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comments/comment1.xml" ContentType="application/vnd.openxmlformats-officedocument.spreadsheetml.comments+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tables/table4.xml" ContentType="application/vnd.openxmlformats-officedocument.spreadsheetml.table+xml"/>
  <Override PartName="/xl/worksheets/sheet4.xml" ContentType="application/vnd.openxmlformats-officedocument.spreadsheetml.worksheet+xml"/>
  <Override PartName="/xl/tables/table5.xml" ContentType="application/vnd.openxmlformats-officedocument.spreadsheetml.table+xml"/>
  <Override PartName="/xl/worksheets/sheet5.xml" ContentType="application/vnd.openxmlformats-officedocument.spreadsheetml.worksheet+xml"/>
  <Override PartName="/xl/tables/table6.xml" ContentType="application/vnd.openxmlformats-officedocument.spreadsheetml.table+xml"/>
  <Override PartName="/xl/worksheets/sheet6.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worksheets/sheet7.xml" ContentType="application/vnd.openxmlformats-officedocument.spreadsheetml.worksheet+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DieseArbeitsmappe"/>
  <bookViews>
    <workbookView visibility="visible" minimized="0" showHorizontalScroll="1" showVerticalScroll="1" showSheetTabs="1" xWindow="-38520" yWindow="-5595" windowWidth="38640" windowHeight="21120" tabRatio="600" firstSheet="0" activeTab="0" autoFilterDateGrouping="1"/>
  </bookViews>
  <sheets>
    <sheet name="Übersicht" sheetId="1" state="visible" r:id="rId1"/>
    <sheet name="BTT" sheetId="2" state="visible" r:id="rId2"/>
    <sheet name="BPML" sheetId="3" state="visible" r:id="rId3"/>
    <sheet name="Transaktionen" sheetId="4" state="visible" r:id="rId4"/>
    <sheet name="Formulare" sheetId="5" state="visible" r:id="rId5"/>
    <sheet name="Schnittstellen" sheetId="6" state="visible" r:id="rId6"/>
    <sheet name="Datengrundlage adesso" sheetId="7" state="visible" r:id="rId7"/>
  </sheets>
  <definedNames>
    <definedName name="aktives_Teilprojekt">Übersicht!$A$1</definedName>
  </definedNames>
  <calcPr calcId="191028" fullCalcOnLoad="1" concurrentCalc="0"/>
</workbook>
</file>

<file path=xl/styles.xml><?xml version="1.0" encoding="utf-8"?>
<styleSheet xmlns="http://schemas.openxmlformats.org/spreadsheetml/2006/main">
  <numFmts count="0"/>
  <fonts count="12">
    <font>
      <name val="Calibri"/>
      <family val="2"/>
      <color theme="1"/>
      <sz val="11"/>
      <scheme val="minor"/>
    </font>
    <font>
      <name val="Calibri"/>
      <color theme="1"/>
      <sz val="11"/>
      <scheme val="minor"/>
    </font>
    <font>
      <name val="Calibri"/>
      <family val="2"/>
      <b val="1"/>
      <color theme="0"/>
      <sz val="18"/>
      <scheme val="minor"/>
    </font>
    <font>
      <name val="Calibri"/>
      <family val="2"/>
      <color theme="1"/>
      <sz val="18"/>
      <scheme val="minor"/>
    </font>
    <font>
      <name val="Calibri"/>
      <family val="2"/>
      <i val="1"/>
      <color theme="1"/>
      <sz val="9"/>
      <scheme val="minor"/>
    </font>
    <font>
      <name val="Calibri"/>
      <family val="2"/>
      <color theme="1"/>
      <sz val="9"/>
      <scheme val="minor"/>
    </font>
    <font>
      <name val="Tahoma"/>
      <family val="2"/>
      <color rgb="FF000000"/>
      <sz val="10"/>
    </font>
    <font>
      <name val="Calibri"/>
      <family val="2"/>
      <color rgb="FF000000"/>
      <sz val="10"/>
      <scheme val="minor"/>
    </font>
    <font>
      <name val="Calibri"/>
      <family val="2"/>
      <color rgb="FF000000"/>
      <sz val="4"/>
      <scheme val="minor"/>
    </font>
    <font>
      <name val="Calibri"/>
      <family val="2"/>
      <color rgb="FF000000"/>
      <sz val="10.5"/>
      <scheme val="minor"/>
    </font>
    <font>
      <name val="Calibri"/>
      <b val="1"/>
      <color rgb="FFFFFFFF"/>
      <sz val="11"/>
      <scheme val="minor"/>
    </font>
    <font>
      <name val="Calibri"/>
      <i val="1"/>
      <color rgb="FF333333"/>
      <sz val="9"/>
      <scheme val="minor"/>
    </font>
  </fonts>
  <fills count="6">
    <fill>
      <patternFill/>
    </fill>
    <fill>
      <patternFill patternType="gray125"/>
    </fill>
    <fill>
      <patternFill patternType="solid">
        <fgColor theme="5"/>
        <bgColor indexed="64"/>
      </patternFill>
    </fill>
    <fill>
      <patternFill patternType="solid">
        <fgColor theme="6"/>
        <bgColor indexed="64"/>
      </patternFill>
    </fill>
    <fill>
      <patternFill patternType="solid">
        <fgColor theme="4"/>
        <bgColor indexed="64"/>
      </patternFill>
    </fill>
    <fill>
      <patternFill patternType="solid">
        <fgColor theme="7"/>
        <bgColor indexed="64"/>
      </patternFill>
    </fill>
  </fills>
  <borders count="10">
    <border>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1">
    <xf numFmtId="0" fontId="0" fillId="0" borderId="0"/>
  </cellStyleXfs>
  <cellXfs count="24">
    <xf numFmtId="0" fontId="0" fillId="0" borderId="0" pivotButton="0" quotePrefix="0" xfId="0"/>
    <xf numFmtId="0" fontId="0" fillId="2" borderId="0" applyAlignment="1" pivotButton="0" quotePrefix="0" xfId="0">
      <alignment wrapText="1"/>
    </xf>
    <xf numFmtId="0" fontId="0" fillId="3" borderId="0" applyAlignment="1" pivotButton="0" quotePrefix="0" xfId="0">
      <alignment wrapText="1"/>
    </xf>
    <xf numFmtId="0" fontId="0" fillId="4" borderId="0" applyAlignment="1" pivotButton="0" quotePrefix="0" xfId="0">
      <alignment wrapText="1"/>
    </xf>
    <xf numFmtId="0" fontId="2" fillId="2" borderId="0" applyAlignment="1" pivotButton="0" quotePrefix="0" xfId="0">
      <alignment horizontal="center"/>
    </xf>
    <xf numFmtId="3" fontId="0" fillId="0" borderId="0" pivotButton="0" quotePrefix="0" xfId="0"/>
    <xf numFmtId="0" fontId="1" fillId="2" borderId="0" applyAlignment="1" pivotButton="0" quotePrefix="0" xfId="0">
      <alignment wrapText="1"/>
    </xf>
    <xf numFmtId="0" fontId="0" fillId="0" borderId="1" pivotButton="0" quotePrefix="0" xfId="0"/>
    <xf numFmtId="0" fontId="0" fillId="0" borderId="2" pivotButton="0" quotePrefix="0" xfId="0"/>
    <xf numFmtId="0" fontId="0" fillId="0" borderId="3" pivotButton="0" quotePrefix="0" xfId="0"/>
    <xf numFmtId="0" fontId="0" fillId="0" borderId="4" pivotButton="0" quotePrefix="0" xfId="0"/>
    <xf numFmtId="0" fontId="2" fillId="5" borderId="4" applyAlignment="1" pivotButton="0" quotePrefix="0" xfId="0">
      <alignment horizontal="center"/>
    </xf>
    <xf numFmtId="0" fontId="2" fillId="5" borderId="3" applyAlignment="1" pivotButton="0" quotePrefix="0" xfId="0">
      <alignment horizontal="center"/>
    </xf>
    <xf numFmtId="0" fontId="2" fillId="4" borderId="6" applyAlignment="1" pivotButton="0" quotePrefix="0" xfId="0">
      <alignment horizontal="center" vertical="center"/>
    </xf>
    <xf numFmtId="0" fontId="2" fillId="4" borderId="5" applyAlignment="1" pivotButton="0" quotePrefix="0" xfId="0">
      <alignment horizontal="center" vertical="center"/>
    </xf>
    <xf numFmtId="0" fontId="2" fillId="4" borderId="4" applyAlignment="1" pivotButton="0" quotePrefix="0" xfId="0">
      <alignment horizontal="center" vertical="center"/>
    </xf>
    <xf numFmtId="0" fontId="2" fillId="4" borderId="3" applyAlignment="1" pivotButton="0" quotePrefix="0" xfId="0">
      <alignment horizontal="center" vertical="center"/>
    </xf>
    <xf numFmtId="0" fontId="2" fillId="4" borderId="0" applyAlignment="1" pivotButton="0" quotePrefix="0" xfId="0">
      <alignment horizontal="center"/>
    </xf>
    <xf numFmtId="0" fontId="2" fillId="2" borderId="0" applyAlignment="1" pivotButton="0" quotePrefix="0" xfId="0">
      <alignment horizontal="center"/>
    </xf>
    <xf numFmtId="0" fontId="3" fillId="2" borderId="0" applyAlignment="1" pivotButton="0" quotePrefix="0" xfId="0">
      <alignment horizontal="center"/>
    </xf>
    <xf numFmtId="0" fontId="2" fillId="3" borderId="0" applyAlignment="1" pivotButton="0" quotePrefix="0" xfId="0">
      <alignment horizontal="center"/>
    </xf>
    <xf numFmtId="0" fontId="2" fillId="4" borderId="8" applyAlignment="1" pivotButton="0" quotePrefix="0" xfId="0">
      <alignment horizontal="center" vertical="center"/>
    </xf>
    <xf numFmtId="0" fontId="0" fillId="0" borderId="5" pivotButton="0" quotePrefix="0" xfId="0"/>
    <xf numFmtId="0" fontId="2" fillId="5" borderId="7" applyAlignment="1" pivotButton="0" quotePrefix="0" xfId="0">
      <alignment horizontal="center"/>
    </xf>
  </cellXfs>
  <cellStyles count="1">
    <cellStyle name="Standard"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3" formatCode="#,##0"/>
    </dxf>
    <dxf>
      <numFmt numFmtId="0" formatCode="General"/>
    </dxf>
    <dxf>
      <numFmt numFmtId="0" formatCode="General"/>
    </dxf>
    <dxf>
      <numFmt numFmtId="0" formatCode="General"/>
    </dxf>
    <dxf>
      <alignment horizontal="general" vertical="bottom" wrapText="1"/>
    </dxf>
    <dxf>
      <numFmt numFmtId="0" formatCode="General"/>
    </dxf>
    <dxf>
      <numFmt numFmtId="0" formatCode="General"/>
    </dxf>
    <dxf>
      <fill>
        <patternFill>
          <bgColor rgb="00FFA7A7"/>
        </patternFill>
      </fill>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Hornfischer, Daniel</author>
  </authors>
  <commentList>
    <comment ref="B2" authorId="0" shapeId="0">
      <text>
        <t>Auswahl des Hauptprozesses aus der BPML</t>
      </text>
    </comment>
    <comment ref="C2" authorId="0" shapeId="0">
      <text>
        <t xml:space="preserve">Falls der Hauptprozess differenziert werden muss, kann der Subprozess ausgewählt werden </t>
      </text>
    </comment>
    <comment ref="D2" authorId="0" shapeId="0">
      <text>
        <t xml:space="preserve">Bezeichnung des Prozessschritts oder der Funktion, die relevant für die Transformation nach S/4 ist. Unter Umständen ist dies auch Non-SAP </t>
      </text>
    </comment>
    <comment ref="E2" authorId="0" shapeId="0">
      <text>
        <t>TP, welches sich um den BTT Eintrag kümmert. Falls das aus dem Hauptprozess automatisch zugeordnete TP nicht passt, kann das TP in der nächsten Spalte manuell geändert werden</t>
      </text>
    </comment>
    <comment ref="G2" authorId="0" shapeId="0">
      <text>
        <t>falls notwendig kann die betroffene OE hinterlegt werden zur filterbaren Kommunikation
Diese Spalte ist Wunsch einzelner TPs und ggf. nicht durchgängig gepflegt.</t>
      </text>
    </comment>
    <comment ref="H2" authorId="0" shapeId="0">
      <text>
        <t>Auswahl des zugeordneten SAP Moduls. Ggf. mit Unterstützung von Anwenderbetreuer
Bei technisch eindeutig zuordnenbaren Transaktionen ist das Modul bereits in der Tabelle "Transaktionen" zu finden</t>
      </text>
    </comment>
    <comment ref="I2" authorId="0" shapeId="0">
      <text>
        <t>Transaktionscode oder Platzhalter am Ende der Auswahlliste. Ggf. mit Unterstützung des Anwendungsbetreuers</t>
      </text>
    </comment>
    <comment ref="K2" authorId="0" shapeId="0">
      <text>
        <t>Falls notwendig zur Pflege von Abhängigkeiten oder alternativen Transaktionen, falls mehrere mit Komma trennen</t>
      </text>
    </comment>
    <comment ref="L2" authorId="0" shapeId="0">
      <text>
        <t>Bereits im Altsystem verwendete FIORI App hier benennen</t>
      </text>
    </comment>
    <comment ref="M2" authorId="0" shapeId="0">
      <text>
        <t xml:space="preserve">Zugehörige relevante Z-Entwicklung hier benennen, z. B. Programme, BAdIs,... Ggf. mit Unterstützung des Anwendungsbetreuers </t>
      </text>
    </comment>
    <comment ref="N2" authorId="0" shapeId="0">
      <text>
        <t>Falls ein AddOn genutzt wird, zB als UI, hier benennen</t>
      </text>
    </comment>
    <comment ref="O2" authorId="0" shapeId="0">
      <text>
        <t>Pflegen, ob die Funktion digital signiert ist</t>
      </text>
    </comment>
    <comment ref="P2" authorId="0" shapeId="0">
      <text>
        <t>Relevanten Workflow benennen, soweit bekannt
Ggf. mit Unterstützung durch Anwendungsbetreuer</t>
      </text>
    </comment>
    <comment ref="Q2" authorId="0" shapeId="0">
      <text>
        <t>Relevante Business Function benennen, soweit bekannt
Ggf. mit Unterstützung durch Anwendungsbetreuer</t>
      </text>
    </comment>
    <comment ref="R2" authorId="0" shapeId="0">
      <text>
        <t>Auswahl der Schnittstelle (Mapping auf technischer Ebene findet nicht im BTT statt)
Bei Bedarf andere Systeme ergänzen unter "Schnittstellen"</t>
      </text>
    </comment>
    <comment ref="S2" authorId="0" shapeId="0">
      <text>
        <t>Falls notwendig zur Pflege von Abhängigkeiten oder alternativen/weiteren Schnittstellen, falls mehrere mit Komma trennen</t>
      </text>
    </comment>
    <comment ref="T2" authorId="0" shapeId="0">
      <text>
        <t>Auswahl ob und wenn ja welche Art von Output relevant ist</t>
      </text>
    </comment>
    <comment ref="U2" authorId="0" shapeId="0">
      <text>
        <t>Auswahl des Formulars anhand der Formularliste soweit bekannt</t>
      </text>
    </comment>
    <comment ref="W2" authorId="0" shapeId="0">
      <text>
        <t>Pflegen falls "Art des Outputs" = "weiterer"</t>
      </text>
    </comment>
    <comment ref="X2" authorId="0" shapeId="0">
      <text>
        <t>Pflegen, ob die Funktion Relevanz für das Org Management besitzt</t>
      </text>
    </comment>
    <comment ref="Y2" authorId="0" shapeId="0">
      <text>
        <t>Hier können z. B. Ideen zur Transformation bereits notiert werden</t>
      </text>
    </comment>
    <comment ref="Z2" authorId="0" shapeId="0">
      <text>
        <t>Priorisierung der Einträge durch die TPL</t>
      </text>
    </comment>
    <comment ref="AA2" authorId="0" shapeId="0">
      <text>
        <t>Falls im IST kein SAP Standard genutzt wurde, wird hier gepflegt, ob ein Wechsel im Rahmen der Transformation erfolgen soll</t>
      </text>
    </comment>
    <comment ref="AB2" authorId="0" shapeId="0">
      <text>
        <t>Falls im IST der SAP Stasndard genutzt wurde, wird hier gepflegt, ob es Änderungen mit S/4 gibt</t>
      </text>
    </comment>
    <comment ref="AC2" authorId="0" shapeId="0">
      <text>
        <t>Pflege relevanter/passender SAP Best Practices im Rahmen der UX Journey</t>
      </text>
    </comment>
    <comment ref="AD2" authorId="0" shapeId="0">
      <text>
        <t>Auswahl der Ziel Benutzeroberfläche</t>
      </text>
    </comment>
    <comment ref="AE2" authorId="0" shapeId="0">
      <text>
        <t>Falls sich eine im IST verwendete Transaktion im S/4 ändert, kann diese hier gepflegt werden</t>
      </text>
    </comment>
    <comment ref="AF2" authorId="0" shapeId="0">
      <text>
        <t>Benennung der zu verwendenden FIORI App im Ziel</t>
      </text>
    </comment>
    <comment ref="AG2" authorId="0" shapeId="0">
      <text>
        <t>Falls eine Eigenentwicklung im IST genutzt wurde, ist hier zu pflegen, ob diese überarbeitet werden muss</t>
      </text>
    </comment>
    <comment ref="AH2" authorId="0" shapeId="0">
      <text>
        <t>Pflege ob eine verwendete Schnittstelle S/4 unterstützt (falls bekannt) als Input für den Stream Technik</t>
      </text>
    </comment>
    <comment ref="AI2" authorId="0" shapeId="0">
      <text>
        <t>Ist der Eintrag relevant für das Grobkonzept? In der Regel "ja"</t>
      </text>
    </comment>
    <comment ref="AJ2" authorId="0" shapeId="0">
      <text>
        <t>Ist der Eintrag relevant für eine Feinkonzipierung? In der Regel "Ja" wenn es Veränderungen hinsichtlich Customizing oder Entwicklung gibt</t>
      </text>
    </comment>
  </commentList>
</comments>
</file>

<file path=xl/tables/table1.xml><?xml version="1.0" encoding="utf-8"?>
<table xmlns="http://schemas.openxmlformats.org/spreadsheetml/2006/main" id="1" name="Teilprojekte" displayName="Teilprojekte" ref="E1:H13" headerRowCount="1" insertRow="1" totalsRowShown="0">
  <autoFilter ref="E1:H2"/>
  <tableColumns count="4">
    <tableColumn id="1" name="Teilprojekte"/>
    <tableColumn id="2" name="Kürzel"/>
    <tableColumn id="3" name="Anfangszeile" dataDxfId="12"/>
    <tableColumn id="4" name="Endzeile" dataDxfId="11"/>
  </tableColumns>
  <tableStyleInfo name="TableStyleLight9" showFirstColumn="0" showLastColumn="0" showRowStripes="1" showColumnStripes="0"/>
</table>
</file>

<file path=xl/tables/table10.xml><?xml version="1.0" encoding="utf-8"?>
<table xmlns="http://schemas.openxmlformats.org/spreadsheetml/2006/main" id="10" name="Prioritäten" displayName="Prioritäten" ref="E1:E4" headerRowCount="1" insertRow="1" totalsRowShown="0">
  <autoFilter ref="E1:E2"/>
  <tableColumns count="1">
    <tableColumn id="1" name="Prioritäten"/>
  </tableColumns>
  <tableStyleInfo name="TableStyleLight9" showFirstColumn="0" showLastColumn="0" showRowStripes="1" showColumnStripes="0"/>
</table>
</file>

<file path=xl/tables/table11.xml><?xml version="1.0" encoding="utf-8"?>
<table xmlns="http://schemas.openxmlformats.org/spreadsheetml/2006/main" id="11" name="Vorhanden?" displayName="Vorhanden?" ref="G1:G3" headerRowCount="1" insertRow="1" totalsRowShown="0">
  <autoFilter ref="G1:G2"/>
  <tableColumns count="1">
    <tableColumn id="1" name="Vorhanden?"/>
  </tableColumns>
  <tableStyleInfo name="TableStyleLight9" showFirstColumn="0" showLastColumn="0" showRowStripes="1" showColumnStripes="0"/>
</table>
</file>

<file path=xl/tables/table12.xml><?xml version="1.0" encoding="utf-8"?>
<table xmlns="http://schemas.openxmlformats.org/spreadsheetml/2006/main" id="12" name="Outputs" displayName="Outputs" ref="I1:I6" headerRowCount="1" insertRow="1" totalsRowShown="0">
  <autoFilter ref="I1:I2"/>
  <tableColumns count="1">
    <tableColumn id="1" name="Outputs"/>
  </tableColumns>
  <tableStyleInfo name="TableStyleLight9" showFirstColumn="0" showLastColumn="0" showRowStripes="1" showColumnStripes="0"/>
</table>
</file>

<file path=xl/tables/table13.xml><?xml version="1.0" encoding="utf-8"?>
<table xmlns="http://schemas.openxmlformats.org/spreadsheetml/2006/main" id="13" name="Interfaces" displayName="Interfaces" ref="K1:K5" headerRowCount="1" insertRow="1" totalsRowShown="0">
  <autoFilter ref="K1:K2"/>
  <tableColumns count="1">
    <tableColumn id="1" name="Interfaces"/>
  </tableColumns>
  <tableStyleInfo name="TableStyleLight9" showFirstColumn="0" showLastColumn="0" showRowStripes="1" showColumnStripes="0"/>
</table>
</file>

<file path=xl/tables/table2.xml><?xml version="1.0" encoding="utf-8"?>
<table xmlns="http://schemas.openxmlformats.org/spreadsheetml/2006/main" id="2" name="BTT" displayName="BTT" ref="A2:AT3332" headerRowCount="1" insertRow="1" totalsRowShown="0" headerRowDxfId="10" dataCellStyle="Standard">
  <autoFilter ref="A2:AT3"/>
  <tableColumns count="46">
    <tableColumn id="1" name="Lfd Nr._x000a_(automatisch)" dataCellStyle="Standard"/>
    <tableColumn id="3" name="Hauptprozess_x000a_(Pflichtauswahl)" dataCellStyle="Standard"/>
    <tableColumn id="4" name="Subprozess_x000a_(optionale Auswahl)" dataCellStyle="Standard"/>
    <tableColumn id="5" name="Prozessschritt / Funktionsname (Freitext - Pflicht)" dataCellStyle="Standard"/>
    <tableColumn id="6" name="Verantwortliches TP_x000a_(automatisch)" dataCellStyle="Standard"/>
    <tableColumn id="38" name="Manuelle Änderung des Verantwortliches TP_x000a_(Auswahl - bei Bedarf)" dataCellStyle="Standard"/>
    <tableColumn id="39" name="Info zu OEen_x000a_(Freitext - bei Bedarf)" dataCellStyle="Standard"/>
    <tableColumn id="7" name="SAP-Modul_x000a_(Pflichtauswahl)" dataCellStyle="Standard"/>
    <tableColumn id="8" name="Verwendete Transaktion (Pflichtauswahl)" dataCellStyle="Standard"/>
    <tableColumn id="35" name="Transaktions-name (automatisch)" dataCellStyle="Standard"/>
    <tableColumn id="9" name="Zugehörige Transaktionen (Freitext - optional)" dataCellStyle="Standard"/>
    <tableColumn id="10" name="Verwendete _x000a_Fiori App (Freitext - optional)" dataCellStyle="Standard"/>
    <tableColumn id="11" name="Z-Entwicklung zur Transaktion_x000a_(Freitext - optional)" dataCellStyle="Standard"/>
    <tableColumn id="12" name="Verwendetes Addon_x000a_(Freitext - optional)" dataCellStyle="Standard"/>
    <tableColumn id="13" name="Digital signiert_x000a_(Pflichtauswahl)" dataCellStyle="Standard"/>
    <tableColumn id="14" name="Verwendeter Workflow_x000a_(Freitext falls relevant)" dataCellStyle="Standard"/>
    <tableColumn id="15" name="Verwendete Business Function_x000a_(Freitext falls relevant)" dataCellStyle="Standard"/>
    <tableColumn id="16" name="Verwendete Schnittstelle_x000a_(optionale Auswahl)" dataCellStyle="Standard"/>
    <tableColumn id="45" name="Weitere Schnittstellen (Freitext - optional)" dataCellStyle="Standard"/>
    <tableColumn id="17" name="Art des Outputs_x000a_(Pflichtauswahl)" dataCellStyle="Standard"/>
    <tableColumn id="24" name="Verwendetes Formular_x000a_(Auswahl falls relevant)" dataCellStyle="Standard"/>
    <tableColumn id="43" name="technischer Formularname (automatisch)" dataCellStyle="Standard"/>
    <tableColumn id="18" name="Verwendetes anderes_x000a_Outputmedium _x000a_(Freitext falls relevant)" dataCellStyle="Standard"/>
    <tableColumn id="19" name="Org Management Relevanz_x000a_(Pflichtauswahl)" dataCellStyle="Standard"/>
    <tableColumn id="21" name="Anmerkungen_x000a_(Freitext - optional)" dataCellStyle="Standard"/>
    <tableColumn id="22" name="Priorität_x000a_(Pflichtauswahl)" dataCellStyle="Standard"/>
    <tableColumn id="36" name="Wechsel nach Standard _x000a_(Auswahl falls relevant)" dataCellStyle="Standard"/>
    <tableColumn id="25" name="Änderungen in S/4HANA?_x000a_(Auswahl falls relevant)" dataCellStyle="Standard"/>
    <tableColumn id="26" name="Ermittelte SAP Best Practices / Scope Item_x000a_(Freitext - optional)" dataCellStyle="Standard"/>
    <tableColumn id="27" name="SOLL User Interface_x000a_(Pflichtauswahl)" dataCellStyle="Standard"/>
    <tableColumn id="28" name="Neue Transaktion_x000a_(Freitext falls relevant)" dataCellStyle="Standard"/>
    <tableColumn id="29" name="(Neue) Fiori App_x000a_(Freitext falls relevant)" dataCellStyle="Standard"/>
    <tableColumn id="30" name="Re-Factoring der Eigenentwicklung_x000a_(Auswahl falls relevant)" dataCellStyle="Standard"/>
    <tableColumn id="31" name="Schnittstelle S/4 fähig? (Auswahl falls relevant)" dataCellStyle="Standard"/>
    <tableColumn id="32" name="Grobkonzept relevant?_x000a_(Pflichtauswahl)" dataCellStyle="Standard"/>
    <tableColumn id="34" name="Feinkonzept relevant?_x000a_(Pflichtauswahl)" dataCellStyle="Standard"/>
    <tableColumn id="2" name="Zuordnung Subprozess (Subprozess gehört zu anderem Hauptprozess)" dataCellStyle="Standard"/>
    <tableColumn id="33" name="Zuordnung Hauptprozess_x000a_(Hauptprozess gehört zu anderem TP)" dataCellStyle="Standard"/>
    <tableColumn id="37" name="Pflichtfeld nicht gefüllt_x000a_(in der Phase Discover)" dataCellStyle="Standard"/>
    <tableColumn id="23" name="Pflichtfeld nicht gefüllt_x000a_(in der Phase Prepare)" dataCellStyle="Standard"/>
    <tableColumn id="40" name="Modul anders _x000a_(als in Reiter Transaktionen)" dataCellStyle="Standard"/>
    <tableColumn id="41" name="Modul anders _x000a_(als in anderen Zeilen)" dataCellStyle="Standard"/>
    <tableColumn id="42" name="Transaktion mehrfach _x000a_(in verschiedenen TP)" dataCellStyle="Standard"/>
    <tableColumn id="20" name="Transaktion mehrfach _x000a_(eingetragen durch anderes TP)" dataCellStyle="Standard"/>
    <tableColumn id="44" name="Lfd Nr. _x000a_(aus konsolidierter Datei)" dataCellStyle="Standard"/>
    <tableColumn id="46" name="Infozeile_x000a_(wird in anderem TP gepflegt)" dataCellStyle="Standard"/>
  </tableColumns>
  <tableStyleInfo name="TableStyleLight12" showFirstColumn="0" showLastColumn="0" showRowStripes="1" showColumnStripes="0"/>
</table>
</file>

<file path=xl/tables/table3.xml><?xml version="1.0" encoding="utf-8"?>
<table xmlns="http://schemas.openxmlformats.org/spreadsheetml/2006/main" id="3" name="Hauptprozesse" displayName="Hauptprozesse" ref="A1:D84" headerRowCount="1" insertRow="1" totalsRowShown="0">
  <autoFilter ref="A1:D2">
    <filterColumn colId="2" hiddenButton="0" showButton="1">
      <filters>
        <filter val="HL"/>
      </filters>
    </filterColumn>
  </autoFilter>
  <sortState ref="A2:D80">
    <sortCondition ref="B1:B80"/>
  </sortState>
  <tableColumns count="4">
    <tableColumn id="1" name="Hauptprozess"/>
    <tableColumn id="2" name="ARIS-ID"/>
    <tableColumn id="3" name="Verantwortliches TP"/>
    <tableColumn id="4" name="verwendet in BTT" dataDxfId="9">
      <calculatedColumnFormula>IF(ISERROR(VLOOKUP(Hauptprozesse[[#This Row],[Hauptprozess]],BTT[Hauptprozess
(Pflichtauswahl)],1,FALSE)),"nein","ja")</calculatedColumnFormula>
    </tableColumn>
  </tableColumns>
  <tableStyleInfo name="TableStyleLight9" showFirstColumn="0" showLastColumn="0" showRowStripes="1" showColumnStripes="0"/>
</table>
</file>

<file path=xl/tables/table4.xml><?xml version="1.0" encoding="utf-8"?>
<table xmlns="http://schemas.openxmlformats.org/spreadsheetml/2006/main" id="4" name="BPML" displayName="BPML" ref="F1:J102" headerRowCount="1" insertRow="1" totalsRowShown="0">
  <autoFilter ref="F1:J2"/>
  <sortState ref="F2:J67">
    <sortCondition ref="G1:G67"/>
  </sortState>
  <tableColumns count="5">
    <tableColumn id="1" name="Subprozess"/>
    <tableColumn id="2" name="ARIS-ID"/>
    <tableColumn id="3" name="Zugeordneter Hauptprozess"/>
    <tableColumn id="4" name="TP aus Hauptprozess" dataDxfId="8">
      <calculatedColumnFormula>VLOOKUP(BPML[[#This Row],[Zugeordneter Hauptprozess]],Hauptprozesse[],3,FALSE)</calculatedColumnFormula>
    </tableColumn>
    <tableColumn id="5" name="verwendet in BTT" dataDxfId="7">
      <calculatedColumnFormula>IF(ISERROR(VLOOKUP(BPML[[#This Row],[Subprozess]],BTT[Subprozess
(optionale Auswahl)],1,FALSE)),"nein","ja")</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5" name="Transaktionen" displayName="Transaktionen" ref="A1:G4274" headerRowCount="1" insertRow="1" totalsRowShown="0">
  <autoFilter ref="A1:G2">
    <filterColumn colId="0" hiddenButton="0" showButton="1">
      <filters>
        <filter val="ZIK01"/>
        <filter val="ZIK02"/>
        <filter val="ZIK03"/>
        <filter val="ZIK04"/>
        <filter val="ZIK05"/>
        <filter val="ZIK06"/>
        <filter val="ZIK07"/>
        <filter val="ZIK09"/>
        <filter val="ZIK10"/>
        <filter val="ZIK11"/>
        <filter val="ZIK13"/>
        <filter val="ZIK14"/>
        <filter val="ZIK16"/>
        <filter val="ZIK17"/>
        <filter val="ZIK18"/>
        <filter val="ZIK19"/>
      </filters>
    </filterColumn>
    <filterColumn colId="6" hiddenButton="0" showButton="1">
      <filters blank="1"/>
    </filterColumn>
  </autoFilter>
  <sortState ref="A2:H4277">
    <sortCondition ref="A1:A4277"/>
  </sortState>
  <tableColumns count="7">
    <tableColumn id="1" name="Transaktionen"/>
    <tableColumn id="2" name="Langtext"/>
    <tableColumn id="3" name="Modul"/>
    <tableColumn id="7" name="Anzahl Nutzungen (2022+2023)" dataDxfId="6"/>
    <tableColumn id="6" name="Tasktyp"/>
    <tableColumn id="4" name="verwendet in BTT" dataDxfId="5"/>
    <tableColumn id="5" name="Bemerkungen"/>
  </tableColumns>
  <tableStyleInfo name="TableStyleLight9" showFirstColumn="0" showLastColumn="0" showRowStripes="1" showColumnStripes="0"/>
</table>
</file>

<file path=xl/tables/table6.xml><?xml version="1.0" encoding="utf-8"?>
<table xmlns="http://schemas.openxmlformats.org/spreadsheetml/2006/main" id="6" name="Formulare" displayName="Formulare" ref="A1:C201" headerRowCount="1" insertRow="1" totalsRowShown="0">
  <autoFilter ref="A1:C2"/>
  <tableColumns count="3">
    <tableColumn id="1" name="Formularbezeichnung"/>
    <tableColumn id="2" name="Formularname (technisch)"/>
    <tableColumn id="3" name="verwendet in BTT" dataDxfId="4"/>
  </tableColumns>
  <tableStyleInfo name="TableStyleLight9" showFirstColumn="0" showLastColumn="0" showRowStripes="1" showColumnStripes="0"/>
</table>
</file>

<file path=xl/tables/table7.xml><?xml version="1.0" encoding="utf-8"?>
<table xmlns="http://schemas.openxmlformats.org/spreadsheetml/2006/main" id="7" name="Schnittstellen_technisch" displayName="Schnittstellen_technisch" ref="A1:F141" headerRowCount="1" insertRow="1" totalsRowShown="0">
  <autoFilter ref="A1:F2"/>
  <sortState ref="A2:F176">
    <sortCondition descending="1" ref="E1:E176"/>
  </sortState>
  <tableColumns count="6">
    <tableColumn id="1" name="Sender"/>
    <tableColumn id="2" name="Namespace"/>
    <tableColumn id="3" name="SenderServiceInterface"/>
    <tableColumn id="4" name="Receiver"/>
    <tableColumn id="5" name="Wo ist Mandant 100" dataDxfId="3"/>
    <tableColumn id="6" name="erzeugter Name" dataDxfId="2"/>
  </tableColumns>
  <tableStyleInfo name="TableStyleLight9" showFirstColumn="0" showLastColumn="0" showRowStripes="1" showColumnStripes="0"/>
</table>
</file>

<file path=xl/tables/table8.xml><?xml version="1.0" encoding="utf-8"?>
<table xmlns="http://schemas.openxmlformats.org/spreadsheetml/2006/main" id="8" name="Schnittstelle_Klarname" displayName="Schnittstelle_Klarname" ref="H1:J112" headerRowCount="1" insertRow="1" totalsRowShown="0">
  <autoFilter ref="H1:J2"/>
  <sortState ref="H2:J107">
    <sortCondition ref="H1:H107"/>
  </sortState>
  <tableColumns count="3">
    <tableColumn id="1" name="Schnittstelle"/>
    <tableColumn id="3" name="Beschreibung System"/>
    <tableColumn id="2" name="verwendet in BTT" dataDxfId="1"/>
  </tableColumns>
  <tableStyleInfo name="TableStyleLight9" showFirstColumn="0" showLastColumn="0" showRowStripes="1" showColumnStripes="0"/>
</table>
</file>

<file path=xl/tables/table9.xml><?xml version="1.0" encoding="utf-8"?>
<table xmlns="http://schemas.openxmlformats.org/spreadsheetml/2006/main" id="9" name="Module" displayName="Module" ref="A1:C51" headerRowCount="1" insertRow="1" totalsRowShown="0">
  <autoFilter ref="A1:C2"/>
  <sortState ref="A2:C47">
    <sortCondition ref="A1:A47"/>
  </sortState>
  <tableColumns count="3">
    <tableColumn id="1" name="Module"/>
    <tableColumn id="2" name="Bezeichnung"/>
    <tableColumn id="3" name="Modul in Transaktionen" dataDxfId="0"/>
  </tableColumns>
  <tableStyleInfo name="TableStyleLight9" showFirstColumn="0" showLastColumn="0" showRowStripes="1" showColumnStripes="0"/>
</table>
</file>

<file path=xl/theme/theme1.xml><?xml version="1.0" encoding="utf-8"?>
<a:theme xmlns:a="http://schemas.openxmlformats.org/drawingml/2006/main" name="BW_Design_16-9">
  <a:themeElements>
    <a:clrScheme name="BW_Farben">
      <a:dk1>
        <a:srgbClr val="333333"/>
      </a:dk1>
      <a:lt1>
        <a:sysClr val="window" lastClr="FFFFFF"/>
      </a:lt1>
      <a:dk2>
        <a:srgbClr val="00487E"/>
      </a:dk2>
      <a:lt2>
        <a:srgbClr val="E3EBFA"/>
      </a:lt2>
      <a:accent1>
        <a:srgbClr val="0072C6"/>
      </a:accent1>
      <a:accent2>
        <a:srgbClr val="8AB925"/>
      </a:accent2>
      <a:accent3>
        <a:srgbClr val="6F6D60"/>
      </a:accent3>
      <a:accent4>
        <a:srgbClr val="B4CBEE"/>
      </a:accent4>
      <a:accent5>
        <a:srgbClr val="D2EA98"/>
      </a:accent5>
      <a:accent6>
        <a:srgbClr val="C6C5BA"/>
      </a:accent6>
      <a:hlink>
        <a:srgbClr val="5485C8"/>
      </a:hlink>
      <a:folHlink>
        <a:srgbClr val="9DBC4C"/>
      </a:folHlink>
    </a:clrScheme>
    <a:fontScheme name="BW_Schriften">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noFill/>
        </a:ln>
      </a:spPr>
      <a:bodyPr lIns="36000" tIns="36000" rIns="36000" bIns="36000" rtlCol="0" anchor="ctr"/>
      <a:lstStyle>
        <a:defPPr algn="ctr">
          <a:lnSpc>
            <a:spcPct val="90000"/>
          </a:lnSpc>
          <a:spcAft>
            <a:spcPts val="1000"/>
          </a:spcAft>
          <a:defRPr dirty="0" err="1" smtClean="0"/>
        </a:defPPr>
      </a:lstStyle>
      <a:style>
        <a:lnRef idx="2">
          <a:schemeClr val="accent1">
            <a:shade val="50000"/>
          </a:schemeClr>
        </a:lnRef>
        <a:fillRef idx="1">
          <a:schemeClr val="accent1"/>
        </a:fillRef>
        <a:effectRef idx="0">
          <a:schemeClr val="accent1"/>
        </a:effectRef>
        <a:fontRef idx="minor">
          <a:schemeClr val="lt1"/>
        </a:fontRef>
      </a:style>
    </a:spDef>
    <a:lnDef>
      <a:spPr>
        <a:ln w="9525">
          <a:solidFill>
            <a:schemeClr val="accent1"/>
          </a:solidFill>
          <a:miter lim="800000"/>
          <a:tailEnd type="none"/>
        </a:ln>
      </a:spPr>
      <a:bodyPr/>
      <a:lstStyle/>
      <a:style>
        <a:lnRef idx="1">
          <a:schemeClr val="accent1"/>
        </a:lnRef>
        <a:fillRef idx="0">
          <a:schemeClr val="accent1"/>
        </a:fillRef>
        <a:effectRef idx="0">
          <a:schemeClr val="accent1"/>
        </a:effectRef>
        <a:fontRef idx="minor">
          <a:schemeClr val="tx1"/>
        </a:fontRef>
      </a:style>
    </a:lnDef>
    <a:txDef>
      <a:spPr>
        <a:noFill/>
      </a:spPr>
      <a:bodyPr wrap="none" lIns="0" tIns="0" rIns="0" bIns="0" rtlCol="0">
        <a:spAutoFit/>
      </a:bodyPr>
      <a:lstStyle>
        <a:defPPr algn="l">
          <a:lnSpc>
            <a:spcPct val="90000"/>
          </a:lnSpc>
          <a:spcAft>
            <a:spcPts val="1000"/>
          </a:spcAft>
          <a:defRPr dirty="0" smtClean="0"/>
        </a:defPPr>
      </a:lstStyle>
    </a:txDef>
  </a:objectDefaults>
  <a:extraClrSchemeLst/>
  <a:extLst>
    <a:ext uri="{05A4C25C-085E-4340-85A3-A5531E510DB2}">
      <thm15:themeFamily xmlns:thm15="http://schemas.microsoft.com/office/thememl/2012/main" name="BW_Design_16-9" id="{50C94362-393A-44BB-AC85-493FEC27E883}" vid="{24AE95E7-B13F-4B9C-8B80-1AF02859B1E5}"/>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table" Target="/xl/tables/table3.xml" Id="rId1" /><Relationship Type="http://schemas.openxmlformats.org/officeDocument/2006/relationships/table" Target="/xl/tables/table4.xml" Id="rId2" /></Relationships>
</file>

<file path=xl/worksheets/_rels/sheet4.xml.rels><Relationships xmlns="http://schemas.openxmlformats.org/package/2006/relationships"><Relationship Type="http://schemas.openxmlformats.org/officeDocument/2006/relationships/table" Target="/xl/tables/table5.xml" Id="rId1" /></Relationships>
</file>

<file path=xl/worksheets/_rels/sheet5.xml.rels><Relationships xmlns="http://schemas.openxmlformats.org/package/2006/relationships"><Relationship Type="http://schemas.openxmlformats.org/officeDocument/2006/relationships/table" Target="/xl/tables/table6.xml" Id="rId1" /></Relationships>
</file>

<file path=xl/worksheets/_rels/sheet6.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s>
</file>

<file path=xl/worksheets/_rels/sheet7.xml.rels><Relationships xmlns="http://schemas.openxmlformats.org/package/2006/relationships"><Relationship Type="http://schemas.openxmlformats.org/officeDocument/2006/relationships/table" Target="/xl/tables/table9.xml" Id="rId1" /><Relationship Type="http://schemas.openxmlformats.org/officeDocument/2006/relationships/table" Target="/xl/tables/table10.xml" Id="rId2" /><Relationship Type="http://schemas.openxmlformats.org/officeDocument/2006/relationships/table" Target="/xl/tables/table11.xml" Id="rId3" /><Relationship Type="http://schemas.openxmlformats.org/officeDocument/2006/relationships/table" Target="/xl/tables/table12.xml" Id="rId4" /><Relationship Type="http://schemas.openxmlformats.org/officeDocument/2006/relationships/table" Target="/xl/tables/table13.xml" Id="rId5"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H22"/>
  <sheetViews>
    <sheetView tabSelected="1" zoomScaleNormal="100" workbookViewId="0">
      <selection activeCell="E8" sqref="E8"/>
    </sheetView>
  </sheetViews>
  <sheetFormatPr baseColWidth="10" defaultRowHeight="15"/>
  <cols>
    <col width="44.85546875" bestFit="1" customWidth="1" min="1" max="1"/>
    <col width="14.85546875" bestFit="1" customWidth="1" min="5" max="5"/>
    <col width="11.42578125" bestFit="1" customWidth="1" min="6" max="6"/>
  </cols>
  <sheetData>
    <row r="1">
      <c r="A1" s="21" t="inlineStr">
        <is>
          <t>Master</t>
        </is>
      </c>
      <c r="B1" s="22" t="n"/>
      <c r="E1" t="inlineStr">
        <is>
          <t>Teilprojekte</t>
        </is>
      </c>
      <c r="F1" t="inlineStr">
        <is>
          <t>Kürzel</t>
        </is>
      </c>
      <c r="G1" t="inlineStr">
        <is>
          <t>Anfangszeile</t>
        </is>
      </c>
      <c r="H1" t="inlineStr">
        <is>
          <t>Endzeile</t>
        </is>
      </c>
    </row>
    <row r="2">
      <c r="A2" s="10" t="n"/>
      <c r="B2" s="9" t="n"/>
      <c r="E2" t="inlineStr">
        <is>
          <t>Finanzen</t>
        </is>
      </c>
      <c r="F2" t="inlineStr">
        <is>
          <t>FI</t>
        </is>
      </c>
      <c r="G2">
        <f>IFERROR(MATCH(Teilprojekte[[#This Row],[Kürzel]],BTT[Verantwortliches TP
(automatisch)],0)+2,"")</f>
        <v/>
      </c>
      <c r="H2">
        <f>IFERROR(LOOKUP(2,1/(BTT[Verantwortliches TP
(automatisch)]=Teilprojekte[[#This Row],[Kürzel]]),ROW($2:$9999))+1,"")</f>
        <v/>
      </c>
    </row>
    <row r="3" ht="23.25" customHeight="1">
      <c r="A3" s="23" t="inlineStr">
        <is>
          <t>Qualitätssicherung</t>
        </is>
      </c>
      <c r="B3" s="9" t="n"/>
      <c r="E3" t="inlineStr">
        <is>
          <t>Instandhaltung</t>
        </is>
      </c>
      <c r="F3" t="inlineStr">
        <is>
          <t>IH</t>
        </is>
      </c>
      <c r="G3">
        <f>IFERROR(MATCH(Teilprojekte[[#This Row],[Kürzel]],BTT[Verantwortliches TP
(automatisch)],0)+2,"")</f>
        <v/>
      </c>
      <c r="H3">
        <f>IFERROR(LOOKUP(2,1/(BTT[Verantwortliches TP
(automatisch)]=Teilprojekte[[#This Row],[Kürzel]]),ROW($2:$9999))+1,"")</f>
        <v/>
      </c>
    </row>
    <row r="4">
      <c r="A4" s="10" t="inlineStr">
        <is>
          <t>Anzahl Einträge gesamt</t>
        </is>
      </c>
      <c r="B4" s="9">
        <f>IF(aktives_Teilprojekt="Master",COUNTA(BTT[Verantwortliches TP
(automatisch)]),COUNTIF(BTT[Verantwortliches TP
(automatisch)],VLOOKUP(aktives_Teilprojekt,Teilprojekte[[Teilprojekte]:[Kürzel]],2,FALSE)))</f>
        <v/>
      </c>
      <c r="E4" t="inlineStr">
        <is>
          <t>Beschaffung</t>
        </is>
      </c>
      <c r="F4" t="inlineStr">
        <is>
          <t>BLQ</t>
        </is>
      </c>
      <c r="G4">
        <f>IFERROR(MATCH(Teilprojekte[[#This Row],[Kürzel]],BTT[Verantwortliches TP
(automatisch)],0)+2,"")</f>
        <v/>
      </c>
      <c r="H4">
        <f>IFERROR(LOOKUP(2,1/(BTT[Verantwortliches TP
(automatisch)]=Teilprojekte[[#This Row],[Kürzel]]),ROW($2:$9999))+1,"")</f>
        <v/>
      </c>
    </row>
    <row r="5">
      <c r="A5" s="10" t="inlineStr">
        <is>
          <t>leeres Pflichtfeld Discover</t>
        </is>
      </c>
      <c r="B5" s="9">
        <f>COUNTIF(BTT[Pflichtfeld nicht gefüllt
(in der Phase Discover)],"leeres Pflichtfeld")</f>
        <v/>
      </c>
      <c r="E5" t="inlineStr">
        <is>
          <t>Hauptleistung</t>
        </is>
      </c>
      <c r="F5" t="inlineStr">
        <is>
          <t>HL</t>
        </is>
      </c>
      <c r="G5">
        <f>IFERROR(MATCH(Teilprojekte[[#This Row],[Kürzel]],BTT[Verantwortliches TP
(automatisch)],0)+2,"")</f>
        <v/>
      </c>
      <c r="H5">
        <f>IFERROR(LOOKUP(2,1/(BTT[Verantwortliches TP
(automatisch)]=Teilprojekte[[#This Row],[Kürzel]]),ROW($2:$9999))+1,"")</f>
        <v/>
      </c>
    </row>
    <row r="6">
      <c r="A6" s="10" t="inlineStr">
        <is>
          <t>falscher Subprozess</t>
        </is>
      </c>
      <c r="B6" s="9">
        <f>COUNTIF(BTT[Zuordnung Subprozess (Subprozess gehört zu anderem Hauptprozess)],falscher_Subprozess)</f>
        <v/>
      </c>
      <c r="E6" t="inlineStr">
        <is>
          <t>Nebenleistungen</t>
        </is>
      </c>
      <c r="F6" t="inlineStr">
        <is>
          <t>NL</t>
        </is>
      </c>
      <c r="G6">
        <f>IFERROR(MATCH(Teilprojekte[[#This Row],[Kürzel]],BTT[Verantwortliches TP
(automatisch)],0)+2,"")</f>
        <v/>
      </c>
      <c r="H6">
        <f>IFERROR(LOOKUP(2,1/(BTT[Verantwortliches TP
(automatisch)]=Teilprojekte[[#This Row],[Kürzel]]),ROW($2:$9999))+1,"")</f>
        <v/>
      </c>
    </row>
    <row r="7">
      <c r="A7" s="10" t="inlineStr">
        <is>
          <t>Hauptprozess anderes TP</t>
        </is>
      </c>
      <c r="B7" s="9">
        <f>COUNTIF(BTT[Zuordnung Hauptprozess
(Hauptprozess gehört zu anderem TP)],anderes_TP)</f>
        <v/>
      </c>
      <c r="E7" t="inlineStr">
        <is>
          <t>Reporting</t>
        </is>
      </c>
      <c r="F7" t="inlineStr">
        <is>
          <t>Reporting</t>
        </is>
      </c>
      <c r="G7">
        <f>IFERROR(MATCH(Teilprojekte[[#This Row],[Kürzel]],BTT[Verantwortliches TP
(automatisch)],0)+2,"")</f>
        <v/>
      </c>
      <c r="H7">
        <f>IFERROR(LOOKUP(2,1/(BTT[Verantwortliches TP
(automatisch)]=Teilprojekte[[#This Row],[Kürzel]]),ROW($2:$9999))+1,"")</f>
        <v/>
      </c>
    </row>
    <row r="8">
      <c r="A8" s="10" t="inlineStr">
        <is>
          <t>Modul anders Transaktionen</t>
        </is>
      </c>
      <c r="B8" s="9">
        <f>COUNTIF(BTT[Modul anders 
(als in Reiter Transaktionen)],"Modul anders")</f>
        <v/>
      </c>
      <c r="E8" t="inlineStr">
        <is>
          <t>Berechtigung</t>
        </is>
      </c>
      <c r="F8" t="inlineStr">
        <is>
          <t>Berechtigung</t>
        </is>
      </c>
      <c r="G8">
        <f>IFERROR(MATCH(Teilprojekte[[#This Row],[Kürzel]],BTT[Verantwortliches TP
(automatisch)],0)+2,"")</f>
        <v/>
      </c>
      <c r="H8">
        <f>IFERROR(LOOKUP(2,1/(BTT[Verantwortliches TP
(automatisch)]=Teilprojekte[[#This Row],[Kürzel]]),ROW($2:$9999))+1,"")</f>
        <v/>
      </c>
    </row>
    <row r="9">
      <c r="A9" s="10" t="inlineStr">
        <is>
          <t>Modul anders Zeilen</t>
        </is>
      </c>
      <c r="B9" s="9">
        <f>COUNTIF(BTT[Modul anders 
(als in anderen Zeilen)],"Modul anders")</f>
        <v/>
      </c>
      <c r="E9" t="inlineStr">
        <is>
          <t>Archivierung</t>
        </is>
      </c>
      <c r="F9" t="inlineStr">
        <is>
          <t>Archivierung</t>
        </is>
      </c>
      <c r="G9">
        <f>IFERROR(MATCH(Teilprojekte[[#This Row],[Kürzel]],BTT[Verantwortliches TP
(automatisch)],0)+2,"")</f>
        <v/>
      </c>
      <c r="H9">
        <f>IFERROR(LOOKUP(2,1/(BTT[Verantwortliches TP
(automatisch)]=Teilprojekte[[#This Row],[Kürzel]]),ROW($2:$9999))+1,"")</f>
        <v/>
      </c>
    </row>
    <row r="10">
      <c r="A10" s="10" t="inlineStr">
        <is>
          <t>Transaktion mehrfach in verschiedenen TP</t>
        </is>
      </c>
      <c r="B10" s="9">
        <f>COUNTIF(BTT[Transaktion mehrfach 
(in verschiedenen TP)],"Transaktion mehrfach")</f>
        <v/>
      </c>
      <c r="E10" t="inlineStr">
        <is>
          <t>Stammdaten</t>
        </is>
      </c>
      <c r="F10" t="inlineStr">
        <is>
          <t>Stammdaten</t>
        </is>
      </c>
      <c r="G10">
        <f>IFERROR(MATCH(Teilprojekte[[#This Row],[Kürzel]],BTT[Verantwortliches TP
(automatisch)],0)+2,"")</f>
        <v/>
      </c>
      <c r="H10">
        <f>IFERROR(LOOKUP(2,1/(BTT[Verantwortliches TP
(automatisch)]=Teilprojekte[[#This Row],[Kürzel]]),ROW($2:$9999))+1,"")</f>
        <v/>
      </c>
    </row>
    <row r="11">
      <c r="A11" s="10" t="inlineStr">
        <is>
          <t>Transaktion mehrfach eingetragen durch anderes TP</t>
        </is>
      </c>
      <c r="B11" s="9">
        <f>COUNTIF(BTT[Transaktion mehrfach 
(eingetragen durch anderes TP)],"Transaktion mehrfach")</f>
        <v/>
      </c>
      <c r="E11" t="inlineStr">
        <is>
          <t>Master</t>
        </is>
      </c>
      <c r="F11" t="inlineStr">
        <is>
          <t>Master</t>
        </is>
      </c>
      <c r="G11">
        <f>IFERROR(MATCH(Teilprojekte[[#This Row],[Kürzel]],BTT[Verantwortliches TP
(automatisch)],0)+2,"")</f>
        <v/>
      </c>
      <c r="H11">
        <f>IFERROR(LOOKUP(2,1/(BTT[Verantwortliches TP
(automatisch)]=Teilprojekte[[#This Row],[Kürzel]]),ROW($2:$9999))+1,"")</f>
        <v/>
      </c>
    </row>
    <row r="12">
      <c r="A12" s="8" t="inlineStr">
        <is>
          <t>leeres Pflichtfeld Prepare</t>
        </is>
      </c>
      <c r="B12" s="7">
        <f>COUNTIF(BTT[Pflichtfeld nicht gefüllt
(in der Phase Prepare)],"leeres Pflichtfeld")</f>
        <v/>
      </c>
      <c r="E12" t="inlineStr">
        <is>
          <t>SAP Basis</t>
        </is>
      </c>
      <c r="F12" t="inlineStr">
        <is>
          <t>SAP Basis</t>
        </is>
      </c>
      <c r="G12">
        <f>IFERROR(MATCH(Teilprojekte[[#This Row],[Kürzel]],BTT[Verantwortliches TP
(automatisch)],0)+2,"")</f>
        <v/>
      </c>
      <c r="H12">
        <f>IFERROR(LOOKUP(2,1/(BTT[Verantwortliches TP
(automatisch)]=Teilprojekte[[#This Row],[Kürzel]]),ROW($2:$9999))+1,"")</f>
        <v/>
      </c>
    </row>
    <row r="13">
      <c r="E13" t="inlineStr">
        <is>
          <t>PS/IM</t>
        </is>
      </c>
      <c r="F13" t="inlineStr">
        <is>
          <t>PS/IM</t>
        </is>
      </c>
      <c r="G13">
        <f>IFERROR(MATCH(Teilprojekte[[#This Row],[Kürzel]],BTT[Verantwortliches TP
(automatisch)],0)+2,"")</f>
        <v/>
      </c>
      <c r="H13">
        <f>IFERROR(LOOKUP(2,1/(BTT[Verantwortliches TP
(automatisch)]=Teilprojekte[[#This Row],[Kürzel]]),ROW($2:$9999))+1,"")</f>
        <v/>
      </c>
    </row>
    <row r="14"/>
    <row r="15"/>
    <row r="16"/>
    <row r="17"/>
    <row r="18"/>
    <row r="19"/>
    <row r="20"/>
    <row r="21"/>
    <row r="22"/>
  </sheetData>
  <mergeCells count="2">
    <mergeCell ref="A1:B2"/>
    <mergeCell ref="A3:B3"/>
  </mergeCells>
  <dataValidations count="1">
    <dataValidation sqref="A1" showDropDown="0" showInputMessage="1" showErrorMessage="1" allowBlank="1" type="list">
      <formula1>=Übersicht!$E$2:$E$13</formula1>
    </dataValidation>
  </dataValidations>
  <pageMargins left="0.7" right="0.7" top="0.787401575" bottom="0.787401575" header="0.3" footer="0.3"/>
  <pageSetup orientation="portrait" paperSize="9"/>
  <tableParts count="1">
    <tablePart r:id="rId1"/>
  </tableParts>
</worksheet>
</file>

<file path=xl/worksheets/sheet2.xml><?xml version="1.0" encoding="utf-8"?>
<worksheet xmlns:r="http://schemas.openxmlformats.org/officeDocument/2006/relationships" xmlns="http://schemas.openxmlformats.org/spreadsheetml/2006/main">
  <sheetPr codeName="Tabelle2">
    <outlinePr summaryBelow="1" summaryRight="1"/>
    <pageSetUpPr/>
  </sheetPr>
  <dimension ref="A1:AT3339"/>
  <sheetViews>
    <sheetView zoomScale="115" zoomScaleNormal="115" workbookViewId="0">
      <pane xSplit="4" ySplit="2" topLeftCell="AN3" activePane="bottomRight" state="frozen"/>
      <selection pane="topRight" activeCell="E1" sqref="E1"/>
      <selection pane="bottomLeft" activeCell="A3" sqref="A3"/>
      <selection pane="bottomRight" activeCell="C3" sqref="C3"/>
    </sheetView>
  </sheetViews>
  <sheetFormatPr baseColWidth="10" defaultColWidth="11.42578125" defaultRowHeight="15"/>
  <cols>
    <col width="10.42578125" customWidth="1" min="1" max="1"/>
    <col width="29.28515625" customWidth="1" min="2" max="2"/>
    <col width="30.140625" customWidth="1" min="3" max="3"/>
    <col width="48" customWidth="1" min="4" max="4"/>
    <col width="20.85546875" customWidth="1" min="6" max="6"/>
    <col width="13.5703125" bestFit="1" customWidth="1" min="7" max="7"/>
    <col width="12.42578125" bestFit="1" customWidth="1" min="8" max="8"/>
    <col width="15.140625" bestFit="1" customWidth="1" min="9" max="9"/>
    <col width="15.140625" customWidth="1" min="10" max="10"/>
    <col width="14.85546875" customWidth="1" min="11" max="11"/>
    <col width="14.42578125" customWidth="1" min="12" max="12"/>
    <col width="14.85546875" customWidth="1" min="13" max="13"/>
    <col width="15.42578125" customWidth="1" min="14" max="14"/>
    <col width="12.85546875" customWidth="1" min="15" max="15"/>
    <col width="16.85546875" customWidth="1" min="16" max="16"/>
    <col width="16.42578125" customWidth="1" min="17" max="17"/>
    <col width="24.42578125" bestFit="1" customWidth="1" min="18" max="18"/>
    <col width="24.42578125" customWidth="1" min="19" max="19"/>
    <col width="25.28515625" customWidth="1" min="20" max="20"/>
    <col width="18.85546875" bestFit="1" customWidth="1" min="21" max="21"/>
    <col width="18.85546875" customWidth="1" min="22" max="22"/>
    <col width="21.140625" customWidth="1" min="23" max="23"/>
    <col width="15.5703125" customWidth="1" min="24" max="24"/>
    <col width="24" customWidth="1" min="25" max="25"/>
    <col width="13" bestFit="1" customWidth="1" min="26" max="26"/>
    <col width="17.85546875" customWidth="1" min="27" max="27"/>
    <col width="18.140625" customWidth="1" min="28" max="28"/>
    <col width="20" customWidth="1" min="29" max="29"/>
    <col width="13.5703125" customWidth="1" min="30" max="30"/>
    <col width="15.42578125" customWidth="1" min="31" max="32"/>
    <col width="17.85546875" customWidth="1" min="33" max="33"/>
    <col width="16" customWidth="1" min="34" max="34"/>
    <col width="15" customWidth="1" min="35" max="35"/>
    <col width="12.85546875" customWidth="1" min="36" max="36"/>
    <col width="20.42578125" customWidth="1" min="37" max="37"/>
    <col width="22.140625" bestFit="1" customWidth="1" min="38" max="38"/>
    <col width="17.42578125" customWidth="1" min="39" max="39"/>
    <col width="16.5703125" customWidth="1" min="40" max="40"/>
    <col width="14.140625" customWidth="1" min="41" max="42"/>
    <col width="17.42578125" bestFit="1" customWidth="1" min="43" max="43"/>
    <col width="21.85546875" customWidth="1" min="44" max="44"/>
    <col width="14.5703125" customWidth="1" min="45" max="45"/>
    <col width="12.85546875" customWidth="1" min="46" max="46"/>
  </cols>
  <sheetData>
    <row r="1" ht="23.25" customHeight="1">
      <c r="A1" s="17">
        <f>"Business Transformation Tracker: "&amp;aktives_Teilprojekt</f>
        <v/>
      </c>
      <c r="E1" s="17" t="inlineStr">
        <is>
          <t>Discover-Phase: Zuordnung Ist-Transaktion zu Hauptprozess und Anreichern Informationen bis 11/2023</t>
        </is>
      </c>
      <c r="AA1" s="18" t="n"/>
      <c r="AB1" s="18" t="inlineStr">
        <is>
          <t>Prepare-Phase: Ergebnisse UX-Journey und Festlegung Scope</t>
        </is>
      </c>
      <c r="AK1" s="20" t="inlineStr">
        <is>
          <t>Qualitätssicherung</t>
        </is>
      </c>
    </row>
    <row r="2" ht="42.95" customHeight="1">
      <c r="A2" s="3" t="inlineStr">
        <is>
          <t>Lfd Nr.
(automatisch)</t>
        </is>
      </c>
      <c r="B2" s="3" t="inlineStr">
        <is>
          <t>Hauptprozess
(Pflichtauswahl)</t>
        </is>
      </c>
      <c r="C2" s="3" t="inlineStr">
        <is>
          <t>Subprozess
(optionale Auswahl)</t>
        </is>
      </c>
      <c r="D2" s="3" t="inlineStr">
        <is>
          <t>Prozessschritt / Funktionsname (Freitext - Pflicht)</t>
        </is>
      </c>
      <c r="E2" s="3" t="inlineStr">
        <is>
          <t>Verantwortliches TP
(automatisch)</t>
        </is>
      </c>
      <c r="F2" s="3" t="inlineStr">
        <is>
          <t>Manuelle Änderung des Verantwortliches TP
(Auswahl - bei Bedarf)</t>
        </is>
      </c>
      <c r="G2" s="3" t="inlineStr">
        <is>
          <t>Info zu OEen
(Freitext - bei Bedarf)</t>
        </is>
      </c>
      <c r="H2" s="3" t="inlineStr">
        <is>
          <t>SAP-Modul
(Pflichtauswahl)</t>
        </is>
      </c>
      <c r="I2" s="3" t="inlineStr">
        <is>
          <t>Verwendete Transaktion (Pflichtauswahl)</t>
        </is>
      </c>
      <c r="J2" s="3" t="inlineStr">
        <is>
          <t>Transaktions-name (automatisch)</t>
        </is>
      </c>
      <c r="K2" s="3" t="inlineStr">
        <is>
          <t>Zugehörige Transaktionen (Freitext - optional)</t>
        </is>
      </c>
      <c r="L2" s="3" t="inlineStr">
        <is>
          <t>Verwendete 
Fiori App (Freitext - optional)</t>
        </is>
      </c>
      <c r="M2" s="3" t="inlineStr">
        <is>
          <t>Z-Entwicklung zur Transaktion
(Freitext - optional)</t>
        </is>
      </c>
      <c r="N2" s="3" t="inlineStr">
        <is>
          <t>Verwendetes Addon
(Freitext - optional)</t>
        </is>
      </c>
      <c r="O2" s="3" t="inlineStr">
        <is>
          <t>Digital signiert
(Pflichtauswahl)</t>
        </is>
      </c>
      <c r="P2" s="3" t="inlineStr">
        <is>
          <t>Verwendeter Workflow
(Freitext falls relevant)</t>
        </is>
      </c>
      <c r="Q2" s="3" t="inlineStr">
        <is>
          <t>Verwendete Business Function
(Freitext falls relevant)</t>
        </is>
      </c>
      <c r="R2" s="3" t="inlineStr">
        <is>
          <t>Verwendete Schnittstelle
(optionale Auswahl)</t>
        </is>
      </c>
      <c r="S2" s="3" t="inlineStr">
        <is>
          <t>Weitere Schnittstellen (Freitext - optional)</t>
        </is>
      </c>
      <c r="T2" s="3" t="inlineStr">
        <is>
          <t>Art des Outputs
(Pflichtauswahl)</t>
        </is>
      </c>
      <c r="U2" s="3" t="inlineStr">
        <is>
          <t>Verwendetes Formular
(Auswahl falls relevant)</t>
        </is>
      </c>
      <c r="V2" s="3" t="inlineStr">
        <is>
          <t>technischer Formularname (automatisch)</t>
        </is>
      </c>
      <c r="W2" s="3" t="inlineStr">
        <is>
          <t>Verwendetes anderes
Outputmedium 
(Freitext falls relevant)</t>
        </is>
      </c>
      <c r="X2" s="3" t="inlineStr">
        <is>
          <t>Org Management Relevanz
(Pflichtauswahl)</t>
        </is>
      </c>
      <c r="Y2" s="3" t="inlineStr">
        <is>
          <t>Anmerkungen
(Freitext - optional)</t>
        </is>
      </c>
      <c r="Z2" s="3" t="inlineStr">
        <is>
          <t>Priorität
(Pflichtauswahl)</t>
        </is>
      </c>
      <c r="AA2" s="1" t="inlineStr">
        <is>
          <t>Wechsel nach Standard 
(Auswahl falls relevant)</t>
        </is>
      </c>
      <c r="AB2" s="6" t="inlineStr">
        <is>
          <t>Änderungen in S/4HANA?
(Auswahl falls relevant)</t>
        </is>
      </c>
      <c r="AC2" s="1" t="inlineStr">
        <is>
          <t>Ermittelte SAP Best Practices / Scope Item
(Freitext - optional)</t>
        </is>
      </c>
      <c r="AD2" s="1" t="inlineStr">
        <is>
          <t>SOLL User Interface
(Pflichtauswahl)</t>
        </is>
      </c>
      <c r="AE2" s="1" t="inlineStr">
        <is>
          <t>Neue Transaktion
(Freitext falls relevant)</t>
        </is>
      </c>
      <c r="AF2" s="1" t="inlineStr">
        <is>
          <t>(Neue) Fiori App
(Freitext falls relevant)</t>
        </is>
      </c>
      <c r="AG2" s="6" t="inlineStr">
        <is>
          <t>Re-Factoring der Eigenentwicklung
(Auswahl falls relevant)</t>
        </is>
      </c>
      <c r="AH2" s="1" t="inlineStr">
        <is>
          <t>Schnittstelle S/4 fähig? (Auswahl falls relevant)</t>
        </is>
      </c>
      <c r="AI2" s="1" t="inlineStr">
        <is>
          <t>Grobkonzept relevant?
(Pflichtauswahl)</t>
        </is>
      </c>
      <c r="AJ2" s="1" t="inlineStr">
        <is>
          <t>Feinkonzept relevant?
(Pflichtauswahl)</t>
        </is>
      </c>
      <c r="AK2" s="2" t="inlineStr">
        <is>
          <t>Zuordnung Subprozess (Subprozess gehört zu anderem Hauptprozess)</t>
        </is>
      </c>
      <c r="AL2" s="2" t="inlineStr">
        <is>
          <t>Zuordnung Hauptprozess
(Hauptprozess gehört zu anderem TP)</t>
        </is>
      </c>
      <c r="AM2" s="2" t="inlineStr">
        <is>
          <t>Pflichtfeld nicht gefüllt
(in der Phase Discover)</t>
        </is>
      </c>
      <c r="AN2" s="2" t="inlineStr">
        <is>
          <t>Pflichtfeld nicht gefüllt
(in der Phase Prepare)</t>
        </is>
      </c>
      <c r="AO2" s="2" t="inlineStr">
        <is>
          <t>Modul anders 
(als in Reiter Transaktionen)</t>
        </is>
      </c>
      <c r="AP2" s="2" t="inlineStr">
        <is>
          <t>Modul anders 
(als in anderen Zeilen)</t>
        </is>
      </c>
      <c r="AQ2" s="2" t="inlineStr">
        <is>
          <t>Transaktion mehrfach 
(in verschiedenen TP)</t>
        </is>
      </c>
      <c r="AR2" s="2" t="inlineStr">
        <is>
          <t>Transaktion mehrfach 
(eingetragen durch anderes TP)</t>
        </is>
      </c>
      <c r="AS2" s="2" t="inlineStr">
        <is>
          <t>Lfd Nr. 
(aus konsolidierter Datei)</t>
        </is>
      </c>
      <c r="AT2" s="2" t="inlineStr">
        <is>
          <t>Infozeile
(wird in anderem TP gepflegt)</t>
        </is>
      </c>
    </row>
    <row r="3">
      <c r="A3">
        <f>IFERROR(IF(BTT[[#This Row],[Lfd Nr. 
(aus konsolidierter Datei)]]&lt;&gt;"",BTT[[#This Row],[Lfd Nr. 
(aus konsolidierter Datei)]],VLOOKUP(aktives_Teilprojekt,Teilprojekte[[Teilprojekte]:[Kürzel]],2,FALSE)&amp;ROW(BTT[[#This Row],[Lfd Nr.
(automatisch)]])-2),"")</f>
        <v/>
      </c>
      <c r="B3" t="inlineStr">
        <is>
          <t>Abrechnung &amp; Faktura im SD/Service</t>
        </is>
      </c>
      <c r="D3" t="inlineStr">
        <is>
          <t>Innenauftrag anzeigen</t>
        </is>
      </c>
      <c r="E3">
        <f>IFERROR(IF(NOT(BTT[[#This Row],[Manuelle Änderung des Verantwortliches TP
(Auswahl - bei Bedarf)]]=""),BTT[[#This Row],[Manuelle Änderung des Verantwortliches TP
(Auswahl - bei Bedarf)]],VLOOKUP(BTT[[#This Row],[Hauptprozess
(Pflichtauswahl)]],Hauptprozesse[],3,FALSE)),"")</f>
        <v/>
      </c>
      <c r="F3" t="inlineStr">
        <is>
          <t>FI</t>
        </is>
      </c>
      <c r="G3" t="inlineStr">
        <is>
          <t>KS</t>
        </is>
      </c>
      <c r="H3" t="inlineStr">
        <is>
          <t>CO-OM</t>
        </is>
      </c>
      <c r="I3" t="inlineStr">
        <is>
          <t>KO03</t>
        </is>
      </c>
      <c r="J3">
        <f>IFERROR(VLOOKUP(BTT[[#This Row],[Verwendete Transaktion (Pflichtauswahl)]],Transaktionen[[Transaktionen]:[Langtext]],2,FALSE),"")</f>
        <v/>
      </c>
      <c r="O3" t="inlineStr">
        <is>
          <t>nein</t>
        </is>
      </c>
      <c r="T3" t="inlineStr">
        <is>
          <t>keiner</t>
        </is>
      </c>
      <c r="V3">
        <f>IFERROR(VLOOKUP(BTT[[#This Row],[Verwendetes Formular
(Auswahl falls relevant)]],Formulare[[Formularbezeichnung]:[Formularname (technisch)]],2,FALSE),"")</f>
        <v/>
      </c>
      <c r="AK3">
        <f>IF(BTT[[#This Row],[Subprozess
(optionale Auswahl)]]="","okay",IF(VLOOKUP(BTT[[#This Row],[Subprozess
(optionale Auswahl)]],BPML[[Subprozess]:[Zugeordneter Hauptprozess]],3,FALSE)=BTT[[#This Row],[Hauptprozess
(Pflichtauswahl)]],"okay","falscher Subprozess"))</f>
        <v/>
      </c>
      <c r="AL3">
        <f>IF(aktives_Teilprojekt="Master","",IF(BTT[[#This Row],[Verantwortliches TP
(automatisch)]]=VLOOKUP(aktives_Teilprojekt,Teilprojekte[[Teilprojekte]:[Kürzel]],2,FALSE),"okay","Hauptprozess anderes TP"))</f>
        <v/>
      </c>
      <c r="AM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
        <f>IFERROR(IF(BTT[[#This Row],[SAP-Modul
(Pflichtauswahl)]]&lt;&gt;VLOOKUP(BTT[[#This Row],[Verwendete Transaktion (Pflichtauswahl)]],Transaktionen[[Transaktionen]:[Modul]],3,FALSE),"Modul anders","okay"),"")</f>
        <v/>
      </c>
      <c r="AP3">
        <f>IFERROR(IF(COUNTIFS(BTT[Verwendete Transaktion (Pflichtauswahl)],BTT[[#This Row],[Verwendete Transaktion (Pflichtauswahl)]],BTT[SAP-Modul
(Pflichtauswahl)],"&lt;&gt;"&amp;BTT[[#This Row],[SAP-Modul
(Pflichtauswahl)]])&gt;0,"Modul anders","okay"),"")</f>
        <v/>
      </c>
      <c r="AQ3">
        <f>IFERROR(IF(COUNTIFS(BTT[Verwendete Transaktion (Pflichtauswahl)],BTT[[#This Row],[Verwendete Transaktion (Pflichtauswahl)]],BTT[Verantwortliches TP
(automatisch)],"&lt;&gt;"&amp;BTT[[#This Row],[Verantwortliches TP
(automatisch)]])&gt;0,"Transaktion mehrfach","okay"),"")</f>
        <v/>
      </c>
      <c r="AR3">
        <f>IFERROR(IF(COUNTIFS(BTT[Verwendete Transaktion (Pflichtauswahl)],BTT[[#This Row],[Verwendete Transaktion (Pflichtauswahl)]],BTT[Verantwortliches TP
(automatisch)],"&lt;&gt;"&amp;VLOOKUP(aktives_Teilprojekt,Teilprojekte[[Teilprojekte]:[Kürzel]],2,FALSE))&gt;0,"Transaktion mehrfach","okay"),"")</f>
        <v/>
      </c>
      <c r="AS3" t="inlineStr">
        <is>
          <t>NL181</t>
        </is>
      </c>
    </row>
    <row r="4">
      <c r="A4">
        <f>IFERROR(IF(BTT[[#This Row],[Lfd Nr. 
(aus konsolidierter Datei)]]&lt;&gt;"",BTT[[#This Row],[Lfd Nr. 
(aus konsolidierter Datei)]],VLOOKUP(aktives_Teilprojekt,Teilprojekte[[Teilprojekte]:[Kürzel]],2,FALSE)&amp;ROW(BTT[[#This Row],[Lfd Nr.
(automatisch)]])-2),"")</f>
        <v/>
      </c>
      <c r="B4" t="inlineStr">
        <is>
          <t>Abrechnung &amp; Faktura im SD/Service</t>
        </is>
      </c>
      <c r="D4" t="inlineStr">
        <is>
          <t>Leistungsart anzeigen</t>
        </is>
      </c>
      <c r="E4">
        <f>IFERROR(IF(NOT(BTT[[#This Row],[Manuelle Änderung des Verantwortliches TP
(Auswahl - bei Bedarf)]]=""),BTT[[#This Row],[Manuelle Änderung des Verantwortliches TP
(Auswahl - bei Bedarf)]],VLOOKUP(BTT[[#This Row],[Hauptprozess
(Pflichtauswahl)]],Hauptprozesse[],3,FALSE)),"")</f>
        <v/>
      </c>
      <c r="F4" t="inlineStr">
        <is>
          <t>FI</t>
        </is>
      </c>
      <c r="G4" t="inlineStr">
        <is>
          <t>KS</t>
        </is>
      </c>
      <c r="H4" t="inlineStr">
        <is>
          <t>CO-OM</t>
        </is>
      </c>
      <c r="I4" t="inlineStr">
        <is>
          <t>KL03</t>
        </is>
      </c>
      <c r="J4">
        <f>IFERROR(VLOOKUP(BTT[[#This Row],[Verwendete Transaktion (Pflichtauswahl)]],Transaktionen[[Transaktionen]:[Langtext]],2,FALSE),"")</f>
        <v/>
      </c>
      <c r="O4" t="inlineStr">
        <is>
          <t>nein</t>
        </is>
      </c>
      <c r="T4" t="inlineStr">
        <is>
          <t>keiner</t>
        </is>
      </c>
      <c r="V4">
        <f>IFERROR(VLOOKUP(BTT[[#This Row],[Verwendetes Formular
(Auswahl falls relevant)]],Formulare[[Formularbezeichnung]:[Formularname (technisch)]],2,FALSE),"")</f>
        <v/>
      </c>
      <c r="Y4" t="inlineStr">
        <is>
          <t>sonst. NL? Wofür wird es verwendet?</t>
        </is>
      </c>
      <c r="AK4">
        <f>IF(BTT[[#This Row],[Subprozess
(optionale Auswahl)]]="","okay",IF(VLOOKUP(BTT[[#This Row],[Subprozess
(optionale Auswahl)]],BPML[[Subprozess]:[Zugeordneter Hauptprozess]],3,FALSE)=BTT[[#This Row],[Hauptprozess
(Pflichtauswahl)]],"okay","falscher Subprozess"))</f>
        <v/>
      </c>
      <c r="AL4">
        <f>IF(aktives_Teilprojekt="Master","",IF(BTT[[#This Row],[Verantwortliches TP
(automatisch)]]=VLOOKUP(aktives_Teilprojekt,Teilprojekte[[Teilprojekte]:[Kürzel]],2,FALSE),"okay","Hauptprozess anderes TP"))</f>
        <v/>
      </c>
      <c r="AM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
        <f>IFERROR(IF(BTT[[#This Row],[SAP-Modul
(Pflichtauswahl)]]&lt;&gt;VLOOKUP(BTT[[#This Row],[Verwendete Transaktion (Pflichtauswahl)]],Transaktionen[[Transaktionen]:[Modul]],3,FALSE),"Modul anders","okay"),"")</f>
        <v/>
      </c>
      <c r="AP4">
        <f>IFERROR(IF(COUNTIFS(BTT[Verwendete Transaktion (Pflichtauswahl)],BTT[[#This Row],[Verwendete Transaktion (Pflichtauswahl)]],BTT[SAP-Modul
(Pflichtauswahl)],"&lt;&gt;"&amp;BTT[[#This Row],[SAP-Modul
(Pflichtauswahl)]])&gt;0,"Modul anders","okay"),"")</f>
        <v/>
      </c>
      <c r="AQ4">
        <f>IFERROR(IF(COUNTIFS(BTT[Verwendete Transaktion (Pflichtauswahl)],BTT[[#This Row],[Verwendete Transaktion (Pflichtauswahl)]],BTT[Verantwortliches TP
(automatisch)],"&lt;&gt;"&amp;BTT[[#This Row],[Verantwortliches TP
(automatisch)]])&gt;0,"Transaktion mehrfach","okay"),"")</f>
        <v/>
      </c>
      <c r="AR4">
        <f>IFERROR(IF(COUNTIFS(BTT[Verwendete Transaktion (Pflichtauswahl)],BTT[[#This Row],[Verwendete Transaktion (Pflichtauswahl)]],BTT[Verantwortliches TP
(automatisch)],"&lt;&gt;"&amp;VLOOKUP(aktives_Teilprojekt,Teilprojekte[[Teilprojekte]:[Kürzel]],2,FALSE))&gt;0,"Transaktion mehrfach","okay"),"")</f>
        <v/>
      </c>
      <c r="AS4" t="inlineStr">
        <is>
          <t>NL182</t>
        </is>
      </c>
    </row>
    <row r="5">
      <c r="A5">
        <f>IFERROR(IF(BTT[[#This Row],[Lfd Nr. 
(aus konsolidierter Datei)]]&lt;&gt;"",BTT[[#This Row],[Lfd Nr. 
(aus konsolidierter Datei)]],VLOOKUP(aktives_Teilprojekt,Teilprojekte[[Teilprojekte]:[Kürzel]],2,FALSE)&amp;ROW(BTT[[#This Row],[Lfd Nr.
(automatisch)]])-2),"")</f>
        <v/>
      </c>
      <c r="B5" t="inlineStr">
        <is>
          <t>Abrechnung &amp; Faktura im SD/Service</t>
        </is>
      </c>
      <c r="D5" t="inlineStr">
        <is>
          <t>Kostenart anzeigen</t>
        </is>
      </c>
      <c r="E5">
        <f>IFERROR(IF(NOT(BTT[[#This Row],[Manuelle Änderung des Verantwortliches TP
(Auswahl - bei Bedarf)]]=""),BTT[[#This Row],[Manuelle Änderung des Verantwortliches TP
(Auswahl - bei Bedarf)]],VLOOKUP(BTT[[#This Row],[Hauptprozess
(Pflichtauswahl)]],Hauptprozesse[],3,FALSE)),"")</f>
        <v/>
      </c>
      <c r="F5" t="inlineStr">
        <is>
          <t>FI</t>
        </is>
      </c>
      <c r="G5" t="inlineStr">
        <is>
          <t>KS</t>
        </is>
      </c>
      <c r="H5" t="inlineStr">
        <is>
          <t>CO-OM</t>
        </is>
      </c>
      <c r="I5" t="inlineStr">
        <is>
          <t>KA03</t>
        </is>
      </c>
      <c r="J5">
        <f>IFERROR(VLOOKUP(BTT[[#This Row],[Verwendete Transaktion (Pflichtauswahl)]],Transaktionen[[Transaktionen]:[Langtext]],2,FALSE),"")</f>
        <v/>
      </c>
      <c r="O5" t="inlineStr">
        <is>
          <t>nein</t>
        </is>
      </c>
      <c r="T5" t="inlineStr">
        <is>
          <t>keiner</t>
        </is>
      </c>
      <c r="V5">
        <f>IFERROR(VLOOKUP(BTT[[#This Row],[Verwendetes Formular
(Auswahl falls relevant)]],Formulare[[Formularbezeichnung]:[Formularname (technisch)]],2,FALSE),"")</f>
        <v/>
      </c>
      <c r="Y5" t="inlineStr">
        <is>
          <t>sonst. NL? Wofür wird es verwendet?</t>
        </is>
      </c>
      <c r="AK5">
        <f>IF(BTT[[#This Row],[Subprozess
(optionale Auswahl)]]="","okay",IF(VLOOKUP(BTT[[#This Row],[Subprozess
(optionale Auswahl)]],BPML[[Subprozess]:[Zugeordneter Hauptprozess]],3,FALSE)=BTT[[#This Row],[Hauptprozess
(Pflichtauswahl)]],"okay","falscher Subprozess"))</f>
        <v/>
      </c>
      <c r="AL5">
        <f>IF(aktives_Teilprojekt="Master","",IF(BTT[[#This Row],[Verantwortliches TP
(automatisch)]]=VLOOKUP(aktives_Teilprojekt,Teilprojekte[[Teilprojekte]:[Kürzel]],2,FALSE),"okay","Hauptprozess anderes TP"))</f>
        <v/>
      </c>
      <c r="AM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
        <f>IFERROR(IF(BTT[[#This Row],[SAP-Modul
(Pflichtauswahl)]]&lt;&gt;VLOOKUP(BTT[[#This Row],[Verwendete Transaktion (Pflichtauswahl)]],Transaktionen[[Transaktionen]:[Modul]],3,FALSE),"Modul anders","okay"),"")</f>
        <v/>
      </c>
      <c r="AP5">
        <f>IFERROR(IF(COUNTIFS(BTT[Verwendete Transaktion (Pflichtauswahl)],BTT[[#This Row],[Verwendete Transaktion (Pflichtauswahl)]],BTT[SAP-Modul
(Pflichtauswahl)],"&lt;&gt;"&amp;BTT[[#This Row],[SAP-Modul
(Pflichtauswahl)]])&gt;0,"Modul anders","okay"),"")</f>
        <v/>
      </c>
      <c r="AQ5">
        <f>IFERROR(IF(COUNTIFS(BTT[Verwendete Transaktion (Pflichtauswahl)],BTT[[#This Row],[Verwendete Transaktion (Pflichtauswahl)]],BTT[Verantwortliches TP
(automatisch)],"&lt;&gt;"&amp;BTT[[#This Row],[Verantwortliches TP
(automatisch)]])&gt;0,"Transaktion mehrfach","okay"),"")</f>
        <v/>
      </c>
      <c r="AR5">
        <f>IFERROR(IF(COUNTIFS(BTT[Verwendete Transaktion (Pflichtauswahl)],BTT[[#This Row],[Verwendete Transaktion (Pflichtauswahl)]],BTT[Verantwortliches TP
(automatisch)],"&lt;&gt;"&amp;VLOOKUP(aktives_Teilprojekt,Teilprojekte[[Teilprojekte]:[Kürzel]],2,FALSE))&gt;0,"Transaktion mehrfach","okay"),"")</f>
        <v/>
      </c>
      <c r="AS5" t="inlineStr">
        <is>
          <t>NL183</t>
        </is>
      </c>
    </row>
    <row r="6">
      <c r="A6">
        <f>IFERROR(IF(BTT[[#This Row],[Lfd Nr. 
(aus konsolidierter Datei)]]&lt;&gt;"",BTT[[#This Row],[Lfd Nr. 
(aus konsolidierter Datei)]],VLOOKUP(aktives_Teilprojekt,Teilprojekte[[Teilprojekte]:[Kürzel]],2,FALSE)&amp;ROW(BTT[[#This Row],[Lfd Nr.
(automatisch)]])-2),"")</f>
        <v/>
      </c>
      <c r="B6" t="inlineStr">
        <is>
          <t>Abrechnung &amp; Faktura im SD/Service</t>
        </is>
      </c>
      <c r="D6" t="inlineStr">
        <is>
          <t>Beleg anzeigen für Ermittlung Debitor</t>
        </is>
      </c>
      <c r="E6">
        <f>IFERROR(IF(NOT(BTT[[#This Row],[Manuelle Änderung des Verantwortliches TP
(Auswahl - bei Bedarf)]]=""),BTT[[#This Row],[Manuelle Änderung des Verantwortliches TP
(Auswahl - bei Bedarf)]],VLOOKUP(BTT[[#This Row],[Hauptprozess
(Pflichtauswahl)]],Hauptprozesse[],3,FALSE)),"")</f>
        <v/>
      </c>
      <c r="F6" t="inlineStr">
        <is>
          <t>FI</t>
        </is>
      </c>
      <c r="G6" t="inlineStr">
        <is>
          <t>KS</t>
        </is>
      </c>
      <c r="H6" t="inlineStr">
        <is>
          <t>FI</t>
        </is>
      </c>
      <c r="I6" t="inlineStr">
        <is>
          <t>FB03</t>
        </is>
      </c>
      <c r="J6">
        <f>IFERROR(VLOOKUP(BTT[[#This Row],[Verwendete Transaktion (Pflichtauswahl)]],Transaktionen[[Transaktionen]:[Langtext]],2,FALSE),"")</f>
        <v/>
      </c>
      <c r="O6" t="inlineStr">
        <is>
          <t>nein</t>
        </is>
      </c>
      <c r="T6" t="inlineStr">
        <is>
          <t>keiner</t>
        </is>
      </c>
      <c r="V6">
        <f>IFERROR(VLOOKUP(BTT[[#This Row],[Verwendetes Formular
(Auswahl falls relevant)]],Formulare[[Formularbezeichnung]:[Formularname (technisch)]],2,FALSE),"")</f>
        <v/>
      </c>
      <c r="AK6">
        <f>IF(BTT[[#This Row],[Subprozess
(optionale Auswahl)]]="","okay",IF(VLOOKUP(BTT[[#This Row],[Subprozess
(optionale Auswahl)]],BPML[[Subprozess]:[Zugeordneter Hauptprozess]],3,FALSE)=BTT[[#This Row],[Hauptprozess
(Pflichtauswahl)]],"okay","falscher Subprozess"))</f>
        <v/>
      </c>
      <c r="AL6">
        <f>IF(aktives_Teilprojekt="Master","",IF(BTT[[#This Row],[Verantwortliches TP
(automatisch)]]=VLOOKUP(aktives_Teilprojekt,Teilprojekte[[Teilprojekte]:[Kürzel]],2,FALSE),"okay","Hauptprozess anderes TP"))</f>
        <v/>
      </c>
      <c r="AM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
        <f>IFERROR(IF(BTT[[#This Row],[SAP-Modul
(Pflichtauswahl)]]&lt;&gt;VLOOKUP(BTT[[#This Row],[Verwendete Transaktion (Pflichtauswahl)]],Transaktionen[[Transaktionen]:[Modul]],3,FALSE),"Modul anders","okay"),"")</f>
        <v/>
      </c>
      <c r="AP6">
        <f>IFERROR(IF(COUNTIFS(BTT[Verwendete Transaktion (Pflichtauswahl)],BTT[[#This Row],[Verwendete Transaktion (Pflichtauswahl)]],BTT[SAP-Modul
(Pflichtauswahl)],"&lt;&gt;"&amp;BTT[[#This Row],[SAP-Modul
(Pflichtauswahl)]])&gt;0,"Modul anders","okay"),"")</f>
        <v/>
      </c>
      <c r="AQ6">
        <f>IFERROR(IF(COUNTIFS(BTT[Verwendete Transaktion (Pflichtauswahl)],BTT[[#This Row],[Verwendete Transaktion (Pflichtauswahl)]],BTT[Verantwortliches TP
(automatisch)],"&lt;&gt;"&amp;BTT[[#This Row],[Verantwortliches TP
(automatisch)]])&gt;0,"Transaktion mehrfach","okay"),"")</f>
        <v/>
      </c>
      <c r="AR6">
        <f>IFERROR(IF(COUNTIFS(BTT[Verwendete Transaktion (Pflichtauswahl)],BTT[[#This Row],[Verwendete Transaktion (Pflichtauswahl)]],BTT[Verantwortliches TP
(automatisch)],"&lt;&gt;"&amp;VLOOKUP(aktives_Teilprojekt,Teilprojekte[[Teilprojekte]:[Kürzel]],2,FALSE))&gt;0,"Transaktion mehrfach","okay"),"")</f>
        <v/>
      </c>
      <c r="AS6" t="inlineStr">
        <is>
          <t>NL184</t>
        </is>
      </c>
    </row>
    <row r="7">
      <c r="A7">
        <f>IFERROR(IF(BTT[[#This Row],[Lfd Nr. 
(aus konsolidierter Datei)]]&lt;&gt;"",BTT[[#This Row],[Lfd Nr. 
(aus konsolidierter Datei)]],VLOOKUP(aktives_Teilprojekt,Teilprojekte[[Teilprojekte]:[Kürzel]],2,FALSE)&amp;ROW(BTT[[#This Row],[Lfd Nr.
(automatisch)]])-2),"")</f>
        <v/>
      </c>
      <c r="B7" t="inlineStr">
        <is>
          <t>Buchung &amp; Forderungsrealisierung Nebenleistung</t>
        </is>
      </c>
      <c r="D7" t="inlineStr">
        <is>
          <t>Kontoauszug anzeigen</t>
        </is>
      </c>
      <c r="E7">
        <f>IFERROR(IF(NOT(BTT[[#This Row],[Manuelle Änderung des Verantwortliches TP
(Auswahl - bei Bedarf)]]=""),BTT[[#This Row],[Manuelle Änderung des Verantwortliches TP
(Auswahl - bei Bedarf)]],VLOOKUP(BTT[[#This Row],[Hauptprozess
(Pflichtauswahl)]],Hauptprozesse[],3,FALSE)),"")</f>
        <v/>
      </c>
      <c r="F7" t="inlineStr">
        <is>
          <t>FI</t>
        </is>
      </c>
      <c r="G7" t="inlineStr">
        <is>
          <t>KS</t>
        </is>
      </c>
      <c r="H7" t="inlineStr">
        <is>
          <t>FI-AR</t>
        </is>
      </c>
      <c r="I7" t="inlineStr">
        <is>
          <t>FF_6</t>
        </is>
      </c>
      <c r="J7">
        <f>IFERROR(VLOOKUP(BTT[[#This Row],[Verwendete Transaktion (Pflichtauswahl)]],Transaktionen[[Transaktionen]:[Langtext]],2,FALSE),"")</f>
        <v/>
      </c>
      <c r="O7" t="inlineStr">
        <is>
          <t>nein</t>
        </is>
      </c>
      <c r="T7" t="inlineStr">
        <is>
          <t>keiner</t>
        </is>
      </c>
      <c r="V7">
        <f>IFERROR(VLOOKUP(BTT[[#This Row],[Verwendetes Formular
(Auswahl falls relevant)]],Formulare[[Formularbezeichnung]:[Formularname (technisch)]],2,FALSE),"")</f>
        <v/>
      </c>
      <c r="AK7">
        <f>IF(BTT[[#This Row],[Subprozess
(optionale Auswahl)]]="","okay",IF(VLOOKUP(BTT[[#This Row],[Subprozess
(optionale Auswahl)]],BPML[[Subprozess]:[Zugeordneter Hauptprozess]],3,FALSE)=BTT[[#This Row],[Hauptprozess
(Pflichtauswahl)]],"okay","falscher Subprozess"))</f>
        <v/>
      </c>
      <c r="AL7">
        <f>IF(aktives_Teilprojekt="Master","",IF(BTT[[#This Row],[Verantwortliches TP
(automatisch)]]=VLOOKUP(aktives_Teilprojekt,Teilprojekte[[Teilprojekte]:[Kürzel]],2,FALSE),"okay","Hauptprozess anderes TP"))</f>
        <v/>
      </c>
      <c r="AM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
        <f>IFERROR(IF(BTT[[#This Row],[SAP-Modul
(Pflichtauswahl)]]&lt;&gt;VLOOKUP(BTT[[#This Row],[Verwendete Transaktion (Pflichtauswahl)]],Transaktionen[[Transaktionen]:[Modul]],3,FALSE),"Modul anders","okay"),"")</f>
        <v/>
      </c>
      <c r="AP7">
        <f>IFERROR(IF(COUNTIFS(BTT[Verwendete Transaktion (Pflichtauswahl)],BTT[[#This Row],[Verwendete Transaktion (Pflichtauswahl)]],BTT[SAP-Modul
(Pflichtauswahl)],"&lt;&gt;"&amp;BTT[[#This Row],[SAP-Modul
(Pflichtauswahl)]])&gt;0,"Modul anders","okay"),"")</f>
        <v/>
      </c>
      <c r="AQ7">
        <f>IFERROR(IF(COUNTIFS(BTT[Verwendete Transaktion (Pflichtauswahl)],BTT[[#This Row],[Verwendete Transaktion (Pflichtauswahl)]],BTT[Verantwortliches TP
(automatisch)],"&lt;&gt;"&amp;BTT[[#This Row],[Verantwortliches TP
(automatisch)]])&gt;0,"Transaktion mehrfach","okay"),"")</f>
        <v/>
      </c>
      <c r="AR7">
        <f>IFERROR(IF(COUNTIFS(BTT[Verwendete Transaktion (Pflichtauswahl)],BTT[[#This Row],[Verwendete Transaktion (Pflichtauswahl)]],BTT[Verantwortliches TP
(automatisch)],"&lt;&gt;"&amp;VLOOKUP(aktives_Teilprojekt,Teilprojekte[[Teilprojekte]:[Kürzel]],2,FALSE))&gt;0,"Transaktion mehrfach","okay"),"")</f>
        <v/>
      </c>
      <c r="AS7" t="inlineStr">
        <is>
          <t>NL192</t>
        </is>
      </c>
    </row>
    <row r="8">
      <c r="A8">
        <f>IFERROR(IF(BTT[[#This Row],[Lfd Nr. 
(aus konsolidierter Datei)]]&lt;&gt;"",BTT[[#This Row],[Lfd Nr. 
(aus konsolidierter Datei)]],VLOOKUP(aktives_Teilprojekt,Teilprojekte[[Teilprojekte]:[Kürzel]],2,FALSE)&amp;ROW(BTT[[#This Row],[Lfd Nr.
(automatisch)]])-2),"")</f>
        <v/>
      </c>
      <c r="B8" t="inlineStr">
        <is>
          <t>Buchung &amp; Forderungsrealisierung Nebenleistung</t>
        </is>
      </c>
      <c r="D8" t="inlineStr">
        <is>
          <t>Kontoauszug bearbeiten</t>
        </is>
      </c>
      <c r="E8">
        <f>IFERROR(IF(NOT(BTT[[#This Row],[Manuelle Änderung des Verantwortliches TP
(Auswahl - bei Bedarf)]]=""),BTT[[#This Row],[Manuelle Änderung des Verantwortliches TP
(Auswahl - bei Bedarf)]],VLOOKUP(BTT[[#This Row],[Hauptprozess
(Pflichtauswahl)]],Hauptprozesse[],3,FALSE)),"")</f>
        <v/>
      </c>
      <c r="F8" t="inlineStr">
        <is>
          <t>FI</t>
        </is>
      </c>
      <c r="G8" t="inlineStr">
        <is>
          <t>KS</t>
        </is>
      </c>
      <c r="H8" t="inlineStr">
        <is>
          <t>FI-AR</t>
        </is>
      </c>
      <c r="I8" t="inlineStr">
        <is>
          <t>/HOAG/AKPP</t>
        </is>
      </c>
      <c r="J8">
        <f>IFERROR(VLOOKUP(BTT[[#This Row],[Verwendete Transaktion (Pflichtauswahl)]],Transaktionen[[Transaktionen]:[Langtext]],2,FALSE),"")</f>
        <v/>
      </c>
      <c r="N8" t="inlineStr">
        <is>
          <t>FS2 Autobank</t>
        </is>
      </c>
      <c r="O8" t="inlineStr">
        <is>
          <t>nein</t>
        </is>
      </c>
      <c r="T8" t="inlineStr">
        <is>
          <t>keiner</t>
        </is>
      </c>
      <c r="V8">
        <f>IFERROR(VLOOKUP(BTT[[#This Row],[Verwendetes Formular
(Auswahl falls relevant)]],Formulare[[Formularbezeichnung]:[Formularname (technisch)]],2,FALSE),"")</f>
        <v/>
      </c>
      <c r="AK8">
        <f>IF(BTT[[#This Row],[Subprozess
(optionale Auswahl)]]="","okay",IF(VLOOKUP(BTT[[#This Row],[Subprozess
(optionale Auswahl)]],BPML[[Subprozess]:[Zugeordneter Hauptprozess]],3,FALSE)=BTT[[#This Row],[Hauptprozess
(Pflichtauswahl)]],"okay","falscher Subprozess"))</f>
        <v/>
      </c>
      <c r="AL8">
        <f>IF(aktives_Teilprojekt="Master","",IF(BTT[[#This Row],[Verantwortliches TP
(automatisch)]]=VLOOKUP(aktives_Teilprojekt,Teilprojekte[[Teilprojekte]:[Kürzel]],2,FALSE),"okay","Hauptprozess anderes TP"))</f>
        <v/>
      </c>
      <c r="AM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
        <f>IFERROR(IF(BTT[[#This Row],[SAP-Modul
(Pflichtauswahl)]]&lt;&gt;VLOOKUP(BTT[[#This Row],[Verwendete Transaktion (Pflichtauswahl)]],Transaktionen[[Transaktionen]:[Modul]],3,FALSE),"Modul anders","okay"),"")</f>
        <v/>
      </c>
      <c r="AP8">
        <f>IFERROR(IF(COUNTIFS(BTT[Verwendete Transaktion (Pflichtauswahl)],BTT[[#This Row],[Verwendete Transaktion (Pflichtauswahl)]],BTT[SAP-Modul
(Pflichtauswahl)],"&lt;&gt;"&amp;BTT[[#This Row],[SAP-Modul
(Pflichtauswahl)]])&gt;0,"Modul anders","okay"),"")</f>
        <v/>
      </c>
      <c r="AQ8">
        <f>IFERROR(IF(COUNTIFS(BTT[Verwendete Transaktion (Pflichtauswahl)],BTT[[#This Row],[Verwendete Transaktion (Pflichtauswahl)]],BTT[Verantwortliches TP
(automatisch)],"&lt;&gt;"&amp;BTT[[#This Row],[Verantwortliches TP
(automatisch)]])&gt;0,"Transaktion mehrfach","okay"),"")</f>
        <v/>
      </c>
      <c r="AR8">
        <f>IFERROR(IF(COUNTIFS(BTT[Verwendete Transaktion (Pflichtauswahl)],BTT[[#This Row],[Verwendete Transaktion (Pflichtauswahl)]],BTT[Verantwortliches TP
(automatisch)],"&lt;&gt;"&amp;VLOOKUP(aktives_Teilprojekt,Teilprojekte[[Teilprojekte]:[Kürzel]],2,FALSE))&gt;0,"Transaktion mehrfach","okay"),"")</f>
        <v/>
      </c>
      <c r="AS8" t="inlineStr">
        <is>
          <t>NL193</t>
        </is>
      </c>
    </row>
    <row r="9">
      <c r="A9">
        <f>IFERROR(IF(BTT[[#This Row],[Lfd Nr. 
(aus konsolidierter Datei)]]&lt;&gt;"",BTT[[#This Row],[Lfd Nr. 
(aus konsolidierter Datei)]],VLOOKUP(aktives_Teilprojekt,Teilprojekte[[Teilprojekte]:[Kürzel]],2,FALSE)&amp;ROW(BTT[[#This Row],[Lfd Nr.
(automatisch)]])-2),"")</f>
        <v/>
      </c>
      <c r="B9" t="inlineStr">
        <is>
          <t>Buchung &amp; Forderungsrealisierung Nebenleistung</t>
        </is>
      </c>
      <c r="D9" t="inlineStr">
        <is>
          <t>Kontoauszüge nach Begriffen suchen</t>
        </is>
      </c>
      <c r="E9">
        <f>IFERROR(IF(NOT(BTT[[#This Row],[Manuelle Änderung des Verantwortliches TP
(Auswahl - bei Bedarf)]]=""),BTT[[#This Row],[Manuelle Änderung des Verantwortliches TP
(Auswahl - bei Bedarf)]],VLOOKUP(BTT[[#This Row],[Hauptprozess
(Pflichtauswahl)]],Hauptprozesse[],3,FALSE)),"")</f>
        <v/>
      </c>
      <c r="F9" t="inlineStr">
        <is>
          <t>FI</t>
        </is>
      </c>
      <c r="G9" t="inlineStr">
        <is>
          <t>KS</t>
        </is>
      </c>
      <c r="H9" t="inlineStr">
        <is>
          <t>FI-AR</t>
        </is>
      </c>
      <c r="I9" t="inlineStr">
        <is>
          <t>/HOAG/AKR_AZPOB</t>
        </is>
      </c>
      <c r="J9">
        <f>IFERROR(VLOOKUP(BTT[[#This Row],[Verwendete Transaktion (Pflichtauswahl)]],Transaktionen[[Transaktionen]:[Langtext]],2,FALSE),"")</f>
        <v/>
      </c>
      <c r="N9" t="inlineStr">
        <is>
          <t>FS2 Autobank</t>
        </is>
      </c>
      <c r="O9" t="inlineStr">
        <is>
          <t>nein</t>
        </is>
      </c>
      <c r="T9" t="inlineStr">
        <is>
          <t>keiner</t>
        </is>
      </c>
      <c r="V9">
        <f>IFERROR(VLOOKUP(BTT[[#This Row],[Verwendetes Formular
(Auswahl falls relevant)]],Formulare[[Formularbezeichnung]:[Formularname (technisch)]],2,FALSE),"")</f>
        <v/>
      </c>
      <c r="AK9">
        <f>IF(BTT[[#This Row],[Subprozess
(optionale Auswahl)]]="","okay",IF(VLOOKUP(BTT[[#This Row],[Subprozess
(optionale Auswahl)]],BPML[[Subprozess]:[Zugeordneter Hauptprozess]],3,FALSE)=BTT[[#This Row],[Hauptprozess
(Pflichtauswahl)]],"okay","falscher Subprozess"))</f>
        <v/>
      </c>
      <c r="AL9">
        <f>IF(aktives_Teilprojekt="Master","",IF(BTT[[#This Row],[Verantwortliches TP
(automatisch)]]=VLOOKUP(aktives_Teilprojekt,Teilprojekte[[Teilprojekte]:[Kürzel]],2,FALSE),"okay","Hauptprozess anderes TP"))</f>
        <v/>
      </c>
      <c r="AM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
        <f>IFERROR(IF(BTT[[#This Row],[SAP-Modul
(Pflichtauswahl)]]&lt;&gt;VLOOKUP(BTT[[#This Row],[Verwendete Transaktion (Pflichtauswahl)]],Transaktionen[[Transaktionen]:[Modul]],3,FALSE),"Modul anders","okay"),"")</f>
        <v/>
      </c>
      <c r="AP9">
        <f>IFERROR(IF(COUNTIFS(BTT[Verwendete Transaktion (Pflichtauswahl)],BTT[[#This Row],[Verwendete Transaktion (Pflichtauswahl)]],BTT[SAP-Modul
(Pflichtauswahl)],"&lt;&gt;"&amp;BTT[[#This Row],[SAP-Modul
(Pflichtauswahl)]])&gt;0,"Modul anders","okay"),"")</f>
        <v/>
      </c>
      <c r="AQ9">
        <f>IFERROR(IF(COUNTIFS(BTT[Verwendete Transaktion (Pflichtauswahl)],BTT[[#This Row],[Verwendete Transaktion (Pflichtauswahl)]],BTT[Verantwortliches TP
(automatisch)],"&lt;&gt;"&amp;BTT[[#This Row],[Verantwortliches TP
(automatisch)]])&gt;0,"Transaktion mehrfach","okay"),"")</f>
        <v/>
      </c>
      <c r="AR9">
        <f>IFERROR(IF(COUNTIFS(BTT[Verwendete Transaktion (Pflichtauswahl)],BTT[[#This Row],[Verwendete Transaktion (Pflichtauswahl)]],BTT[Verantwortliches TP
(automatisch)],"&lt;&gt;"&amp;VLOOKUP(aktives_Teilprojekt,Teilprojekte[[Teilprojekte]:[Kürzel]],2,FALSE))&gt;0,"Transaktion mehrfach","okay"),"")</f>
        <v/>
      </c>
      <c r="AS9" t="inlineStr">
        <is>
          <t>NL194</t>
        </is>
      </c>
    </row>
    <row r="10">
      <c r="A10">
        <f>IFERROR(IF(BTT[[#This Row],[Lfd Nr. 
(aus konsolidierter Datei)]]&lt;&gt;"",BTT[[#This Row],[Lfd Nr. 
(aus konsolidierter Datei)]],VLOOKUP(aktives_Teilprojekt,Teilprojekte[[Teilprojekte]:[Kürzel]],2,FALSE)&amp;ROW(BTT[[#This Row],[Lfd Nr.
(automatisch)]])-2),"")</f>
        <v/>
      </c>
      <c r="B10" t="inlineStr">
        <is>
          <t>Buchung &amp; Forderungsrealisierung Nebenleistung</t>
        </is>
      </c>
      <c r="D10" t="inlineStr">
        <is>
          <t>Kontoauszüge nach Begriffen suchen</t>
        </is>
      </c>
      <c r="E10">
        <f>IFERROR(IF(NOT(BTT[[#This Row],[Manuelle Änderung des Verantwortliches TP
(Auswahl - bei Bedarf)]]=""),BTT[[#This Row],[Manuelle Änderung des Verantwortliches TP
(Auswahl - bei Bedarf)]],VLOOKUP(BTT[[#This Row],[Hauptprozess
(Pflichtauswahl)]],Hauptprozesse[],3,FALSE)),"")</f>
        <v/>
      </c>
      <c r="F10" t="inlineStr">
        <is>
          <t>FI</t>
        </is>
      </c>
      <c r="G10" t="inlineStr">
        <is>
          <t>KS</t>
        </is>
      </c>
      <c r="H10" t="inlineStr">
        <is>
          <t>FI-AR</t>
        </is>
      </c>
      <c r="I10" t="inlineStr">
        <is>
          <t>/HOAG/AKR_AZPOB_N</t>
        </is>
      </c>
      <c r="J10">
        <f>IFERROR(VLOOKUP(BTT[[#This Row],[Verwendete Transaktion (Pflichtauswahl)]],Transaktionen[[Transaktionen]:[Langtext]],2,FALSE),"")</f>
        <v/>
      </c>
      <c r="N10" t="inlineStr">
        <is>
          <t>FS2 Autobank</t>
        </is>
      </c>
      <c r="O10" t="inlineStr">
        <is>
          <t>nein</t>
        </is>
      </c>
      <c r="T10" t="inlineStr">
        <is>
          <t>keiner</t>
        </is>
      </c>
      <c r="V10">
        <f>IFERROR(VLOOKUP(BTT[[#This Row],[Verwendetes Formular
(Auswahl falls relevant)]],Formulare[[Formularbezeichnung]:[Formularname (technisch)]],2,FALSE),"")</f>
        <v/>
      </c>
      <c r="AK10">
        <f>IF(BTT[[#This Row],[Subprozess
(optionale Auswahl)]]="","okay",IF(VLOOKUP(BTT[[#This Row],[Subprozess
(optionale Auswahl)]],BPML[[Subprozess]:[Zugeordneter Hauptprozess]],3,FALSE)=BTT[[#This Row],[Hauptprozess
(Pflichtauswahl)]],"okay","falscher Subprozess"))</f>
        <v/>
      </c>
      <c r="AL10">
        <f>IF(aktives_Teilprojekt="Master","",IF(BTT[[#This Row],[Verantwortliches TP
(automatisch)]]=VLOOKUP(aktives_Teilprojekt,Teilprojekte[[Teilprojekte]:[Kürzel]],2,FALSE),"okay","Hauptprozess anderes TP"))</f>
        <v/>
      </c>
      <c r="AM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
        <f>IFERROR(IF(BTT[[#This Row],[SAP-Modul
(Pflichtauswahl)]]&lt;&gt;VLOOKUP(BTT[[#This Row],[Verwendete Transaktion (Pflichtauswahl)]],Transaktionen[[Transaktionen]:[Modul]],3,FALSE),"Modul anders","okay"),"")</f>
        <v/>
      </c>
      <c r="AP10">
        <f>IFERROR(IF(COUNTIFS(BTT[Verwendete Transaktion (Pflichtauswahl)],BTT[[#This Row],[Verwendete Transaktion (Pflichtauswahl)]],BTT[SAP-Modul
(Pflichtauswahl)],"&lt;&gt;"&amp;BTT[[#This Row],[SAP-Modul
(Pflichtauswahl)]])&gt;0,"Modul anders","okay"),"")</f>
        <v/>
      </c>
      <c r="AQ10">
        <f>IFERROR(IF(COUNTIFS(BTT[Verwendete Transaktion (Pflichtauswahl)],BTT[[#This Row],[Verwendete Transaktion (Pflichtauswahl)]],BTT[Verantwortliches TP
(automatisch)],"&lt;&gt;"&amp;BTT[[#This Row],[Verantwortliches TP
(automatisch)]])&gt;0,"Transaktion mehrfach","okay"),"")</f>
        <v/>
      </c>
      <c r="AR10">
        <f>IFERROR(IF(COUNTIFS(BTT[Verwendete Transaktion (Pflichtauswahl)],BTT[[#This Row],[Verwendete Transaktion (Pflichtauswahl)]],BTT[Verantwortliches TP
(automatisch)],"&lt;&gt;"&amp;VLOOKUP(aktives_Teilprojekt,Teilprojekte[[Teilprojekte]:[Kürzel]],2,FALSE))&gt;0,"Transaktion mehrfach","okay"),"")</f>
        <v/>
      </c>
      <c r="AS10" t="inlineStr">
        <is>
          <t>NL195</t>
        </is>
      </c>
    </row>
    <row r="11">
      <c r="A11">
        <f>IFERROR(IF(BTT[[#This Row],[Lfd Nr. 
(aus konsolidierter Datei)]]&lt;&gt;"",BTT[[#This Row],[Lfd Nr. 
(aus konsolidierter Datei)]],VLOOKUP(aktives_Teilprojekt,Teilprojekte[[Teilprojekte]:[Kürzel]],2,FALSE)&amp;ROW(BTT[[#This Row],[Lfd Nr.
(automatisch)]])-2),"")</f>
        <v/>
      </c>
      <c r="B11" t="inlineStr">
        <is>
          <t>Buchung &amp; Forderungsrealisierung Nebenleistung</t>
        </is>
      </c>
      <c r="D11" t="inlineStr">
        <is>
          <t>Forderungen/Umbuchungen buchen im FI-AR</t>
        </is>
      </c>
      <c r="E11">
        <f>IFERROR(IF(NOT(BTT[[#This Row],[Manuelle Änderung des Verantwortliches TP
(Auswahl - bei Bedarf)]]=""),BTT[[#This Row],[Manuelle Änderung des Verantwortliches TP
(Auswahl - bei Bedarf)]],VLOOKUP(BTT[[#This Row],[Hauptprozess
(Pflichtauswahl)]],Hauptprozesse[],3,FALSE)),"")</f>
        <v/>
      </c>
      <c r="F11" t="inlineStr">
        <is>
          <t>FI</t>
        </is>
      </c>
      <c r="G11" t="inlineStr">
        <is>
          <t>KS</t>
        </is>
      </c>
      <c r="H11" t="inlineStr">
        <is>
          <t>FI-AR</t>
        </is>
      </c>
      <c r="I11" t="inlineStr">
        <is>
          <t>F-21</t>
        </is>
      </c>
      <c r="J11">
        <f>IFERROR(VLOOKUP(BTT[[#This Row],[Verwendete Transaktion (Pflichtauswahl)]],Transaktionen[[Transaktionen]:[Langtext]],2,FALSE),"")</f>
        <v/>
      </c>
      <c r="O11" t="inlineStr">
        <is>
          <t>nein</t>
        </is>
      </c>
      <c r="R11" t="inlineStr">
        <is>
          <t>ADMR</t>
        </is>
      </c>
      <c r="S11" t="inlineStr">
        <is>
          <t>Filenet P8</t>
        </is>
      </c>
      <c r="T11" t="inlineStr">
        <is>
          <t>weiterer</t>
        </is>
      </c>
      <c r="V11">
        <f>IFERROR(VLOOKUP(BTT[[#This Row],[Verwendetes Formular
(Auswahl falls relevant)]],Formulare[[Formularbezeichnung]:[Formularname (technisch)]],2,FALSE),"")</f>
        <v/>
      </c>
      <c r="W11" t="inlineStr">
        <is>
          <t>Word-Formular</t>
        </is>
      </c>
      <c r="AK11">
        <f>IF(BTT[[#This Row],[Subprozess
(optionale Auswahl)]]="","okay",IF(VLOOKUP(BTT[[#This Row],[Subprozess
(optionale Auswahl)]],BPML[[Subprozess]:[Zugeordneter Hauptprozess]],3,FALSE)=BTT[[#This Row],[Hauptprozess
(Pflichtauswahl)]],"okay","falscher Subprozess"))</f>
        <v/>
      </c>
      <c r="AL11">
        <f>IF(aktives_Teilprojekt="Master","",IF(BTT[[#This Row],[Verantwortliches TP
(automatisch)]]=VLOOKUP(aktives_Teilprojekt,Teilprojekte[[Teilprojekte]:[Kürzel]],2,FALSE),"okay","Hauptprozess anderes TP"))</f>
        <v/>
      </c>
      <c r="AM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
        <f>IFERROR(IF(BTT[[#This Row],[SAP-Modul
(Pflichtauswahl)]]&lt;&gt;VLOOKUP(BTT[[#This Row],[Verwendete Transaktion (Pflichtauswahl)]],Transaktionen[[Transaktionen]:[Modul]],3,FALSE),"Modul anders","okay"),"")</f>
        <v/>
      </c>
      <c r="AP11">
        <f>IFERROR(IF(COUNTIFS(BTT[Verwendete Transaktion (Pflichtauswahl)],BTT[[#This Row],[Verwendete Transaktion (Pflichtauswahl)]],BTT[SAP-Modul
(Pflichtauswahl)],"&lt;&gt;"&amp;BTT[[#This Row],[SAP-Modul
(Pflichtauswahl)]])&gt;0,"Modul anders","okay"),"")</f>
        <v/>
      </c>
      <c r="AQ11">
        <f>IFERROR(IF(COUNTIFS(BTT[Verwendete Transaktion (Pflichtauswahl)],BTT[[#This Row],[Verwendete Transaktion (Pflichtauswahl)]],BTT[Verantwortliches TP
(automatisch)],"&lt;&gt;"&amp;BTT[[#This Row],[Verantwortliches TP
(automatisch)]])&gt;0,"Transaktion mehrfach","okay"),"")</f>
        <v/>
      </c>
      <c r="AR11">
        <f>IFERROR(IF(COUNTIFS(BTT[Verwendete Transaktion (Pflichtauswahl)],BTT[[#This Row],[Verwendete Transaktion (Pflichtauswahl)]],BTT[Verantwortliches TP
(automatisch)],"&lt;&gt;"&amp;VLOOKUP(aktives_Teilprojekt,Teilprojekte[[Teilprojekte]:[Kürzel]],2,FALSE))&gt;0,"Transaktion mehrfach","okay"),"")</f>
        <v/>
      </c>
      <c r="AS11" t="inlineStr">
        <is>
          <t>NL196</t>
        </is>
      </c>
    </row>
    <row r="12">
      <c r="A12">
        <f>IFERROR(IF(BTT[[#This Row],[Lfd Nr. 
(aus konsolidierter Datei)]]&lt;&gt;"",BTT[[#This Row],[Lfd Nr. 
(aus konsolidierter Datei)]],VLOOKUP(aktives_Teilprojekt,Teilprojekte[[Teilprojekte]:[Kürzel]],2,FALSE)&amp;ROW(BTT[[#This Row],[Lfd Nr.
(automatisch)]])-2),"")</f>
        <v/>
      </c>
      <c r="B12" t="inlineStr">
        <is>
          <t>Buchung &amp; Forderungsrealisierung Nebenleistung</t>
        </is>
      </c>
      <c r="D12" t="inlineStr">
        <is>
          <t>Forderungen/Umbuchungen an FI-CA</t>
        </is>
      </c>
      <c r="E12">
        <f>IFERROR(IF(NOT(BTT[[#This Row],[Manuelle Änderung des Verantwortliches TP
(Auswahl - bei Bedarf)]]=""),BTT[[#This Row],[Manuelle Änderung des Verantwortliches TP
(Auswahl - bei Bedarf)]],VLOOKUP(BTT[[#This Row],[Hauptprozess
(Pflichtauswahl)]],Hauptprozesse[],3,FALSE)),"")</f>
        <v/>
      </c>
      <c r="F12" t="inlineStr">
        <is>
          <t>FI</t>
        </is>
      </c>
      <c r="G12" t="inlineStr">
        <is>
          <t>KS</t>
        </is>
      </c>
      <c r="H12" t="inlineStr">
        <is>
          <t>FI-AR</t>
        </is>
      </c>
      <c r="I12" t="inlineStr">
        <is>
          <t>F-21</t>
        </is>
      </c>
      <c r="J12">
        <f>IFERROR(VLOOKUP(BTT[[#This Row],[Verwendete Transaktion (Pflichtauswahl)]],Transaktionen[[Transaktionen]:[Langtext]],2,FALSE),"")</f>
        <v/>
      </c>
      <c r="O12" t="inlineStr">
        <is>
          <t>nein</t>
        </is>
      </c>
      <c r="R12" t="inlineStr">
        <is>
          <t>ADMR</t>
        </is>
      </c>
      <c r="S12" t="inlineStr">
        <is>
          <t>Filenet P8. MoPs</t>
        </is>
      </c>
      <c r="T12" t="inlineStr">
        <is>
          <t>weiterer</t>
        </is>
      </c>
      <c r="V12">
        <f>IFERROR(VLOOKUP(BTT[[#This Row],[Verwendetes Formular
(Auswahl falls relevant)]],Formulare[[Formularbezeichnung]:[Formularname (technisch)]],2,FALSE),"")</f>
        <v/>
      </c>
      <c r="W12" t="inlineStr">
        <is>
          <t>Word-Formular</t>
        </is>
      </c>
      <c r="Y12" t="inlineStr">
        <is>
          <t>automatische Vorgangserstellung in Mops für Bearbeitung im FI-CA</t>
        </is>
      </c>
      <c r="AK12">
        <f>IF(BTT[[#This Row],[Subprozess
(optionale Auswahl)]]="","okay",IF(VLOOKUP(BTT[[#This Row],[Subprozess
(optionale Auswahl)]],BPML[[Subprozess]:[Zugeordneter Hauptprozess]],3,FALSE)=BTT[[#This Row],[Hauptprozess
(Pflichtauswahl)]],"okay","falscher Subprozess"))</f>
        <v/>
      </c>
      <c r="AL12">
        <f>IF(aktives_Teilprojekt="Master","",IF(BTT[[#This Row],[Verantwortliches TP
(automatisch)]]=VLOOKUP(aktives_Teilprojekt,Teilprojekte[[Teilprojekte]:[Kürzel]],2,FALSE),"okay","Hauptprozess anderes TP"))</f>
        <v/>
      </c>
      <c r="AM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
        <f>IFERROR(IF(BTT[[#This Row],[SAP-Modul
(Pflichtauswahl)]]&lt;&gt;VLOOKUP(BTT[[#This Row],[Verwendete Transaktion (Pflichtauswahl)]],Transaktionen[[Transaktionen]:[Modul]],3,FALSE),"Modul anders","okay"),"")</f>
        <v/>
      </c>
      <c r="AP12">
        <f>IFERROR(IF(COUNTIFS(BTT[Verwendete Transaktion (Pflichtauswahl)],BTT[[#This Row],[Verwendete Transaktion (Pflichtauswahl)]],BTT[SAP-Modul
(Pflichtauswahl)],"&lt;&gt;"&amp;BTT[[#This Row],[SAP-Modul
(Pflichtauswahl)]])&gt;0,"Modul anders","okay"),"")</f>
        <v/>
      </c>
      <c r="AQ12">
        <f>IFERROR(IF(COUNTIFS(BTT[Verwendete Transaktion (Pflichtauswahl)],BTT[[#This Row],[Verwendete Transaktion (Pflichtauswahl)]],BTT[Verantwortliches TP
(automatisch)],"&lt;&gt;"&amp;BTT[[#This Row],[Verantwortliches TP
(automatisch)]])&gt;0,"Transaktion mehrfach","okay"),"")</f>
        <v/>
      </c>
      <c r="AR12">
        <f>IFERROR(IF(COUNTIFS(BTT[Verwendete Transaktion (Pflichtauswahl)],BTT[[#This Row],[Verwendete Transaktion (Pflichtauswahl)]],BTT[Verantwortliches TP
(automatisch)],"&lt;&gt;"&amp;VLOOKUP(aktives_Teilprojekt,Teilprojekte[[Teilprojekte]:[Kürzel]],2,FALSE))&gt;0,"Transaktion mehrfach","okay"),"")</f>
        <v/>
      </c>
      <c r="AS12" t="inlineStr">
        <is>
          <t>NL197</t>
        </is>
      </c>
    </row>
    <row r="13">
      <c r="A13">
        <f>IFERROR(IF(BTT[[#This Row],[Lfd Nr. 
(aus konsolidierter Datei)]]&lt;&gt;"",BTT[[#This Row],[Lfd Nr. 
(aus konsolidierter Datei)]],VLOOKUP(aktives_Teilprojekt,Teilprojekte[[Teilprojekte]:[Kürzel]],2,FALSE)&amp;ROW(BTT[[#This Row],[Lfd Nr.
(automatisch)]])-2),"")</f>
        <v/>
      </c>
      <c r="B13" t="inlineStr">
        <is>
          <t>Buchung &amp; Forderungsrealisierung Nebenleistung</t>
        </is>
      </c>
      <c r="D13" t="inlineStr">
        <is>
          <t>Ausbuchung</t>
        </is>
      </c>
      <c r="E13">
        <f>IFERROR(IF(NOT(BTT[[#This Row],[Manuelle Änderung des Verantwortliches TP
(Auswahl - bei Bedarf)]]=""),BTT[[#This Row],[Manuelle Änderung des Verantwortliches TP
(Auswahl - bei Bedarf)]],VLOOKUP(BTT[[#This Row],[Hauptprozess
(Pflichtauswahl)]],Hauptprozesse[],3,FALSE)),"")</f>
        <v/>
      </c>
      <c r="F13" t="inlineStr">
        <is>
          <t>FI</t>
        </is>
      </c>
      <c r="G13" t="inlineStr">
        <is>
          <t>KS</t>
        </is>
      </c>
      <c r="H13" t="inlineStr">
        <is>
          <t>FI-AR</t>
        </is>
      </c>
      <c r="I13" t="inlineStr">
        <is>
          <t>F-21</t>
        </is>
      </c>
      <c r="J13">
        <f>IFERROR(VLOOKUP(BTT[[#This Row],[Verwendete Transaktion (Pflichtauswahl)]],Transaktionen[[Transaktionen]:[Langtext]],2,FALSE),"")</f>
        <v/>
      </c>
      <c r="O13" t="inlineStr">
        <is>
          <t>nein</t>
        </is>
      </c>
      <c r="T13" t="inlineStr">
        <is>
          <t>keiner</t>
        </is>
      </c>
      <c r="V13">
        <f>IFERROR(VLOOKUP(BTT[[#This Row],[Verwendetes Formular
(Auswahl falls relevant)]],Formulare[[Formularbezeichnung]:[Formularname (technisch)]],2,FALSE),"")</f>
        <v/>
      </c>
      <c r="AK13">
        <f>IF(BTT[[#This Row],[Subprozess
(optionale Auswahl)]]="","okay",IF(VLOOKUP(BTT[[#This Row],[Subprozess
(optionale Auswahl)]],BPML[[Subprozess]:[Zugeordneter Hauptprozess]],3,FALSE)=BTT[[#This Row],[Hauptprozess
(Pflichtauswahl)]],"okay","falscher Subprozess"))</f>
        <v/>
      </c>
      <c r="AL13">
        <f>IF(aktives_Teilprojekt="Master","",IF(BTT[[#This Row],[Verantwortliches TP
(automatisch)]]=VLOOKUP(aktives_Teilprojekt,Teilprojekte[[Teilprojekte]:[Kürzel]],2,FALSE),"okay","Hauptprozess anderes TP"))</f>
        <v/>
      </c>
      <c r="AM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
        <f>IFERROR(IF(BTT[[#This Row],[SAP-Modul
(Pflichtauswahl)]]&lt;&gt;VLOOKUP(BTT[[#This Row],[Verwendete Transaktion (Pflichtauswahl)]],Transaktionen[[Transaktionen]:[Modul]],3,FALSE),"Modul anders","okay"),"")</f>
        <v/>
      </c>
      <c r="AP13">
        <f>IFERROR(IF(COUNTIFS(BTT[Verwendete Transaktion (Pflichtauswahl)],BTT[[#This Row],[Verwendete Transaktion (Pflichtauswahl)]],BTT[SAP-Modul
(Pflichtauswahl)],"&lt;&gt;"&amp;BTT[[#This Row],[SAP-Modul
(Pflichtauswahl)]])&gt;0,"Modul anders","okay"),"")</f>
        <v/>
      </c>
      <c r="AQ13">
        <f>IFERROR(IF(COUNTIFS(BTT[Verwendete Transaktion (Pflichtauswahl)],BTT[[#This Row],[Verwendete Transaktion (Pflichtauswahl)]],BTT[Verantwortliches TP
(automatisch)],"&lt;&gt;"&amp;BTT[[#This Row],[Verantwortliches TP
(automatisch)]])&gt;0,"Transaktion mehrfach","okay"),"")</f>
        <v/>
      </c>
      <c r="AR13">
        <f>IFERROR(IF(COUNTIFS(BTT[Verwendete Transaktion (Pflichtauswahl)],BTT[[#This Row],[Verwendete Transaktion (Pflichtauswahl)]],BTT[Verantwortliches TP
(automatisch)],"&lt;&gt;"&amp;VLOOKUP(aktives_Teilprojekt,Teilprojekte[[Teilprojekte]:[Kürzel]],2,FALSE))&gt;0,"Transaktion mehrfach","okay"),"")</f>
        <v/>
      </c>
      <c r="AS13" t="inlineStr">
        <is>
          <t>NL198</t>
        </is>
      </c>
    </row>
    <row r="14">
      <c r="A14">
        <f>IFERROR(IF(BTT[[#This Row],[Lfd Nr. 
(aus konsolidierter Datei)]]&lt;&gt;"",BTT[[#This Row],[Lfd Nr. 
(aus konsolidierter Datei)]],VLOOKUP(aktives_Teilprojekt,Teilprojekte[[Teilprojekte]:[Kürzel]],2,FALSE)&amp;ROW(BTT[[#This Row],[Lfd Nr.
(automatisch)]])-2),"")</f>
        <v/>
      </c>
      <c r="B14" t="inlineStr">
        <is>
          <t>Buchung &amp; Forderungsrealisierung Nebenleistung</t>
        </is>
      </c>
      <c r="D14" t="inlineStr">
        <is>
          <t>Debitor anlegen</t>
        </is>
      </c>
      <c r="E14">
        <f>IFERROR(IF(NOT(BTT[[#This Row],[Manuelle Änderung des Verantwortliches TP
(Auswahl - bei Bedarf)]]=""),BTT[[#This Row],[Manuelle Änderung des Verantwortliches TP
(Auswahl - bei Bedarf)]],VLOOKUP(BTT[[#This Row],[Hauptprozess
(Pflichtauswahl)]],Hauptprozesse[],3,FALSE)),"")</f>
        <v/>
      </c>
      <c r="F14" t="inlineStr">
        <is>
          <t>FI</t>
        </is>
      </c>
      <c r="G14" t="inlineStr">
        <is>
          <t>KS</t>
        </is>
      </c>
      <c r="H14" t="inlineStr">
        <is>
          <t>FI-AR</t>
        </is>
      </c>
      <c r="I14" t="inlineStr">
        <is>
          <t>FD01</t>
        </is>
      </c>
      <c r="J14">
        <f>IFERROR(VLOOKUP(BTT[[#This Row],[Verwendete Transaktion (Pflichtauswahl)]],Transaktionen[[Transaktionen]:[Langtext]],2,FALSE),"")</f>
        <v/>
      </c>
      <c r="O14" t="inlineStr">
        <is>
          <t>nein</t>
        </is>
      </c>
      <c r="T14" t="inlineStr">
        <is>
          <t>keiner</t>
        </is>
      </c>
      <c r="V14">
        <f>IFERROR(VLOOKUP(BTT[[#This Row],[Verwendetes Formular
(Auswahl falls relevant)]],Formulare[[Formularbezeichnung]:[Formularname (technisch)]],2,FALSE),"")</f>
        <v/>
      </c>
      <c r="AK14">
        <f>IF(BTT[[#This Row],[Subprozess
(optionale Auswahl)]]="","okay",IF(VLOOKUP(BTT[[#This Row],[Subprozess
(optionale Auswahl)]],BPML[[Subprozess]:[Zugeordneter Hauptprozess]],3,FALSE)=BTT[[#This Row],[Hauptprozess
(Pflichtauswahl)]],"okay","falscher Subprozess"))</f>
        <v/>
      </c>
      <c r="AL14">
        <f>IF(aktives_Teilprojekt="Master","",IF(BTT[[#This Row],[Verantwortliches TP
(automatisch)]]=VLOOKUP(aktives_Teilprojekt,Teilprojekte[[Teilprojekte]:[Kürzel]],2,FALSE),"okay","Hauptprozess anderes TP"))</f>
        <v/>
      </c>
      <c r="AM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
        <f>IFERROR(IF(BTT[[#This Row],[SAP-Modul
(Pflichtauswahl)]]&lt;&gt;VLOOKUP(BTT[[#This Row],[Verwendete Transaktion (Pflichtauswahl)]],Transaktionen[[Transaktionen]:[Modul]],3,FALSE),"Modul anders","okay"),"")</f>
        <v/>
      </c>
      <c r="AP14">
        <f>IFERROR(IF(COUNTIFS(BTT[Verwendete Transaktion (Pflichtauswahl)],BTT[[#This Row],[Verwendete Transaktion (Pflichtauswahl)]],BTT[SAP-Modul
(Pflichtauswahl)],"&lt;&gt;"&amp;BTT[[#This Row],[SAP-Modul
(Pflichtauswahl)]])&gt;0,"Modul anders","okay"),"")</f>
        <v/>
      </c>
      <c r="AQ14">
        <f>IFERROR(IF(COUNTIFS(BTT[Verwendete Transaktion (Pflichtauswahl)],BTT[[#This Row],[Verwendete Transaktion (Pflichtauswahl)]],BTT[Verantwortliches TP
(automatisch)],"&lt;&gt;"&amp;BTT[[#This Row],[Verantwortliches TP
(automatisch)]])&gt;0,"Transaktion mehrfach","okay"),"")</f>
        <v/>
      </c>
      <c r="AR14">
        <f>IFERROR(IF(COUNTIFS(BTT[Verwendete Transaktion (Pflichtauswahl)],BTT[[#This Row],[Verwendete Transaktion (Pflichtauswahl)]],BTT[Verantwortliches TP
(automatisch)],"&lt;&gt;"&amp;VLOOKUP(aktives_Teilprojekt,Teilprojekte[[Teilprojekte]:[Kürzel]],2,FALSE))&gt;0,"Transaktion mehrfach","okay"),"")</f>
        <v/>
      </c>
      <c r="AS14" t="inlineStr">
        <is>
          <t>NL199</t>
        </is>
      </c>
    </row>
    <row r="15">
      <c r="A15">
        <f>IFERROR(IF(BTT[[#This Row],[Lfd Nr. 
(aus konsolidierter Datei)]]&lt;&gt;"",BTT[[#This Row],[Lfd Nr. 
(aus konsolidierter Datei)]],VLOOKUP(aktives_Teilprojekt,Teilprojekte[[Teilprojekte]:[Kürzel]],2,FALSE)&amp;ROW(BTT[[#This Row],[Lfd Nr.
(automatisch)]])-2),"")</f>
        <v/>
      </c>
      <c r="B15" t="inlineStr">
        <is>
          <t>Buchung &amp; Forderungsrealisierung Nebenleistung</t>
        </is>
      </c>
      <c r="D15" t="inlineStr">
        <is>
          <t>Debitor ändern</t>
        </is>
      </c>
      <c r="E15">
        <f>IFERROR(IF(NOT(BTT[[#This Row],[Manuelle Änderung des Verantwortliches TP
(Auswahl - bei Bedarf)]]=""),BTT[[#This Row],[Manuelle Änderung des Verantwortliches TP
(Auswahl - bei Bedarf)]],VLOOKUP(BTT[[#This Row],[Hauptprozess
(Pflichtauswahl)]],Hauptprozesse[],3,FALSE)),"")</f>
        <v/>
      </c>
      <c r="F15" t="inlineStr">
        <is>
          <t>FI</t>
        </is>
      </c>
      <c r="G15" t="inlineStr">
        <is>
          <t>KS</t>
        </is>
      </c>
      <c r="H15" t="inlineStr">
        <is>
          <t>FI-AR</t>
        </is>
      </c>
      <c r="I15" t="inlineStr">
        <is>
          <t>FD02</t>
        </is>
      </c>
      <c r="J15">
        <f>IFERROR(VLOOKUP(BTT[[#This Row],[Verwendete Transaktion (Pflichtauswahl)]],Transaktionen[[Transaktionen]:[Langtext]],2,FALSE),"")</f>
        <v/>
      </c>
      <c r="O15" t="inlineStr">
        <is>
          <t>nein</t>
        </is>
      </c>
      <c r="T15" t="inlineStr">
        <is>
          <t>keiner</t>
        </is>
      </c>
      <c r="V15">
        <f>IFERROR(VLOOKUP(BTT[[#This Row],[Verwendetes Formular
(Auswahl falls relevant)]],Formulare[[Formularbezeichnung]:[Formularname (technisch)]],2,FALSE),"")</f>
        <v/>
      </c>
      <c r="AK15">
        <f>IF(BTT[[#This Row],[Subprozess
(optionale Auswahl)]]="","okay",IF(VLOOKUP(BTT[[#This Row],[Subprozess
(optionale Auswahl)]],BPML[[Subprozess]:[Zugeordneter Hauptprozess]],3,FALSE)=BTT[[#This Row],[Hauptprozess
(Pflichtauswahl)]],"okay","falscher Subprozess"))</f>
        <v/>
      </c>
      <c r="AL15">
        <f>IF(aktives_Teilprojekt="Master","",IF(BTT[[#This Row],[Verantwortliches TP
(automatisch)]]=VLOOKUP(aktives_Teilprojekt,Teilprojekte[[Teilprojekte]:[Kürzel]],2,FALSE),"okay","Hauptprozess anderes TP"))</f>
        <v/>
      </c>
      <c r="AM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
        <f>IFERROR(IF(BTT[[#This Row],[SAP-Modul
(Pflichtauswahl)]]&lt;&gt;VLOOKUP(BTT[[#This Row],[Verwendete Transaktion (Pflichtauswahl)]],Transaktionen[[Transaktionen]:[Modul]],3,FALSE),"Modul anders","okay"),"")</f>
        <v/>
      </c>
      <c r="AP15">
        <f>IFERROR(IF(COUNTIFS(BTT[Verwendete Transaktion (Pflichtauswahl)],BTT[[#This Row],[Verwendete Transaktion (Pflichtauswahl)]],BTT[SAP-Modul
(Pflichtauswahl)],"&lt;&gt;"&amp;BTT[[#This Row],[SAP-Modul
(Pflichtauswahl)]])&gt;0,"Modul anders","okay"),"")</f>
        <v/>
      </c>
      <c r="AQ15">
        <f>IFERROR(IF(COUNTIFS(BTT[Verwendete Transaktion (Pflichtauswahl)],BTT[[#This Row],[Verwendete Transaktion (Pflichtauswahl)]],BTT[Verantwortliches TP
(automatisch)],"&lt;&gt;"&amp;BTT[[#This Row],[Verantwortliches TP
(automatisch)]])&gt;0,"Transaktion mehrfach","okay"),"")</f>
        <v/>
      </c>
      <c r="AR15">
        <f>IFERROR(IF(COUNTIFS(BTT[Verwendete Transaktion (Pflichtauswahl)],BTT[[#This Row],[Verwendete Transaktion (Pflichtauswahl)]],BTT[Verantwortliches TP
(automatisch)],"&lt;&gt;"&amp;VLOOKUP(aktives_Teilprojekt,Teilprojekte[[Teilprojekte]:[Kürzel]],2,FALSE))&gt;0,"Transaktion mehrfach","okay"),"")</f>
        <v/>
      </c>
      <c r="AS15" t="inlineStr">
        <is>
          <t>NL200</t>
        </is>
      </c>
    </row>
    <row r="16">
      <c r="A16">
        <f>IFERROR(IF(BTT[[#This Row],[Lfd Nr. 
(aus konsolidierter Datei)]]&lt;&gt;"",BTT[[#This Row],[Lfd Nr. 
(aus konsolidierter Datei)]],VLOOKUP(aktives_Teilprojekt,Teilprojekte[[Teilprojekte]:[Kürzel]],2,FALSE)&amp;ROW(BTT[[#This Row],[Lfd Nr.
(automatisch)]])-2),"")</f>
        <v/>
      </c>
      <c r="B16" t="inlineStr">
        <is>
          <t>Buchung &amp; Forderungsrealisierung Nebenleistung</t>
        </is>
      </c>
      <c r="D16" t="inlineStr">
        <is>
          <t>Debitor anzeigen</t>
        </is>
      </c>
      <c r="E16">
        <f>IFERROR(IF(NOT(BTT[[#This Row],[Manuelle Änderung des Verantwortliches TP
(Auswahl - bei Bedarf)]]=""),BTT[[#This Row],[Manuelle Änderung des Verantwortliches TP
(Auswahl - bei Bedarf)]],VLOOKUP(BTT[[#This Row],[Hauptprozess
(Pflichtauswahl)]],Hauptprozesse[],3,FALSE)),"")</f>
        <v/>
      </c>
      <c r="F16" t="inlineStr">
        <is>
          <t>FI</t>
        </is>
      </c>
      <c r="G16" t="inlineStr">
        <is>
          <t>KS</t>
        </is>
      </c>
      <c r="H16" t="inlineStr">
        <is>
          <t>FI-AR</t>
        </is>
      </c>
      <c r="I16" t="inlineStr">
        <is>
          <t>FD03</t>
        </is>
      </c>
      <c r="J16">
        <f>IFERROR(VLOOKUP(BTT[[#This Row],[Verwendete Transaktion (Pflichtauswahl)]],Transaktionen[[Transaktionen]:[Langtext]],2,FALSE),"")</f>
        <v/>
      </c>
      <c r="O16" t="inlineStr">
        <is>
          <t>nein</t>
        </is>
      </c>
      <c r="T16" t="inlineStr">
        <is>
          <t>keiner</t>
        </is>
      </c>
      <c r="V16">
        <f>IFERROR(VLOOKUP(BTT[[#This Row],[Verwendetes Formular
(Auswahl falls relevant)]],Formulare[[Formularbezeichnung]:[Formularname (technisch)]],2,FALSE),"")</f>
        <v/>
      </c>
      <c r="AK16">
        <f>IF(BTT[[#This Row],[Subprozess
(optionale Auswahl)]]="","okay",IF(VLOOKUP(BTT[[#This Row],[Subprozess
(optionale Auswahl)]],BPML[[Subprozess]:[Zugeordneter Hauptprozess]],3,FALSE)=BTT[[#This Row],[Hauptprozess
(Pflichtauswahl)]],"okay","falscher Subprozess"))</f>
        <v/>
      </c>
      <c r="AL16">
        <f>IF(aktives_Teilprojekt="Master","",IF(BTT[[#This Row],[Verantwortliches TP
(automatisch)]]=VLOOKUP(aktives_Teilprojekt,Teilprojekte[[Teilprojekte]:[Kürzel]],2,FALSE),"okay","Hauptprozess anderes TP"))</f>
        <v/>
      </c>
      <c r="AM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
        <f>IFERROR(IF(BTT[[#This Row],[SAP-Modul
(Pflichtauswahl)]]&lt;&gt;VLOOKUP(BTT[[#This Row],[Verwendete Transaktion (Pflichtauswahl)]],Transaktionen[[Transaktionen]:[Modul]],3,FALSE),"Modul anders","okay"),"")</f>
        <v/>
      </c>
      <c r="AP16">
        <f>IFERROR(IF(COUNTIFS(BTT[Verwendete Transaktion (Pflichtauswahl)],BTT[[#This Row],[Verwendete Transaktion (Pflichtauswahl)]],BTT[SAP-Modul
(Pflichtauswahl)],"&lt;&gt;"&amp;BTT[[#This Row],[SAP-Modul
(Pflichtauswahl)]])&gt;0,"Modul anders","okay"),"")</f>
        <v/>
      </c>
      <c r="AQ16">
        <f>IFERROR(IF(COUNTIFS(BTT[Verwendete Transaktion (Pflichtauswahl)],BTT[[#This Row],[Verwendete Transaktion (Pflichtauswahl)]],BTT[Verantwortliches TP
(automatisch)],"&lt;&gt;"&amp;BTT[[#This Row],[Verantwortliches TP
(automatisch)]])&gt;0,"Transaktion mehrfach","okay"),"")</f>
        <v/>
      </c>
      <c r="AR16">
        <f>IFERROR(IF(COUNTIFS(BTT[Verwendete Transaktion (Pflichtauswahl)],BTT[[#This Row],[Verwendete Transaktion (Pflichtauswahl)]],BTT[Verantwortliches TP
(automatisch)],"&lt;&gt;"&amp;VLOOKUP(aktives_Teilprojekt,Teilprojekte[[Teilprojekte]:[Kürzel]],2,FALSE))&gt;0,"Transaktion mehrfach","okay"),"")</f>
        <v/>
      </c>
      <c r="AS16" t="inlineStr">
        <is>
          <t>NL201</t>
        </is>
      </c>
    </row>
    <row r="17">
      <c r="A17">
        <f>IFERROR(IF(BTT[[#This Row],[Lfd Nr. 
(aus konsolidierter Datei)]]&lt;&gt;"",BTT[[#This Row],[Lfd Nr. 
(aus konsolidierter Datei)]],VLOOKUP(aktives_Teilprojekt,Teilprojekte[[Teilprojekte]:[Kürzel]],2,FALSE)&amp;ROW(BTT[[#This Row],[Lfd Nr.
(automatisch)]])-2),"")</f>
        <v/>
      </c>
      <c r="B17" t="inlineStr">
        <is>
          <t>Buchung &amp; Forderungsrealisierung Nebenleistung</t>
        </is>
      </c>
      <c r="D17" t="inlineStr">
        <is>
          <t>Debitor ausziffern</t>
        </is>
      </c>
      <c r="E17">
        <f>IFERROR(IF(NOT(BTT[[#This Row],[Manuelle Änderung des Verantwortliches TP
(Auswahl - bei Bedarf)]]=""),BTT[[#This Row],[Manuelle Änderung des Verantwortliches TP
(Auswahl - bei Bedarf)]],VLOOKUP(BTT[[#This Row],[Hauptprozess
(Pflichtauswahl)]],Hauptprozesse[],3,FALSE)),"")</f>
        <v/>
      </c>
      <c r="F17" t="inlineStr">
        <is>
          <t>FI</t>
        </is>
      </c>
      <c r="G17" t="inlineStr">
        <is>
          <t>KS</t>
        </is>
      </c>
      <c r="H17" t="inlineStr">
        <is>
          <t>FI-AR</t>
        </is>
      </c>
      <c r="I17" t="inlineStr">
        <is>
          <t>F-32</t>
        </is>
      </c>
      <c r="J17">
        <f>IFERROR(VLOOKUP(BTT[[#This Row],[Verwendete Transaktion (Pflichtauswahl)]],Transaktionen[[Transaktionen]:[Langtext]],2,FALSE),"")</f>
        <v/>
      </c>
      <c r="O17" t="inlineStr">
        <is>
          <t>nein</t>
        </is>
      </c>
      <c r="T17" t="inlineStr">
        <is>
          <t>keiner</t>
        </is>
      </c>
      <c r="V17">
        <f>IFERROR(VLOOKUP(BTT[[#This Row],[Verwendetes Formular
(Auswahl falls relevant)]],Formulare[[Formularbezeichnung]:[Formularname (technisch)]],2,FALSE),"")</f>
        <v/>
      </c>
      <c r="AK17">
        <f>IF(BTT[[#This Row],[Subprozess
(optionale Auswahl)]]="","okay",IF(VLOOKUP(BTT[[#This Row],[Subprozess
(optionale Auswahl)]],BPML[[Subprozess]:[Zugeordneter Hauptprozess]],3,FALSE)=BTT[[#This Row],[Hauptprozess
(Pflichtauswahl)]],"okay","falscher Subprozess"))</f>
        <v/>
      </c>
      <c r="AL17">
        <f>IF(aktives_Teilprojekt="Master","",IF(BTT[[#This Row],[Verantwortliches TP
(automatisch)]]=VLOOKUP(aktives_Teilprojekt,Teilprojekte[[Teilprojekte]:[Kürzel]],2,FALSE),"okay","Hauptprozess anderes TP"))</f>
        <v/>
      </c>
      <c r="AM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
        <f>IFERROR(IF(BTT[[#This Row],[SAP-Modul
(Pflichtauswahl)]]&lt;&gt;VLOOKUP(BTT[[#This Row],[Verwendete Transaktion (Pflichtauswahl)]],Transaktionen[[Transaktionen]:[Modul]],3,FALSE),"Modul anders","okay"),"")</f>
        <v/>
      </c>
      <c r="AP17">
        <f>IFERROR(IF(COUNTIFS(BTT[Verwendete Transaktion (Pflichtauswahl)],BTT[[#This Row],[Verwendete Transaktion (Pflichtauswahl)]],BTT[SAP-Modul
(Pflichtauswahl)],"&lt;&gt;"&amp;BTT[[#This Row],[SAP-Modul
(Pflichtauswahl)]])&gt;0,"Modul anders","okay"),"")</f>
        <v/>
      </c>
      <c r="AQ17">
        <f>IFERROR(IF(COUNTIFS(BTT[Verwendete Transaktion (Pflichtauswahl)],BTT[[#This Row],[Verwendete Transaktion (Pflichtauswahl)]],BTT[Verantwortliches TP
(automatisch)],"&lt;&gt;"&amp;BTT[[#This Row],[Verantwortliches TP
(automatisch)]])&gt;0,"Transaktion mehrfach","okay"),"")</f>
        <v/>
      </c>
      <c r="AR17">
        <f>IFERROR(IF(COUNTIFS(BTT[Verwendete Transaktion (Pflichtauswahl)],BTT[[#This Row],[Verwendete Transaktion (Pflichtauswahl)]],BTT[Verantwortliches TP
(automatisch)],"&lt;&gt;"&amp;VLOOKUP(aktives_Teilprojekt,Teilprojekte[[Teilprojekte]:[Kürzel]],2,FALSE))&gt;0,"Transaktion mehrfach","okay"),"")</f>
        <v/>
      </c>
      <c r="AS17" t="inlineStr">
        <is>
          <t>NL202</t>
        </is>
      </c>
    </row>
    <row r="18">
      <c r="A18">
        <f>IFERROR(IF(BTT[[#This Row],[Lfd Nr. 
(aus konsolidierter Datei)]]&lt;&gt;"",BTT[[#This Row],[Lfd Nr. 
(aus konsolidierter Datei)]],VLOOKUP(aktives_Teilprojekt,Teilprojekte[[Teilprojekte]:[Kürzel]],2,FALSE)&amp;ROW(BTT[[#This Row],[Lfd Nr.
(automatisch)]])-2),"")</f>
        <v/>
      </c>
      <c r="B18" t="inlineStr">
        <is>
          <t>Buchung &amp; Forderungsrealisierung Nebenleistung</t>
        </is>
      </c>
      <c r="D18" t="inlineStr">
        <is>
          <t>Debitor sperren</t>
        </is>
      </c>
      <c r="E18">
        <f>IFERROR(IF(NOT(BTT[[#This Row],[Manuelle Änderung des Verantwortliches TP
(Auswahl - bei Bedarf)]]=""),BTT[[#This Row],[Manuelle Änderung des Verantwortliches TP
(Auswahl - bei Bedarf)]],VLOOKUP(BTT[[#This Row],[Hauptprozess
(Pflichtauswahl)]],Hauptprozesse[],3,FALSE)),"")</f>
        <v/>
      </c>
      <c r="F18" t="inlineStr">
        <is>
          <t>FI</t>
        </is>
      </c>
      <c r="G18" t="inlineStr">
        <is>
          <t>KS</t>
        </is>
      </c>
      <c r="H18" t="inlineStr">
        <is>
          <t>FI-AR</t>
        </is>
      </c>
      <c r="I18" t="inlineStr">
        <is>
          <t>FD05</t>
        </is>
      </c>
      <c r="J18">
        <f>IFERROR(VLOOKUP(BTT[[#This Row],[Verwendete Transaktion (Pflichtauswahl)]],Transaktionen[[Transaktionen]:[Langtext]],2,FALSE),"")</f>
        <v/>
      </c>
      <c r="O18" t="inlineStr">
        <is>
          <t>nein</t>
        </is>
      </c>
      <c r="T18" t="inlineStr">
        <is>
          <t>keiner</t>
        </is>
      </c>
      <c r="V18">
        <f>IFERROR(VLOOKUP(BTT[[#This Row],[Verwendetes Formular
(Auswahl falls relevant)]],Formulare[[Formularbezeichnung]:[Formularname (technisch)]],2,FALSE),"")</f>
        <v/>
      </c>
      <c r="AK18">
        <f>IF(BTT[[#This Row],[Subprozess
(optionale Auswahl)]]="","okay",IF(VLOOKUP(BTT[[#This Row],[Subprozess
(optionale Auswahl)]],BPML[[Subprozess]:[Zugeordneter Hauptprozess]],3,FALSE)=BTT[[#This Row],[Hauptprozess
(Pflichtauswahl)]],"okay","falscher Subprozess"))</f>
        <v/>
      </c>
      <c r="AL18">
        <f>IF(aktives_Teilprojekt="Master","",IF(BTT[[#This Row],[Verantwortliches TP
(automatisch)]]=VLOOKUP(aktives_Teilprojekt,Teilprojekte[[Teilprojekte]:[Kürzel]],2,FALSE),"okay","Hauptprozess anderes TP"))</f>
        <v/>
      </c>
      <c r="AM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
        <f>IFERROR(IF(BTT[[#This Row],[SAP-Modul
(Pflichtauswahl)]]&lt;&gt;VLOOKUP(BTT[[#This Row],[Verwendete Transaktion (Pflichtauswahl)]],Transaktionen[[Transaktionen]:[Modul]],3,FALSE),"Modul anders","okay"),"")</f>
        <v/>
      </c>
      <c r="AP18">
        <f>IFERROR(IF(COUNTIFS(BTT[Verwendete Transaktion (Pflichtauswahl)],BTT[[#This Row],[Verwendete Transaktion (Pflichtauswahl)]],BTT[SAP-Modul
(Pflichtauswahl)],"&lt;&gt;"&amp;BTT[[#This Row],[SAP-Modul
(Pflichtauswahl)]])&gt;0,"Modul anders","okay"),"")</f>
        <v/>
      </c>
      <c r="AQ18">
        <f>IFERROR(IF(COUNTIFS(BTT[Verwendete Transaktion (Pflichtauswahl)],BTT[[#This Row],[Verwendete Transaktion (Pflichtauswahl)]],BTT[Verantwortliches TP
(automatisch)],"&lt;&gt;"&amp;BTT[[#This Row],[Verantwortliches TP
(automatisch)]])&gt;0,"Transaktion mehrfach","okay"),"")</f>
        <v/>
      </c>
      <c r="AR18">
        <f>IFERROR(IF(COUNTIFS(BTT[Verwendete Transaktion (Pflichtauswahl)],BTT[[#This Row],[Verwendete Transaktion (Pflichtauswahl)]],BTT[Verantwortliches TP
(automatisch)],"&lt;&gt;"&amp;VLOOKUP(aktives_Teilprojekt,Teilprojekte[[Teilprojekte]:[Kürzel]],2,FALSE))&gt;0,"Transaktion mehrfach","okay"),"")</f>
        <v/>
      </c>
      <c r="AS18" t="inlineStr">
        <is>
          <t>NL203</t>
        </is>
      </c>
    </row>
    <row r="19">
      <c r="A19">
        <f>IFERROR(IF(BTT[[#This Row],[Lfd Nr. 
(aus konsolidierter Datei)]]&lt;&gt;"",BTT[[#This Row],[Lfd Nr. 
(aus konsolidierter Datei)]],VLOOKUP(aktives_Teilprojekt,Teilprojekte[[Teilprojekte]:[Kürzel]],2,FALSE)&amp;ROW(BTT[[#This Row],[Lfd Nr.
(automatisch)]])-2),"")</f>
        <v/>
      </c>
      <c r="B19" t="inlineStr">
        <is>
          <t>Buchung &amp; Forderungsrealisierung Nebenleistung</t>
        </is>
      </c>
      <c r="D19" t="inlineStr">
        <is>
          <t>Debitor Löschvermerk setzen</t>
        </is>
      </c>
      <c r="E19">
        <f>IFERROR(IF(NOT(BTT[[#This Row],[Manuelle Änderung des Verantwortliches TP
(Auswahl - bei Bedarf)]]=""),BTT[[#This Row],[Manuelle Änderung des Verantwortliches TP
(Auswahl - bei Bedarf)]],VLOOKUP(BTT[[#This Row],[Hauptprozess
(Pflichtauswahl)]],Hauptprozesse[],3,FALSE)),"")</f>
        <v/>
      </c>
      <c r="F19" t="inlineStr">
        <is>
          <t>FI</t>
        </is>
      </c>
      <c r="G19" t="inlineStr">
        <is>
          <t>KS</t>
        </is>
      </c>
      <c r="H19" t="inlineStr">
        <is>
          <t>FI-AR</t>
        </is>
      </c>
      <c r="I19" t="inlineStr">
        <is>
          <t>FD06</t>
        </is>
      </c>
      <c r="J19">
        <f>IFERROR(VLOOKUP(BTT[[#This Row],[Verwendete Transaktion (Pflichtauswahl)]],Transaktionen[[Transaktionen]:[Langtext]],2,FALSE),"")</f>
        <v/>
      </c>
      <c r="O19" t="inlineStr">
        <is>
          <t>nein</t>
        </is>
      </c>
      <c r="T19" t="inlineStr">
        <is>
          <t>keiner</t>
        </is>
      </c>
      <c r="V19">
        <f>IFERROR(VLOOKUP(BTT[[#This Row],[Verwendetes Formular
(Auswahl falls relevant)]],Formulare[[Formularbezeichnung]:[Formularname (technisch)]],2,FALSE),"")</f>
        <v/>
      </c>
      <c r="AK19">
        <f>IF(BTT[[#This Row],[Subprozess
(optionale Auswahl)]]="","okay",IF(VLOOKUP(BTT[[#This Row],[Subprozess
(optionale Auswahl)]],BPML[[Subprozess]:[Zugeordneter Hauptprozess]],3,FALSE)=BTT[[#This Row],[Hauptprozess
(Pflichtauswahl)]],"okay","falscher Subprozess"))</f>
        <v/>
      </c>
      <c r="AL19">
        <f>IF(aktives_Teilprojekt="Master","",IF(BTT[[#This Row],[Verantwortliches TP
(automatisch)]]=VLOOKUP(aktives_Teilprojekt,Teilprojekte[[Teilprojekte]:[Kürzel]],2,FALSE),"okay","Hauptprozess anderes TP"))</f>
        <v/>
      </c>
      <c r="AM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
        <f>IFERROR(IF(BTT[[#This Row],[SAP-Modul
(Pflichtauswahl)]]&lt;&gt;VLOOKUP(BTT[[#This Row],[Verwendete Transaktion (Pflichtauswahl)]],Transaktionen[[Transaktionen]:[Modul]],3,FALSE),"Modul anders","okay"),"")</f>
        <v/>
      </c>
      <c r="AP19">
        <f>IFERROR(IF(COUNTIFS(BTT[Verwendete Transaktion (Pflichtauswahl)],BTT[[#This Row],[Verwendete Transaktion (Pflichtauswahl)]],BTT[SAP-Modul
(Pflichtauswahl)],"&lt;&gt;"&amp;BTT[[#This Row],[SAP-Modul
(Pflichtauswahl)]])&gt;0,"Modul anders","okay"),"")</f>
        <v/>
      </c>
      <c r="AQ19">
        <f>IFERROR(IF(COUNTIFS(BTT[Verwendete Transaktion (Pflichtauswahl)],BTT[[#This Row],[Verwendete Transaktion (Pflichtauswahl)]],BTT[Verantwortliches TP
(automatisch)],"&lt;&gt;"&amp;BTT[[#This Row],[Verantwortliches TP
(automatisch)]])&gt;0,"Transaktion mehrfach","okay"),"")</f>
        <v/>
      </c>
      <c r="AR19">
        <f>IFERROR(IF(COUNTIFS(BTT[Verwendete Transaktion (Pflichtauswahl)],BTT[[#This Row],[Verwendete Transaktion (Pflichtauswahl)]],BTT[Verantwortliches TP
(automatisch)],"&lt;&gt;"&amp;VLOOKUP(aktives_Teilprojekt,Teilprojekte[[Teilprojekte]:[Kürzel]],2,FALSE))&gt;0,"Transaktion mehrfach","okay"),"")</f>
        <v/>
      </c>
      <c r="AS19" t="inlineStr">
        <is>
          <t>NL204</t>
        </is>
      </c>
    </row>
    <row r="20">
      <c r="A20">
        <f>IFERROR(IF(BTT[[#This Row],[Lfd Nr. 
(aus konsolidierter Datei)]]&lt;&gt;"",BTT[[#This Row],[Lfd Nr. 
(aus konsolidierter Datei)]],VLOOKUP(aktives_Teilprojekt,Teilprojekte[[Teilprojekte]:[Kürzel]],2,FALSE)&amp;ROW(BTT[[#This Row],[Lfd Nr.
(automatisch)]])-2),"")</f>
        <v/>
      </c>
      <c r="B20" t="inlineStr">
        <is>
          <t>Buchung &amp; Forderungsrealisierung Nebenleistung</t>
        </is>
      </c>
      <c r="D20" t="inlineStr">
        <is>
          <t>Debitoren Salden anzeigen</t>
        </is>
      </c>
      <c r="E20">
        <f>IFERROR(IF(NOT(BTT[[#This Row],[Manuelle Änderung des Verantwortliches TP
(Auswahl - bei Bedarf)]]=""),BTT[[#This Row],[Manuelle Änderung des Verantwortliches TP
(Auswahl - bei Bedarf)]],VLOOKUP(BTT[[#This Row],[Hauptprozess
(Pflichtauswahl)]],Hauptprozesse[],3,FALSE)),"")</f>
        <v/>
      </c>
      <c r="F20" t="inlineStr">
        <is>
          <t>FI</t>
        </is>
      </c>
      <c r="G20" t="inlineStr">
        <is>
          <t>KS</t>
        </is>
      </c>
      <c r="H20" t="inlineStr">
        <is>
          <t>FI-AR</t>
        </is>
      </c>
      <c r="I20" t="inlineStr">
        <is>
          <t>FD10N</t>
        </is>
      </c>
      <c r="J20">
        <f>IFERROR(VLOOKUP(BTT[[#This Row],[Verwendete Transaktion (Pflichtauswahl)]],Transaktionen[[Transaktionen]:[Langtext]],2,FALSE),"")</f>
        <v/>
      </c>
      <c r="O20" t="inlineStr">
        <is>
          <t>nein</t>
        </is>
      </c>
      <c r="T20" t="inlineStr">
        <is>
          <t>keiner</t>
        </is>
      </c>
      <c r="V20">
        <f>IFERROR(VLOOKUP(BTT[[#This Row],[Verwendetes Formular
(Auswahl falls relevant)]],Formulare[[Formularbezeichnung]:[Formularname (technisch)]],2,FALSE),"")</f>
        <v/>
      </c>
      <c r="AK20">
        <f>IF(BTT[[#This Row],[Subprozess
(optionale Auswahl)]]="","okay",IF(VLOOKUP(BTT[[#This Row],[Subprozess
(optionale Auswahl)]],BPML[[Subprozess]:[Zugeordneter Hauptprozess]],3,FALSE)=BTT[[#This Row],[Hauptprozess
(Pflichtauswahl)]],"okay","falscher Subprozess"))</f>
        <v/>
      </c>
      <c r="AL20">
        <f>IF(aktives_Teilprojekt="Master","",IF(BTT[[#This Row],[Verantwortliches TP
(automatisch)]]=VLOOKUP(aktives_Teilprojekt,Teilprojekte[[Teilprojekte]:[Kürzel]],2,FALSE),"okay","Hauptprozess anderes TP"))</f>
        <v/>
      </c>
      <c r="AM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
        <f>IFERROR(IF(BTT[[#This Row],[SAP-Modul
(Pflichtauswahl)]]&lt;&gt;VLOOKUP(BTT[[#This Row],[Verwendete Transaktion (Pflichtauswahl)]],Transaktionen[[Transaktionen]:[Modul]],3,FALSE),"Modul anders","okay"),"")</f>
        <v/>
      </c>
      <c r="AP20">
        <f>IFERROR(IF(COUNTIFS(BTT[Verwendete Transaktion (Pflichtauswahl)],BTT[[#This Row],[Verwendete Transaktion (Pflichtauswahl)]],BTT[SAP-Modul
(Pflichtauswahl)],"&lt;&gt;"&amp;BTT[[#This Row],[SAP-Modul
(Pflichtauswahl)]])&gt;0,"Modul anders","okay"),"")</f>
        <v/>
      </c>
      <c r="AQ20">
        <f>IFERROR(IF(COUNTIFS(BTT[Verwendete Transaktion (Pflichtauswahl)],BTT[[#This Row],[Verwendete Transaktion (Pflichtauswahl)]],BTT[Verantwortliches TP
(automatisch)],"&lt;&gt;"&amp;BTT[[#This Row],[Verantwortliches TP
(automatisch)]])&gt;0,"Transaktion mehrfach","okay"),"")</f>
        <v/>
      </c>
      <c r="AR20">
        <f>IFERROR(IF(COUNTIFS(BTT[Verwendete Transaktion (Pflichtauswahl)],BTT[[#This Row],[Verwendete Transaktion (Pflichtauswahl)]],BTT[Verantwortliches TP
(automatisch)],"&lt;&gt;"&amp;VLOOKUP(aktives_Teilprojekt,Teilprojekte[[Teilprojekte]:[Kürzel]],2,FALSE))&gt;0,"Transaktion mehrfach","okay"),"")</f>
        <v/>
      </c>
      <c r="AS20" t="inlineStr">
        <is>
          <t>NL205</t>
        </is>
      </c>
    </row>
    <row r="21">
      <c r="A21">
        <f>IFERROR(IF(BTT[[#This Row],[Lfd Nr. 
(aus konsolidierter Datei)]]&lt;&gt;"",BTT[[#This Row],[Lfd Nr. 
(aus konsolidierter Datei)]],VLOOKUP(aktives_Teilprojekt,Teilprojekte[[Teilprojekte]:[Kürzel]],2,FALSE)&amp;ROW(BTT[[#This Row],[Lfd Nr.
(automatisch)]])-2),"")</f>
        <v/>
      </c>
      <c r="B21" t="inlineStr">
        <is>
          <t>Buchung &amp; Forderungsrealisierung Nebenleistung</t>
        </is>
      </c>
      <c r="D21" t="inlineStr">
        <is>
          <t>Debitoren Salden anzeigen in HW</t>
        </is>
      </c>
      <c r="E21">
        <f>IFERROR(IF(NOT(BTT[[#This Row],[Manuelle Änderung des Verantwortliches TP
(Auswahl - bei Bedarf)]]=""),BTT[[#This Row],[Manuelle Änderung des Verantwortliches TP
(Auswahl - bei Bedarf)]],VLOOKUP(BTT[[#This Row],[Hauptprozess
(Pflichtauswahl)]],Hauptprozesse[],3,FALSE)),"")</f>
        <v/>
      </c>
      <c r="F21" t="inlineStr">
        <is>
          <t>FI</t>
        </is>
      </c>
      <c r="G21" t="inlineStr">
        <is>
          <t>KS</t>
        </is>
      </c>
      <c r="H21" t="inlineStr">
        <is>
          <t>FI-AR</t>
        </is>
      </c>
      <c r="I21" t="inlineStr">
        <is>
          <t>S_ALR_87012172</t>
        </is>
      </c>
      <c r="J21">
        <f>IFERROR(VLOOKUP(BTT[[#This Row],[Verwendete Transaktion (Pflichtauswahl)]],Transaktionen[[Transaktionen]:[Langtext]],2,FALSE),"")</f>
        <v/>
      </c>
      <c r="O21" t="inlineStr">
        <is>
          <t>nein</t>
        </is>
      </c>
      <c r="T21" t="inlineStr">
        <is>
          <t>keiner</t>
        </is>
      </c>
      <c r="V21">
        <f>IFERROR(VLOOKUP(BTT[[#This Row],[Verwendetes Formular
(Auswahl falls relevant)]],Formulare[[Formularbezeichnung]:[Formularname (technisch)]],2,FALSE),"")</f>
        <v/>
      </c>
      <c r="AK21">
        <f>IF(BTT[[#This Row],[Subprozess
(optionale Auswahl)]]="","okay",IF(VLOOKUP(BTT[[#This Row],[Subprozess
(optionale Auswahl)]],BPML[[Subprozess]:[Zugeordneter Hauptprozess]],3,FALSE)=BTT[[#This Row],[Hauptprozess
(Pflichtauswahl)]],"okay","falscher Subprozess"))</f>
        <v/>
      </c>
      <c r="AL21">
        <f>IF(aktives_Teilprojekt="Master","",IF(BTT[[#This Row],[Verantwortliches TP
(automatisch)]]=VLOOKUP(aktives_Teilprojekt,Teilprojekte[[Teilprojekte]:[Kürzel]],2,FALSE),"okay","Hauptprozess anderes TP"))</f>
        <v/>
      </c>
      <c r="AM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
        <f>IFERROR(IF(BTT[[#This Row],[SAP-Modul
(Pflichtauswahl)]]&lt;&gt;VLOOKUP(BTT[[#This Row],[Verwendete Transaktion (Pflichtauswahl)]],Transaktionen[[Transaktionen]:[Modul]],3,FALSE),"Modul anders","okay"),"")</f>
        <v/>
      </c>
      <c r="AP21">
        <f>IFERROR(IF(COUNTIFS(BTT[Verwendete Transaktion (Pflichtauswahl)],BTT[[#This Row],[Verwendete Transaktion (Pflichtauswahl)]],BTT[SAP-Modul
(Pflichtauswahl)],"&lt;&gt;"&amp;BTT[[#This Row],[SAP-Modul
(Pflichtauswahl)]])&gt;0,"Modul anders","okay"),"")</f>
        <v/>
      </c>
      <c r="AQ21">
        <f>IFERROR(IF(COUNTIFS(BTT[Verwendete Transaktion (Pflichtauswahl)],BTT[[#This Row],[Verwendete Transaktion (Pflichtauswahl)]],BTT[Verantwortliches TP
(automatisch)],"&lt;&gt;"&amp;BTT[[#This Row],[Verantwortliches TP
(automatisch)]])&gt;0,"Transaktion mehrfach","okay"),"")</f>
        <v/>
      </c>
      <c r="AR21">
        <f>IFERROR(IF(COUNTIFS(BTT[Verwendete Transaktion (Pflichtauswahl)],BTT[[#This Row],[Verwendete Transaktion (Pflichtauswahl)]],BTT[Verantwortliches TP
(automatisch)],"&lt;&gt;"&amp;VLOOKUP(aktives_Teilprojekt,Teilprojekte[[Teilprojekte]:[Kürzel]],2,FALSE))&gt;0,"Transaktion mehrfach","okay"),"")</f>
        <v/>
      </c>
      <c r="AS21" t="inlineStr">
        <is>
          <t>NL206</t>
        </is>
      </c>
    </row>
    <row r="22">
      <c r="A22">
        <f>IFERROR(IF(BTT[[#This Row],[Lfd Nr. 
(aus konsolidierter Datei)]]&lt;&gt;"",BTT[[#This Row],[Lfd Nr. 
(aus konsolidierter Datei)]],VLOOKUP(aktives_Teilprojekt,Teilprojekte[[Teilprojekte]:[Kürzel]],2,FALSE)&amp;ROW(BTT[[#This Row],[Lfd Nr.
(automatisch)]])-2),"")</f>
        <v/>
      </c>
      <c r="B22" t="inlineStr">
        <is>
          <t>Buchung &amp; Forderungsrealisierung Nebenleistung</t>
        </is>
      </c>
      <c r="D22" t="inlineStr">
        <is>
          <t>Debitoren OP-Liste</t>
        </is>
      </c>
      <c r="E22">
        <f>IFERROR(IF(NOT(BTT[[#This Row],[Manuelle Änderung des Verantwortliches TP
(Auswahl - bei Bedarf)]]=""),BTT[[#This Row],[Manuelle Änderung des Verantwortliches TP
(Auswahl - bei Bedarf)]],VLOOKUP(BTT[[#This Row],[Hauptprozess
(Pflichtauswahl)]],Hauptprozesse[],3,FALSE)),"")</f>
        <v/>
      </c>
      <c r="F22" t="inlineStr">
        <is>
          <t>FI</t>
        </is>
      </c>
      <c r="G22" t="inlineStr">
        <is>
          <t>KS</t>
        </is>
      </c>
      <c r="H22" t="inlineStr">
        <is>
          <t>FI-AR</t>
        </is>
      </c>
      <c r="I22" t="inlineStr">
        <is>
          <t>ZFI01</t>
        </is>
      </c>
      <c r="J22">
        <f>IFERROR(VLOOKUP(BTT[[#This Row],[Verwendete Transaktion (Pflichtauswahl)]],Transaktionen[[Transaktionen]:[Langtext]],2,FALSE),"")</f>
        <v/>
      </c>
      <c r="O22" t="inlineStr">
        <is>
          <t>nein</t>
        </is>
      </c>
      <c r="T22" t="inlineStr">
        <is>
          <t>keiner</t>
        </is>
      </c>
      <c r="V22">
        <f>IFERROR(VLOOKUP(BTT[[#This Row],[Verwendetes Formular
(Auswahl falls relevant)]],Formulare[[Formularbezeichnung]:[Formularname (technisch)]],2,FALSE),"")</f>
        <v/>
      </c>
      <c r="AK22">
        <f>IF(BTT[[#This Row],[Subprozess
(optionale Auswahl)]]="","okay",IF(VLOOKUP(BTT[[#This Row],[Subprozess
(optionale Auswahl)]],BPML[[Subprozess]:[Zugeordneter Hauptprozess]],3,FALSE)=BTT[[#This Row],[Hauptprozess
(Pflichtauswahl)]],"okay","falscher Subprozess"))</f>
        <v/>
      </c>
      <c r="AL22">
        <f>IF(aktives_Teilprojekt="Master","",IF(BTT[[#This Row],[Verantwortliches TP
(automatisch)]]=VLOOKUP(aktives_Teilprojekt,Teilprojekte[[Teilprojekte]:[Kürzel]],2,FALSE),"okay","Hauptprozess anderes TP"))</f>
        <v/>
      </c>
      <c r="AM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
        <f>IFERROR(IF(BTT[[#This Row],[SAP-Modul
(Pflichtauswahl)]]&lt;&gt;VLOOKUP(BTT[[#This Row],[Verwendete Transaktion (Pflichtauswahl)]],Transaktionen[[Transaktionen]:[Modul]],3,FALSE),"Modul anders","okay"),"")</f>
        <v/>
      </c>
      <c r="AP22">
        <f>IFERROR(IF(COUNTIFS(BTT[Verwendete Transaktion (Pflichtauswahl)],BTT[[#This Row],[Verwendete Transaktion (Pflichtauswahl)]],BTT[SAP-Modul
(Pflichtauswahl)],"&lt;&gt;"&amp;BTT[[#This Row],[SAP-Modul
(Pflichtauswahl)]])&gt;0,"Modul anders","okay"),"")</f>
        <v/>
      </c>
      <c r="AQ22">
        <f>IFERROR(IF(COUNTIFS(BTT[Verwendete Transaktion (Pflichtauswahl)],BTT[[#This Row],[Verwendete Transaktion (Pflichtauswahl)]],BTT[Verantwortliches TP
(automatisch)],"&lt;&gt;"&amp;BTT[[#This Row],[Verantwortliches TP
(automatisch)]])&gt;0,"Transaktion mehrfach","okay"),"")</f>
        <v/>
      </c>
      <c r="AR22">
        <f>IFERROR(IF(COUNTIFS(BTT[Verwendete Transaktion (Pflichtauswahl)],BTT[[#This Row],[Verwendete Transaktion (Pflichtauswahl)]],BTT[Verantwortliches TP
(automatisch)],"&lt;&gt;"&amp;VLOOKUP(aktives_Teilprojekt,Teilprojekte[[Teilprojekte]:[Kürzel]],2,FALSE))&gt;0,"Transaktion mehrfach","okay"),"")</f>
        <v/>
      </c>
      <c r="AS22" t="inlineStr">
        <is>
          <t>NL207</t>
        </is>
      </c>
    </row>
    <row r="23">
      <c r="A23">
        <f>IFERROR(IF(BTT[[#This Row],[Lfd Nr. 
(aus konsolidierter Datei)]]&lt;&gt;"",BTT[[#This Row],[Lfd Nr. 
(aus konsolidierter Datei)]],VLOOKUP(aktives_Teilprojekt,Teilprojekte[[Teilprojekte]:[Kürzel]],2,FALSE)&amp;ROW(BTT[[#This Row],[Lfd Nr.
(automatisch)]])-2),"")</f>
        <v/>
      </c>
      <c r="B23" t="inlineStr">
        <is>
          <t>Buchung &amp; Forderungsrealisierung Nebenleistung</t>
        </is>
      </c>
      <c r="D23" t="inlineStr">
        <is>
          <t>Elektron. Kontoauszug</t>
        </is>
      </c>
      <c r="E23">
        <f>IFERROR(IF(NOT(BTT[[#This Row],[Manuelle Änderung des Verantwortliches TP
(Auswahl - bei Bedarf)]]=""),BTT[[#This Row],[Manuelle Änderung des Verantwortliches TP
(Auswahl - bei Bedarf)]],VLOOKUP(BTT[[#This Row],[Hauptprozess
(Pflichtauswahl)]],Hauptprozesse[],3,FALSE)),"")</f>
        <v/>
      </c>
      <c r="F23" t="inlineStr">
        <is>
          <t>FI</t>
        </is>
      </c>
      <c r="G23" t="inlineStr">
        <is>
          <t>KS</t>
        </is>
      </c>
      <c r="H23" t="inlineStr">
        <is>
          <t>FI-AR</t>
        </is>
      </c>
      <c r="I23" t="inlineStr">
        <is>
          <t>FEBAN</t>
        </is>
      </c>
      <c r="J23">
        <f>IFERROR(VLOOKUP(BTT[[#This Row],[Verwendete Transaktion (Pflichtauswahl)]],Transaktionen[[Transaktionen]:[Langtext]],2,FALSE),"")</f>
        <v/>
      </c>
      <c r="O23" t="inlineStr">
        <is>
          <t>nein</t>
        </is>
      </c>
      <c r="T23" t="inlineStr">
        <is>
          <t>keiner</t>
        </is>
      </c>
      <c r="V23">
        <f>IFERROR(VLOOKUP(BTT[[#This Row],[Verwendetes Formular
(Auswahl falls relevant)]],Formulare[[Formularbezeichnung]:[Formularname (technisch)]],2,FALSE),"")</f>
        <v/>
      </c>
      <c r="AK23">
        <f>IF(BTT[[#This Row],[Subprozess
(optionale Auswahl)]]="","okay",IF(VLOOKUP(BTT[[#This Row],[Subprozess
(optionale Auswahl)]],BPML[[Subprozess]:[Zugeordneter Hauptprozess]],3,FALSE)=BTT[[#This Row],[Hauptprozess
(Pflichtauswahl)]],"okay","falscher Subprozess"))</f>
        <v/>
      </c>
      <c r="AL23">
        <f>IF(aktives_Teilprojekt="Master","",IF(BTT[[#This Row],[Verantwortliches TP
(automatisch)]]=VLOOKUP(aktives_Teilprojekt,Teilprojekte[[Teilprojekte]:[Kürzel]],2,FALSE),"okay","Hauptprozess anderes TP"))</f>
        <v/>
      </c>
      <c r="AM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
        <f>IFERROR(IF(BTT[[#This Row],[SAP-Modul
(Pflichtauswahl)]]&lt;&gt;VLOOKUP(BTT[[#This Row],[Verwendete Transaktion (Pflichtauswahl)]],Transaktionen[[Transaktionen]:[Modul]],3,FALSE),"Modul anders","okay"),"")</f>
        <v/>
      </c>
      <c r="AP23">
        <f>IFERROR(IF(COUNTIFS(BTT[Verwendete Transaktion (Pflichtauswahl)],BTT[[#This Row],[Verwendete Transaktion (Pflichtauswahl)]],BTT[SAP-Modul
(Pflichtauswahl)],"&lt;&gt;"&amp;BTT[[#This Row],[SAP-Modul
(Pflichtauswahl)]])&gt;0,"Modul anders","okay"),"")</f>
        <v/>
      </c>
      <c r="AQ23">
        <f>IFERROR(IF(COUNTIFS(BTT[Verwendete Transaktion (Pflichtauswahl)],BTT[[#This Row],[Verwendete Transaktion (Pflichtauswahl)]],BTT[Verantwortliches TP
(automatisch)],"&lt;&gt;"&amp;BTT[[#This Row],[Verantwortliches TP
(automatisch)]])&gt;0,"Transaktion mehrfach","okay"),"")</f>
        <v/>
      </c>
      <c r="AR23">
        <f>IFERROR(IF(COUNTIFS(BTT[Verwendete Transaktion (Pflichtauswahl)],BTT[[#This Row],[Verwendete Transaktion (Pflichtauswahl)]],BTT[Verantwortliches TP
(automatisch)],"&lt;&gt;"&amp;VLOOKUP(aktives_Teilprojekt,Teilprojekte[[Teilprojekte]:[Kürzel]],2,FALSE))&gt;0,"Transaktion mehrfach","okay"),"")</f>
        <v/>
      </c>
      <c r="AS23" t="inlineStr">
        <is>
          <t>NL208</t>
        </is>
      </c>
    </row>
    <row r="24">
      <c r="A24">
        <f>IFERROR(IF(BTT[[#This Row],[Lfd Nr. 
(aus konsolidierter Datei)]]&lt;&gt;"",BTT[[#This Row],[Lfd Nr. 
(aus konsolidierter Datei)]],VLOOKUP(aktives_Teilprojekt,Teilprojekte[[Teilprojekte]:[Kürzel]],2,FALSE)&amp;ROW(BTT[[#This Row],[Lfd Nr.
(automatisch)]])-2),"")</f>
        <v/>
      </c>
      <c r="B24" t="inlineStr">
        <is>
          <t>Buchung &amp; Forderungsrealisierung Nebenleistung</t>
        </is>
      </c>
      <c r="D24" t="inlineStr">
        <is>
          <t>WANG in SAP</t>
        </is>
      </c>
      <c r="E24">
        <f>IFERROR(IF(NOT(BTT[[#This Row],[Manuelle Änderung des Verantwortliches TP
(Auswahl - bei Bedarf)]]=""),BTT[[#This Row],[Manuelle Änderung des Verantwortliches TP
(Auswahl - bei Bedarf)]],VLOOKUP(BTT[[#This Row],[Hauptprozess
(Pflichtauswahl)]],Hauptprozesse[],3,FALSE)),"")</f>
        <v/>
      </c>
      <c r="F24" t="inlineStr">
        <is>
          <t>FI</t>
        </is>
      </c>
      <c r="G24" t="inlineStr">
        <is>
          <t>KS</t>
        </is>
      </c>
      <c r="H24" t="inlineStr">
        <is>
          <t>FI-AR</t>
        </is>
      </c>
      <c r="I24" t="inlineStr">
        <is>
          <t>ZFI03</t>
        </is>
      </c>
      <c r="J24">
        <f>IFERROR(VLOOKUP(BTT[[#This Row],[Verwendete Transaktion (Pflichtauswahl)]],Transaktionen[[Transaktionen]:[Langtext]],2,FALSE),"")</f>
        <v/>
      </c>
      <c r="M24" t="inlineStr">
        <is>
          <t>ja</t>
        </is>
      </c>
      <c r="O24" t="inlineStr">
        <is>
          <t>nein</t>
        </is>
      </c>
      <c r="R24" t="inlineStr">
        <is>
          <t>Wang Kontieren</t>
        </is>
      </c>
      <c r="T24" t="inlineStr">
        <is>
          <t>weiterer</t>
        </is>
      </c>
      <c r="V24">
        <f>IFERROR(VLOOKUP(BTT[[#This Row],[Verwendetes Formular
(Auswahl falls relevant)]],Formulare[[Formularbezeichnung]:[Formularname (technisch)]],2,FALSE),"")</f>
        <v/>
      </c>
      <c r="W24" t="inlineStr">
        <is>
          <t>Batchinput Mappe</t>
        </is>
      </c>
      <c r="AK24">
        <f>IF(BTT[[#This Row],[Subprozess
(optionale Auswahl)]]="","okay",IF(VLOOKUP(BTT[[#This Row],[Subprozess
(optionale Auswahl)]],BPML[[Subprozess]:[Zugeordneter Hauptprozess]],3,FALSE)=BTT[[#This Row],[Hauptprozess
(Pflichtauswahl)]],"okay","falscher Subprozess"))</f>
        <v/>
      </c>
      <c r="AL24">
        <f>IF(aktives_Teilprojekt="Master","",IF(BTT[[#This Row],[Verantwortliches TP
(automatisch)]]=VLOOKUP(aktives_Teilprojekt,Teilprojekte[[Teilprojekte]:[Kürzel]],2,FALSE),"okay","Hauptprozess anderes TP"))</f>
        <v/>
      </c>
      <c r="AM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
        <f>IFERROR(IF(BTT[[#This Row],[SAP-Modul
(Pflichtauswahl)]]&lt;&gt;VLOOKUP(BTT[[#This Row],[Verwendete Transaktion (Pflichtauswahl)]],Transaktionen[[Transaktionen]:[Modul]],3,FALSE),"Modul anders","okay"),"")</f>
        <v/>
      </c>
      <c r="AP24">
        <f>IFERROR(IF(COUNTIFS(BTT[Verwendete Transaktion (Pflichtauswahl)],BTT[[#This Row],[Verwendete Transaktion (Pflichtauswahl)]],BTT[SAP-Modul
(Pflichtauswahl)],"&lt;&gt;"&amp;BTT[[#This Row],[SAP-Modul
(Pflichtauswahl)]])&gt;0,"Modul anders","okay"),"")</f>
        <v/>
      </c>
      <c r="AQ24">
        <f>IFERROR(IF(COUNTIFS(BTT[Verwendete Transaktion (Pflichtauswahl)],BTT[[#This Row],[Verwendete Transaktion (Pflichtauswahl)]],BTT[Verantwortliches TP
(automatisch)],"&lt;&gt;"&amp;BTT[[#This Row],[Verantwortliches TP
(automatisch)]])&gt;0,"Transaktion mehrfach","okay"),"")</f>
        <v/>
      </c>
      <c r="AR24">
        <f>IFERROR(IF(COUNTIFS(BTT[Verwendete Transaktion (Pflichtauswahl)],BTT[[#This Row],[Verwendete Transaktion (Pflichtauswahl)]],BTT[Verantwortliches TP
(automatisch)],"&lt;&gt;"&amp;VLOOKUP(aktives_Teilprojekt,Teilprojekte[[Teilprojekte]:[Kürzel]],2,FALSE))&gt;0,"Transaktion mehrfach","okay"),"")</f>
        <v/>
      </c>
      <c r="AS24" t="inlineStr">
        <is>
          <t>NL209</t>
        </is>
      </c>
    </row>
    <row r="25">
      <c r="A25">
        <f>IFERROR(IF(BTT[[#This Row],[Lfd Nr. 
(aus konsolidierter Datei)]]&lt;&gt;"",BTT[[#This Row],[Lfd Nr. 
(aus konsolidierter Datei)]],VLOOKUP(aktives_Teilprojekt,Teilprojekte[[Teilprojekte]:[Kürzel]],2,FALSE)&amp;ROW(BTT[[#This Row],[Lfd Nr.
(automatisch)]])-2),"")</f>
        <v/>
      </c>
      <c r="B25" t="inlineStr">
        <is>
          <t>Buchung &amp; Forderungsrealisierung Nebenleistung</t>
        </is>
      </c>
      <c r="D25" t="inlineStr">
        <is>
          <t>Kontrollsummen anzeigen</t>
        </is>
      </c>
      <c r="E25">
        <f>IFERROR(IF(NOT(BTT[[#This Row],[Manuelle Änderung des Verantwortliches TP
(Auswahl - bei Bedarf)]]=""),BTT[[#This Row],[Manuelle Änderung des Verantwortliches TP
(Auswahl - bei Bedarf)]],VLOOKUP(BTT[[#This Row],[Hauptprozess
(Pflichtauswahl)]],Hauptprozesse[],3,FALSE)),"")</f>
        <v/>
      </c>
      <c r="F25" t="inlineStr">
        <is>
          <t>FI</t>
        </is>
      </c>
      <c r="G25" t="inlineStr">
        <is>
          <t>KS</t>
        </is>
      </c>
      <c r="H25" t="inlineStr">
        <is>
          <t>FI-AR</t>
        </is>
      </c>
      <c r="I25" t="inlineStr">
        <is>
          <t>FB07</t>
        </is>
      </c>
      <c r="J25">
        <f>IFERROR(VLOOKUP(BTT[[#This Row],[Verwendete Transaktion (Pflichtauswahl)]],Transaktionen[[Transaktionen]:[Langtext]],2,FALSE),"")</f>
        <v/>
      </c>
      <c r="O25" t="inlineStr">
        <is>
          <t>nein</t>
        </is>
      </c>
      <c r="T25" t="inlineStr">
        <is>
          <t>keiner</t>
        </is>
      </c>
      <c r="V25">
        <f>IFERROR(VLOOKUP(BTT[[#This Row],[Verwendetes Formular
(Auswahl falls relevant)]],Formulare[[Formularbezeichnung]:[Formularname (technisch)]],2,FALSE),"")</f>
        <v/>
      </c>
      <c r="AK25">
        <f>IF(BTT[[#This Row],[Subprozess
(optionale Auswahl)]]="","okay",IF(VLOOKUP(BTT[[#This Row],[Subprozess
(optionale Auswahl)]],BPML[[Subprozess]:[Zugeordneter Hauptprozess]],3,FALSE)=BTT[[#This Row],[Hauptprozess
(Pflichtauswahl)]],"okay","falscher Subprozess"))</f>
        <v/>
      </c>
      <c r="AL25">
        <f>IF(aktives_Teilprojekt="Master","",IF(BTT[[#This Row],[Verantwortliches TP
(automatisch)]]=VLOOKUP(aktives_Teilprojekt,Teilprojekte[[Teilprojekte]:[Kürzel]],2,FALSE),"okay","Hauptprozess anderes TP"))</f>
        <v/>
      </c>
      <c r="AM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
        <f>IFERROR(IF(BTT[[#This Row],[SAP-Modul
(Pflichtauswahl)]]&lt;&gt;VLOOKUP(BTT[[#This Row],[Verwendete Transaktion (Pflichtauswahl)]],Transaktionen[[Transaktionen]:[Modul]],3,FALSE),"Modul anders","okay"),"")</f>
        <v/>
      </c>
      <c r="AP25">
        <f>IFERROR(IF(COUNTIFS(BTT[Verwendete Transaktion (Pflichtauswahl)],BTT[[#This Row],[Verwendete Transaktion (Pflichtauswahl)]],BTT[SAP-Modul
(Pflichtauswahl)],"&lt;&gt;"&amp;BTT[[#This Row],[SAP-Modul
(Pflichtauswahl)]])&gt;0,"Modul anders","okay"),"")</f>
        <v/>
      </c>
      <c r="AQ25">
        <f>IFERROR(IF(COUNTIFS(BTT[Verwendete Transaktion (Pflichtauswahl)],BTT[[#This Row],[Verwendete Transaktion (Pflichtauswahl)]],BTT[Verantwortliches TP
(automatisch)],"&lt;&gt;"&amp;BTT[[#This Row],[Verantwortliches TP
(automatisch)]])&gt;0,"Transaktion mehrfach","okay"),"")</f>
        <v/>
      </c>
      <c r="AR25">
        <f>IFERROR(IF(COUNTIFS(BTT[Verwendete Transaktion (Pflichtauswahl)],BTT[[#This Row],[Verwendete Transaktion (Pflichtauswahl)]],BTT[Verantwortliches TP
(automatisch)],"&lt;&gt;"&amp;VLOOKUP(aktives_Teilprojekt,Teilprojekte[[Teilprojekte]:[Kürzel]],2,FALSE))&gt;0,"Transaktion mehrfach","okay"),"")</f>
        <v/>
      </c>
      <c r="AS25" t="inlineStr">
        <is>
          <t>NL210</t>
        </is>
      </c>
    </row>
    <row r="26">
      <c r="A26">
        <f>IFERROR(IF(BTT[[#This Row],[Lfd Nr. 
(aus konsolidierter Datei)]]&lt;&gt;"",BTT[[#This Row],[Lfd Nr. 
(aus konsolidierter Datei)]],VLOOKUP(aktives_Teilprojekt,Teilprojekte[[Teilprojekte]:[Kürzel]],2,FALSE)&amp;ROW(BTT[[#This Row],[Lfd Nr.
(automatisch)]])-2),"")</f>
        <v/>
      </c>
      <c r="B26" t="inlineStr">
        <is>
          <t>Buchung &amp; Forderungsrealisierung Nebenleistung</t>
        </is>
      </c>
      <c r="D26" t="inlineStr">
        <is>
          <t>Sachkonten anzeigen</t>
        </is>
      </c>
      <c r="E26">
        <f>IFERROR(IF(NOT(BTT[[#This Row],[Manuelle Änderung des Verantwortliches TP
(Auswahl - bei Bedarf)]]=""),BTT[[#This Row],[Manuelle Änderung des Verantwortliches TP
(Auswahl - bei Bedarf)]],VLOOKUP(BTT[[#This Row],[Hauptprozess
(Pflichtauswahl)]],Hauptprozesse[],3,FALSE)),"")</f>
        <v/>
      </c>
      <c r="F26" t="inlineStr">
        <is>
          <t>FI</t>
        </is>
      </c>
      <c r="G26" t="inlineStr">
        <is>
          <t>KS</t>
        </is>
      </c>
      <c r="H26" t="inlineStr">
        <is>
          <t>FI-AR</t>
        </is>
      </c>
      <c r="I26" t="inlineStr">
        <is>
          <t>FBL3N</t>
        </is>
      </c>
      <c r="J26">
        <f>IFERROR(VLOOKUP(BTT[[#This Row],[Verwendete Transaktion (Pflichtauswahl)]],Transaktionen[[Transaktionen]:[Langtext]],2,FALSE),"")</f>
        <v/>
      </c>
      <c r="O26" t="inlineStr">
        <is>
          <t>nein</t>
        </is>
      </c>
      <c r="T26" t="inlineStr">
        <is>
          <t>keiner</t>
        </is>
      </c>
      <c r="V26">
        <f>IFERROR(VLOOKUP(BTT[[#This Row],[Verwendetes Formular
(Auswahl falls relevant)]],Formulare[[Formularbezeichnung]:[Formularname (technisch)]],2,FALSE),"")</f>
        <v/>
      </c>
      <c r="AK26">
        <f>IF(BTT[[#This Row],[Subprozess
(optionale Auswahl)]]="","okay",IF(VLOOKUP(BTT[[#This Row],[Subprozess
(optionale Auswahl)]],BPML[[Subprozess]:[Zugeordneter Hauptprozess]],3,FALSE)=BTT[[#This Row],[Hauptprozess
(Pflichtauswahl)]],"okay","falscher Subprozess"))</f>
        <v/>
      </c>
      <c r="AL26">
        <f>IF(aktives_Teilprojekt="Master","",IF(BTT[[#This Row],[Verantwortliches TP
(automatisch)]]=VLOOKUP(aktives_Teilprojekt,Teilprojekte[[Teilprojekte]:[Kürzel]],2,FALSE),"okay","Hauptprozess anderes TP"))</f>
        <v/>
      </c>
      <c r="AM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
        <f>IFERROR(IF(BTT[[#This Row],[SAP-Modul
(Pflichtauswahl)]]&lt;&gt;VLOOKUP(BTT[[#This Row],[Verwendete Transaktion (Pflichtauswahl)]],Transaktionen[[Transaktionen]:[Modul]],3,FALSE),"Modul anders","okay"),"")</f>
        <v/>
      </c>
      <c r="AP26">
        <f>IFERROR(IF(COUNTIFS(BTT[Verwendete Transaktion (Pflichtauswahl)],BTT[[#This Row],[Verwendete Transaktion (Pflichtauswahl)]],BTT[SAP-Modul
(Pflichtauswahl)],"&lt;&gt;"&amp;BTT[[#This Row],[SAP-Modul
(Pflichtauswahl)]])&gt;0,"Modul anders","okay"),"")</f>
        <v/>
      </c>
      <c r="AQ26">
        <f>IFERROR(IF(COUNTIFS(BTT[Verwendete Transaktion (Pflichtauswahl)],BTT[[#This Row],[Verwendete Transaktion (Pflichtauswahl)]],BTT[Verantwortliches TP
(automatisch)],"&lt;&gt;"&amp;BTT[[#This Row],[Verantwortliches TP
(automatisch)]])&gt;0,"Transaktion mehrfach","okay"),"")</f>
        <v/>
      </c>
      <c r="AR26">
        <f>IFERROR(IF(COUNTIFS(BTT[Verwendete Transaktion (Pflichtauswahl)],BTT[[#This Row],[Verwendete Transaktion (Pflichtauswahl)]],BTT[Verantwortliches TP
(automatisch)],"&lt;&gt;"&amp;VLOOKUP(aktives_Teilprojekt,Teilprojekte[[Teilprojekte]:[Kürzel]],2,FALSE))&gt;0,"Transaktion mehrfach","okay"),"")</f>
        <v/>
      </c>
      <c r="AS26" t="inlineStr">
        <is>
          <t>NL211</t>
        </is>
      </c>
    </row>
    <row r="27">
      <c r="A27">
        <f>IFERROR(IF(BTT[[#This Row],[Lfd Nr. 
(aus konsolidierter Datei)]]&lt;&gt;"",BTT[[#This Row],[Lfd Nr. 
(aus konsolidierter Datei)]],VLOOKUP(aktives_Teilprojekt,Teilprojekte[[Teilprojekte]:[Kürzel]],2,FALSE)&amp;ROW(BTT[[#This Row],[Lfd Nr.
(automatisch)]])-2),"")</f>
        <v/>
      </c>
      <c r="B27" t="inlineStr">
        <is>
          <t>Buchung &amp; Forderungsrealisierung Nebenleistung</t>
        </is>
      </c>
      <c r="D27" t="inlineStr">
        <is>
          <t>Sachkonten ausziffern</t>
        </is>
      </c>
      <c r="E27">
        <f>IFERROR(IF(NOT(BTT[[#This Row],[Manuelle Änderung des Verantwortliches TP
(Auswahl - bei Bedarf)]]=""),BTT[[#This Row],[Manuelle Änderung des Verantwortliches TP
(Auswahl - bei Bedarf)]],VLOOKUP(BTT[[#This Row],[Hauptprozess
(Pflichtauswahl)]],Hauptprozesse[],3,FALSE)),"")</f>
        <v/>
      </c>
      <c r="F27" t="inlineStr">
        <is>
          <t>FI</t>
        </is>
      </c>
      <c r="G27" t="inlineStr">
        <is>
          <t>KS</t>
        </is>
      </c>
      <c r="H27" t="inlineStr">
        <is>
          <t>FI-AR</t>
        </is>
      </c>
      <c r="I27" t="inlineStr">
        <is>
          <t>F-03</t>
        </is>
      </c>
      <c r="J27">
        <f>IFERROR(VLOOKUP(BTT[[#This Row],[Verwendete Transaktion (Pflichtauswahl)]],Transaktionen[[Transaktionen]:[Langtext]],2,FALSE),"")</f>
        <v/>
      </c>
      <c r="O27" t="inlineStr">
        <is>
          <t>nein</t>
        </is>
      </c>
      <c r="T27" t="inlineStr">
        <is>
          <t>keiner</t>
        </is>
      </c>
      <c r="V27">
        <f>IFERROR(VLOOKUP(BTT[[#This Row],[Verwendetes Formular
(Auswahl falls relevant)]],Formulare[[Formularbezeichnung]:[Formularname (technisch)]],2,FALSE),"")</f>
        <v/>
      </c>
      <c r="AK27">
        <f>IF(BTT[[#This Row],[Subprozess
(optionale Auswahl)]]="","okay",IF(VLOOKUP(BTT[[#This Row],[Subprozess
(optionale Auswahl)]],BPML[[Subprozess]:[Zugeordneter Hauptprozess]],3,FALSE)=BTT[[#This Row],[Hauptprozess
(Pflichtauswahl)]],"okay","falscher Subprozess"))</f>
        <v/>
      </c>
      <c r="AL27">
        <f>IF(aktives_Teilprojekt="Master","",IF(BTT[[#This Row],[Verantwortliches TP
(automatisch)]]=VLOOKUP(aktives_Teilprojekt,Teilprojekte[[Teilprojekte]:[Kürzel]],2,FALSE),"okay","Hauptprozess anderes TP"))</f>
        <v/>
      </c>
      <c r="AM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
        <f>IFERROR(IF(BTT[[#This Row],[SAP-Modul
(Pflichtauswahl)]]&lt;&gt;VLOOKUP(BTT[[#This Row],[Verwendete Transaktion (Pflichtauswahl)]],Transaktionen[[Transaktionen]:[Modul]],3,FALSE),"Modul anders","okay"),"")</f>
        <v/>
      </c>
      <c r="AP27">
        <f>IFERROR(IF(COUNTIFS(BTT[Verwendete Transaktion (Pflichtauswahl)],BTT[[#This Row],[Verwendete Transaktion (Pflichtauswahl)]],BTT[SAP-Modul
(Pflichtauswahl)],"&lt;&gt;"&amp;BTT[[#This Row],[SAP-Modul
(Pflichtauswahl)]])&gt;0,"Modul anders","okay"),"")</f>
        <v/>
      </c>
      <c r="AQ27">
        <f>IFERROR(IF(COUNTIFS(BTT[Verwendete Transaktion (Pflichtauswahl)],BTT[[#This Row],[Verwendete Transaktion (Pflichtauswahl)]],BTT[Verantwortliches TP
(automatisch)],"&lt;&gt;"&amp;BTT[[#This Row],[Verantwortliches TP
(automatisch)]])&gt;0,"Transaktion mehrfach","okay"),"")</f>
        <v/>
      </c>
      <c r="AR27">
        <f>IFERROR(IF(COUNTIFS(BTT[Verwendete Transaktion (Pflichtauswahl)],BTT[[#This Row],[Verwendete Transaktion (Pflichtauswahl)]],BTT[Verantwortliches TP
(automatisch)],"&lt;&gt;"&amp;VLOOKUP(aktives_Teilprojekt,Teilprojekte[[Teilprojekte]:[Kürzel]],2,FALSE))&gt;0,"Transaktion mehrfach","okay"),"")</f>
        <v/>
      </c>
      <c r="AS27" t="inlineStr">
        <is>
          <t>NL212</t>
        </is>
      </c>
    </row>
    <row r="28">
      <c r="A28">
        <f>IFERROR(IF(BTT[[#This Row],[Lfd Nr. 
(aus konsolidierter Datei)]]&lt;&gt;"",BTT[[#This Row],[Lfd Nr. 
(aus konsolidierter Datei)]],VLOOKUP(aktives_Teilprojekt,Teilprojekte[[Teilprojekte]:[Kürzel]],2,FALSE)&amp;ROW(BTT[[#This Row],[Lfd Nr.
(automatisch)]])-2),"")</f>
        <v/>
      </c>
      <c r="B28" t="inlineStr">
        <is>
          <t>Buchung &amp; Forderungsrealisierung Nebenleistung</t>
        </is>
      </c>
      <c r="D28" t="inlineStr">
        <is>
          <t>Beleg anzeigen</t>
        </is>
      </c>
      <c r="E28">
        <f>IFERROR(IF(NOT(BTT[[#This Row],[Manuelle Änderung des Verantwortliches TP
(Auswahl - bei Bedarf)]]=""),BTT[[#This Row],[Manuelle Änderung des Verantwortliches TP
(Auswahl - bei Bedarf)]],VLOOKUP(BTT[[#This Row],[Hauptprozess
(Pflichtauswahl)]],Hauptprozesse[],3,FALSE)),"")</f>
        <v/>
      </c>
      <c r="F28" t="inlineStr">
        <is>
          <t>FI</t>
        </is>
      </c>
      <c r="G28" t="inlineStr">
        <is>
          <t>KS</t>
        </is>
      </c>
      <c r="H28" t="inlineStr">
        <is>
          <t>FI-AR</t>
        </is>
      </c>
      <c r="I28" t="inlineStr">
        <is>
          <t>FB03</t>
        </is>
      </c>
      <c r="J28">
        <f>IFERROR(VLOOKUP(BTT[[#This Row],[Verwendete Transaktion (Pflichtauswahl)]],Transaktionen[[Transaktionen]:[Langtext]],2,FALSE),"")</f>
        <v/>
      </c>
      <c r="O28" t="inlineStr">
        <is>
          <t>nein</t>
        </is>
      </c>
      <c r="T28" t="inlineStr">
        <is>
          <t>keiner</t>
        </is>
      </c>
      <c r="V28">
        <f>IFERROR(VLOOKUP(BTT[[#This Row],[Verwendetes Formular
(Auswahl falls relevant)]],Formulare[[Formularbezeichnung]:[Formularname (technisch)]],2,FALSE),"")</f>
        <v/>
      </c>
      <c r="AK28">
        <f>IF(BTT[[#This Row],[Subprozess
(optionale Auswahl)]]="","okay",IF(VLOOKUP(BTT[[#This Row],[Subprozess
(optionale Auswahl)]],BPML[[Subprozess]:[Zugeordneter Hauptprozess]],3,FALSE)=BTT[[#This Row],[Hauptprozess
(Pflichtauswahl)]],"okay","falscher Subprozess"))</f>
        <v/>
      </c>
      <c r="AL28">
        <f>IF(aktives_Teilprojekt="Master","",IF(BTT[[#This Row],[Verantwortliches TP
(automatisch)]]=VLOOKUP(aktives_Teilprojekt,Teilprojekte[[Teilprojekte]:[Kürzel]],2,FALSE),"okay","Hauptprozess anderes TP"))</f>
        <v/>
      </c>
      <c r="AM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
        <f>IFERROR(IF(BTT[[#This Row],[SAP-Modul
(Pflichtauswahl)]]&lt;&gt;VLOOKUP(BTT[[#This Row],[Verwendete Transaktion (Pflichtauswahl)]],Transaktionen[[Transaktionen]:[Modul]],3,FALSE),"Modul anders","okay"),"")</f>
        <v/>
      </c>
      <c r="AP28">
        <f>IFERROR(IF(COUNTIFS(BTT[Verwendete Transaktion (Pflichtauswahl)],BTT[[#This Row],[Verwendete Transaktion (Pflichtauswahl)]],BTT[SAP-Modul
(Pflichtauswahl)],"&lt;&gt;"&amp;BTT[[#This Row],[SAP-Modul
(Pflichtauswahl)]])&gt;0,"Modul anders","okay"),"")</f>
        <v/>
      </c>
      <c r="AQ28">
        <f>IFERROR(IF(COUNTIFS(BTT[Verwendete Transaktion (Pflichtauswahl)],BTT[[#This Row],[Verwendete Transaktion (Pflichtauswahl)]],BTT[Verantwortliches TP
(automatisch)],"&lt;&gt;"&amp;BTT[[#This Row],[Verantwortliches TP
(automatisch)]])&gt;0,"Transaktion mehrfach","okay"),"")</f>
        <v/>
      </c>
      <c r="AR28">
        <f>IFERROR(IF(COUNTIFS(BTT[Verwendete Transaktion (Pflichtauswahl)],BTT[[#This Row],[Verwendete Transaktion (Pflichtauswahl)]],BTT[Verantwortliches TP
(automatisch)],"&lt;&gt;"&amp;VLOOKUP(aktives_Teilprojekt,Teilprojekte[[Teilprojekte]:[Kürzel]],2,FALSE))&gt;0,"Transaktion mehrfach","okay"),"")</f>
        <v/>
      </c>
      <c r="AS28" t="inlineStr">
        <is>
          <t>NL213</t>
        </is>
      </c>
    </row>
    <row r="29">
      <c r="A29">
        <f>IFERROR(IF(BTT[[#This Row],[Lfd Nr. 
(aus konsolidierter Datei)]]&lt;&gt;"",BTT[[#This Row],[Lfd Nr. 
(aus konsolidierter Datei)]],VLOOKUP(aktives_Teilprojekt,Teilprojekte[[Teilprojekte]:[Kürzel]],2,FALSE)&amp;ROW(BTT[[#This Row],[Lfd Nr.
(automatisch)]])-2),"")</f>
        <v/>
      </c>
      <c r="B29" t="inlineStr">
        <is>
          <t>Buchung &amp; Forderungsrealisierung Nebenleistung</t>
        </is>
      </c>
      <c r="D29" t="inlineStr">
        <is>
          <t>Beleg ändern</t>
        </is>
      </c>
      <c r="E29">
        <f>IFERROR(IF(NOT(BTT[[#This Row],[Manuelle Änderung des Verantwortliches TP
(Auswahl - bei Bedarf)]]=""),BTT[[#This Row],[Manuelle Änderung des Verantwortliches TP
(Auswahl - bei Bedarf)]],VLOOKUP(BTT[[#This Row],[Hauptprozess
(Pflichtauswahl)]],Hauptprozesse[],3,FALSE)),"")</f>
        <v/>
      </c>
      <c r="F29" t="inlineStr">
        <is>
          <t>FI</t>
        </is>
      </c>
      <c r="G29" t="inlineStr">
        <is>
          <t>KS</t>
        </is>
      </c>
      <c r="H29" t="inlineStr">
        <is>
          <t>FI-AR</t>
        </is>
      </c>
      <c r="I29" t="inlineStr">
        <is>
          <t>FB02</t>
        </is>
      </c>
      <c r="J29">
        <f>IFERROR(VLOOKUP(BTT[[#This Row],[Verwendete Transaktion (Pflichtauswahl)]],Transaktionen[[Transaktionen]:[Langtext]],2,FALSE),"")</f>
        <v/>
      </c>
      <c r="O29" t="inlineStr">
        <is>
          <t>nein</t>
        </is>
      </c>
      <c r="T29" t="inlineStr">
        <is>
          <t>keiner</t>
        </is>
      </c>
      <c r="V29">
        <f>IFERROR(VLOOKUP(BTT[[#This Row],[Verwendetes Formular
(Auswahl falls relevant)]],Formulare[[Formularbezeichnung]:[Formularname (technisch)]],2,FALSE),"")</f>
        <v/>
      </c>
      <c r="AK29">
        <f>IF(BTT[[#This Row],[Subprozess
(optionale Auswahl)]]="","okay",IF(VLOOKUP(BTT[[#This Row],[Subprozess
(optionale Auswahl)]],BPML[[Subprozess]:[Zugeordneter Hauptprozess]],3,FALSE)=BTT[[#This Row],[Hauptprozess
(Pflichtauswahl)]],"okay","falscher Subprozess"))</f>
        <v/>
      </c>
      <c r="AL29">
        <f>IF(aktives_Teilprojekt="Master","",IF(BTT[[#This Row],[Verantwortliches TP
(automatisch)]]=VLOOKUP(aktives_Teilprojekt,Teilprojekte[[Teilprojekte]:[Kürzel]],2,FALSE),"okay","Hauptprozess anderes TP"))</f>
        <v/>
      </c>
      <c r="AM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
        <f>IFERROR(IF(BTT[[#This Row],[SAP-Modul
(Pflichtauswahl)]]&lt;&gt;VLOOKUP(BTT[[#This Row],[Verwendete Transaktion (Pflichtauswahl)]],Transaktionen[[Transaktionen]:[Modul]],3,FALSE),"Modul anders","okay"),"")</f>
        <v/>
      </c>
      <c r="AP29">
        <f>IFERROR(IF(COUNTIFS(BTT[Verwendete Transaktion (Pflichtauswahl)],BTT[[#This Row],[Verwendete Transaktion (Pflichtauswahl)]],BTT[SAP-Modul
(Pflichtauswahl)],"&lt;&gt;"&amp;BTT[[#This Row],[SAP-Modul
(Pflichtauswahl)]])&gt;0,"Modul anders","okay"),"")</f>
        <v/>
      </c>
      <c r="AQ29">
        <f>IFERROR(IF(COUNTIFS(BTT[Verwendete Transaktion (Pflichtauswahl)],BTT[[#This Row],[Verwendete Transaktion (Pflichtauswahl)]],BTT[Verantwortliches TP
(automatisch)],"&lt;&gt;"&amp;BTT[[#This Row],[Verantwortliches TP
(automatisch)]])&gt;0,"Transaktion mehrfach","okay"),"")</f>
        <v/>
      </c>
      <c r="AR29">
        <f>IFERROR(IF(COUNTIFS(BTT[Verwendete Transaktion (Pflichtauswahl)],BTT[[#This Row],[Verwendete Transaktion (Pflichtauswahl)]],BTT[Verantwortliches TP
(automatisch)],"&lt;&gt;"&amp;VLOOKUP(aktives_Teilprojekt,Teilprojekte[[Teilprojekte]:[Kürzel]],2,FALSE))&gt;0,"Transaktion mehrfach","okay"),"")</f>
        <v/>
      </c>
      <c r="AS29" t="inlineStr">
        <is>
          <t>NL214</t>
        </is>
      </c>
    </row>
    <row r="30">
      <c r="A30">
        <f>IFERROR(IF(BTT[[#This Row],[Lfd Nr. 
(aus konsolidierter Datei)]]&lt;&gt;"",BTT[[#This Row],[Lfd Nr. 
(aus konsolidierter Datei)]],VLOOKUP(aktives_Teilprojekt,Teilprojekte[[Teilprojekte]:[Kürzel]],2,FALSE)&amp;ROW(BTT[[#This Row],[Lfd Nr.
(automatisch)]])-2),"")</f>
        <v/>
      </c>
      <c r="B30" t="inlineStr">
        <is>
          <t>Buchung &amp; Forderungsrealisierung Nebenleistung</t>
        </is>
      </c>
      <c r="D30" t="inlineStr">
        <is>
          <t>Beleg stornieren</t>
        </is>
      </c>
      <c r="E30">
        <f>IFERROR(IF(NOT(BTT[[#This Row],[Manuelle Änderung des Verantwortliches TP
(Auswahl - bei Bedarf)]]=""),BTT[[#This Row],[Manuelle Änderung des Verantwortliches TP
(Auswahl - bei Bedarf)]],VLOOKUP(BTT[[#This Row],[Hauptprozess
(Pflichtauswahl)]],Hauptprozesse[],3,FALSE)),"")</f>
        <v/>
      </c>
      <c r="F30" t="inlineStr">
        <is>
          <t>FI</t>
        </is>
      </c>
      <c r="G30" t="inlineStr">
        <is>
          <t>KS</t>
        </is>
      </c>
      <c r="H30" t="inlineStr">
        <is>
          <t>FI-AR</t>
        </is>
      </c>
      <c r="I30" t="inlineStr">
        <is>
          <t>FB08</t>
        </is>
      </c>
      <c r="J30">
        <f>IFERROR(VLOOKUP(BTT[[#This Row],[Verwendete Transaktion (Pflichtauswahl)]],Transaktionen[[Transaktionen]:[Langtext]],2,FALSE),"")</f>
        <v/>
      </c>
      <c r="O30" t="inlineStr">
        <is>
          <t>nein</t>
        </is>
      </c>
      <c r="T30" t="inlineStr">
        <is>
          <t>keiner</t>
        </is>
      </c>
      <c r="V30">
        <f>IFERROR(VLOOKUP(BTT[[#This Row],[Verwendetes Formular
(Auswahl falls relevant)]],Formulare[[Formularbezeichnung]:[Formularname (technisch)]],2,FALSE),"")</f>
        <v/>
      </c>
      <c r="AK30">
        <f>IF(BTT[[#This Row],[Subprozess
(optionale Auswahl)]]="","okay",IF(VLOOKUP(BTT[[#This Row],[Subprozess
(optionale Auswahl)]],BPML[[Subprozess]:[Zugeordneter Hauptprozess]],3,FALSE)=BTT[[#This Row],[Hauptprozess
(Pflichtauswahl)]],"okay","falscher Subprozess"))</f>
        <v/>
      </c>
      <c r="AL30">
        <f>IF(aktives_Teilprojekt="Master","",IF(BTT[[#This Row],[Verantwortliches TP
(automatisch)]]=VLOOKUP(aktives_Teilprojekt,Teilprojekte[[Teilprojekte]:[Kürzel]],2,FALSE),"okay","Hauptprozess anderes TP"))</f>
        <v/>
      </c>
      <c r="AM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
        <f>IFERROR(IF(BTT[[#This Row],[SAP-Modul
(Pflichtauswahl)]]&lt;&gt;VLOOKUP(BTT[[#This Row],[Verwendete Transaktion (Pflichtauswahl)]],Transaktionen[[Transaktionen]:[Modul]],3,FALSE),"Modul anders","okay"),"")</f>
        <v/>
      </c>
      <c r="AP30">
        <f>IFERROR(IF(COUNTIFS(BTT[Verwendete Transaktion (Pflichtauswahl)],BTT[[#This Row],[Verwendete Transaktion (Pflichtauswahl)]],BTT[SAP-Modul
(Pflichtauswahl)],"&lt;&gt;"&amp;BTT[[#This Row],[SAP-Modul
(Pflichtauswahl)]])&gt;0,"Modul anders","okay"),"")</f>
        <v/>
      </c>
      <c r="AQ30">
        <f>IFERROR(IF(COUNTIFS(BTT[Verwendete Transaktion (Pflichtauswahl)],BTT[[#This Row],[Verwendete Transaktion (Pflichtauswahl)]],BTT[Verantwortliches TP
(automatisch)],"&lt;&gt;"&amp;BTT[[#This Row],[Verantwortliches TP
(automatisch)]])&gt;0,"Transaktion mehrfach","okay"),"")</f>
        <v/>
      </c>
      <c r="AR30">
        <f>IFERROR(IF(COUNTIFS(BTT[Verwendete Transaktion (Pflichtauswahl)],BTT[[#This Row],[Verwendete Transaktion (Pflichtauswahl)]],BTT[Verantwortliches TP
(automatisch)],"&lt;&gt;"&amp;VLOOKUP(aktives_Teilprojekt,Teilprojekte[[Teilprojekte]:[Kürzel]],2,FALSE))&gt;0,"Transaktion mehrfach","okay"),"")</f>
        <v/>
      </c>
      <c r="AS30" t="inlineStr">
        <is>
          <t>NL215</t>
        </is>
      </c>
    </row>
    <row r="31">
      <c r="A31">
        <f>IFERROR(IF(BTT[[#This Row],[Lfd Nr. 
(aus konsolidierter Datei)]]&lt;&gt;"",BTT[[#This Row],[Lfd Nr. 
(aus konsolidierter Datei)]],VLOOKUP(aktives_Teilprojekt,Teilprojekte[[Teilprojekte]:[Kürzel]],2,FALSE)&amp;ROW(BTT[[#This Row],[Lfd Nr.
(automatisch)]])-2),"")</f>
        <v/>
      </c>
      <c r="B31" t="inlineStr">
        <is>
          <t>Buchung &amp; Forderungsrealisierung Nebenleistung</t>
        </is>
      </c>
      <c r="D31" t="inlineStr">
        <is>
          <t>Übergreifenden Beleg stornieren</t>
        </is>
      </c>
      <c r="E31">
        <f>IFERROR(IF(NOT(BTT[[#This Row],[Manuelle Änderung des Verantwortliches TP
(Auswahl - bei Bedarf)]]=""),BTT[[#This Row],[Manuelle Änderung des Verantwortliches TP
(Auswahl - bei Bedarf)]],VLOOKUP(BTT[[#This Row],[Hauptprozess
(Pflichtauswahl)]],Hauptprozesse[],3,FALSE)),"")</f>
        <v/>
      </c>
      <c r="F31" t="inlineStr">
        <is>
          <t>FI</t>
        </is>
      </c>
      <c r="G31" t="inlineStr">
        <is>
          <t>KS</t>
        </is>
      </c>
      <c r="H31" t="inlineStr">
        <is>
          <t>FI-AR</t>
        </is>
      </c>
      <c r="I31" t="inlineStr">
        <is>
          <t>FBU8</t>
        </is>
      </c>
      <c r="J31">
        <f>IFERROR(VLOOKUP(BTT[[#This Row],[Verwendete Transaktion (Pflichtauswahl)]],Transaktionen[[Transaktionen]:[Langtext]],2,FALSE),"")</f>
        <v/>
      </c>
      <c r="O31" t="inlineStr">
        <is>
          <t>nein</t>
        </is>
      </c>
      <c r="T31" t="inlineStr">
        <is>
          <t>keiner</t>
        </is>
      </c>
      <c r="V31">
        <f>IFERROR(VLOOKUP(BTT[[#This Row],[Verwendetes Formular
(Auswahl falls relevant)]],Formulare[[Formularbezeichnung]:[Formularname (technisch)]],2,FALSE),"")</f>
        <v/>
      </c>
      <c r="AK31">
        <f>IF(BTT[[#This Row],[Subprozess
(optionale Auswahl)]]="","okay",IF(VLOOKUP(BTT[[#This Row],[Subprozess
(optionale Auswahl)]],BPML[[Subprozess]:[Zugeordneter Hauptprozess]],3,FALSE)=BTT[[#This Row],[Hauptprozess
(Pflichtauswahl)]],"okay","falscher Subprozess"))</f>
        <v/>
      </c>
      <c r="AL31">
        <f>IF(aktives_Teilprojekt="Master","",IF(BTT[[#This Row],[Verantwortliches TP
(automatisch)]]=VLOOKUP(aktives_Teilprojekt,Teilprojekte[[Teilprojekte]:[Kürzel]],2,FALSE),"okay","Hauptprozess anderes TP"))</f>
        <v/>
      </c>
      <c r="AM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
        <f>IFERROR(IF(BTT[[#This Row],[SAP-Modul
(Pflichtauswahl)]]&lt;&gt;VLOOKUP(BTT[[#This Row],[Verwendete Transaktion (Pflichtauswahl)]],Transaktionen[[Transaktionen]:[Modul]],3,FALSE),"Modul anders","okay"),"")</f>
        <v/>
      </c>
      <c r="AP31">
        <f>IFERROR(IF(COUNTIFS(BTT[Verwendete Transaktion (Pflichtauswahl)],BTT[[#This Row],[Verwendete Transaktion (Pflichtauswahl)]],BTT[SAP-Modul
(Pflichtauswahl)],"&lt;&gt;"&amp;BTT[[#This Row],[SAP-Modul
(Pflichtauswahl)]])&gt;0,"Modul anders","okay"),"")</f>
        <v/>
      </c>
      <c r="AQ31">
        <f>IFERROR(IF(COUNTIFS(BTT[Verwendete Transaktion (Pflichtauswahl)],BTT[[#This Row],[Verwendete Transaktion (Pflichtauswahl)]],BTT[Verantwortliches TP
(automatisch)],"&lt;&gt;"&amp;BTT[[#This Row],[Verantwortliches TP
(automatisch)]])&gt;0,"Transaktion mehrfach","okay"),"")</f>
        <v/>
      </c>
      <c r="AR31">
        <f>IFERROR(IF(COUNTIFS(BTT[Verwendete Transaktion (Pflichtauswahl)],BTT[[#This Row],[Verwendete Transaktion (Pflichtauswahl)]],BTT[Verantwortliches TP
(automatisch)],"&lt;&gt;"&amp;VLOOKUP(aktives_Teilprojekt,Teilprojekte[[Teilprojekte]:[Kürzel]],2,FALSE))&gt;0,"Transaktion mehrfach","okay"),"")</f>
        <v/>
      </c>
      <c r="AS31" t="inlineStr">
        <is>
          <t>NL216</t>
        </is>
      </c>
    </row>
    <row r="32">
      <c r="A32">
        <f>IFERROR(IF(BTT[[#This Row],[Lfd Nr. 
(aus konsolidierter Datei)]]&lt;&gt;"",BTT[[#This Row],[Lfd Nr. 
(aus konsolidierter Datei)]],VLOOKUP(aktives_Teilprojekt,Teilprojekte[[Teilprojekte]:[Kürzel]],2,FALSE)&amp;ROW(BTT[[#This Row],[Lfd Nr.
(automatisch)]])-2),"")</f>
        <v/>
      </c>
      <c r="B32" t="inlineStr">
        <is>
          <t>Buchung &amp; Forderungsrealisierung Nebenleistung</t>
        </is>
      </c>
      <c r="D32" t="inlineStr">
        <is>
          <t>Rücknahme Ausgleich</t>
        </is>
      </c>
      <c r="E32">
        <f>IFERROR(IF(NOT(BTT[[#This Row],[Manuelle Änderung des Verantwortliches TP
(Auswahl - bei Bedarf)]]=""),BTT[[#This Row],[Manuelle Änderung des Verantwortliches TP
(Auswahl - bei Bedarf)]],VLOOKUP(BTT[[#This Row],[Hauptprozess
(Pflichtauswahl)]],Hauptprozesse[],3,FALSE)),"")</f>
        <v/>
      </c>
      <c r="F32" t="inlineStr">
        <is>
          <t>FI</t>
        </is>
      </c>
      <c r="G32" t="inlineStr">
        <is>
          <t>KS</t>
        </is>
      </c>
      <c r="H32" t="inlineStr">
        <is>
          <t>FI-AR</t>
        </is>
      </c>
      <c r="I32" t="inlineStr">
        <is>
          <t>FBRA</t>
        </is>
      </c>
      <c r="J32">
        <f>IFERROR(VLOOKUP(BTT[[#This Row],[Verwendete Transaktion (Pflichtauswahl)]],Transaktionen[[Transaktionen]:[Langtext]],2,FALSE),"")</f>
        <v/>
      </c>
      <c r="O32" t="inlineStr">
        <is>
          <t>nein</t>
        </is>
      </c>
      <c r="T32" t="inlineStr">
        <is>
          <t>keiner</t>
        </is>
      </c>
      <c r="V32">
        <f>IFERROR(VLOOKUP(BTT[[#This Row],[Verwendetes Formular
(Auswahl falls relevant)]],Formulare[[Formularbezeichnung]:[Formularname (technisch)]],2,FALSE),"")</f>
        <v/>
      </c>
      <c r="AK32">
        <f>IF(BTT[[#This Row],[Subprozess
(optionale Auswahl)]]="","okay",IF(VLOOKUP(BTT[[#This Row],[Subprozess
(optionale Auswahl)]],BPML[[Subprozess]:[Zugeordneter Hauptprozess]],3,FALSE)=BTT[[#This Row],[Hauptprozess
(Pflichtauswahl)]],"okay","falscher Subprozess"))</f>
        <v/>
      </c>
      <c r="AL32">
        <f>IF(aktives_Teilprojekt="Master","",IF(BTT[[#This Row],[Verantwortliches TP
(automatisch)]]=VLOOKUP(aktives_Teilprojekt,Teilprojekte[[Teilprojekte]:[Kürzel]],2,FALSE),"okay","Hauptprozess anderes TP"))</f>
        <v/>
      </c>
      <c r="AM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
        <f>IFERROR(IF(BTT[[#This Row],[SAP-Modul
(Pflichtauswahl)]]&lt;&gt;VLOOKUP(BTT[[#This Row],[Verwendete Transaktion (Pflichtauswahl)]],Transaktionen[[Transaktionen]:[Modul]],3,FALSE),"Modul anders","okay"),"")</f>
        <v/>
      </c>
      <c r="AP32">
        <f>IFERROR(IF(COUNTIFS(BTT[Verwendete Transaktion (Pflichtauswahl)],BTT[[#This Row],[Verwendete Transaktion (Pflichtauswahl)]],BTT[SAP-Modul
(Pflichtauswahl)],"&lt;&gt;"&amp;BTT[[#This Row],[SAP-Modul
(Pflichtauswahl)]])&gt;0,"Modul anders","okay"),"")</f>
        <v/>
      </c>
      <c r="AQ32">
        <f>IFERROR(IF(COUNTIFS(BTT[Verwendete Transaktion (Pflichtauswahl)],BTT[[#This Row],[Verwendete Transaktion (Pflichtauswahl)]],BTT[Verantwortliches TP
(automatisch)],"&lt;&gt;"&amp;BTT[[#This Row],[Verantwortliches TP
(automatisch)]])&gt;0,"Transaktion mehrfach","okay"),"")</f>
        <v/>
      </c>
      <c r="AR32">
        <f>IFERROR(IF(COUNTIFS(BTT[Verwendete Transaktion (Pflichtauswahl)],BTT[[#This Row],[Verwendete Transaktion (Pflichtauswahl)]],BTT[Verantwortliches TP
(automatisch)],"&lt;&gt;"&amp;VLOOKUP(aktives_Teilprojekt,Teilprojekte[[Teilprojekte]:[Kürzel]],2,FALSE))&gt;0,"Transaktion mehrfach","okay"),"")</f>
        <v/>
      </c>
      <c r="AS32" t="inlineStr">
        <is>
          <t>NL217</t>
        </is>
      </c>
    </row>
    <row r="33">
      <c r="A33">
        <f>IFERROR(IF(BTT[[#This Row],[Lfd Nr. 
(aus konsolidierter Datei)]]&lt;&gt;"",BTT[[#This Row],[Lfd Nr. 
(aus konsolidierter Datei)]],VLOOKUP(aktives_Teilprojekt,Teilprojekte[[Teilprojekte]:[Kürzel]],2,FALSE)&amp;ROW(BTT[[#This Row],[Lfd Nr.
(automatisch)]])-2),"")</f>
        <v/>
      </c>
      <c r="B33" t="inlineStr">
        <is>
          <t>Buchung &amp; Forderungsrealisierung Nebenleistung</t>
        </is>
      </c>
      <c r="D33" t="inlineStr">
        <is>
          <t>Dauerbuchungs erfassen</t>
        </is>
      </c>
      <c r="E33">
        <f>IFERROR(IF(NOT(BTT[[#This Row],[Manuelle Änderung des Verantwortliches TP
(Auswahl - bei Bedarf)]]=""),BTT[[#This Row],[Manuelle Änderung des Verantwortliches TP
(Auswahl - bei Bedarf)]],VLOOKUP(BTT[[#This Row],[Hauptprozess
(Pflichtauswahl)]],Hauptprozesse[],3,FALSE)),"")</f>
        <v/>
      </c>
      <c r="F33" t="inlineStr">
        <is>
          <t>FI</t>
        </is>
      </c>
      <c r="G33" t="inlineStr">
        <is>
          <t>KS</t>
        </is>
      </c>
      <c r="H33" t="inlineStr">
        <is>
          <t>FI-AR</t>
        </is>
      </c>
      <c r="I33" t="inlineStr">
        <is>
          <t>FBD1</t>
        </is>
      </c>
      <c r="J33">
        <f>IFERROR(VLOOKUP(BTT[[#This Row],[Verwendete Transaktion (Pflichtauswahl)]],Transaktionen[[Transaktionen]:[Langtext]],2,FALSE),"")</f>
        <v/>
      </c>
      <c r="O33" t="inlineStr">
        <is>
          <t>nein</t>
        </is>
      </c>
      <c r="T33" t="inlineStr">
        <is>
          <t>keiner</t>
        </is>
      </c>
      <c r="V33">
        <f>IFERROR(VLOOKUP(BTT[[#This Row],[Verwendetes Formular
(Auswahl falls relevant)]],Formulare[[Formularbezeichnung]:[Formularname (technisch)]],2,FALSE),"")</f>
        <v/>
      </c>
      <c r="AK33">
        <f>IF(BTT[[#This Row],[Subprozess
(optionale Auswahl)]]="","okay",IF(VLOOKUP(BTT[[#This Row],[Subprozess
(optionale Auswahl)]],BPML[[Subprozess]:[Zugeordneter Hauptprozess]],3,FALSE)=BTT[[#This Row],[Hauptprozess
(Pflichtauswahl)]],"okay","falscher Subprozess"))</f>
        <v/>
      </c>
      <c r="AL33">
        <f>IF(aktives_Teilprojekt="Master","",IF(BTT[[#This Row],[Verantwortliches TP
(automatisch)]]=VLOOKUP(aktives_Teilprojekt,Teilprojekte[[Teilprojekte]:[Kürzel]],2,FALSE),"okay","Hauptprozess anderes TP"))</f>
        <v/>
      </c>
      <c r="AM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
        <f>IFERROR(IF(BTT[[#This Row],[SAP-Modul
(Pflichtauswahl)]]&lt;&gt;VLOOKUP(BTT[[#This Row],[Verwendete Transaktion (Pflichtauswahl)]],Transaktionen[[Transaktionen]:[Modul]],3,FALSE),"Modul anders","okay"),"")</f>
        <v/>
      </c>
      <c r="AP33">
        <f>IFERROR(IF(COUNTIFS(BTT[Verwendete Transaktion (Pflichtauswahl)],BTT[[#This Row],[Verwendete Transaktion (Pflichtauswahl)]],BTT[SAP-Modul
(Pflichtauswahl)],"&lt;&gt;"&amp;BTT[[#This Row],[SAP-Modul
(Pflichtauswahl)]])&gt;0,"Modul anders","okay"),"")</f>
        <v/>
      </c>
      <c r="AQ33">
        <f>IFERROR(IF(COUNTIFS(BTT[Verwendete Transaktion (Pflichtauswahl)],BTT[[#This Row],[Verwendete Transaktion (Pflichtauswahl)]],BTT[Verantwortliches TP
(automatisch)],"&lt;&gt;"&amp;BTT[[#This Row],[Verantwortliches TP
(automatisch)]])&gt;0,"Transaktion mehrfach","okay"),"")</f>
        <v/>
      </c>
      <c r="AR33">
        <f>IFERROR(IF(COUNTIFS(BTT[Verwendete Transaktion (Pflichtauswahl)],BTT[[#This Row],[Verwendete Transaktion (Pflichtauswahl)]],BTT[Verantwortliches TP
(automatisch)],"&lt;&gt;"&amp;VLOOKUP(aktives_Teilprojekt,Teilprojekte[[Teilprojekte]:[Kürzel]],2,FALSE))&gt;0,"Transaktion mehrfach","okay"),"")</f>
        <v/>
      </c>
      <c r="AS33" t="inlineStr">
        <is>
          <t>NL218</t>
        </is>
      </c>
    </row>
    <row r="34">
      <c r="A34">
        <f>IFERROR(IF(BTT[[#This Row],[Lfd Nr. 
(aus konsolidierter Datei)]]&lt;&gt;"",BTT[[#This Row],[Lfd Nr. 
(aus konsolidierter Datei)]],VLOOKUP(aktives_Teilprojekt,Teilprojekte[[Teilprojekte]:[Kürzel]],2,FALSE)&amp;ROW(BTT[[#This Row],[Lfd Nr.
(automatisch)]])-2),"")</f>
        <v/>
      </c>
      <c r="B34" t="inlineStr">
        <is>
          <t>Buchung &amp; Forderungsrealisierung Nebenleistung</t>
        </is>
      </c>
      <c r="D34" t="inlineStr">
        <is>
          <t>Dauerbuchung ändern</t>
        </is>
      </c>
      <c r="E34">
        <f>IFERROR(IF(NOT(BTT[[#This Row],[Manuelle Änderung des Verantwortliches TP
(Auswahl - bei Bedarf)]]=""),BTT[[#This Row],[Manuelle Änderung des Verantwortliches TP
(Auswahl - bei Bedarf)]],VLOOKUP(BTT[[#This Row],[Hauptprozess
(Pflichtauswahl)]],Hauptprozesse[],3,FALSE)),"")</f>
        <v/>
      </c>
      <c r="F34" t="inlineStr">
        <is>
          <t>FI</t>
        </is>
      </c>
      <c r="G34" t="inlineStr">
        <is>
          <t>KS</t>
        </is>
      </c>
      <c r="H34" t="inlineStr">
        <is>
          <t>FI-AR</t>
        </is>
      </c>
      <c r="I34" t="inlineStr">
        <is>
          <t>FBD2</t>
        </is>
      </c>
      <c r="J34">
        <f>IFERROR(VLOOKUP(BTT[[#This Row],[Verwendete Transaktion (Pflichtauswahl)]],Transaktionen[[Transaktionen]:[Langtext]],2,FALSE),"")</f>
        <v/>
      </c>
      <c r="O34" t="inlineStr">
        <is>
          <t>nein</t>
        </is>
      </c>
      <c r="T34" t="inlineStr">
        <is>
          <t>keiner</t>
        </is>
      </c>
      <c r="V34">
        <f>IFERROR(VLOOKUP(BTT[[#This Row],[Verwendetes Formular
(Auswahl falls relevant)]],Formulare[[Formularbezeichnung]:[Formularname (technisch)]],2,FALSE),"")</f>
        <v/>
      </c>
      <c r="AK34">
        <f>IF(BTT[[#This Row],[Subprozess
(optionale Auswahl)]]="","okay",IF(VLOOKUP(BTT[[#This Row],[Subprozess
(optionale Auswahl)]],BPML[[Subprozess]:[Zugeordneter Hauptprozess]],3,FALSE)=BTT[[#This Row],[Hauptprozess
(Pflichtauswahl)]],"okay","falscher Subprozess"))</f>
        <v/>
      </c>
      <c r="AL34">
        <f>IF(aktives_Teilprojekt="Master","",IF(BTT[[#This Row],[Verantwortliches TP
(automatisch)]]=VLOOKUP(aktives_Teilprojekt,Teilprojekte[[Teilprojekte]:[Kürzel]],2,FALSE),"okay","Hauptprozess anderes TP"))</f>
        <v/>
      </c>
      <c r="AM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
        <f>IFERROR(IF(BTT[[#This Row],[SAP-Modul
(Pflichtauswahl)]]&lt;&gt;VLOOKUP(BTT[[#This Row],[Verwendete Transaktion (Pflichtauswahl)]],Transaktionen[[Transaktionen]:[Modul]],3,FALSE),"Modul anders","okay"),"")</f>
        <v/>
      </c>
      <c r="AP34">
        <f>IFERROR(IF(COUNTIFS(BTT[Verwendete Transaktion (Pflichtauswahl)],BTT[[#This Row],[Verwendete Transaktion (Pflichtauswahl)]],BTT[SAP-Modul
(Pflichtauswahl)],"&lt;&gt;"&amp;BTT[[#This Row],[SAP-Modul
(Pflichtauswahl)]])&gt;0,"Modul anders","okay"),"")</f>
        <v/>
      </c>
      <c r="AQ34">
        <f>IFERROR(IF(COUNTIFS(BTT[Verwendete Transaktion (Pflichtauswahl)],BTT[[#This Row],[Verwendete Transaktion (Pflichtauswahl)]],BTT[Verantwortliches TP
(automatisch)],"&lt;&gt;"&amp;BTT[[#This Row],[Verantwortliches TP
(automatisch)]])&gt;0,"Transaktion mehrfach","okay"),"")</f>
        <v/>
      </c>
      <c r="AR34">
        <f>IFERROR(IF(COUNTIFS(BTT[Verwendete Transaktion (Pflichtauswahl)],BTT[[#This Row],[Verwendete Transaktion (Pflichtauswahl)]],BTT[Verantwortliches TP
(automatisch)],"&lt;&gt;"&amp;VLOOKUP(aktives_Teilprojekt,Teilprojekte[[Teilprojekte]:[Kürzel]],2,FALSE))&gt;0,"Transaktion mehrfach","okay"),"")</f>
        <v/>
      </c>
      <c r="AS34" t="inlineStr">
        <is>
          <t>NL219</t>
        </is>
      </c>
    </row>
    <row r="35">
      <c r="A35">
        <f>IFERROR(IF(BTT[[#This Row],[Lfd Nr. 
(aus konsolidierter Datei)]]&lt;&gt;"",BTT[[#This Row],[Lfd Nr. 
(aus konsolidierter Datei)]],VLOOKUP(aktives_Teilprojekt,Teilprojekte[[Teilprojekte]:[Kürzel]],2,FALSE)&amp;ROW(BTT[[#This Row],[Lfd Nr.
(automatisch)]])-2),"")</f>
        <v/>
      </c>
      <c r="B35" t="inlineStr">
        <is>
          <t>Buchung &amp; Forderungsrealisierung Nebenleistung</t>
        </is>
      </c>
      <c r="D35" t="inlineStr">
        <is>
          <t>Dauerbuchung ansehen</t>
        </is>
      </c>
      <c r="E35">
        <f>IFERROR(IF(NOT(BTT[[#This Row],[Manuelle Änderung des Verantwortliches TP
(Auswahl - bei Bedarf)]]=""),BTT[[#This Row],[Manuelle Änderung des Verantwortliches TP
(Auswahl - bei Bedarf)]],VLOOKUP(BTT[[#This Row],[Hauptprozess
(Pflichtauswahl)]],Hauptprozesse[],3,FALSE)),"")</f>
        <v/>
      </c>
      <c r="F35" t="inlineStr">
        <is>
          <t>FI</t>
        </is>
      </c>
      <c r="G35" t="inlineStr">
        <is>
          <t>KS</t>
        </is>
      </c>
      <c r="H35" t="inlineStr">
        <is>
          <t>FI-AR</t>
        </is>
      </c>
      <c r="I35" t="inlineStr">
        <is>
          <t>FBD3</t>
        </is>
      </c>
      <c r="J35">
        <f>IFERROR(VLOOKUP(BTT[[#This Row],[Verwendete Transaktion (Pflichtauswahl)]],Transaktionen[[Transaktionen]:[Langtext]],2,FALSE),"")</f>
        <v/>
      </c>
      <c r="O35" t="inlineStr">
        <is>
          <t>nein</t>
        </is>
      </c>
      <c r="T35" t="inlineStr">
        <is>
          <t>keiner</t>
        </is>
      </c>
      <c r="V35">
        <f>IFERROR(VLOOKUP(BTT[[#This Row],[Verwendetes Formular
(Auswahl falls relevant)]],Formulare[[Formularbezeichnung]:[Formularname (technisch)]],2,FALSE),"")</f>
        <v/>
      </c>
      <c r="AK35">
        <f>IF(BTT[[#This Row],[Subprozess
(optionale Auswahl)]]="","okay",IF(VLOOKUP(BTT[[#This Row],[Subprozess
(optionale Auswahl)]],BPML[[Subprozess]:[Zugeordneter Hauptprozess]],3,FALSE)=BTT[[#This Row],[Hauptprozess
(Pflichtauswahl)]],"okay","falscher Subprozess"))</f>
        <v/>
      </c>
      <c r="AL35">
        <f>IF(aktives_Teilprojekt="Master","",IF(BTT[[#This Row],[Verantwortliches TP
(automatisch)]]=VLOOKUP(aktives_Teilprojekt,Teilprojekte[[Teilprojekte]:[Kürzel]],2,FALSE),"okay","Hauptprozess anderes TP"))</f>
        <v/>
      </c>
      <c r="AM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
        <f>IFERROR(IF(BTT[[#This Row],[SAP-Modul
(Pflichtauswahl)]]&lt;&gt;VLOOKUP(BTT[[#This Row],[Verwendete Transaktion (Pflichtauswahl)]],Transaktionen[[Transaktionen]:[Modul]],3,FALSE),"Modul anders","okay"),"")</f>
        <v/>
      </c>
      <c r="AP35">
        <f>IFERROR(IF(COUNTIFS(BTT[Verwendete Transaktion (Pflichtauswahl)],BTT[[#This Row],[Verwendete Transaktion (Pflichtauswahl)]],BTT[SAP-Modul
(Pflichtauswahl)],"&lt;&gt;"&amp;BTT[[#This Row],[SAP-Modul
(Pflichtauswahl)]])&gt;0,"Modul anders","okay"),"")</f>
        <v/>
      </c>
      <c r="AQ35">
        <f>IFERROR(IF(COUNTIFS(BTT[Verwendete Transaktion (Pflichtauswahl)],BTT[[#This Row],[Verwendete Transaktion (Pflichtauswahl)]],BTT[Verantwortliches TP
(automatisch)],"&lt;&gt;"&amp;BTT[[#This Row],[Verantwortliches TP
(automatisch)]])&gt;0,"Transaktion mehrfach","okay"),"")</f>
        <v/>
      </c>
      <c r="AR35">
        <f>IFERROR(IF(COUNTIFS(BTT[Verwendete Transaktion (Pflichtauswahl)],BTT[[#This Row],[Verwendete Transaktion (Pflichtauswahl)]],BTT[Verantwortliches TP
(automatisch)],"&lt;&gt;"&amp;VLOOKUP(aktives_Teilprojekt,Teilprojekte[[Teilprojekte]:[Kürzel]],2,FALSE))&gt;0,"Transaktion mehrfach","okay"),"")</f>
        <v/>
      </c>
      <c r="AS35" t="inlineStr">
        <is>
          <t>NL220</t>
        </is>
      </c>
    </row>
    <row r="36">
      <c r="A36">
        <f>IFERROR(IF(BTT[[#This Row],[Lfd Nr. 
(aus konsolidierter Datei)]]&lt;&gt;"",BTT[[#This Row],[Lfd Nr. 
(aus konsolidierter Datei)]],VLOOKUP(aktives_Teilprojekt,Teilprojekte[[Teilprojekte]:[Kürzel]],2,FALSE)&amp;ROW(BTT[[#This Row],[Lfd Nr.
(automatisch)]])-2),"")</f>
        <v/>
      </c>
      <c r="B36" t="inlineStr">
        <is>
          <t>Buchung &amp; Forderungsrealisierung Nebenleistung</t>
        </is>
      </c>
      <c r="D36" t="inlineStr">
        <is>
          <t>Dauerbelegänderungen ansehen</t>
        </is>
      </c>
      <c r="E36">
        <f>IFERROR(IF(NOT(BTT[[#This Row],[Manuelle Änderung des Verantwortliches TP
(Auswahl - bei Bedarf)]]=""),BTT[[#This Row],[Manuelle Änderung des Verantwortliches TP
(Auswahl - bei Bedarf)]],VLOOKUP(BTT[[#This Row],[Hauptprozess
(Pflichtauswahl)]],Hauptprozesse[],3,FALSE)),"")</f>
        <v/>
      </c>
      <c r="F36" t="inlineStr">
        <is>
          <t>FI</t>
        </is>
      </c>
      <c r="G36" t="inlineStr">
        <is>
          <t>KS</t>
        </is>
      </c>
      <c r="H36" t="inlineStr">
        <is>
          <t>FI-AR</t>
        </is>
      </c>
      <c r="I36" t="inlineStr">
        <is>
          <t>FBD4</t>
        </is>
      </c>
      <c r="J36">
        <f>IFERROR(VLOOKUP(BTT[[#This Row],[Verwendete Transaktion (Pflichtauswahl)]],Transaktionen[[Transaktionen]:[Langtext]],2,FALSE),"")</f>
        <v/>
      </c>
      <c r="O36" t="inlineStr">
        <is>
          <t>nein</t>
        </is>
      </c>
      <c r="T36" t="inlineStr">
        <is>
          <t>keiner</t>
        </is>
      </c>
      <c r="V36">
        <f>IFERROR(VLOOKUP(BTT[[#This Row],[Verwendetes Formular
(Auswahl falls relevant)]],Formulare[[Formularbezeichnung]:[Formularname (technisch)]],2,FALSE),"")</f>
        <v/>
      </c>
      <c r="AK36">
        <f>IF(BTT[[#This Row],[Subprozess
(optionale Auswahl)]]="","okay",IF(VLOOKUP(BTT[[#This Row],[Subprozess
(optionale Auswahl)]],BPML[[Subprozess]:[Zugeordneter Hauptprozess]],3,FALSE)=BTT[[#This Row],[Hauptprozess
(Pflichtauswahl)]],"okay","falscher Subprozess"))</f>
        <v/>
      </c>
      <c r="AL36">
        <f>IF(aktives_Teilprojekt="Master","",IF(BTT[[#This Row],[Verantwortliches TP
(automatisch)]]=VLOOKUP(aktives_Teilprojekt,Teilprojekte[[Teilprojekte]:[Kürzel]],2,FALSE),"okay","Hauptprozess anderes TP"))</f>
        <v/>
      </c>
      <c r="AM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
        <f>IFERROR(IF(BTT[[#This Row],[SAP-Modul
(Pflichtauswahl)]]&lt;&gt;VLOOKUP(BTT[[#This Row],[Verwendete Transaktion (Pflichtauswahl)]],Transaktionen[[Transaktionen]:[Modul]],3,FALSE),"Modul anders","okay"),"")</f>
        <v/>
      </c>
      <c r="AP36">
        <f>IFERROR(IF(COUNTIFS(BTT[Verwendete Transaktion (Pflichtauswahl)],BTT[[#This Row],[Verwendete Transaktion (Pflichtauswahl)]],BTT[SAP-Modul
(Pflichtauswahl)],"&lt;&gt;"&amp;BTT[[#This Row],[SAP-Modul
(Pflichtauswahl)]])&gt;0,"Modul anders","okay"),"")</f>
        <v/>
      </c>
      <c r="AQ36">
        <f>IFERROR(IF(COUNTIFS(BTT[Verwendete Transaktion (Pflichtauswahl)],BTT[[#This Row],[Verwendete Transaktion (Pflichtauswahl)]],BTT[Verantwortliches TP
(automatisch)],"&lt;&gt;"&amp;BTT[[#This Row],[Verantwortliches TP
(automatisch)]])&gt;0,"Transaktion mehrfach","okay"),"")</f>
        <v/>
      </c>
      <c r="AR36">
        <f>IFERROR(IF(COUNTIFS(BTT[Verwendete Transaktion (Pflichtauswahl)],BTT[[#This Row],[Verwendete Transaktion (Pflichtauswahl)]],BTT[Verantwortliches TP
(automatisch)],"&lt;&gt;"&amp;VLOOKUP(aktives_Teilprojekt,Teilprojekte[[Teilprojekte]:[Kürzel]],2,FALSE))&gt;0,"Transaktion mehrfach","okay"),"")</f>
        <v/>
      </c>
      <c r="AS36" t="inlineStr">
        <is>
          <t>NL221</t>
        </is>
      </c>
    </row>
    <row r="37">
      <c r="A37">
        <f>IFERROR(IF(BTT[[#This Row],[Lfd Nr. 
(aus konsolidierter Datei)]]&lt;&gt;"",BTT[[#This Row],[Lfd Nr. 
(aus konsolidierter Datei)]],VLOOKUP(aktives_Teilprojekt,Teilprojekte[[Teilprojekte]:[Kürzel]],2,FALSE)&amp;ROW(BTT[[#This Row],[Lfd Nr.
(automatisch)]])-2),"")</f>
        <v/>
      </c>
      <c r="B37" t="inlineStr">
        <is>
          <t>Buchung &amp; Forderungsrealisierung Nebenleistung</t>
        </is>
      </c>
      <c r="D37" t="inlineStr">
        <is>
          <t xml:space="preserve">Dauerbuchungslisten </t>
        </is>
      </c>
      <c r="E37">
        <f>IFERROR(IF(NOT(BTT[[#This Row],[Manuelle Änderung des Verantwortliches TP
(Auswahl - bei Bedarf)]]=""),BTT[[#This Row],[Manuelle Änderung des Verantwortliches TP
(Auswahl - bei Bedarf)]],VLOOKUP(BTT[[#This Row],[Hauptprozess
(Pflichtauswahl)]],Hauptprozesse[],3,FALSE)),"")</f>
        <v/>
      </c>
      <c r="F37" t="inlineStr">
        <is>
          <t>FI</t>
        </is>
      </c>
      <c r="G37" t="inlineStr">
        <is>
          <t>KS</t>
        </is>
      </c>
      <c r="H37" t="inlineStr">
        <is>
          <t>FI-AR</t>
        </is>
      </c>
      <c r="I37" t="inlineStr">
        <is>
          <t>F.15</t>
        </is>
      </c>
      <c r="J37">
        <f>IFERROR(VLOOKUP(BTT[[#This Row],[Verwendete Transaktion (Pflichtauswahl)]],Transaktionen[[Transaktionen]:[Langtext]],2,FALSE),"")</f>
        <v/>
      </c>
      <c r="O37" t="inlineStr">
        <is>
          <t>nein</t>
        </is>
      </c>
      <c r="T37" t="inlineStr">
        <is>
          <t>keiner</t>
        </is>
      </c>
      <c r="V37">
        <f>IFERROR(VLOOKUP(BTT[[#This Row],[Verwendetes Formular
(Auswahl falls relevant)]],Formulare[[Formularbezeichnung]:[Formularname (technisch)]],2,FALSE),"")</f>
        <v/>
      </c>
      <c r="AK37">
        <f>IF(BTT[[#This Row],[Subprozess
(optionale Auswahl)]]="","okay",IF(VLOOKUP(BTT[[#This Row],[Subprozess
(optionale Auswahl)]],BPML[[Subprozess]:[Zugeordneter Hauptprozess]],3,FALSE)=BTT[[#This Row],[Hauptprozess
(Pflichtauswahl)]],"okay","falscher Subprozess"))</f>
        <v/>
      </c>
      <c r="AL37">
        <f>IF(aktives_Teilprojekt="Master","",IF(BTT[[#This Row],[Verantwortliches TP
(automatisch)]]=VLOOKUP(aktives_Teilprojekt,Teilprojekte[[Teilprojekte]:[Kürzel]],2,FALSE),"okay","Hauptprozess anderes TP"))</f>
        <v/>
      </c>
      <c r="AM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
        <f>IFERROR(IF(BTT[[#This Row],[SAP-Modul
(Pflichtauswahl)]]&lt;&gt;VLOOKUP(BTT[[#This Row],[Verwendete Transaktion (Pflichtauswahl)]],Transaktionen[[Transaktionen]:[Modul]],3,FALSE),"Modul anders","okay"),"")</f>
        <v/>
      </c>
      <c r="AP37">
        <f>IFERROR(IF(COUNTIFS(BTT[Verwendete Transaktion (Pflichtauswahl)],BTT[[#This Row],[Verwendete Transaktion (Pflichtauswahl)]],BTT[SAP-Modul
(Pflichtauswahl)],"&lt;&gt;"&amp;BTT[[#This Row],[SAP-Modul
(Pflichtauswahl)]])&gt;0,"Modul anders","okay"),"")</f>
        <v/>
      </c>
      <c r="AQ37">
        <f>IFERROR(IF(COUNTIFS(BTT[Verwendete Transaktion (Pflichtauswahl)],BTT[[#This Row],[Verwendete Transaktion (Pflichtauswahl)]],BTT[Verantwortliches TP
(automatisch)],"&lt;&gt;"&amp;BTT[[#This Row],[Verantwortliches TP
(automatisch)]])&gt;0,"Transaktion mehrfach","okay"),"")</f>
        <v/>
      </c>
      <c r="AR37">
        <f>IFERROR(IF(COUNTIFS(BTT[Verwendete Transaktion (Pflichtauswahl)],BTT[[#This Row],[Verwendete Transaktion (Pflichtauswahl)]],BTT[Verantwortliches TP
(automatisch)],"&lt;&gt;"&amp;VLOOKUP(aktives_Teilprojekt,Teilprojekte[[Teilprojekte]:[Kürzel]],2,FALSE))&gt;0,"Transaktion mehrfach","okay"),"")</f>
        <v/>
      </c>
      <c r="AS37" t="inlineStr">
        <is>
          <t>NL222</t>
        </is>
      </c>
    </row>
    <row r="38">
      <c r="A38">
        <f>IFERROR(IF(BTT[[#This Row],[Lfd Nr. 
(aus konsolidierter Datei)]]&lt;&gt;"",BTT[[#This Row],[Lfd Nr. 
(aus konsolidierter Datei)]],VLOOKUP(aktives_Teilprojekt,Teilprojekte[[Teilprojekte]:[Kürzel]],2,FALSE)&amp;ROW(BTT[[#This Row],[Lfd Nr.
(automatisch)]])-2),"")</f>
        <v/>
      </c>
      <c r="B38" t="inlineStr">
        <is>
          <t>Buchung &amp; Forderungsrealisierung Nebenleistung</t>
        </is>
      </c>
      <c r="D38" t="inlineStr">
        <is>
          <t>Benutzeranzeige</t>
        </is>
      </c>
      <c r="E38">
        <f>IFERROR(IF(NOT(BTT[[#This Row],[Manuelle Änderung des Verantwortliches TP
(Auswahl - bei Bedarf)]]=""),BTT[[#This Row],[Manuelle Änderung des Verantwortliches TP
(Auswahl - bei Bedarf)]],VLOOKUP(BTT[[#This Row],[Hauptprozess
(Pflichtauswahl)]],Hauptprozesse[],3,FALSE)),"")</f>
        <v/>
      </c>
      <c r="F38" t="inlineStr">
        <is>
          <t>FI</t>
        </is>
      </c>
      <c r="G38" t="inlineStr">
        <is>
          <t>KS</t>
        </is>
      </c>
      <c r="H38" t="inlineStr">
        <is>
          <t>FI-AR</t>
        </is>
      </c>
      <c r="I38" t="inlineStr">
        <is>
          <t>SU01D</t>
        </is>
      </c>
      <c r="J38">
        <f>IFERROR(VLOOKUP(BTT[[#This Row],[Verwendete Transaktion (Pflichtauswahl)]],Transaktionen[[Transaktionen]:[Langtext]],2,FALSE),"")</f>
        <v/>
      </c>
      <c r="O38" t="inlineStr">
        <is>
          <t>nein</t>
        </is>
      </c>
      <c r="T38" t="inlineStr">
        <is>
          <t>keiner</t>
        </is>
      </c>
      <c r="V38">
        <f>IFERROR(VLOOKUP(BTT[[#This Row],[Verwendetes Formular
(Auswahl falls relevant)]],Formulare[[Formularbezeichnung]:[Formularname (technisch)]],2,FALSE),"")</f>
        <v/>
      </c>
      <c r="AK38">
        <f>IF(BTT[[#This Row],[Subprozess
(optionale Auswahl)]]="","okay",IF(VLOOKUP(BTT[[#This Row],[Subprozess
(optionale Auswahl)]],BPML[[Subprozess]:[Zugeordneter Hauptprozess]],3,FALSE)=BTT[[#This Row],[Hauptprozess
(Pflichtauswahl)]],"okay","falscher Subprozess"))</f>
        <v/>
      </c>
      <c r="AL38">
        <f>IF(aktives_Teilprojekt="Master","",IF(BTT[[#This Row],[Verantwortliches TP
(automatisch)]]=VLOOKUP(aktives_Teilprojekt,Teilprojekte[[Teilprojekte]:[Kürzel]],2,FALSE),"okay","Hauptprozess anderes TP"))</f>
        <v/>
      </c>
      <c r="AM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
        <f>IFERROR(IF(BTT[[#This Row],[SAP-Modul
(Pflichtauswahl)]]&lt;&gt;VLOOKUP(BTT[[#This Row],[Verwendete Transaktion (Pflichtauswahl)]],Transaktionen[[Transaktionen]:[Modul]],3,FALSE),"Modul anders","okay"),"")</f>
        <v/>
      </c>
      <c r="AP38">
        <f>IFERROR(IF(COUNTIFS(BTT[Verwendete Transaktion (Pflichtauswahl)],BTT[[#This Row],[Verwendete Transaktion (Pflichtauswahl)]],BTT[SAP-Modul
(Pflichtauswahl)],"&lt;&gt;"&amp;BTT[[#This Row],[SAP-Modul
(Pflichtauswahl)]])&gt;0,"Modul anders","okay"),"")</f>
        <v/>
      </c>
      <c r="AQ38">
        <f>IFERROR(IF(COUNTIFS(BTT[Verwendete Transaktion (Pflichtauswahl)],BTT[[#This Row],[Verwendete Transaktion (Pflichtauswahl)]],BTT[Verantwortliches TP
(automatisch)],"&lt;&gt;"&amp;BTT[[#This Row],[Verantwortliches TP
(automatisch)]])&gt;0,"Transaktion mehrfach","okay"),"")</f>
        <v/>
      </c>
      <c r="AR38">
        <f>IFERROR(IF(COUNTIFS(BTT[Verwendete Transaktion (Pflichtauswahl)],BTT[[#This Row],[Verwendete Transaktion (Pflichtauswahl)]],BTT[Verantwortliches TP
(automatisch)],"&lt;&gt;"&amp;VLOOKUP(aktives_Teilprojekt,Teilprojekte[[Teilprojekte]:[Kürzel]],2,FALSE))&gt;0,"Transaktion mehrfach","okay"),"")</f>
        <v/>
      </c>
      <c r="AS38" t="inlineStr">
        <is>
          <t>NL223</t>
        </is>
      </c>
    </row>
    <row r="39">
      <c r="A39">
        <f>IFERROR(IF(BTT[[#This Row],[Lfd Nr. 
(aus konsolidierter Datei)]]&lt;&gt;"",BTT[[#This Row],[Lfd Nr. 
(aus konsolidierter Datei)]],VLOOKUP(aktives_Teilprojekt,Teilprojekte[[Teilprojekte]:[Kürzel]],2,FALSE)&amp;ROW(BTT[[#This Row],[Lfd Nr.
(automatisch)]])-2),"")</f>
        <v/>
      </c>
      <c r="B39" t="inlineStr">
        <is>
          <t>Buchung &amp; Forderungsrealisierung Nebenleistung</t>
        </is>
      </c>
      <c r="D39" t="inlineStr">
        <is>
          <t>Debitoren anzeigen</t>
        </is>
      </c>
      <c r="E39">
        <f>IFERROR(IF(NOT(BTT[[#This Row],[Manuelle Änderung des Verantwortliches TP
(Auswahl - bei Bedarf)]]=""),BTT[[#This Row],[Manuelle Änderung des Verantwortliches TP
(Auswahl - bei Bedarf)]],VLOOKUP(BTT[[#This Row],[Hauptprozess
(Pflichtauswahl)]],Hauptprozesse[],3,FALSE)),"")</f>
        <v/>
      </c>
      <c r="F39" t="inlineStr">
        <is>
          <t>FI</t>
        </is>
      </c>
      <c r="G39" t="inlineStr">
        <is>
          <t>KS</t>
        </is>
      </c>
      <c r="H39" t="inlineStr">
        <is>
          <t>FI-AR</t>
        </is>
      </c>
      <c r="I39" t="inlineStr">
        <is>
          <t>FBL5N</t>
        </is>
      </c>
      <c r="J39">
        <f>IFERROR(VLOOKUP(BTT[[#This Row],[Verwendete Transaktion (Pflichtauswahl)]],Transaktionen[[Transaktionen]:[Langtext]],2,FALSE),"")</f>
        <v/>
      </c>
      <c r="O39" t="inlineStr">
        <is>
          <t>nein</t>
        </is>
      </c>
      <c r="T39" t="inlineStr">
        <is>
          <t>keiner</t>
        </is>
      </c>
      <c r="V39">
        <f>IFERROR(VLOOKUP(BTT[[#This Row],[Verwendetes Formular
(Auswahl falls relevant)]],Formulare[[Formularbezeichnung]:[Formularname (technisch)]],2,FALSE),"")</f>
        <v/>
      </c>
      <c r="AK39">
        <f>IF(BTT[[#This Row],[Subprozess
(optionale Auswahl)]]="","okay",IF(VLOOKUP(BTT[[#This Row],[Subprozess
(optionale Auswahl)]],BPML[[Subprozess]:[Zugeordneter Hauptprozess]],3,FALSE)=BTT[[#This Row],[Hauptprozess
(Pflichtauswahl)]],"okay","falscher Subprozess"))</f>
        <v/>
      </c>
      <c r="AL39">
        <f>IF(aktives_Teilprojekt="Master","",IF(BTT[[#This Row],[Verantwortliches TP
(automatisch)]]=VLOOKUP(aktives_Teilprojekt,Teilprojekte[[Teilprojekte]:[Kürzel]],2,FALSE),"okay","Hauptprozess anderes TP"))</f>
        <v/>
      </c>
      <c r="AM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
        <f>IFERROR(IF(BTT[[#This Row],[SAP-Modul
(Pflichtauswahl)]]&lt;&gt;VLOOKUP(BTT[[#This Row],[Verwendete Transaktion (Pflichtauswahl)]],Transaktionen[[Transaktionen]:[Modul]],3,FALSE),"Modul anders","okay"),"")</f>
        <v/>
      </c>
      <c r="AP39">
        <f>IFERROR(IF(COUNTIFS(BTT[Verwendete Transaktion (Pflichtauswahl)],BTT[[#This Row],[Verwendete Transaktion (Pflichtauswahl)]],BTT[SAP-Modul
(Pflichtauswahl)],"&lt;&gt;"&amp;BTT[[#This Row],[SAP-Modul
(Pflichtauswahl)]])&gt;0,"Modul anders","okay"),"")</f>
        <v/>
      </c>
      <c r="AQ39">
        <f>IFERROR(IF(COUNTIFS(BTT[Verwendete Transaktion (Pflichtauswahl)],BTT[[#This Row],[Verwendete Transaktion (Pflichtauswahl)]],BTT[Verantwortliches TP
(automatisch)],"&lt;&gt;"&amp;BTT[[#This Row],[Verantwortliches TP
(automatisch)]])&gt;0,"Transaktion mehrfach","okay"),"")</f>
        <v/>
      </c>
      <c r="AR39">
        <f>IFERROR(IF(COUNTIFS(BTT[Verwendete Transaktion (Pflichtauswahl)],BTT[[#This Row],[Verwendete Transaktion (Pflichtauswahl)]],BTT[Verantwortliches TP
(automatisch)],"&lt;&gt;"&amp;VLOOKUP(aktives_Teilprojekt,Teilprojekte[[Teilprojekte]:[Kürzel]],2,FALSE))&gt;0,"Transaktion mehrfach","okay"),"")</f>
        <v/>
      </c>
      <c r="AS39" t="inlineStr">
        <is>
          <t>NL224</t>
        </is>
      </c>
    </row>
    <row r="40">
      <c r="A40">
        <f>IFERROR(IF(BTT[[#This Row],[Lfd Nr. 
(aus konsolidierter Datei)]]&lt;&gt;"",BTT[[#This Row],[Lfd Nr. 
(aus konsolidierter Datei)]],VLOOKUP(aktives_Teilprojekt,Teilprojekte[[Teilprojekte]:[Kürzel]],2,FALSE)&amp;ROW(BTT[[#This Row],[Lfd Nr.
(automatisch)]])-2),"")</f>
        <v/>
      </c>
      <c r="B40" t="inlineStr">
        <is>
          <t>Buchung &amp; Forderungsrealisierung Nebenleistung</t>
        </is>
      </c>
      <c r="D40" t="inlineStr">
        <is>
          <t>Automatisches Mahnverfahren  Rechnung</t>
        </is>
      </c>
      <c r="E40">
        <f>IFERROR(IF(NOT(BTT[[#This Row],[Manuelle Änderung des Verantwortliches TP
(Auswahl - bei Bedarf)]]=""),BTT[[#This Row],[Manuelle Änderung des Verantwortliches TP
(Auswahl - bei Bedarf)]],VLOOKUP(BTT[[#This Row],[Hauptprozess
(Pflichtauswahl)]],Hauptprozesse[],3,FALSE)),"")</f>
        <v/>
      </c>
      <c r="F40" t="inlineStr">
        <is>
          <t>FI</t>
        </is>
      </c>
      <c r="G40" t="inlineStr">
        <is>
          <t>IT</t>
        </is>
      </c>
      <c r="H40" t="inlineStr">
        <is>
          <t>FI-AR</t>
        </is>
      </c>
      <c r="I40" t="inlineStr">
        <is>
          <t>F150</t>
        </is>
      </c>
      <c r="J40">
        <f>IFERROR(VLOOKUP(BTT[[#This Row],[Verwendete Transaktion (Pflichtauswahl)]],Transaktionen[[Transaktionen]:[Langtext]],2,FALSE),"")</f>
        <v/>
      </c>
      <c r="O40" t="inlineStr">
        <is>
          <t>nein</t>
        </is>
      </c>
      <c r="R40" t="inlineStr">
        <is>
          <t>INVARIS_PROD</t>
        </is>
      </c>
      <c r="S40" t="inlineStr">
        <is>
          <t>Filenet P8</t>
        </is>
      </c>
      <c r="T40" t="inlineStr">
        <is>
          <t>SAP-Formular</t>
        </is>
      </c>
      <c r="U40" t="inlineStr">
        <is>
          <t>Mahnungsformular</t>
        </is>
      </c>
      <c r="V40">
        <f>IFERROR(VLOOKUP(BTT[[#This Row],[Verwendetes Formular
(Auswahl falls relevant)]],Formulare[[Formularbezeichnung]:[Formularname (technisch)]],2,FALSE),"")</f>
        <v/>
      </c>
      <c r="AK40">
        <f>IF(BTT[[#This Row],[Subprozess
(optionale Auswahl)]]="","okay",IF(VLOOKUP(BTT[[#This Row],[Subprozess
(optionale Auswahl)]],BPML[[Subprozess]:[Zugeordneter Hauptprozess]],3,FALSE)=BTT[[#This Row],[Hauptprozess
(Pflichtauswahl)]],"okay","falscher Subprozess"))</f>
        <v/>
      </c>
      <c r="AL40">
        <f>IF(aktives_Teilprojekt="Master","",IF(BTT[[#This Row],[Verantwortliches TP
(automatisch)]]=VLOOKUP(aktives_Teilprojekt,Teilprojekte[[Teilprojekte]:[Kürzel]],2,FALSE),"okay","Hauptprozess anderes TP"))</f>
        <v/>
      </c>
      <c r="AM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
        <f>IFERROR(IF(BTT[[#This Row],[SAP-Modul
(Pflichtauswahl)]]&lt;&gt;VLOOKUP(BTT[[#This Row],[Verwendete Transaktion (Pflichtauswahl)]],Transaktionen[[Transaktionen]:[Modul]],3,FALSE),"Modul anders","okay"),"")</f>
        <v/>
      </c>
      <c r="AP40">
        <f>IFERROR(IF(COUNTIFS(BTT[Verwendete Transaktion (Pflichtauswahl)],BTT[[#This Row],[Verwendete Transaktion (Pflichtauswahl)]],BTT[SAP-Modul
(Pflichtauswahl)],"&lt;&gt;"&amp;BTT[[#This Row],[SAP-Modul
(Pflichtauswahl)]])&gt;0,"Modul anders","okay"),"")</f>
        <v/>
      </c>
      <c r="AQ40">
        <f>IFERROR(IF(COUNTIFS(BTT[Verwendete Transaktion (Pflichtauswahl)],BTT[[#This Row],[Verwendete Transaktion (Pflichtauswahl)]],BTT[Verantwortliches TP
(automatisch)],"&lt;&gt;"&amp;BTT[[#This Row],[Verantwortliches TP
(automatisch)]])&gt;0,"Transaktion mehrfach","okay"),"")</f>
        <v/>
      </c>
      <c r="AR40">
        <f>IFERROR(IF(COUNTIFS(BTT[Verwendete Transaktion (Pflichtauswahl)],BTT[[#This Row],[Verwendete Transaktion (Pflichtauswahl)]],BTT[Verantwortliches TP
(automatisch)],"&lt;&gt;"&amp;VLOOKUP(aktives_Teilprojekt,Teilprojekte[[Teilprojekte]:[Kürzel]],2,FALSE))&gt;0,"Transaktion mehrfach","okay"),"")</f>
        <v/>
      </c>
      <c r="AS40" t="inlineStr">
        <is>
          <t>NL225</t>
        </is>
      </c>
    </row>
    <row r="41">
      <c r="A41">
        <f>IFERROR(IF(BTT[[#This Row],[Lfd Nr. 
(aus konsolidierter Datei)]]&lt;&gt;"",BTT[[#This Row],[Lfd Nr. 
(aus konsolidierter Datei)]],VLOOKUP(aktives_Teilprojekt,Teilprojekte[[Teilprojekte]:[Kürzel]],2,FALSE)&amp;ROW(BTT[[#This Row],[Lfd Nr.
(automatisch)]])-2),"")</f>
        <v/>
      </c>
      <c r="B41" t="inlineStr">
        <is>
          <t>Buchung &amp; Forderungsrealisierung Nebenleistung</t>
        </is>
      </c>
      <c r="D41" t="inlineStr">
        <is>
          <t>Automatisches Mahnverfahren Gebühren</t>
        </is>
      </c>
      <c r="E41">
        <f>IFERROR(IF(NOT(BTT[[#This Row],[Manuelle Änderung des Verantwortliches TP
(Auswahl - bei Bedarf)]]=""),BTT[[#This Row],[Manuelle Änderung des Verantwortliches TP
(Auswahl - bei Bedarf)]],VLOOKUP(BTT[[#This Row],[Hauptprozess
(Pflichtauswahl)]],Hauptprozesse[],3,FALSE)),"")</f>
        <v/>
      </c>
      <c r="F41" t="inlineStr">
        <is>
          <t>FI</t>
        </is>
      </c>
      <c r="G41" t="inlineStr">
        <is>
          <t>IT</t>
        </is>
      </c>
      <c r="H41" t="inlineStr">
        <is>
          <t>FI-AR</t>
        </is>
      </c>
      <c r="I41" t="inlineStr">
        <is>
          <t>F150</t>
        </is>
      </c>
      <c r="J41">
        <f>IFERROR(VLOOKUP(BTT[[#This Row],[Verwendete Transaktion (Pflichtauswahl)]],Transaktionen[[Transaktionen]:[Langtext]],2,FALSE),"")</f>
        <v/>
      </c>
      <c r="O41" t="inlineStr">
        <is>
          <t>nein</t>
        </is>
      </c>
      <c r="R41" t="inlineStr">
        <is>
          <t>INVARIS_PROD</t>
        </is>
      </c>
      <c r="S41" t="inlineStr">
        <is>
          <t>Filenet P8</t>
        </is>
      </c>
      <c r="T41" t="inlineStr">
        <is>
          <t>SAP-Formular</t>
        </is>
      </c>
      <c r="U41" t="inlineStr">
        <is>
          <t>FI-Mahnungen</t>
        </is>
      </c>
      <c r="V41">
        <f>IFERROR(VLOOKUP(BTT[[#This Row],[Verwendetes Formular
(Auswahl falls relevant)]],Formulare[[Formularbezeichnung]:[Formularname (technisch)]],2,FALSE),"")</f>
        <v/>
      </c>
      <c r="AK41">
        <f>IF(BTT[[#This Row],[Subprozess
(optionale Auswahl)]]="","okay",IF(VLOOKUP(BTT[[#This Row],[Subprozess
(optionale Auswahl)]],BPML[[Subprozess]:[Zugeordneter Hauptprozess]],3,FALSE)=BTT[[#This Row],[Hauptprozess
(Pflichtauswahl)]],"okay","falscher Subprozess"))</f>
        <v/>
      </c>
      <c r="AL41">
        <f>IF(aktives_Teilprojekt="Master","",IF(BTT[[#This Row],[Verantwortliches TP
(automatisch)]]=VLOOKUP(aktives_Teilprojekt,Teilprojekte[[Teilprojekte]:[Kürzel]],2,FALSE),"okay","Hauptprozess anderes TP"))</f>
        <v/>
      </c>
      <c r="AM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
        <f>IFERROR(IF(BTT[[#This Row],[SAP-Modul
(Pflichtauswahl)]]&lt;&gt;VLOOKUP(BTT[[#This Row],[Verwendete Transaktion (Pflichtauswahl)]],Transaktionen[[Transaktionen]:[Modul]],3,FALSE),"Modul anders","okay"),"")</f>
        <v/>
      </c>
      <c r="AP41">
        <f>IFERROR(IF(COUNTIFS(BTT[Verwendete Transaktion (Pflichtauswahl)],BTT[[#This Row],[Verwendete Transaktion (Pflichtauswahl)]],BTT[SAP-Modul
(Pflichtauswahl)],"&lt;&gt;"&amp;BTT[[#This Row],[SAP-Modul
(Pflichtauswahl)]])&gt;0,"Modul anders","okay"),"")</f>
        <v/>
      </c>
      <c r="AQ41">
        <f>IFERROR(IF(COUNTIFS(BTT[Verwendete Transaktion (Pflichtauswahl)],BTT[[#This Row],[Verwendete Transaktion (Pflichtauswahl)]],BTT[Verantwortliches TP
(automatisch)],"&lt;&gt;"&amp;BTT[[#This Row],[Verantwortliches TP
(automatisch)]])&gt;0,"Transaktion mehrfach","okay"),"")</f>
        <v/>
      </c>
      <c r="AR41">
        <f>IFERROR(IF(COUNTIFS(BTT[Verwendete Transaktion (Pflichtauswahl)],BTT[[#This Row],[Verwendete Transaktion (Pflichtauswahl)]],BTT[Verantwortliches TP
(automatisch)],"&lt;&gt;"&amp;VLOOKUP(aktives_Teilprojekt,Teilprojekte[[Teilprojekte]:[Kürzel]],2,FALSE))&gt;0,"Transaktion mehrfach","okay"),"")</f>
        <v/>
      </c>
      <c r="AS41" t="inlineStr">
        <is>
          <t>NL226</t>
        </is>
      </c>
    </row>
    <row r="42">
      <c r="A42">
        <f>IFERROR(IF(BTT[[#This Row],[Lfd Nr. 
(aus konsolidierter Datei)]]&lt;&gt;"",BTT[[#This Row],[Lfd Nr. 
(aus konsolidierter Datei)]],VLOOKUP(aktives_Teilprojekt,Teilprojekte[[Teilprojekte]:[Kürzel]],2,FALSE)&amp;ROW(BTT[[#This Row],[Lfd Nr.
(automatisch)]])-2),"")</f>
        <v/>
      </c>
      <c r="B42" t="inlineStr">
        <is>
          <t>Buchung &amp; Forderungsrealisierung Nebenleistung</t>
        </is>
      </c>
      <c r="D42" t="inlineStr">
        <is>
          <t>Prüfung zur Vorbereitung oder Fehleranalyse von Buchungen</t>
        </is>
      </c>
      <c r="E42">
        <f>IFERROR(IF(NOT(BTT[[#This Row],[Manuelle Änderung des Verantwortliches TP
(Auswahl - bei Bedarf)]]=""),BTT[[#This Row],[Manuelle Änderung des Verantwortliches TP
(Auswahl - bei Bedarf)]],VLOOKUP(BTT[[#This Row],[Hauptprozess
(Pflichtauswahl)]],Hauptprozesse[],3,FALSE)),"")</f>
        <v/>
      </c>
      <c r="F42" t="inlineStr">
        <is>
          <t>FI</t>
        </is>
      </c>
      <c r="G42" t="inlineStr">
        <is>
          <t>KS</t>
        </is>
      </c>
      <c r="H42" t="inlineStr">
        <is>
          <t>FI-AR</t>
        </is>
      </c>
      <c r="I42" t="inlineStr">
        <is>
          <t>KO03</t>
        </is>
      </c>
      <c r="J42">
        <f>IFERROR(VLOOKUP(BTT[[#This Row],[Verwendete Transaktion (Pflichtauswahl)]],Transaktionen[[Transaktionen]:[Langtext]],2,FALSE),"")</f>
        <v/>
      </c>
      <c r="O42" t="inlineStr">
        <is>
          <t>nein</t>
        </is>
      </c>
      <c r="T42" t="inlineStr">
        <is>
          <t>keiner</t>
        </is>
      </c>
      <c r="V42">
        <f>IFERROR(VLOOKUP(BTT[[#This Row],[Verwendetes Formular
(Auswahl falls relevant)]],Formulare[[Formularbezeichnung]:[Formularname (technisch)]],2,FALSE),"")</f>
        <v/>
      </c>
      <c r="AK42">
        <f>IF(BTT[[#This Row],[Subprozess
(optionale Auswahl)]]="","okay",IF(VLOOKUP(BTT[[#This Row],[Subprozess
(optionale Auswahl)]],BPML[[Subprozess]:[Zugeordneter Hauptprozess]],3,FALSE)=BTT[[#This Row],[Hauptprozess
(Pflichtauswahl)]],"okay","falscher Subprozess"))</f>
        <v/>
      </c>
      <c r="AL42">
        <f>IF(aktives_Teilprojekt="Master","",IF(BTT[[#This Row],[Verantwortliches TP
(automatisch)]]=VLOOKUP(aktives_Teilprojekt,Teilprojekte[[Teilprojekte]:[Kürzel]],2,FALSE),"okay","Hauptprozess anderes TP"))</f>
        <v/>
      </c>
      <c r="AM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
        <f>IFERROR(IF(BTT[[#This Row],[SAP-Modul
(Pflichtauswahl)]]&lt;&gt;VLOOKUP(BTT[[#This Row],[Verwendete Transaktion (Pflichtauswahl)]],Transaktionen[[Transaktionen]:[Modul]],3,FALSE),"Modul anders","okay"),"")</f>
        <v/>
      </c>
      <c r="AP42">
        <f>IFERROR(IF(COUNTIFS(BTT[Verwendete Transaktion (Pflichtauswahl)],BTT[[#This Row],[Verwendete Transaktion (Pflichtauswahl)]],BTT[SAP-Modul
(Pflichtauswahl)],"&lt;&gt;"&amp;BTT[[#This Row],[SAP-Modul
(Pflichtauswahl)]])&gt;0,"Modul anders","okay"),"")</f>
        <v/>
      </c>
      <c r="AQ42">
        <f>IFERROR(IF(COUNTIFS(BTT[Verwendete Transaktion (Pflichtauswahl)],BTT[[#This Row],[Verwendete Transaktion (Pflichtauswahl)]],BTT[Verantwortliches TP
(automatisch)],"&lt;&gt;"&amp;BTT[[#This Row],[Verantwortliches TP
(automatisch)]])&gt;0,"Transaktion mehrfach","okay"),"")</f>
        <v/>
      </c>
      <c r="AR42">
        <f>IFERROR(IF(COUNTIFS(BTT[Verwendete Transaktion (Pflichtauswahl)],BTT[[#This Row],[Verwendete Transaktion (Pflichtauswahl)]],BTT[Verantwortliches TP
(automatisch)],"&lt;&gt;"&amp;VLOOKUP(aktives_Teilprojekt,Teilprojekte[[Teilprojekte]:[Kürzel]],2,FALSE))&gt;0,"Transaktion mehrfach","okay"),"")</f>
        <v/>
      </c>
      <c r="AS42" t="inlineStr">
        <is>
          <t>NL231</t>
        </is>
      </c>
    </row>
    <row r="43">
      <c r="A43">
        <f>IFERROR(IF(BTT[[#This Row],[Lfd Nr. 
(aus konsolidierter Datei)]]&lt;&gt;"",BTT[[#This Row],[Lfd Nr. 
(aus konsolidierter Datei)]],VLOOKUP(aktives_Teilprojekt,Teilprojekte[[Teilprojekte]:[Kürzel]],2,FALSE)&amp;ROW(BTT[[#This Row],[Lfd Nr.
(automatisch)]])-2),"")</f>
        <v/>
      </c>
      <c r="B43" t="inlineStr">
        <is>
          <t>Buchung &amp; Forderungsrealisierung Nebenleistung</t>
        </is>
      </c>
      <c r="D43" t="inlineStr">
        <is>
          <t>Prüfung zur Vorbereitung oder Fehleranalyse von Buchungen</t>
        </is>
      </c>
      <c r="E43">
        <f>IFERROR(IF(NOT(BTT[[#This Row],[Manuelle Änderung des Verantwortliches TP
(Auswahl - bei Bedarf)]]=""),BTT[[#This Row],[Manuelle Änderung des Verantwortliches TP
(Auswahl - bei Bedarf)]],VLOOKUP(BTT[[#This Row],[Hauptprozess
(Pflichtauswahl)]],Hauptprozesse[],3,FALSE)),"")</f>
        <v/>
      </c>
      <c r="F43" t="inlineStr">
        <is>
          <t>FI</t>
        </is>
      </c>
      <c r="G43" t="inlineStr">
        <is>
          <t>KS</t>
        </is>
      </c>
      <c r="H43" t="inlineStr">
        <is>
          <t>FI-AR</t>
        </is>
      </c>
      <c r="I43" t="inlineStr">
        <is>
          <t>KS03</t>
        </is>
      </c>
      <c r="J43">
        <f>IFERROR(VLOOKUP(BTT[[#This Row],[Verwendete Transaktion (Pflichtauswahl)]],Transaktionen[[Transaktionen]:[Langtext]],2,FALSE),"")</f>
        <v/>
      </c>
      <c r="O43" t="inlineStr">
        <is>
          <t>nein</t>
        </is>
      </c>
      <c r="T43" t="inlineStr">
        <is>
          <t>keiner</t>
        </is>
      </c>
      <c r="V43">
        <f>IFERROR(VLOOKUP(BTT[[#This Row],[Verwendetes Formular
(Auswahl falls relevant)]],Formulare[[Formularbezeichnung]:[Formularname (technisch)]],2,FALSE),"")</f>
        <v/>
      </c>
      <c r="AK43">
        <f>IF(BTT[[#This Row],[Subprozess
(optionale Auswahl)]]="","okay",IF(VLOOKUP(BTT[[#This Row],[Subprozess
(optionale Auswahl)]],BPML[[Subprozess]:[Zugeordneter Hauptprozess]],3,FALSE)=BTT[[#This Row],[Hauptprozess
(Pflichtauswahl)]],"okay","falscher Subprozess"))</f>
        <v/>
      </c>
      <c r="AL43">
        <f>IF(aktives_Teilprojekt="Master","",IF(BTT[[#This Row],[Verantwortliches TP
(automatisch)]]=VLOOKUP(aktives_Teilprojekt,Teilprojekte[[Teilprojekte]:[Kürzel]],2,FALSE),"okay","Hauptprozess anderes TP"))</f>
        <v/>
      </c>
      <c r="AM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
        <f>IFERROR(IF(BTT[[#This Row],[SAP-Modul
(Pflichtauswahl)]]&lt;&gt;VLOOKUP(BTT[[#This Row],[Verwendete Transaktion (Pflichtauswahl)]],Transaktionen[[Transaktionen]:[Modul]],3,FALSE),"Modul anders","okay"),"")</f>
        <v/>
      </c>
      <c r="AP43">
        <f>IFERROR(IF(COUNTIFS(BTT[Verwendete Transaktion (Pflichtauswahl)],BTT[[#This Row],[Verwendete Transaktion (Pflichtauswahl)]],BTT[SAP-Modul
(Pflichtauswahl)],"&lt;&gt;"&amp;BTT[[#This Row],[SAP-Modul
(Pflichtauswahl)]])&gt;0,"Modul anders","okay"),"")</f>
        <v/>
      </c>
      <c r="AQ43">
        <f>IFERROR(IF(COUNTIFS(BTT[Verwendete Transaktion (Pflichtauswahl)],BTT[[#This Row],[Verwendete Transaktion (Pflichtauswahl)]],BTT[Verantwortliches TP
(automatisch)],"&lt;&gt;"&amp;BTT[[#This Row],[Verantwortliches TP
(automatisch)]])&gt;0,"Transaktion mehrfach","okay"),"")</f>
        <v/>
      </c>
      <c r="AR43">
        <f>IFERROR(IF(COUNTIFS(BTT[Verwendete Transaktion (Pflichtauswahl)],BTT[[#This Row],[Verwendete Transaktion (Pflichtauswahl)]],BTT[Verantwortliches TP
(automatisch)],"&lt;&gt;"&amp;VLOOKUP(aktives_Teilprojekt,Teilprojekte[[Teilprojekte]:[Kürzel]],2,FALSE))&gt;0,"Transaktion mehrfach","okay"),"")</f>
        <v/>
      </c>
      <c r="AS43" t="inlineStr">
        <is>
          <t>NL232</t>
        </is>
      </c>
    </row>
    <row r="44">
      <c r="A44">
        <f>IFERROR(IF(BTT[[#This Row],[Lfd Nr. 
(aus konsolidierter Datei)]]&lt;&gt;"",BTT[[#This Row],[Lfd Nr. 
(aus konsolidierter Datei)]],VLOOKUP(aktives_Teilprojekt,Teilprojekte[[Teilprojekte]:[Kürzel]],2,FALSE)&amp;ROW(BTT[[#This Row],[Lfd Nr.
(automatisch)]])-2),"")</f>
        <v/>
      </c>
      <c r="B44" t="inlineStr">
        <is>
          <t>Buchung &amp; Forderungsrealisierung Nebenleistung</t>
        </is>
      </c>
      <c r="D44" t="inlineStr">
        <is>
          <t>Säumniszins  - Einstellung Selektionsparameter Zinslauf/ Postenverzinsung</t>
        </is>
      </c>
      <c r="E44">
        <f>IFERROR(IF(NOT(BTT[[#This Row],[Manuelle Änderung des Verantwortliches TP
(Auswahl - bei Bedarf)]]=""),BTT[[#This Row],[Manuelle Änderung des Verantwortliches TP
(Auswahl - bei Bedarf)]],VLOOKUP(BTT[[#This Row],[Hauptprozess
(Pflichtauswahl)]],Hauptprozesse[],3,FALSE)),"")</f>
        <v/>
      </c>
      <c r="F44" t="inlineStr">
        <is>
          <t>FI</t>
        </is>
      </c>
      <c r="G44" t="inlineStr">
        <is>
          <t>KS</t>
        </is>
      </c>
      <c r="H44" t="inlineStr">
        <is>
          <t>FI-AR</t>
        </is>
      </c>
      <c r="I44" t="inlineStr">
        <is>
          <t>FINT</t>
        </is>
      </c>
      <c r="J44">
        <f>IFERROR(VLOOKUP(BTT[[#This Row],[Verwendete Transaktion (Pflichtauswahl)]],Transaktionen[[Transaktionen]:[Langtext]],2,FALSE),"")</f>
        <v/>
      </c>
      <c r="O44" t="inlineStr">
        <is>
          <t>nein</t>
        </is>
      </c>
      <c r="R44" t="inlineStr">
        <is>
          <t>INVARIS_PROD</t>
        </is>
      </c>
      <c r="S44" t="inlineStr">
        <is>
          <t>Filenet P8</t>
        </is>
      </c>
      <c r="T44" t="inlineStr">
        <is>
          <t>SAP-Formular</t>
        </is>
      </c>
      <c r="U44" t="inlineStr">
        <is>
          <t>FI-AR Säumniszuschläge</t>
        </is>
      </c>
      <c r="V44">
        <f>IFERROR(VLOOKUP(BTT[[#This Row],[Verwendetes Formular
(Auswahl falls relevant)]],Formulare[[Formularbezeichnung]:[Formularname (technisch)]],2,FALSE),"")</f>
        <v/>
      </c>
      <c r="AK44">
        <f>IF(BTT[[#This Row],[Subprozess
(optionale Auswahl)]]="","okay",IF(VLOOKUP(BTT[[#This Row],[Subprozess
(optionale Auswahl)]],BPML[[Subprozess]:[Zugeordneter Hauptprozess]],3,FALSE)=BTT[[#This Row],[Hauptprozess
(Pflichtauswahl)]],"okay","falscher Subprozess"))</f>
        <v/>
      </c>
      <c r="AL44">
        <f>IF(aktives_Teilprojekt="Master","",IF(BTT[[#This Row],[Verantwortliches TP
(automatisch)]]=VLOOKUP(aktives_Teilprojekt,Teilprojekte[[Teilprojekte]:[Kürzel]],2,FALSE),"okay","Hauptprozess anderes TP"))</f>
        <v/>
      </c>
      <c r="AM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
        <f>IFERROR(IF(BTT[[#This Row],[SAP-Modul
(Pflichtauswahl)]]&lt;&gt;VLOOKUP(BTT[[#This Row],[Verwendete Transaktion (Pflichtauswahl)]],Transaktionen[[Transaktionen]:[Modul]],3,FALSE),"Modul anders","okay"),"")</f>
        <v/>
      </c>
      <c r="AP44">
        <f>IFERROR(IF(COUNTIFS(BTT[Verwendete Transaktion (Pflichtauswahl)],BTT[[#This Row],[Verwendete Transaktion (Pflichtauswahl)]],BTT[SAP-Modul
(Pflichtauswahl)],"&lt;&gt;"&amp;BTT[[#This Row],[SAP-Modul
(Pflichtauswahl)]])&gt;0,"Modul anders","okay"),"")</f>
        <v/>
      </c>
      <c r="AQ44">
        <f>IFERROR(IF(COUNTIFS(BTT[Verwendete Transaktion (Pflichtauswahl)],BTT[[#This Row],[Verwendete Transaktion (Pflichtauswahl)]],BTT[Verantwortliches TP
(automatisch)],"&lt;&gt;"&amp;BTT[[#This Row],[Verantwortliches TP
(automatisch)]])&gt;0,"Transaktion mehrfach","okay"),"")</f>
        <v/>
      </c>
      <c r="AR44">
        <f>IFERROR(IF(COUNTIFS(BTT[Verwendete Transaktion (Pflichtauswahl)],BTT[[#This Row],[Verwendete Transaktion (Pflichtauswahl)]],BTT[Verantwortliches TP
(automatisch)],"&lt;&gt;"&amp;VLOOKUP(aktives_Teilprojekt,Teilprojekte[[Teilprojekte]:[Kürzel]],2,FALSE))&gt;0,"Transaktion mehrfach","okay"),"")</f>
        <v/>
      </c>
      <c r="AS44" t="inlineStr">
        <is>
          <t>NL233</t>
        </is>
      </c>
    </row>
    <row r="45">
      <c r="A45">
        <f>IFERROR(IF(BTT[[#This Row],[Lfd Nr. 
(aus konsolidierter Datei)]]&lt;&gt;"",BTT[[#This Row],[Lfd Nr. 
(aus konsolidierter Datei)]],VLOOKUP(aktives_Teilprojekt,Teilprojekte[[Teilprojekte]:[Kürzel]],2,FALSE)&amp;ROW(BTT[[#This Row],[Lfd Nr.
(automatisch)]])-2),"")</f>
        <v/>
      </c>
      <c r="B45" t="inlineStr">
        <is>
          <t>Buchung &amp; Forderungsrealisierung Nebenleistung</t>
        </is>
      </c>
      <c r="D45" t="inlineStr">
        <is>
          <t>Säumniszins - Druckvorschau, Nachdruck, Storno Zinsbelege/-läufe, Zurücksetzen von Zinsdaten im Debitor - FINTSHOW</t>
        </is>
      </c>
      <c r="E45">
        <f>IFERROR(IF(NOT(BTT[[#This Row],[Manuelle Änderung des Verantwortliches TP
(Auswahl - bei Bedarf)]]=""),BTT[[#This Row],[Manuelle Änderung des Verantwortliches TP
(Auswahl - bei Bedarf)]],VLOOKUP(BTT[[#This Row],[Hauptprozess
(Pflichtauswahl)]],Hauptprozesse[],3,FALSE)),"")</f>
        <v/>
      </c>
      <c r="F45" t="inlineStr">
        <is>
          <t>FI</t>
        </is>
      </c>
      <c r="G45" t="inlineStr">
        <is>
          <t>KS</t>
        </is>
      </c>
      <c r="H45" t="inlineStr">
        <is>
          <t>FI-AR</t>
        </is>
      </c>
      <c r="I45" t="inlineStr">
        <is>
          <t>FINTSHOW</t>
        </is>
      </c>
      <c r="J45">
        <f>IFERROR(VLOOKUP(BTT[[#This Row],[Verwendete Transaktion (Pflichtauswahl)]],Transaktionen[[Transaktionen]:[Langtext]],2,FALSE),"")</f>
        <v/>
      </c>
      <c r="O45" t="inlineStr">
        <is>
          <t>nein</t>
        </is>
      </c>
      <c r="R45" t="inlineStr">
        <is>
          <t>INVARIS_PROD</t>
        </is>
      </c>
      <c r="S45" t="inlineStr">
        <is>
          <t>Filenet P9</t>
        </is>
      </c>
      <c r="T45" t="inlineStr">
        <is>
          <t>SAP-Formular</t>
        </is>
      </c>
      <c r="U45" t="inlineStr">
        <is>
          <t>FI-AR Säumniszuschläge</t>
        </is>
      </c>
      <c r="V45">
        <f>IFERROR(VLOOKUP(BTT[[#This Row],[Verwendetes Formular
(Auswahl falls relevant)]],Formulare[[Formularbezeichnung]:[Formularname (technisch)]],2,FALSE),"")</f>
        <v/>
      </c>
      <c r="AK45">
        <f>IF(BTT[[#This Row],[Subprozess
(optionale Auswahl)]]="","okay",IF(VLOOKUP(BTT[[#This Row],[Subprozess
(optionale Auswahl)]],BPML[[Subprozess]:[Zugeordneter Hauptprozess]],3,FALSE)=BTT[[#This Row],[Hauptprozess
(Pflichtauswahl)]],"okay","falscher Subprozess"))</f>
        <v/>
      </c>
      <c r="AL45">
        <f>IF(aktives_Teilprojekt="Master","",IF(BTT[[#This Row],[Verantwortliches TP
(automatisch)]]=VLOOKUP(aktives_Teilprojekt,Teilprojekte[[Teilprojekte]:[Kürzel]],2,FALSE),"okay","Hauptprozess anderes TP"))</f>
        <v/>
      </c>
      <c r="AM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
        <f>IFERROR(IF(BTT[[#This Row],[SAP-Modul
(Pflichtauswahl)]]&lt;&gt;VLOOKUP(BTT[[#This Row],[Verwendete Transaktion (Pflichtauswahl)]],Transaktionen[[Transaktionen]:[Modul]],3,FALSE),"Modul anders","okay"),"")</f>
        <v/>
      </c>
      <c r="AP45">
        <f>IFERROR(IF(COUNTIFS(BTT[Verwendete Transaktion (Pflichtauswahl)],BTT[[#This Row],[Verwendete Transaktion (Pflichtauswahl)]],BTT[SAP-Modul
(Pflichtauswahl)],"&lt;&gt;"&amp;BTT[[#This Row],[SAP-Modul
(Pflichtauswahl)]])&gt;0,"Modul anders","okay"),"")</f>
        <v/>
      </c>
      <c r="AQ45">
        <f>IFERROR(IF(COUNTIFS(BTT[Verwendete Transaktion (Pflichtauswahl)],BTT[[#This Row],[Verwendete Transaktion (Pflichtauswahl)]],BTT[Verantwortliches TP
(automatisch)],"&lt;&gt;"&amp;BTT[[#This Row],[Verantwortliches TP
(automatisch)]])&gt;0,"Transaktion mehrfach","okay"),"")</f>
        <v/>
      </c>
      <c r="AR45">
        <f>IFERROR(IF(COUNTIFS(BTT[Verwendete Transaktion (Pflichtauswahl)],BTT[[#This Row],[Verwendete Transaktion (Pflichtauswahl)]],BTT[Verantwortliches TP
(automatisch)],"&lt;&gt;"&amp;VLOOKUP(aktives_Teilprojekt,Teilprojekte[[Teilprojekte]:[Kürzel]],2,FALSE))&gt;0,"Transaktion mehrfach","okay"),"")</f>
        <v/>
      </c>
      <c r="AS45" t="inlineStr">
        <is>
          <t>NL234</t>
        </is>
      </c>
    </row>
    <row r="46">
      <c r="A46">
        <f>IFERROR(IF(BTT[[#This Row],[Lfd Nr. 
(aus konsolidierter Datei)]]&lt;&gt;"",BTT[[#This Row],[Lfd Nr. 
(aus konsolidierter Datei)]],VLOOKUP(aktives_Teilprojekt,Teilprojekte[[Teilprojekte]:[Kürzel]],2,FALSE)&amp;ROW(BTT[[#This Row],[Lfd Nr.
(automatisch)]])-2),"")</f>
        <v/>
      </c>
      <c r="B46" t="inlineStr">
        <is>
          <t>Buchung &amp; Forderungsrealisierung Nebenleistung</t>
        </is>
      </c>
      <c r="D46" t="inlineStr">
        <is>
          <t>Säumniszins -  Storno Zinsbelege</t>
        </is>
      </c>
      <c r="E46">
        <f>IFERROR(IF(NOT(BTT[[#This Row],[Manuelle Änderung des Verantwortliches TP
(Auswahl - bei Bedarf)]]=""),BTT[[#This Row],[Manuelle Änderung des Verantwortliches TP
(Auswahl - bei Bedarf)]],VLOOKUP(BTT[[#This Row],[Hauptprozess
(Pflichtauswahl)]],Hauptprozesse[],3,FALSE)),"")</f>
        <v/>
      </c>
      <c r="F46" t="inlineStr">
        <is>
          <t>FI</t>
        </is>
      </c>
      <c r="G46" t="inlineStr">
        <is>
          <t>KS</t>
        </is>
      </c>
      <c r="H46" t="inlineStr">
        <is>
          <t>FI-AR</t>
        </is>
      </c>
      <c r="I46" t="inlineStr">
        <is>
          <t>FB08</t>
        </is>
      </c>
      <c r="J46">
        <f>IFERROR(VLOOKUP(BTT[[#This Row],[Verwendete Transaktion (Pflichtauswahl)]],Transaktionen[[Transaktionen]:[Langtext]],2,FALSE),"")</f>
        <v/>
      </c>
      <c r="O46" t="inlineStr">
        <is>
          <t>nein</t>
        </is>
      </c>
      <c r="V46">
        <f>IFERROR(VLOOKUP(BTT[[#This Row],[Verwendetes Formular
(Auswahl falls relevant)]],Formulare[[Formularbezeichnung]:[Formularname (technisch)]],2,FALSE),"")</f>
        <v/>
      </c>
      <c r="AK46">
        <f>IF(BTT[[#This Row],[Subprozess
(optionale Auswahl)]]="","okay",IF(VLOOKUP(BTT[[#This Row],[Subprozess
(optionale Auswahl)]],BPML[[Subprozess]:[Zugeordneter Hauptprozess]],3,FALSE)=BTT[[#This Row],[Hauptprozess
(Pflichtauswahl)]],"okay","falscher Subprozess"))</f>
        <v/>
      </c>
      <c r="AL46">
        <f>IF(aktives_Teilprojekt="Master","",IF(BTT[[#This Row],[Verantwortliches TP
(automatisch)]]=VLOOKUP(aktives_Teilprojekt,Teilprojekte[[Teilprojekte]:[Kürzel]],2,FALSE),"okay","Hauptprozess anderes TP"))</f>
        <v/>
      </c>
      <c r="AM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
        <f>IFERROR(IF(BTT[[#This Row],[SAP-Modul
(Pflichtauswahl)]]&lt;&gt;VLOOKUP(BTT[[#This Row],[Verwendete Transaktion (Pflichtauswahl)]],Transaktionen[[Transaktionen]:[Modul]],3,FALSE),"Modul anders","okay"),"")</f>
        <v/>
      </c>
      <c r="AP46">
        <f>IFERROR(IF(COUNTIFS(BTT[Verwendete Transaktion (Pflichtauswahl)],BTT[[#This Row],[Verwendete Transaktion (Pflichtauswahl)]],BTT[SAP-Modul
(Pflichtauswahl)],"&lt;&gt;"&amp;BTT[[#This Row],[SAP-Modul
(Pflichtauswahl)]])&gt;0,"Modul anders","okay"),"")</f>
        <v/>
      </c>
      <c r="AQ46">
        <f>IFERROR(IF(COUNTIFS(BTT[Verwendete Transaktion (Pflichtauswahl)],BTT[[#This Row],[Verwendete Transaktion (Pflichtauswahl)]],BTT[Verantwortliches TP
(automatisch)],"&lt;&gt;"&amp;BTT[[#This Row],[Verantwortliches TP
(automatisch)]])&gt;0,"Transaktion mehrfach","okay"),"")</f>
        <v/>
      </c>
      <c r="AR46">
        <f>IFERROR(IF(COUNTIFS(BTT[Verwendete Transaktion (Pflichtauswahl)],BTT[[#This Row],[Verwendete Transaktion (Pflichtauswahl)]],BTT[Verantwortliches TP
(automatisch)],"&lt;&gt;"&amp;VLOOKUP(aktives_Teilprojekt,Teilprojekte[[Teilprojekte]:[Kürzel]],2,FALSE))&gt;0,"Transaktion mehrfach","okay"),"")</f>
        <v/>
      </c>
      <c r="AS46" t="inlineStr">
        <is>
          <t>NL235</t>
        </is>
      </c>
    </row>
    <row r="47">
      <c r="A47">
        <f>IFERROR(IF(BTT[[#This Row],[Lfd Nr. 
(aus konsolidierter Datei)]]&lt;&gt;"",BTT[[#This Row],[Lfd Nr. 
(aus konsolidierter Datei)]],VLOOKUP(aktives_Teilprojekt,Teilprojekte[[Teilprojekte]:[Kürzel]],2,FALSE)&amp;ROW(BTT[[#This Row],[Lfd Nr.
(automatisch)]])-2),"")</f>
        <v/>
      </c>
      <c r="B47" t="inlineStr">
        <is>
          <t>Abrechnung &amp; Faktura im SD/Service</t>
        </is>
      </c>
      <c r="D47" t="inlineStr">
        <is>
          <t>Buchungsbelege zum Wasserspender anzeigen</t>
        </is>
      </c>
      <c r="E47">
        <f>IFERROR(IF(NOT(BTT[[#This Row],[Manuelle Änderung des Verantwortliches TP
(Auswahl - bei Bedarf)]]=""),BTT[[#This Row],[Manuelle Änderung des Verantwortliches TP
(Auswahl - bei Bedarf)]],VLOOKUP(BTT[[#This Row],[Hauptprozess
(Pflichtauswahl)]],Hauptprozesse[],3,FALSE)),"")</f>
        <v/>
      </c>
      <c r="F47" t="inlineStr">
        <is>
          <t>FI</t>
        </is>
      </c>
      <c r="G47" t="inlineStr">
        <is>
          <t>KS</t>
        </is>
      </c>
      <c r="H47" t="inlineStr">
        <is>
          <t>FI</t>
        </is>
      </c>
      <c r="I47" t="inlineStr">
        <is>
          <t>FB03</t>
        </is>
      </c>
      <c r="J47">
        <f>IFERROR(VLOOKUP(BTT[[#This Row],[Verwendete Transaktion (Pflichtauswahl)]],Transaktionen[[Transaktionen]:[Langtext]],2,FALSE),"")</f>
        <v/>
      </c>
      <c r="R47" t="inlineStr">
        <is>
          <t>SAP CRM</t>
        </is>
      </c>
      <c r="V47">
        <f>IFERROR(VLOOKUP(BTT[[#This Row],[Verwendetes Formular
(Auswahl falls relevant)]],Formulare[[Formularbezeichnung]:[Formularname (technisch)]],2,FALSE),"")</f>
        <v/>
      </c>
      <c r="AK47">
        <f>IF(BTT[[#This Row],[Subprozess
(optionale Auswahl)]]="","okay",IF(VLOOKUP(BTT[[#This Row],[Subprozess
(optionale Auswahl)]],BPML[[Subprozess]:[Zugeordneter Hauptprozess]],3,FALSE)=BTT[[#This Row],[Hauptprozess
(Pflichtauswahl)]],"okay","falscher Subprozess"))</f>
        <v/>
      </c>
      <c r="AL47">
        <f>IF(aktives_Teilprojekt="Master","",IF(BTT[[#This Row],[Verantwortliches TP
(automatisch)]]=VLOOKUP(aktives_Teilprojekt,Teilprojekte[[Teilprojekte]:[Kürzel]],2,FALSE),"okay","Hauptprozess anderes TP"))</f>
        <v/>
      </c>
      <c r="AM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
        <f>IFERROR(IF(BTT[[#This Row],[SAP-Modul
(Pflichtauswahl)]]&lt;&gt;VLOOKUP(BTT[[#This Row],[Verwendete Transaktion (Pflichtauswahl)]],Transaktionen[[Transaktionen]:[Modul]],3,FALSE),"Modul anders","okay"),"")</f>
        <v/>
      </c>
      <c r="AP47">
        <f>IFERROR(IF(COUNTIFS(BTT[Verwendete Transaktion (Pflichtauswahl)],BTT[[#This Row],[Verwendete Transaktion (Pflichtauswahl)]],BTT[SAP-Modul
(Pflichtauswahl)],"&lt;&gt;"&amp;BTT[[#This Row],[SAP-Modul
(Pflichtauswahl)]])&gt;0,"Modul anders","okay"),"")</f>
        <v/>
      </c>
      <c r="AQ47">
        <f>IFERROR(IF(COUNTIFS(BTT[Verwendete Transaktion (Pflichtauswahl)],BTT[[#This Row],[Verwendete Transaktion (Pflichtauswahl)]],BTT[Verantwortliches TP
(automatisch)],"&lt;&gt;"&amp;BTT[[#This Row],[Verantwortliches TP
(automatisch)]])&gt;0,"Transaktion mehrfach","okay"),"")</f>
        <v/>
      </c>
      <c r="AR47">
        <f>IFERROR(IF(COUNTIFS(BTT[Verwendete Transaktion (Pflichtauswahl)],BTT[[#This Row],[Verwendete Transaktion (Pflichtauswahl)]],BTT[Verantwortliches TP
(automatisch)],"&lt;&gt;"&amp;VLOOKUP(aktives_Teilprojekt,Teilprojekte[[Teilprojekte]:[Kürzel]],2,FALSE))&gt;0,"Transaktion mehrfach","okay"),"")</f>
        <v/>
      </c>
      <c r="AS47" t="inlineStr">
        <is>
          <t>NL330</t>
        </is>
      </c>
    </row>
    <row r="48">
      <c r="A48">
        <f>IFERROR(IF(BTT[[#This Row],[Lfd Nr. 
(aus konsolidierter Datei)]]&lt;&gt;"",BTT[[#This Row],[Lfd Nr. 
(aus konsolidierter Datei)]],VLOOKUP(aktives_Teilprojekt,Teilprojekte[[Teilprojekte]:[Kürzel]],2,FALSE)&amp;ROW(BTT[[#This Row],[Lfd Nr.
(automatisch)]])-2),"")</f>
        <v/>
      </c>
      <c r="B48" t="inlineStr">
        <is>
          <t>Vertriebs- und Produktcontrolling</t>
        </is>
      </c>
      <c r="D48" t="inlineStr">
        <is>
          <t>Aufträge Einzelposten Ist</t>
        </is>
      </c>
      <c r="E48">
        <f>IFERROR(IF(NOT(BTT[[#This Row],[Manuelle Änderung des Verantwortliches TP
(Auswahl - bei Bedarf)]]=""),BTT[[#This Row],[Manuelle Änderung des Verantwortliches TP
(Auswahl - bei Bedarf)]],VLOOKUP(BTT[[#This Row],[Hauptprozess
(Pflichtauswahl)]],Hauptprozesse[],3,FALSE)),"")</f>
        <v/>
      </c>
      <c r="F48" t="inlineStr">
        <is>
          <t>FI</t>
        </is>
      </c>
      <c r="G48" t="inlineStr">
        <is>
          <t>KS</t>
        </is>
      </c>
      <c r="H48" t="inlineStr">
        <is>
          <t>CO-OM</t>
        </is>
      </c>
      <c r="I48" t="inlineStr">
        <is>
          <t>KOB1</t>
        </is>
      </c>
      <c r="J48">
        <f>IFERROR(VLOOKUP(BTT[[#This Row],[Verwendete Transaktion (Pflichtauswahl)]],Transaktionen[[Transaktionen]:[Langtext]],2,FALSE),"")</f>
        <v/>
      </c>
      <c r="R48" t="inlineStr">
        <is>
          <t>SAP CRM</t>
        </is>
      </c>
      <c r="V48">
        <f>IFERROR(VLOOKUP(BTT[[#This Row],[Verwendetes Formular
(Auswahl falls relevant)]],Formulare[[Formularbezeichnung]:[Formularname (technisch)]],2,FALSE),"")</f>
        <v/>
      </c>
      <c r="AK48">
        <f>IF(BTT[[#This Row],[Subprozess
(optionale Auswahl)]]="","okay",IF(VLOOKUP(BTT[[#This Row],[Subprozess
(optionale Auswahl)]],BPML[[Subprozess]:[Zugeordneter Hauptprozess]],3,FALSE)=BTT[[#This Row],[Hauptprozess
(Pflichtauswahl)]],"okay","falscher Subprozess"))</f>
        <v/>
      </c>
      <c r="AL48">
        <f>IF(aktives_Teilprojekt="Master","",IF(BTT[[#This Row],[Verantwortliches TP
(automatisch)]]=VLOOKUP(aktives_Teilprojekt,Teilprojekte[[Teilprojekte]:[Kürzel]],2,FALSE),"okay","Hauptprozess anderes TP"))</f>
        <v/>
      </c>
      <c r="AM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
        <f>IFERROR(IF(BTT[[#This Row],[SAP-Modul
(Pflichtauswahl)]]&lt;&gt;VLOOKUP(BTT[[#This Row],[Verwendete Transaktion (Pflichtauswahl)]],Transaktionen[[Transaktionen]:[Modul]],3,FALSE),"Modul anders","okay"),"")</f>
        <v/>
      </c>
      <c r="AP48">
        <f>IFERROR(IF(COUNTIFS(BTT[Verwendete Transaktion (Pflichtauswahl)],BTT[[#This Row],[Verwendete Transaktion (Pflichtauswahl)]],BTT[SAP-Modul
(Pflichtauswahl)],"&lt;&gt;"&amp;BTT[[#This Row],[SAP-Modul
(Pflichtauswahl)]])&gt;0,"Modul anders","okay"),"")</f>
        <v/>
      </c>
      <c r="AQ48">
        <f>IFERROR(IF(COUNTIFS(BTT[Verwendete Transaktion (Pflichtauswahl)],BTT[[#This Row],[Verwendete Transaktion (Pflichtauswahl)]],BTT[Verantwortliches TP
(automatisch)],"&lt;&gt;"&amp;BTT[[#This Row],[Verantwortliches TP
(automatisch)]])&gt;0,"Transaktion mehrfach","okay"),"")</f>
        <v/>
      </c>
      <c r="AR48">
        <f>IFERROR(IF(COUNTIFS(BTT[Verwendete Transaktion (Pflichtauswahl)],BTT[[#This Row],[Verwendete Transaktion (Pflichtauswahl)]],BTT[Verantwortliches TP
(automatisch)],"&lt;&gt;"&amp;VLOOKUP(aktives_Teilprojekt,Teilprojekte[[Teilprojekte]:[Kürzel]],2,FALSE))&gt;0,"Transaktion mehrfach","okay"),"")</f>
        <v/>
      </c>
      <c r="AS48" t="inlineStr">
        <is>
          <t>NL338</t>
        </is>
      </c>
    </row>
    <row r="49">
      <c r="A49">
        <f>IFERROR(IF(BTT[[#This Row],[Lfd Nr. 
(aus konsolidierter Datei)]]&lt;&gt;"",BTT[[#This Row],[Lfd Nr. 
(aus konsolidierter Datei)]],VLOOKUP(aktives_Teilprojekt,Teilprojekte[[Teilprojekte]:[Kürzel]],2,FALSE)&amp;ROW(BTT[[#This Row],[Lfd Nr.
(automatisch)]])-2),"")</f>
        <v/>
      </c>
      <c r="B49" t="inlineStr">
        <is>
          <t>Vertriebs- und Produktcontrolling</t>
        </is>
      </c>
      <c r="D49" t="inlineStr">
        <is>
          <t>Innenauftrag anzeigen  für Wasserspender</t>
        </is>
      </c>
      <c r="E49">
        <f>IFERROR(IF(NOT(BTT[[#This Row],[Manuelle Änderung des Verantwortliches TP
(Auswahl - bei Bedarf)]]=""),BTT[[#This Row],[Manuelle Änderung des Verantwortliches TP
(Auswahl - bei Bedarf)]],VLOOKUP(BTT[[#This Row],[Hauptprozess
(Pflichtauswahl)]],Hauptprozesse[],3,FALSE)),"")</f>
        <v/>
      </c>
      <c r="F49" t="inlineStr">
        <is>
          <t>FI</t>
        </is>
      </c>
      <c r="G49" t="inlineStr">
        <is>
          <t>KS</t>
        </is>
      </c>
      <c r="H49" t="inlineStr">
        <is>
          <t>CO-OM</t>
        </is>
      </c>
      <c r="I49" t="inlineStr">
        <is>
          <t>KO03</t>
        </is>
      </c>
      <c r="J49">
        <f>IFERROR(VLOOKUP(BTT[[#This Row],[Verwendete Transaktion (Pflichtauswahl)]],Transaktionen[[Transaktionen]:[Langtext]],2,FALSE),"")</f>
        <v/>
      </c>
      <c r="R49" t="inlineStr">
        <is>
          <t>SAP CRM</t>
        </is>
      </c>
      <c r="V49">
        <f>IFERROR(VLOOKUP(BTT[[#This Row],[Verwendetes Formular
(Auswahl falls relevant)]],Formulare[[Formularbezeichnung]:[Formularname (technisch)]],2,FALSE),"")</f>
        <v/>
      </c>
      <c r="AK49">
        <f>IF(BTT[[#This Row],[Subprozess
(optionale Auswahl)]]="","okay",IF(VLOOKUP(BTT[[#This Row],[Subprozess
(optionale Auswahl)]],BPML[[Subprozess]:[Zugeordneter Hauptprozess]],3,FALSE)=BTT[[#This Row],[Hauptprozess
(Pflichtauswahl)]],"okay","falscher Subprozess"))</f>
        <v/>
      </c>
      <c r="AL49">
        <f>IF(aktives_Teilprojekt="Master","",IF(BTT[[#This Row],[Verantwortliches TP
(automatisch)]]=VLOOKUP(aktives_Teilprojekt,Teilprojekte[[Teilprojekte]:[Kürzel]],2,FALSE),"okay","Hauptprozess anderes TP"))</f>
        <v/>
      </c>
      <c r="AM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
        <f>IFERROR(IF(BTT[[#This Row],[SAP-Modul
(Pflichtauswahl)]]&lt;&gt;VLOOKUP(BTT[[#This Row],[Verwendete Transaktion (Pflichtauswahl)]],Transaktionen[[Transaktionen]:[Modul]],3,FALSE),"Modul anders","okay"),"")</f>
        <v/>
      </c>
      <c r="AP49">
        <f>IFERROR(IF(COUNTIFS(BTT[Verwendete Transaktion (Pflichtauswahl)],BTT[[#This Row],[Verwendete Transaktion (Pflichtauswahl)]],BTT[SAP-Modul
(Pflichtauswahl)],"&lt;&gt;"&amp;BTT[[#This Row],[SAP-Modul
(Pflichtauswahl)]])&gt;0,"Modul anders","okay"),"")</f>
        <v/>
      </c>
      <c r="AQ49">
        <f>IFERROR(IF(COUNTIFS(BTT[Verwendete Transaktion (Pflichtauswahl)],BTT[[#This Row],[Verwendete Transaktion (Pflichtauswahl)]],BTT[Verantwortliches TP
(automatisch)],"&lt;&gt;"&amp;BTT[[#This Row],[Verantwortliches TP
(automatisch)]])&gt;0,"Transaktion mehrfach","okay"),"")</f>
        <v/>
      </c>
      <c r="AR49">
        <f>IFERROR(IF(COUNTIFS(BTT[Verwendete Transaktion (Pflichtauswahl)],BTT[[#This Row],[Verwendete Transaktion (Pflichtauswahl)]],BTT[Verantwortliches TP
(automatisch)],"&lt;&gt;"&amp;VLOOKUP(aktives_Teilprojekt,Teilprojekte[[Teilprojekte]:[Kürzel]],2,FALSE))&gt;0,"Transaktion mehrfach","okay"),"")</f>
        <v/>
      </c>
      <c r="AS49" t="inlineStr">
        <is>
          <t>NL339</t>
        </is>
      </c>
    </row>
    <row r="50">
      <c r="A50">
        <f>IFERROR(IF(BTT[[#This Row],[Lfd Nr. 
(aus konsolidierter Datei)]]&lt;&gt;"",BTT[[#This Row],[Lfd Nr. 
(aus konsolidierter Datei)]],VLOOKUP(aktives_Teilprojekt,Teilprojekte[[Teilprojekte]:[Kürzel]],2,FALSE)&amp;ROW(BTT[[#This Row],[Lfd Nr.
(automatisch)]])-2),"")</f>
        <v/>
      </c>
      <c r="B50" t="inlineStr">
        <is>
          <t>Vertriebs- und Produktcontrolling</t>
        </is>
      </c>
      <c r="D50" t="inlineStr">
        <is>
          <t>Analysieren Servicevertrag für Wasserspender</t>
        </is>
      </c>
      <c r="E50">
        <f>IFERROR(IF(NOT(BTT[[#This Row],[Manuelle Änderung des Verantwortliches TP
(Auswahl - bei Bedarf)]]=""),BTT[[#This Row],[Manuelle Änderung des Verantwortliches TP
(Auswahl - bei Bedarf)]],VLOOKUP(BTT[[#This Row],[Hauptprozess
(Pflichtauswahl)]],Hauptprozesse[],3,FALSE)),"")</f>
        <v/>
      </c>
      <c r="F50" t="inlineStr">
        <is>
          <t>FI</t>
        </is>
      </c>
      <c r="G50" t="inlineStr">
        <is>
          <t>KS</t>
        </is>
      </c>
      <c r="H50" t="inlineStr">
        <is>
          <t>CO</t>
        </is>
      </c>
      <c r="I50" t="inlineStr">
        <is>
          <t>KCRMCO_CRM_DET</t>
        </is>
      </c>
      <c r="J50">
        <f>IFERROR(VLOOKUP(BTT[[#This Row],[Verwendete Transaktion (Pflichtauswahl)]],Transaktionen[[Transaktionen]:[Langtext]],2,FALSE),"")</f>
        <v/>
      </c>
      <c r="R50" t="inlineStr">
        <is>
          <t>SAP CRM</t>
        </is>
      </c>
      <c r="V50">
        <f>IFERROR(VLOOKUP(BTT[[#This Row],[Verwendetes Formular
(Auswahl falls relevant)]],Formulare[[Formularbezeichnung]:[Formularname (technisch)]],2,FALSE),"")</f>
        <v/>
      </c>
      <c r="AK50">
        <f>IF(BTT[[#This Row],[Subprozess
(optionale Auswahl)]]="","okay",IF(VLOOKUP(BTT[[#This Row],[Subprozess
(optionale Auswahl)]],BPML[[Subprozess]:[Zugeordneter Hauptprozess]],3,FALSE)=BTT[[#This Row],[Hauptprozess
(Pflichtauswahl)]],"okay","falscher Subprozess"))</f>
        <v/>
      </c>
      <c r="AL50">
        <f>IF(aktives_Teilprojekt="Master","",IF(BTT[[#This Row],[Verantwortliches TP
(automatisch)]]=VLOOKUP(aktives_Teilprojekt,Teilprojekte[[Teilprojekte]:[Kürzel]],2,FALSE),"okay","Hauptprozess anderes TP"))</f>
        <v/>
      </c>
      <c r="AM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
        <f>IFERROR(IF(BTT[[#This Row],[SAP-Modul
(Pflichtauswahl)]]&lt;&gt;VLOOKUP(BTT[[#This Row],[Verwendete Transaktion (Pflichtauswahl)]],Transaktionen[[Transaktionen]:[Modul]],3,FALSE),"Modul anders","okay"),"")</f>
        <v/>
      </c>
      <c r="AP50">
        <f>IFERROR(IF(COUNTIFS(BTT[Verwendete Transaktion (Pflichtauswahl)],BTT[[#This Row],[Verwendete Transaktion (Pflichtauswahl)]],BTT[SAP-Modul
(Pflichtauswahl)],"&lt;&gt;"&amp;BTT[[#This Row],[SAP-Modul
(Pflichtauswahl)]])&gt;0,"Modul anders","okay"),"")</f>
        <v/>
      </c>
      <c r="AQ50">
        <f>IFERROR(IF(COUNTIFS(BTT[Verwendete Transaktion (Pflichtauswahl)],BTT[[#This Row],[Verwendete Transaktion (Pflichtauswahl)]],BTT[Verantwortliches TP
(automatisch)],"&lt;&gt;"&amp;BTT[[#This Row],[Verantwortliches TP
(automatisch)]])&gt;0,"Transaktion mehrfach","okay"),"")</f>
        <v/>
      </c>
      <c r="AR50">
        <f>IFERROR(IF(COUNTIFS(BTT[Verwendete Transaktion (Pflichtauswahl)],BTT[[#This Row],[Verwendete Transaktion (Pflichtauswahl)]],BTT[Verantwortliches TP
(automatisch)],"&lt;&gt;"&amp;VLOOKUP(aktives_Teilprojekt,Teilprojekte[[Teilprojekte]:[Kürzel]],2,FALSE))&gt;0,"Transaktion mehrfach","okay"),"")</f>
        <v/>
      </c>
      <c r="AS50" t="inlineStr">
        <is>
          <t>NL340</t>
        </is>
      </c>
    </row>
    <row r="51">
      <c r="A51">
        <f>IFERROR(IF(BTT[[#This Row],[Lfd Nr. 
(aus konsolidierter Datei)]]&lt;&gt;"",BTT[[#This Row],[Lfd Nr. 
(aus konsolidierter Datei)]],VLOOKUP(aktives_Teilprojekt,Teilprojekte[[Teilprojekte]:[Kürzel]],2,FALSE)&amp;ROW(BTT[[#This Row],[Lfd Nr.
(automatisch)]])-2),"")</f>
        <v/>
      </c>
      <c r="B51" t="inlineStr">
        <is>
          <t>Vertriebs- und Produktcontrolling</t>
        </is>
      </c>
      <c r="D51" t="inlineStr">
        <is>
          <t>Servicevorganganalyse für Wasserspender</t>
        </is>
      </c>
      <c r="E51">
        <f>IFERROR(IF(NOT(BTT[[#This Row],[Manuelle Änderung des Verantwortliches TP
(Auswahl - bei Bedarf)]]=""),BTT[[#This Row],[Manuelle Änderung des Verantwortliches TP
(Auswahl - bei Bedarf)]],VLOOKUP(BTT[[#This Row],[Hauptprozess
(Pflichtauswahl)]],Hauptprozesse[],3,FALSE)),"")</f>
        <v/>
      </c>
      <c r="F51" t="inlineStr">
        <is>
          <t>FI</t>
        </is>
      </c>
      <c r="G51" t="inlineStr">
        <is>
          <t>KS</t>
        </is>
      </c>
      <c r="H51" t="inlineStr">
        <is>
          <t>CO</t>
        </is>
      </c>
      <c r="I51" t="inlineStr">
        <is>
          <t>KCRMCO_CRM_SEL</t>
        </is>
      </c>
      <c r="J51">
        <f>IFERROR(VLOOKUP(BTT[[#This Row],[Verwendete Transaktion (Pflichtauswahl)]],Transaktionen[[Transaktionen]:[Langtext]],2,FALSE),"")</f>
        <v/>
      </c>
      <c r="R51" t="inlineStr">
        <is>
          <t>SAP CRM</t>
        </is>
      </c>
      <c r="V51">
        <f>IFERROR(VLOOKUP(BTT[[#This Row],[Verwendetes Formular
(Auswahl falls relevant)]],Formulare[[Formularbezeichnung]:[Formularname (technisch)]],2,FALSE),"")</f>
        <v/>
      </c>
      <c r="AK51">
        <f>IF(BTT[[#This Row],[Subprozess
(optionale Auswahl)]]="","okay",IF(VLOOKUP(BTT[[#This Row],[Subprozess
(optionale Auswahl)]],BPML[[Subprozess]:[Zugeordneter Hauptprozess]],3,FALSE)=BTT[[#This Row],[Hauptprozess
(Pflichtauswahl)]],"okay","falscher Subprozess"))</f>
        <v/>
      </c>
      <c r="AL51">
        <f>IF(aktives_Teilprojekt="Master","",IF(BTT[[#This Row],[Verantwortliches TP
(automatisch)]]=VLOOKUP(aktives_Teilprojekt,Teilprojekte[[Teilprojekte]:[Kürzel]],2,FALSE),"okay","Hauptprozess anderes TP"))</f>
        <v/>
      </c>
      <c r="AM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
        <f>IFERROR(IF(BTT[[#This Row],[SAP-Modul
(Pflichtauswahl)]]&lt;&gt;VLOOKUP(BTT[[#This Row],[Verwendete Transaktion (Pflichtauswahl)]],Transaktionen[[Transaktionen]:[Modul]],3,FALSE),"Modul anders","okay"),"")</f>
        <v/>
      </c>
      <c r="AP51">
        <f>IFERROR(IF(COUNTIFS(BTT[Verwendete Transaktion (Pflichtauswahl)],BTT[[#This Row],[Verwendete Transaktion (Pflichtauswahl)]],BTT[SAP-Modul
(Pflichtauswahl)],"&lt;&gt;"&amp;BTT[[#This Row],[SAP-Modul
(Pflichtauswahl)]])&gt;0,"Modul anders","okay"),"")</f>
        <v/>
      </c>
      <c r="AQ51">
        <f>IFERROR(IF(COUNTIFS(BTT[Verwendete Transaktion (Pflichtauswahl)],BTT[[#This Row],[Verwendete Transaktion (Pflichtauswahl)]],BTT[Verantwortliches TP
(automatisch)],"&lt;&gt;"&amp;BTT[[#This Row],[Verantwortliches TP
(automatisch)]])&gt;0,"Transaktion mehrfach","okay"),"")</f>
        <v/>
      </c>
      <c r="AR51">
        <f>IFERROR(IF(COUNTIFS(BTT[Verwendete Transaktion (Pflichtauswahl)],BTT[[#This Row],[Verwendete Transaktion (Pflichtauswahl)]],BTT[Verantwortliches TP
(automatisch)],"&lt;&gt;"&amp;VLOOKUP(aktives_Teilprojekt,Teilprojekte[[Teilprojekte]:[Kürzel]],2,FALSE))&gt;0,"Transaktion mehrfach","okay"),"")</f>
        <v/>
      </c>
      <c r="AS51" t="inlineStr">
        <is>
          <t>NL341</t>
        </is>
      </c>
    </row>
    <row r="52">
      <c r="A52">
        <f>IFERROR(IF(BTT[[#This Row],[Lfd Nr. 
(aus konsolidierter Datei)]]&lt;&gt;"",BTT[[#This Row],[Lfd Nr. 
(aus konsolidierter Datei)]],VLOOKUP(aktives_Teilprojekt,Teilprojekte[[Teilprojekte]:[Kürzel]],2,FALSE)&amp;ROW(BTT[[#This Row],[Lfd Nr.
(automatisch)]])-2),"")</f>
        <v/>
      </c>
      <c r="B52" t="inlineStr">
        <is>
          <t>Vertriebs- und Produktcontrolling</t>
        </is>
      </c>
      <c r="D52" t="inlineStr">
        <is>
          <t>Erweiterte Servicevorgangsanalyse für Wasserspender</t>
        </is>
      </c>
      <c r="E52">
        <f>IFERROR(IF(NOT(BTT[[#This Row],[Manuelle Änderung des Verantwortliches TP
(Auswahl - bei Bedarf)]]=""),BTT[[#This Row],[Manuelle Änderung des Verantwortliches TP
(Auswahl - bei Bedarf)]],VLOOKUP(BTT[[#This Row],[Hauptprozess
(Pflichtauswahl)]],Hauptprozesse[],3,FALSE)),"")</f>
        <v/>
      </c>
      <c r="F52" t="inlineStr">
        <is>
          <t>FI</t>
        </is>
      </c>
      <c r="G52" t="inlineStr">
        <is>
          <t>KS</t>
        </is>
      </c>
      <c r="H52" t="inlineStr">
        <is>
          <t>CO</t>
        </is>
      </c>
      <c r="I52" t="inlineStr">
        <is>
          <t>KCRMCO_CSCEN</t>
        </is>
      </c>
      <c r="J52">
        <f>IFERROR(VLOOKUP(BTT[[#This Row],[Verwendete Transaktion (Pflichtauswahl)]],Transaktionen[[Transaktionen]:[Langtext]],2,FALSE),"")</f>
        <v/>
      </c>
      <c r="R52" t="inlineStr">
        <is>
          <t>SAP CRM</t>
        </is>
      </c>
      <c r="V52">
        <f>IFERROR(VLOOKUP(BTT[[#This Row],[Verwendetes Formular
(Auswahl falls relevant)]],Formulare[[Formularbezeichnung]:[Formularname (technisch)]],2,FALSE),"")</f>
        <v/>
      </c>
      <c r="AK52">
        <f>IF(BTT[[#This Row],[Subprozess
(optionale Auswahl)]]="","okay",IF(VLOOKUP(BTT[[#This Row],[Subprozess
(optionale Auswahl)]],BPML[[Subprozess]:[Zugeordneter Hauptprozess]],3,FALSE)=BTT[[#This Row],[Hauptprozess
(Pflichtauswahl)]],"okay","falscher Subprozess"))</f>
        <v/>
      </c>
      <c r="AL52">
        <f>IF(aktives_Teilprojekt="Master","",IF(BTT[[#This Row],[Verantwortliches TP
(automatisch)]]=VLOOKUP(aktives_Teilprojekt,Teilprojekte[[Teilprojekte]:[Kürzel]],2,FALSE),"okay","Hauptprozess anderes TP"))</f>
        <v/>
      </c>
      <c r="AM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
        <f>IFERROR(IF(BTT[[#This Row],[SAP-Modul
(Pflichtauswahl)]]&lt;&gt;VLOOKUP(BTT[[#This Row],[Verwendete Transaktion (Pflichtauswahl)]],Transaktionen[[Transaktionen]:[Modul]],3,FALSE),"Modul anders","okay"),"")</f>
        <v/>
      </c>
      <c r="AP52">
        <f>IFERROR(IF(COUNTIFS(BTT[Verwendete Transaktion (Pflichtauswahl)],BTT[[#This Row],[Verwendete Transaktion (Pflichtauswahl)]],BTT[SAP-Modul
(Pflichtauswahl)],"&lt;&gt;"&amp;BTT[[#This Row],[SAP-Modul
(Pflichtauswahl)]])&gt;0,"Modul anders","okay"),"")</f>
        <v/>
      </c>
      <c r="AQ52">
        <f>IFERROR(IF(COUNTIFS(BTT[Verwendete Transaktion (Pflichtauswahl)],BTT[[#This Row],[Verwendete Transaktion (Pflichtauswahl)]],BTT[Verantwortliches TP
(automatisch)],"&lt;&gt;"&amp;BTT[[#This Row],[Verantwortliches TP
(automatisch)]])&gt;0,"Transaktion mehrfach","okay"),"")</f>
        <v/>
      </c>
      <c r="AR52">
        <f>IFERROR(IF(COUNTIFS(BTT[Verwendete Transaktion (Pflichtauswahl)],BTT[[#This Row],[Verwendete Transaktion (Pflichtauswahl)]],BTT[Verantwortliches TP
(automatisch)],"&lt;&gt;"&amp;VLOOKUP(aktives_Teilprojekt,Teilprojekte[[Teilprojekte]:[Kürzel]],2,FALSE))&gt;0,"Transaktion mehrfach","okay"),"")</f>
        <v/>
      </c>
      <c r="AS52" t="inlineStr">
        <is>
          <t>NL342</t>
        </is>
      </c>
    </row>
    <row r="53">
      <c r="A53">
        <f>IFERROR(IF(BTT[[#This Row],[Lfd Nr. 
(aus konsolidierter Datei)]]&lt;&gt;"",BTT[[#This Row],[Lfd Nr. 
(aus konsolidierter Datei)]],VLOOKUP(aktives_Teilprojekt,Teilprojekte[[Teilprojekte]:[Kürzel]],2,FALSE)&amp;ROW(BTT[[#This Row],[Lfd Nr.
(automatisch)]])-2),"")</f>
        <v/>
      </c>
      <c r="B53" t="inlineStr">
        <is>
          <t>Vertriebs- und Produktcontrolling</t>
        </is>
      </c>
      <c r="D53" t="inlineStr">
        <is>
          <t>Cockpit für Controlling-Integration für Wasserspender</t>
        </is>
      </c>
      <c r="E53">
        <f>IFERROR(IF(NOT(BTT[[#This Row],[Manuelle Änderung des Verantwortliches TP
(Auswahl - bei Bedarf)]]=""),BTT[[#This Row],[Manuelle Änderung des Verantwortliches TP
(Auswahl - bei Bedarf)]],VLOOKUP(BTT[[#This Row],[Hauptprozess
(Pflichtauswahl)]],Hauptprozesse[],3,FALSE)),"")</f>
        <v/>
      </c>
      <c r="F53" t="inlineStr">
        <is>
          <t>FI</t>
        </is>
      </c>
      <c r="G53" t="inlineStr">
        <is>
          <t>KS</t>
        </is>
      </c>
      <c r="H53" t="inlineStr">
        <is>
          <t>CO</t>
        </is>
      </c>
      <c r="I53" t="inlineStr">
        <is>
          <t>CRMSRVCOCP</t>
        </is>
      </c>
      <c r="J53">
        <f>IFERROR(VLOOKUP(BTT[[#This Row],[Verwendete Transaktion (Pflichtauswahl)]],Transaktionen[[Transaktionen]:[Langtext]],2,FALSE),"")</f>
        <v/>
      </c>
      <c r="R53" t="inlineStr">
        <is>
          <t>SAP CRM</t>
        </is>
      </c>
      <c r="V53">
        <f>IFERROR(VLOOKUP(BTT[[#This Row],[Verwendetes Formular
(Auswahl falls relevant)]],Formulare[[Formularbezeichnung]:[Formularname (technisch)]],2,FALSE),"")</f>
        <v/>
      </c>
      <c r="AK53">
        <f>IF(BTT[[#This Row],[Subprozess
(optionale Auswahl)]]="","okay",IF(VLOOKUP(BTT[[#This Row],[Subprozess
(optionale Auswahl)]],BPML[[Subprozess]:[Zugeordneter Hauptprozess]],3,FALSE)=BTT[[#This Row],[Hauptprozess
(Pflichtauswahl)]],"okay","falscher Subprozess"))</f>
        <v/>
      </c>
      <c r="AL53">
        <f>IF(aktives_Teilprojekt="Master","",IF(BTT[[#This Row],[Verantwortliches TP
(automatisch)]]=VLOOKUP(aktives_Teilprojekt,Teilprojekte[[Teilprojekte]:[Kürzel]],2,FALSE),"okay","Hauptprozess anderes TP"))</f>
        <v/>
      </c>
      <c r="AM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
        <f>IFERROR(IF(BTT[[#This Row],[SAP-Modul
(Pflichtauswahl)]]&lt;&gt;VLOOKUP(BTT[[#This Row],[Verwendete Transaktion (Pflichtauswahl)]],Transaktionen[[Transaktionen]:[Modul]],3,FALSE),"Modul anders","okay"),"")</f>
        <v/>
      </c>
      <c r="AP53">
        <f>IFERROR(IF(COUNTIFS(BTT[Verwendete Transaktion (Pflichtauswahl)],BTT[[#This Row],[Verwendete Transaktion (Pflichtauswahl)]],BTT[SAP-Modul
(Pflichtauswahl)],"&lt;&gt;"&amp;BTT[[#This Row],[SAP-Modul
(Pflichtauswahl)]])&gt;0,"Modul anders","okay"),"")</f>
        <v/>
      </c>
      <c r="AQ53">
        <f>IFERROR(IF(COUNTIFS(BTT[Verwendete Transaktion (Pflichtauswahl)],BTT[[#This Row],[Verwendete Transaktion (Pflichtauswahl)]],BTT[Verantwortliches TP
(automatisch)],"&lt;&gt;"&amp;BTT[[#This Row],[Verantwortliches TP
(automatisch)]])&gt;0,"Transaktion mehrfach","okay"),"")</f>
        <v/>
      </c>
      <c r="AR53">
        <f>IFERROR(IF(COUNTIFS(BTT[Verwendete Transaktion (Pflichtauswahl)],BTT[[#This Row],[Verwendete Transaktion (Pflichtauswahl)]],BTT[Verantwortliches TP
(automatisch)],"&lt;&gt;"&amp;VLOOKUP(aktives_Teilprojekt,Teilprojekte[[Teilprojekte]:[Kürzel]],2,FALSE))&gt;0,"Transaktion mehrfach","okay"),"")</f>
        <v/>
      </c>
      <c r="AS53" t="inlineStr">
        <is>
          <t>NL343</t>
        </is>
      </c>
    </row>
    <row r="54">
      <c r="A54">
        <f>IFERROR(IF(BTT[[#This Row],[Lfd Nr. 
(aus konsolidierter Datei)]]&lt;&gt;"",BTT[[#This Row],[Lfd Nr. 
(aus konsolidierter Datei)]],VLOOKUP(aktives_Teilprojekt,Teilprojekte[[Teilprojekte]:[Kürzel]],2,FALSE)&amp;ROW(BTT[[#This Row],[Lfd Nr.
(automatisch)]])-2),"")</f>
        <v/>
      </c>
      <c r="B54" t="inlineStr">
        <is>
          <t>Vertriebs- und Produktcontrolling</t>
        </is>
      </c>
      <c r="D54" t="inlineStr">
        <is>
          <t>Anlagen-Stammsatz anzeigen für Wasserspender</t>
        </is>
      </c>
      <c r="E54">
        <f>IFERROR(IF(NOT(BTT[[#This Row],[Manuelle Änderung des Verantwortliches TP
(Auswahl - bei Bedarf)]]=""),BTT[[#This Row],[Manuelle Änderung des Verantwortliches TP
(Auswahl - bei Bedarf)]],VLOOKUP(BTT[[#This Row],[Hauptprozess
(Pflichtauswahl)]],Hauptprozesse[],3,FALSE)),"")</f>
        <v/>
      </c>
      <c r="F54" t="inlineStr">
        <is>
          <t>FI</t>
        </is>
      </c>
      <c r="G54" t="inlineStr">
        <is>
          <t>KS</t>
        </is>
      </c>
      <c r="H54" t="inlineStr">
        <is>
          <t>FI-AA</t>
        </is>
      </c>
      <c r="I54" t="inlineStr">
        <is>
          <t>AS03</t>
        </is>
      </c>
      <c r="J54">
        <f>IFERROR(VLOOKUP(BTT[[#This Row],[Verwendete Transaktion (Pflichtauswahl)]],Transaktionen[[Transaktionen]:[Langtext]],2,FALSE),"")</f>
        <v/>
      </c>
      <c r="R54" t="inlineStr">
        <is>
          <t>SAP CRM</t>
        </is>
      </c>
      <c r="V54">
        <f>IFERROR(VLOOKUP(BTT[[#This Row],[Verwendetes Formular
(Auswahl falls relevant)]],Formulare[[Formularbezeichnung]:[Formularname (technisch)]],2,FALSE),"")</f>
        <v/>
      </c>
      <c r="AK54">
        <f>IF(BTT[[#This Row],[Subprozess
(optionale Auswahl)]]="","okay",IF(VLOOKUP(BTT[[#This Row],[Subprozess
(optionale Auswahl)]],BPML[[Subprozess]:[Zugeordneter Hauptprozess]],3,FALSE)=BTT[[#This Row],[Hauptprozess
(Pflichtauswahl)]],"okay","falscher Subprozess"))</f>
        <v/>
      </c>
      <c r="AL54">
        <f>IF(aktives_Teilprojekt="Master","",IF(BTT[[#This Row],[Verantwortliches TP
(automatisch)]]=VLOOKUP(aktives_Teilprojekt,Teilprojekte[[Teilprojekte]:[Kürzel]],2,FALSE),"okay","Hauptprozess anderes TP"))</f>
        <v/>
      </c>
      <c r="AM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
        <f>IFERROR(IF(BTT[[#This Row],[SAP-Modul
(Pflichtauswahl)]]&lt;&gt;VLOOKUP(BTT[[#This Row],[Verwendete Transaktion (Pflichtauswahl)]],Transaktionen[[Transaktionen]:[Modul]],3,FALSE),"Modul anders","okay"),"")</f>
        <v/>
      </c>
      <c r="AP54">
        <f>IFERROR(IF(COUNTIFS(BTT[Verwendete Transaktion (Pflichtauswahl)],BTT[[#This Row],[Verwendete Transaktion (Pflichtauswahl)]],BTT[SAP-Modul
(Pflichtauswahl)],"&lt;&gt;"&amp;BTT[[#This Row],[SAP-Modul
(Pflichtauswahl)]])&gt;0,"Modul anders","okay"),"")</f>
        <v/>
      </c>
      <c r="AQ54">
        <f>IFERROR(IF(COUNTIFS(BTT[Verwendete Transaktion (Pflichtauswahl)],BTT[[#This Row],[Verwendete Transaktion (Pflichtauswahl)]],BTT[Verantwortliches TP
(automatisch)],"&lt;&gt;"&amp;BTT[[#This Row],[Verantwortliches TP
(automatisch)]])&gt;0,"Transaktion mehrfach","okay"),"")</f>
        <v/>
      </c>
      <c r="AR54">
        <f>IFERROR(IF(COUNTIFS(BTT[Verwendete Transaktion (Pflichtauswahl)],BTT[[#This Row],[Verwendete Transaktion (Pflichtauswahl)]],BTT[Verantwortliches TP
(automatisch)],"&lt;&gt;"&amp;VLOOKUP(aktives_Teilprojekt,Teilprojekte[[Teilprojekte]:[Kürzel]],2,FALSE))&gt;0,"Transaktion mehrfach","okay"),"")</f>
        <v/>
      </c>
      <c r="AS54" t="inlineStr">
        <is>
          <t>NL346</t>
        </is>
      </c>
    </row>
    <row r="55">
      <c r="A55">
        <f>IFERROR(IF(BTT[[#This Row],[Lfd Nr. 
(aus konsolidierter Datei)]]&lt;&gt;"",BTT[[#This Row],[Lfd Nr. 
(aus konsolidierter Datei)]],VLOOKUP(aktives_Teilprojekt,Teilprojekte[[Teilprojekte]:[Kürzel]],2,FALSE)&amp;ROW(BTT[[#This Row],[Lfd Nr.
(automatisch)]])-2),"")</f>
        <v/>
      </c>
      <c r="B55" t="inlineStr">
        <is>
          <t>Vertriebs- und Produktcontrolling</t>
        </is>
      </c>
      <c r="D55" t="inlineStr">
        <is>
          <t>MAM: Auflistung OAV / Kostenstelle für Wasserspender</t>
        </is>
      </c>
      <c r="E55">
        <f>IFERROR(IF(NOT(BTT[[#This Row],[Manuelle Änderung des Verantwortliches TP
(Auswahl - bei Bedarf)]]=""),BTT[[#This Row],[Manuelle Änderung des Verantwortliches TP
(Auswahl - bei Bedarf)]],VLOOKUP(BTT[[#This Row],[Hauptprozess
(Pflichtauswahl)]],Hauptprozesse[],3,FALSE)),"")</f>
        <v/>
      </c>
      <c r="F55" t="inlineStr">
        <is>
          <t>FI</t>
        </is>
      </c>
      <c r="G55" t="inlineStr">
        <is>
          <t>KS</t>
        </is>
      </c>
      <c r="H55" t="inlineStr">
        <is>
          <t>FI-AA</t>
        </is>
      </c>
      <c r="I55" t="inlineStr">
        <is>
          <t>ZAA19</t>
        </is>
      </c>
      <c r="J55">
        <f>IFERROR(VLOOKUP(BTT[[#This Row],[Verwendete Transaktion (Pflichtauswahl)]],Transaktionen[[Transaktionen]:[Langtext]],2,FALSE),"")</f>
        <v/>
      </c>
      <c r="R55" t="inlineStr">
        <is>
          <t>SAP CRM</t>
        </is>
      </c>
      <c r="V55">
        <f>IFERROR(VLOOKUP(BTT[[#This Row],[Verwendetes Formular
(Auswahl falls relevant)]],Formulare[[Formularbezeichnung]:[Formularname (technisch)]],2,FALSE),"")</f>
        <v/>
      </c>
      <c r="AK55">
        <f>IF(BTT[[#This Row],[Subprozess
(optionale Auswahl)]]="","okay",IF(VLOOKUP(BTT[[#This Row],[Subprozess
(optionale Auswahl)]],BPML[[Subprozess]:[Zugeordneter Hauptprozess]],3,FALSE)=BTT[[#This Row],[Hauptprozess
(Pflichtauswahl)]],"okay","falscher Subprozess"))</f>
        <v/>
      </c>
      <c r="AL55">
        <f>IF(aktives_Teilprojekt="Master","",IF(BTT[[#This Row],[Verantwortliches TP
(automatisch)]]=VLOOKUP(aktives_Teilprojekt,Teilprojekte[[Teilprojekte]:[Kürzel]],2,FALSE),"okay","Hauptprozess anderes TP"))</f>
        <v/>
      </c>
      <c r="AM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
        <f>IFERROR(IF(BTT[[#This Row],[SAP-Modul
(Pflichtauswahl)]]&lt;&gt;VLOOKUP(BTT[[#This Row],[Verwendete Transaktion (Pflichtauswahl)]],Transaktionen[[Transaktionen]:[Modul]],3,FALSE),"Modul anders","okay"),"")</f>
        <v/>
      </c>
      <c r="AP55">
        <f>IFERROR(IF(COUNTIFS(BTT[Verwendete Transaktion (Pflichtauswahl)],BTT[[#This Row],[Verwendete Transaktion (Pflichtauswahl)]],BTT[SAP-Modul
(Pflichtauswahl)],"&lt;&gt;"&amp;BTT[[#This Row],[SAP-Modul
(Pflichtauswahl)]])&gt;0,"Modul anders","okay"),"")</f>
        <v/>
      </c>
      <c r="AQ55">
        <f>IFERROR(IF(COUNTIFS(BTT[Verwendete Transaktion (Pflichtauswahl)],BTT[[#This Row],[Verwendete Transaktion (Pflichtauswahl)]],BTT[Verantwortliches TP
(automatisch)],"&lt;&gt;"&amp;BTT[[#This Row],[Verantwortliches TP
(automatisch)]])&gt;0,"Transaktion mehrfach","okay"),"")</f>
        <v/>
      </c>
      <c r="AR55">
        <f>IFERROR(IF(COUNTIFS(BTT[Verwendete Transaktion (Pflichtauswahl)],BTT[[#This Row],[Verwendete Transaktion (Pflichtauswahl)]],BTT[Verantwortliches TP
(automatisch)],"&lt;&gt;"&amp;VLOOKUP(aktives_Teilprojekt,Teilprojekte[[Teilprojekte]:[Kürzel]],2,FALSE))&gt;0,"Transaktion mehrfach","okay"),"")</f>
        <v/>
      </c>
      <c r="AS55" t="inlineStr">
        <is>
          <t>NL347</t>
        </is>
      </c>
    </row>
    <row r="56">
      <c r="A56">
        <f>IFERROR(IF(BTT[[#This Row],[Lfd Nr. 
(aus konsolidierter Datei)]]&lt;&gt;"",BTT[[#This Row],[Lfd Nr. 
(aus konsolidierter Datei)]],VLOOKUP(aktives_Teilprojekt,Teilprojekte[[Teilprojekte]:[Kürzel]],2,FALSE)&amp;ROW(BTT[[#This Row],[Lfd Nr.
(automatisch)]])-2),"")</f>
        <v/>
      </c>
      <c r="B56" t="inlineStr">
        <is>
          <t>Vertriebs- und Produktcontrolling</t>
        </is>
      </c>
      <c r="D56" t="inlineStr">
        <is>
          <t>SAM: Inventurstatistik/ -abschluss für Wasserspender</t>
        </is>
      </c>
      <c r="E56">
        <f>IFERROR(IF(NOT(BTT[[#This Row],[Manuelle Änderung des Verantwortliches TP
(Auswahl - bei Bedarf)]]=""),BTT[[#This Row],[Manuelle Änderung des Verantwortliches TP
(Auswahl - bei Bedarf)]],VLOOKUP(BTT[[#This Row],[Hauptprozess
(Pflichtauswahl)]],Hauptprozesse[],3,FALSE)),"")</f>
        <v/>
      </c>
      <c r="F56" t="inlineStr">
        <is>
          <t>FI</t>
        </is>
      </c>
      <c r="G56" t="inlineStr">
        <is>
          <t>KS</t>
        </is>
      </c>
      <c r="H56" t="inlineStr">
        <is>
          <t>FI-AA</t>
        </is>
      </c>
      <c r="I56" t="inlineStr">
        <is>
          <t>ZAA20</t>
        </is>
      </c>
      <c r="J56">
        <f>IFERROR(VLOOKUP(BTT[[#This Row],[Verwendete Transaktion (Pflichtauswahl)]],Transaktionen[[Transaktionen]:[Langtext]],2,FALSE),"")</f>
        <v/>
      </c>
      <c r="R56" t="inlineStr">
        <is>
          <t>SAP CRM</t>
        </is>
      </c>
      <c r="V56">
        <f>IFERROR(VLOOKUP(BTT[[#This Row],[Verwendetes Formular
(Auswahl falls relevant)]],Formulare[[Formularbezeichnung]:[Formularname (technisch)]],2,FALSE),"")</f>
        <v/>
      </c>
      <c r="AK56">
        <f>IF(BTT[[#This Row],[Subprozess
(optionale Auswahl)]]="","okay",IF(VLOOKUP(BTT[[#This Row],[Subprozess
(optionale Auswahl)]],BPML[[Subprozess]:[Zugeordneter Hauptprozess]],3,FALSE)=BTT[[#This Row],[Hauptprozess
(Pflichtauswahl)]],"okay","falscher Subprozess"))</f>
        <v/>
      </c>
      <c r="AL56">
        <f>IF(aktives_Teilprojekt="Master","",IF(BTT[[#This Row],[Verantwortliches TP
(automatisch)]]=VLOOKUP(aktives_Teilprojekt,Teilprojekte[[Teilprojekte]:[Kürzel]],2,FALSE),"okay","Hauptprozess anderes TP"))</f>
        <v/>
      </c>
      <c r="AM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
        <f>IFERROR(IF(BTT[[#This Row],[SAP-Modul
(Pflichtauswahl)]]&lt;&gt;VLOOKUP(BTT[[#This Row],[Verwendete Transaktion (Pflichtauswahl)]],Transaktionen[[Transaktionen]:[Modul]],3,FALSE),"Modul anders","okay"),"")</f>
        <v/>
      </c>
      <c r="AP56">
        <f>IFERROR(IF(COUNTIFS(BTT[Verwendete Transaktion (Pflichtauswahl)],BTT[[#This Row],[Verwendete Transaktion (Pflichtauswahl)]],BTT[SAP-Modul
(Pflichtauswahl)],"&lt;&gt;"&amp;BTT[[#This Row],[SAP-Modul
(Pflichtauswahl)]])&gt;0,"Modul anders","okay"),"")</f>
        <v/>
      </c>
      <c r="AQ56">
        <f>IFERROR(IF(COUNTIFS(BTT[Verwendete Transaktion (Pflichtauswahl)],BTT[[#This Row],[Verwendete Transaktion (Pflichtauswahl)]],BTT[Verantwortliches TP
(automatisch)],"&lt;&gt;"&amp;BTT[[#This Row],[Verantwortliches TP
(automatisch)]])&gt;0,"Transaktion mehrfach","okay"),"")</f>
        <v/>
      </c>
      <c r="AR56">
        <f>IFERROR(IF(COUNTIFS(BTT[Verwendete Transaktion (Pflichtauswahl)],BTT[[#This Row],[Verwendete Transaktion (Pflichtauswahl)]],BTT[Verantwortliches TP
(automatisch)],"&lt;&gt;"&amp;VLOOKUP(aktives_Teilprojekt,Teilprojekte[[Teilprojekte]:[Kürzel]],2,FALSE))&gt;0,"Transaktion mehrfach","okay"),"")</f>
        <v/>
      </c>
      <c r="AS56" t="inlineStr">
        <is>
          <t>NL348</t>
        </is>
      </c>
    </row>
    <row r="57">
      <c r="A57">
        <f>IFERROR(IF(BTT[[#This Row],[Lfd Nr. 
(aus konsolidierter Datei)]]&lt;&gt;"",BTT[[#This Row],[Lfd Nr. 
(aus konsolidierter Datei)]],VLOOKUP(aktives_Teilprojekt,Teilprojekte[[Teilprojekte]:[Kürzel]],2,FALSE)&amp;ROW(BTT[[#This Row],[Lfd Nr.
(automatisch)]])-2),"")</f>
        <v/>
      </c>
      <c r="B57" t="inlineStr">
        <is>
          <t>Vertriebs- und Produktcontrolling</t>
        </is>
      </c>
      <c r="D57" t="inlineStr">
        <is>
          <t>SAM: Stationäres Anlagenmanagemnt für Wasserspender</t>
        </is>
      </c>
      <c r="E57">
        <f>IFERROR(IF(NOT(BTT[[#This Row],[Manuelle Änderung des Verantwortliches TP
(Auswahl - bei Bedarf)]]=""),BTT[[#This Row],[Manuelle Änderung des Verantwortliches TP
(Auswahl - bei Bedarf)]],VLOOKUP(BTT[[#This Row],[Hauptprozess
(Pflichtauswahl)]],Hauptprozesse[],3,FALSE)),"")</f>
        <v/>
      </c>
      <c r="F57" t="inlineStr">
        <is>
          <t>FI</t>
        </is>
      </c>
      <c r="G57" t="inlineStr">
        <is>
          <t>KS</t>
        </is>
      </c>
      <c r="H57" t="inlineStr">
        <is>
          <t>FI-AA</t>
        </is>
      </c>
      <c r="I57" t="inlineStr">
        <is>
          <t>ZAA21</t>
        </is>
      </c>
      <c r="J57">
        <f>IFERROR(VLOOKUP(BTT[[#This Row],[Verwendete Transaktion (Pflichtauswahl)]],Transaktionen[[Transaktionen]:[Langtext]],2,FALSE),"")</f>
        <v/>
      </c>
      <c r="R57" t="inlineStr">
        <is>
          <t>SAP CRM</t>
        </is>
      </c>
      <c r="V57">
        <f>IFERROR(VLOOKUP(BTT[[#This Row],[Verwendetes Formular
(Auswahl falls relevant)]],Formulare[[Formularbezeichnung]:[Formularname (technisch)]],2,FALSE),"")</f>
        <v/>
      </c>
      <c r="AK57">
        <f>IF(BTT[[#This Row],[Subprozess
(optionale Auswahl)]]="","okay",IF(VLOOKUP(BTT[[#This Row],[Subprozess
(optionale Auswahl)]],BPML[[Subprozess]:[Zugeordneter Hauptprozess]],3,FALSE)=BTT[[#This Row],[Hauptprozess
(Pflichtauswahl)]],"okay","falscher Subprozess"))</f>
        <v/>
      </c>
      <c r="AL57">
        <f>IF(aktives_Teilprojekt="Master","",IF(BTT[[#This Row],[Verantwortliches TP
(automatisch)]]=VLOOKUP(aktives_Teilprojekt,Teilprojekte[[Teilprojekte]:[Kürzel]],2,FALSE),"okay","Hauptprozess anderes TP"))</f>
        <v/>
      </c>
      <c r="AM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
        <f>IFERROR(IF(BTT[[#This Row],[SAP-Modul
(Pflichtauswahl)]]&lt;&gt;VLOOKUP(BTT[[#This Row],[Verwendete Transaktion (Pflichtauswahl)]],Transaktionen[[Transaktionen]:[Modul]],3,FALSE),"Modul anders","okay"),"")</f>
        <v/>
      </c>
      <c r="AP57">
        <f>IFERROR(IF(COUNTIFS(BTT[Verwendete Transaktion (Pflichtauswahl)],BTT[[#This Row],[Verwendete Transaktion (Pflichtauswahl)]],BTT[SAP-Modul
(Pflichtauswahl)],"&lt;&gt;"&amp;BTT[[#This Row],[SAP-Modul
(Pflichtauswahl)]])&gt;0,"Modul anders","okay"),"")</f>
        <v/>
      </c>
      <c r="AQ57">
        <f>IFERROR(IF(COUNTIFS(BTT[Verwendete Transaktion (Pflichtauswahl)],BTT[[#This Row],[Verwendete Transaktion (Pflichtauswahl)]],BTT[Verantwortliches TP
(automatisch)],"&lt;&gt;"&amp;BTT[[#This Row],[Verantwortliches TP
(automatisch)]])&gt;0,"Transaktion mehrfach","okay"),"")</f>
        <v/>
      </c>
      <c r="AR57">
        <f>IFERROR(IF(COUNTIFS(BTT[Verwendete Transaktion (Pflichtauswahl)],BTT[[#This Row],[Verwendete Transaktion (Pflichtauswahl)]],BTT[Verantwortliches TP
(automatisch)],"&lt;&gt;"&amp;VLOOKUP(aktives_Teilprojekt,Teilprojekte[[Teilprojekte]:[Kürzel]],2,FALSE))&gt;0,"Transaktion mehrfach","okay"),"")</f>
        <v/>
      </c>
      <c r="AS57" t="inlineStr">
        <is>
          <t>NL349</t>
        </is>
      </c>
    </row>
    <row r="58">
      <c r="A58">
        <f>IFERROR(IF(BTT[[#This Row],[Lfd Nr. 
(aus konsolidierter Datei)]]&lt;&gt;"",BTT[[#This Row],[Lfd Nr. 
(aus konsolidierter Datei)]],VLOOKUP(aktives_Teilprojekt,Teilprojekte[[Teilprojekte]:[Kürzel]],2,FALSE)&amp;ROW(BTT[[#This Row],[Lfd Nr.
(automatisch)]])-2),"")</f>
        <v/>
      </c>
      <c r="B58" t="inlineStr">
        <is>
          <t>Vertriebs- und Produktcontrolling</t>
        </is>
      </c>
      <c r="D58" t="inlineStr">
        <is>
          <t>Anlagenkarte drucken für Wasserspender</t>
        </is>
      </c>
      <c r="E58">
        <f>IFERROR(IF(NOT(BTT[[#This Row],[Manuelle Änderung des Verantwortliches TP
(Auswahl - bei Bedarf)]]=""),BTT[[#This Row],[Manuelle Änderung des Verantwortliches TP
(Auswahl - bei Bedarf)]],VLOOKUP(BTT[[#This Row],[Hauptprozess
(Pflichtauswahl)]],Hauptprozesse[],3,FALSE)),"")</f>
        <v/>
      </c>
      <c r="F58" t="inlineStr">
        <is>
          <t>FI</t>
        </is>
      </c>
      <c r="G58" t="inlineStr">
        <is>
          <t>KS</t>
        </is>
      </c>
      <c r="H58" t="inlineStr">
        <is>
          <t>FI-AA</t>
        </is>
      </c>
      <c r="I58" t="inlineStr">
        <is>
          <t>ZAA30</t>
        </is>
      </c>
      <c r="J58">
        <f>IFERROR(VLOOKUP(BTT[[#This Row],[Verwendete Transaktion (Pflichtauswahl)]],Transaktionen[[Transaktionen]:[Langtext]],2,FALSE),"")</f>
        <v/>
      </c>
      <c r="R58" t="inlineStr">
        <is>
          <t>SAP CRM</t>
        </is>
      </c>
      <c r="V58">
        <f>IFERROR(VLOOKUP(BTT[[#This Row],[Verwendetes Formular
(Auswahl falls relevant)]],Formulare[[Formularbezeichnung]:[Formularname (technisch)]],2,FALSE),"")</f>
        <v/>
      </c>
      <c r="AK58">
        <f>IF(BTT[[#This Row],[Subprozess
(optionale Auswahl)]]="","okay",IF(VLOOKUP(BTT[[#This Row],[Subprozess
(optionale Auswahl)]],BPML[[Subprozess]:[Zugeordneter Hauptprozess]],3,FALSE)=BTT[[#This Row],[Hauptprozess
(Pflichtauswahl)]],"okay","falscher Subprozess"))</f>
        <v/>
      </c>
      <c r="AL58">
        <f>IF(aktives_Teilprojekt="Master","",IF(BTT[[#This Row],[Verantwortliches TP
(automatisch)]]=VLOOKUP(aktives_Teilprojekt,Teilprojekte[[Teilprojekte]:[Kürzel]],2,FALSE),"okay","Hauptprozess anderes TP"))</f>
        <v/>
      </c>
      <c r="AM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
        <f>IFERROR(IF(BTT[[#This Row],[SAP-Modul
(Pflichtauswahl)]]&lt;&gt;VLOOKUP(BTT[[#This Row],[Verwendete Transaktion (Pflichtauswahl)]],Transaktionen[[Transaktionen]:[Modul]],3,FALSE),"Modul anders","okay"),"")</f>
        <v/>
      </c>
      <c r="AP58">
        <f>IFERROR(IF(COUNTIFS(BTT[Verwendete Transaktion (Pflichtauswahl)],BTT[[#This Row],[Verwendete Transaktion (Pflichtauswahl)]],BTT[SAP-Modul
(Pflichtauswahl)],"&lt;&gt;"&amp;BTT[[#This Row],[SAP-Modul
(Pflichtauswahl)]])&gt;0,"Modul anders","okay"),"")</f>
        <v/>
      </c>
      <c r="AQ58">
        <f>IFERROR(IF(COUNTIFS(BTT[Verwendete Transaktion (Pflichtauswahl)],BTT[[#This Row],[Verwendete Transaktion (Pflichtauswahl)]],BTT[Verantwortliches TP
(automatisch)],"&lt;&gt;"&amp;BTT[[#This Row],[Verantwortliches TP
(automatisch)]])&gt;0,"Transaktion mehrfach","okay"),"")</f>
        <v/>
      </c>
      <c r="AR58">
        <f>IFERROR(IF(COUNTIFS(BTT[Verwendete Transaktion (Pflichtauswahl)],BTT[[#This Row],[Verwendete Transaktion (Pflichtauswahl)]],BTT[Verantwortliches TP
(automatisch)],"&lt;&gt;"&amp;VLOOKUP(aktives_Teilprojekt,Teilprojekte[[Teilprojekte]:[Kürzel]],2,FALSE))&gt;0,"Transaktion mehrfach","okay"),"")</f>
        <v/>
      </c>
      <c r="AS58" t="inlineStr">
        <is>
          <t>NL350</t>
        </is>
      </c>
    </row>
    <row r="59">
      <c r="A59">
        <f>IFERROR(IF(BTT[[#This Row],[Lfd Nr. 
(aus konsolidierter Datei)]]&lt;&gt;"",BTT[[#This Row],[Lfd Nr. 
(aus konsolidierter Datei)]],VLOOKUP(aktives_Teilprojekt,Teilprojekte[[Teilprojekte]:[Kürzel]],2,FALSE)&amp;ROW(BTT[[#This Row],[Lfd Nr.
(automatisch)]])-2),"")</f>
        <v/>
      </c>
      <c r="B59" t="inlineStr">
        <is>
          <t>Vertriebs- und Produktcontrolling</t>
        </is>
      </c>
      <c r="D59" t="inlineStr">
        <is>
          <t>Einzelposten Debitoren für Wasserspender</t>
        </is>
      </c>
      <c r="E59">
        <f>IFERROR(IF(NOT(BTT[[#This Row],[Manuelle Änderung des Verantwortliches TP
(Auswahl - bei Bedarf)]]=""),BTT[[#This Row],[Manuelle Änderung des Verantwortliches TP
(Auswahl - bei Bedarf)]],VLOOKUP(BTT[[#This Row],[Hauptprozess
(Pflichtauswahl)]],Hauptprozesse[],3,FALSE)),"")</f>
        <v/>
      </c>
      <c r="F59" t="inlineStr">
        <is>
          <t>FI</t>
        </is>
      </c>
      <c r="G59" t="inlineStr">
        <is>
          <t>KS</t>
        </is>
      </c>
      <c r="H59" t="inlineStr">
        <is>
          <t>FI-GL</t>
        </is>
      </c>
      <c r="I59" t="inlineStr">
        <is>
          <t>FBL5N</t>
        </is>
      </c>
      <c r="J59">
        <f>IFERROR(VLOOKUP(BTT[[#This Row],[Verwendete Transaktion (Pflichtauswahl)]],Transaktionen[[Transaktionen]:[Langtext]],2,FALSE),"")</f>
        <v/>
      </c>
      <c r="R59" t="inlineStr">
        <is>
          <t>SAP CRM</t>
        </is>
      </c>
      <c r="V59">
        <f>IFERROR(VLOOKUP(BTT[[#This Row],[Verwendetes Formular
(Auswahl falls relevant)]],Formulare[[Formularbezeichnung]:[Formularname (technisch)]],2,FALSE),"")</f>
        <v/>
      </c>
      <c r="AK59">
        <f>IF(BTT[[#This Row],[Subprozess
(optionale Auswahl)]]="","okay",IF(VLOOKUP(BTT[[#This Row],[Subprozess
(optionale Auswahl)]],BPML[[Subprozess]:[Zugeordneter Hauptprozess]],3,FALSE)=BTT[[#This Row],[Hauptprozess
(Pflichtauswahl)]],"okay","falscher Subprozess"))</f>
        <v/>
      </c>
      <c r="AL59">
        <f>IF(aktives_Teilprojekt="Master","",IF(BTT[[#This Row],[Verantwortliches TP
(automatisch)]]=VLOOKUP(aktives_Teilprojekt,Teilprojekte[[Teilprojekte]:[Kürzel]],2,FALSE),"okay","Hauptprozess anderes TP"))</f>
        <v/>
      </c>
      <c r="AM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
        <f>IFERROR(IF(BTT[[#This Row],[SAP-Modul
(Pflichtauswahl)]]&lt;&gt;VLOOKUP(BTT[[#This Row],[Verwendete Transaktion (Pflichtauswahl)]],Transaktionen[[Transaktionen]:[Modul]],3,FALSE),"Modul anders","okay"),"")</f>
        <v/>
      </c>
      <c r="AP59">
        <f>IFERROR(IF(COUNTIFS(BTT[Verwendete Transaktion (Pflichtauswahl)],BTT[[#This Row],[Verwendete Transaktion (Pflichtauswahl)]],BTT[SAP-Modul
(Pflichtauswahl)],"&lt;&gt;"&amp;BTT[[#This Row],[SAP-Modul
(Pflichtauswahl)]])&gt;0,"Modul anders","okay"),"")</f>
        <v/>
      </c>
      <c r="AQ59">
        <f>IFERROR(IF(COUNTIFS(BTT[Verwendete Transaktion (Pflichtauswahl)],BTT[[#This Row],[Verwendete Transaktion (Pflichtauswahl)]],BTT[Verantwortliches TP
(automatisch)],"&lt;&gt;"&amp;BTT[[#This Row],[Verantwortliches TP
(automatisch)]])&gt;0,"Transaktion mehrfach","okay"),"")</f>
        <v/>
      </c>
      <c r="AR59">
        <f>IFERROR(IF(COUNTIFS(BTT[Verwendete Transaktion (Pflichtauswahl)],BTT[[#This Row],[Verwendete Transaktion (Pflichtauswahl)]],BTT[Verantwortliches TP
(automatisch)],"&lt;&gt;"&amp;VLOOKUP(aktives_Teilprojekt,Teilprojekte[[Teilprojekte]:[Kürzel]],2,FALSE))&gt;0,"Transaktion mehrfach","okay"),"")</f>
        <v/>
      </c>
      <c r="AS59" t="inlineStr">
        <is>
          <t>NL351</t>
        </is>
      </c>
    </row>
    <row r="60">
      <c r="A60">
        <f>IFERROR(IF(BTT[[#This Row],[Lfd Nr. 
(aus konsolidierter Datei)]]&lt;&gt;"",BTT[[#This Row],[Lfd Nr. 
(aus konsolidierter Datei)]],VLOOKUP(aktives_Teilprojekt,Teilprojekte[[Teilprojekte]:[Kürzel]],2,FALSE)&amp;ROW(BTT[[#This Row],[Lfd Nr.
(automatisch)]])-2),"")</f>
        <v/>
      </c>
      <c r="B60" t="inlineStr">
        <is>
          <t>Vertriebs- und Produktcontrolling</t>
        </is>
      </c>
      <c r="D60" t="inlineStr">
        <is>
          <t>Cockpit für Controlling-Integration für Wasserspender</t>
        </is>
      </c>
      <c r="E60">
        <f>IFERROR(IF(NOT(BTT[[#This Row],[Manuelle Änderung des Verantwortliches TP
(Auswahl - bei Bedarf)]]=""),BTT[[#This Row],[Manuelle Änderung des Verantwortliches TP
(Auswahl - bei Bedarf)]],VLOOKUP(BTT[[#This Row],[Hauptprozess
(Pflichtauswahl)]],Hauptprozesse[],3,FALSE)),"")</f>
        <v/>
      </c>
      <c r="F60" t="inlineStr">
        <is>
          <t>FI</t>
        </is>
      </c>
      <c r="G60" t="inlineStr">
        <is>
          <t>KS</t>
        </is>
      </c>
      <c r="H60" t="inlineStr">
        <is>
          <t>CO</t>
        </is>
      </c>
      <c r="I60" t="inlineStr">
        <is>
          <t>COCPCPR</t>
        </is>
      </c>
      <c r="J60">
        <f>IFERROR(VLOOKUP(BTT[[#This Row],[Verwendete Transaktion (Pflichtauswahl)]],Transaktionen[[Transaktionen]:[Langtext]],2,FALSE),"")</f>
        <v/>
      </c>
      <c r="R60" t="inlineStr">
        <is>
          <t>SAP CRM</t>
        </is>
      </c>
      <c r="V60">
        <f>IFERROR(VLOOKUP(BTT[[#This Row],[Verwendetes Formular
(Auswahl falls relevant)]],Formulare[[Formularbezeichnung]:[Formularname (technisch)]],2,FALSE),"")</f>
        <v/>
      </c>
      <c r="AK60">
        <f>IF(BTT[[#This Row],[Subprozess
(optionale Auswahl)]]="","okay",IF(VLOOKUP(BTT[[#This Row],[Subprozess
(optionale Auswahl)]],BPML[[Subprozess]:[Zugeordneter Hauptprozess]],3,FALSE)=BTT[[#This Row],[Hauptprozess
(Pflichtauswahl)]],"okay","falscher Subprozess"))</f>
        <v/>
      </c>
      <c r="AL60">
        <f>IF(aktives_Teilprojekt="Master","",IF(BTT[[#This Row],[Verantwortliches TP
(automatisch)]]=VLOOKUP(aktives_Teilprojekt,Teilprojekte[[Teilprojekte]:[Kürzel]],2,FALSE),"okay","Hauptprozess anderes TP"))</f>
        <v/>
      </c>
      <c r="AM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
        <f>IFERROR(IF(BTT[[#This Row],[SAP-Modul
(Pflichtauswahl)]]&lt;&gt;VLOOKUP(BTT[[#This Row],[Verwendete Transaktion (Pflichtauswahl)]],Transaktionen[[Transaktionen]:[Modul]],3,FALSE),"Modul anders","okay"),"")</f>
        <v/>
      </c>
      <c r="AP60">
        <f>IFERROR(IF(COUNTIFS(BTT[Verwendete Transaktion (Pflichtauswahl)],BTT[[#This Row],[Verwendete Transaktion (Pflichtauswahl)]],BTT[SAP-Modul
(Pflichtauswahl)],"&lt;&gt;"&amp;BTT[[#This Row],[SAP-Modul
(Pflichtauswahl)]])&gt;0,"Modul anders","okay"),"")</f>
        <v/>
      </c>
      <c r="AQ60">
        <f>IFERROR(IF(COUNTIFS(BTT[Verwendete Transaktion (Pflichtauswahl)],BTT[[#This Row],[Verwendete Transaktion (Pflichtauswahl)]],BTT[Verantwortliches TP
(automatisch)],"&lt;&gt;"&amp;BTT[[#This Row],[Verantwortliches TP
(automatisch)]])&gt;0,"Transaktion mehrfach","okay"),"")</f>
        <v/>
      </c>
      <c r="AR60">
        <f>IFERROR(IF(COUNTIFS(BTT[Verwendete Transaktion (Pflichtauswahl)],BTT[[#This Row],[Verwendete Transaktion (Pflichtauswahl)]],BTT[Verantwortliches TP
(automatisch)],"&lt;&gt;"&amp;VLOOKUP(aktives_Teilprojekt,Teilprojekte[[Teilprojekte]:[Kürzel]],2,FALSE))&gt;0,"Transaktion mehrfach","okay"),"")</f>
        <v/>
      </c>
      <c r="AS60" t="inlineStr">
        <is>
          <t>NL356</t>
        </is>
      </c>
    </row>
    <row r="61">
      <c r="A61">
        <f>IFERROR(IF(BTT[[#This Row],[Lfd Nr. 
(aus konsolidierter Datei)]]&lt;&gt;"",BTT[[#This Row],[Lfd Nr. 
(aus konsolidierter Datei)]],VLOOKUP(aktives_Teilprojekt,Teilprojekte[[Teilprojekte]:[Kürzel]],2,FALSE)&amp;ROW(BTT[[#This Row],[Lfd Nr.
(automatisch)]])-2),"")</f>
        <v/>
      </c>
      <c r="B61" t="inlineStr">
        <is>
          <t>Buchung &amp; Forderungsrealisierung Hauptleistung</t>
        </is>
      </c>
      <c r="C61" t="inlineStr">
        <is>
          <t>außergerichtliche Forderungsrealisierung</t>
        </is>
      </c>
      <c r="D61" t="inlineStr">
        <is>
          <t>Anzeige von Belegen - Suche nach WANG Kunden</t>
        </is>
      </c>
      <c r="E61">
        <f>IFERROR(IF(NOT(BTT[[#This Row],[Manuelle Änderung des Verantwortliches TP
(Auswahl - bei Bedarf)]]=""),BTT[[#This Row],[Manuelle Änderung des Verantwortliches TP
(Auswahl - bei Bedarf)]],VLOOKUP(BTT[[#This Row],[Hauptprozess
(Pflichtauswahl)]],Hauptprozesse[],3,FALSE)),"")</f>
        <v/>
      </c>
      <c r="F61" t="inlineStr">
        <is>
          <t>FI</t>
        </is>
      </c>
      <c r="G61" t="inlineStr">
        <is>
          <t>KS</t>
        </is>
      </c>
      <c r="H61" t="inlineStr">
        <is>
          <t>FI</t>
        </is>
      </c>
      <c r="I61" t="inlineStr">
        <is>
          <t>FB03</t>
        </is>
      </c>
      <c r="J61">
        <f>IFERROR(VLOOKUP(BTT[[#This Row],[Verwendete Transaktion (Pflichtauswahl)]],Transaktionen[[Transaktionen]:[Langtext]],2,FALSE),"")</f>
        <v/>
      </c>
      <c r="T61" t="inlineStr">
        <is>
          <t>keiner</t>
        </is>
      </c>
      <c r="V61">
        <f>IFERROR(VLOOKUP(BTT[[#This Row],[Verwendetes Formular
(Auswahl falls relevant)]],Formulare[[Formularbezeichnung]:[Formularname (technisch)]],2,FALSE),"")</f>
        <v/>
      </c>
      <c r="AK61">
        <f>IF(BTT[[#This Row],[Subprozess
(optionale Auswahl)]]="","okay",IF(VLOOKUP(BTT[[#This Row],[Subprozess
(optionale Auswahl)]],BPML[[Subprozess]:[Zugeordneter Hauptprozess]],3,FALSE)=BTT[[#This Row],[Hauptprozess
(Pflichtauswahl)]],"okay","falscher Subprozess"))</f>
        <v/>
      </c>
      <c r="AL61">
        <f>IF(aktives_Teilprojekt="Master","",IF(BTT[[#This Row],[Verantwortliches TP
(automatisch)]]=VLOOKUP(aktives_Teilprojekt,Teilprojekte[[Teilprojekte]:[Kürzel]],2,FALSE),"okay","Hauptprozess anderes TP"))</f>
        <v/>
      </c>
      <c r="AM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
        <f>IFERROR(IF(BTT[[#This Row],[SAP-Modul
(Pflichtauswahl)]]&lt;&gt;VLOOKUP(BTT[[#This Row],[Verwendete Transaktion (Pflichtauswahl)]],Transaktionen[[Transaktionen]:[Modul]],3,FALSE),"Modul anders","okay"),"")</f>
        <v/>
      </c>
      <c r="AP61">
        <f>IFERROR(IF(COUNTIFS(BTT[Verwendete Transaktion (Pflichtauswahl)],BTT[[#This Row],[Verwendete Transaktion (Pflichtauswahl)]],BTT[SAP-Modul
(Pflichtauswahl)],"&lt;&gt;"&amp;BTT[[#This Row],[SAP-Modul
(Pflichtauswahl)]])&gt;0,"Modul anders","okay"),"")</f>
        <v/>
      </c>
      <c r="AQ61">
        <f>IFERROR(IF(COUNTIFS(BTT[Verwendete Transaktion (Pflichtauswahl)],BTT[[#This Row],[Verwendete Transaktion (Pflichtauswahl)]],BTT[Verantwortliches TP
(automatisch)],"&lt;&gt;"&amp;BTT[[#This Row],[Verantwortliches TP
(automatisch)]])&gt;0,"Transaktion mehrfach","okay"),"")</f>
        <v/>
      </c>
      <c r="AR61">
        <f>IFERROR(IF(COUNTIFS(BTT[Verwendete Transaktion (Pflichtauswahl)],BTT[[#This Row],[Verwendete Transaktion (Pflichtauswahl)]],BTT[Verantwortliches TP
(automatisch)],"&lt;&gt;"&amp;VLOOKUP(aktives_Teilprojekt,Teilprojekte[[Teilprojekte]:[Kürzel]],2,FALSE))&gt;0,"Transaktion mehrfach","okay"),"")</f>
        <v/>
      </c>
      <c r="AS61" t="inlineStr">
        <is>
          <t>HL210</t>
        </is>
      </c>
    </row>
    <row r="62">
      <c r="A62">
        <f>IFERROR(IF(BTT[[#This Row],[Lfd Nr. 
(aus konsolidierter Datei)]]&lt;&gt;"",BTT[[#This Row],[Lfd Nr. 
(aus konsolidierter Datei)]],VLOOKUP(aktives_Teilprojekt,Teilprojekte[[Teilprojekte]:[Kürzel]],2,FALSE)&amp;ROW(BTT[[#This Row],[Lfd Nr.
(automatisch)]])-2),"")</f>
        <v/>
      </c>
      <c r="B62" t="inlineStr">
        <is>
          <t>Buchung &amp; Forderungsrealisierung Hauptleistung</t>
        </is>
      </c>
      <c r="C62" t="inlineStr">
        <is>
          <t>außergerichtliche Forderungsrealisierung</t>
        </is>
      </c>
      <c r="D62" t="inlineStr">
        <is>
          <t>Anzeige von Debitoren (NL) -  Suche nach WANG Kunden</t>
        </is>
      </c>
      <c r="E62">
        <f>IFERROR(IF(NOT(BTT[[#This Row],[Manuelle Änderung des Verantwortliches TP
(Auswahl - bei Bedarf)]]=""),BTT[[#This Row],[Manuelle Änderung des Verantwortliches TP
(Auswahl - bei Bedarf)]],VLOOKUP(BTT[[#This Row],[Hauptprozess
(Pflichtauswahl)]],Hauptprozesse[],3,FALSE)),"")</f>
        <v/>
      </c>
      <c r="F62" t="inlineStr">
        <is>
          <t>FI</t>
        </is>
      </c>
      <c r="G62" t="inlineStr">
        <is>
          <t>KS</t>
        </is>
      </c>
      <c r="H62" t="inlineStr">
        <is>
          <t>FI</t>
        </is>
      </c>
      <c r="I62" t="inlineStr">
        <is>
          <t>FBL5N</t>
        </is>
      </c>
      <c r="J62">
        <f>IFERROR(VLOOKUP(BTT[[#This Row],[Verwendete Transaktion (Pflichtauswahl)]],Transaktionen[[Transaktionen]:[Langtext]],2,FALSE),"")</f>
        <v/>
      </c>
      <c r="T62" t="inlineStr">
        <is>
          <t>keiner</t>
        </is>
      </c>
      <c r="V62">
        <f>IFERROR(VLOOKUP(BTT[[#This Row],[Verwendetes Formular
(Auswahl falls relevant)]],Formulare[[Formularbezeichnung]:[Formularname (technisch)]],2,FALSE),"")</f>
        <v/>
      </c>
      <c r="AK62">
        <f>IF(BTT[[#This Row],[Subprozess
(optionale Auswahl)]]="","okay",IF(VLOOKUP(BTT[[#This Row],[Subprozess
(optionale Auswahl)]],BPML[[Subprozess]:[Zugeordneter Hauptprozess]],3,FALSE)=BTT[[#This Row],[Hauptprozess
(Pflichtauswahl)]],"okay","falscher Subprozess"))</f>
        <v/>
      </c>
      <c r="AL62">
        <f>IF(aktives_Teilprojekt="Master","",IF(BTT[[#This Row],[Verantwortliches TP
(automatisch)]]=VLOOKUP(aktives_Teilprojekt,Teilprojekte[[Teilprojekte]:[Kürzel]],2,FALSE),"okay","Hauptprozess anderes TP"))</f>
        <v/>
      </c>
      <c r="AM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
        <f>IFERROR(IF(BTT[[#This Row],[SAP-Modul
(Pflichtauswahl)]]&lt;&gt;VLOOKUP(BTT[[#This Row],[Verwendete Transaktion (Pflichtauswahl)]],Transaktionen[[Transaktionen]:[Modul]],3,FALSE),"Modul anders","okay"),"")</f>
        <v/>
      </c>
      <c r="AP62">
        <f>IFERROR(IF(COUNTIFS(BTT[Verwendete Transaktion (Pflichtauswahl)],BTT[[#This Row],[Verwendete Transaktion (Pflichtauswahl)]],BTT[SAP-Modul
(Pflichtauswahl)],"&lt;&gt;"&amp;BTT[[#This Row],[SAP-Modul
(Pflichtauswahl)]])&gt;0,"Modul anders","okay"),"")</f>
        <v/>
      </c>
      <c r="AQ62">
        <f>IFERROR(IF(COUNTIFS(BTT[Verwendete Transaktion (Pflichtauswahl)],BTT[[#This Row],[Verwendete Transaktion (Pflichtauswahl)]],BTT[Verantwortliches TP
(automatisch)],"&lt;&gt;"&amp;BTT[[#This Row],[Verantwortliches TP
(automatisch)]])&gt;0,"Transaktion mehrfach","okay"),"")</f>
        <v/>
      </c>
      <c r="AR62">
        <f>IFERROR(IF(COUNTIFS(BTT[Verwendete Transaktion (Pflichtauswahl)],BTT[[#This Row],[Verwendete Transaktion (Pflichtauswahl)]],BTT[Verantwortliches TP
(automatisch)],"&lt;&gt;"&amp;VLOOKUP(aktives_Teilprojekt,Teilprojekte[[Teilprojekte]:[Kürzel]],2,FALSE))&gt;0,"Transaktion mehrfach","okay"),"")</f>
        <v/>
      </c>
      <c r="AS62" t="inlineStr">
        <is>
          <t>HL211</t>
        </is>
      </c>
    </row>
    <row r="63">
      <c r="A63">
        <f>IFERROR(IF(BTT[[#This Row],[Lfd Nr. 
(aus konsolidierter Datei)]]&lt;&gt;"",BTT[[#This Row],[Lfd Nr. 
(aus konsolidierter Datei)]],VLOOKUP(aktives_Teilprojekt,Teilprojekte[[Teilprojekte]:[Kürzel]],2,FALSE)&amp;ROW(BTT[[#This Row],[Lfd Nr.
(automatisch)]])-2),"")</f>
        <v/>
      </c>
      <c r="B63" t="inlineStr">
        <is>
          <t>Vertriebs- und Produktcontrolling</t>
        </is>
      </c>
      <c r="D63" t="inlineStr">
        <is>
          <t>Sachkontensalden</t>
        </is>
      </c>
      <c r="E63">
        <f>IFERROR(IF(NOT(BTT[[#This Row],[Manuelle Änderung des Verantwortliches TP
(Auswahl - bei Bedarf)]]=""),BTT[[#This Row],[Manuelle Änderung des Verantwortliches TP
(Auswahl - bei Bedarf)]],VLOOKUP(BTT[[#This Row],[Hauptprozess
(Pflichtauswahl)]],Hauptprozesse[],3,FALSE)),"")</f>
        <v/>
      </c>
      <c r="F63" t="inlineStr">
        <is>
          <t>FI</t>
        </is>
      </c>
      <c r="G63" t="inlineStr">
        <is>
          <t>KS</t>
        </is>
      </c>
      <c r="H63" t="inlineStr">
        <is>
          <t>FI</t>
        </is>
      </c>
      <c r="I63" t="inlineStr">
        <is>
          <t>S_ALR_87012277</t>
        </is>
      </c>
      <c r="J63">
        <f>IFERROR(VLOOKUP(BTT[[#This Row],[Verwendete Transaktion (Pflichtauswahl)]],Transaktionen[[Transaktionen]:[Langtext]],2,FALSE),"")</f>
        <v/>
      </c>
      <c r="V63">
        <f>IFERROR(VLOOKUP(BTT[[#This Row],[Verwendetes Formular
(Auswahl falls relevant)]],Formulare[[Formularbezeichnung]:[Formularname (technisch)]],2,FALSE),"")</f>
        <v/>
      </c>
      <c r="AK63">
        <f>IF(BTT[[#This Row],[Subprozess
(optionale Auswahl)]]="","okay",IF(VLOOKUP(BTT[[#This Row],[Subprozess
(optionale Auswahl)]],BPML[[Subprozess]:[Zugeordneter Hauptprozess]],3,FALSE)=BTT[[#This Row],[Hauptprozess
(Pflichtauswahl)]],"okay","falscher Subprozess"))</f>
        <v/>
      </c>
      <c r="AL63">
        <f>IF(aktives_Teilprojekt="Master","",IF(BTT[[#This Row],[Verantwortliches TP
(automatisch)]]=VLOOKUP(aktives_Teilprojekt,Teilprojekte[[Teilprojekte]:[Kürzel]],2,FALSE),"okay","Hauptprozess anderes TP"))</f>
        <v/>
      </c>
      <c r="AM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
        <f>IFERROR(IF(BTT[[#This Row],[SAP-Modul
(Pflichtauswahl)]]&lt;&gt;VLOOKUP(BTT[[#This Row],[Verwendete Transaktion (Pflichtauswahl)]],Transaktionen[[Transaktionen]:[Modul]],3,FALSE),"Modul anders","okay"),"")</f>
        <v/>
      </c>
      <c r="AP63">
        <f>IFERROR(IF(COUNTIFS(BTT[Verwendete Transaktion (Pflichtauswahl)],BTT[[#This Row],[Verwendete Transaktion (Pflichtauswahl)]],BTT[SAP-Modul
(Pflichtauswahl)],"&lt;&gt;"&amp;BTT[[#This Row],[SAP-Modul
(Pflichtauswahl)]])&gt;0,"Modul anders","okay"),"")</f>
        <v/>
      </c>
      <c r="AQ63">
        <f>IFERROR(IF(COUNTIFS(BTT[Verwendete Transaktion (Pflichtauswahl)],BTT[[#This Row],[Verwendete Transaktion (Pflichtauswahl)]],BTT[Verantwortliches TP
(automatisch)],"&lt;&gt;"&amp;BTT[[#This Row],[Verantwortliches TP
(automatisch)]])&gt;0,"Transaktion mehrfach","okay"),"")</f>
        <v/>
      </c>
      <c r="AR63">
        <f>IFERROR(IF(COUNTIFS(BTT[Verwendete Transaktion (Pflichtauswahl)],BTT[[#This Row],[Verwendete Transaktion (Pflichtauswahl)]],BTT[Verantwortliches TP
(automatisch)],"&lt;&gt;"&amp;VLOOKUP(aktives_Teilprojekt,Teilprojekte[[Teilprojekte]:[Kürzel]],2,FALSE))&gt;0,"Transaktion mehrfach","okay"),"")</f>
        <v/>
      </c>
      <c r="AS63" t="inlineStr">
        <is>
          <t>NL393</t>
        </is>
      </c>
    </row>
    <row r="64">
      <c r="A64">
        <f>IFERROR(IF(BTT[[#This Row],[Lfd Nr. 
(aus konsolidierter Datei)]]&lt;&gt;"",BTT[[#This Row],[Lfd Nr. 
(aus konsolidierter Datei)]],VLOOKUP(aktives_Teilprojekt,Teilprojekte[[Teilprojekte]:[Kürzel]],2,FALSE)&amp;ROW(BTT[[#This Row],[Lfd Nr.
(automatisch)]])-2),"")</f>
        <v/>
      </c>
      <c r="B64" t="inlineStr">
        <is>
          <t>Vertriebs- und Produktcontrolling</t>
        </is>
      </c>
      <c r="D64" t="inlineStr">
        <is>
          <t>Einzelposten Sachkonten</t>
        </is>
      </c>
      <c r="E64">
        <f>IFERROR(IF(NOT(BTT[[#This Row],[Manuelle Änderung des Verantwortliches TP
(Auswahl - bei Bedarf)]]=""),BTT[[#This Row],[Manuelle Änderung des Verantwortliches TP
(Auswahl - bei Bedarf)]],VLOOKUP(BTT[[#This Row],[Hauptprozess
(Pflichtauswahl)]],Hauptprozesse[],3,FALSE)),"")</f>
        <v/>
      </c>
      <c r="F64" t="inlineStr">
        <is>
          <t>FI</t>
        </is>
      </c>
      <c r="G64" t="inlineStr">
        <is>
          <t>KS</t>
        </is>
      </c>
      <c r="H64" t="inlineStr">
        <is>
          <t>FI-GL</t>
        </is>
      </c>
      <c r="I64" t="inlineStr">
        <is>
          <t>FBL3N</t>
        </is>
      </c>
      <c r="J64">
        <f>IFERROR(VLOOKUP(BTT[[#This Row],[Verwendete Transaktion (Pflichtauswahl)]],Transaktionen[[Transaktionen]:[Langtext]],2,FALSE),"")</f>
        <v/>
      </c>
      <c r="V64">
        <f>IFERROR(VLOOKUP(BTT[[#This Row],[Verwendetes Formular
(Auswahl falls relevant)]],Formulare[[Formularbezeichnung]:[Formularname (technisch)]],2,FALSE),"")</f>
        <v/>
      </c>
      <c r="AK64">
        <f>IF(BTT[[#This Row],[Subprozess
(optionale Auswahl)]]="","okay",IF(VLOOKUP(BTT[[#This Row],[Subprozess
(optionale Auswahl)]],BPML[[Subprozess]:[Zugeordneter Hauptprozess]],3,FALSE)=BTT[[#This Row],[Hauptprozess
(Pflichtauswahl)]],"okay","falscher Subprozess"))</f>
        <v/>
      </c>
      <c r="AL64">
        <f>IF(aktives_Teilprojekt="Master","",IF(BTT[[#This Row],[Verantwortliches TP
(automatisch)]]=VLOOKUP(aktives_Teilprojekt,Teilprojekte[[Teilprojekte]:[Kürzel]],2,FALSE),"okay","Hauptprozess anderes TP"))</f>
        <v/>
      </c>
      <c r="AM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
        <f>IFERROR(IF(BTT[[#This Row],[SAP-Modul
(Pflichtauswahl)]]&lt;&gt;VLOOKUP(BTT[[#This Row],[Verwendete Transaktion (Pflichtauswahl)]],Transaktionen[[Transaktionen]:[Modul]],3,FALSE),"Modul anders","okay"),"")</f>
        <v/>
      </c>
      <c r="AP64">
        <f>IFERROR(IF(COUNTIFS(BTT[Verwendete Transaktion (Pflichtauswahl)],BTT[[#This Row],[Verwendete Transaktion (Pflichtauswahl)]],BTT[SAP-Modul
(Pflichtauswahl)],"&lt;&gt;"&amp;BTT[[#This Row],[SAP-Modul
(Pflichtauswahl)]])&gt;0,"Modul anders","okay"),"")</f>
        <v/>
      </c>
      <c r="AQ64">
        <f>IFERROR(IF(COUNTIFS(BTT[Verwendete Transaktion (Pflichtauswahl)],BTT[[#This Row],[Verwendete Transaktion (Pflichtauswahl)]],BTT[Verantwortliches TP
(automatisch)],"&lt;&gt;"&amp;BTT[[#This Row],[Verantwortliches TP
(automatisch)]])&gt;0,"Transaktion mehrfach","okay"),"")</f>
        <v/>
      </c>
      <c r="AR64">
        <f>IFERROR(IF(COUNTIFS(BTT[Verwendete Transaktion (Pflichtauswahl)],BTT[[#This Row],[Verwendete Transaktion (Pflichtauswahl)]],BTT[Verantwortliches TP
(automatisch)],"&lt;&gt;"&amp;VLOOKUP(aktives_Teilprojekt,Teilprojekte[[Teilprojekte]:[Kürzel]],2,FALSE))&gt;0,"Transaktion mehrfach","okay"),"")</f>
        <v/>
      </c>
      <c r="AS64" t="inlineStr">
        <is>
          <t>NL394</t>
        </is>
      </c>
    </row>
    <row r="65">
      <c r="A65">
        <f>IFERROR(IF(BTT[[#This Row],[Lfd Nr. 
(aus konsolidierter Datei)]]&lt;&gt;"",BTT[[#This Row],[Lfd Nr. 
(aus konsolidierter Datei)]],VLOOKUP(aktives_Teilprojekt,Teilprojekte[[Teilprojekte]:[Kürzel]],2,FALSE)&amp;ROW(BTT[[#This Row],[Lfd Nr.
(automatisch)]])-2),"")</f>
        <v/>
      </c>
      <c r="B65" t="inlineStr">
        <is>
          <t>Vertriebs- und Produktcontrolling</t>
        </is>
      </c>
      <c r="D65" t="inlineStr">
        <is>
          <t>BSW: erfassen Leistungsverrechnung</t>
        </is>
      </c>
      <c r="E65">
        <f>IFERROR(IF(NOT(BTT[[#This Row],[Manuelle Änderung des Verantwortliches TP
(Auswahl - bei Bedarf)]]=""),BTT[[#This Row],[Manuelle Änderung des Verantwortliches TP
(Auswahl - bei Bedarf)]],VLOOKUP(BTT[[#This Row],[Hauptprozess
(Pflichtauswahl)]],Hauptprozesse[],3,FALSE)),"")</f>
        <v/>
      </c>
      <c r="F65" t="inlineStr">
        <is>
          <t>FI</t>
        </is>
      </c>
      <c r="G65" t="inlineStr">
        <is>
          <t>KS</t>
        </is>
      </c>
      <c r="H65" t="inlineStr">
        <is>
          <t>CO</t>
        </is>
      </c>
      <c r="I65" t="inlineStr">
        <is>
          <t>KB21N</t>
        </is>
      </c>
      <c r="J65">
        <f>IFERROR(VLOOKUP(BTT[[#This Row],[Verwendete Transaktion (Pflichtauswahl)]],Transaktionen[[Transaktionen]:[Langtext]],2,FALSE),"")</f>
        <v/>
      </c>
      <c r="V65">
        <f>IFERROR(VLOOKUP(BTT[[#This Row],[Verwendetes Formular
(Auswahl falls relevant)]],Formulare[[Formularbezeichnung]:[Formularname (technisch)]],2,FALSE),"")</f>
        <v/>
      </c>
      <c r="AK65">
        <f>IF(BTT[[#This Row],[Subprozess
(optionale Auswahl)]]="","okay",IF(VLOOKUP(BTT[[#This Row],[Subprozess
(optionale Auswahl)]],BPML[[Subprozess]:[Zugeordneter Hauptprozess]],3,FALSE)=BTT[[#This Row],[Hauptprozess
(Pflichtauswahl)]],"okay","falscher Subprozess"))</f>
        <v/>
      </c>
      <c r="AL65">
        <f>IF(aktives_Teilprojekt="Master","",IF(BTT[[#This Row],[Verantwortliches TP
(automatisch)]]=VLOOKUP(aktives_Teilprojekt,Teilprojekte[[Teilprojekte]:[Kürzel]],2,FALSE),"okay","Hauptprozess anderes TP"))</f>
        <v/>
      </c>
      <c r="AM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
        <f>IFERROR(IF(BTT[[#This Row],[SAP-Modul
(Pflichtauswahl)]]&lt;&gt;VLOOKUP(BTT[[#This Row],[Verwendete Transaktion (Pflichtauswahl)]],Transaktionen[[Transaktionen]:[Modul]],3,FALSE),"Modul anders","okay"),"")</f>
        <v/>
      </c>
      <c r="AP65">
        <f>IFERROR(IF(COUNTIFS(BTT[Verwendete Transaktion (Pflichtauswahl)],BTT[[#This Row],[Verwendete Transaktion (Pflichtauswahl)]],BTT[SAP-Modul
(Pflichtauswahl)],"&lt;&gt;"&amp;BTT[[#This Row],[SAP-Modul
(Pflichtauswahl)]])&gt;0,"Modul anders","okay"),"")</f>
        <v/>
      </c>
      <c r="AQ65">
        <f>IFERROR(IF(COUNTIFS(BTT[Verwendete Transaktion (Pflichtauswahl)],BTT[[#This Row],[Verwendete Transaktion (Pflichtauswahl)]],BTT[Verantwortliches TP
(automatisch)],"&lt;&gt;"&amp;BTT[[#This Row],[Verantwortliches TP
(automatisch)]])&gt;0,"Transaktion mehrfach","okay"),"")</f>
        <v/>
      </c>
      <c r="AR65">
        <f>IFERROR(IF(COUNTIFS(BTT[Verwendete Transaktion (Pflichtauswahl)],BTT[[#This Row],[Verwendete Transaktion (Pflichtauswahl)]],BTT[Verantwortliches TP
(automatisch)],"&lt;&gt;"&amp;VLOOKUP(aktives_Teilprojekt,Teilprojekte[[Teilprojekte]:[Kürzel]],2,FALSE))&gt;0,"Transaktion mehrfach","okay"),"")</f>
        <v/>
      </c>
      <c r="AS65" t="inlineStr">
        <is>
          <t>NL398</t>
        </is>
      </c>
    </row>
    <row r="66">
      <c r="A66">
        <f>IFERROR(IF(BTT[[#This Row],[Lfd Nr. 
(aus konsolidierter Datei)]]&lt;&gt;"",BTT[[#This Row],[Lfd Nr. 
(aus konsolidierter Datei)]],VLOOKUP(aktives_Teilprojekt,Teilprojekte[[Teilprojekte]:[Kürzel]],2,FALSE)&amp;ROW(BTT[[#This Row],[Lfd Nr.
(automatisch)]])-2),"")</f>
        <v/>
      </c>
      <c r="B66" t="inlineStr">
        <is>
          <t>Vertriebs- und Produktcontrolling</t>
        </is>
      </c>
      <c r="D66" t="inlineStr">
        <is>
          <t>BSW: anzeigen Leistungsverrechnung</t>
        </is>
      </c>
      <c r="E66">
        <f>IFERROR(IF(NOT(BTT[[#This Row],[Manuelle Änderung des Verantwortliches TP
(Auswahl - bei Bedarf)]]=""),BTT[[#This Row],[Manuelle Änderung des Verantwortliches TP
(Auswahl - bei Bedarf)]],VLOOKUP(BTT[[#This Row],[Hauptprozess
(Pflichtauswahl)]],Hauptprozesse[],3,FALSE)),"")</f>
        <v/>
      </c>
      <c r="F66" t="inlineStr">
        <is>
          <t>FI</t>
        </is>
      </c>
      <c r="G66" t="inlineStr">
        <is>
          <t>KS</t>
        </is>
      </c>
      <c r="H66" t="inlineStr">
        <is>
          <t>CO</t>
        </is>
      </c>
      <c r="I66" t="inlineStr">
        <is>
          <t>KB23N</t>
        </is>
      </c>
      <c r="J66">
        <f>IFERROR(VLOOKUP(BTT[[#This Row],[Verwendete Transaktion (Pflichtauswahl)]],Transaktionen[[Transaktionen]:[Langtext]],2,FALSE),"")</f>
        <v/>
      </c>
      <c r="V66">
        <f>IFERROR(VLOOKUP(BTT[[#This Row],[Verwendetes Formular
(Auswahl falls relevant)]],Formulare[[Formularbezeichnung]:[Formularname (technisch)]],2,FALSE),"")</f>
        <v/>
      </c>
      <c r="AK66">
        <f>IF(BTT[[#This Row],[Subprozess
(optionale Auswahl)]]="","okay",IF(VLOOKUP(BTT[[#This Row],[Subprozess
(optionale Auswahl)]],BPML[[Subprozess]:[Zugeordneter Hauptprozess]],3,FALSE)=BTT[[#This Row],[Hauptprozess
(Pflichtauswahl)]],"okay","falscher Subprozess"))</f>
        <v/>
      </c>
      <c r="AL66">
        <f>IF(aktives_Teilprojekt="Master","",IF(BTT[[#This Row],[Verantwortliches TP
(automatisch)]]=VLOOKUP(aktives_Teilprojekt,Teilprojekte[[Teilprojekte]:[Kürzel]],2,FALSE),"okay","Hauptprozess anderes TP"))</f>
        <v/>
      </c>
      <c r="AM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
        <f>IFERROR(IF(BTT[[#This Row],[SAP-Modul
(Pflichtauswahl)]]&lt;&gt;VLOOKUP(BTT[[#This Row],[Verwendete Transaktion (Pflichtauswahl)]],Transaktionen[[Transaktionen]:[Modul]],3,FALSE),"Modul anders","okay"),"")</f>
        <v/>
      </c>
      <c r="AP66">
        <f>IFERROR(IF(COUNTIFS(BTT[Verwendete Transaktion (Pflichtauswahl)],BTT[[#This Row],[Verwendete Transaktion (Pflichtauswahl)]],BTT[SAP-Modul
(Pflichtauswahl)],"&lt;&gt;"&amp;BTT[[#This Row],[SAP-Modul
(Pflichtauswahl)]])&gt;0,"Modul anders","okay"),"")</f>
        <v/>
      </c>
      <c r="AQ66">
        <f>IFERROR(IF(COUNTIFS(BTT[Verwendete Transaktion (Pflichtauswahl)],BTT[[#This Row],[Verwendete Transaktion (Pflichtauswahl)]],BTT[Verantwortliches TP
(automatisch)],"&lt;&gt;"&amp;BTT[[#This Row],[Verantwortliches TP
(automatisch)]])&gt;0,"Transaktion mehrfach","okay"),"")</f>
        <v/>
      </c>
      <c r="AR66">
        <f>IFERROR(IF(COUNTIFS(BTT[Verwendete Transaktion (Pflichtauswahl)],BTT[[#This Row],[Verwendete Transaktion (Pflichtauswahl)]],BTT[Verantwortliches TP
(automatisch)],"&lt;&gt;"&amp;VLOOKUP(aktives_Teilprojekt,Teilprojekte[[Teilprojekte]:[Kürzel]],2,FALSE))&gt;0,"Transaktion mehrfach","okay"),"")</f>
        <v/>
      </c>
      <c r="AS66" t="inlineStr">
        <is>
          <t>NL399</t>
        </is>
      </c>
    </row>
    <row r="67">
      <c r="A67">
        <f>IFERROR(IF(BTT[[#This Row],[Lfd Nr. 
(aus konsolidierter Datei)]]&lt;&gt;"",BTT[[#This Row],[Lfd Nr. 
(aus konsolidierter Datei)]],VLOOKUP(aktives_Teilprojekt,Teilprojekte[[Teilprojekte]:[Kürzel]],2,FALSE)&amp;ROW(BTT[[#This Row],[Lfd Nr.
(automatisch)]])-2),"")</f>
        <v/>
      </c>
      <c r="B67" t="inlineStr">
        <is>
          <t>Vertriebs- und Produktcontrolling</t>
        </is>
      </c>
      <c r="D67" t="inlineStr">
        <is>
          <t>BSW: stornieren Leistungsverrechnung</t>
        </is>
      </c>
      <c r="E67">
        <f>IFERROR(IF(NOT(BTT[[#This Row],[Manuelle Änderung des Verantwortliches TP
(Auswahl - bei Bedarf)]]=""),BTT[[#This Row],[Manuelle Änderung des Verantwortliches TP
(Auswahl - bei Bedarf)]],VLOOKUP(BTT[[#This Row],[Hauptprozess
(Pflichtauswahl)]],Hauptprozesse[],3,FALSE)),"")</f>
        <v/>
      </c>
      <c r="F67" t="inlineStr">
        <is>
          <t>FI</t>
        </is>
      </c>
      <c r="G67" t="inlineStr">
        <is>
          <t>KS</t>
        </is>
      </c>
      <c r="H67" t="inlineStr">
        <is>
          <t>CO</t>
        </is>
      </c>
      <c r="I67" t="inlineStr">
        <is>
          <t>KB24N</t>
        </is>
      </c>
      <c r="J67">
        <f>IFERROR(VLOOKUP(BTT[[#This Row],[Verwendete Transaktion (Pflichtauswahl)]],Transaktionen[[Transaktionen]:[Langtext]],2,FALSE),"")</f>
        <v/>
      </c>
      <c r="V67">
        <f>IFERROR(VLOOKUP(BTT[[#This Row],[Verwendetes Formular
(Auswahl falls relevant)]],Formulare[[Formularbezeichnung]:[Formularname (technisch)]],2,FALSE),"")</f>
        <v/>
      </c>
      <c r="AK67">
        <f>IF(BTT[[#This Row],[Subprozess
(optionale Auswahl)]]="","okay",IF(VLOOKUP(BTT[[#This Row],[Subprozess
(optionale Auswahl)]],BPML[[Subprozess]:[Zugeordneter Hauptprozess]],3,FALSE)=BTT[[#This Row],[Hauptprozess
(Pflichtauswahl)]],"okay","falscher Subprozess"))</f>
        <v/>
      </c>
      <c r="AL67">
        <f>IF(aktives_Teilprojekt="Master","",IF(BTT[[#This Row],[Verantwortliches TP
(automatisch)]]=VLOOKUP(aktives_Teilprojekt,Teilprojekte[[Teilprojekte]:[Kürzel]],2,FALSE),"okay","Hauptprozess anderes TP"))</f>
        <v/>
      </c>
      <c r="AM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
        <f>IFERROR(IF(BTT[[#This Row],[SAP-Modul
(Pflichtauswahl)]]&lt;&gt;VLOOKUP(BTT[[#This Row],[Verwendete Transaktion (Pflichtauswahl)]],Transaktionen[[Transaktionen]:[Modul]],3,FALSE),"Modul anders","okay"),"")</f>
        <v/>
      </c>
      <c r="AP67">
        <f>IFERROR(IF(COUNTIFS(BTT[Verwendete Transaktion (Pflichtauswahl)],BTT[[#This Row],[Verwendete Transaktion (Pflichtauswahl)]],BTT[SAP-Modul
(Pflichtauswahl)],"&lt;&gt;"&amp;BTT[[#This Row],[SAP-Modul
(Pflichtauswahl)]])&gt;0,"Modul anders","okay"),"")</f>
        <v/>
      </c>
      <c r="AQ67">
        <f>IFERROR(IF(COUNTIFS(BTT[Verwendete Transaktion (Pflichtauswahl)],BTT[[#This Row],[Verwendete Transaktion (Pflichtauswahl)]],BTT[Verantwortliches TP
(automatisch)],"&lt;&gt;"&amp;BTT[[#This Row],[Verantwortliches TP
(automatisch)]])&gt;0,"Transaktion mehrfach","okay"),"")</f>
        <v/>
      </c>
      <c r="AR67">
        <f>IFERROR(IF(COUNTIFS(BTT[Verwendete Transaktion (Pflichtauswahl)],BTT[[#This Row],[Verwendete Transaktion (Pflichtauswahl)]],BTT[Verantwortliches TP
(automatisch)],"&lt;&gt;"&amp;VLOOKUP(aktives_Teilprojekt,Teilprojekte[[Teilprojekte]:[Kürzel]],2,FALSE))&gt;0,"Transaktion mehrfach","okay"),"")</f>
        <v/>
      </c>
      <c r="AS67" t="inlineStr">
        <is>
          <t>NL400</t>
        </is>
      </c>
    </row>
    <row r="68">
      <c r="A68">
        <f>IFERROR(IF(BTT[[#This Row],[Lfd Nr. 
(aus konsolidierter Datei)]]&lt;&gt;"",BTT[[#This Row],[Lfd Nr. 
(aus konsolidierter Datei)]],VLOOKUP(aktives_Teilprojekt,Teilprojekte[[Teilprojekte]:[Kürzel]],2,FALSE)&amp;ROW(BTT[[#This Row],[Lfd Nr.
(automatisch)]])-2),"")</f>
        <v/>
      </c>
      <c r="B68" t="inlineStr">
        <is>
          <t>Vertriebs- und Produktcontrolling</t>
        </is>
      </c>
      <c r="D68" t="inlineStr">
        <is>
          <t>Wasserspender: Kostenstellen mit Erlösuaftrag auswerten</t>
        </is>
      </c>
      <c r="E68">
        <f>IFERROR(IF(NOT(BTT[[#This Row],[Manuelle Änderung des Verantwortliches TP
(Auswahl - bei Bedarf)]]=""),BTT[[#This Row],[Manuelle Änderung des Verantwortliches TP
(Auswahl - bei Bedarf)]],VLOOKUP(BTT[[#This Row],[Hauptprozess
(Pflichtauswahl)]],Hauptprozesse[],3,FALSE)),"")</f>
        <v/>
      </c>
      <c r="F68" t="inlineStr">
        <is>
          <t>FI</t>
        </is>
      </c>
      <c r="G68" t="inlineStr">
        <is>
          <t>KS</t>
        </is>
      </c>
      <c r="H68" t="inlineStr">
        <is>
          <t>CO-OM</t>
        </is>
      </c>
      <c r="I68" t="inlineStr">
        <is>
          <t>ZKK01</t>
        </is>
      </c>
      <c r="J68">
        <f>IFERROR(VLOOKUP(BTT[[#This Row],[Verwendete Transaktion (Pflichtauswahl)]],Transaktionen[[Transaktionen]:[Langtext]],2,FALSE),"")</f>
        <v/>
      </c>
      <c r="V68">
        <f>IFERROR(VLOOKUP(BTT[[#This Row],[Verwendetes Formular
(Auswahl falls relevant)]],Formulare[[Formularbezeichnung]:[Formularname (technisch)]],2,FALSE),"")</f>
        <v/>
      </c>
      <c r="AK68">
        <f>IF(BTT[[#This Row],[Subprozess
(optionale Auswahl)]]="","okay",IF(VLOOKUP(BTT[[#This Row],[Subprozess
(optionale Auswahl)]],BPML[[Subprozess]:[Zugeordneter Hauptprozess]],3,FALSE)=BTT[[#This Row],[Hauptprozess
(Pflichtauswahl)]],"okay","falscher Subprozess"))</f>
        <v/>
      </c>
      <c r="AL68">
        <f>IF(aktives_Teilprojekt="Master","",IF(BTT[[#This Row],[Verantwortliches TP
(automatisch)]]=VLOOKUP(aktives_Teilprojekt,Teilprojekte[[Teilprojekte]:[Kürzel]],2,FALSE),"okay","Hauptprozess anderes TP"))</f>
        <v/>
      </c>
      <c r="AM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
        <f>IFERROR(IF(BTT[[#This Row],[SAP-Modul
(Pflichtauswahl)]]&lt;&gt;VLOOKUP(BTT[[#This Row],[Verwendete Transaktion (Pflichtauswahl)]],Transaktionen[[Transaktionen]:[Modul]],3,FALSE),"Modul anders","okay"),"")</f>
        <v/>
      </c>
      <c r="AP68">
        <f>IFERROR(IF(COUNTIFS(BTT[Verwendete Transaktion (Pflichtauswahl)],BTT[[#This Row],[Verwendete Transaktion (Pflichtauswahl)]],BTT[SAP-Modul
(Pflichtauswahl)],"&lt;&gt;"&amp;BTT[[#This Row],[SAP-Modul
(Pflichtauswahl)]])&gt;0,"Modul anders","okay"),"")</f>
        <v/>
      </c>
      <c r="AQ68">
        <f>IFERROR(IF(COUNTIFS(BTT[Verwendete Transaktion (Pflichtauswahl)],BTT[[#This Row],[Verwendete Transaktion (Pflichtauswahl)]],BTT[Verantwortliches TP
(automatisch)],"&lt;&gt;"&amp;BTT[[#This Row],[Verantwortliches TP
(automatisch)]])&gt;0,"Transaktion mehrfach","okay"),"")</f>
        <v/>
      </c>
      <c r="AR68">
        <f>IFERROR(IF(COUNTIFS(BTT[Verwendete Transaktion (Pflichtauswahl)],BTT[[#This Row],[Verwendete Transaktion (Pflichtauswahl)]],BTT[Verantwortliches TP
(automatisch)],"&lt;&gt;"&amp;VLOOKUP(aktives_Teilprojekt,Teilprojekte[[Teilprojekte]:[Kürzel]],2,FALSE))&gt;0,"Transaktion mehrfach","okay"),"")</f>
        <v/>
      </c>
      <c r="AS68" t="inlineStr">
        <is>
          <t>NL404</t>
        </is>
      </c>
    </row>
    <row r="69">
      <c r="A69">
        <f>IFERROR(IF(BTT[[#This Row],[Lfd Nr. 
(aus konsolidierter Datei)]]&lt;&gt;"",BTT[[#This Row],[Lfd Nr. 
(aus konsolidierter Datei)]],VLOOKUP(aktives_Teilprojekt,Teilprojekte[[Teilprojekte]:[Kürzel]],2,FALSE)&amp;ROW(BTT[[#This Row],[Lfd Nr.
(automatisch)]])-2),"")</f>
        <v/>
      </c>
      <c r="B69" t="inlineStr">
        <is>
          <t>Vertriebs- und Produktcontrolling</t>
        </is>
      </c>
      <c r="D69" t="inlineStr">
        <is>
          <t>Wasserspender: Auswertung Kostenstellen Obligo</t>
        </is>
      </c>
      <c r="E69">
        <f>IFERROR(IF(NOT(BTT[[#This Row],[Manuelle Änderung des Verantwortliches TP
(Auswahl - bei Bedarf)]]=""),BTT[[#This Row],[Manuelle Änderung des Verantwortliches TP
(Auswahl - bei Bedarf)]],VLOOKUP(BTT[[#This Row],[Hauptprozess
(Pflichtauswahl)]],Hauptprozesse[],3,FALSE)),"")</f>
        <v/>
      </c>
      <c r="F69" t="inlineStr">
        <is>
          <t>FI</t>
        </is>
      </c>
      <c r="G69" t="inlineStr">
        <is>
          <t>KS</t>
        </is>
      </c>
      <c r="H69" t="inlineStr">
        <is>
          <t>FI</t>
        </is>
      </c>
      <c r="I69" t="inlineStr">
        <is>
          <t>S_ALR_87013620</t>
        </is>
      </c>
      <c r="J69">
        <f>IFERROR(VLOOKUP(BTT[[#This Row],[Verwendete Transaktion (Pflichtauswahl)]],Transaktionen[[Transaktionen]:[Langtext]],2,FALSE),"")</f>
        <v/>
      </c>
      <c r="V69">
        <f>IFERROR(VLOOKUP(BTT[[#This Row],[Verwendetes Formular
(Auswahl falls relevant)]],Formulare[[Formularbezeichnung]:[Formularname (technisch)]],2,FALSE),"")</f>
        <v/>
      </c>
      <c r="AK69">
        <f>IF(BTT[[#This Row],[Subprozess
(optionale Auswahl)]]="","okay",IF(VLOOKUP(BTT[[#This Row],[Subprozess
(optionale Auswahl)]],BPML[[Subprozess]:[Zugeordneter Hauptprozess]],3,FALSE)=BTT[[#This Row],[Hauptprozess
(Pflichtauswahl)]],"okay","falscher Subprozess"))</f>
        <v/>
      </c>
      <c r="AL69">
        <f>IF(aktives_Teilprojekt="Master","",IF(BTT[[#This Row],[Verantwortliches TP
(automatisch)]]=VLOOKUP(aktives_Teilprojekt,Teilprojekte[[Teilprojekte]:[Kürzel]],2,FALSE),"okay","Hauptprozess anderes TP"))</f>
        <v/>
      </c>
      <c r="AM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
        <f>IFERROR(IF(BTT[[#This Row],[SAP-Modul
(Pflichtauswahl)]]&lt;&gt;VLOOKUP(BTT[[#This Row],[Verwendete Transaktion (Pflichtauswahl)]],Transaktionen[[Transaktionen]:[Modul]],3,FALSE),"Modul anders","okay"),"")</f>
        <v/>
      </c>
      <c r="AP69">
        <f>IFERROR(IF(COUNTIFS(BTT[Verwendete Transaktion (Pflichtauswahl)],BTT[[#This Row],[Verwendete Transaktion (Pflichtauswahl)]],BTT[SAP-Modul
(Pflichtauswahl)],"&lt;&gt;"&amp;BTT[[#This Row],[SAP-Modul
(Pflichtauswahl)]])&gt;0,"Modul anders","okay"),"")</f>
        <v/>
      </c>
      <c r="AQ69">
        <f>IFERROR(IF(COUNTIFS(BTT[Verwendete Transaktion (Pflichtauswahl)],BTT[[#This Row],[Verwendete Transaktion (Pflichtauswahl)]],BTT[Verantwortliches TP
(automatisch)],"&lt;&gt;"&amp;BTT[[#This Row],[Verantwortliches TP
(automatisch)]])&gt;0,"Transaktion mehrfach","okay"),"")</f>
        <v/>
      </c>
      <c r="AR69">
        <f>IFERROR(IF(COUNTIFS(BTT[Verwendete Transaktion (Pflichtauswahl)],BTT[[#This Row],[Verwendete Transaktion (Pflichtauswahl)]],BTT[Verantwortliches TP
(automatisch)],"&lt;&gt;"&amp;VLOOKUP(aktives_Teilprojekt,Teilprojekte[[Teilprojekte]:[Kürzel]],2,FALSE))&gt;0,"Transaktion mehrfach","okay"),"")</f>
        <v/>
      </c>
      <c r="AS69" t="inlineStr">
        <is>
          <t>NL405</t>
        </is>
      </c>
    </row>
    <row r="70">
      <c r="A70">
        <f>IFERROR(IF(BTT[[#This Row],[Lfd Nr. 
(aus konsolidierter Datei)]]&lt;&gt;"",BTT[[#This Row],[Lfd Nr. 
(aus konsolidierter Datei)]],VLOOKUP(aktives_Teilprojekt,Teilprojekte[[Teilprojekte]:[Kürzel]],2,FALSE)&amp;ROW(BTT[[#This Row],[Lfd Nr.
(automatisch)]])-2),"")</f>
        <v/>
      </c>
      <c r="B70" t="inlineStr">
        <is>
          <t>Vertriebs- und Produktcontrolling</t>
        </is>
      </c>
      <c r="D70" t="inlineStr">
        <is>
          <t>Rückstellungen im Kundenservice</t>
        </is>
      </c>
      <c r="E70">
        <f>IFERROR(IF(NOT(BTT[[#This Row],[Manuelle Änderung des Verantwortliches TP
(Auswahl - bei Bedarf)]]=""),BTT[[#This Row],[Manuelle Änderung des Verantwortliches TP
(Auswahl - bei Bedarf)]],VLOOKUP(BTT[[#This Row],[Hauptprozess
(Pflichtauswahl)]],Hauptprozesse[],3,FALSE)),"")</f>
        <v/>
      </c>
      <c r="F70" t="inlineStr">
        <is>
          <t>FI</t>
        </is>
      </c>
      <c r="G70" t="inlineStr">
        <is>
          <t>KS</t>
        </is>
      </c>
      <c r="H70" t="inlineStr">
        <is>
          <t>FI-GL</t>
        </is>
      </c>
      <c r="I70" t="inlineStr">
        <is>
          <t>FBL1N</t>
        </is>
      </c>
      <c r="J70">
        <f>IFERROR(VLOOKUP(BTT[[#This Row],[Verwendete Transaktion (Pflichtauswahl)]],Transaktionen[[Transaktionen]:[Langtext]],2,FALSE),"")</f>
        <v/>
      </c>
      <c r="V70">
        <f>IFERROR(VLOOKUP(BTT[[#This Row],[Verwendetes Formular
(Auswahl falls relevant)]],Formulare[[Formularbezeichnung]:[Formularname (technisch)]],2,FALSE),"")</f>
        <v/>
      </c>
      <c r="AK70">
        <f>IF(BTT[[#This Row],[Subprozess
(optionale Auswahl)]]="","okay",IF(VLOOKUP(BTT[[#This Row],[Subprozess
(optionale Auswahl)]],BPML[[Subprozess]:[Zugeordneter Hauptprozess]],3,FALSE)=BTT[[#This Row],[Hauptprozess
(Pflichtauswahl)]],"okay","falscher Subprozess"))</f>
        <v/>
      </c>
      <c r="AL70">
        <f>IF(aktives_Teilprojekt="Master","",IF(BTT[[#This Row],[Verantwortliches TP
(automatisch)]]=VLOOKUP(aktives_Teilprojekt,Teilprojekte[[Teilprojekte]:[Kürzel]],2,FALSE),"okay","Hauptprozess anderes TP"))</f>
        <v/>
      </c>
      <c r="AM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
        <f>IFERROR(IF(BTT[[#This Row],[SAP-Modul
(Pflichtauswahl)]]&lt;&gt;VLOOKUP(BTT[[#This Row],[Verwendete Transaktion (Pflichtauswahl)]],Transaktionen[[Transaktionen]:[Modul]],3,FALSE),"Modul anders","okay"),"")</f>
        <v/>
      </c>
      <c r="AP70">
        <f>IFERROR(IF(COUNTIFS(BTT[Verwendete Transaktion (Pflichtauswahl)],BTT[[#This Row],[Verwendete Transaktion (Pflichtauswahl)]],BTT[SAP-Modul
(Pflichtauswahl)],"&lt;&gt;"&amp;BTT[[#This Row],[SAP-Modul
(Pflichtauswahl)]])&gt;0,"Modul anders","okay"),"")</f>
        <v/>
      </c>
      <c r="AQ70">
        <f>IFERROR(IF(COUNTIFS(BTT[Verwendete Transaktion (Pflichtauswahl)],BTT[[#This Row],[Verwendete Transaktion (Pflichtauswahl)]],BTT[Verantwortliches TP
(automatisch)],"&lt;&gt;"&amp;BTT[[#This Row],[Verantwortliches TP
(automatisch)]])&gt;0,"Transaktion mehrfach","okay"),"")</f>
        <v/>
      </c>
      <c r="AR70">
        <f>IFERROR(IF(COUNTIFS(BTT[Verwendete Transaktion (Pflichtauswahl)],BTT[[#This Row],[Verwendete Transaktion (Pflichtauswahl)]],BTT[Verantwortliches TP
(automatisch)],"&lt;&gt;"&amp;VLOOKUP(aktives_Teilprojekt,Teilprojekte[[Teilprojekte]:[Kürzel]],2,FALSE))&gt;0,"Transaktion mehrfach","okay"),"")</f>
        <v/>
      </c>
      <c r="AS70" t="inlineStr">
        <is>
          <t>NL406</t>
        </is>
      </c>
    </row>
    <row r="71">
      <c r="A71">
        <f>IFERROR(IF(BTT[[#This Row],[Lfd Nr. 
(aus konsolidierter Datei)]]&lt;&gt;"",BTT[[#This Row],[Lfd Nr. 
(aus konsolidierter Datei)]],VLOOKUP(aktives_Teilprojekt,Teilprojekte[[Teilprojekte]:[Kürzel]],2,FALSE)&amp;ROW(BTT[[#This Row],[Lfd Nr.
(automatisch)]])-2),"")</f>
        <v/>
      </c>
      <c r="B71" t="inlineStr">
        <is>
          <t>Vertriebs- und Produktcontrolling</t>
        </is>
      </c>
      <c r="D71" t="inlineStr">
        <is>
          <t>Rückstellungen im Kundenservice</t>
        </is>
      </c>
      <c r="E71">
        <f>IFERROR(IF(NOT(BTT[[#This Row],[Manuelle Änderung des Verantwortliches TP
(Auswahl - bei Bedarf)]]=""),BTT[[#This Row],[Manuelle Änderung des Verantwortliches TP
(Auswahl - bei Bedarf)]],VLOOKUP(BTT[[#This Row],[Hauptprozess
(Pflichtauswahl)]],Hauptprozesse[],3,FALSE)),"")</f>
        <v/>
      </c>
      <c r="F71" t="inlineStr">
        <is>
          <t>FI</t>
        </is>
      </c>
      <c r="G71" t="inlineStr">
        <is>
          <t>KS</t>
        </is>
      </c>
      <c r="H71" t="inlineStr">
        <is>
          <t>FI</t>
        </is>
      </c>
      <c r="I71" t="inlineStr">
        <is>
          <t>ZFI34</t>
        </is>
      </c>
      <c r="J71">
        <f>IFERROR(VLOOKUP(BTT[[#This Row],[Verwendete Transaktion (Pflichtauswahl)]],Transaktionen[[Transaktionen]:[Langtext]],2,FALSE),"")</f>
        <v/>
      </c>
      <c r="V71">
        <f>IFERROR(VLOOKUP(BTT[[#This Row],[Verwendetes Formular
(Auswahl falls relevant)]],Formulare[[Formularbezeichnung]:[Formularname (technisch)]],2,FALSE),"")</f>
        <v/>
      </c>
      <c r="AK71">
        <f>IF(BTT[[#This Row],[Subprozess
(optionale Auswahl)]]="","okay",IF(VLOOKUP(BTT[[#This Row],[Subprozess
(optionale Auswahl)]],BPML[[Subprozess]:[Zugeordneter Hauptprozess]],3,FALSE)=BTT[[#This Row],[Hauptprozess
(Pflichtauswahl)]],"okay","falscher Subprozess"))</f>
        <v/>
      </c>
      <c r="AL71">
        <f>IF(aktives_Teilprojekt="Master","",IF(BTT[[#This Row],[Verantwortliches TP
(automatisch)]]=VLOOKUP(aktives_Teilprojekt,Teilprojekte[[Teilprojekte]:[Kürzel]],2,FALSE),"okay","Hauptprozess anderes TP"))</f>
        <v/>
      </c>
      <c r="AM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
        <f>IFERROR(IF(BTT[[#This Row],[SAP-Modul
(Pflichtauswahl)]]&lt;&gt;VLOOKUP(BTT[[#This Row],[Verwendete Transaktion (Pflichtauswahl)]],Transaktionen[[Transaktionen]:[Modul]],3,FALSE),"Modul anders","okay"),"")</f>
        <v/>
      </c>
      <c r="AP71">
        <f>IFERROR(IF(COUNTIFS(BTT[Verwendete Transaktion (Pflichtauswahl)],BTT[[#This Row],[Verwendete Transaktion (Pflichtauswahl)]],BTT[SAP-Modul
(Pflichtauswahl)],"&lt;&gt;"&amp;BTT[[#This Row],[SAP-Modul
(Pflichtauswahl)]])&gt;0,"Modul anders","okay"),"")</f>
        <v/>
      </c>
      <c r="AQ71">
        <f>IFERROR(IF(COUNTIFS(BTT[Verwendete Transaktion (Pflichtauswahl)],BTT[[#This Row],[Verwendete Transaktion (Pflichtauswahl)]],BTT[Verantwortliches TP
(automatisch)],"&lt;&gt;"&amp;BTT[[#This Row],[Verantwortliches TP
(automatisch)]])&gt;0,"Transaktion mehrfach","okay"),"")</f>
        <v/>
      </c>
      <c r="AR71">
        <f>IFERROR(IF(COUNTIFS(BTT[Verwendete Transaktion (Pflichtauswahl)],BTT[[#This Row],[Verwendete Transaktion (Pflichtauswahl)]],BTT[Verantwortliches TP
(automatisch)],"&lt;&gt;"&amp;VLOOKUP(aktives_Teilprojekt,Teilprojekte[[Teilprojekte]:[Kürzel]],2,FALSE))&gt;0,"Transaktion mehrfach","okay"),"")</f>
        <v/>
      </c>
      <c r="AS71" t="inlineStr">
        <is>
          <t>NL407</t>
        </is>
      </c>
    </row>
    <row r="72">
      <c r="A72">
        <f>IFERROR(IF(BTT[[#This Row],[Lfd Nr. 
(aus konsolidierter Datei)]]&lt;&gt;"",BTT[[#This Row],[Lfd Nr. 
(aus konsolidierter Datei)]],VLOOKUP(aktives_Teilprojekt,Teilprojekte[[Teilprojekte]:[Kürzel]],2,FALSE)&amp;ROW(BTT[[#This Row],[Lfd Nr.
(automatisch)]])-2),"")</f>
        <v/>
      </c>
      <c r="B72" t="inlineStr">
        <is>
          <t>Vertriebs- und Produktcontrolling</t>
        </is>
      </c>
      <c r="D72" t="inlineStr">
        <is>
          <t>Rückstellungen im Kundenservice</t>
        </is>
      </c>
      <c r="E72">
        <f>IFERROR(IF(NOT(BTT[[#This Row],[Manuelle Änderung des Verantwortliches TP
(Auswahl - bei Bedarf)]]=""),BTT[[#This Row],[Manuelle Änderung des Verantwortliches TP
(Auswahl - bei Bedarf)]],VLOOKUP(BTT[[#This Row],[Hauptprozess
(Pflichtauswahl)]],Hauptprozesse[],3,FALSE)),"")</f>
        <v/>
      </c>
      <c r="F72" t="inlineStr">
        <is>
          <t>FI</t>
        </is>
      </c>
      <c r="G72" t="inlineStr">
        <is>
          <t>KS</t>
        </is>
      </c>
      <c r="H72" t="inlineStr">
        <is>
          <t>FI</t>
        </is>
      </c>
      <c r="I72" t="inlineStr">
        <is>
          <t>ZFI23</t>
        </is>
      </c>
      <c r="J72">
        <f>IFERROR(VLOOKUP(BTT[[#This Row],[Verwendete Transaktion (Pflichtauswahl)]],Transaktionen[[Transaktionen]:[Langtext]],2,FALSE),"")</f>
        <v/>
      </c>
      <c r="V72">
        <f>IFERROR(VLOOKUP(BTT[[#This Row],[Verwendetes Formular
(Auswahl falls relevant)]],Formulare[[Formularbezeichnung]:[Formularname (technisch)]],2,FALSE),"")</f>
        <v/>
      </c>
      <c r="AK72">
        <f>IF(BTT[[#This Row],[Subprozess
(optionale Auswahl)]]="","okay",IF(VLOOKUP(BTT[[#This Row],[Subprozess
(optionale Auswahl)]],BPML[[Subprozess]:[Zugeordneter Hauptprozess]],3,FALSE)=BTT[[#This Row],[Hauptprozess
(Pflichtauswahl)]],"okay","falscher Subprozess"))</f>
        <v/>
      </c>
      <c r="AL72">
        <f>IF(aktives_Teilprojekt="Master","",IF(BTT[[#This Row],[Verantwortliches TP
(automatisch)]]=VLOOKUP(aktives_Teilprojekt,Teilprojekte[[Teilprojekte]:[Kürzel]],2,FALSE),"okay","Hauptprozess anderes TP"))</f>
        <v/>
      </c>
      <c r="AM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
        <f>IFERROR(IF(BTT[[#This Row],[SAP-Modul
(Pflichtauswahl)]]&lt;&gt;VLOOKUP(BTT[[#This Row],[Verwendete Transaktion (Pflichtauswahl)]],Transaktionen[[Transaktionen]:[Modul]],3,FALSE),"Modul anders","okay"),"")</f>
        <v/>
      </c>
      <c r="AP72">
        <f>IFERROR(IF(COUNTIFS(BTT[Verwendete Transaktion (Pflichtauswahl)],BTT[[#This Row],[Verwendete Transaktion (Pflichtauswahl)]],BTT[SAP-Modul
(Pflichtauswahl)],"&lt;&gt;"&amp;BTT[[#This Row],[SAP-Modul
(Pflichtauswahl)]])&gt;0,"Modul anders","okay"),"")</f>
        <v/>
      </c>
      <c r="AQ72">
        <f>IFERROR(IF(COUNTIFS(BTT[Verwendete Transaktion (Pflichtauswahl)],BTT[[#This Row],[Verwendete Transaktion (Pflichtauswahl)]],BTT[Verantwortliches TP
(automatisch)],"&lt;&gt;"&amp;BTT[[#This Row],[Verantwortliches TP
(automatisch)]])&gt;0,"Transaktion mehrfach","okay"),"")</f>
        <v/>
      </c>
      <c r="AR72">
        <f>IFERROR(IF(COUNTIFS(BTT[Verwendete Transaktion (Pflichtauswahl)],BTT[[#This Row],[Verwendete Transaktion (Pflichtauswahl)]],BTT[Verantwortliches TP
(automatisch)],"&lt;&gt;"&amp;VLOOKUP(aktives_Teilprojekt,Teilprojekte[[Teilprojekte]:[Kürzel]],2,FALSE))&gt;0,"Transaktion mehrfach","okay"),"")</f>
        <v/>
      </c>
      <c r="AS72" t="inlineStr">
        <is>
          <t>NL408</t>
        </is>
      </c>
    </row>
    <row r="73">
      <c r="A73">
        <f>IFERROR(IF(BTT[[#This Row],[Lfd Nr. 
(aus konsolidierter Datei)]]&lt;&gt;"",BTT[[#This Row],[Lfd Nr. 
(aus konsolidierter Datei)]],VLOOKUP(aktives_Teilprojekt,Teilprojekte[[Teilprojekte]:[Kürzel]],2,FALSE)&amp;ROW(BTT[[#This Row],[Lfd Nr.
(automatisch)]])-2),"")</f>
        <v/>
      </c>
      <c r="B73" t="inlineStr">
        <is>
          <t>Störung beseitigen</t>
        </is>
      </c>
      <c r="D73" t="inlineStr">
        <is>
          <t>Auftrag nachbudgetieren</t>
        </is>
      </c>
      <c r="E73">
        <f>IFERROR(IF(NOT(BTT[[#This Row],[Manuelle Änderung des Verantwortliches TP
(Auswahl - bei Bedarf)]]=""),BTT[[#This Row],[Manuelle Änderung des Verantwortliches TP
(Auswahl - bei Bedarf)]],VLOOKUP(BTT[[#This Row],[Hauptprozess
(Pflichtauswahl)]],Hauptprozesse[],3,FALSE)),"")</f>
        <v/>
      </c>
      <c r="F73" t="inlineStr">
        <is>
          <t>FI</t>
        </is>
      </c>
      <c r="H73" t="inlineStr">
        <is>
          <t>CO-OM</t>
        </is>
      </c>
      <c r="I73" t="inlineStr">
        <is>
          <t>KO24</t>
        </is>
      </c>
      <c r="J73">
        <f>IFERROR(VLOOKUP(BTT[[#This Row],[Verwendete Transaktion (Pflichtauswahl)]],Transaktionen[[Transaktionen]:[Langtext]],2,FALSE),"")</f>
        <v/>
      </c>
      <c r="K73" t="inlineStr">
        <is>
          <t>IW32</t>
        </is>
      </c>
      <c r="L73" t="inlineStr">
        <is>
          <t>nein</t>
        </is>
      </c>
      <c r="M73" t="inlineStr">
        <is>
          <t>GuiXT Skripte</t>
        </is>
      </c>
      <c r="N73" t="inlineStr">
        <is>
          <t>GuiXT</t>
        </is>
      </c>
      <c r="O73" t="inlineStr">
        <is>
          <t>nein</t>
        </is>
      </c>
      <c r="P73" t="inlineStr">
        <is>
          <t>nein</t>
        </is>
      </c>
      <c r="Q73" t="inlineStr">
        <is>
          <t>nein</t>
        </is>
      </c>
      <c r="R73" t="inlineStr">
        <is>
          <t>keine</t>
        </is>
      </c>
      <c r="S73" t="inlineStr">
        <is>
          <t>nein</t>
        </is>
      </c>
      <c r="T73" t="inlineStr">
        <is>
          <t>Mail</t>
        </is>
      </c>
      <c r="V73">
        <f>IFERROR(VLOOKUP(BTT[[#This Row],[Verwendetes Formular
(Auswahl falls relevant)]],Formulare[[Formularbezeichnung]:[Formularname (technisch)]],2,FALSE),"")</f>
        <v/>
      </c>
      <c r="W73" t="inlineStr">
        <is>
          <t>Mail-Anfrage seitens AN an AG</t>
        </is>
      </c>
      <c r="X73" t="inlineStr">
        <is>
          <t>nein</t>
        </is>
      </c>
      <c r="Y73" t="inlineStr">
        <is>
          <t>...die Partner aus dem Auftrag werden hierfür übernommen, Potenzial S/4, mögliche Nutzung SAP IM Erfolgsplan</t>
        </is>
      </c>
      <c r="Z73" t="inlineStr">
        <is>
          <t>Must-have</t>
        </is>
      </c>
      <c r="AB73" t="inlineStr">
        <is>
          <t>nein</t>
        </is>
      </c>
      <c r="AC73" t="inlineStr">
        <is>
          <t>BH2 Notfallinstandhaltung (alt - ohne Phasen)
4HH reaktive Instandhaltung (Notfallkontext)</t>
        </is>
      </c>
      <c r="AE73" t="inlineStr">
        <is>
          <t>nein</t>
        </is>
      </c>
      <c r="AG73" t="inlineStr">
        <is>
          <t>ja</t>
        </is>
      </c>
      <c r="AI73" t="inlineStr">
        <is>
          <t>ja</t>
        </is>
      </c>
      <c r="AK73">
        <f>IF(BTT[[#This Row],[Subprozess
(optionale Auswahl)]]="","okay",IF(VLOOKUP(BTT[[#This Row],[Subprozess
(optionale Auswahl)]],BPML[[Subprozess]:[Zugeordneter Hauptprozess]],3,FALSE)=BTT[[#This Row],[Hauptprozess
(Pflichtauswahl)]],"okay","falscher Subprozess"))</f>
        <v/>
      </c>
      <c r="AL73">
        <f>IF(aktives_Teilprojekt="Master","",IF(BTT[[#This Row],[Verantwortliches TP
(automatisch)]]=VLOOKUP(aktives_Teilprojekt,Teilprojekte[[Teilprojekte]:[Kürzel]],2,FALSE),"okay","Hauptprozess anderes TP"))</f>
        <v/>
      </c>
      <c r="AM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
        <f>IFERROR(IF(BTT[[#This Row],[SAP-Modul
(Pflichtauswahl)]]&lt;&gt;VLOOKUP(BTT[[#This Row],[Verwendete Transaktion (Pflichtauswahl)]],Transaktionen[[Transaktionen]:[Modul]],3,FALSE),"Modul anders","okay"),"")</f>
        <v/>
      </c>
      <c r="AP73">
        <f>IFERROR(IF(COUNTIFS(BTT[Verwendete Transaktion (Pflichtauswahl)],BTT[[#This Row],[Verwendete Transaktion (Pflichtauswahl)]],BTT[SAP-Modul
(Pflichtauswahl)],"&lt;&gt;"&amp;BTT[[#This Row],[SAP-Modul
(Pflichtauswahl)]])&gt;0,"Modul anders","okay"),"")</f>
        <v/>
      </c>
      <c r="AQ73">
        <f>IFERROR(IF(COUNTIFS(BTT[Verwendete Transaktion (Pflichtauswahl)],BTT[[#This Row],[Verwendete Transaktion (Pflichtauswahl)]],BTT[Verantwortliches TP
(automatisch)],"&lt;&gt;"&amp;BTT[[#This Row],[Verantwortliches TP
(automatisch)]])&gt;0,"Transaktion mehrfach","okay"),"")</f>
        <v/>
      </c>
      <c r="AR73">
        <f>IFERROR(IF(COUNTIFS(BTT[Verwendete Transaktion (Pflichtauswahl)],BTT[[#This Row],[Verwendete Transaktion (Pflichtauswahl)]],BTT[Verantwortliches TP
(automatisch)],"&lt;&gt;"&amp;VLOOKUP(aktives_Teilprojekt,Teilprojekte[[Teilprojekte]:[Kürzel]],2,FALSE))&gt;0,"Transaktion mehrfach","okay"),"")</f>
        <v/>
      </c>
      <c r="AS73" t="inlineStr">
        <is>
          <t>IH139</t>
        </is>
      </c>
    </row>
    <row r="74">
      <c r="A74">
        <f>IFERROR(IF(BTT[[#This Row],[Lfd Nr. 
(aus konsolidierter Datei)]]&lt;&gt;"",BTT[[#This Row],[Lfd Nr. 
(aus konsolidierter Datei)]],VLOOKUP(aktives_Teilprojekt,Teilprojekte[[Teilprojekte]:[Kürzel]],2,FALSE)&amp;ROW(BTT[[#This Row],[Lfd Nr.
(automatisch)]])-2),"")</f>
        <v/>
      </c>
      <c r="B74" t="inlineStr">
        <is>
          <t>Buchung &amp; Forderungsrealisierung Hauptleistung</t>
        </is>
      </c>
      <c r="C74" t="inlineStr">
        <is>
          <t>außergerichtliche Forderungsrealisierung</t>
        </is>
      </c>
      <c r="D74" t="inlineStr">
        <is>
          <t>Kontoauszug</t>
        </is>
      </c>
      <c r="E74">
        <f>IFERROR(IF(NOT(BTT[[#This Row],[Manuelle Änderung des Verantwortliches TP
(Auswahl - bei Bedarf)]]=""),BTT[[#This Row],[Manuelle Änderung des Verantwortliches TP
(Auswahl - bei Bedarf)]],VLOOKUP(BTT[[#This Row],[Hauptprozess
(Pflichtauswahl)]],Hauptprozesse[],3,FALSE)),"")</f>
        <v/>
      </c>
      <c r="F74" t="inlineStr">
        <is>
          <t>FI</t>
        </is>
      </c>
      <c r="G74" t="inlineStr">
        <is>
          <t>KS</t>
        </is>
      </c>
      <c r="H74" t="inlineStr">
        <is>
          <t>FI-BL</t>
        </is>
      </c>
      <c r="I74" t="inlineStr">
        <is>
          <t>FF_6</t>
        </is>
      </c>
      <c r="J74">
        <f>IFERROR(VLOOKUP(BTT[[#This Row],[Verwendete Transaktion (Pflichtauswahl)]],Transaktionen[[Transaktionen]:[Langtext]],2,FALSE),"")</f>
        <v/>
      </c>
      <c r="O74" t="inlineStr">
        <is>
          <t>nein</t>
        </is>
      </c>
      <c r="T74" t="inlineStr">
        <is>
          <t>keiner</t>
        </is>
      </c>
      <c r="V74">
        <f>IFERROR(VLOOKUP(BTT[[#This Row],[Verwendetes Formular
(Auswahl falls relevant)]],Formulare[[Formularbezeichnung]:[Formularname (technisch)]],2,FALSE),"")</f>
        <v/>
      </c>
      <c r="X74" t="inlineStr">
        <is>
          <t>nein</t>
        </is>
      </c>
      <c r="Z74" t="inlineStr">
        <is>
          <t>Must-have</t>
        </is>
      </c>
      <c r="AK74">
        <f>IF(BTT[[#This Row],[Subprozess
(optionale Auswahl)]]="","okay",IF(VLOOKUP(BTT[[#This Row],[Subprozess
(optionale Auswahl)]],BPML[[Subprozess]:[Zugeordneter Hauptprozess]],3,FALSE)=BTT[[#This Row],[Hauptprozess
(Pflichtauswahl)]],"okay","falscher Subprozess"))</f>
        <v/>
      </c>
      <c r="AL74">
        <f>IF(aktives_Teilprojekt="Master","",IF(BTT[[#This Row],[Verantwortliches TP
(automatisch)]]=VLOOKUP(aktives_Teilprojekt,Teilprojekte[[Teilprojekte]:[Kürzel]],2,FALSE),"okay","Hauptprozess anderes TP"))</f>
        <v/>
      </c>
      <c r="AM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
        <f>IFERROR(IF(BTT[[#This Row],[SAP-Modul
(Pflichtauswahl)]]&lt;&gt;VLOOKUP(BTT[[#This Row],[Verwendete Transaktion (Pflichtauswahl)]],Transaktionen[[Transaktionen]:[Modul]],3,FALSE),"Modul anders","okay"),"")</f>
        <v/>
      </c>
      <c r="AP74">
        <f>IFERROR(IF(COUNTIFS(BTT[Verwendete Transaktion (Pflichtauswahl)],BTT[[#This Row],[Verwendete Transaktion (Pflichtauswahl)]],BTT[SAP-Modul
(Pflichtauswahl)],"&lt;&gt;"&amp;BTT[[#This Row],[SAP-Modul
(Pflichtauswahl)]])&gt;0,"Modul anders","okay"),"")</f>
        <v/>
      </c>
      <c r="AQ74">
        <f>IFERROR(IF(COUNTIFS(BTT[Verwendete Transaktion (Pflichtauswahl)],BTT[[#This Row],[Verwendete Transaktion (Pflichtauswahl)]],BTT[Verantwortliches TP
(automatisch)],"&lt;&gt;"&amp;BTT[[#This Row],[Verantwortliches TP
(automatisch)]])&gt;0,"Transaktion mehrfach","okay"),"")</f>
        <v/>
      </c>
      <c r="AR74">
        <f>IFERROR(IF(COUNTIFS(BTT[Verwendete Transaktion (Pflichtauswahl)],BTT[[#This Row],[Verwendete Transaktion (Pflichtauswahl)]],BTT[Verantwortliches TP
(automatisch)],"&lt;&gt;"&amp;VLOOKUP(aktives_Teilprojekt,Teilprojekte[[Teilprojekte]:[Kürzel]],2,FALSE))&gt;0,"Transaktion mehrfach","okay"),"")</f>
        <v/>
      </c>
      <c r="AS74" t="inlineStr">
        <is>
          <t>HL291</t>
        </is>
      </c>
    </row>
    <row r="75">
      <c r="A75">
        <f>IFERROR(IF(BTT[[#This Row],[Lfd Nr. 
(aus konsolidierter Datei)]]&lt;&gt;"",BTT[[#This Row],[Lfd Nr. 
(aus konsolidierter Datei)]],VLOOKUP(aktives_Teilprojekt,Teilprojekte[[Teilprojekte]:[Kürzel]],2,FALSE)&amp;ROW(BTT[[#This Row],[Lfd Nr.
(automatisch)]])-2),"")</f>
        <v/>
      </c>
      <c r="B75" t="inlineStr">
        <is>
          <t>Buchung &amp; Forderungsrealisierung Hauptleistung</t>
        </is>
      </c>
      <c r="C75" t="inlineStr">
        <is>
          <t>Zuarbeiten Monats- und Jahresabschluss</t>
        </is>
      </c>
      <c r="D75" t="inlineStr">
        <is>
          <t>Tagesabschluss</t>
        </is>
      </c>
      <c r="E75">
        <f>IFERROR(IF(NOT(BTT[[#This Row],[Manuelle Änderung des Verantwortliches TP
(Auswahl - bei Bedarf)]]=""),BTT[[#This Row],[Manuelle Änderung des Verantwortliches TP
(Auswahl - bei Bedarf)]],VLOOKUP(BTT[[#This Row],[Hauptprozess
(Pflichtauswahl)]],Hauptprozesse[],3,FALSE)),"")</f>
        <v/>
      </c>
      <c r="F75" t="inlineStr">
        <is>
          <t>FI</t>
        </is>
      </c>
      <c r="G75" t="inlineStr">
        <is>
          <t>IT-A/K</t>
        </is>
      </c>
      <c r="H75" t="inlineStr">
        <is>
          <t>CO-PA</t>
        </is>
      </c>
      <c r="I75" t="inlineStr">
        <is>
          <t>EI72</t>
        </is>
      </c>
      <c r="J75">
        <f>IFERROR(VLOOKUP(BTT[[#This Row],[Verwendete Transaktion (Pflichtauswahl)]],Transaktionen[[Transaktionen]:[Langtext]],2,FALSE),"")</f>
        <v/>
      </c>
      <c r="O75" t="inlineStr">
        <is>
          <t>nein</t>
        </is>
      </c>
      <c r="T75" t="inlineStr">
        <is>
          <t>keiner</t>
        </is>
      </c>
      <c r="V75">
        <f>IFERROR(VLOOKUP(BTT[[#This Row],[Verwendetes Formular
(Auswahl falls relevant)]],Formulare[[Formularbezeichnung]:[Formularname (technisch)]],2,FALSE),"")</f>
        <v/>
      </c>
      <c r="X75" t="inlineStr">
        <is>
          <t>nein</t>
        </is>
      </c>
      <c r="Z75" t="inlineStr">
        <is>
          <t>Must-have</t>
        </is>
      </c>
      <c r="AK75">
        <f>IF(BTT[[#This Row],[Subprozess
(optionale Auswahl)]]="","okay",IF(VLOOKUP(BTT[[#This Row],[Subprozess
(optionale Auswahl)]],BPML[[Subprozess]:[Zugeordneter Hauptprozess]],3,FALSE)=BTT[[#This Row],[Hauptprozess
(Pflichtauswahl)]],"okay","falscher Subprozess"))</f>
        <v/>
      </c>
      <c r="AL75">
        <f>IF(aktives_Teilprojekt="Master","",IF(BTT[[#This Row],[Verantwortliches TP
(automatisch)]]=VLOOKUP(aktives_Teilprojekt,Teilprojekte[[Teilprojekte]:[Kürzel]],2,FALSE),"okay","Hauptprozess anderes TP"))</f>
        <v/>
      </c>
      <c r="AM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
        <f>IFERROR(IF(BTT[[#This Row],[SAP-Modul
(Pflichtauswahl)]]&lt;&gt;VLOOKUP(BTT[[#This Row],[Verwendete Transaktion (Pflichtauswahl)]],Transaktionen[[Transaktionen]:[Modul]],3,FALSE),"Modul anders","okay"),"")</f>
        <v/>
      </c>
      <c r="AP75">
        <f>IFERROR(IF(COUNTIFS(BTT[Verwendete Transaktion (Pflichtauswahl)],BTT[[#This Row],[Verwendete Transaktion (Pflichtauswahl)]],BTT[SAP-Modul
(Pflichtauswahl)],"&lt;&gt;"&amp;BTT[[#This Row],[SAP-Modul
(Pflichtauswahl)]])&gt;0,"Modul anders","okay"),"")</f>
        <v/>
      </c>
      <c r="AQ75">
        <f>IFERROR(IF(COUNTIFS(BTT[Verwendete Transaktion (Pflichtauswahl)],BTT[[#This Row],[Verwendete Transaktion (Pflichtauswahl)]],BTT[Verantwortliches TP
(automatisch)],"&lt;&gt;"&amp;BTT[[#This Row],[Verantwortliches TP
(automatisch)]])&gt;0,"Transaktion mehrfach","okay"),"")</f>
        <v/>
      </c>
      <c r="AR75">
        <f>IFERROR(IF(COUNTIFS(BTT[Verwendete Transaktion (Pflichtauswahl)],BTT[[#This Row],[Verwendete Transaktion (Pflichtauswahl)]],BTT[Verantwortliches TP
(automatisch)],"&lt;&gt;"&amp;VLOOKUP(aktives_Teilprojekt,Teilprojekte[[Teilprojekte]:[Kürzel]],2,FALSE))&gt;0,"Transaktion mehrfach","okay"),"")</f>
        <v/>
      </c>
      <c r="AS75" t="inlineStr">
        <is>
          <t>HL304</t>
        </is>
      </c>
    </row>
    <row r="76">
      <c r="A76">
        <f>IFERROR(IF(BTT[[#This Row],[Lfd Nr. 
(aus konsolidierter Datei)]]&lt;&gt;"",BTT[[#This Row],[Lfd Nr. 
(aus konsolidierter Datei)]],VLOOKUP(aktives_Teilprojekt,Teilprojekte[[Teilprojekte]:[Kürzel]],2,FALSE)&amp;ROW(BTT[[#This Row],[Lfd Nr.
(automatisch)]])-2),"")</f>
        <v/>
      </c>
      <c r="B76" t="inlineStr">
        <is>
          <t>Auswertungen/Reporting Hauptleistung</t>
        </is>
      </c>
      <c r="C76" t="inlineStr">
        <is>
          <t>Zuarbeiten Monats- und Jahresabschluss</t>
        </is>
      </c>
      <c r="D76" t="inlineStr">
        <is>
          <t xml:space="preserve">Monatsabschluss Zuarbeit Abrechnung </t>
        </is>
      </c>
      <c r="E76">
        <f>IFERROR(IF(NOT(BTT[[#This Row],[Manuelle Änderung des Verantwortliches TP
(Auswahl - bei Bedarf)]]=""),BTT[[#This Row],[Manuelle Änderung des Verantwortliches TP
(Auswahl - bei Bedarf)]],VLOOKUP(BTT[[#This Row],[Hauptprozess
(Pflichtauswahl)]],Hauptprozesse[],3,FALSE)),"")</f>
        <v/>
      </c>
      <c r="F76" t="inlineStr">
        <is>
          <t>FI</t>
        </is>
      </c>
      <c r="G76" t="inlineStr">
        <is>
          <t>KS</t>
        </is>
      </c>
      <c r="H76" t="inlineStr">
        <is>
          <t>CO-PA</t>
        </is>
      </c>
      <c r="I76" t="inlineStr">
        <is>
          <t>KE24</t>
        </is>
      </c>
      <c r="J76">
        <f>IFERROR(VLOOKUP(BTT[[#This Row],[Verwendete Transaktion (Pflichtauswahl)]],Transaktionen[[Transaktionen]:[Langtext]],2,FALSE),"")</f>
        <v/>
      </c>
      <c r="O76" t="inlineStr">
        <is>
          <t>nein</t>
        </is>
      </c>
      <c r="V76">
        <f>IFERROR(VLOOKUP(BTT[[#This Row],[Verwendetes Formular
(Auswahl falls relevant)]],Formulare[[Formularbezeichnung]:[Formularname (technisch)]],2,FALSE),"")</f>
        <v/>
      </c>
      <c r="X76" t="inlineStr">
        <is>
          <t>nein</t>
        </is>
      </c>
      <c r="Z76" t="inlineStr">
        <is>
          <t>Must-have</t>
        </is>
      </c>
      <c r="AK76">
        <f>IF(BTT[[#This Row],[Subprozess
(optionale Auswahl)]]="","okay",IF(VLOOKUP(BTT[[#This Row],[Subprozess
(optionale Auswahl)]],BPML[[Subprozess]:[Zugeordneter Hauptprozess]],3,FALSE)=BTT[[#This Row],[Hauptprozess
(Pflichtauswahl)]],"okay","falscher Subprozess"))</f>
        <v/>
      </c>
      <c r="AL76">
        <f>IF(aktives_Teilprojekt="Master","",IF(BTT[[#This Row],[Verantwortliches TP
(automatisch)]]=VLOOKUP(aktives_Teilprojekt,Teilprojekte[[Teilprojekte]:[Kürzel]],2,FALSE),"okay","Hauptprozess anderes TP"))</f>
        <v/>
      </c>
      <c r="AM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
        <f>IFERROR(IF(BTT[[#This Row],[SAP-Modul
(Pflichtauswahl)]]&lt;&gt;VLOOKUP(BTT[[#This Row],[Verwendete Transaktion (Pflichtauswahl)]],Transaktionen[[Transaktionen]:[Modul]],3,FALSE),"Modul anders","okay"),"")</f>
        <v/>
      </c>
      <c r="AP76">
        <f>IFERROR(IF(COUNTIFS(BTT[Verwendete Transaktion (Pflichtauswahl)],BTT[[#This Row],[Verwendete Transaktion (Pflichtauswahl)]],BTT[SAP-Modul
(Pflichtauswahl)],"&lt;&gt;"&amp;BTT[[#This Row],[SAP-Modul
(Pflichtauswahl)]])&gt;0,"Modul anders","okay"),"")</f>
        <v/>
      </c>
      <c r="AQ76">
        <f>IFERROR(IF(COUNTIFS(BTT[Verwendete Transaktion (Pflichtauswahl)],BTT[[#This Row],[Verwendete Transaktion (Pflichtauswahl)]],BTT[Verantwortliches TP
(automatisch)],"&lt;&gt;"&amp;BTT[[#This Row],[Verantwortliches TP
(automatisch)]])&gt;0,"Transaktion mehrfach","okay"),"")</f>
        <v/>
      </c>
      <c r="AR76">
        <f>IFERROR(IF(COUNTIFS(BTT[Verwendete Transaktion (Pflichtauswahl)],BTT[[#This Row],[Verwendete Transaktion (Pflichtauswahl)]],BTT[Verantwortliches TP
(automatisch)],"&lt;&gt;"&amp;VLOOKUP(aktives_Teilprojekt,Teilprojekte[[Teilprojekte]:[Kürzel]],2,FALSE))&gt;0,"Transaktion mehrfach","okay"),"")</f>
        <v/>
      </c>
      <c r="AS76" t="inlineStr">
        <is>
          <t>HL364</t>
        </is>
      </c>
    </row>
    <row r="77">
      <c r="A77">
        <f>IFERROR(IF(BTT[[#This Row],[Lfd Nr. 
(aus konsolidierter Datei)]]&lt;&gt;"",BTT[[#This Row],[Lfd Nr. 
(aus konsolidierter Datei)]],VLOOKUP(aktives_Teilprojekt,Teilprojekte[[Teilprojekte]:[Kürzel]],2,FALSE)&amp;ROW(BTT[[#This Row],[Lfd Nr.
(automatisch)]])-2),"")</f>
        <v/>
      </c>
      <c r="B77" t="inlineStr">
        <is>
          <t>Auswertungen/Reporting Hauptleistung</t>
        </is>
      </c>
      <c r="C77" t="inlineStr">
        <is>
          <t>Zuarbeiten Monats- und Jahresabschluss</t>
        </is>
      </c>
      <c r="D77" t="inlineStr">
        <is>
          <t xml:space="preserve">Monatsabschluss Zuarbeit Abrechnung </t>
        </is>
      </c>
      <c r="E77">
        <f>IFERROR(IF(NOT(BTT[[#This Row],[Manuelle Änderung des Verantwortliches TP
(Auswahl - bei Bedarf)]]=""),BTT[[#This Row],[Manuelle Änderung des Verantwortliches TP
(Auswahl - bei Bedarf)]],VLOOKUP(BTT[[#This Row],[Hauptprozess
(Pflichtauswahl)]],Hauptprozesse[],3,FALSE)),"")</f>
        <v/>
      </c>
      <c r="F77" t="inlineStr">
        <is>
          <t>FI</t>
        </is>
      </c>
      <c r="G77" t="inlineStr">
        <is>
          <t>KS</t>
        </is>
      </c>
      <c r="H77" t="inlineStr">
        <is>
          <t>CO-PA</t>
        </is>
      </c>
      <c r="I77" t="inlineStr">
        <is>
          <t>KE30</t>
        </is>
      </c>
      <c r="J77">
        <f>IFERROR(VLOOKUP(BTT[[#This Row],[Verwendete Transaktion (Pflichtauswahl)]],Transaktionen[[Transaktionen]:[Langtext]],2,FALSE),"")</f>
        <v/>
      </c>
      <c r="O77" t="inlineStr">
        <is>
          <t>nein</t>
        </is>
      </c>
      <c r="V77">
        <f>IFERROR(VLOOKUP(BTT[[#This Row],[Verwendetes Formular
(Auswahl falls relevant)]],Formulare[[Formularbezeichnung]:[Formularname (technisch)]],2,FALSE),"")</f>
        <v/>
      </c>
      <c r="X77" t="inlineStr">
        <is>
          <t>nein</t>
        </is>
      </c>
      <c r="Z77" t="inlineStr">
        <is>
          <t>Must-have</t>
        </is>
      </c>
      <c r="AK77">
        <f>IF(BTT[[#This Row],[Subprozess
(optionale Auswahl)]]="","okay",IF(VLOOKUP(BTT[[#This Row],[Subprozess
(optionale Auswahl)]],BPML[[Subprozess]:[Zugeordneter Hauptprozess]],3,FALSE)=BTT[[#This Row],[Hauptprozess
(Pflichtauswahl)]],"okay","falscher Subprozess"))</f>
        <v/>
      </c>
      <c r="AL77">
        <f>IF(aktives_Teilprojekt="Master","",IF(BTT[[#This Row],[Verantwortliches TP
(automatisch)]]=VLOOKUP(aktives_Teilprojekt,Teilprojekte[[Teilprojekte]:[Kürzel]],2,FALSE),"okay","Hauptprozess anderes TP"))</f>
        <v/>
      </c>
      <c r="AM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
        <f>IFERROR(IF(BTT[[#This Row],[SAP-Modul
(Pflichtauswahl)]]&lt;&gt;VLOOKUP(BTT[[#This Row],[Verwendete Transaktion (Pflichtauswahl)]],Transaktionen[[Transaktionen]:[Modul]],3,FALSE),"Modul anders","okay"),"")</f>
        <v/>
      </c>
      <c r="AP77">
        <f>IFERROR(IF(COUNTIFS(BTT[Verwendete Transaktion (Pflichtauswahl)],BTT[[#This Row],[Verwendete Transaktion (Pflichtauswahl)]],BTT[SAP-Modul
(Pflichtauswahl)],"&lt;&gt;"&amp;BTT[[#This Row],[SAP-Modul
(Pflichtauswahl)]])&gt;0,"Modul anders","okay"),"")</f>
        <v/>
      </c>
      <c r="AQ77">
        <f>IFERROR(IF(COUNTIFS(BTT[Verwendete Transaktion (Pflichtauswahl)],BTT[[#This Row],[Verwendete Transaktion (Pflichtauswahl)]],BTT[Verantwortliches TP
(automatisch)],"&lt;&gt;"&amp;BTT[[#This Row],[Verantwortliches TP
(automatisch)]])&gt;0,"Transaktion mehrfach","okay"),"")</f>
        <v/>
      </c>
      <c r="AR77">
        <f>IFERROR(IF(COUNTIFS(BTT[Verwendete Transaktion (Pflichtauswahl)],BTT[[#This Row],[Verwendete Transaktion (Pflichtauswahl)]],BTT[Verantwortliches TP
(automatisch)],"&lt;&gt;"&amp;VLOOKUP(aktives_Teilprojekt,Teilprojekte[[Teilprojekte]:[Kürzel]],2,FALSE))&gt;0,"Transaktion mehrfach","okay"),"")</f>
        <v/>
      </c>
      <c r="AS77" t="inlineStr">
        <is>
          <t>HL365</t>
        </is>
      </c>
    </row>
    <row r="78">
      <c r="A78">
        <f>IFERROR(IF(BTT[[#This Row],[Lfd Nr. 
(aus konsolidierter Datei)]]&lt;&gt;"",BTT[[#This Row],[Lfd Nr. 
(aus konsolidierter Datei)]],VLOOKUP(aktives_Teilprojekt,Teilprojekte[[Teilprojekte]:[Kürzel]],2,FALSE)&amp;ROW(BTT[[#This Row],[Lfd Nr.
(automatisch)]])-2),"")</f>
        <v/>
      </c>
      <c r="B78" t="inlineStr">
        <is>
          <t>Auswertungen/Reporting Hauptleistung</t>
        </is>
      </c>
      <c r="C78" t="inlineStr">
        <is>
          <t>Hauptleistungsreporting</t>
        </is>
      </c>
      <c r="D78" t="inlineStr">
        <is>
          <t>Auswertung Abrechnung und Abrechnungsstammdaten</t>
        </is>
      </c>
      <c r="E78">
        <f>IFERROR(IF(NOT(BTT[[#This Row],[Manuelle Änderung des Verantwortliches TP
(Auswahl - bei Bedarf)]]=""),BTT[[#This Row],[Manuelle Änderung des Verantwortliches TP
(Auswahl - bei Bedarf)]],VLOOKUP(BTT[[#This Row],[Hauptprozess
(Pflichtauswahl)]],Hauptprozesse[],3,FALSE)),"")</f>
        <v/>
      </c>
      <c r="F78" t="inlineStr">
        <is>
          <t>FI</t>
        </is>
      </c>
      <c r="G78" t="inlineStr">
        <is>
          <t>KS</t>
        </is>
      </c>
      <c r="H78" t="inlineStr">
        <is>
          <t>CA</t>
        </is>
      </c>
      <c r="I78" t="inlineStr">
        <is>
          <t>S_ALR_87013340</t>
        </is>
      </c>
      <c r="J78">
        <f>IFERROR(VLOOKUP(BTT[[#This Row],[Verwendete Transaktion (Pflichtauswahl)]],Transaktionen[[Transaktionen]:[Langtext]],2,FALSE),"")</f>
        <v/>
      </c>
      <c r="O78" t="inlineStr">
        <is>
          <t>nein</t>
        </is>
      </c>
      <c r="T78" t="inlineStr">
        <is>
          <t>weiterer</t>
        </is>
      </c>
      <c r="V78">
        <f>IFERROR(VLOOKUP(BTT[[#This Row],[Verwendetes Formular
(Auswahl falls relevant)]],Formulare[[Formularbezeichnung]:[Formularname (technisch)]],2,FALSE),"")</f>
        <v/>
      </c>
      <c r="W78" t="inlineStr">
        <is>
          <t>Spooldatei und Export nach Excel.</t>
        </is>
      </c>
      <c r="X78" t="inlineStr">
        <is>
          <t>nein</t>
        </is>
      </c>
      <c r="Z78" t="inlineStr">
        <is>
          <t>Must-have</t>
        </is>
      </c>
      <c r="AK78">
        <f>IF(BTT[[#This Row],[Subprozess
(optionale Auswahl)]]="","okay",IF(VLOOKUP(BTT[[#This Row],[Subprozess
(optionale Auswahl)]],BPML[[Subprozess]:[Zugeordneter Hauptprozess]],3,FALSE)=BTT[[#This Row],[Hauptprozess
(Pflichtauswahl)]],"okay","falscher Subprozess"))</f>
        <v/>
      </c>
      <c r="AL78">
        <f>IF(aktives_Teilprojekt="Master","",IF(BTT[[#This Row],[Verantwortliches TP
(automatisch)]]=VLOOKUP(aktives_Teilprojekt,Teilprojekte[[Teilprojekte]:[Kürzel]],2,FALSE),"okay","Hauptprozess anderes TP"))</f>
        <v/>
      </c>
      <c r="AM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
        <f>IFERROR(IF(BTT[[#This Row],[SAP-Modul
(Pflichtauswahl)]]&lt;&gt;VLOOKUP(BTT[[#This Row],[Verwendete Transaktion (Pflichtauswahl)]],Transaktionen[[Transaktionen]:[Modul]],3,FALSE),"Modul anders","okay"),"")</f>
        <v/>
      </c>
      <c r="AP78">
        <f>IFERROR(IF(COUNTIFS(BTT[Verwendete Transaktion (Pflichtauswahl)],BTT[[#This Row],[Verwendete Transaktion (Pflichtauswahl)]],BTT[SAP-Modul
(Pflichtauswahl)],"&lt;&gt;"&amp;BTT[[#This Row],[SAP-Modul
(Pflichtauswahl)]])&gt;0,"Modul anders","okay"),"")</f>
        <v/>
      </c>
      <c r="AQ78">
        <f>IFERROR(IF(COUNTIFS(BTT[Verwendete Transaktion (Pflichtauswahl)],BTT[[#This Row],[Verwendete Transaktion (Pflichtauswahl)]],BTT[Verantwortliches TP
(automatisch)],"&lt;&gt;"&amp;BTT[[#This Row],[Verantwortliches TP
(automatisch)]])&gt;0,"Transaktion mehrfach","okay"),"")</f>
        <v/>
      </c>
      <c r="AR78">
        <f>IFERROR(IF(COUNTIFS(BTT[Verwendete Transaktion (Pflichtauswahl)],BTT[[#This Row],[Verwendete Transaktion (Pflichtauswahl)]],BTT[Verantwortliches TP
(automatisch)],"&lt;&gt;"&amp;VLOOKUP(aktives_Teilprojekt,Teilprojekte[[Teilprojekte]:[Kürzel]],2,FALSE))&gt;0,"Transaktion mehrfach","okay"),"")</f>
        <v/>
      </c>
      <c r="AS78" t="inlineStr">
        <is>
          <t>HL393</t>
        </is>
      </c>
    </row>
    <row r="79">
      <c r="A79">
        <f>IFERROR(IF(BTT[[#This Row],[Lfd Nr. 
(aus konsolidierter Datei)]]&lt;&gt;"",BTT[[#This Row],[Lfd Nr. 
(aus konsolidierter Datei)]],VLOOKUP(aktives_Teilprojekt,Teilprojekte[[Teilprojekte]:[Kürzel]],2,FALSE)&amp;ROW(BTT[[#This Row],[Lfd Nr.
(automatisch)]])-2),"")</f>
        <v/>
      </c>
      <c r="B79" t="inlineStr">
        <is>
          <t>Auswertungen/Reporting Hauptleistung</t>
        </is>
      </c>
      <c r="C79" t="inlineStr">
        <is>
          <t>Hauptleistungsreporting</t>
        </is>
      </c>
      <c r="D79" t="inlineStr">
        <is>
          <t>Auswertung - Saldenanzeige Konten</t>
        </is>
      </c>
      <c r="E79">
        <f>IFERROR(IF(NOT(BTT[[#This Row],[Manuelle Änderung des Verantwortliches TP
(Auswahl - bei Bedarf)]]=""),BTT[[#This Row],[Manuelle Änderung des Verantwortliches TP
(Auswahl - bei Bedarf)]],VLOOKUP(BTT[[#This Row],[Hauptprozess
(Pflichtauswahl)]],Hauptprozesse[],3,FALSE)),"")</f>
        <v/>
      </c>
      <c r="F79" t="inlineStr">
        <is>
          <t>FI</t>
        </is>
      </c>
      <c r="G79" t="inlineStr">
        <is>
          <t>KS</t>
        </is>
      </c>
      <c r="H79" t="inlineStr">
        <is>
          <t>FI</t>
        </is>
      </c>
      <c r="I79" t="inlineStr">
        <is>
          <t>FS10N</t>
        </is>
      </c>
      <c r="J79">
        <f>IFERROR(VLOOKUP(BTT[[#This Row],[Verwendete Transaktion (Pflichtauswahl)]],Transaktionen[[Transaktionen]:[Langtext]],2,FALSE),"")</f>
        <v/>
      </c>
      <c r="O79" t="inlineStr">
        <is>
          <t>nein</t>
        </is>
      </c>
      <c r="T79" t="inlineStr">
        <is>
          <t>keiner</t>
        </is>
      </c>
      <c r="V79">
        <f>IFERROR(VLOOKUP(BTT[[#This Row],[Verwendetes Formular
(Auswahl falls relevant)]],Formulare[[Formularbezeichnung]:[Formularname (technisch)]],2,FALSE),"")</f>
        <v/>
      </c>
      <c r="X79" t="inlineStr">
        <is>
          <t>nein</t>
        </is>
      </c>
      <c r="Z79" t="inlineStr">
        <is>
          <t>Must-have</t>
        </is>
      </c>
      <c r="AK79">
        <f>IF(BTT[[#This Row],[Subprozess
(optionale Auswahl)]]="","okay",IF(VLOOKUP(BTT[[#This Row],[Subprozess
(optionale Auswahl)]],BPML[[Subprozess]:[Zugeordneter Hauptprozess]],3,FALSE)=BTT[[#This Row],[Hauptprozess
(Pflichtauswahl)]],"okay","falscher Subprozess"))</f>
        <v/>
      </c>
      <c r="AL79">
        <f>IF(aktives_Teilprojekt="Master","",IF(BTT[[#This Row],[Verantwortliches TP
(automatisch)]]=VLOOKUP(aktives_Teilprojekt,Teilprojekte[[Teilprojekte]:[Kürzel]],2,FALSE),"okay","Hauptprozess anderes TP"))</f>
        <v/>
      </c>
      <c r="AM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
        <f>IFERROR(IF(BTT[[#This Row],[SAP-Modul
(Pflichtauswahl)]]&lt;&gt;VLOOKUP(BTT[[#This Row],[Verwendete Transaktion (Pflichtauswahl)]],Transaktionen[[Transaktionen]:[Modul]],3,FALSE),"Modul anders","okay"),"")</f>
        <v/>
      </c>
      <c r="AP79">
        <f>IFERROR(IF(COUNTIFS(BTT[Verwendete Transaktion (Pflichtauswahl)],BTT[[#This Row],[Verwendete Transaktion (Pflichtauswahl)]],BTT[SAP-Modul
(Pflichtauswahl)],"&lt;&gt;"&amp;BTT[[#This Row],[SAP-Modul
(Pflichtauswahl)]])&gt;0,"Modul anders","okay"),"")</f>
        <v/>
      </c>
      <c r="AQ79">
        <f>IFERROR(IF(COUNTIFS(BTT[Verwendete Transaktion (Pflichtauswahl)],BTT[[#This Row],[Verwendete Transaktion (Pflichtauswahl)]],BTT[Verantwortliches TP
(automatisch)],"&lt;&gt;"&amp;BTT[[#This Row],[Verantwortliches TP
(automatisch)]])&gt;0,"Transaktion mehrfach","okay"),"")</f>
        <v/>
      </c>
      <c r="AR79">
        <f>IFERROR(IF(COUNTIFS(BTT[Verwendete Transaktion (Pflichtauswahl)],BTT[[#This Row],[Verwendete Transaktion (Pflichtauswahl)]],BTT[Verantwortliches TP
(automatisch)],"&lt;&gt;"&amp;VLOOKUP(aktives_Teilprojekt,Teilprojekte[[Teilprojekte]:[Kürzel]],2,FALSE))&gt;0,"Transaktion mehrfach","okay"),"")</f>
        <v/>
      </c>
      <c r="AS79" t="inlineStr">
        <is>
          <t>HL417</t>
        </is>
      </c>
    </row>
    <row r="80">
      <c r="A80">
        <f>IFERROR(IF(BTT[[#This Row],[Lfd Nr. 
(aus konsolidierter Datei)]]&lt;&gt;"",BTT[[#This Row],[Lfd Nr. 
(aus konsolidierter Datei)]],VLOOKUP(aktives_Teilprojekt,Teilprojekte[[Teilprojekte]:[Kürzel]],2,FALSE)&amp;ROW(BTT[[#This Row],[Lfd Nr.
(automatisch)]])-2),"")</f>
        <v/>
      </c>
      <c r="B80" t="inlineStr">
        <is>
          <t>Auswertungen/Reporting Hauptleistung</t>
        </is>
      </c>
      <c r="C80" t="inlineStr">
        <is>
          <t>Berichte zur Hochrechnung</t>
        </is>
      </c>
      <c r="D80" t="inlineStr">
        <is>
          <t>Berichte: Abstimmung H/B-Daten, IST, Hochrechnung</t>
        </is>
      </c>
      <c r="E80">
        <f>IFERROR(IF(NOT(BTT[[#This Row],[Manuelle Änderung des Verantwortliches TP
(Auswahl - bei Bedarf)]]=""),BTT[[#This Row],[Manuelle Änderung des Verantwortliches TP
(Auswahl - bei Bedarf)]],VLOOKUP(BTT[[#This Row],[Hauptprozess
(Pflichtauswahl)]],Hauptprozesse[],3,FALSE)),"")</f>
        <v/>
      </c>
      <c r="F80" t="inlineStr">
        <is>
          <t>FI</t>
        </is>
      </c>
      <c r="G80" t="inlineStr">
        <is>
          <t>KS</t>
        </is>
      </c>
      <c r="H80" t="inlineStr">
        <is>
          <t>CO</t>
        </is>
      </c>
      <c r="I80" t="inlineStr">
        <is>
          <t>KE33</t>
        </is>
      </c>
      <c r="J80">
        <f>IFERROR(VLOOKUP(BTT[[#This Row],[Verwendete Transaktion (Pflichtauswahl)]],Transaktionen[[Transaktionen]:[Langtext]],2,FALSE),"")</f>
        <v/>
      </c>
      <c r="K80" t="inlineStr">
        <is>
          <t xml:space="preserve">KE31, </t>
        </is>
      </c>
      <c r="O80" t="inlineStr">
        <is>
          <t>nein</t>
        </is>
      </c>
      <c r="V80">
        <f>IFERROR(VLOOKUP(BTT[[#This Row],[Verwendetes Formular
(Auswahl falls relevant)]],Formulare[[Formularbezeichnung]:[Formularname (technisch)]],2,FALSE),"")</f>
        <v/>
      </c>
      <c r="X80" t="inlineStr">
        <is>
          <t>nein</t>
        </is>
      </c>
      <c r="Z80" t="inlineStr">
        <is>
          <t>Must-have</t>
        </is>
      </c>
      <c r="AK80">
        <f>IF(BTT[[#This Row],[Subprozess
(optionale Auswahl)]]="","okay",IF(VLOOKUP(BTT[[#This Row],[Subprozess
(optionale Auswahl)]],BPML[[Subprozess]:[Zugeordneter Hauptprozess]],3,FALSE)=BTT[[#This Row],[Hauptprozess
(Pflichtauswahl)]],"okay","falscher Subprozess"))</f>
        <v/>
      </c>
      <c r="AL80">
        <f>IF(aktives_Teilprojekt="Master","",IF(BTT[[#This Row],[Verantwortliches TP
(automatisch)]]=VLOOKUP(aktives_Teilprojekt,Teilprojekte[[Teilprojekte]:[Kürzel]],2,FALSE),"okay","Hauptprozess anderes TP"))</f>
        <v/>
      </c>
      <c r="AM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
        <f>IFERROR(IF(BTT[[#This Row],[SAP-Modul
(Pflichtauswahl)]]&lt;&gt;VLOOKUP(BTT[[#This Row],[Verwendete Transaktion (Pflichtauswahl)]],Transaktionen[[Transaktionen]:[Modul]],3,FALSE),"Modul anders","okay"),"")</f>
        <v/>
      </c>
      <c r="AP80">
        <f>IFERROR(IF(COUNTIFS(BTT[Verwendete Transaktion (Pflichtauswahl)],BTT[[#This Row],[Verwendete Transaktion (Pflichtauswahl)]],BTT[SAP-Modul
(Pflichtauswahl)],"&lt;&gt;"&amp;BTT[[#This Row],[SAP-Modul
(Pflichtauswahl)]])&gt;0,"Modul anders","okay"),"")</f>
        <v/>
      </c>
      <c r="AQ80">
        <f>IFERROR(IF(COUNTIFS(BTT[Verwendete Transaktion (Pflichtauswahl)],BTT[[#This Row],[Verwendete Transaktion (Pflichtauswahl)]],BTT[Verantwortliches TP
(automatisch)],"&lt;&gt;"&amp;BTT[[#This Row],[Verantwortliches TP
(automatisch)]])&gt;0,"Transaktion mehrfach","okay"),"")</f>
        <v/>
      </c>
      <c r="AR80">
        <f>IFERROR(IF(COUNTIFS(BTT[Verwendete Transaktion (Pflichtauswahl)],BTT[[#This Row],[Verwendete Transaktion (Pflichtauswahl)]],BTT[Verantwortliches TP
(automatisch)],"&lt;&gt;"&amp;VLOOKUP(aktives_Teilprojekt,Teilprojekte[[Teilprojekte]:[Kürzel]],2,FALSE))&gt;0,"Transaktion mehrfach","okay"),"")</f>
        <v/>
      </c>
      <c r="AS80" t="inlineStr">
        <is>
          <t>HL499</t>
        </is>
      </c>
    </row>
    <row r="81">
      <c r="A81">
        <f>IFERROR(IF(BTT[[#This Row],[Lfd Nr. 
(aus konsolidierter Datei)]]&lt;&gt;"",BTT[[#This Row],[Lfd Nr. 
(aus konsolidierter Datei)]],VLOOKUP(aktives_Teilprojekt,Teilprojekte[[Teilprojekte]:[Kürzel]],2,FALSE)&amp;ROW(BTT[[#This Row],[Lfd Nr.
(automatisch)]])-2),"")</f>
        <v/>
      </c>
      <c r="B81" t="inlineStr">
        <is>
          <t>Auswertungen/Reporting Hauptleistung</t>
        </is>
      </c>
      <c r="C81" t="inlineStr">
        <is>
          <t>Zuarbeiten Monats- und Jahresabschluss</t>
        </is>
      </c>
      <c r="D81" t="inlineStr">
        <is>
          <t>Bilanz/GuV</t>
        </is>
      </c>
      <c r="E81">
        <f>IFERROR(IF(NOT(BTT[[#This Row],[Manuelle Änderung des Verantwortliches TP
(Auswahl - bei Bedarf)]]=""),BTT[[#This Row],[Manuelle Änderung des Verantwortliches TP
(Auswahl - bei Bedarf)]],VLOOKUP(BTT[[#This Row],[Hauptprozess
(Pflichtauswahl)]],Hauptprozesse[],3,FALSE)),"")</f>
        <v/>
      </c>
      <c r="F81" t="inlineStr">
        <is>
          <t>FI</t>
        </is>
      </c>
      <c r="G81" t="inlineStr">
        <is>
          <t>KS</t>
        </is>
      </c>
      <c r="H81" t="inlineStr">
        <is>
          <t>FI</t>
        </is>
      </c>
      <c r="I81" t="inlineStr">
        <is>
          <t>S_ALR_87012284</t>
        </is>
      </c>
      <c r="J81">
        <f>IFERROR(VLOOKUP(BTT[[#This Row],[Verwendete Transaktion (Pflichtauswahl)]],Transaktionen[[Transaktionen]:[Langtext]],2,FALSE),"")</f>
        <v/>
      </c>
      <c r="O81" t="inlineStr">
        <is>
          <t>nein</t>
        </is>
      </c>
      <c r="V81">
        <f>IFERROR(VLOOKUP(BTT[[#This Row],[Verwendetes Formular
(Auswahl falls relevant)]],Formulare[[Formularbezeichnung]:[Formularname (technisch)]],2,FALSE),"")</f>
        <v/>
      </c>
      <c r="X81" t="inlineStr">
        <is>
          <t>nein</t>
        </is>
      </c>
      <c r="Z81" t="inlineStr">
        <is>
          <t>Must-have</t>
        </is>
      </c>
      <c r="AK81">
        <f>IF(BTT[[#This Row],[Subprozess
(optionale Auswahl)]]="","okay",IF(VLOOKUP(BTT[[#This Row],[Subprozess
(optionale Auswahl)]],BPML[[Subprozess]:[Zugeordneter Hauptprozess]],3,FALSE)=BTT[[#This Row],[Hauptprozess
(Pflichtauswahl)]],"okay","falscher Subprozess"))</f>
        <v/>
      </c>
      <c r="AL81">
        <f>IF(aktives_Teilprojekt="Master","",IF(BTT[[#This Row],[Verantwortliches TP
(automatisch)]]=VLOOKUP(aktives_Teilprojekt,Teilprojekte[[Teilprojekte]:[Kürzel]],2,FALSE),"okay","Hauptprozess anderes TP"))</f>
        <v/>
      </c>
      <c r="AM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
        <f>IFERROR(IF(BTT[[#This Row],[SAP-Modul
(Pflichtauswahl)]]&lt;&gt;VLOOKUP(BTT[[#This Row],[Verwendete Transaktion (Pflichtauswahl)]],Transaktionen[[Transaktionen]:[Modul]],3,FALSE),"Modul anders","okay"),"")</f>
        <v/>
      </c>
      <c r="AP81">
        <f>IFERROR(IF(COUNTIFS(BTT[Verwendete Transaktion (Pflichtauswahl)],BTT[[#This Row],[Verwendete Transaktion (Pflichtauswahl)]],BTT[SAP-Modul
(Pflichtauswahl)],"&lt;&gt;"&amp;BTT[[#This Row],[SAP-Modul
(Pflichtauswahl)]])&gt;0,"Modul anders","okay"),"")</f>
        <v/>
      </c>
      <c r="AQ81">
        <f>IFERROR(IF(COUNTIFS(BTT[Verwendete Transaktion (Pflichtauswahl)],BTT[[#This Row],[Verwendete Transaktion (Pflichtauswahl)]],BTT[Verantwortliches TP
(automatisch)],"&lt;&gt;"&amp;BTT[[#This Row],[Verantwortliches TP
(automatisch)]])&gt;0,"Transaktion mehrfach","okay"),"")</f>
        <v/>
      </c>
      <c r="AR81">
        <f>IFERROR(IF(COUNTIFS(BTT[Verwendete Transaktion (Pflichtauswahl)],BTT[[#This Row],[Verwendete Transaktion (Pflichtauswahl)]],BTT[Verantwortliches TP
(automatisch)],"&lt;&gt;"&amp;VLOOKUP(aktives_Teilprojekt,Teilprojekte[[Teilprojekte]:[Kürzel]],2,FALSE))&gt;0,"Transaktion mehrfach","okay"),"")</f>
        <v/>
      </c>
      <c r="AS81" t="inlineStr">
        <is>
          <t>HL500</t>
        </is>
      </c>
    </row>
    <row r="82">
      <c r="A82">
        <f>IFERROR(IF(BTT[[#This Row],[Lfd Nr. 
(aus konsolidierter Datei)]]&lt;&gt;"",BTT[[#This Row],[Lfd Nr. 
(aus konsolidierter Datei)]],VLOOKUP(aktives_Teilprojekt,Teilprojekte[[Teilprojekte]:[Kürzel]],2,FALSE)&amp;ROW(BTT[[#This Row],[Lfd Nr.
(automatisch)]])-2),"")</f>
        <v/>
      </c>
      <c r="B82" t="inlineStr">
        <is>
          <t>Auswertungen/Reporting Hauptleistung</t>
        </is>
      </c>
      <c r="C82" t="inlineStr">
        <is>
          <t>Zuarbeiten Monats- und Jahresabschluss</t>
        </is>
      </c>
      <c r="D82" t="inlineStr">
        <is>
          <t>Saldenanzeige</t>
        </is>
      </c>
      <c r="E82">
        <f>IFERROR(IF(NOT(BTT[[#This Row],[Manuelle Änderung des Verantwortliches TP
(Auswahl - bei Bedarf)]]=""),BTT[[#This Row],[Manuelle Änderung des Verantwortliches TP
(Auswahl - bei Bedarf)]],VLOOKUP(BTT[[#This Row],[Hauptprozess
(Pflichtauswahl)]],Hauptprozesse[],3,FALSE)),"")</f>
        <v/>
      </c>
      <c r="F82" t="inlineStr">
        <is>
          <t>FI</t>
        </is>
      </c>
      <c r="G82" t="inlineStr">
        <is>
          <t>KS</t>
        </is>
      </c>
      <c r="H82" t="inlineStr">
        <is>
          <t>FI</t>
        </is>
      </c>
      <c r="I82" t="inlineStr">
        <is>
          <t>FS10N</t>
        </is>
      </c>
      <c r="J82">
        <f>IFERROR(VLOOKUP(BTT[[#This Row],[Verwendete Transaktion (Pflichtauswahl)]],Transaktionen[[Transaktionen]:[Langtext]],2,FALSE),"")</f>
        <v/>
      </c>
      <c r="O82" t="inlineStr">
        <is>
          <t>nein</t>
        </is>
      </c>
      <c r="V82">
        <f>IFERROR(VLOOKUP(BTT[[#This Row],[Verwendetes Formular
(Auswahl falls relevant)]],Formulare[[Formularbezeichnung]:[Formularname (technisch)]],2,FALSE),"")</f>
        <v/>
      </c>
      <c r="X82" t="inlineStr">
        <is>
          <t>nein</t>
        </is>
      </c>
      <c r="Z82" t="inlineStr">
        <is>
          <t>Must-have</t>
        </is>
      </c>
      <c r="AK82">
        <f>IF(BTT[[#This Row],[Subprozess
(optionale Auswahl)]]="","okay",IF(VLOOKUP(BTT[[#This Row],[Subprozess
(optionale Auswahl)]],BPML[[Subprozess]:[Zugeordneter Hauptprozess]],3,FALSE)=BTT[[#This Row],[Hauptprozess
(Pflichtauswahl)]],"okay","falscher Subprozess"))</f>
        <v/>
      </c>
      <c r="AL82">
        <f>IF(aktives_Teilprojekt="Master","",IF(BTT[[#This Row],[Verantwortliches TP
(automatisch)]]=VLOOKUP(aktives_Teilprojekt,Teilprojekte[[Teilprojekte]:[Kürzel]],2,FALSE),"okay","Hauptprozess anderes TP"))</f>
        <v/>
      </c>
      <c r="AM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
        <f>IFERROR(IF(BTT[[#This Row],[SAP-Modul
(Pflichtauswahl)]]&lt;&gt;VLOOKUP(BTT[[#This Row],[Verwendete Transaktion (Pflichtauswahl)]],Transaktionen[[Transaktionen]:[Modul]],3,FALSE),"Modul anders","okay"),"")</f>
        <v/>
      </c>
      <c r="AP82">
        <f>IFERROR(IF(COUNTIFS(BTT[Verwendete Transaktion (Pflichtauswahl)],BTT[[#This Row],[Verwendete Transaktion (Pflichtauswahl)]],BTT[SAP-Modul
(Pflichtauswahl)],"&lt;&gt;"&amp;BTT[[#This Row],[SAP-Modul
(Pflichtauswahl)]])&gt;0,"Modul anders","okay"),"")</f>
        <v/>
      </c>
      <c r="AQ82">
        <f>IFERROR(IF(COUNTIFS(BTT[Verwendete Transaktion (Pflichtauswahl)],BTT[[#This Row],[Verwendete Transaktion (Pflichtauswahl)]],BTT[Verantwortliches TP
(automatisch)],"&lt;&gt;"&amp;BTT[[#This Row],[Verantwortliches TP
(automatisch)]])&gt;0,"Transaktion mehrfach","okay"),"")</f>
        <v/>
      </c>
      <c r="AR82">
        <f>IFERROR(IF(COUNTIFS(BTT[Verwendete Transaktion (Pflichtauswahl)],BTT[[#This Row],[Verwendete Transaktion (Pflichtauswahl)]],BTT[Verantwortliches TP
(automatisch)],"&lt;&gt;"&amp;VLOOKUP(aktives_Teilprojekt,Teilprojekte[[Teilprojekte]:[Kürzel]],2,FALSE))&gt;0,"Transaktion mehrfach","okay"),"")</f>
        <v/>
      </c>
      <c r="AS82" t="inlineStr">
        <is>
          <t>HL501</t>
        </is>
      </c>
    </row>
    <row r="83">
      <c r="A83">
        <f>IFERROR(IF(BTT[[#This Row],[Lfd Nr. 
(aus konsolidierter Datei)]]&lt;&gt;"",BTT[[#This Row],[Lfd Nr. 
(aus konsolidierter Datei)]],VLOOKUP(aktives_Teilprojekt,Teilprojekte[[Teilprojekte]:[Kürzel]],2,FALSE)&amp;ROW(BTT[[#This Row],[Lfd Nr.
(automatisch)]])-2),"")</f>
        <v/>
      </c>
      <c r="B83" t="inlineStr">
        <is>
          <t>Auswertungen/Reporting Hauptleistung</t>
        </is>
      </c>
      <c r="C83" t="inlineStr">
        <is>
          <t>Zuarbeiten Monats- und Jahresabschluss</t>
        </is>
      </c>
      <c r="D83" t="inlineStr">
        <is>
          <t>PrCtr-Gruppe Plan/Ist-Vergleich</t>
        </is>
      </c>
      <c r="E83">
        <f>IFERROR(IF(NOT(BTT[[#This Row],[Manuelle Änderung des Verantwortliches TP
(Auswahl - bei Bedarf)]]=""),BTT[[#This Row],[Manuelle Änderung des Verantwortliches TP
(Auswahl - bei Bedarf)]],VLOOKUP(BTT[[#This Row],[Hauptprozess
(Pflichtauswahl)]],Hauptprozesse[],3,FALSE)),"")</f>
        <v/>
      </c>
      <c r="F83" t="inlineStr">
        <is>
          <t>FI</t>
        </is>
      </c>
      <c r="G83" t="inlineStr">
        <is>
          <t>KS</t>
        </is>
      </c>
      <c r="H83" t="inlineStr">
        <is>
          <t>FI</t>
        </is>
      </c>
      <c r="I83" t="inlineStr">
        <is>
          <t>S_ALR_87013340</t>
        </is>
      </c>
      <c r="J83">
        <f>IFERROR(VLOOKUP(BTT[[#This Row],[Verwendete Transaktion (Pflichtauswahl)]],Transaktionen[[Transaktionen]:[Langtext]],2,FALSE),"")</f>
        <v/>
      </c>
      <c r="O83" t="inlineStr">
        <is>
          <t>nein</t>
        </is>
      </c>
      <c r="V83">
        <f>IFERROR(VLOOKUP(BTT[[#This Row],[Verwendetes Formular
(Auswahl falls relevant)]],Formulare[[Formularbezeichnung]:[Formularname (technisch)]],2,FALSE),"")</f>
        <v/>
      </c>
      <c r="X83" t="inlineStr">
        <is>
          <t>nein</t>
        </is>
      </c>
      <c r="Z83" t="inlineStr">
        <is>
          <t>Must-have</t>
        </is>
      </c>
      <c r="AK83">
        <f>IF(BTT[[#This Row],[Subprozess
(optionale Auswahl)]]="","okay",IF(VLOOKUP(BTT[[#This Row],[Subprozess
(optionale Auswahl)]],BPML[[Subprozess]:[Zugeordneter Hauptprozess]],3,FALSE)=BTT[[#This Row],[Hauptprozess
(Pflichtauswahl)]],"okay","falscher Subprozess"))</f>
        <v/>
      </c>
      <c r="AL83">
        <f>IF(aktives_Teilprojekt="Master","",IF(BTT[[#This Row],[Verantwortliches TP
(automatisch)]]=VLOOKUP(aktives_Teilprojekt,Teilprojekte[[Teilprojekte]:[Kürzel]],2,FALSE),"okay","Hauptprozess anderes TP"))</f>
        <v/>
      </c>
      <c r="AM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
        <f>IFERROR(IF(BTT[[#This Row],[SAP-Modul
(Pflichtauswahl)]]&lt;&gt;VLOOKUP(BTT[[#This Row],[Verwendete Transaktion (Pflichtauswahl)]],Transaktionen[[Transaktionen]:[Modul]],3,FALSE),"Modul anders","okay"),"")</f>
        <v/>
      </c>
      <c r="AP83">
        <f>IFERROR(IF(COUNTIFS(BTT[Verwendete Transaktion (Pflichtauswahl)],BTT[[#This Row],[Verwendete Transaktion (Pflichtauswahl)]],BTT[SAP-Modul
(Pflichtauswahl)],"&lt;&gt;"&amp;BTT[[#This Row],[SAP-Modul
(Pflichtauswahl)]])&gt;0,"Modul anders","okay"),"")</f>
        <v/>
      </c>
      <c r="AQ83">
        <f>IFERROR(IF(COUNTIFS(BTT[Verwendete Transaktion (Pflichtauswahl)],BTT[[#This Row],[Verwendete Transaktion (Pflichtauswahl)]],BTT[Verantwortliches TP
(automatisch)],"&lt;&gt;"&amp;BTT[[#This Row],[Verantwortliches TP
(automatisch)]])&gt;0,"Transaktion mehrfach","okay"),"")</f>
        <v/>
      </c>
      <c r="AR83">
        <f>IFERROR(IF(COUNTIFS(BTT[Verwendete Transaktion (Pflichtauswahl)],BTT[[#This Row],[Verwendete Transaktion (Pflichtauswahl)]],BTT[Verantwortliches TP
(automatisch)],"&lt;&gt;"&amp;VLOOKUP(aktives_Teilprojekt,Teilprojekte[[Teilprojekte]:[Kürzel]],2,FALSE))&gt;0,"Transaktion mehrfach","okay"),"")</f>
        <v/>
      </c>
      <c r="AS83" t="inlineStr">
        <is>
          <t>HL502</t>
        </is>
      </c>
    </row>
    <row r="84">
      <c r="A84">
        <f>IFERROR(IF(BTT[[#This Row],[Lfd Nr. 
(aus konsolidierter Datei)]]&lt;&gt;"",BTT[[#This Row],[Lfd Nr. 
(aus konsolidierter Datei)]],VLOOKUP(aktives_Teilprojekt,Teilprojekte[[Teilprojekte]:[Kürzel]],2,FALSE)&amp;ROW(BTT[[#This Row],[Lfd Nr.
(automatisch)]])-2),"")</f>
        <v/>
      </c>
      <c r="B84" t="inlineStr">
        <is>
          <t>Auswertungen/Reporting Hauptleistung</t>
        </is>
      </c>
      <c r="C84" t="inlineStr">
        <is>
          <t>Hauptleistungsreporting</t>
        </is>
      </c>
      <c r="D84" t="inlineStr">
        <is>
          <t>Anzeige CO-PA Berichte aus PBS-Archiv</t>
        </is>
      </c>
      <c r="E84">
        <f>IFERROR(IF(NOT(BTT[[#This Row],[Manuelle Änderung des Verantwortliches TP
(Auswahl - bei Bedarf)]]=""),BTT[[#This Row],[Manuelle Änderung des Verantwortliches TP
(Auswahl - bei Bedarf)]],VLOOKUP(BTT[[#This Row],[Hauptprozess
(Pflichtauswahl)]],Hauptprozesse[],3,FALSE)),"")</f>
        <v/>
      </c>
      <c r="F84" t="inlineStr">
        <is>
          <t>FI</t>
        </is>
      </c>
      <c r="G84" t="inlineStr">
        <is>
          <t>KS</t>
        </is>
      </c>
      <c r="H84" t="inlineStr">
        <is>
          <t>BC</t>
        </is>
      </c>
      <c r="I84" t="inlineStr">
        <is>
          <t>/PBS/KE30</t>
        </is>
      </c>
      <c r="J84">
        <f>IFERROR(VLOOKUP(BTT[[#This Row],[Verwendete Transaktion (Pflichtauswahl)]],Transaktionen[[Transaktionen]:[Langtext]],2,FALSE),"")</f>
        <v/>
      </c>
      <c r="O84" t="inlineStr">
        <is>
          <t>nein</t>
        </is>
      </c>
      <c r="V84">
        <f>IFERROR(VLOOKUP(BTT[[#This Row],[Verwendetes Formular
(Auswahl falls relevant)]],Formulare[[Formularbezeichnung]:[Formularname (technisch)]],2,FALSE),"")</f>
        <v/>
      </c>
      <c r="X84" t="inlineStr">
        <is>
          <t>nein</t>
        </is>
      </c>
      <c r="Z84" t="inlineStr">
        <is>
          <t>Must-have</t>
        </is>
      </c>
      <c r="AK84">
        <f>IF(BTT[[#This Row],[Subprozess
(optionale Auswahl)]]="","okay",IF(VLOOKUP(BTT[[#This Row],[Subprozess
(optionale Auswahl)]],BPML[[Subprozess]:[Zugeordneter Hauptprozess]],3,FALSE)=BTT[[#This Row],[Hauptprozess
(Pflichtauswahl)]],"okay","falscher Subprozess"))</f>
        <v/>
      </c>
      <c r="AL84">
        <f>IF(aktives_Teilprojekt="Master","",IF(BTT[[#This Row],[Verantwortliches TP
(automatisch)]]=VLOOKUP(aktives_Teilprojekt,Teilprojekte[[Teilprojekte]:[Kürzel]],2,FALSE),"okay","Hauptprozess anderes TP"))</f>
        <v/>
      </c>
      <c r="AM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
        <f>IFERROR(IF(BTT[[#This Row],[SAP-Modul
(Pflichtauswahl)]]&lt;&gt;VLOOKUP(BTT[[#This Row],[Verwendete Transaktion (Pflichtauswahl)]],Transaktionen[[Transaktionen]:[Modul]],3,FALSE),"Modul anders","okay"),"")</f>
        <v/>
      </c>
      <c r="AP84">
        <f>IFERROR(IF(COUNTIFS(BTT[Verwendete Transaktion (Pflichtauswahl)],BTT[[#This Row],[Verwendete Transaktion (Pflichtauswahl)]],BTT[SAP-Modul
(Pflichtauswahl)],"&lt;&gt;"&amp;BTT[[#This Row],[SAP-Modul
(Pflichtauswahl)]])&gt;0,"Modul anders","okay"),"")</f>
        <v/>
      </c>
      <c r="AQ84">
        <f>IFERROR(IF(COUNTIFS(BTT[Verwendete Transaktion (Pflichtauswahl)],BTT[[#This Row],[Verwendete Transaktion (Pflichtauswahl)]],BTT[Verantwortliches TP
(automatisch)],"&lt;&gt;"&amp;BTT[[#This Row],[Verantwortliches TP
(automatisch)]])&gt;0,"Transaktion mehrfach","okay"),"")</f>
        <v/>
      </c>
      <c r="AR84">
        <f>IFERROR(IF(COUNTIFS(BTT[Verwendete Transaktion (Pflichtauswahl)],BTT[[#This Row],[Verwendete Transaktion (Pflichtauswahl)]],BTT[Verantwortliches TP
(automatisch)],"&lt;&gt;"&amp;VLOOKUP(aktives_Teilprojekt,Teilprojekte[[Teilprojekte]:[Kürzel]],2,FALSE))&gt;0,"Transaktion mehrfach","okay"),"")</f>
        <v/>
      </c>
      <c r="AS84" t="inlineStr">
        <is>
          <t>HL512</t>
        </is>
      </c>
    </row>
    <row r="85">
      <c r="A85">
        <f>IFERROR(IF(BTT[[#This Row],[Lfd Nr. 
(aus konsolidierter Datei)]]&lt;&gt;"",BTT[[#This Row],[Lfd Nr. 
(aus konsolidierter Datei)]],VLOOKUP(aktives_Teilprojekt,Teilprojekte[[Teilprojekte]:[Kürzel]],2,FALSE)&amp;ROW(BTT[[#This Row],[Lfd Nr.
(automatisch)]])-2),"")</f>
        <v/>
      </c>
      <c r="B85" t="inlineStr">
        <is>
          <t>Auswertungen/Reporting Hauptleistung</t>
        </is>
      </c>
      <c r="C85" t="inlineStr">
        <is>
          <t>Hauptleistungsreporting</t>
        </is>
      </c>
      <c r="D85" t="inlineStr">
        <is>
          <t>Anzeige Einzelposten Sachkonten aus PBS-Archiv</t>
        </is>
      </c>
      <c r="E85">
        <f>IFERROR(IF(NOT(BTT[[#This Row],[Manuelle Änderung des Verantwortliches TP
(Auswahl - bei Bedarf)]]=""),BTT[[#This Row],[Manuelle Änderung des Verantwortliches TP
(Auswahl - bei Bedarf)]],VLOOKUP(BTT[[#This Row],[Hauptprozess
(Pflichtauswahl)]],Hauptprozesse[],3,FALSE)),"")</f>
        <v/>
      </c>
      <c r="F85" t="inlineStr">
        <is>
          <t>FI</t>
        </is>
      </c>
      <c r="G85" t="inlineStr">
        <is>
          <t>KS</t>
        </is>
      </c>
      <c r="H85" t="inlineStr">
        <is>
          <t>BC</t>
        </is>
      </c>
      <c r="I85" t="inlineStr">
        <is>
          <t>/PBS/FBL3N</t>
        </is>
      </c>
      <c r="J85">
        <f>IFERROR(VLOOKUP(BTT[[#This Row],[Verwendete Transaktion (Pflichtauswahl)]],Transaktionen[[Transaktionen]:[Langtext]],2,FALSE),"")</f>
        <v/>
      </c>
      <c r="O85" t="inlineStr">
        <is>
          <t>nein</t>
        </is>
      </c>
      <c r="V85">
        <f>IFERROR(VLOOKUP(BTT[[#This Row],[Verwendetes Formular
(Auswahl falls relevant)]],Formulare[[Formularbezeichnung]:[Formularname (technisch)]],2,FALSE),"")</f>
        <v/>
      </c>
      <c r="X85" t="inlineStr">
        <is>
          <t>nein</t>
        </is>
      </c>
      <c r="Z85" t="inlineStr">
        <is>
          <t>Must-have</t>
        </is>
      </c>
      <c r="AK85">
        <f>IF(BTT[[#This Row],[Subprozess
(optionale Auswahl)]]="","okay",IF(VLOOKUP(BTT[[#This Row],[Subprozess
(optionale Auswahl)]],BPML[[Subprozess]:[Zugeordneter Hauptprozess]],3,FALSE)=BTT[[#This Row],[Hauptprozess
(Pflichtauswahl)]],"okay","falscher Subprozess"))</f>
        <v/>
      </c>
      <c r="AL85">
        <f>IF(aktives_Teilprojekt="Master","",IF(BTT[[#This Row],[Verantwortliches TP
(automatisch)]]=VLOOKUP(aktives_Teilprojekt,Teilprojekte[[Teilprojekte]:[Kürzel]],2,FALSE),"okay","Hauptprozess anderes TP"))</f>
        <v/>
      </c>
      <c r="AM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
        <f>IFERROR(IF(BTT[[#This Row],[SAP-Modul
(Pflichtauswahl)]]&lt;&gt;VLOOKUP(BTT[[#This Row],[Verwendete Transaktion (Pflichtauswahl)]],Transaktionen[[Transaktionen]:[Modul]],3,FALSE),"Modul anders","okay"),"")</f>
        <v/>
      </c>
      <c r="AP85">
        <f>IFERROR(IF(COUNTIFS(BTT[Verwendete Transaktion (Pflichtauswahl)],BTT[[#This Row],[Verwendete Transaktion (Pflichtauswahl)]],BTT[SAP-Modul
(Pflichtauswahl)],"&lt;&gt;"&amp;BTT[[#This Row],[SAP-Modul
(Pflichtauswahl)]])&gt;0,"Modul anders","okay"),"")</f>
        <v/>
      </c>
      <c r="AQ85">
        <f>IFERROR(IF(COUNTIFS(BTT[Verwendete Transaktion (Pflichtauswahl)],BTT[[#This Row],[Verwendete Transaktion (Pflichtauswahl)]],BTT[Verantwortliches TP
(automatisch)],"&lt;&gt;"&amp;BTT[[#This Row],[Verantwortliches TP
(automatisch)]])&gt;0,"Transaktion mehrfach","okay"),"")</f>
        <v/>
      </c>
      <c r="AR85">
        <f>IFERROR(IF(COUNTIFS(BTT[Verwendete Transaktion (Pflichtauswahl)],BTT[[#This Row],[Verwendete Transaktion (Pflichtauswahl)]],BTT[Verantwortliches TP
(automatisch)],"&lt;&gt;"&amp;VLOOKUP(aktives_Teilprojekt,Teilprojekte[[Teilprojekte]:[Kürzel]],2,FALSE))&gt;0,"Transaktion mehrfach","okay"),"")</f>
        <v/>
      </c>
      <c r="AS85" t="inlineStr">
        <is>
          <t>HL513</t>
        </is>
      </c>
    </row>
    <row r="86">
      <c r="A86">
        <f>IFERROR(IF(BTT[[#This Row],[Lfd Nr. 
(aus konsolidierter Datei)]]&lt;&gt;"",BTT[[#This Row],[Lfd Nr. 
(aus konsolidierter Datei)]],VLOOKUP(aktives_Teilprojekt,Teilprojekte[[Teilprojekte]:[Kürzel]],2,FALSE)&amp;ROW(BTT[[#This Row],[Lfd Nr.
(automatisch)]])-2),"")</f>
        <v/>
      </c>
      <c r="B86" t="inlineStr">
        <is>
          <t>Buchung &amp; Forderungsrealisierung Hauptleistung</t>
        </is>
      </c>
      <c r="C86" t="inlineStr">
        <is>
          <t>Buchung Zahlungsein- und -ausgänge</t>
        </is>
      </c>
      <c r="D86" t="inlineStr">
        <is>
          <t xml:space="preserve">Datenträgerverwaltung zum Zahllauf </t>
        </is>
      </c>
      <c r="E86">
        <f>IFERROR(IF(NOT(BTT[[#This Row],[Manuelle Änderung des Verantwortliches TP
(Auswahl - bei Bedarf)]]=""),BTT[[#This Row],[Manuelle Änderung des Verantwortliches TP
(Auswahl - bei Bedarf)]],VLOOKUP(BTT[[#This Row],[Hauptprozess
(Pflichtauswahl)]],Hauptprozesse[],3,FALSE)),"")</f>
        <v/>
      </c>
      <c r="F86" t="inlineStr">
        <is>
          <t>FI</t>
        </is>
      </c>
      <c r="G86" t="inlineStr">
        <is>
          <t>IT-A/K</t>
        </is>
      </c>
      <c r="H86" t="inlineStr">
        <is>
          <t>FI</t>
        </is>
      </c>
      <c r="I86" t="inlineStr">
        <is>
          <t>FDTA</t>
        </is>
      </c>
      <c r="J86">
        <f>IFERROR(VLOOKUP(BTT[[#This Row],[Verwendete Transaktion (Pflichtauswahl)]],Transaktionen[[Transaktionen]:[Langtext]],2,FALSE),"")</f>
        <v/>
      </c>
      <c r="N86" t="inlineStr">
        <is>
          <t>Serrala</t>
        </is>
      </c>
      <c r="O86" t="inlineStr">
        <is>
          <t>nein</t>
        </is>
      </c>
      <c r="T86" t="inlineStr">
        <is>
          <t>weiterer</t>
        </is>
      </c>
      <c r="V86">
        <f>IFERROR(VLOOKUP(BTT[[#This Row],[Verwendetes Formular
(Auswahl falls relevant)]],Formulare[[Formularbezeichnung]:[Formularname (technisch)]],2,FALSE),"")</f>
        <v/>
      </c>
      <c r="W86" t="inlineStr">
        <is>
          <t>Exportdatei</t>
        </is>
      </c>
      <c r="X86" t="inlineStr">
        <is>
          <t>nein</t>
        </is>
      </c>
      <c r="Z86" t="inlineStr">
        <is>
          <t>Must-have</t>
        </is>
      </c>
      <c r="AB86" t="inlineStr">
        <is>
          <t>nein</t>
        </is>
      </c>
      <c r="AD86" t="inlineStr">
        <is>
          <t>GUI4HTML</t>
        </is>
      </c>
      <c r="AF86" t="inlineStr">
        <is>
          <t>FDTA</t>
        </is>
      </c>
      <c r="AI86" t="inlineStr">
        <is>
          <t>ja</t>
        </is>
      </c>
      <c r="AJ86" t="inlineStr">
        <is>
          <t>ja</t>
        </is>
      </c>
      <c r="AK86">
        <f>IF(BTT[[#This Row],[Subprozess
(optionale Auswahl)]]="","okay",IF(VLOOKUP(BTT[[#This Row],[Subprozess
(optionale Auswahl)]],BPML[[Subprozess]:[Zugeordneter Hauptprozess]],3,FALSE)=BTT[[#This Row],[Hauptprozess
(Pflichtauswahl)]],"okay","falscher Subprozess"))</f>
        <v/>
      </c>
      <c r="AL86">
        <f>IF(aktives_Teilprojekt="Master","",IF(BTT[[#This Row],[Verantwortliches TP
(automatisch)]]=VLOOKUP(aktives_Teilprojekt,Teilprojekte[[Teilprojekte]:[Kürzel]],2,FALSE),"okay","Hauptprozess anderes TP"))</f>
        <v/>
      </c>
      <c r="AM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
        <f>IFERROR(IF(BTT[[#This Row],[SAP-Modul
(Pflichtauswahl)]]&lt;&gt;VLOOKUP(BTT[[#This Row],[Verwendete Transaktion (Pflichtauswahl)]],Transaktionen[[Transaktionen]:[Modul]],3,FALSE),"Modul anders","okay"),"")</f>
        <v/>
      </c>
      <c r="AP86">
        <f>IFERROR(IF(COUNTIFS(BTT[Verwendete Transaktion (Pflichtauswahl)],BTT[[#This Row],[Verwendete Transaktion (Pflichtauswahl)]],BTT[SAP-Modul
(Pflichtauswahl)],"&lt;&gt;"&amp;BTT[[#This Row],[SAP-Modul
(Pflichtauswahl)]])&gt;0,"Modul anders","okay"),"")</f>
        <v/>
      </c>
      <c r="AQ86">
        <f>IFERROR(IF(COUNTIFS(BTT[Verwendete Transaktion (Pflichtauswahl)],BTT[[#This Row],[Verwendete Transaktion (Pflichtauswahl)]],BTT[Verantwortliches TP
(automatisch)],"&lt;&gt;"&amp;BTT[[#This Row],[Verantwortliches TP
(automatisch)]])&gt;0,"Transaktion mehrfach","okay"),"")</f>
        <v/>
      </c>
      <c r="AR86">
        <f>IFERROR(IF(COUNTIFS(BTT[Verwendete Transaktion (Pflichtauswahl)],BTT[[#This Row],[Verwendete Transaktion (Pflichtauswahl)]],BTT[Verantwortliches TP
(automatisch)],"&lt;&gt;"&amp;VLOOKUP(aktives_Teilprojekt,Teilprojekte[[Teilprojekte]:[Kürzel]],2,FALSE))&gt;0,"Transaktion mehrfach","okay"),"")</f>
        <v/>
      </c>
      <c r="AS86" t="inlineStr">
        <is>
          <t>HL543</t>
        </is>
      </c>
    </row>
    <row r="87">
      <c r="A87">
        <f>IFERROR(IF(BTT[[#This Row],[Lfd Nr. 
(aus konsolidierter Datei)]]&lt;&gt;"",BTT[[#This Row],[Lfd Nr. 
(aus konsolidierter Datei)]],VLOOKUP(aktives_Teilprojekt,Teilprojekte[[Teilprojekte]:[Kürzel]],2,FALSE)&amp;ROW(BTT[[#This Row],[Lfd Nr.
(automatisch)]])-2),"")</f>
        <v/>
      </c>
      <c r="B87" t="inlineStr">
        <is>
          <t>Cashmanagement</t>
        </is>
      </c>
      <c r="D87" t="inlineStr">
        <is>
          <t xml:space="preserve">
Konten einzeln auf offenen Posten prüfen (für jede Gesellschaft)</t>
        </is>
      </c>
      <c r="E87">
        <f>IFERROR(IF(NOT(BTT[[#This Row],[Manuelle Änderung des Verantwortliches TP
(Auswahl - bei Bedarf)]]=""),BTT[[#This Row],[Manuelle Änderung des Verantwortliches TP
(Auswahl - bei Bedarf)]],VLOOKUP(BTT[[#This Row],[Hauptprozess
(Pflichtauswahl)]],Hauptprozesse[],3,FALSE)),"")</f>
        <v/>
      </c>
      <c r="G87" t="inlineStr">
        <is>
          <t>RW-F</t>
        </is>
      </c>
      <c r="H87" t="inlineStr">
        <is>
          <t>FI</t>
        </is>
      </c>
      <c r="I87" t="inlineStr">
        <is>
          <t>/HOAG/M_CKD3</t>
        </is>
      </c>
      <c r="J87">
        <f>IFERROR(VLOOKUP(BTT[[#This Row],[Verwendete Transaktion (Pflichtauswahl)]],Transaktionen[[Transaktionen]:[Langtext]],2,FALSE),"")</f>
        <v/>
      </c>
      <c r="R87" t="inlineStr">
        <is>
          <t>Finance Suite²</t>
        </is>
      </c>
      <c r="V87">
        <f>IFERROR(VLOOKUP(BTT[[#This Row],[Verwendetes Formular
(Auswahl falls relevant)]],Formulare[[Formularbezeichnung]:[Formularname (technisch)]],2,FALSE),"")</f>
        <v/>
      </c>
      <c r="Y87" t="inlineStr">
        <is>
          <t>IST-Prozess: Kontodisposition Schritt 1</t>
        </is>
      </c>
      <c r="AK87">
        <f>IF(BTT[[#This Row],[Subprozess
(optionale Auswahl)]]="","okay",IF(VLOOKUP(BTT[[#This Row],[Subprozess
(optionale Auswahl)]],BPML[[Subprozess]:[Zugeordneter Hauptprozess]],3,FALSE)=BTT[[#This Row],[Hauptprozess
(Pflichtauswahl)]],"okay","falscher Subprozess"))</f>
        <v/>
      </c>
      <c r="AL87">
        <f>IF(aktives_Teilprojekt="Master","",IF(BTT[[#This Row],[Verantwortliches TP
(automatisch)]]=VLOOKUP(aktives_Teilprojekt,Teilprojekte[[Teilprojekte]:[Kürzel]],2,FALSE),"okay","Hauptprozess anderes TP"))</f>
        <v/>
      </c>
      <c r="AM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
        <f>IFERROR(IF(BTT[[#This Row],[SAP-Modul
(Pflichtauswahl)]]&lt;&gt;VLOOKUP(BTT[[#This Row],[Verwendete Transaktion (Pflichtauswahl)]],Transaktionen[[Transaktionen]:[Modul]],3,FALSE),"Modul anders","okay"),"")</f>
        <v/>
      </c>
      <c r="AP87">
        <f>IFERROR(IF(COUNTIFS(BTT[Verwendete Transaktion (Pflichtauswahl)],BTT[[#This Row],[Verwendete Transaktion (Pflichtauswahl)]],BTT[SAP-Modul
(Pflichtauswahl)],"&lt;&gt;"&amp;BTT[[#This Row],[SAP-Modul
(Pflichtauswahl)]])&gt;0,"Modul anders","okay"),"")</f>
        <v/>
      </c>
      <c r="AQ87">
        <f>IFERROR(IF(COUNTIFS(BTT[Verwendete Transaktion (Pflichtauswahl)],BTT[[#This Row],[Verwendete Transaktion (Pflichtauswahl)]],BTT[Verantwortliches TP
(automatisch)],"&lt;&gt;"&amp;BTT[[#This Row],[Verantwortliches TP
(automatisch)]])&gt;0,"Transaktion mehrfach","okay"),"")</f>
        <v/>
      </c>
      <c r="AR87">
        <f>IFERROR(IF(COUNTIFS(BTT[Verwendete Transaktion (Pflichtauswahl)],BTT[[#This Row],[Verwendete Transaktion (Pflichtauswahl)]],BTT[Verantwortliches TP
(automatisch)],"&lt;&gt;"&amp;VLOOKUP(aktives_Teilprojekt,Teilprojekte[[Teilprojekte]:[Kürzel]],2,FALSE))&gt;0,"Transaktion mehrfach","okay"),"")</f>
        <v/>
      </c>
      <c r="AS87" t="inlineStr">
        <is>
          <t>FI1</t>
        </is>
      </c>
    </row>
    <row r="88">
      <c r="A88">
        <f>IFERROR(IF(BTT[[#This Row],[Lfd Nr. 
(aus konsolidierter Datei)]]&lt;&gt;"",BTT[[#This Row],[Lfd Nr. 
(aus konsolidierter Datei)]],VLOOKUP(aktives_Teilprojekt,Teilprojekte[[Teilprojekte]:[Kürzel]],2,FALSE)&amp;ROW(BTT[[#This Row],[Lfd Nr.
(automatisch)]])-2),"")</f>
        <v/>
      </c>
      <c r="B88" t="inlineStr">
        <is>
          <t>Cashmanagement</t>
        </is>
      </c>
      <c r="D88" t="inlineStr">
        <is>
          <t>Disposition mit Kontoauszug abgleichen - keine offenen Posten
Abstimmung abgeschlossen</t>
        </is>
      </c>
      <c r="E88">
        <f>IFERROR(IF(NOT(BTT[[#This Row],[Manuelle Änderung des Verantwortliches TP
(Auswahl - bei Bedarf)]]=""),BTT[[#This Row],[Manuelle Änderung des Verantwortliches TP
(Auswahl - bei Bedarf)]],VLOOKUP(BTT[[#This Row],[Hauptprozess
(Pflichtauswahl)]],Hauptprozesse[],3,FALSE)),"")</f>
        <v/>
      </c>
      <c r="G88" t="inlineStr">
        <is>
          <t>RW-F</t>
        </is>
      </c>
      <c r="H88" t="inlineStr">
        <is>
          <t>Non-SAP</t>
        </is>
      </c>
      <c r="I88" t="inlineStr">
        <is>
          <t>Drittsystem</t>
        </is>
      </c>
      <c r="J88">
        <f>IFERROR(VLOOKUP(BTT[[#This Row],[Verwendete Transaktion (Pflichtauswahl)]],Transaktionen[[Transaktionen]:[Langtext]],2,FALSE),"")</f>
        <v/>
      </c>
      <c r="R88" t="inlineStr">
        <is>
          <t>Finance Suite²</t>
        </is>
      </c>
      <c r="V88">
        <f>IFERROR(VLOOKUP(BTT[[#This Row],[Verwendetes Formular
(Auswahl falls relevant)]],Formulare[[Formularbezeichnung]:[Formularname (technisch)]],2,FALSE),"")</f>
        <v/>
      </c>
      <c r="Y88" t="inlineStr">
        <is>
          <t>IST-Prozess: Kontodisposition Schritt 1a</t>
        </is>
      </c>
      <c r="AK88">
        <f>IF(BTT[[#This Row],[Subprozess
(optionale Auswahl)]]="","okay",IF(VLOOKUP(BTT[[#This Row],[Subprozess
(optionale Auswahl)]],BPML[[Subprozess]:[Zugeordneter Hauptprozess]],3,FALSE)=BTT[[#This Row],[Hauptprozess
(Pflichtauswahl)]],"okay","falscher Subprozess"))</f>
        <v/>
      </c>
      <c r="AL88">
        <f>IF(aktives_Teilprojekt="Master","",IF(BTT[[#This Row],[Verantwortliches TP
(automatisch)]]=VLOOKUP(aktives_Teilprojekt,Teilprojekte[[Teilprojekte]:[Kürzel]],2,FALSE),"okay","Hauptprozess anderes TP"))</f>
        <v/>
      </c>
      <c r="AM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
        <f>IFERROR(IF(BTT[[#This Row],[SAP-Modul
(Pflichtauswahl)]]&lt;&gt;VLOOKUP(BTT[[#This Row],[Verwendete Transaktion (Pflichtauswahl)]],Transaktionen[[Transaktionen]:[Modul]],3,FALSE),"Modul anders","okay"),"")</f>
        <v/>
      </c>
      <c r="AP88">
        <f>IFERROR(IF(COUNTIFS(BTT[Verwendete Transaktion (Pflichtauswahl)],BTT[[#This Row],[Verwendete Transaktion (Pflichtauswahl)]],BTT[SAP-Modul
(Pflichtauswahl)],"&lt;&gt;"&amp;BTT[[#This Row],[SAP-Modul
(Pflichtauswahl)]])&gt;0,"Modul anders","okay"),"")</f>
        <v/>
      </c>
      <c r="AQ88">
        <f>IFERROR(IF(COUNTIFS(BTT[Verwendete Transaktion (Pflichtauswahl)],BTT[[#This Row],[Verwendete Transaktion (Pflichtauswahl)]],BTT[Verantwortliches TP
(automatisch)],"&lt;&gt;"&amp;BTT[[#This Row],[Verantwortliches TP
(automatisch)]])&gt;0,"Transaktion mehrfach","okay"),"")</f>
        <v/>
      </c>
      <c r="AR88">
        <f>IFERROR(IF(COUNTIFS(BTT[Verwendete Transaktion (Pflichtauswahl)],BTT[[#This Row],[Verwendete Transaktion (Pflichtauswahl)]],BTT[Verantwortliches TP
(automatisch)],"&lt;&gt;"&amp;VLOOKUP(aktives_Teilprojekt,Teilprojekte[[Teilprojekte]:[Kürzel]],2,FALSE))&gt;0,"Transaktion mehrfach","okay"),"")</f>
        <v/>
      </c>
      <c r="AS88" t="inlineStr">
        <is>
          <t>FI2</t>
        </is>
      </c>
    </row>
    <row r="89">
      <c r="A89">
        <f>IFERROR(IF(BTT[[#This Row],[Lfd Nr. 
(aus konsolidierter Datei)]]&lt;&gt;"",BTT[[#This Row],[Lfd Nr. 
(aus konsolidierter Datei)]],VLOOKUP(aktives_Teilprojekt,Teilprojekte[[Teilprojekte]:[Kürzel]],2,FALSE)&amp;ROW(BTT[[#This Row],[Lfd Nr.
(automatisch)]])-2),"")</f>
        <v/>
      </c>
      <c r="B89" t="inlineStr">
        <is>
          <t>Cashmanagement</t>
        </is>
      </c>
      <c r="D89" t="inlineStr">
        <is>
          <t>offenen Posten mithilfe der Kontoauszüge ausmachen u. aufklären</t>
        </is>
      </c>
      <c r="E89">
        <f>IFERROR(IF(NOT(BTT[[#This Row],[Manuelle Änderung des Verantwortliches TP
(Auswahl - bei Bedarf)]]=""),BTT[[#This Row],[Manuelle Änderung des Verantwortliches TP
(Auswahl - bei Bedarf)]],VLOOKUP(BTT[[#This Row],[Hauptprozess
(Pflichtauswahl)]],Hauptprozesse[],3,FALSE)),"")</f>
        <v/>
      </c>
      <c r="G89" t="inlineStr">
        <is>
          <t>RW-F, betroffene OE's</t>
        </is>
      </c>
      <c r="H89" t="inlineStr">
        <is>
          <t>Non-SAP</t>
        </is>
      </c>
      <c r="I89" t="inlineStr">
        <is>
          <t>Drittsystem</t>
        </is>
      </c>
      <c r="J89">
        <f>IFERROR(VLOOKUP(BTT[[#This Row],[Verwendete Transaktion (Pflichtauswahl)]],Transaktionen[[Transaktionen]:[Langtext]],2,FALSE),"")</f>
        <v/>
      </c>
      <c r="R89" t="inlineStr">
        <is>
          <t>Finance Suite²</t>
        </is>
      </c>
      <c r="V89">
        <f>IFERROR(VLOOKUP(BTT[[#This Row],[Verwendetes Formular
(Auswahl falls relevant)]],Formulare[[Formularbezeichnung]:[Formularname (technisch)]],2,FALSE),"")</f>
        <v/>
      </c>
      <c r="Y89" t="inlineStr">
        <is>
          <t>IST-Prozess: Kontodisposition Schritt 1b</t>
        </is>
      </c>
      <c r="AK89">
        <f>IF(BTT[[#This Row],[Subprozess
(optionale Auswahl)]]="","okay",IF(VLOOKUP(BTT[[#This Row],[Subprozess
(optionale Auswahl)]],BPML[[Subprozess]:[Zugeordneter Hauptprozess]],3,FALSE)=BTT[[#This Row],[Hauptprozess
(Pflichtauswahl)]],"okay","falscher Subprozess"))</f>
        <v/>
      </c>
      <c r="AL89">
        <f>IF(aktives_Teilprojekt="Master","",IF(BTT[[#This Row],[Verantwortliches TP
(automatisch)]]=VLOOKUP(aktives_Teilprojekt,Teilprojekte[[Teilprojekte]:[Kürzel]],2,FALSE),"okay","Hauptprozess anderes TP"))</f>
        <v/>
      </c>
      <c r="AM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
        <f>IFERROR(IF(BTT[[#This Row],[SAP-Modul
(Pflichtauswahl)]]&lt;&gt;VLOOKUP(BTT[[#This Row],[Verwendete Transaktion (Pflichtauswahl)]],Transaktionen[[Transaktionen]:[Modul]],3,FALSE),"Modul anders","okay"),"")</f>
        <v/>
      </c>
      <c r="AP89">
        <f>IFERROR(IF(COUNTIFS(BTT[Verwendete Transaktion (Pflichtauswahl)],BTT[[#This Row],[Verwendete Transaktion (Pflichtauswahl)]],BTT[SAP-Modul
(Pflichtauswahl)],"&lt;&gt;"&amp;BTT[[#This Row],[SAP-Modul
(Pflichtauswahl)]])&gt;0,"Modul anders","okay"),"")</f>
        <v/>
      </c>
      <c r="AQ89">
        <f>IFERROR(IF(COUNTIFS(BTT[Verwendete Transaktion (Pflichtauswahl)],BTT[[#This Row],[Verwendete Transaktion (Pflichtauswahl)]],BTT[Verantwortliches TP
(automatisch)],"&lt;&gt;"&amp;BTT[[#This Row],[Verantwortliches TP
(automatisch)]])&gt;0,"Transaktion mehrfach","okay"),"")</f>
        <v/>
      </c>
      <c r="AR89">
        <f>IFERROR(IF(COUNTIFS(BTT[Verwendete Transaktion (Pflichtauswahl)],BTT[[#This Row],[Verwendete Transaktion (Pflichtauswahl)]],BTT[Verantwortliches TP
(automatisch)],"&lt;&gt;"&amp;VLOOKUP(aktives_Teilprojekt,Teilprojekte[[Teilprojekte]:[Kürzel]],2,FALSE))&gt;0,"Transaktion mehrfach","okay"),"")</f>
        <v/>
      </c>
      <c r="AS89" t="inlineStr">
        <is>
          <t>FI3</t>
        </is>
      </c>
    </row>
    <row r="90">
      <c r="A90">
        <f>IFERROR(IF(BTT[[#This Row],[Lfd Nr. 
(aus konsolidierter Datei)]]&lt;&gt;"",BTT[[#This Row],[Lfd Nr. 
(aus konsolidierter Datei)]],VLOOKUP(aktives_Teilprojekt,Teilprojekte[[Teilprojekte]:[Kürzel]],2,FALSE)&amp;ROW(BTT[[#This Row],[Lfd Nr.
(automatisch)]])-2),"")</f>
        <v/>
      </c>
      <c r="B90" t="inlineStr">
        <is>
          <t>Cashmanagement</t>
        </is>
      </c>
      <c r="D90" t="inlineStr">
        <is>
          <t>Prüfung der Deckung für jedes Bankkonto unter Berücksichtigung täglicher Casheingänge/-ausgänge</t>
        </is>
      </c>
      <c r="E90">
        <f>IFERROR(IF(NOT(BTT[[#This Row],[Manuelle Änderung des Verantwortliches TP
(Auswahl - bei Bedarf)]]=""),BTT[[#This Row],[Manuelle Änderung des Verantwortliches TP
(Auswahl - bei Bedarf)]],VLOOKUP(BTT[[#This Row],[Hauptprozess
(Pflichtauswahl)]],Hauptprozesse[],3,FALSE)),"")</f>
        <v/>
      </c>
      <c r="G90" t="inlineStr">
        <is>
          <t>RW-F</t>
        </is>
      </c>
      <c r="H90" t="inlineStr">
        <is>
          <t>FI</t>
        </is>
      </c>
      <c r="I90" t="inlineStr">
        <is>
          <t>/HOAG/M_CKD1</t>
        </is>
      </c>
      <c r="J90">
        <f>IFERROR(VLOOKUP(BTT[[#This Row],[Verwendete Transaktion (Pflichtauswahl)]],Transaktionen[[Transaktionen]:[Langtext]],2,FALSE),"")</f>
        <v/>
      </c>
      <c r="R90" t="inlineStr">
        <is>
          <t>Finance Suite²</t>
        </is>
      </c>
      <c r="V90">
        <f>IFERROR(VLOOKUP(BTT[[#This Row],[Verwendetes Formular
(Auswahl falls relevant)]],Formulare[[Formularbezeichnung]:[Formularname (technisch)]],2,FALSE),"")</f>
        <v/>
      </c>
      <c r="Y90" t="inlineStr">
        <is>
          <t>IST-Prozess: Kontodisposition Schritt 2</t>
        </is>
      </c>
      <c r="AK90">
        <f>IF(BTT[[#This Row],[Subprozess
(optionale Auswahl)]]="","okay",IF(VLOOKUP(BTT[[#This Row],[Subprozess
(optionale Auswahl)]],BPML[[Subprozess]:[Zugeordneter Hauptprozess]],3,FALSE)=BTT[[#This Row],[Hauptprozess
(Pflichtauswahl)]],"okay","falscher Subprozess"))</f>
        <v/>
      </c>
      <c r="AL90">
        <f>IF(aktives_Teilprojekt="Master","",IF(BTT[[#This Row],[Verantwortliches TP
(automatisch)]]=VLOOKUP(aktives_Teilprojekt,Teilprojekte[[Teilprojekte]:[Kürzel]],2,FALSE),"okay","Hauptprozess anderes TP"))</f>
        <v/>
      </c>
      <c r="AM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
        <f>IFERROR(IF(BTT[[#This Row],[SAP-Modul
(Pflichtauswahl)]]&lt;&gt;VLOOKUP(BTT[[#This Row],[Verwendete Transaktion (Pflichtauswahl)]],Transaktionen[[Transaktionen]:[Modul]],3,FALSE),"Modul anders","okay"),"")</f>
        <v/>
      </c>
      <c r="AP90">
        <f>IFERROR(IF(COUNTIFS(BTT[Verwendete Transaktion (Pflichtauswahl)],BTT[[#This Row],[Verwendete Transaktion (Pflichtauswahl)]],BTT[SAP-Modul
(Pflichtauswahl)],"&lt;&gt;"&amp;BTT[[#This Row],[SAP-Modul
(Pflichtauswahl)]])&gt;0,"Modul anders","okay"),"")</f>
        <v/>
      </c>
      <c r="AQ90">
        <f>IFERROR(IF(COUNTIFS(BTT[Verwendete Transaktion (Pflichtauswahl)],BTT[[#This Row],[Verwendete Transaktion (Pflichtauswahl)]],BTT[Verantwortliches TP
(automatisch)],"&lt;&gt;"&amp;BTT[[#This Row],[Verantwortliches TP
(automatisch)]])&gt;0,"Transaktion mehrfach","okay"),"")</f>
        <v/>
      </c>
      <c r="AR90">
        <f>IFERROR(IF(COUNTIFS(BTT[Verwendete Transaktion (Pflichtauswahl)],BTT[[#This Row],[Verwendete Transaktion (Pflichtauswahl)]],BTT[Verantwortliches TP
(automatisch)],"&lt;&gt;"&amp;VLOOKUP(aktives_Teilprojekt,Teilprojekte[[Teilprojekte]:[Kürzel]],2,FALSE))&gt;0,"Transaktion mehrfach","okay"),"")</f>
        <v/>
      </c>
      <c r="AS90" t="inlineStr">
        <is>
          <t>FI4</t>
        </is>
      </c>
    </row>
    <row r="91">
      <c r="A91">
        <f>IFERROR(IF(BTT[[#This Row],[Lfd Nr. 
(aus konsolidierter Datei)]]&lt;&gt;"",BTT[[#This Row],[Lfd Nr. 
(aus konsolidierter Datei)]],VLOOKUP(aktives_Teilprojekt,Teilprojekte[[Teilprojekte]:[Kürzel]],2,FALSE)&amp;ROW(BTT[[#This Row],[Lfd Nr.
(automatisch)]])-2),"")</f>
        <v/>
      </c>
      <c r="B91" t="inlineStr">
        <is>
          <t>Cashmanagement</t>
        </is>
      </c>
      <c r="D91" t="inlineStr">
        <is>
          <t>Konten sind gedeckt =&gt; keine Maßnahmen notwendig</t>
        </is>
      </c>
      <c r="E91">
        <f>IFERROR(IF(NOT(BTT[[#This Row],[Manuelle Änderung des Verantwortliches TP
(Auswahl - bei Bedarf)]]=""),BTT[[#This Row],[Manuelle Änderung des Verantwortliches TP
(Auswahl - bei Bedarf)]],VLOOKUP(BTT[[#This Row],[Hauptprozess
(Pflichtauswahl)]],Hauptprozesse[],3,FALSE)),"")</f>
        <v/>
      </c>
      <c r="G91" t="inlineStr">
        <is>
          <t>RW-F</t>
        </is>
      </c>
      <c r="H91" t="inlineStr">
        <is>
          <t>Non-SAP</t>
        </is>
      </c>
      <c r="I91" t="inlineStr">
        <is>
          <t>Drittsystem</t>
        </is>
      </c>
      <c r="J91">
        <f>IFERROR(VLOOKUP(BTT[[#This Row],[Verwendete Transaktion (Pflichtauswahl)]],Transaktionen[[Transaktionen]:[Langtext]],2,FALSE),"")</f>
        <v/>
      </c>
      <c r="R91" t="inlineStr">
        <is>
          <t>Finance Suite²</t>
        </is>
      </c>
      <c r="V91">
        <f>IFERROR(VLOOKUP(BTT[[#This Row],[Verwendetes Formular
(Auswahl falls relevant)]],Formulare[[Formularbezeichnung]:[Formularname (technisch)]],2,FALSE),"")</f>
        <v/>
      </c>
      <c r="Y91" t="inlineStr">
        <is>
          <t>IST-Prozess: Kontodisposition Schritt 2a</t>
        </is>
      </c>
      <c r="AK91">
        <f>IF(BTT[[#This Row],[Subprozess
(optionale Auswahl)]]="","okay",IF(VLOOKUP(BTT[[#This Row],[Subprozess
(optionale Auswahl)]],BPML[[Subprozess]:[Zugeordneter Hauptprozess]],3,FALSE)=BTT[[#This Row],[Hauptprozess
(Pflichtauswahl)]],"okay","falscher Subprozess"))</f>
        <v/>
      </c>
      <c r="AL91">
        <f>IF(aktives_Teilprojekt="Master","",IF(BTT[[#This Row],[Verantwortliches TP
(automatisch)]]=VLOOKUP(aktives_Teilprojekt,Teilprojekte[[Teilprojekte]:[Kürzel]],2,FALSE),"okay","Hauptprozess anderes TP"))</f>
        <v/>
      </c>
      <c r="AM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
        <f>IFERROR(IF(BTT[[#This Row],[SAP-Modul
(Pflichtauswahl)]]&lt;&gt;VLOOKUP(BTT[[#This Row],[Verwendete Transaktion (Pflichtauswahl)]],Transaktionen[[Transaktionen]:[Modul]],3,FALSE),"Modul anders","okay"),"")</f>
        <v/>
      </c>
      <c r="AP91">
        <f>IFERROR(IF(COUNTIFS(BTT[Verwendete Transaktion (Pflichtauswahl)],BTT[[#This Row],[Verwendete Transaktion (Pflichtauswahl)]],BTT[SAP-Modul
(Pflichtauswahl)],"&lt;&gt;"&amp;BTT[[#This Row],[SAP-Modul
(Pflichtauswahl)]])&gt;0,"Modul anders","okay"),"")</f>
        <v/>
      </c>
      <c r="AQ91">
        <f>IFERROR(IF(COUNTIFS(BTT[Verwendete Transaktion (Pflichtauswahl)],BTT[[#This Row],[Verwendete Transaktion (Pflichtauswahl)]],BTT[Verantwortliches TP
(automatisch)],"&lt;&gt;"&amp;BTT[[#This Row],[Verantwortliches TP
(automatisch)]])&gt;0,"Transaktion mehrfach","okay"),"")</f>
        <v/>
      </c>
      <c r="AR91">
        <f>IFERROR(IF(COUNTIFS(BTT[Verwendete Transaktion (Pflichtauswahl)],BTT[[#This Row],[Verwendete Transaktion (Pflichtauswahl)]],BTT[Verantwortliches TP
(automatisch)],"&lt;&gt;"&amp;VLOOKUP(aktives_Teilprojekt,Teilprojekte[[Teilprojekte]:[Kürzel]],2,FALSE))&gt;0,"Transaktion mehrfach","okay"),"")</f>
        <v/>
      </c>
      <c r="AS91" t="inlineStr">
        <is>
          <t>FI5</t>
        </is>
      </c>
    </row>
    <row r="92">
      <c r="A92">
        <f>IFERROR(IF(BTT[[#This Row],[Lfd Nr. 
(aus konsolidierter Datei)]]&lt;&gt;"",BTT[[#This Row],[Lfd Nr. 
(aus konsolidierter Datei)]],VLOOKUP(aktives_Teilprojekt,Teilprojekte[[Teilprojekte]:[Kürzel]],2,FALSE)&amp;ROW(BTT[[#This Row],[Lfd Nr.
(automatisch)]])-2),"")</f>
        <v/>
      </c>
      <c r="B92" t="inlineStr">
        <is>
          <t>Cashmanagement</t>
        </is>
      </c>
      <c r="D92" t="inlineStr">
        <is>
          <t xml:space="preserve">Konto sind nicht gedeckt =&gt; Kontoübertrag 
</t>
        </is>
      </c>
      <c r="E92">
        <f>IFERROR(IF(NOT(BTT[[#This Row],[Manuelle Änderung des Verantwortliches TP
(Auswahl - bei Bedarf)]]=""),BTT[[#This Row],[Manuelle Änderung des Verantwortliches TP
(Auswahl - bei Bedarf)]],VLOOKUP(BTT[[#This Row],[Hauptprozess
(Pflichtauswahl)]],Hauptprozesse[],3,FALSE)),"")</f>
        <v/>
      </c>
      <c r="G92" t="inlineStr">
        <is>
          <t>RW-F</t>
        </is>
      </c>
      <c r="H92" t="inlineStr">
        <is>
          <t>FI</t>
        </is>
      </c>
      <c r="I92" t="inlineStr">
        <is>
          <t>/HOAG/M_CKD4</t>
        </is>
      </c>
      <c r="J92">
        <f>IFERROR(VLOOKUP(BTT[[#This Row],[Verwendete Transaktion (Pflichtauswahl)]],Transaktionen[[Transaktionen]:[Langtext]],2,FALSE),"")</f>
        <v/>
      </c>
      <c r="R92" t="inlineStr">
        <is>
          <t>Finance Suite²</t>
        </is>
      </c>
      <c r="V92">
        <f>IFERROR(VLOOKUP(BTT[[#This Row],[Verwendetes Formular
(Auswahl falls relevant)]],Formulare[[Formularbezeichnung]:[Formularname (technisch)]],2,FALSE),"")</f>
        <v/>
      </c>
      <c r="Y92" t="inlineStr">
        <is>
          <t>IST-Prozess: Kontodisposition Schritt 2b</t>
        </is>
      </c>
      <c r="AK92">
        <f>IF(BTT[[#This Row],[Subprozess
(optionale Auswahl)]]="","okay",IF(VLOOKUP(BTT[[#This Row],[Subprozess
(optionale Auswahl)]],BPML[[Subprozess]:[Zugeordneter Hauptprozess]],3,FALSE)=BTT[[#This Row],[Hauptprozess
(Pflichtauswahl)]],"okay","falscher Subprozess"))</f>
        <v/>
      </c>
      <c r="AL92">
        <f>IF(aktives_Teilprojekt="Master","",IF(BTT[[#This Row],[Verantwortliches TP
(automatisch)]]=VLOOKUP(aktives_Teilprojekt,Teilprojekte[[Teilprojekte]:[Kürzel]],2,FALSE),"okay","Hauptprozess anderes TP"))</f>
        <v/>
      </c>
      <c r="AM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
        <f>IFERROR(IF(BTT[[#This Row],[SAP-Modul
(Pflichtauswahl)]]&lt;&gt;VLOOKUP(BTT[[#This Row],[Verwendete Transaktion (Pflichtauswahl)]],Transaktionen[[Transaktionen]:[Modul]],3,FALSE),"Modul anders","okay"),"")</f>
        <v/>
      </c>
      <c r="AP92">
        <f>IFERROR(IF(COUNTIFS(BTT[Verwendete Transaktion (Pflichtauswahl)],BTT[[#This Row],[Verwendete Transaktion (Pflichtauswahl)]],BTT[SAP-Modul
(Pflichtauswahl)],"&lt;&gt;"&amp;BTT[[#This Row],[SAP-Modul
(Pflichtauswahl)]])&gt;0,"Modul anders","okay"),"")</f>
        <v/>
      </c>
      <c r="AQ92">
        <f>IFERROR(IF(COUNTIFS(BTT[Verwendete Transaktion (Pflichtauswahl)],BTT[[#This Row],[Verwendete Transaktion (Pflichtauswahl)]],BTT[Verantwortliches TP
(automatisch)],"&lt;&gt;"&amp;BTT[[#This Row],[Verantwortliches TP
(automatisch)]])&gt;0,"Transaktion mehrfach","okay"),"")</f>
        <v/>
      </c>
      <c r="AR92">
        <f>IFERROR(IF(COUNTIFS(BTT[Verwendete Transaktion (Pflichtauswahl)],BTT[[#This Row],[Verwendete Transaktion (Pflichtauswahl)]],BTT[Verantwortliches TP
(automatisch)],"&lt;&gt;"&amp;VLOOKUP(aktives_Teilprojekt,Teilprojekte[[Teilprojekte]:[Kürzel]],2,FALSE))&gt;0,"Transaktion mehrfach","okay"),"")</f>
        <v/>
      </c>
      <c r="AS92" t="inlineStr">
        <is>
          <t>FI6</t>
        </is>
      </c>
    </row>
    <row r="93">
      <c r="A93">
        <f>IFERROR(IF(BTT[[#This Row],[Lfd Nr. 
(aus konsolidierter Datei)]]&lt;&gt;"",BTT[[#This Row],[Lfd Nr. 
(aus konsolidierter Datei)]],VLOOKUP(aktives_Teilprojekt,Teilprojekte[[Teilprojekte]:[Kürzel]],2,FALSE)&amp;ROW(BTT[[#This Row],[Lfd Nr.
(automatisch)]])-2),"")</f>
        <v/>
      </c>
      <c r="B93" t="inlineStr">
        <is>
          <t>Cashmanagement</t>
        </is>
      </c>
      <c r="D93" t="inlineStr">
        <is>
          <t>Konto nicht gedeckt =&gt; zusätzlich Geldaufnahme am Kapitalmarkt</t>
        </is>
      </c>
      <c r="E93">
        <f>IFERROR(IF(NOT(BTT[[#This Row],[Manuelle Änderung des Verantwortliches TP
(Auswahl - bei Bedarf)]]=""),BTT[[#This Row],[Manuelle Änderung des Verantwortliches TP
(Auswahl - bei Bedarf)]],VLOOKUP(BTT[[#This Row],[Hauptprozess
(Pflichtauswahl)]],Hauptprozesse[],3,FALSE)),"")</f>
        <v/>
      </c>
      <c r="G93" t="inlineStr">
        <is>
          <t>RW-F</t>
        </is>
      </c>
      <c r="H93" t="inlineStr">
        <is>
          <t>Non-SAP</t>
        </is>
      </c>
      <c r="I93" t="inlineStr">
        <is>
          <t>Drittsystem</t>
        </is>
      </c>
      <c r="J93">
        <f>IFERROR(VLOOKUP(BTT[[#This Row],[Verwendete Transaktion (Pflichtauswahl)]],Transaktionen[[Transaktionen]:[Langtext]],2,FALSE),"")</f>
        <v/>
      </c>
      <c r="R93" t="inlineStr">
        <is>
          <t>manuelle Telefonschnittstelle</t>
        </is>
      </c>
      <c r="V93">
        <f>IFERROR(VLOOKUP(BTT[[#This Row],[Verwendetes Formular
(Auswahl falls relevant)]],Formulare[[Formularbezeichnung]:[Formularname (technisch)]],2,FALSE),"")</f>
        <v/>
      </c>
      <c r="Y93" t="inlineStr">
        <is>
          <t>IST-Prozess: Kontodisposition Schritt 2c</t>
        </is>
      </c>
      <c r="AK93">
        <f>IF(BTT[[#This Row],[Subprozess
(optionale Auswahl)]]="","okay",IF(VLOOKUP(BTT[[#This Row],[Subprozess
(optionale Auswahl)]],BPML[[Subprozess]:[Zugeordneter Hauptprozess]],3,FALSE)=BTT[[#This Row],[Hauptprozess
(Pflichtauswahl)]],"okay","falscher Subprozess"))</f>
        <v/>
      </c>
      <c r="AL93">
        <f>IF(aktives_Teilprojekt="Master","",IF(BTT[[#This Row],[Verantwortliches TP
(automatisch)]]=VLOOKUP(aktives_Teilprojekt,Teilprojekte[[Teilprojekte]:[Kürzel]],2,FALSE),"okay","Hauptprozess anderes TP"))</f>
        <v/>
      </c>
      <c r="AM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
        <f>IFERROR(IF(BTT[[#This Row],[SAP-Modul
(Pflichtauswahl)]]&lt;&gt;VLOOKUP(BTT[[#This Row],[Verwendete Transaktion (Pflichtauswahl)]],Transaktionen[[Transaktionen]:[Modul]],3,FALSE),"Modul anders","okay"),"")</f>
        <v/>
      </c>
      <c r="AP93">
        <f>IFERROR(IF(COUNTIFS(BTT[Verwendete Transaktion (Pflichtauswahl)],BTT[[#This Row],[Verwendete Transaktion (Pflichtauswahl)]],BTT[SAP-Modul
(Pflichtauswahl)],"&lt;&gt;"&amp;BTT[[#This Row],[SAP-Modul
(Pflichtauswahl)]])&gt;0,"Modul anders","okay"),"")</f>
        <v/>
      </c>
      <c r="AQ93">
        <f>IFERROR(IF(COUNTIFS(BTT[Verwendete Transaktion (Pflichtauswahl)],BTT[[#This Row],[Verwendete Transaktion (Pflichtauswahl)]],BTT[Verantwortliches TP
(automatisch)],"&lt;&gt;"&amp;BTT[[#This Row],[Verantwortliches TP
(automatisch)]])&gt;0,"Transaktion mehrfach","okay"),"")</f>
        <v/>
      </c>
      <c r="AR93">
        <f>IFERROR(IF(COUNTIFS(BTT[Verwendete Transaktion (Pflichtauswahl)],BTT[[#This Row],[Verwendete Transaktion (Pflichtauswahl)]],BTT[Verantwortliches TP
(automatisch)],"&lt;&gt;"&amp;VLOOKUP(aktives_Teilprojekt,Teilprojekte[[Teilprojekte]:[Kürzel]],2,FALSE))&gt;0,"Transaktion mehrfach","okay"),"")</f>
        <v/>
      </c>
      <c r="AS93" t="inlineStr">
        <is>
          <t>FI7</t>
        </is>
      </c>
    </row>
    <row r="94">
      <c r="A94">
        <f>IFERROR(IF(BTT[[#This Row],[Lfd Nr. 
(aus konsolidierter Datei)]]&lt;&gt;"",BTT[[#This Row],[Lfd Nr. 
(aus konsolidierter Datei)]],VLOOKUP(aktives_Teilprojekt,Teilprojekte[[Teilprojekte]:[Kürzel]],2,FALSE)&amp;ROW(BTT[[#This Row],[Lfd Nr.
(automatisch)]])-2),"")</f>
        <v/>
      </c>
      <c r="B94" t="inlineStr">
        <is>
          <t>Cashmanagement</t>
        </is>
      </c>
      <c r="D94" t="inlineStr">
        <is>
          <t>indikative Zinsangebote für Geldaufnahme werden eingeholt</t>
        </is>
      </c>
      <c r="E94">
        <f>IFERROR(IF(NOT(BTT[[#This Row],[Manuelle Änderung des Verantwortliches TP
(Auswahl - bei Bedarf)]]=""),BTT[[#This Row],[Manuelle Änderung des Verantwortliches TP
(Auswahl - bei Bedarf)]],VLOOKUP(BTT[[#This Row],[Hauptprozess
(Pflichtauswahl)]],Hauptprozesse[],3,FALSE)),"")</f>
        <v/>
      </c>
      <c r="G94" t="inlineStr">
        <is>
          <t>RW-F</t>
        </is>
      </c>
      <c r="H94" t="inlineStr">
        <is>
          <t>Non-SAP</t>
        </is>
      </c>
      <c r="I94" t="inlineStr">
        <is>
          <t>Drittsystem</t>
        </is>
      </c>
      <c r="J94">
        <f>IFERROR(VLOOKUP(BTT[[#This Row],[Verwendete Transaktion (Pflichtauswahl)]],Transaktionen[[Transaktionen]:[Langtext]],2,FALSE),"")</f>
        <v/>
      </c>
      <c r="R94" t="inlineStr">
        <is>
          <t>manuelle Telefonschnittstelle</t>
        </is>
      </c>
      <c r="V94">
        <f>IFERROR(VLOOKUP(BTT[[#This Row],[Verwendetes Formular
(Auswahl falls relevant)]],Formulare[[Formularbezeichnung]:[Formularname (technisch)]],2,FALSE),"")</f>
        <v/>
      </c>
      <c r="Y94" t="inlineStr">
        <is>
          <t>IST-Prozess: Tagesgeldaufnahme/-rückzahlung Makler/Banken Schritt 1</t>
        </is>
      </c>
      <c r="AK94">
        <f>IF(BTT[[#This Row],[Subprozess
(optionale Auswahl)]]="","okay",IF(VLOOKUP(BTT[[#This Row],[Subprozess
(optionale Auswahl)]],BPML[[Subprozess]:[Zugeordneter Hauptprozess]],3,FALSE)=BTT[[#This Row],[Hauptprozess
(Pflichtauswahl)]],"okay","falscher Subprozess"))</f>
        <v/>
      </c>
      <c r="AL94">
        <f>IF(aktives_Teilprojekt="Master","",IF(BTT[[#This Row],[Verantwortliches TP
(automatisch)]]=VLOOKUP(aktives_Teilprojekt,Teilprojekte[[Teilprojekte]:[Kürzel]],2,FALSE),"okay","Hauptprozess anderes TP"))</f>
        <v/>
      </c>
      <c r="AM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
        <f>IFERROR(IF(BTT[[#This Row],[SAP-Modul
(Pflichtauswahl)]]&lt;&gt;VLOOKUP(BTT[[#This Row],[Verwendete Transaktion (Pflichtauswahl)]],Transaktionen[[Transaktionen]:[Modul]],3,FALSE),"Modul anders","okay"),"")</f>
        <v/>
      </c>
      <c r="AP94">
        <f>IFERROR(IF(COUNTIFS(BTT[Verwendete Transaktion (Pflichtauswahl)],BTT[[#This Row],[Verwendete Transaktion (Pflichtauswahl)]],BTT[SAP-Modul
(Pflichtauswahl)],"&lt;&gt;"&amp;BTT[[#This Row],[SAP-Modul
(Pflichtauswahl)]])&gt;0,"Modul anders","okay"),"")</f>
        <v/>
      </c>
      <c r="AQ94">
        <f>IFERROR(IF(COUNTIFS(BTT[Verwendete Transaktion (Pflichtauswahl)],BTT[[#This Row],[Verwendete Transaktion (Pflichtauswahl)]],BTT[Verantwortliches TP
(automatisch)],"&lt;&gt;"&amp;BTT[[#This Row],[Verantwortliches TP
(automatisch)]])&gt;0,"Transaktion mehrfach","okay"),"")</f>
        <v/>
      </c>
      <c r="AR94">
        <f>IFERROR(IF(COUNTIFS(BTT[Verwendete Transaktion (Pflichtauswahl)],BTT[[#This Row],[Verwendete Transaktion (Pflichtauswahl)]],BTT[Verantwortliches TP
(automatisch)],"&lt;&gt;"&amp;VLOOKUP(aktives_Teilprojekt,Teilprojekte[[Teilprojekte]:[Kürzel]],2,FALSE))&gt;0,"Transaktion mehrfach","okay"),"")</f>
        <v/>
      </c>
      <c r="AS94" t="inlineStr">
        <is>
          <t>FI8</t>
        </is>
      </c>
    </row>
    <row r="95">
      <c r="A95">
        <f>IFERROR(IF(BTT[[#This Row],[Lfd Nr. 
(aus konsolidierter Datei)]]&lt;&gt;"",BTT[[#This Row],[Lfd Nr. 
(aus konsolidierter Datei)]],VLOOKUP(aktives_Teilprojekt,Teilprojekte[[Teilprojekte]:[Kürzel]],2,FALSE)&amp;ROW(BTT[[#This Row],[Lfd Nr.
(automatisch)]])-2),"")</f>
        <v/>
      </c>
      <c r="B95" t="inlineStr">
        <is>
          <t>Cashmanagement</t>
        </is>
      </c>
      <c r="D95" t="inlineStr">
        <is>
          <t>Telefonisch Geld handeln</t>
        </is>
      </c>
      <c r="E95">
        <f>IFERROR(IF(NOT(BTT[[#This Row],[Manuelle Änderung des Verantwortliches TP
(Auswahl - bei Bedarf)]]=""),BTT[[#This Row],[Manuelle Änderung des Verantwortliches TP
(Auswahl - bei Bedarf)]],VLOOKUP(BTT[[#This Row],[Hauptprozess
(Pflichtauswahl)]],Hauptprozesse[],3,FALSE)),"")</f>
        <v/>
      </c>
      <c r="H95" t="inlineStr">
        <is>
          <t>Non-SAP</t>
        </is>
      </c>
      <c r="I95" t="inlineStr">
        <is>
          <t>Drittsystem</t>
        </is>
      </c>
      <c r="J95">
        <f>IFERROR(VLOOKUP(BTT[[#This Row],[Verwendete Transaktion (Pflichtauswahl)]],Transaktionen[[Transaktionen]:[Langtext]],2,FALSE),"")</f>
        <v/>
      </c>
      <c r="V95">
        <f>IFERROR(VLOOKUP(BTT[[#This Row],[Verwendetes Formular
(Auswahl falls relevant)]],Formulare[[Formularbezeichnung]:[Formularname (technisch)]],2,FALSE),"")</f>
        <v/>
      </c>
      <c r="Y95" t="inlineStr">
        <is>
          <t>IST-Prozess: Tagesgeldaufnahme/-rückzahlung Makler/Banken Schritt 2</t>
        </is>
      </c>
      <c r="AK95">
        <f>IF(BTT[[#This Row],[Subprozess
(optionale Auswahl)]]="","okay",IF(VLOOKUP(BTT[[#This Row],[Subprozess
(optionale Auswahl)]],BPML[[Subprozess]:[Zugeordneter Hauptprozess]],3,FALSE)=BTT[[#This Row],[Hauptprozess
(Pflichtauswahl)]],"okay","falscher Subprozess"))</f>
        <v/>
      </c>
      <c r="AL95">
        <f>IF(aktives_Teilprojekt="Master","",IF(BTT[[#This Row],[Verantwortliches TP
(automatisch)]]=VLOOKUP(aktives_Teilprojekt,Teilprojekte[[Teilprojekte]:[Kürzel]],2,FALSE),"okay","Hauptprozess anderes TP"))</f>
        <v/>
      </c>
      <c r="AM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
        <f>IFERROR(IF(BTT[[#This Row],[SAP-Modul
(Pflichtauswahl)]]&lt;&gt;VLOOKUP(BTT[[#This Row],[Verwendete Transaktion (Pflichtauswahl)]],Transaktionen[[Transaktionen]:[Modul]],3,FALSE),"Modul anders","okay"),"")</f>
        <v/>
      </c>
      <c r="AP95">
        <f>IFERROR(IF(COUNTIFS(BTT[Verwendete Transaktion (Pflichtauswahl)],BTT[[#This Row],[Verwendete Transaktion (Pflichtauswahl)]],BTT[SAP-Modul
(Pflichtauswahl)],"&lt;&gt;"&amp;BTT[[#This Row],[SAP-Modul
(Pflichtauswahl)]])&gt;0,"Modul anders","okay"),"")</f>
        <v/>
      </c>
      <c r="AQ95">
        <f>IFERROR(IF(COUNTIFS(BTT[Verwendete Transaktion (Pflichtauswahl)],BTT[[#This Row],[Verwendete Transaktion (Pflichtauswahl)]],BTT[Verantwortliches TP
(automatisch)],"&lt;&gt;"&amp;BTT[[#This Row],[Verantwortliches TP
(automatisch)]])&gt;0,"Transaktion mehrfach","okay"),"")</f>
        <v/>
      </c>
      <c r="AR95">
        <f>IFERROR(IF(COUNTIFS(BTT[Verwendete Transaktion (Pflichtauswahl)],BTT[[#This Row],[Verwendete Transaktion (Pflichtauswahl)]],BTT[Verantwortliches TP
(automatisch)],"&lt;&gt;"&amp;VLOOKUP(aktives_Teilprojekt,Teilprojekte[[Teilprojekte]:[Kürzel]],2,FALSE))&gt;0,"Transaktion mehrfach","okay"),"")</f>
        <v/>
      </c>
      <c r="AS95" t="inlineStr">
        <is>
          <t>FI9</t>
        </is>
      </c>
    </row>
    <row r="96">
      <c r="A96">
        <f>IFERROR(IF(BTT[[#This Row],[Lfd Nr. 
(aus konsolidierter Datei)]]&lt;&gt;"",BTT[[#This Row],[Lfd Nr. 
(aus konsolidierter Datei)]],VLOOKUP(aktives_Teilprojekt,Teilprojekte[[Teilprojekte]:[Kürzel]],2,FALSE)&amp;ROW(BTT[[#This Row],[Lfd Nr.
(automatisch)]])-2),"")</f>
        <v/>
      </c>
      <c r="B96" t="inlineStr">
        <is>
          <t>Cashmanagement</t>
        </is>
      </c>
      <c r="D96" t="inlineStr">
        <is>
          <t>Geschäftsbestätigung erhalten</t>
        </is>
      </c>
      <c r="E96">
        <f>IFERROR(IF(NOT(BTT[[#This Row],[Manuelle Änderung des Verantwortliches TP
(Auswahl - bei Bedarf)]]=""),BTT[[#This Row],[Manuelle Änderung des Verantwortliches TP
(Auswahl - bei Bedarf)]],VLOOKUP(BTT[[#This Row],[Hauptprozess
(Pflichtauswahl)]],Hauptprozesse[],3,FALSE)),"")</f>
        <v/>
      </c>
      <c r="G96" t="inlineStr">
        <is>
          <t>RW-F</t>
        </is>
      </c>
      <c r="H96" t="inlineStr">
        <is>
          <t>Non-SAP</t>
        </is>
      </c>
      <c r="I96" t="inlineStr">
        <is>
          <t>Drittsystem</t>
        </is>
      </c>
      <c r="J96">
        <f>IFERROR(VLOOKUP(BTT[[#This Row],[Verwendete Transaktion (Pflichtauswahl)]],Transaktionen[[Transaktionen]:[Langtext]],2,FALSE),"")</f>
        <v/>
      </c>
      <c r="R96" t="inlineStr">
        <is>
          <t>GROUPWISE_PROD</t>
        </is>
      </c>
      <c r="V96">
        <f>IFERROR(VLOOKUP(BTT[[#This Row],[Verwendetes Formular
(Auswahl falls relevant)]],Formulare[[Formularbezeichnung]:[Formularname (technisch)]],2,FALSE),"")</f>
        <v/>
      </c>
      <c r="Y96" t="inlineStr">
        <is>
          <t>IST-Prozess: Tagesgeldaufnahme/-rückzahlung Makler/Banken Schritt 3</t>
        </is>
      </c>
      <c r="AK96">
        <f>IF(BTT[[#This Row],[Subprozess
(optionale Auswahl)]]="","okay",IF(VLOOKUP(BTT[[#This Row],[Subprozess
(optionale Auswahl)]],BPML[[Subprozess]:[Zugeordneter Hauptprozess]],3,FALSE)=BTT[[#This Row],[Hauptprozess
(Pflichtauswahl)]],"okay","falscher Subprozess"))</f>
        <v/>
      </c>
      <c r="AL96">
        <f>IF(aktives_Teilprojekt="Master","",IF(BTT[[#This Row],[Verantwortliches TP
(automatisch)]]=VLOOKUP(aktives_Teilprojekt,Teilprojekte[[Teilprojekte]:[Kürzel]],2,FALSE),"okay","Hauptprozess anderes TP"))</f>
        <v/>
      </c>
      <c r="AM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
        <f>IFERROR(IF(BTT[[#This Row],[SAP-Modul
(Pflichtauswahl)]]&lt;&gt;VLOOKUP(BTT[[#This Row],[Verwendete Transaktion (Pflichtauswahl)]],Transaktionen[[Transaktionen]:[Modul]],3,FALSE),"Modul anders","okay"),"")</f>
        <v/>
      </c>
      <c r="AP96">
        <f>IFERROR(IF(COUNTIFS(BTT[Verwendete Transaktion (Pflichtauswahl)],BTT[[#This Row],[Verwendete Transaktion (Pflichtauswahl)]],BTT[SAP-Modul
(Pflichtauswahl)],"&lt;&gt;"&amp;BTT[[#This Row],[SAP-Modul
(Pflichtauswahl)]])&gt;0,"Modul anders","okay"),"")</f>
        <v/>
      </c>
      <c r="AQ96">
        <f>IFERROR(IF(COUNTIFS(BTT[Verwendete Transaktion (Pflichtauswahl)],BTT[[#This Row],[Verwendete Transaktion (Pflichtauswahl)]],BTT[Verantwortliches TP
(automatisch)],"&lt;&gt;"&amp;BTT[[#This Row],[Verantwortliches TP
(automatisch)]])&gt;0,"Transaktion mehrfach","okay"),"")</f>
        <v/>
      </c>
      <c r="AR96">
        <f>IFERROR(IF(COUNTIFS(BTT[Verwendete Transaktion (Pflichtauswahl)],BTT[[#This Row],[Verwendete Transaktion (Pflichtauswahl)]],BTT[Verantwortliches TP
(automatisch)],"&lt;&gt;"&amp;VLOOKUP(aktives_Teilprojekt,Teilprojekte[[Teilprojekte]:[Kürzel]],2,FALSE))&gt;0,"Transaktion mehrfach","okay"),"")</f>
        <v/>
      </c>
      <c r="AS96" t="inlineStr">
        <is>
          <t>FI10</t>
        </is>
      </c>
    </row>
    <row r="97">
      <c r="A97">
        <f>IFERROR(IF(BTT[[#This Row],[Lfd Nr. 
(aus konsolidierter Datei)]]&lt;&gt;"",BTT[[#This Row],[Lfd Nr. 
(aus konsolidierter Datei)]],VLOOKUP(aktives_Teilprojekt,Teilprojekte[[Teilprojekte]:[Kürzel]],2,FALSE)&amp;ROW(BTT[[#This Row],[Lfd Nr.
(automatisch)]])-2),"")</f>
        <v/>
      </c>
      <c r="B97" t="inlineStr">
        <is>
          <t>Cashmanagement</t>
        </is>
      </c>
      <c r="D97" t="inlineStr">
        <is>
          <t>Tages- und Termingeldgeschäfte eintragen</t>
        </is>
      </c>
      <c r="E97">
        <f>IFERROR(IF(NOT(BTT[[#This Row],[Manuelle Änderung des Verantwortliches TP
(Auswahl - bei Bedarf)]]=""),BTT[[#This Row],[Manuelle Änderung des Verantwortliches TP
(Auswahl - bei Bedarf)]],VLOOKUP(BTT[[#This Row],[Hauptprozess
(Pflichtauswahl)]],Hauptprozesse[],3,FALSE)),"")</f>
        <v/>
      </c>
      <c r="G97" t="inlineStr">
        <is>
          <t>RW-F</t>
        </is>
      </c>
      <c r="H97" t="inlineStr">
        <is>
          <t>FI</t>
        </is>
      </c>
      <c r="I97" t="inlineStr">
        <is>
          <t>/HOAG/M_CGH1</t>
        </is>
      </c>
      <c r="J97">
        <f>IFERROR(VLOOKUP(BTT[[#This Row],[Verwendete Transaktion (Pflichtauswahl)]],Transaktionen[[Transaktionen]:[Langtext]],2,FALSE),"")</f>
        <v/>
      </c>
      <c r="R97" t="inlineStr">
        <is>
          <t>Finance Suite²</t>
        </is>
      </c>
      <c r="V97">
        <f>IFERROR(VLOOKUP(BTT[[#This Row],[Verwendetes Formular
(Auswahl falls relevant)]],Formulare[[Formularbezeichnung]:[Formularname (technisch)]],2,FALSE),"")</f>
        <v/>
      </c>
      <c r="Y97" t="inlineStr">
        <is>
          <t>IST-Prozess: Tagesgeldaufnahme/-rückzahlung Makler/Banken Schritt 4</t>
        </is>
      </c>
      <c r="AK97">
        <f>IF(BTT[[#This Row],[Subprozess
(optionale Auswahl)]]="","okay",IF(VLOOKUP(BTT[[#This Row],[Subprozess
(optionale Auswahl)]],BPML[[Subprozess]:[Zugeordneter Hauptprozess]],3,FALSE)=BTT[[#This Row],[Hauptprozess
(Pflichtauswahl)]],"okay","falscher Subprozess"))</f>
        <v/>
      </c>
      <c r="AL97">
        <f>IF(aktives_Teilprojekt="Master","",IF(BTT[[#This Row],[Verantwortliches TP
(automatisch)]]=VLOOKUP(aktives_Teilprojekt,Teilprojekte[[Teilprojekte]:[Kürzel]],2,FALSE),"okay","Hauptprozess anderes TP"))</f>
        <v/>
      </c>
      <c r="AM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
        <f>IFERROR(IF(BTT[[#This Row],[SAP-Modul
(Pflichtauswahl)]]&lt;&gt;VLOOKUP(BTT[[#This Row],[Verwendete Transaktion (Pflichtauswahl)]],Transaktionen[[Transaktionen]:[Modul]],3,FALSE),"Modul anders","okay"),"")</f>
        <v/>
      </c>
      <c r="AP97">
        <f>IFERROR(IF(COUNTIFS(BTT[Verwendete Transaktion (Pflichtauswahl)],BTT[[#This Row],[Verwendete Transaktion (Pflichtauswahl)]],BTT[SAP-Modul
(Pflichtauswahl)],"&lt;&gt;"&amp;BTT[[#This Row],[SAP-Modul
(Pflichtauswahl)]])&gt;0,"Modul anders","okay"),"")</f>
        <v/>
      </c>
      <c r="AQ97">
        <f>IFERROR(IF(COUNTIFS(BTT[Verwendete Transaktion (Pflichtauswahl)],BTT[[#This Row],[Verwendete Transaktion (Pflichtauswahl)]],BTT[Verantwortliches TP
(automatisch)],"&lt;&gt;"&amp;BTT[[#This Row],[Verantwortliches TP
(automatisch)]])&gt;0,"Transaktion mehrfach","okay"),"")</f>
        <v/>
      </c>
      <c r="AR97">
        <f>IFERROR(IF(COUNTIFS(BTT[Verwendete Transaktion (Pflichtauswahl)],BTT[[#This Row],[Verwendete Transaktion (Pflichtauswahl)]],BTT[Verantwortliches TP
(automatisch)],"&lt;&gt;"&amp;VLOOKUP(aktives_Teilprojekt,Teilprojekte[[Teilprojekte]:[Kürzel]],2,FALSE))&gt;0,"Transaktion mehrfach","okay"),"")</f>
        <v/>
      </c>
      <c r="AS97" t="inlineStr">
        <is>
          <t>FI11</t>
        </is>
      </c>
    </row>
    <row r="98">
      <c r="A98">
        <f>IFERROR(IF(BTT[[#This Row],[Lfd Nr. 
(aus konsolidierter Datei)]]&lt;&gt;"",BTT[[#This Row],[Lfd Nr. 
(aus konsolidierter Datei)]],VLOOKUP(aktives_Teilprojekt,Teilprojekte[[Teilprojekte]:[Kürzel]],2,FALSE)&amp;ROW(BTT[[#This Row],[Lfd Nr.
(automatisch)]])-2),"")</f>
        <v/>
      </c>
      <c r="B98" t="inlineStr">
        <is>
          <t>Cashmanagement</t>
        </is>
      </c>
      <c r="D98" t="inlineStr">
        <is>
          <t>keine Aktivität notwendig</t>
        </is>
      </c>
      <c r="E98">
        <f>IFERROR(IF(NOT(BTT[[#This Row],[Manuelle Änderung des Verantwortliches TP
(Auswahl - bei Bedarf)]]=""),BTT[[#This Row],[Manuelle Änderung des Verantwortliches TP
(Auswahl - bei Bedarf)]],VLOOKUP(BTT[[#This Row],[Hauptprozess
(Pflichtauswahl)]],Hauptprozesse[],3,FALSE)),"")</f>
        <v/>
      </c>
      <c r="G98" t="inlineStr">
        <is>
          <t>RW-F</t>
        </is>
      </c>
      <c r="H98" t="inlineStr">
        <is>
          <t>Non-SAP</t>
        </is>
      </c>
      <c r="I98" t="inlineStr">
        <is>
          <t>Drittsystem</t>
        </is>
      </c>
      <c r="J98">
        <f>IFERROR(VLOOKUP(BTT[[#This Row],[Verwendete Transaktion (Pflichtauswahl)]],Transaktionen[[Transaktionen]:[Langtext]],2,FALSE),"")</f>
        <v/>
      </c>
      <c r="R98" t="inlineStr">
        <is>
          <t>Finance Suite²</t>
        </is>
      </c>
      <c r="V98">
        <f>IFERROR(VLOOKUP(BTT[[#This Row],[Verwendetes Formular
(Auswahl falls relevant)]],Formulare[[Formularbezeichnung]:[Formularname (technisch)]],2,FALSE),"")</f>
        <v/>
      </c>
      <c r="Y98" t="inlineStr">
        <is>
          <t>IST-Prozess: Tagesgeldaufnahme/-rückzahlung Makler/Banken Schritt 5a</t>
        </is>
      </c>
      <c r="AK98">
        <f>IF(BTT[[#This Row],[Subprozess
(optionale Auswahl)]]="","okay",IF(VLOOKUP(BTT[[#This Row],[Subprozess
(optionale Auswahl)]],BPML[[Subprozess]:[Zugeordneter Hauptprozess]],3,FALSE)=BTT[[#This Row],[Hauptprozess
(Pflichtauswahl)]],"okay","falscher Subprozess"))</f>
        <v/>
      </c>
      <c r="AL98">
        <f>IF(aktives_Teilprojekt="Master","",IF(BTT[[#This Row],[Verantwortliches TP
(automatisch)]]=VLOOKUP(aktives_Teilprojekt,Teilprojekte[[Teilprojekte]:[Kürzel]],2,FALSE),"okay","Hauptprozess anderes TP"))</f>
        <v/>
      </c>
      <c r="AM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
        <f>IFERROR(IF(BTT[[#This Row],[SAP-Modul
(Pflichtauswahl)]]&lt;&gt;VLOOKUP(BTT[[#This Row],[Verwendete Transaktion (Pflichtauswahl)]],Transaktionen[[Transaktionen]:[Modul]],3,FALSE),"Modul anders","okay"),"")</f>
        <v/>
      </c>
      <c r="AP98">
        <f>IFERROR(IF(COUNTIFS(BTT[Verwendete Transaktion (Pflichtauswahl)],BTT[[#This Row],[Verwendete Transaktion (Pflichtauswahl)]],BTT[SAP-Modul
(Pflichtauswahl)],"&lt;&gt;"&amp;BTT[[#This Row],[SAP-Modul
(Pflichtauswahl)]])&gt;0,"Modul anders","okay"),"")</f>
        <v/>
      </c>
      <c r="AQ98">
        <f>IFERROR(IF(COUNTIFS(BTT[Verwendete Transaktion (Pflichtauswahl)],BTT[[#This Row],[Verwendete Transaktion (Pflichtauswahl)]],BTT[Verantwortliches TP
(automatisch)],"&lt;&gt;"&amp;BTT[[#This Row],[Verantwortliches TP
(automatisch)]])&gt;0,"Transaktion mehrfach","okay"),"")</f>
        <v/>
      </c>
      <c r="AR98">
        <f>IFERROR(IF(COUNTIFS(BTT[Verwendete Transaktion (Pflichtauswahl)],BTT[[#This Row],[Verwendete Transaktion (Pflichtauswahl)]],BTT[Verantwortliches TP
(automatisch)],"&lt;&gt;"&amp;VLOOKUP(aktives_Teilprojekt,Teilprojekte[[Teilprojekte]:[Kürzel]],2,FALSE))&gt;0,"Transaktion mehrfach","okay"),"")</f>
        <v/>
      </c>
      <c r="AS98" t="inlineStr">
        <is>
          <t>FI12</t>
        </is>
      </c>
    </row>
    <row r="99">
      <c r="A99">
        <f>IFERROR(IF(BTT[[#This Row],[Lfd Nr. 
(aus konsolidierter Datei)]]&lt;&gt;"",BTT[[#This Row],[Lfd Nr. 
(aus konsolidierter Datei)]],VLOOKUP(aktives_Teilprojekt,Teilprojekte[[Teilprojekte]:[Kürzel]],2,FALSE)&amp;ROW(BTT[[#This Row],[Lfd Nr.
(automatisch)]])-2),"")</f>
        <v/>
      </c>
      <c r="B99" t="inlineStr">
        <is>
          <t>Cashmanagement</t>
        </is>
      </c>
      <c r="D99" t="inlineStr">
        <is>
          <t>Zahlungsanweisung erstellen</t>
        </is>
      </c>
      <c r="E99">
        <f>IFERROR(IF(NOT(BTT[[#This Row],[Manuelle Änderung des Verantwortliches TP
(Auswahl - bei Bedarf)]]=""),BTT[[#This Row],[Manuelle Änderung des Verantwortliches TP
(Auswahl - bei Bedarf)]],VLOOKUP(BTT[[#This Row],[Hauptprozess
(Pflichtauswahl)]],Hauptprozesse[],3,FALSE)),"")</f>
        <v/>
      </c>
      <c r="G99" t="inlineStr">
        <is>
          <t>RW-F</t>
        </is>
      </c>
      <c r="H99" t="inlineStr">
        <is>
          <t>Non-SAP</t>
        </is>
      </c>
      <c r="I99" t="inlineStr">
        <is>
          <t>Drittsystem</t>
        </is>
      </c>
      <c r="J99">
        <f>IFERROR(VLOOKUP(BTT[[#This Row],[Verwendete Transaktion (Pflichtauswahl)]],Transaktionen[[Transaktionen]:[Langtext]],2,FALSE),"")</f>
        <v/>
      </c>
      <c r="R99" t="inlineStr">
        <is>
          <t>Finance Suite²</t>
        </is>
      </c>
      <c r="V99">
        <f>IFERROR(VLOOKUP(BTT[[#This Row],[Verwendetes Formular
(Auswahl falls relevant)]],Formulare[[Formularbezeichnung]:[Formularname (technisch)]],2,FALSE),"")</f>
        <v/>
      </c>
      <c r="Y99" t="inlineStr">
        <is>
          <t>IST-Prozess: Tagesgeldaufnahme/-rückzahlung Makler/Banken Schritt 5b</t>
        </is>
      </c>
      <c r="AK99">
        <f>IF(BTT[[#This Row],[Subprozess
(optionale Auswahl)]]="","okay",IF(VLOOKUP(BTT[[#This Row],[Subprozess
(optionale Auswahl)]],BPML[[Subprozess]:[Zugeordneter Hauptprozess]],3,FALSE)=BTT[[#This Row],[Hauptprozess
(Pflichtauswahl)]],"okay","falscher Subprozess"))</f>
        <v/>
      </c>
      <c r="AL99">
        <f>IF(aktives_Teilprojekt="Master","",IF(BTT[[#This Row],[Verantwortliches TP
(automatisch)]]=VLOOKUP(aktives_Teilprojekt,Teilprojekte[[Teilprojekte]:[Kürzel]],2,FALSE),"okay","Hauptprozess anderes TP"))</f>
        <v/>
      </c>
      <c r="AM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
        <f>IFERROR(IF(BTT[[#This Row],[SAP-Modul
(Pflichtauswahl)]]&lt;&gt;VLOOKUP(BTT[[#This Row],[Verwendete Transaktion (Pflichtauswahl)]],Transaktionen[[Transaktionen]:[Modul]],3,FALSE),"Modul anders","okay"),"")</f>
        <v/>
      </c>
      <c r="AP99">
        <f>IFERROR(IF(COUNTIFS(BTT[Verwendete Transaktion (Pflichtauswahl)],BTT[[#This Row],[Verwendete Transaktion (Pflichtauswahl)]],BTT[SAP-Modul
(Pflichtauswahl)],"&lt;&gt;"&amp;BTT[[#This Row],[SAP-Modul
(Pflichtauswahl)]])&gt;0,"Modul anders","okay"),"")</f>
        <v/>
      </c>
      <c r="AQ99">
        <f>IFERROR(IF(COUNTIFS(BTT[Verwendete Transaktion (Pflichtauswahl)],BTT[[#This Row],[Verwendete Transaktion (Pflichtauswahl)]],BTT[Verantwortliches TP
(automatisch)],"&lt;&gt;"&amp;BTT[[#This Row],[Verantwortliches TP
(automatisch)]])&gt;0,"Transaktion mehrfach","okay"),"")</f>
        <v/>
      </c>
      <c r="AR99">
        <f>IFERROR(IF(COUNTIFS(BTT[Verwendete Transaktion (Pflichtauswahl)],BTT[[#This Row],[Verwendete Transaktion (Pflichtauswahl)]],BTT[Verantwortliches TP
(automatisch)],"&lt;&gt;"&amp;VLOOKUP(aktives_Teilprojekt,Teilprojekte[[Teilprojekte]:[Kürzel]],2,FALSE))&gt;0,"Transaktion mehrfach","okay"),"")</f>
        <v/>
      </c>
      <c r="AS99" t="inlineStr">
        <is>
          <t>FI13</t>
        </is>
      </c>
    </row>
    <row r="100">
      <c r="A100">
        <f>IFERROR(IF(BTT[[#This Row],[Lfd Nr. 
(aus konsolidierter Datei)]]&lt;&gt;"",BTT[[#This Row],[Lfd Nr. 
(aus konsolidierter Datei)]],VLOOKUP(aktives_Teilprojekt,Teilprojekte[[Teilprojekte]:[Kürzel]],2,FALSE)&amp;ROW(BTT[[#This Row],[Lfd Nr.
(automatisch)]])-2),"")</f>
        <v/>
      </c>
      <c r="B100" t="inlineStr">
        <is>
          <t>Cashmanagement</t>
        </is>
      </c>
      <c r="D100" t="inlineStr">
        <is>
          <t>Fachlich freigeben</t>
        </is>
      </c>
      <c r="E100">
        <f>IFERROR(IF(NOT(BTT[[#This Row],[Manuelle Änderung des Verantwortliches TP
(Auswahl - bei Bedarf)]]=""),BTT[[#This Row],[Manuelle Änderung des Verantwortliches TP
(Auswahl - bei Bedarf)]],VLOOKUP(BTT[[#This Row],[Hauptprozess
(Pflichtauswahl)]],Hauptprozesse[],3,FALSE)),"")</f>
        <v/>
      </c>
      <c r="G100" t="inlineStr">
        <is>
          <t>RW-F</t>
        </is>
      </c>
      <c r="H100" t="inlineStr">
        <is>
          <t>Non-SAP</t>
        </is>
      </c>
      <c r="I100" t="inlineStr">
        <is>
          <t>Drittsystem</t>
        </is>
      </c>
      <c r="J100">
        <f>IFERROR(VLOOKUP(BTT[[#This Row],[Verwendete Transaktion (Pflichtauswahl)]],Transaktionen[[Transaktionen]:[Langtext]],2,FALSE),"")</f>
        <v/>
      </c>
      <c r="R100" t="inlineStr">
        <is>
          <t>Finance Suite²</t>
        </is>
      </c>
      <c r="V100">
        <f>IFERROR(VLOOKUP(BTT[[#This Row],[Verwendetes Formular
(Auswahl falls relevant)]],Formulare[[Formularbezeichnung]:[Formularname (technisch)]],2,FALSE),"")</f>
        <v/>
      </c>
      <c r="Y100" t="inlineStr">
        <is>
          <t>IST-Prozess: Tagesgeldaufnahme/-rückzahlung Makler/Banken Schritt 6</t>
        </is>
      </c>
      <c r="AK100">
        <f>IF(BTT[[#This Row],[Subprozess
(optionale Auswahl)]]="","okay",IF(VLOOKUP(BTT[[#This Row],[Subprozess
(optionale Auswahl)]],BPML[[Subprozess]:[Zugeordneter Hauptprozess]],3,FALSE)=BTT[[#This Row],[Hauptprozess
(Pflichtauswahl)]],"okay","falscher Subprozess"))</f>
        <v/>
      </c>
      <c r="AL100">
        <f>IF(aktives_Teilprojekt="Master","",IF(BTT[[#This Row],[Verantwortliches TP
(automatisch)]]=VLOOKUP(aktives_Teilprojekt,Teilprojekte[[Teilprojekte]:[Kürzel]],2,FALSE),"okay","Hauptprozess anderes TP"))</f>
        <v/>
      </c>
      <c r="AM1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
        <f>IFERROR(IF(BTT[[#This Row],[SAP-Modul
(Pflichtauswahl)]]&lt;&gt;VLOOKUP(BTT[[#This Row],[Verwendete Transaktion (Pflichtauswahl)]],Transaktionen[[Transaktionen]:[Modul]],3,FALSE),"Modul anders","okay"),"")</f>
        <v/>
      </c>
      <c r="AP100">
        <f>IFERROR(IF(COUNTIFS(BTT[Verwendete Transaktion (Pflichtauswahl)],BTT[[#This Row],[Verwendete Transaktion (Pflichtauswahl)]],BTT[SAP-Modul
(Pflichtauswahl)],"&lt;&gt;"&amp;BTT[[#This Row],[SAP-Modul
(Pflichtauswahl)]])&gt;0,"Modul anders","okay"),"")</f>
        <v/>
      </c>
      <c r="AQ100">
        <f>IFERROR(IF(COUNTIFS(BTT[Verwendete Transaktion (Pflichtauswahl)],BTT[[#This Row],[Verwendete Transaktion (Pflichtauswahl)]],BTT[Verantwortliches TP
(automatisch)],"&lt;&gt;"&amp;BTT[[#This Row],[Verantwortliches TP
(automatisch)]])&gt;0,"Transaktion mehrfach","okay"),"")</f>
        <v/>
      </c>
      <c r="AR100">
        <f>IFERROR(IF(COUNTIFS(BTT[Verwendete Transaktion (Pflichtauswahl)],BTT[[#This Row],[Verwendete Transaktion (Pflichtauswahl)]],BTT[Verantwortliches TP
(automatisch)],"&lt;&gt;"&amp;VLOOKUP(aktives_Teilprojekt,Teilprojekte[[Teilprojekte]:[Kürzel]],2,FALSE))&gt;0,"Transaktion mehrfach","okay"),"")</f>
        <v/>
      </c>
      <c r="AS100" t="inlineStr">
        <is>
          <t>FI14</t>
        </is>
      </c>
    </row>
    <row r="101">
      <c r="A101">
        <f>IFERROR(IF(BTT[[#This Row],[Lfd Nr. 
(aus konsolidierter Datei)]]&lt;&gt;"",BTT[[#This Row],[Lfd Nr. 
(aus konsolidierter Datei)]],VLOOKUP(aktives_Teilprojekt,Teilprojekte[[Teilprojekte]:[Kürzel]],2,FALSE)&amp;ROW(BTT[[#This Row],[Lfd Nr.
(automatisch)]])-2),"")</f>
        <v/>
      </c>
      <c r="B101" t="inlineStr">
        <is>
          <t>Cashmanagement</t>
        </is>
      </c>
      <c r="D101" t="inlineStr">
        <is>
          <t>Bankfreigaben</t>
        </is>
      </c>
      <c r="E101">
        <f>IFERROR(IF(NOT(BTT[[#This Row],[Manuelle Änderung des Verantwortliches TP
(Auswahl - bei Bedarf)]]=""),BTT[[#This Row],[Manuelle Änderung des Verantwortliches TP
(Auswahl - bei Bedarf)]],VLOOKUP(BTT[[#This Row],[Hauptprozess
(Pflichtauswahl)]],Hauptprozesse[],3,FALSE)),"")</f>
        <v/>
      </c>
      <c r="G101" t="inlineStr">
        <is>
          <t>RW-F</t>
        </is>
      </c>
      <c r="H101" t="inlineStr">
        <is>
          <t>Non-SAP</t>
        </is>
      </c>
      <c r="I101" t="inlineStr">
        <is>
          <t>Drittsystem</t>
        </is>
      </c>
      <c r="J101">
        <f>IFERROR(VLOOKUP(BTT[[#This Row],[Verwendete Transaktion (Pflichtauswahl)]],Transaktionen[[Transaktionen]:[Langtext]],2,FALSE),"")</f>
        <v/>
      </c>
      <c r="R101" t="inlineStr">
        <is>
          <t>Finance Suite²</t>
        </is>
      </c>
      <c r="V101">
        <f>IFERROR(VLOOKUP(BTT[[#This Row],[Verwendetes Formular
(Auswahl falls relevant)]],Formulare[[Formularbezeichnung]:[Formularname (technisch)]],2,FALSE),"")</f>
        <v/>
      </c>
      <c r="Y101" t="inlineStr">
        <is>
          <t>IST-Prozess: Tagesgeldaufnahme/-rückzahlung Makler/Banken Schritt 7</t>
        </is>
      </c>
      <c r="AK101">
        <f>IF(BTT[[#This Row],[Subprozess
(optionale Auswahl)]]="","okay",IF(VLOOKUP(BTT[[#This Row],[Subprozess
(optionale Auswahl)]],BPML[[Subprozess]:[Zugeordneter Hauptprozess]],3,FALSE)=BTT[[#This Row],[Hauptprozess
(Pflichtauswahl)]],"okay","falscher Subprozess"))</f>
        <v/>
      </c>
      <c r="AL101">
        <f>IF(aktives_Teilprojekt="Master","",IF(BTT[[#This Row],[Verantwortliches TP
(automatisch)]]=VLOOKUP(aktives_Teilprojekt,Teilprojekte[[Teilprojekte]:[Kürzel]],2,FALSE),"okay","Hauptprozess anderes TP"))</f>
        <v/>
      </c>
      <c r="AM1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
        <f>IFERROR(IF(BTT[[#This Row],[SAP-Modul
(Pflichtauswahl)]]&lt;&gt;VLOOKUP(BTT[[#This Row],[Verwendete Transaktion (Pflichtauswahl)]],Transaktionen[[Transaktionen]:[Modul]],3,FALSE),"Modul anders","okay"),"")</f>
        <v/>
      </c>
      <c r="AP101">
        <f>IFERROR(IF(COUNTIFS(BTT[Verwendete Transaktion (Pflichtauswahl)],BTT[[#This Row],[Verwendete Transaktion (Pflichtauswahl)]],BTT[SAP-Modul
(Pflichtauswahl)],"&lt;&gt;"&amp;BTT[[#This Row],[SAP-Modul
(Pflichtauswahl)]])&gt;0,"Modul anders","okay"),"")</f>
        <v/>
      </c>
      <c r="AQ101">
        <f>IFERROR(IF(COUNTIFS(BTT[Verwendete Transaktion (Pflichtauswahl)],BTT[[#This Row],[Verwendete Transaktion (Pflichtauswahl)]],BTT[Verantwortliches TP
(automatisch)],"&lt;&gt;"&amp;BTT[[#This Row],[Verantwortliches TP
(automatisch)]])&gt;0,"Transaktion mehrfach","okay"),"")</f>
        <v/>
      </c>
      <c r="AR101">
        <f>IFERROR(IF(COUNTIFS(BTT[Verwendete Transaktion (Pflichtauswahl)],BTT[[#This Row],[Verwendete Transaktion (Pflichtauswahl)]],BTT[Verantwortliches TP
(automatisch)],"&lt;&gt;"&amp;VLOOKUP(aktives_Teilprojekt,Teilprojekte[[Teilprojekte]:[Kürzel]],2,FALSE))&gt;0,"Transaktion mehrfach","okay"),"")</f>
        <v/>
      </c>
      <c r="AS101" t="inlineStr">
        <is>
          <t>FI15</t>
        </is>
      </c>
    </row>
    <row r="102">
      <c r="A102">
        <f>IFERROR(IF(BTT[[#This Row],[Lfd Nr. 
(aus konsolidierter Datei)]]&lt;&gt;"",BTT[[#This Row],[Lfd Nr. 
(aus konsolidierter Datei)]],VLOOKUP(aktives_Teilprojekt,Teilprojekte[[Teilprojekte]:[Kürzel]],2,FALSE)&amp;ROW(BTT[[#This Row],[Lfd Nr.
(automatisch)]])-2),"")</f>
        <v/>
      </c>
      <c r="B102" t="inlineStr">
        <is>
          <t>Zahlungsverkehr</t>
        </is>
      </c>
      <c r="D102" t="inlineStr">
        <is>
          <t>Bankfreigaben erteilen</t>
        </is>
      </c>
      <c r="E102">
        <f>IFERROR(IF(NOT(BTT[[#This Row],[Manuelle Änderung des Verantwortliches TP
(Auswahl - bei Bedarf)]]=""),BTT[[#This Row],[Manuelle Änderung des Verantwortliches TP
(Auswahl - bei Bedarf)]],VLOOKUP(BTT[[#This Row],[Hauptprozess
(Pflichtauswahl)]],Hauptprozesse[],3,FALSE)),"")</f>
        <v/>
      </c>
      <c r="G102" t="inlineStr">
        <is>
          <t>RW-F, siehe betreffenden OE's Spalte D</t>
        </is>
      </c>
      <c r="H102" t="inlineStr">
        <is>
          <t>FI</t>
        </is>
      </c>
      <c r="I102" t="inlineStr">
        <is>
          <t>/HOAG/P_IPC_MONITOR</t>
        </is>
      </c>
      <c r="J102">
        <f>IFERROR(VLOOKUP(BTT[[#This Row],[Verwendete Transaktion (Pflichtauswahl)]],Transaktionen[[Transaktionen]:[Langtext]],2,FALSE),"")</f>
        <v/>
      </c>
      <c r="R102" t="inlineStr">
        <is>
          <t>Finance Suite²</t>
        </is>
      </c>
      <c r="V102">
        <f>IFERROR(VLOOKUP(BTT[[#This Row],[Verwendetes Formular
(Auswahl falls relevant)]],Formulare[[Formularbezeichnung]:[Formularname (technisch)]],2,FALSE),"")</f>
        <v/>
      </c>
      <c r="Y102" t="inlineStr">
        <is>
          <t>IST-Prozess: Maschinellen Zahllauf (ZL) verarbeiten Schritt 1</t>
        </is>
      </c>
      <c r="AK102">
        <f>IF(BTT[[#This Row],[Subprozess
(optionale Auswahl)]]="","okay",IF(VLOOKUP(BTT[[#This Row],[Subprozess
(optionale Auswahl)]],BPML[[Subprozess]:[Zugeordneter Hauptprozess]],3,FALSE)=BTT[[#This Row],[Hauptprozess
(Pflichtauswahl)]],"okay","falscher Subprozess"))</f>
        <v/>
      </c>
      <c r="AL102">
        <f>IF(aktives_Teilprojekt="Master","",IF(BTT[[#This Row],[Verantwortliches TP
(automatisch)]]=VLOOKUP(aktives_Teilprojekt,Teilprojekte[[Teilprojekte]:[Kürzel]],2,FALSE),"okay","Hauptprozess anderes TP"))</f>
        <v/>
      </c>
      <c r="AM1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
        <f>IFERROR(IF(BTT[[#This Row],[SAP-Modul
(Pflichtauswahl)]]&lt;&gt;VLOOKUP(BTT[[#This Row],[Verwendete Transaktion (Pflichtauswahl)]],Transaktionen[[Transaktionen]:[Modul]],3,FALSE),"Modul anders","okay"),"")</f>
        <v/>
      </c>
      <c r="AP102">
        <f>IFERROR(IF(COUNTIFS(BTT[Verwendete Transaktion (Pflichtauswahl)],BTT[[#This Row],[Verwendete Transaktion (Pflichtauswahl)]],BTT[SAP-Modul
(Pflichtauswahl)],"&lt;&gt;"&amp;BTT[[#This Row],[SAP-Modul
(Pflichtauswahl)]])&gt;0,"Modul anders","okay"),"")</f>
        <v/>
      </c>
      <c r="AQ102">
        <f>IFERROR(IF(COUNTIFS(BTT[Verwendete Transaktion (Pflichtauswahl)],BTT[[#This Row],[Verwendete Transaktion (Pflichtauswahl)]],BTT[Verantwortliches TP
(automatisch)],"&lt;&gt;"&amp;BTT[[#This Row],[Verantwortliches TP
(automatisch)]])&gt;0,"Transaktion mehrfach","okay"),"")</f>
        <v/>
      </c>
      <c r="AR102">
        <f>IFERROR(IF(COUNTIFS(BTT[Verwendete Transaktion (Pflichtauswahl)],BTT[[#This Row],[Verwendete Transaktion (Pflichtauswahl)]],BTT[Verantwortliches TP
(automatisch)],"&lt;&gt;"&amp;VLOOKUP(aktives_Teilprojekt,Teilprojekte[[Teilprojekte]:[Kürzel]],2,FALSE))&gt;0,"Transaktion mehrfach","okay"),"")</f>
        <v/>
      </c>
      <c r="AS102" t="inlineStr">
        <is>
          <t>FI16</t>
        </is>
      </c>
    </row>
    <row r="103">
      <c r="A103">
        <f>IFERROR(IF(BTT[[#This Row],[Lfd Nr. 
(aus konsolidierter Datei)]]&lt;&gt;"",BTT[[#This Row],[Lfd Nr. 
(aus konsolidierter Datei)]],VLOOKUP(aktives_Teilprojekt,Teilprojekte[[Teilprojekte]:[Kürzel]],2,FALSE)&amp;ROW(BTT[[#This Row],[Lfd Nr.
(automatisch)]])-2),"")</f>
        <v/>
      </c>
      <c r="B103" t="inlineStr">
        <is>
          <t>Zahlungsverkehr</t>
        </is>
      </c>
      <c r="D103" t="inlineStr">
        <is>
          <t>Status (Ampel) versendeter Zahlung prüfen</t>
        </is>
      </c>
      <c r="E103">
        <f>IFERROR(IF(NOT(BTT[[#This Row],[Manuelle Änderung des Verantwortliches TP
(Auswahl - bei Bedarf)]]=""),BTT[[#This Row],[Manuelle Änderung des Verantwortliches TP
(Auswahl - bei Bedarf)]],VLOOKUP(BTT[[#This Row],[Hauptprozess
(Pflichtauswahl)]],Hauptprozesse[],3,FALSE)),"")</f>
        <v/>
      </c>
      <c r="G103" t="inlineStr">
        <is>
          <t>RW-F</t>
        </is>
      </c>
      <c r="H103" t="inlineStr">
        <is>
          <t>FI</t>
        </is>
      </c>
      <c r="I103" t="inlineStr">
        <is>
          <t>/HOAG/P_IPC_MONITOR</t>
        </is>
      </c>
      <c r="J103">
        <f>IFERROR(VLOOKUP(BTT[[#This Row],[Verwendete Transaktion (Pflichtauswahl)]],Transaktionen[[Transaktionen]:[Langtext]],2,FALSE),"")</f>
        <v/>
      </c>
      <c r="R103" t="inlineStr">
        <is>
          <t>Finance Suite²</t>
        </is>
      </c>
      <c r="V103">
        <f>IFERROR(VLOOKUP(BTT[[#This Row],[Verwendetes Formular
(Auswahl falls relevant)]],Formulare[[Formularbezeichnung]:[Formularname (technisch)]],2,FALSE),"")</f>
        <v/>
      </c>
      <c r="Y103" t="inlineStr">
        <is>
          <t>IST-Prozess: Maschinellen Zahllauf (ZL) verarbeiten Schritt 2</t>
        </is>
      </c>
      <c r="AK103">
        <f>IF(BTT[[#This Row],[Subprozess
(optionale Auswahl)]]="","okay",IF(VLOOKUP(BTT[[#This Row],[Subprozess
(optionale Auswahl)]],BPML[[Subprozess]:[Zugeordneter Hauptprozess]],3,FALSE)=BTT[[#This Row],[Hauptprozess
(Pflichtauswahl)]],"okay","falscher Subprozess"))</f>
        <v/>
      </c>
      <c r="AL103">
        <f>IF(aktives_Teilprojekt="Master","",IF(BTT[[#This Row],[Verantwortliches TP
(automatisch)]]=VLOOKUP(aktives_Teilprojekt,Teilprojekte[[Teilprojekte]:[Kürzel]],2,FALSE),"okay","Hauptprozess anderes TP"))</f>
        <v/>
      </c>
      <c r="AM1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
        <f>IFERROR(IF(BTT[[#This Row],[SAP-Modul
(Pflichtauswahl)]]&lt;&gt;VLOOKUP(BTT[[#This Row],[Verwendete Transaktion (Pflichtauswahl)]],Transaktionen[[Transaktionen]:[Modul]],3,FALSE),"Modul anders","okay"),"")</f>
        <v/>
      </c>
      <c r="AP103">
        <f>IFERROR(IF(COUNTIFS(BTT[Verwendete Transaktion (Pflichtauswahl)],BTT[[#This Row],[Verwendete Transaktion (Pflichtauswahl)]],BTT[SAP-Modul
(Pflichtauswahl)],"&lt;&gt;"&amp;BTT[[#This Row],[SAP-Modul
(Pflichtauswahl)]])&gt;0,"Modul anders","okay"),"")</f>
        <v/>
      </c>
      <c r="AQ103">
        <f>IFERROR(IF(COUNTIFS(BTT[Verwendete Transaktion (Pflichtauswahl)],BTT[[#This Row],[Verwendete Transaktion (Pflichtauswahl)]],BTT[Verantwortliches TP
(automatisch)],"&lt;&gt;"&amp;BTT[[#This Row],[Verantwortliches TP
(automatisch)]])&gt;0,"Transaktion mehrfach","okay"),"")</f>
        <v/>
      </c>
      <c r="AR103">
        <f>IFERROR(IF(COUNTIFS(BTT[Verwendete Transaktion (Pflichtauswahl)],BTT[[#This Row],[Verwendete Transaktion (Pflichtauswahl)]],BTT[Verantwortliches TP
(automatisch)],"&lt;&gt;"&amp;VLOOKUP(aktives_Teilprojekt,Teilprojekte[[Teilprojekte]:[Kürzel]],2,FALSE))&gt;0,"Transaktion mehrfach","okay"),"")</f>
        <v/>
      </c>
      <c r="AS103" t="inlineStr">
        <is>
          <t>FI17</t>
        </is>
      </c>
    </row>
    <row r="104">
      <c r="A104">
        <f>IFERROR(IF(BTT[[#This Row],[Lfd Nr. 
(aus konsolidierter Datei)]]&lt;&gt;"",BTT[[#This Row],[Lfd Nr. 
(aus konsolidierter Datei)]],VLOOKUP(aktives_Teilprojekt,Teilprojekte[[Teilprojekte]:[Kürzel]],2,FALSE)&amp;ROW(BTT[[#This Row],[Lfd Nr.
(automatisch)]])-2),"")</f>
        <v/>
      </c>
      <c r="B104" t="inlineStr">
        <is>
          <t>Zahlungsverkehr</t>
        </is>
      </c>
      <c r="D104" t="inlineStr">
        <is>
          <t>Status grün =&gt; ZA erfolgreich ausgeführt</t>
        </is>
      </c>
      <c r="E104">
        <f>IFERROR(IF(NOT(BTT[[#This Row],[Manuelle Änderung des Verantwortliches TP
(Auswahl - bei Bedarf)]]=""),BTT[[#This Row],[Manuelle Änderung des Verantwortliches TP
(Auswahl - bei Bedarf)]],VLOOKUP(BTT[[#This Row],[Hauptprozess
(Pflichtauswahl)]],Hauptprozesse[],3,FALSE)),"")</f>
        <v/>
      </c>
      <c r="G104" t="inlineStr">
        <is>
          <t>RW-F</t>
        </is>
      </c>
      <c r="H104" t="inlineStr">
        <is>
          <t>FI</t>
        </is>
      </c>
      <c r="I104" t="inlineStr">
        <is>
          <t>/HOAG/P_IPC_MONITOR</t>
        </is>
      </c>
      <c r="J104">
        <f>IFERROR(VLOOKUP(BTT[[#This Row],[Verwendete Transaktion (Pflichtauswahl)]],Transaktionen[[Transaktionen]:[Langtext]],2,FALSE),"")</f>
        <v/>
      </c>
      <c r="R104" t="inlineStr">
        <is>
          <t>Finance Suite²</t>
        </is>
      </c>
      <c r="V104">
        <f>IFERROR(VLOOKUP(BTT[[#This Row],[Verwendetes Formular
(Auswahl falls relevant)]],Formulare[[Formularbezeichnung]:[Formularname (technisch)]],2,FALSE),"")</f>
        <v/>
      </c>
      <c r="Y104" t="inlineStr">
        <is>
          <t>IST-Prozess: Maschinellen Zahllauf (ZL) verarbeiten Schritt 3a</t>
        </is>
      </c>
      <c r="AK104">
        <f>IF(BTT[[#This Row],[Subprozess
(optionale Auswahl)]]="","okay",IF(VLOOKUP(BTT[[#This Row],[Subprozess
(optionale Auswahl)]],BPML[[Subprozess]:[Zugeordneter Hauptprozess]],3,FALSE)=BTT[[#This Row],[Hauptprozess
(Pflichtauswahl)]],"okay","falscher Subprozess"))</f>
        <v/>
      </c>
      <c r="AL104">
        <f>IF(aktives_Teilprojekt="Master","",IF(BTT[[#This Row],[Verantwortliches TP
(automatisch)]]=VLOOKUP(aktives_Teilprojekt,Teilprojekte[[Teilprojekte]:[Kürzel]],2,FALSE),"okay","Hauptprozess anderes TP"))</f>
        <v/>
      </c>
      <c r="AM1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
        <f>IFERROR(IF(BTT[[#This Row],[SAP-Modul
(Pflichtauswahl)]]&lt;&gt;VLOOKUP(BTT[[#This Row],[Verwendete Transaktion (Pflichtauswahl)]],Transaktionen[[Transaktionen]:[Modul]],3,FALSE),"Modul anders","okay"),"")</f>
        <v/>
      </c>
      <c r="AP104">
        <f>IFERROR(IF(COUNTIFS(BTT[Verwendete Transaktion (Pflichtauswahl)],BTT[[#This Row],[Verwendete Transaktion (Pflichtauswahl)]],BTT[SAP-Modul
(Pflichtauswahl)],"&lt;&gt;"&amp;BTT[[#This Row],[SAP-Modul
(Pflichtauswahl)]])&gt;0,"Modul anders","okay"),"")</f>
        <v/>
      </c>
      <c r="AQ104">
        <f>IFERROR(IF(COUNTIFS(BTT[Verwendete Transaktion (Pflichtauswahl)],BTT[[#This Row],[Verwendete Transaktion (Pflichtauswahl)]],BTT[Verantwortliches TP
(automatisch)],"&lt;&gt;"&amp;BTT[[#This Row],[Verantwortliches TP
(automatisch)]])&gt;0,"Transaktion mehrfach","okay"),"")</f>
        <v/>
      </c>
      <c r="AR104">
        <f>IFERROR(IF(COUNTIFS(BTT[Verwendete Transaktion (Pflichtauswahl)],BTT[[#This Row],[Verwendete Transaktion (Pflichtauswahl)]],BTT[Verantwortliches TP
(automatisch)],"&lt;&gt;"&amp;VLOOKUP(aktives_Teilprojekt,Teilprojekte[[Teilprojekte]:[Kürzel]],2,FALSE))&gt;0,"Transaktion mehrfach","okay"),"")</f>
        <v/>
      </c>
      <c r="AS104" t="inlineStr">
        <is>
          <t>FI18</t>
        </is>
      </c>
    </row>
    <row r="105">
      <c r="A105">
        <f>IFERROR(IF(BTT[[#This Row],[Lfd Nr. 
(aus konsolidierter Datei)]]&lt;&gt;"",BTT[[#This Row],[Lfd Nr. 
(aus konsolidierter Datei)]],VLOOKUP(aktives_Teilprojekt,Teilprojekte[[Teilprojekte]:[Kürzel]],2,FALSE)&amp;ROW(BTT[[#This Row],[Lfd Nr.
(automatisch)]])-2),"")</f>
        <v/>
      </c>
      <c r="B105" t="inlineStr">
        <is>
          <t>Zahlungsverkehr</t>
        </is>
      </c>
      <c r="D105" t="inlineStr">
        <is>
          <t>Status gelb/rot; Fehler identifizieren (bspw. Bankprotokoll) 
an fehlerbehebende Stelle delegieren (bspw. extern-Bank, intern-IT)</t>
        </is>
      </c>
      <c r="E105">
        <f>IFERROR(IF(NOT(BTT[[#This Row],[Manuelle Änderung des Verantwortliches TP
(Auswahl - bei Bedarf)]]=""),BTT[[#This Row],[Manuelle Änderung des Verantwortliches TP
(Auswahl - bei Bedarf)]],VLOOKUP(BTT[[#This Row],[Hauptprozess
(Pflichtauswahl)]],Hauptprozesse[],3,FALSE)),"")</f>
        <v/>
      </c>
      <c r="G105" t="inlineStr">
        <is>
          <t>RW-F</t>
        </is>
      </c>
      <c r="H105" t="inlineStr">
        <is>
          <t>Non-SAP</t>
        </is>
      </c>
      <c r="I105" t="inlineStr">
        <is>
          <t>Drittsystem</t>
        </is>
      </c>
      <c r="J105">
        <f>IFERROR(VLOOKUP(BTT[[#This Row],[Verwendete Transaktion (Pflichtauswahl)]],Transaktionen[[Transaktionen]:[Langtext]],2,FALSE),"")</f>
        <v/>
      </c>
      <c r="R105" t="inlineStr">
        <is>
          <t>Finance Suite²</t>
        </is>
      </c>
      <c r="S105" t="inlineStr">
        <is>
          <t>Groupwise</t>
        </is>
      </c>
      <c r="V105">
        <f>IFERROR(VLOOKUP(BTT[[#This Row],[Verwendetes Formular
(Auswahl falls relevant)]],Formulare[[Formularbezeichnung]:[Formularname (technisch)]],2,FALSE),"")</f>
        <v/>
      </c>
      <c r="Y105" t="inlineStr">
        <is>
          <t>IST-Prozess: Maschinellen Zahllauf (ZL) verarbeiten Schritt 3b</t>
        </is>
      </c>
      <c r="AK105">
        <f>IF(BTT[[#This Row],[Subprozess
(optionale Auswahl)]]="","okay",IF(VLOOKUP(BTT[[#This Row],[Subprozess
(optionale Auswahl)]],BPML[[Subprozess]:[Zugeordneter Hauptprozess]],3,FALSE)=BTT[[#This Row],[Hauptprozess
(Pflichtauswahl)]],"okay","falscher Subprozess"))</f>
        <v/>
      </c>
      <c r="AL105">
        <f>IF(aktives_Teilprojekt="Master","",IF(BTT[[#This Row],[Verantwortliches TP
(automatisch)]]=VLOOKUP(aktives_Teilprojekt,Teilprojekte[[Teilprojekte]:[Kürzel]],2,FALSE),"okay","Hauptprozess anderes TP"))</f>
        <v/>
      </c>
      <c r="AM1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
        <f>IFERROR(IF(BTT[[#This Row],[SAP-Modul
(Pflichtauswahl)]]&lt;&gt;VLOOKUP(BTT[[#This Row],[Verwendete Transaktion (Pflichtauswahl)]],Transaktionen[[Transaktionen]:[Modul]],3,FALSE),"Modul anders","okay"),"")</f>
        <v/>
      </c>
      <c r="AP105">
        <f>IFERROR(IF(COUNTIFS(BTT[Verwendete Transaktion (Pflichtauswahl)],BTT[[#This Row],[Verwendete Transaktion (Pflichtauswahl)]],BTT[SAP-Modul
(Pflichtauswahl)],"&lt;&gt;"&amp;BTT[[#This Row],[SAP-Modul
(Pflichtauswahl)]])&gt;0,"Modul anders","okay"),"")</f>
        <v/>
      </c>
      <c r="AQ105">
        <f>IFERROR(IF(COUNTIFS(BTT[Verwendete Transaktion (Pflichtauswahl)],BTT[[#This Row],[Verwendete Transaktion (Pflichtauswahl)]],BTT[Verantwortliches TP
(automatisch)],"&lt;&gt;"&amp;BTT[[#This Row],[Verantwortliches TP
(automatisch)]])&gt;0,"Transaktion mehrfach","okay"),"")</f>
        <v/>
      </c>
      <c r="AR105">
        <f>IFERROR(IF(COUNTIFS(BTT[Verwendete Transaktion (Pflichtauswahl)],BTT[[#This Row],[Verwendete Transaktion (Pflichtauswahl)]],BTT[Verantwortliches TP
(automatisch)],"&lt;&gt;"&amp;VLOOKUP(aktives_Teilprojekt,Teilprojekte[[Teilprojekte]:[Kürzel]],2,FALSE))&gt;0,"Transaktion mehrfach","okay"),"")</f>
        <v/>
      </c>
      <c r="AS105" t="inlineStr">
        <is>
          <t>FI19</t>
        </is>
      </c>
    </row>
    <row r="106">
      <c r="A106">
        <f>IFERROR(IF(BTT[[#This Row],[Lfd Nr. 
(aus konsolidierter Datei)]]&lt;&gt;"",BTT[[#This Row],[Lfd Nr. 
(aus konsolidierter Datei)]],VLOOKUP(aktives_Teilprojekt,Teilprojekte[[Teilprojekte]:[Kürzel]],2,FALSE)&amp;ROW(BTT[[#This Row],[Lfd Nr.
(automatisch)]])-2),"")</f>
        <v/>
      </c>
      <c r="B106" t="inlineStr">
        <is>
          <t>Zahlungsverkehr</t>
        </is>
      </c>
      <c r="D106" t="inlineStr">
        <is>
          <t>ZA prüfen (Lesbarkeit, Unterschriften, Anhänge)</t>
        </is>
      </c>
      <c r="E106">
        <f>IFERROR(IF(NOT(BTT[[#This Row],[Manuelle Änderung des Verantwortliches TP
(Auswahl - bei Bedarf)]]=""),BTT[[#This Row],[Manuelle Änderung des Verantwortliches TP
(Auswahl - bei Bedarf)]],VLOOKUP(BTT[[#This Row],[Hauptprozess
(Pflichtauswahl)]],Hauptprozesse[],3,FALSE)),"")</f>
        <v/>
      </c>
      <c r="G106" t="inlineStr">
        <is>
          <t>RW-F, betreffende OE's</t>
        </is>
      </c>
      <c r="H106" t="inlineStr">
        <is>
          <t>Non-SAP</t>
        </is>
      </c>
      <c r="I106" t="inlineStr">
        <is>
          <t>Drittsystem</t>
        </is>
      </c>
      <c r="J106">
        <f>IFERROR(VLOOKUP(BTT[[#This Row],[Verwendete Transaktion (Pflichtauswahl)]],Transaktionen[[Transaktionen]:[Langtext]],2,FALSE),"")</f>
        <v/>
      </c>
      <c r="R106" t="inlineStr">
        <is>
          <t>GROUPWISE_PROD</t>
        </is>
      </c>
      <c r="S106" t="inlineStr">
        <is>
          <t>PDF Reader, Post</t>
        </is>
      </c>
      <c r="V106">
        <f>IFERROR(VLOOKUP(BTT[[#This Row],[Verwendetes Formular
(Auswahl falls relevant)]],Formulare[[Formularbezeichnung]:[Formularname (technisch)]],2,FALSE),"")</f>
        <v/>
      </c>
      <c r="Y106" t="inlineStr">
        <is>
          <t>IST-Prozess: Manuelle Zahlung ausführen Schritt 1</t>
        </is>
      </c>
      <c r="AK106">
        <f>IF(BTT[[#This Row],[Subprozess
(optionale Auswahl)]]="","okay",IF(VLOOKUP(BTT[[#This Row],[Subprozess
(optionale Auswahl)]],BPML[[Subprozess]:[Zugeordneter Hauptprozess]],3,FALSE)=BTT[[#This Row],[Hauptprozess
(Pflichtauswahl)]],"okay","falscher Subprozess"))</f>
        <v/>
      </c>
      <c r="AL106">
        <f>IF(aktives_Teilprojekt="Master","",IF(BTT[[#This Row],[Verantwortliches TP
(automatisch)]]=VLOOKUP(aktives_Teilprojekt,Teilprojekte[[Teilprojekte]:[Kürzel]],2,FALSE),"okay","Hauptprozess anderes TP"))</f>
        <v/>
      </c>
      <c r="AM1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
        <f>IFERROR(IF(BTT[[#This Row],[SAP-Modul
(Pflichtauswahl)]]&lt;&gt;VLOOKUP(BTT[[#This Row],[Verwendete Transaktion (Pflichtauswahl)]],Transaktionen[[Transaktionen]:[Modul]],3,FALSE),"Modul anders","okay"),"")</f>
        <v/>
      </c>
      <c r="AP106">
        <f>IFERROR(IF(COUNTIFS(BTT[Verwendete Transaktion (Pflichtauswahl)],BTT[[#This Row],[Verwendete Transaktion (Pflichtauswahl)]],BTT[SAP-Modul
(Pflichtauswahl)],"&lt;&gt;"&amp;BTT[[#This Row],[SAP-Modul
(Pflichtauswahl)]])&gt;0,"Modul anders","okay"),"")</f>
        <v/>
      </c>
      <c r="AQ106">
        <f>IFERROR(IF(COUNTIFS(BTT[Verwendete Transaktion (Pflichtauswahl)],BTT[[#This Row],[Verwendete Transaktion (Pflichtauswahl)]],BTT[Verantwortliches TP
(automatisch)],"&lt;&gt;"&amp;BTT[[#This Row],[Verantwortliches TP
(automatisch)]])&gt;0,"Transaktion mehrfach","okay"),"")</f>
        <v/>
      </c>
      <c r="AR106">
        <f>IFERROR(IF(COUNTIFS(BTT[Verwendete Transaktion (Pflichtauswahl)],BTT[[#This Row],[Verwendete Transaktion (Pflichtauswahl)]],BTT[Verantwortliches TP
(automatisch)],"&lt;&gt;"&amp;VLOOKUP(aktives_Teilprojekt,Teilprojekte[[Teilprojekte]:[Kürzel]],2,FALSE))&gt;0,"Transaktion mehrfach","okay"),"")</f>
        <v/>
      </c>
      <c r="AS106" t="inlineStr">
        <is>
          <t>FI20</t>
        </is>
      </c>
    </row>
    <row r="107">
      <c r="A107">
        <f>IFERROR(IF(BTT[[#This Row],[Lfd Nr. 
(aus konsolidierter Datei)]]&lt;&gt;"",BTT[[#This Row],[Lfd Nr. 
(aus konsolidierter Datei)]],VLOOKUP(aktives_Teilprojekt,Teilprojekte[[Teilprojekte]:[Kürzel]],2,FALSE)&amp;ROW(BTT[[#This Row],[Lfd Nr.
(automatisch)]])-2),"")</f>
        <v/>
      </c>
      <c r="B107" t="inlineStr">
        <is>
          <t>Zahlungsverkehr</t>
        </is>
      </c>
      <c r="D107" t="inlineStr">
        <is>
          <t>Prüfungsergbnis i.O.</t>
        </is>
      </c>
      <c r="E107">
        <f>IFERROR(IF(NOT(BTT[[#This Row],[Manuelle Änderung des Verantwortliches TP
(Auswahl - bei Bedarf)]]=""),BTT[[#This Row],[Manuelle Änderung des Verantwortliches TP
(Auswahl - bei Bedarf)]],VLOOKUP(BTT[[#This Row],[Hauptprozess
(Pflichtauswahl)]],Hauptprozesse[],3,FALSE)),"")</f>
        <v/>
      </c>
      <c r="G107" t="inlineStr">
        <is>
          <t>RW-F</t>
        </is>
      </c>
      <c r="H107" t="inlineStr">
        <is>
          <t>Non-SAP</t>
        </is>
      </c>
      <c r="I107" t="inlineStr">
        <is>
          <t>nicht digital</t>
        </is>
      </c>
      <c r="J107">
        <f>IFERROR(VLOOKUP(BTT[[#This Row],[Verwendete Transaktion (Pflichtauswahl)]],Transaktionen[[Transaktionen]:[Langtext]],2,FALSE),"")</f>
        <v/>
      </c>
      <c r="R107" t="inlineStr">
        <is>
          <t>manuelle Tätigkeit</t>
        </is>
      </c>
      <c r="S107" t="inlineStr">
        <is>
          <t>PDF Reader</t>
        </is>
      </c>
      <c r="V107">
        <f>IFERROR(VLOOKUP(BTT[[#This Row],[Verwendetes Formular
(Auswahl falls relevant)]],Formulare[[Formularbezeichnung]:[Formularname (technisch)]],2,FALSE),"")</f>
        <v/>
      </c>
      <c r="Y107" t="inlineStr">
        <is>
          <t>IST-Prozess: Manuelle Zahlung ausführen Schritt 2a</t>
        </is>
      </c>
      <c r="AK107">
        <f>IF(BTT[[#This Row],[Subprozess
(optionale Auswahl)]]="","okay",IF(VLOOKUP(BTT[[#This Row],[Subprozess
(optionale Auswahl)]],BPML[[Subprozess]:[Zugeordneter Hauptprozess]],3,FALSE)=BTT[[#This Row],[Hauptprozess
(Pflichtauswahl)]],"okay","falscher Subprozess"))</f>
        <v/>
      </c>
      <c r="AL107">
        <f>IF(aktives_Teilprojekt="Master","",IF(BTT[[#This Row],[Verantwortliches TP
(automatisch)]]=VLOOKUP(aktives_Teilprojekt,Teilprojekte[[Teilprojekte]:[Kürzel]],2,FALSE),"okay","Hauptprozess anderes TP"))</f>
        <v/>
      </c>
      <c r="AM1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
        <f>IFERROR(IF(BTT[[#This Row],[SAP-Modul
(Pflichtauswahl)]]&lt;&gt;VLOOKUP(BTT[[#This Row],[Verwendete Transaktion (Pflichtauswahl)]],Transaktionen[[Transaktionen]:[Modul]],3,FALSE),"Modul anders","okay"),"")</f>
        <v/>
      </c>
      <c r="AP107">
        <f>IFERROR(IF(COUNTIFS(BTT[Verwendete Transaktion (Pflichtauswahl)],BTT[[#This Row],[Verwendete Transaktion (Pflichtauswahl)]],BTT[SAP-Modul
(Pflichtauswahl)],"&lt;&gt;"&amp;BTT[[#This Row],[SAP-Modul
(Pflichtauswahl)]])&gt;0,"Modul anders","okay"),"")</f>
        <v/>
      </c>
      <c r="AQ107">
        <f>IFERROR(IF(COUNTIFS(BTT[Verwendete Transaktion (Pflichtauswahl)],BTT[[#This Row],[Verwendete Transaktion (Pflichtauswahl)]],BTT[Verantwortliches TP
(automatisch)],"&lt;&gt;"&amp;BTT[[#This Row],[Verantwortliches TP
(automatisch)]])&gt;0,"Transaktion mehrfach","okay"),"")</f>
        <v/>
      </c>
      <c r="AR107">
        <f>IFERROR(IF(COUNTIFS(BTT[Verwendete Transaktion (Pflichtauswahl)],BTT[[#This Row],[Verwendete Transaktion (Pflichtauswahl)]],BTT[Verantwortliches TP
(automatisch)],"&lt;&gt;"&amp;VLOOKUP(aktives_Teilprojekt,Teilprojekte[[Teilprojekte]:[Kürzel]],2,FALSE))&gt;0,"Transaktion mehrfach","okay"),"")</f>
        <v/>
      </c>
      <c r="AS107" t="inlineStr">
        <is>
          <t>FI21</t>
        </is>
      </c>
    </row>
    <row r="108">
      <c r="A108">
        <f>IFERROR(IF(BTT[[#This Row],[Lfd Nr. 
(aus konsolidierter Datei)]]&lt;&gt;"",BTT[[#This Row],[Lfd Nr. 
(aus konsolidierter Datei)]],VLOOKUP(aktives_Teilprojekt,Teilprojekte[[Teilprojekte]:[Kürzel]],2,FALSE)&amp;ROW(BTT[[#This Row],[Lfd Nr.
(automatisch)]])-2),"")</f>
        <v/>
      </c>
      <c r="B108" t="inlineStr">
        <is>
          <t>Zahlungsverkehr</t>
        </is>
      </c>
      <c r="D108" t="inlineStr">
        <is>
          <t>Prüfungsergbnis nicht i.O.; Korrektur einfordern v. betreffender OE</t>
        </is>
      </c>
      <c r="E108">
        <f>IFERROR(IF(NOT(BTT[[#This Row],[Manuelle Änderung des Verantwortliches TP
(Auswahl - bei Bedarf)]]=""),BTT[[#This Row],[Manuelle Änderung des Verantwortliches TP
(Auswahl - bei Bedarf)]],VLOOKUP(BTT[[#This Row],[Hauptprozess
(Pflichtauswahl)]],Hauptprozesse[],3,FALSE)),"")</f>
        <v/>
      </c>
      <c r="G108" t="inlineStr">
        <is>
          <t>RW-F</t>
        </is>
      </c>
      <c r="H108" t="inlineStr">
        <is>
          <t>Non-SAP</t>
        </is>
      </c>
      <c r="I108" t="inlineStr">
        <is>
          <t>nicht digital</t>
        </is>
      </c>
      <c r="J108">
        <f>IFERROR(VLOOKUP(BTT[[#This Row],[Verwendete Transaktion (Pflichtauswahl)]],Transaktionen[[Transaktionen]:[Langtext]],2,FALSE),"")</f>
        <v/>
      </c>
      <c r="R108" t="inlineStr">
        <is>
          <t>manuelle Tätigkeit</t>
        </is>
      </c>
      <c r="S108" t="inlineStr">
        <is>
          <t>PDF Reader</t>
        </is>
      </c>
      <c r="V108">
        <f>IFERROR(VLOOKUP(BTT[[#This Row],[Verwendetes Formular
(Auswahl falls relevant)]],Formulare[[Formularbezeichnung]:[Formularname (technisch)]],2,FALSE),"")</f>
        <v/>
      </c>
      <c r="Y108" t="inlineStr">
        <is>
          <t>IST-Prozess: Manuelle Zahlung ausführen Schritt 2b</t>
        </is>
      </c>
      <c r="AK108">
        <f>IF(BTT[[#This Row],[Subprozess
(optionale Auswahl)]]="","okay",IF(VLOOKUP(BTT[[#This Row],[Subprozess
(optionale Auswahl)]],BPML[[Subprozess]:[Zugeordneter Hauptprozess]],3,FALSE)=BTT[[#This Row],[Hauptprozess
(Pflichtauswahl)]],"okay","falscher Subprozess"))</f>
        <v/>
      </c>
      <c r="AL108">
        <f>IF(aktives_Teilprojekt="Master","",IF(BTT[[#This Row],[Verantwortliches TP
(automatisch)]]=VLOOKUP(aktives_Teilprojekt,Teilprojekte[[Teilprojekte]:[Kürzel]],2,FALSE),"okay","Hauptprozess anderes TP"))</f>
        <v/>
      </c>
      <c r="AM1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
        <f>IFERROR(IF(BTT[[#This Row],[SAP-Modul
(Pflichtauswahl)]]&lt;&gt;VLOOKUP(BTT[[#This Row],[Verwendete Transaktion (Pflichtauswahl)]],Transaktionen[[Transaktionen]:[Modul]],3,FALSE),"Modul anders","okay"),"")</f>
        <v/>
      </c>
      <c r="AP108">
        <f>IFERROR(IF(COUNTIFS(BTT[Verwendete Transaktion (Pflichtauswahl)],BTT[[#This Row],[Verwendete Transaktion (Pflichtauswahl)]],BTT[SAP-Modul
(Pflichtauswahl)],"&lt;&gt;"&amp;BTT[[#This Row],[SAP-Modul
(Pflichtauswahl)]])&gt;0,"Modul anders","okay"),"")</f>
        <v/>
      </c>
      <c r="AQ108">
        <f>IFERROR(IF(COUNTIFS(BTT[Verwendete Transaktion (Pflichtauswahl)],BTT[[#This Row],[Verwendete Transaktion (Pflichtauswahl)]],BTT[Verantwortliches TP
(automatisch)],"&lt;&gt;"&amp;BTT[[#This Row],[Verantwortliches TP
(automatisch)]])&gt;0,"Transaktion mehrfach","okay"),"")</f>
        <v/>
      </c>
      <c r="AR108">
        <f>IFERROR(IF(COUNTIFS(BTT[Verwendete Transaktion (Pflichtauswahl)],BTT[[#This Row],[Verwendete Transaktion (Pflichtauswahl)]],BTT[Verantwortliches TP
(automatisch)],"&lt;&gt;"&amp;VLOOKUP(aktives_Teilprojekt,Teilprojekte[[Teilprojekte]:[Kürzel]],2,FALSE))&gt;0,"Transaktion mehrfach","okay"),"")</f>
        <v/>
      </c>
      <c r="AS108" t="inlineStr">
        <is>
          <t>FI22</t>
        </is>
      </c>
    </row>
    <row r="109">
      <c r="A109">
        <f>IFERROR(IF(BTT[[#This Row],[Lfd Nr. 
(aus konsolidierter Datei)]]&lt;&gt;"",BTT[[#This Row],[Lfd Nr. 
(aus konsolidierter Datei)]],VLOOKUP(aktives_Teilprojekt,Teilprojekte[[Teilprojekte]:[Kürzel]],2,FALSE)&amp;ROW(BTT[[#This Row],[Lfd Nr.
(automatisch)]])-2),"")</f>
        <v/>
      </c>
      <c r="B109" t="inlineStr">
        <is>
          <t>Zahlungsverkehr</t>
        </is>
      </c>
      <c r="D109" t="inlineStr">
        <is>
          <t>Kontostandprüfen,
Kontendisposition durchführen</t>
        </is>
      </c>
      <c r="E109">
        <f>IFERROR(IF(NOT(BTT[[#This Row],[Manuelle Änderung des Verantwortliches TP
(Auswahl - bei Bedarf)]]=""),BTT[[#This Row],[Manuelle Änderung des Verantwortliches TP
(Auswahl - bei Bedarf)]],VLOOKUP(BTT[[#This Row],[Hauptprozess
(Pflichtauswahl)]],Hauptprozesse[],3,FALSE)),"")</f>
        <v/>
      </c>
      <c r="G109" t="inlineStr">
        <is>
          <t>RW-F</t>
        </is>
      </c>
      <c r="H109" t="inlineStr">
        <is>
          <t>FI</t>
        </is>
      </c>
      <c r="I109" t="inlineStr">
        <is>
          <t>/HOAG/M_CKD1</t>
        </is>
      </c>
      <c r="J109">
        <f>IFERROR(VLOOKUP(BTT[[#This Row],[Verwendete Transaktion (Pflichtauswahl)]],Transaktionen[[Transaktionen]:[Langtext]],2,FALSE),"")</f>
        <v/>
      </c>
      <c r="R109" t="inlineStr">
        <is>
          <t>Finance Suite²</t>
        </is>
      </c>
      <c r="V109">
        <f>IFERROR(VLOOKUP(BTT[[#This Row],[Verwendetes Formular
(Auswahl falls relevant)]],Formulare[[Formularbezeichnung]:[Formularname (technisch)]],2,FALSE),"")</f>
        <v/>
      </c>
      <c r="Y109" t="inlineStr">
        <is>
          <t>IST-Prozess: Manuelle Zahlung ausführen Schritt 3</t>
        </is>
      </c>
      <c r="AK109">
        <f>IF(BTT[[#This Row],[Subprozess
(optionale Auswahl)]]="","okay",IF(VLOOKUP(BTT[[#This Row],[Subprozess
(optionale Auswahl)]],BPML[[Subprozess]:[Zugeordneter Hauptprozess]],3,FALSE)=BTT[[#This Row],[Hauptprozess
(Pflichtauswahl)]],"okay","falscher Subprozess"))</f>
        <v/>
      </c>
      <c r="AL109">
        <f>IF(aktives_Teilprojekt="Master","",IF(BTT[[#This Row],[Verantwortliches TP
(automatisch)]]=VLOOKUP(aktives_Teilprojekt,Teilprojekte[[Teilprojekte]:[Kürzel]],2,FALSE),"okay","Hauptprozess anderes TP"))</f>
        <v/>
      </c>
      <c r="AM1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
        <f>IFERROR(IF(BTT[[#This Row],[SAP-Modul
(Pflichtauswahl)]]&lt;&gt;VLOOKUP(BTT[[#This Row],[Verwendete Transaktion (Pflichtauswahl)]],Transaktionen[[Transaktionen]:[Modul]],3,FALSE),"Modul anders","okay"),"")</f>
        <v/>
      </c>
      <c r="AP109">
        <f>IFERROR(IF(COUNTIFS(BTT[Verwendete Transaktion (Pflichtauswahl)],BTT[[#This Row],[Verwendete Transaktion (Pflichtauswahl)]],BTT[SAP-Modul
(Pflichtauswahl)],"&lt;&gt;"&amp;BTT[[#This Row],[SAP-Modul
(Pflichtauswahl)]])&gt;0,"Modul anders","okay"),"")</f>
        <v/>
      </c>
      <c r="AQ109">
        <f>IFERROR(IF(COUNTIFS(BTT[Verwendete Transaktion (Pflichtauswahl)],BTT[[#This Row],[Verwendete Transaktion (Pflichtauswahl)]],BTT[Verantwortliches TP
(automatisch)],"&lt;&gt;"&amp;BTT[[#This Row],[Verantwortliches TP
(automatisch)]])&gt;0,"Transaktion mehrfach","okay"),"")</f>
        <v/>
      </c>
      <c r="AR109">
        <f>IFERROR(IF(COUNTIFS(BTT[Verwendete Transaktion (Pflichtauswahl)],BTT[[#This Row],[Verwendete Transaktion (Pflichtauswahl)]],BTT[Verantwortliches TP
(automatisch)],"&lt;&gt;"&amp;VLOOKUP(aktives_Teilprojekt,Teilprojekte[[Teilprojekte]:[Kürzel]],2,FALSE))&gt;0,"Transaktion mehrfach","okay"),"")</f>
        <v/>
      </c>
      <c r="AS109" t="inlineStr">
        <is>
          <t>FI23</t>
        </is>
      </c>
    </row>
    <row r="110">
      <c r="A110">
        <f>IFERROR(IF(BTT[[#This Row],[Lfd Nr. 
(aus konsolidierter Datei)]]&lt;&gt;"",BTT[[#This Row],[Lfd Nr. 
(aus konsolidierter Datei)]],VLOOKUP(aktives_Teilprojekt,Teilprojekte[[Teilprojekte]:[Kürzel]],2,FALSE)&amp;ROW(BTT[[#This Row],[Lfd Nr.
(automatisch)]])-2),"")</f>
        <v/>
      </c>
      <c r="B110" t="inlineStr">
        <is>
          <t>Zahlungsverkehr</t>
        </is>
      </c>
      <c r="D110" t="inlineStr">
        <is>
          <t>ZA-Daten eingeben</t>
        </is>
      </c>
      <c r="E110">
        <f>IFERROR(IF(NOT(BTT[[#This Row],[Manuelle Änderung des Verantwortliches TP
(Auswahl - bei Bedarf)]]=""),BTT[[#This Row],[Manuelle Änderung des Verantwortliches TP
(Auswahl - bei Bedarf)]],VLOOKUP(BTT[[#This Row],[Hauptprozess
(Pflichtauswahl)]],Hauptprozesse[],3,FALSE)),"")</f>
        <v/>
      </c>
      <c r="G110" t="inlineStr">
        <is>
          <t>RW-F</t>
        </is>
      </c>
      <c r="H110" t="inlineStr">
        <is>
          <t>FI</t>
        </is>
      </c>
      <c r="I110" t="inlineStr">
        <is>
          <t>/HOAG/P_ZVK</t>
        </is>
      </c>
      <c r="J110">
        <f>IFERROR(VLOOKUP(BTT[[#This Row],[Verwendete Transaktion (Pflichtauswahl)]],Transaktionen[[Transaktionen]:[Langtext]],2,FALSE),"")</f>
        <v/>
      </c>
      <c r="K110" t="inlineStr">
        <is>
          <t>/HOAG/PZVKE</t>
        </is>
      </c>
      <c r="R110" t="inlineStr">
        <is>
          <t>Finance Suite²</t>
        </is>
      </c>
      <c r="V110">
        <f>IFERROR(VLOOKUP(BTT[[#This Row],[Verwendetes Formular
(Auswahl falls relevant)]],Formulare[[Formularbezeichnung]:[Formularname (technisch)]],2,FALSE),"")</f>
        <v/>
      </c>
      <c r="Y110" t="inlineStr">
        <is>
          <t>IST-Prozess: Manuelle Zahlung ausführen Schritt 4</t>
        </is>
      </c>
      <c r="AK110">
        <f>IF(BTT[[#This Row],[Subprozess
(optionale Auswahl)]]="","okay",IF(VLOOKUP(BTT[[#This Row],[Subprozess
(optionale Auswahl)]],BPML[[Subprozess]:[Zugeordneter Hauptprozess]],3,FALSE)=BTT[[#This Row],[Hauptprozess
(Pflichtauswahl)]],"okay","falscher Subprozess"))</f>
        <v/>
      </c>
      <c r="AL110">
        <f>IF(aktives_Teilprojekt="Master","",IF(BTT[[#This Row],[Verantwortliches TP
(automatisch)]]=VLOOKUP(aktives_Teilprojekt,Teilprojekte[[Teilprojekte]:[Kürzel]],2,FALSE),"okay","Hauptprozess anderes TP"))</f>
        <v/>
      </c>
      <c r="AM1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
        <f>IFERROR(IF(BTT[[#This Row],[SAP-Modul
(Pflichtauswahl)]]&lt;&gt;VLOOKUP(BTT[[#This Row],[Verwendete Transaktion (Pflichtauswahl)]],Transaktionen[[Transaktionen]:[Modul]],3,FALSE),"Modul anders","okay"),"")</f>
        <v/>
      </c>
      <c r="AP110">
        <f>IFERROR(IF(COUNTIFS(BTT[Verwendete Transaktion (Pflichtauswahl)],BTT[[#This Row],[Verwendete Transaktion (Pflichtauswahl)]],BTT[SAP-Modul
(Pflichtauswahl)],"&lt;&gt;"&amp;BTT[[#This Row],[SAP-Modul
(Pflichtauswahl)]])&gt;0,"Modul anders","okay"),"")</f>
        <v/>
      </c>
      <c r="AQ110">
        <f>IFERROR(IF(COUNTIFS(BTT[Verwendete Transaktion (Pflichtauswahl)],BTT[[#This Row],[Verwendete Transaktion (Pflichtauswahl)]],BTT[Verantwortliches TP
(automatisch)],"&lt;&gt;"&amp;BTT[[#This Row],[Verantwortliches TP
(automatisch)]])&gt;0,"Transaktion mehrfach","okay"),"")</f>
        <v/>
      </c>
      <c r="AR110">
        <f>IFERROR(IF(COUNTIFS(BTT[Verwendete Transaktion (Pflichtauswahl)],BTT[[#This Row],[Verwendete Transaktion (Pflichtauswahl)]],BTT[Verantwortliches TP
(automatisch)],"&lt;&gt;"&amp;VLOOKUP(aktives_Teilprojekt,Teilprojekte[[Teilprojekte]:[Kürzel]],2,FALSE))&gt;0,"Transaktion mehrfach","okay"),"")</f>
        <v/>
      </c>
      <c r="AS110" t="inlineStr">
        <is>
          <t>FI24</t>
        </is>
      </c>
    </row>
    <row r="111">
      <c r="A111">
        <f>IFERROR(IF(BTT[[#This Row],[Lfd Nr. 
(aus konsolidierter Datei)]]&lt;&gt;"",BTT[[#This Row],[Lfd Nr. 
(aus konsolidierter Datei)]],VLOOKUP(aktives_Teilprojekt,Teilprojekte[[Teilprojekte]:[Kürzel]],2,FALSE)&amp;ROW(BTT[[#This Row],[Lfd Nr.
(automatisch)]])-2),"")</f>
        <v/>
      </c>
      <c r="B111" t="inlineStr">
        <is>
          <t>Zahlungsverkehr</t>
        </is>
      </c>
      <c r="D111" t="inlineStr">
        <is>
          <t>fachliche Freigaben erteilen</t>
        </is>
      </c>
      <c r="E111">
        <f>IFERROR(IF(NOT(BTT[[#This Row],[Manuelle Änderung des Verantwortliches TP
(Auswahl - bei Bedarf)]]=""),BTT[[#This Row],[Manuelle Änderung des Verantwortliches TP
(Auswahl - bei Bedarf)]],VLOOKUP(BTT[[#This Row],[Hauptprozess
(Pflichtauswahl)]],Hauptprozesse[],3,FALSE)),"")</f>
        <v/>
      </c>
      <c r="G111" t="inlineStr">
        <is>
          <t>RW-F</t>
        </is>
      </c>
      <c r="H111" t="inlineStr">
        <is>
          <t>FI</t>
        </is>
      </c>
      <c r="I111" t="inlineStr">
        <is>
          <t>/HOAG/P_IPC_MONITOR</t>
        </is>
      </c>
      <c r="J111">
        <f>IFERROR(VLOOKUP(BTT[[#This Row],[Verwendete Transaktion (Pflichtauswahl)]],Transaktionen[[Transaktionen]:[Langtext]],2,FALSE),"")</f>
        <v/>
      </c>
      <c r="R111" t="inlineStr">
        <is>
          <t>Finance Suite²</t>
        </is>
      </c>
      <c r="V111">
        <f>IFERROR(VLOOKUP(BTT[[#This Row],[Verwendetes Formular
(Auswahl falls relevant)]],Formulare[[Formularbezeichnung]:[Formularname (technisch)]],2,FALSE),"")</f>
        <v/>
      </c>
      <c r="Y111" t="inlineStr">
        <is>
          <t>IST-Prozess: Manuelle Zahlung ausführen Schritt 5</t>
        </is>
      </c>
      <c r="AK111">
        <f>IF(BTT[[#This Row],[Subprozess
(optionale Auswahl)]]="","okay",IF(VLOOKUP(BTT[[#This Row],[Subprozess
(optionale Auswahl)]],BPML[[Subprozess]:[Zugeordneter Hauptprozess]],3,FALSE)=BTT[[#This Row],[Hauptprozess
(Pflichtauswahl)]],"okay","falscher Subprozess"))</f>
        <v/>
      </c>
      <c r="AL111">
        <f>IF(aktives_Teilprojekt="Master","",IF(BTT[[#This Row],[Verantwortliches TP
(automatisch)]]=VLOOKUP(aktives_Teilprojekt,Teilprojekte[[Teilprojekte]:[Kürzel]],2,FALSE),"okay","Hauptprozess anderes TP"))</f>
        <v/>
      </c>
      <c r="AM1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
        <f>IFERROR(IF(BTT[[#This Row],[SAP-Modul
(Pflichtauswahl)]]&lt;&gt;VLOOKUP(BTT[[#This Row],[Verwendete Transaktion (Pflichtauswahl)]],Transaktionen[[Transaktionen]:[Modul]],3,FALSE),"Modul anders","okay"),"")</f>
        <v/>
      </c>
      <c r="AP111">
        <f>IFERROR(IF(COUNTIFS(BTT[Verwendete Transaktion (Pflichtauswahl)],BTT[[#This Row],[Verwendete Transaktion (Pflichtauswahl)]],BTT[SAP-Modul
(Pflichtauswahl)],"&lt;&gt;"&amp;BTT[[#This Row],[SAP-Modul
(Pflichtauswahl)]])&gt;0,"Modul anders","okay"),"")</f>
        <v/>
      </c>
      <c r="AQ111">
        <f>IFERROR(IF(COUNTIFS(BTT[Verwendete Transaktion (Pflichtauswahl)],BTT[[#This Row],[Verwendete Transaktion (Pflichtauswahl)]],BTT[Verantwortliches TP
(automatisch)],"&lt;&gt;"&amp;BTT[[#This Row],[Verantwortliches TP
(automatisch)]])&gt;0,"Transaktion mehrfach","okay"),"")</f>
        <v/>
      </c>
      <c r="AR111">
        <f>IFERROR(IF(COUNTIFS(BTT[Verwendete Transaktion (Pflichtauswahl)],BTT[[#This Row],[Verwendete Transaktion (Pflichtauswahl)]],BTT[Verantwortliches TP
(automatisch)],"&lt;&gt;"&amp;VLOOKUP(aktives_Teilprojekt,Teilprojekte[[Teilprojekte]:[Kürzel]],2,FALSE))&gt;0,"Transaktion mehrfach","okay"),"")</f>
        <v/>
      </c>
      <c r="AS111" t="inlineStr">
        <is>
          <t>FI25</t>
        </is>
      </c>
    </row>
    <row r="112">
      <c r="A112">
        <f>IFERROR(IF(BTT[[#This Row],[Lfd Nr. 
(aus konsolidierter Datei)]]&lt;&gt;"",BTT[[#This Row],[Lfd Nr. 
(aus konsolidierter Datei)]],VLOOKUP(aktives_Teilprojekt,Teilprojekte[[Teilprojekte]:[Kürzel]],2,FALSE)&amp;ROW(BTT[[#This Row],[Lfd Nr.
(automatisch)]])-2),"")</f>
        <v/>
      </c>
      <c r="B112" t="inlineStr">
        <is>
          <t>Zahlungsverkehr</t>
        </is>
      </c>
      <c r="D112" t="inlineStr">
        <is>
          <t>Bankfreigaben erteilen</t>
        </is>
      </c>
      <c r="E112">
        <f>IFERROR(IF(NOT(BTT[[#This Row],[Manuelle Änderung des Verantwortliches TP
(Auswahl - bei Bedarf)]]=""),BTT[[#This Row],[Manuelle Änderung des Verantwortliches TP
(Auswahl - bei Bedarf)]],VLOOKUP(BTT[[#This Row],[Hauptprozess
(Pflichtauswahl)]],Hauptprozesse[],3,FALSE)),"")</f>
        <v/>
      </c>
      <c r="G112" t="inlineStr">
        <is>
          <t>RW-F</t>
        </is>
      </c>
      <c r="H112" t="inlineStr">
        <is>
          <t>FI</t>
        </is>
      </c>
      <c r="I112" t="inlineStr">
        <is>
          <t>/HOAG/P_IPC_MONITOR</t>
        </is>
      </c>
      <c r="J112">
        <f>IFERROR(VLOOKUP(BTT[[#This Row],[Verwendete Transaktion (Pflichtauswahl)]],Transaktionen[[Transaktionen]:[Langtext]],2,FALSE),"")</f>
        <v/>
      </c>
      <c r="R112" t="inlineStr">
        <is>
          <t>Finance Suite²</t>
        </is>
      </c>
      <c r="V112">
        <f>IFERROR(VLOOKUP(BTT[[#This Row],[Verwendetes Formular
(Auswahl falls relevant)]],Formulare[[Formularbezeichnung]:[Formularname (technisch)]],2,FALSE),"")</f>
        <v/>
      </c>
      <c r="Y112" t="inlineStr">
        <is>
          <t>IST-Prozess: Manuelle Zahlung ausführen Schritt 7</t>
        </is>
      </c>
      <c r="AK112">
        <f>IF(BTT[[#This Row],[Subprozess
(optionale Auswahl)]]="","okay",IF(VLOOKUP(BTT[[#This Row],[Subprozess
(optionale Auswahl)]],BPML[[Subprozess]:[Zugeordneter Hauptprozess]],3,FALSE)=BTT[[#This Row],[Hauptprozess
(Pflichtauswahl)]],"okay","falscher Subprozess"))</f>
        <v/>
      </c>
      <c r="AL112">
        <f>IF(aktives_Teilprojekt="Master","",IF(BTT[[#This Row],[Verantwortliches TP
(automatisch)]]=VLOOKUP(aktives_Teilprojekt,Teilprojekte[[Teilprojekte]:[Kürzel]],2,FALSE),"okay","Hauptprozess anderes TP"))</f>
        <v/>
      </c>
      <c r="AM1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
        <f>IFERROR(IF(BTT[[#This Row],[SAP-Modul
(Pflichtauswahl)]]&lt;&gt;VLOOKUP(BTT[[#This Row],[Verwendete Transaktion (Pflichtauswahl)]],Transaktionen[[Transaktionen]:[Modul]],3,FALSE),"Modul anders","okay"),"")</f>
        <v/>
      </c>
      <c r="AP112">
        <f>IFERROR(IF(COUNTIFS(BTT[Verwendete Transaktion (Pflichtauswahl)],BTT[[#This Row],[Verwendete Transaktion (Pflichtauswahl)]],BTT[SAP-Modul
(Pflichtauswahl)],"&lt;&gt;"&amp;BTT[[#This Row],[SAP-Modul
(Pflichtauswahl)]])&gt;0,"Modul anders","okay"),"")</f>
        <v/>
      </c>
      <c r="AQ112">
        <f>IFERROR(IF(COUNTIFS(BTT[Verwendete Transaktion (Pflichtauswahl)],BTT[[#This Row],[Verwendete Transaktion (Pflichtauswahl)]],BTT[Verantwortliches TP
(automatisch)],"&lt;&gt;"&amp;BTT[[#This Row],[Verantwortliches TP
(automatisch)]])&gt;0,"Transaktion mehrfach","okay"),"")</f>
        <v/>
      </c>
      <c r="AR112">
        <f>IFERROR(IF(COUNTIFS(BTT[Verwendete Transaktion (Pflichtauswahl)],BTT[[#This Row],[Verwendete Transaktion (Pflichtauswahl)]],BTT[Verantwortliches TP
(automatisch)],"&lt;&gt;"&amp;VLOOKUP(aktives_Teilprojekt,Teilprojekte[[Teilprojekte]:[Kürzel]],2,FALSE))&gt;0,"Transaktion mehrfach","okay"),"")</f>
        <v/>
      </c>
      <c r="AS112" t="inlineStr">
        <is>
          <t>FI26</t>
        </is>
      </c>
    </row>
    <row r="113">
      <c r="A113">
        <f>IFERROR(IF(BTT[[#This Row],[Lfd Nr. 
(aus konsolidierter Datei)]]&lt;&gt;"",BTT[[#This Row],[Lfd Nr. 
(aus konsolidierter Datei)]],VLOOKUP(aktives_Teilprojekt,Teilprojekte[[Teilprojekte]:[Kürzel]],2,FALSE)&amp;ROW(BTT[[#This Row],[Lfd Nr.
(automatisch)]])-2),"")</f>
        <v/>
      </c>
      <c r="B113" t="inlineStr">
        <is>
          <t>Zahlungsverkehr</t>
        </is>
      </c>
      <c r="D113" t="inlineStr">
        <is>
          <t>Prüfung der Verarbeitung (Ampel Status)</t>
        </is>
      </c>
      <c r="E113">
        <f>IFERROR(IF(NOT(BTT[[#This Row],[Manuelle Änderung des Verantwortliches TP
(Auswahl - bei Bedarf)]]=""),BTT[[#This Row],[Manuelle Änderung des Verantwortliches TP
(Auswahl - bei Bedarf)]],VLOOKUP(BTT[[#This Row],[Hauptprozess
(Pflichtauswahl)]],Hauptprozesse[],3,FALSE)),"")</f>
        <v/>
      </c>
      <c r="G113" t="inlineStr">
        <is>
          <t>RW-F</t>
        </is>
      </c>
      <c r="H113" t="inlineStr">
        <is>
          <t>FI</t>
        </is>
      </c>
      <c r="I113" t="inlineStr">
        <is>
          <t>/HOAG/P_IPC_MONITOR</t>
        </is>
      </c>
      <c r="J113">
        <f>IFERROR(VLOOKUP(BTT[[#This Row],[Verwendete Transaktion (Pflichtauswahl)]],Transaktionen[[Transaktionen]:[Langtext]],2,FALSE),"")</f>
        <v/>
      </c>
      <c r="R113" t="inlineStr">
        <is>
          <t>Finance Suite²</t>
        </is>
      </c>
      <c r="S113" t="inlineStr">
        <is>
          <t>manuelle Telefonschnittstelle</t>
        </is>
      </c>
      <c r="V113">
        <f>IFERROR(VLOOKUP(BTT[[#This Row],[Verwendetes Formular
(Auswahl falls relevant)]],Formulare[[Formularbezeichnung]:[Formularname (technisch)]],2,FALSE),"")</f>
        <v/>
      </c>
      <c r="Y113" t="inlineStr">
        <is>
          <t>IST-Prozess: Manuelle Zahlung ausführen Schritt 8</t>
        </is>
      </c>
      <c r="AK113">
        <f>IF(BTT[[#This Row],[Subprozess
(optionale Auswahl)]]="","okay",IF(VLOOKUP(BTT[[#This Row],[Subprozess
(optionale Auswahl)]],BPML[[Subprozess]:[Zugeordneter Hauptprozess]],3,FALSE)=BTT[[#This Row],[Hauptprozess
(Pflichtauswahl)]],"okay","falscher Subprozess"))</f>
        <v/>
      </c>
      <c r="AL113">
        <f>IF(aktives_Teilprojekt="Master","",IF(BTT[[#This Row],[Verantwortliches TP
(automatisch)]]=VLOOKUP(aktives_Teilprojekt,Teilprojekte[[Teilprojekte]:[Kürzel]],2,FALSE),"okay","Hauptprozess anderes TP"))</f>
        <v/>
      </c>
      <c r="AM1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
        <f>IFERROR(IF(BTT[[#This Row],[SAP-Modul
(Pflichtauswahl)]]&lt;&gt;VLOOKUP(BTT[[#This Row],[Verwendete Transaktion (Pflichtauswahl)]],Transaktionen[[Transaktionen]:[Modul]],3,FALSE),"Modul anders","okay"),"")</f>
        <v/>
      </c>
      <c r="AP113">
        <f>IFERROR(IF(COUNTIFS(BTT[Verwendete Transaktion (Pflichtauswahl)],BTT[[#This Row],[Verwendete Transaktion (Pflichtauswahl)]],BTT[SAP-Modul
(Pflichtauswahl)],"&lt;&gt;"&amp;BTT[[#This Row],[SAP-Modul
(Pflichtauswahl)]])&gt;0,"Modul anders","okay"),"")</f>
        <v/>
      </c>
      <c r="AQ113">
        <f>IFERROR(IF(COUNTIFS(BTT[Verwendete Transaktion (Pflichtauswahl)],BTT[[#This Row],[Verwendete Transaktion (Pflichtauswahl)]],BTT[Verantwortliches TP
(automatisch)],"&lt;&gt;"&amp;BTT[[#This Row],[Verantwortliches TP
(automatisch)]])&gt;0,"Transaktion mehrfach","okay"),"")</f>
        <v/>
      </c>
      <c r="AR113">
        <f>IFERROR(IF(COUNTIFS(BTT[Verwendete Transaktion (Pflichtauswahl)],BTT[[#This Row],[Verwendete Transaktion (Pflichtauswahl)]],BTT[Verantwortliches TP
(automatisch)],"&lt;&gt;"&amp;VLOOKUP(aktives_Teilprojekt,Teilprojekte[[Teilprojekte]:[Kürzel]],2,FALSE))&gt;0,"Transaktion mehrfach","okay"),"")</f>
        <v/>
      </c>
      <c r="AS113" t="inlineStr">
        <is>
          <t>FI27</t>
        </is>
      </c>
    </row>
    <row r="114">
      <c r="A114">
        <f>IFERROR(IF(BTT[[#This Row],[Lfd Nr. 
(aus konsolidierter Datei)]]&lt;&gt;"",BTT[[#This Row],[Lfd Nr. 
(aus konsolidierter Datei)]],VLOOKUP(aktives_Teilprojekt,Teilprojekte[[Teilprojekte]:[Kürzel]],2,FALSE)&amp;ROW(BTT[[#This Row],[Lfd Nr.
(automatisch)]])-2),"")</f>
        <v/>
      </c>
      <c r="B114" t="inlineStr">
        <is>
          <t>Zahlungsverkehr</t>
        </is>
      </c>
      <c r="D114" t="inlineStr">
        <is>
          <t>Status grün =&gt; ZA erfolgreich ausgeführt</t>
        </is>
      </c>
      <c r="E114">
        <f>IFERROR(IF(NOT(BTT[[#This Row],[Manuelle Änderung des Verantwortliches TP
(Auswahl - bei Bedarf)]]=""),BTT[[#This Row],[Manuelle Änderung des Verantwortliches TP
(Auswahl - bei Bedarf)]],VLOOKUP(BTT[[#This Row],[Hauptprozess
(Pflichtauswahl)]],Hauptprozesse[],3,FALSE)),"")</f>
        <v/>
      </c>
      <c r="G114" t="inlineStr">
        <is>
          <t>RW-F</t>
        </is>
      </c>
      <c r="H114" t="inlineStr">
        <is>
          <t>FI</t>
        </is>
      </c>
      <c r="I114" t="inlineStr">
        <is>
          <t>/HOAG/P_ZVK</t>
        </is>
      </c>
      <c r="J114">
        <f>IFERROR(VLOOKUP(BTT[[#This Row],[Verwendete Transaktion (Pflichtauswahl)]],Transaktionen[[Transaktionen]:[Langtext]],2,FALSE),"")</f>
        <v/>
      </c>
      <c r="K114" t="inlineStr">
        <is>
          <t>/HOAG/PZVKE</t>
        </is>
      </c>
      <c r="R114" t="inlineStr">
        <is>
          <t>Finance Suite²</t>
        </is>
      </c>
      <c r="V114">
        <f>IFERROR(VLOOKUP(BTT[[#This Row],[Verwendetes Formular
(Auswahl falls relevant)]],Formulare[[Formularbezeichnung]:[Formularname (technisch)]],2,FALSE),"")</f>
        <v/>
      </c>
      <c r="Y114" t="inlineStr">
        <is>
          <t>IST-Prozess: Manuelle Zahlung ausführen Schritt 9a</t>
        </is>
      </c>
      <c r="AK114">
        <f>IF(BTT[[#This Row],[Subprozess
(optionale Auswahl)]]="","okay",IF(VLOOKUP(BTT[[#This Row],[Subprozess
(optionale Auswahl)]],BPML[[Subprozess]:[Zugeordneter Hauptprozess]],3,FALSE)=BTT[[#This Row],[Hauptprozess
(Pflichtauswahl)]],"okay","falscher Subprozess"))</f>
        <v/>
      </c>
      <c r="AL114">
        <f>IF(aktives_Teilprojekt="Master","",IF(BTT[[#This Row],[Verantwortliches TP
(automatisch)]]=VLOOKUP(aktives_Teilprojekt,Teilprojekte[[Teilprojekte]:[Kürzel]],2,FALSE),"okay","Hauptprozess anderes TP"))</f>
        <v/>
      </c>
      <c r="AM1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
        <f>IFERROR(IF(BTT[[#This Row],[SAP-Modul
(Pflichtauswahl)]]&lt;&gt;VLOOKUP(BTT[[#This Row],[Verwendete Transaktion (Pflichtauswahl)]],Transaktionen[[Transaktionen]:[Modul]],3,FALSE),"Modul anders","okay"),"")</f>
        <v/>
      </c>
      <c r="AP114">
        <f>IFERROR(IF(COUNTIFS(BTT[Verwendete Transaktion (Pflichtauswahl)],BTT[[#This Row],[Verwendete Transaktion (Pflichtauswahl)]],BTT[SAP-Modul
(Pflichtauswahl)],"&lt;&gt;"&amp;BTT[[#This Row],[SAP-Modul
(Pflichtauswahl)]])&gt;0,"Modul anders","okay"),"")</f>
        <v/>
      </c>
      <c r="AQ114">
        <f>IFERROR(IF(COUNTIFS(BTT[Verwendete Transaktion (Pflichtauswahl)],BTT[[#This Row],[Verwendete Transaktion (Pflichtauswahl)]],BTT[Verantwortliches TP
(automatisch)],"&lt;&gt;"&amp;BTT[[#This Row],[Verantwortliches TP
(automatisch)]])&gt;0,"Transaktion mehrfach","okay"),"")</f>
        <v/>
      </c>
      <c r="AR114">
        <f>IFERROR(IF(COUNTIFS(BTT[Verwendete Transaktion (Pflichtauswahl)],BTT[[#This Row],[Verwendete Transaktion (Pflichtauswahl)]],BTT[Verantwortliches TP
(automatisch)],"&lt;&gt;"&amp;VLOOKUP(aktives_Teilprojekt,Teilprojekte[[Teilprojekte]:[Kürzel]],2,FALSE))&gt;0,"Transaktion mehrfach","okay"),"")</f>
        <v/>
      </c>
      <c r="AS114" t="inlineStr">
        <is>
          <t>FI28</t>
        </is>
      </c>
    </row>
    <row r="115">
      <c r="A115">
        <f>IFERROR(IF(BTT[[#This Row],[Lfd Nr. 
(aus konsolidierter Datei)]]&lt;&gt;"",BTT[[#This Row],[Lfd Nr. 
(aus konsolidierter Datei)]],VLOOKUP(aktives_Teilprojekt,Teilprojekte[[Teilprojekte]:[Kürzel]],2,FALSE)&amp;ROW(BTT[[#This Row],[Lfd Nr.
(automatisch)]])-2),"")</f>
        <v/>
      </c>
      <c r="B115" t="inlineStr">
        <is>
          <t>Zahlungsverkehr</t>
        </is>
      </c>
      <c r="D115" t="inlineStr">
        <is>
          <t>Status gelb/rot; Fehler identifizieren (bspw. Bankprotokoll) 
an fehlerbehebende Stelle delegieren (bspw. extern-Bank, intern-IT)</t>
        </is>
      </c>
      <c r="E115">
        <f>IFERROR(IF(NOT(BTT[[#This Row],[Manuelle Änderung des Verantwortliches TP
(Auswahl - bei Bedarf)]]=""),BTT[[#This Row],[Manuelle Änderung des Verantwortliches TP
(Auswahl - bei Bedarf)]],VLOOKUP(BTT[[#This Row],[Hauptprozess
(Pflichtauswahl)]],Hauptprozesse[],3,FALSE)),"")</f>
        <v/>
      </c>
      <c r="G115" t="inlineStr">
        <is>
          <t>RW-F</t>
        </is>
      </c>
      <c r="H115" t="inlineStr">
        <is>
          <t>Non-SAP</t>
        </is>
      </c>
      <c r="I115" t="inlineStr">
        <is>
          <t>Drittsystem</t>
        </is>
      </c>
      <c r="J115">
        <f>IFERROR(VLOOKUP(BTT[[#This Row],[Verwendete Transaktion (Pflichtauswahl)]],Transaktionen[[Transaktionen]:[Langtext]],2,FALSE),"")</f>
        <v/>
      </c>
      <c r="R115" t="inlineStr">
        <is>
          <t>Finance Suite²</t>
        </is>
      </c>
      <c r="S115" t="inlineStr">
        <is>
          <t>manuelle Telefonschnittstelle, Groupwise</t>
        </is>
      </c>
      <c r="V115">
        <f>IFERROR(VLOOKUP(BTT[[#This Row],[Verwendetes Formular
(Auswahl falls relevant)]],Formulare[[Formularbezeichnung]:[Formularname (technisch)]],2,FALSE),"")</f>
        <v/>
      </c>
      <c r="Y115" t="inlineStr">
        <is>
          <t>IST-Prozess: Manuelle Zahlung ausführen Schritt 9b</t>
        </is>
      </c>
      <c r="AK115">
        <f>IF(BTT[[#This Row],[Subprozess
(optionale Auswahl)]]="","okay",IF(VLOOKUP(BTT[[#This Row],[Subprozess
(optionale Auswahl)]],BPML[[Subprozess]:[Zugeordneter Hauptprozess]],3,FALSE)=BTT[[#This Row],[Hauptprozess
(Pflichtauswahl)]],"okay","falscher Subprozess"))</f>
        <v/>
      </c>
      <c r="AL115">
        <f>IF(aktives_Teilprojekt="Master","",IF(BTT[[#This Row],[Verantwortliches TP
(automatisch)]]=VLOOKUP(aktives_Teilprojekt,Teilprojekte[[Teilprojekte]:[Kürzel]],2,FALSE),"okay","Hauptprozess anderes TP"))</f>
        <v/>
      </c>
      <c r="AM1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
        <f>IFERROR(IF(BTT[[#This Row],[SAP-Modul
(Pflichtauswahl)]]&lt;&gt;VLOOKUP(BTT[[#This Row],[Verwendete Transaktion (Pflichtauswahl)]],Transaktionen[[Transaktionen]:[Modul]],3,FALSE),"Modul anders","okay"),"")</f>
        <v/>
      </c>
      <c r="AP115">
        <f>IFERROR(IF(COUNTIFS(BTT[Verwendete Transaktion (Pflichtauswahl)],BTT[[#This Row],[Verwendete Transaktion (Pflichtauswahl)]],BTT[SAP-Modul
(Pflichtauswahl)],"&lt;&gt;"&amp;BTT[[#This Row],[SAP-Modul
(Pflichtauswahl)]])&gt;0,"Modul anders","okay"),"")</f>
        <v/>
      </c>
      <c r="AQ115">
        <f>IFERROR(IF(COUNTIFS(BTT[Verwendete Transaktion (Pflichtauswahl)],BTT[[#This Row],[Verwendete Transaktion (Pflichtauswahl)]],BTT[Verantwortliches TP
(automatisch)],"&lt;&gt;"&amp;BTT[[#This Row],[Verantwortliches TP
(automatisch)]])&gt;0,"Transaktion mehrfach","okay"),"")</f>
        <v/>
      </c>
      <c r="AR115">
        <f>IFERROR(IF(COUNTIFS(BTT[Verwendete Transaktion (Pflichtauswahl)],BTT[[#This Row],[Verwendete Transaktion (Pflichtauswahl)]],BTT[Verantwortliches TP
(automatisch)],"&lt;&gt;"&amp;VLOOKUP(aktives_Teilprojekt,Teilprojekte[[Teilprojekte]:[Kürzel]],2,FALSE))&gt;0,"Transaktion mehrfach","okay"),"")</f>
        <v/>
      </c>
      <c r="AS115" t="inlineStr">
        <is>
          <t>FI29</t>
        </is>
      </c>
    </row>
    <row r="116">
      <c r="A116">
        <f>IFERROR(IF(BTT[[#This Row],[Lfd Nr. 
(aus konsolidierter Datei)]]&lt;&gt;"",BTT[[#This Row],[Lfd Nr. 
(aus konsolidierter Datei)]],VLOOKUP(aktives_Teilprojekt,Teilprojekte[[Teilprojekte]:[Kürzel]],2,FALSE)&amp;ROW(BTT[[#This Row],[Lfd Nr.
(automatisch)]])-2),"")</f>
        <v/>
      </c>
      <c r="B116" t="inlineStr">
        <is>
          <t>Zahlungsverkehr</t>
        </is>
      </c>
      <c r="D116" t="inlineStr">
        <is>
          <t>Fehler ist behoben =&gt; mit Schritt 7 fortfahren</t>
        </is>
      </c>
      <c r="E116">
        <f>IFERROR(IF(NOT(BTT[[#This Row],[Manuelle Änderung des Verantwortliches TP
(Auswahl - bei Bedarf)]]=""),BTT[[#This Row],[Manuelle Änderung des Verantwortliches TP
(Auswahl - bei Bedarf)]],VLOOKUP(BTT[[#This Row],[Hauptprozess
(Pflichtauswahl)]],Hauptprozesse[],3,FALSE)),"")</f>
        <v/>
      </c>
      <c r="G116" t="inlineStr">
        <is>
          <t>RW-F</t>
        </is>
      </c>
      <c r="H116" t="inlineStr">
        <is>
          <t>FI</t>
        </is>
      </c>
      <c r="I116" t="inlineStr">
        <is>
          <t>/HOAG/P_IPC_MONITOR</t>
        </is>
      </c>
      <c r="J116">
        <f>IFERROR(VLOOKUP(BTT[[#This Row],[Verwendete Transaktion (Pflichtauswahl)]],Transaktionen[[Transaktionen]:[Langtext]],2,FALSE),"")</f>
        <v/>
      </c>
      <c r="R116" t="inlineStr">
        <is>
          <t>Finance Suite²</t>
        </is>
      </c>
      <c r="S116" t="inlineStr">
        <is>
          <t>Groupwise</t>
        </is>
      </c>
      <c r="V116">
        <f>IFERROR(VLOOKUP(BTT[[#This Row],[Verwendetes Formular
(Auswahl falls relevant)]],Formulare[[Formularbezeichnung]:[Formularname (technisch)]],2,FALSE),"")</f>
        <v/>
      </c>
      <c r="Y116" t="inlineStr">
        <is>
          <t>IST-Prozess: Manuelle Zahlung ausführen Schritt 10</t>
        </is>
      </c>
      <c r="AK116">
        <f>IF(BTT[[#This Row],[Subprozess
(optionale Auswahl)]]="","okay",IF(VLOOKUP(BTT[[#This Row],[Subprozess
(optionale Auswahl)]],BPML[[Subprozess]:[Zugeordneter Hauptprozess]],3,FALSE)=BTT[[#This Row],[Hauptprozess
(Pflichtauswahl)]],"okay","falscher Subprozess"))</f>
        <v/>
      </c>
      <c r="AL116">
        <f>IF(aktives_Teilprojekt="Master","",IF(BTT[[#This Row],[Verantwortliches TP
(automatisch)]]=VLOOKUP(aktives_Teilprojekt,Teilprojekte[[Teilprojekte]:[Kürzel]],2,FALSE),"okay","Hauptprozess anderes TP"))</f>
        <v/>
      </c>
      <c r="AM1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
        <f>IFERROR(IF(BTT[[#This Row],[SAP-Modul
(Pflichtauswahl)]]&lt;&gt;VLOOKUP(BTT[[#This Row],[Verwendete Transaktion (Pflichtauswahl)]],Transaktionen[[Transaktionen]:[Modul]],3,FALSE),"Modul anders","okay"),"")</f>
        <v/>
      </c>
      <c r="AP116">
        <f>IFERROR(IF(COUNTIFS(BTT[Verwendete Transaktion (Pflichtauswahl)],BTT[[#This Row],[Verwendete Transaktion (Pflichtauswahl)]],BTT[SAP-Modul
(Pflichtauswahl)],"&lt;&gt;"&amp;BTT[[#This Row],[SAP-Modul
(Pflichtauswahl)]])&gt;0,"Modul anders","okay"),"")</f>
        <v/>
      </c>
      <c r="AQ116">
        <f>IFERROR(IF(COUNTIFS(BTT[Verwendete Transaktion (Pflichtauswahl)],BTT[[#This Row],[Verwendete Transaktion (Pflichtauswahl)]],BTT[Verantwortliches TP
(automatisch)],"&lt;&gt;"&amp;BTT[[#This Row],[Verantwortliches TP
(automatisch)]])&gt;0,"Transaktion mehrfach","okay"),"")</f>
        <v/>
      </c>
      <c r="AR116">
        <f>IFERROR(IF(COUNTIFS(BTT[Verwendete Transaktion (Pflichtauswahl)],BTT[[#This Row],[Verwendete Transaktion (Pflichtauswahl)]],BTT[Verantwortliches TP
(automatisch)],"&lt;&gt;"&amp;VLOOKUP(aktives_Teilprojekt,Teilprojekte[[Teilprojekte]:[Kürzel]],2,FALSE))&gt;0,"Transaktion mehrfach","okay"),"")</f>
        <v/>
      </c>
      <c r="AS116" t="inlineStr">
        <is>
          <t>FI30</t>
        </is>
      </c>
    </row>
    <row r="117">
      <c r="A117">
        <f>IFERROR(IF(BTT[[#This Row],[Lfd Nr. 
(aus konsolidierter Datei)]]&lt;&gt;"",BTT[[#This Row],[Lfd Nr. 
(aus konsolidierter Datei)]],VLOOKUP(aktives_Teilprojekt,Teilprojekte[[Teilprojekte]:[Kürzel]],2,FALSE)&amp;ROW(BTT[[#This Row],[Lfd Nr.
(automatisch)]])-2),"")</f>
        <v/>
      </c>
      <c r="B117" t="inlineStr">
        <is>
          <t>Zahlungsverkehr</t>
        </is>
      </c>
      <c r="D117" t="inlineStr">
        <is>
          <t>papierhafte ZA entwerten/stanzen, über Hauspost an RW-B/B bzw. RW-B/T senden</t>
        </is>
      </c>
      <c r="E117">
        <f>IFERROR(IF(NOT(BTT[[#This Row],[Manuelle Änderung des Verantwortliches TP
(Auswahl - bei Bedarf)]]=""),BTT[[#This Row],[Manuelle Änderung des Verantwortliches TP
(Auswahl - bei Bedarf)]],VLOOKUP(BTT[[#This Row],[Hauptprozess
(Pflichtauswahl)]],Hauptprozesse[],3,FALSE)),"")</f>
        <v/>
      </c>
      <c r="G117" t="inlineStr">
        <is>
          <t>RW-F</t>
        </is>
      </c>
      <c r="H117" t="inlineStr">
        <is>
          <t>Non-SAP</t>
        </is>
      </c>
      <c r="I117" t="inlineStr">
        <is>
          <t>Drittsystem</t>
        </is>
      </c>
      <c r="J117">
        <f>IFERROR(VLOOKUP(BTT[[#This Row],[Verwendete Transaktion (Pflichtauswahl)]],Transaktionen[[Transaktionen]:[Langtext]],2,FALSE),"")</f>
        <v/>
      </c>
      <c r="R117" t="inlineStr">
        <is>
          <t>manuelle Tätigkeit</t>
        </is>
      </c>
      <c r="S117" t="inlineStr">
        <is>
          <t>Post</t>
        </is>
      </c>
      <c r="V117">
        <f>IFERROR(VLOOKUP(BTT[[#This Row],[Verwendetes Formular
(Auswahl falls relevant)]],Formulare[[Formularbezeichnung]:[Formularname (technisch)]],2,FALSE),"")</f>
        <v/>
      </c>
      <c r="Y117" t="inlineStr">
        <is>
          <t>IST-Prozess: Manuelle Zahlung ausführen Schritt 11a</t>
        </is>
      </c>
      <c r="AK117">
        <f>IF(BTT[[#This Row],[Subprozess
(optionale Auswahl)]]="","okay",IF(VLOOKUP(BTT[[#This Row],[Subprozess
(optionale Auswahl)]],BPML[[Subprozess]:[Zugeordneter Hauptprozess]],3,FALSE)=BTT[[#This Row],[Hauptprozess
(Pflichtauswahl)]],"okay","falscher Subprozess"))</f>
        <v/>
      </c>
      <c r="AL117">
        <f>IF(aktives_Teilprojekt="Master","",IF(BTT[[#This Row],[Verantwortliches TP
(automatisch)]]=VLOOKUP(aktives_Teilprojekt,Teilprojekte[[Teilprojekte]:[Kürzel]],2,FALSE),"okay","Hauptprozess anderes TP"))</f>
        <v/>
      </c>
      <c r="AM1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
        <f>IFERROR(IF(BTT[[#This Row],[SAP-Modul
(Pflichtauswahl)]]&lt;&gt;VLOOKUP(BTT[[#This Row],[Verwendete Transaktion (Pflichtauswahl)]],Transaktionen[[Transaktionen]:[Modul]],3,FALSE),"Modul anders","okay"),"")</f>
        <v/>
      </c>
      <c r="AP117">
        <f>IFERROR(IF(COUNTIFS(BTT[Verwendete Transaktion (Pflichtauswahl)],BTT[[#This Row],[Verwendete Transaktion (Pflichtauswahl)]],BTT[SAP-Modul
(Pflichtauswahl)],"&lt;&gt;"&amp;BTT[[#This Row],[SAP-Modul
(Pflichtauswahl)]])&gt;0,"Modul anders","okay"),"")</f>
        <v/>
      </c>
      <c r="AQ117">
        <f>IFERROR(IF(COUNTIFS(BTT[Verwendete Transaktion (Pflichtauswahl)],BTT[[#This Row],[Verwendete Transaktion (Pflichtauswahl)]],BTT[Verantwortliches TP
(automatisch)],"&lt;&gt;"&amp;BTT[[#This Row],[Verantwortliches TP
(automatisch)]])&gt;0,"Transaktion mehrfach","okay"),"")</f>
        <v/>
      </c>
      <c r="AR117">
        <f>IFERROR(IF(COUNTIFS(BTT[Verwendete Transaktion (Pflichtauswahl)],BTT[[#This Row],[Verwendete Transaktion (Pflichtauswahl)]],BTT[Verantwortliches TP
(automatisch)],"&lt;&gt;"&amp;VLOOKUP(aktives_Teilprojekt,Teilprojekte[[Teilprojekte]:[Kürzel]],2,FALSE))&gt;0,"Transaktion mehrfach","okay"),"")</f>
        <v/>
      </c>
      <c r="AS117" t="inlineStr">
        <is>
          <t>FI31</t>
        </is>
      </c>
    </row>
    <row r="118">
      <c r="A118">
        <f>IFERROR(IF(BTT[[#This Row],[Lfd Nr. 
(aus konsolidierter Datei)]]&lt;&gt;"",BTT[[#This Row],[Lfd Nr. 
(aus konsolidierter Datei)]],VLOOKUP(aktives_Teilprojekt,Teilprojekte[[Teilprojekte]:[Kürzel]],2,FALSE)&amp;ROW(BTT[[#This Row],[Lfd Nr.
(automatisch)]])-2),"")</f>
        <v/>
      </c>
      <c r="B118" t="inlineStr">
        <is>
          <t>Zahlungsverkehr</t>
        </is>
      </c>
      <c r="D118" t="inlineStr">
        <is>
          <t>digitale ZA nach Verarbeitung in FS² per Email an Autobank versendet</t>
        </is>
      </c>
      <c r="E118">
        <f>IFERROR(IF(NOT(BTT[[#This Row],[Manuelle Änderung des Verantwortliches TP
(Auswahl - bei Bedarf)]]=""),BTT[[#This Row],[Manuelle Änderung des Verantwortliches TP
(Auswahl - bei Bedarf)]],VLOOKUP(BTT[[#This Row],[Hauptprozess
(Pflichtauswahl)]],Hauptprozesse[],3,FALSE)),"")</f>
        <v/>
      </c>
      <c r="G118" t="inlineStr">
        <is>
          <t>RW-F</t>
        </is>
      </c>
      <c r="H118" t="inlineStr">
        <is>
          <t>Non-SAP</t>
        </is>
      </c>
      <c r="I118" t="inlineStr">
        <is>
          <t>Drittsystem</t>
        </is>
      </c>
      <c r="J118">
        <f>IFERROR(VLOOKUP(BTT[[#This Row],[Verwendete Transaktion (Pflichtauswahl)]],Transaktionen[[Transaktionen]:[Langtext]],2,FALSE),"")</f>
        <v/>
      </c>
      <c r="R118" t="inlineStr">
        <is>
          <t>GROUPWISE_PROD</t>
        </is>
      </c>
      <c r="V118">
        <f>IFERROR(VLOOKUP(BTT[[#This Row],[Verwendetes Formular
(Auswahl falls relevant)]],Formulare[[Formularbezeichnung]:[Formularname (technisch)]],2,FALSE),"")</f>
        <v/>
      </c>
      <c r="Y118" t="inlineStr">
        <is>
          <t>IST-Prozess: Manuelle Zahlung ausführen Schritt 11b</t>
        </is>
      </c>
      <c r="AK118">
        <f>IF(BTT[[#This Row],[Subprozess
(optionale Auswahl)]]="","okay",IF(VLOOKUP(BTT[[#This Row],[Subprozess
(optionale Auswahl)]],BPML[[Subprozess]:[Zugeordneter Hauptprozess]],3,FALSE)=BTT[[#This Row],[Hauptprozess
(Pflichtauswahl)]],"okay","falscher Subprozess"))</f>
        <v/>
      </c>
      <c r="AL118">
        <f>IF(aktives_Teilprojekt="Master","",IF(BTT[[#This Row],[Verantwortliches TP
(automatisch)]]=VLOOKUP(aktives_Teilprojekt,Teilprojekte[[Teilprojekte]:[Kürzel]],2,FALSE),"okay","Hauptprozess anderes TP"))</f>
        <v/>
      </c>
      <c r="AM1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
        <f>IFERROR(IF(BTT[[#This Row],[SAP-Modul
(Pflichtauswahl)]]&lt;&gt;VLOOKUP(BTT[[#This Row],[Verwendete Transaktion (Pflichtauswahl)]],Transaktionen[[Transaktionen]:[Modul]],3,FALSE),"Modul anders","okay"),"")</f>
        <v/>
      </c>
      <c r="AP118">
        <f>IFERROR(IF(COUNTIFS(BTT[Verwendete Transaktion (Pflichtauswahl)],BTT[[#This Row],[Verwendete Transaktion (Pflichtauswahl)]],BTT[SAP-Modul
(Pflichtauswahl)],"&lt;&gt;"&amp;BTT[[#This Row],[SAP-Modul
(Pflichtauswahl)]])&gt;0,"Modul anders","okay"),"")</f>
        <v/>
      </c>
      <c r="AQ118">
        <f>IFERROR(IF(COUNTIFS(BTT[Verwendete Transaktion (Pflichtauswahl)],BTT[[#This Row],[Verwendete Transaktion (Pflichtauswahl)]],BTT[Verantwortliches TP
(automatisch)],"&lt;&gt;"&amp;BTT[[#This Row],[Verantwortliches TP
(automatisch)]])&gt;0,"Transaktion mehrfach","okay"),"")</f>
        <v/>
      </c>
      <c r="AR118">
        <f>IFERROR(IF(COUNTIFS(BTT[Verwendete Transaktion (Pflichtauswahl)],BTT[[#This Row],[Verwendete Transaktion (Pflichtauswahl)]],BTT[Verantwortliches TP
(automatisch)],"&lt;&gt;"&amp;VLOOKUP(aktives_Teilprojekt,Teilprojekte[[Teilprojekte]:[Kürzel]],2,FALSE))&gt;0,"Transaktion mehrfach","okay"),"")</f>
        <v/>
      </c>
      <c r="AS118" t="inlineStr">
        <is>
          <t>FI32</t>
        </is>
      </c>
    </row>
    <row r="119">
      <c r="A119">
        <f>IFERROR(IF(BTT[[#This Row],[Lfd Nr. 
(aus konsolidierter Datei)]]&lt;&gt;"",BTT[[#This Row],[Lfd Nr. 
(aus konsolidierter Datei)]],VLOOKUP(aktives_Teilprojekt,Teilprojekte[[Teilprojekte]:[Kürzel]],2,FALSE)&amp;ROW(BTT[[#This Row],[Lfd Nr.
(automatisch)]])-2),"")</f>
        <v/>
      </c>
      <c r="B119" t="inlineStr">
        <is>
          <t>Zahlungsverkehr</t>
        </is>
      </c>
      <c r="D119" t="inlineStr">
        <is>
          <t>Beleg/Rechnung prüfen (Lesbarkeit, Unterschriften, Anhänge, Richtigkeit Berechnung)</t>
        </is>
      </c>
      <c r="E119">
        <f>IFERROR(IF(NOT(BTT[[#This Row],[Manuelle Änderung des Verantwortliches TP
(Auswahl - bei Bedarf)]]=""),BTT[[#This Row],[Manuelle Änderung des Verantwortliches TP
(Auswahl - bei Bedarf)]],VLOOKUP(BTT[[#This Row],[Hauptprozess
(Pflichtauswahl)]],Hauptprozesse[],3,FALSE)),"")</f>
        <v/>
      </c>
      <c r="G119" t="inlineStr">
        <is>
          <t>RW-F, betreffende OE's</t>
        </is>
      </c>
      <c r="H119" t="inlineStr">
        <is>
          <t>Non-SAP</t>
        </is>
      </c>
      <c r="I119" t="inlineStr">
        <is>
          <t>Drittsystem</t>
        </is>
      </c>
      <c r="J119">
        <f>IFERROR(VLOOKUP(BTT[[#This Row],[Verwendete Transaktion (Pflichtauswahl)]],Transaktionen[[Transaktionen]:[Langtext]],2,FALSE),"")</f>
        <v/>
      </c>
      <c r="R119" t="inlineStr">
        <is>
          <t>GROUPWISE_PROD</t>
        </is>
      </c>
      <c r="S119" t="inlineStr">
        <is>
          <t>PDF Reader, Post</t>
        </is>
      </c>
      <c r="V119">
        <f>IFERROR(VLOOKUP(BTT[[#This Row],[Verwendetes Formular
(Auswahl falls relevant)]],Formulare[[Formularbezeichnung]:[Formularname (technisch)]],2,FALSE),"")</f>
        <v/>
      </c>
      <c r="Y119" t="inlineStr">
        <is>
          <t>IST-Prozess: Manuelle Zahlung ausführen, AUSZ-RWF Schritt 1</t>
        </is>
      </c>
      <c r="AK119">
        <f>IF(BTT[[#This Row],[Subprozess
(optionale Auswahl)]]="","okay",IF(VLOOKUP(BTT[[#This Row],[Subprozess
(optionale Auswahl)]],BPML[[Subprozess]:[Zugeordneter Hauptprozess]],3,FALSE)=BTT[[#This Row],[Hauptprozess
(Pflichtauswahl)]],"okay","falscher Subprozess"))</f>
        <v/>
      </c>
      <c r="AL119">
        <f>IF(aktives_Teilprojekt="Master","",IF(BTT[[#This Row],[Verantwortliches TP
(automatisch)]]=VLOOKUP(aktives_Teilprojekt,Teilprojekte[[Teilprojekte]:[Kürzel]],2,FALSE),"okay","Hauptprozess anderes TP"))</f>
        <v/>
      </c>
      <c r="AM1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
        <f>IFERROR(IF(BTT[[#This Row],[SAP-Modul
(Pflichtauswahl)]]&lt;&gt;VLOOKUP(BTT[[#This Row],[Verwendete Transaktion (Pflichtauswahl)]],Transaktionen[[Transaktionen]:[Modul]],3,FALSE),"Modul anders","okay"),"")</f>
        <v/>
      </c>
      <c r="AP119">
        <f>IFERROR(IF(COUNTIFS(BTT[Verwendete Transaktion (Pflichtauswahl)],BTT[[#This Row],[Verwendete Transaktion (Pflichtauswahl)]],BTT[SAP-Modul
(Pflichtauswahl)],"&lt;&gt;"&amp;BTT[[#This Row],[SAP-Modul
(Pflichtauswahl)]])&gt;0,"Modul anders","okay"),"")</f>
        <v/>
      </c>
      <c r="AQ119">
        <f>IFERROR(IF(COUNTIFS(BTT[Verwendete Transaktion (Pflichtauswahl)],BTT[[#This Row],[Verwendete Transaktion (Pflichtauswahl)]],BTT[Verantwortliches TP
(automatisch)],"&lt;&gt;"&amp;BTT[[#This Row],[Verantwortliches TP
(automatisch)]])&gt;0,"Transaktion mehrfach","okay"),"")</f>
        <v/>
      </c>
      <c r="AR119">
        <f>IFERROR(IF(COUNTIFS(BTT[Verwendete Transaktion (Pflichtauswahl)],BTT[[#This Row],[Verwendete Transaktion (Pflichtauswahl)]],BTT[Verantwortliches TP
(automatisch)],"&lt;&gt;"&amp;VLOOKUP(aktives_Teilprojekt,Teilprojekte[[Teilprojekte]:[Kürzel]],2,FALSE))&gt;0,"Transaktion mehrfach","okay"),"")</f>
        <v/>
      </c>
      <c r="AS119" t="inlineStr">
        <is>
          <t>FI33</t>
        </is>
      </c>
    </row>
    <row r="120">
      <c r="A120">
        <f>IFERROR(IF(BTT[[#This Row],[Lfd Nr. 
(aus konsolidierter Datei)]]&lt;&gt;"",BTT[[#This Row],[Lfd Nr. 
(aus konsolidierter Datei)]],VLOOKUP(aktives_Teilprojekt,Teilprojekte[[Teilprojekte]:[Kürzel]],2,FALSE)&amp;ROW(BTT[[#This Row],[Lfd Nr.
(automatisch)]])-2),"")</f>
        <v/>
      </c>
      <c r="B120" t="inlineStr">
        <is>
          <t>Zahlungsverkehr</t>
        </is>
      </c>
      <c r="D120" t="inlineStr">
        <is>
          <t>Prüfungsergbnis i.O.</t>
        </is>
      </c>
      <c r="E120">
        <f>IFERROR(IF(NOT(BTT[[#This Row],[Manuelle Änderung des Verantwortliches TP
(Auswahl - bei Bedarf)]]=""),BTT[[#This Row],[Manuelle Änderung des Verantwortliches TP
(Auswahl - bei Bedarf)]],VLOOKUP(BTT[[#This Row],[Hauptprozess
(Pflichtauswahl)]],Hauptprozesse[],3,FALSE)),"")</f>
        <v/>
      </c>
      <c r="G120" t="inlineStr">
        <is>
          <t>RW-F</t>
        </is>
      </c>
      <c r="H120" t="inlineStr">
        <is>
          <t>Non-SAP</t>
        </is>
      </c>
      <c r="I120" t="inlineStr">
        <is>
          <t>nicht digital</t>
        </is>
      </c>
      <c r="J120">
        <f>IFERROR(VLOOKUP(BTT[[#This Row],[Verwendete Transaktion (Pflichtauswahl)]],Transaktionen[[Transaktionen]:[Langtext]],2,FALSE),"")</f>
        <v/>
      </c>
      <c r="R120" t="inlineStr">
        <is>
          <t>manuelle Tätigkeit</t>
        </is>
      </c>
      <c r="S120" t="inlineStr">
        <is>
          <t>PDF Reader</t>
        </is>
      </c>
      <c r="V120">
        <f>IFERROR(VLOOKUP(BTT[[#This Row],[Verwendetes Formular
(Auswahl falls relevant)]],Formulare[[Formularbezeichnung]:[Formularname (technisch)]],2,FALSE),"")</f>
        <v/>
      </c>
      <c r="Y120" t="inlineStr">
        <is>
          <t>IST-Prozess: Manuelle Zahlung ausführen, AUSZ-RWF Schritt 2a</t>
        </is>
      </c>
      <c r="AK120">
        <f>IF(BTT[[#This Row],[Subprozess
(optionale Auswahl)]]="","okay",IF(VLOOKUP(BTT[[#This Row],[Subprozess
(optionale Auswahl)]],BPML[[Subprozess]:[Zugeordneter Hauptprozess]],3,FALSE)=BTT[[#This Row],[Hauptprozess
(Pflichtauswahl)]],"okay","falscher Subprozess"))</f>
        <v/>
      </c>
      <c r="AL120">
        <f>IF(aktives_Teilprojekt="Master","",IF(BTT[[#This Row],[Verantwortliches TP
(automatisch)]]=VLOOKUP(aktives_Teilprojekt,Teilprojekte[[Teilprojekte]:[Kürzel]],2,FALSE),"okay","Hauptprozess anderes TP"))</f>
        <v/>
      </c>
      <c r="AM1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
        <f>IFERROR(IF(BTT[[#This Row],[SAP-Modul
(Pflichtauswahl)]]&lt;&gt;VLOOKUP(BTT[[#This Row],[Verwendete Transaktion (Pflichtauswahl)]],Transaktionen[[Transaktionen]:[Modul]],3,FALSE),"Modul anders","okay"),"")</f>
        <v/>
      </c>
      <c r="AP120">
        <f>IFERROR(IF(COUNTIFS(BTT[Verwendete Transaktion (Pflichtauswahl)],BTT[[#This Row],[Verwendete Transaktion (Pflichtauswahl)]],BTT[SAP-Modul
(Pflichtauswahl)],"&lt;&gt;"&amp;BTT[[#This Row],[SAP-Modul
(Pflichtauswahl)]])&gt;0,"Modul anders","okay"),"")</f>
        <v/>
      </c>
      <c r="AQ120">
        <f>IFERROR(IF(COUNTIFS(BTT[Verwendete Transaktion (Pflichtauswahl)],BTT[[#This Row],[Verwendete Transaktion (Pflichtauswahl)]],BTT[Verantwortliches TP
(automatisch)],"&lt;&gt;"&amp;BTT[[#This Row],[Verantwortliches TP
(automatisch)]])&gt;0,"Transaktion mehrfach","okay"),"")</f>
        <v/>
      </c>
      <c r="AR120">
        <f>IFERROR(IF(COUNTIFS(BTT[Verwendete Transaktion (Pflichtauswahl)],BTT[[#This Row],[Verwendete Transaktion (Pflichtauswahl)]],BTT[Verantwortliches TP
(automatisch)],"&lt;&gt;"&amp;VLOOKUP(aktives_Teilprojekt,Teilprojekte[[Teilprojekte]:[Kürzel]],2,FALSE))&gt;0,"Transaktion mehrfach","okay"),"")</f>
        <v/>
      </c>
      <c r="AS120" t="inlineStr">
        <is>
          <t>FI34</t>
        </is>
      </c>
    </row>
    <row r="121">
      <c r="A121">
        <f>IFERROR(IF(BTT[[#This Row],[Lfd Nr. 
(aus konsolidierter Datei)]]&lt;&gt;"",BTT[[#This Row],[Lfd Nr. 
(aus konsolidierter Datei)]],VLOOKUP(aktives_Teilprojekt,Teilprojekte[[Teilprojekte]:[Kürzel]],2,FALSE)&amp;ROW(BTT[[#This Row],[Lfd Nr.
(automatisch)]])-2),"")</f>
        <v/>
      </c>
      <c r="B121" t="inlineStr">
        <is>
          <t>Zahlungsverkehr</t>
        </is>
      </c>
      <c r="D121" t="inlineStr">
        <is>
          <t>Prüfungsergbnis nicht i.O.; Korrektur einfordern v. betreffendem OE bzw. Rechnungsstellendem Dritten</t>
        </is>
      </c>
      <c r="E121">
        <f>IFERROR(IF(NOT(BTT[[#This Row],[Manuelle Änderung des Verantwortliches TP
(Auswahl - bei Bedarf)]]=""),BTT[[#This Row],[Manuelle Änderung des Verantwortliches TP
(Auswahl - bei Bedarf)]],VLOOKUP(BTT[[#This Row],[Hauptprozess
(Pflichtauswahl)]],Hauptprozesse[],3,FALSE)),"")</f>
        <v/>
      </c>
      <c r="G121" t="inlineStr">
        <is>
          <t>RW-F, betreffende OE's o Dritte</t>
        </is>
      </c>
      <c r="H121" t="inlineStr">
        <is>
          <t>Non-SAP</t>
        </is>
      </c>
      <c r="I121" t="inlineStr">
        <is>
          <t>nicht digital</t>
        </is>
      </c>
      <c r="J121">
        <f>IFERROR(VLOOKUP(BTT[[#This Row],[Verwendete Transaktion (Pflichtauswahl)]],Transaktionen[[Transaktionen]:[Langtext]],2,FALSE),"")</f>
        <v/>
      </c>
      <c r="R121" t="inlineStr">
        <is>
          <t>manuelle Tätigkeit</t>
        </is>
      </c>
      <c r="S121" t="inlineStr">
        <is>
          <t>PDF Reader</t>
        </is>
      </c>
      <c r="V121">
        <f>IFERROR(VLOOKUP(BTT[[#This Row],[Verwendetes Formular
(Auswahl falls relevant)]],Formulare[[Formularbezeichnung]:[Formularname (technisch)]],2,FALSE),"")</f>
        <v/>
      </c>
      <c r="Y121" t="inlineStr">
        <is>
          <t>IST-Prozess: Manuelle Zahlung ausführen, AUSZ-RWF Schritt 2b</t>
        </is>
      </c>
      <c r="AK121">
        <f>IF(BTT[[#This Row],[Subprozess
(optionale Auswahl)]]="","okay",IF(VLOOKUP(BTT[[#This Row],[Subprozess
(optionale Auswahl)]],BPML[[Subprozess]:[Zugeordneter Hauptprozess]],3,FALSE)=BTT[[#This Row],[Hauptprozess
(Pflichtauswahl)]],"okay","falscher Subprozess"))</f>
        <v/>
      </c>
      <c r="AL121">
        <f>IF(aktives_Teilprojekt="Master","",IF(BTT[[#This Row],[Verantwortliches TP
(automatisch)]]=VLOOKUP(aktives_Teilprojekt,Teilprojekte[[Teilprojekte]:[Kürzel]],2,FALSE),"okay","Hauptprozess anderes TP"))</f>
        <v/>
      </c>
      <c r="AM1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
        <f>IFERROR(IF(BTT[[#This Row],[SAP-Modul
(Pflichtauswahl)]]&lt;&gt;VLOOKUP(BTT[[#This Row],[Verwendete Transaktion (Pflichtauswahl)]],Transaktionen[[Transaktionen]:[Modul]],3,FALSE),"Modul anders","okay"),"")</f>
        <v/>
      </c>
      <c r="AP121">
        <f>IFERROR(IF(COUNTIFS(BTT[Verwendete Transaktion (Pflichtauswahl)],BTT[[#This Row],[Verwendete Transaktion (Pflichtauswahl)]],BTT[SAP-Modul
(Pflichtauswahl)],"&lt;&gt;"&amp;BTT[[#This Row],[SAP-Modul
(Pflichtauswahl)]])&gt;0,"Modul anders","okay"),"")</f>
        <v/>
      </c>
      <c r="AQ121">
        <f>IFERROR(IF(COUNTIFS(BTT[Verwendete Transaktion (Pflichtauswahl)],BTT[[#This Row],[Verwendete Transaktion (Pflichtauswahl)]],BTT[Verantwortliches TP
(automatisch)],"&lt;&gt;"&amp;BTT[[#This Row],[Verantwortliches TP
(automatisch)]])&gt;0,"Transaktion mehrfach","okay"),"")</f>
        <v/>
      </c>
      <c r="AR121">
        <f>IFERROR(IF(COUNTIFS(BTT[Verwendete Transaktion (Pflichtauswahl)],BTT[[#This Row],[Verwendete Transaktion (Pflichtauswahl)]],BTT[Verantwortliches TP
(automatisch)],"&lt;&gt;"&amp;VLOOKUP(aktives_Teilprojekt,Teilprojekte[[Teilprojekte]:[Kürzel]],2,FALSE))&gt;0,"Transaktion mehrfach","okay"),"")</f>
        <v/>
      </c>
      <c r="AS121" t="inlineStr">
        <is>
          <t>FI35</t>
        </is>
      </c>
    </row>
    <row r="122">
      <c r="A122">
        <f>IFERROR(IF(BTT[[#This Row],[Lfd Nr. 
(aus konsolidierter Datei)]]&lt;&gt;"",BTT[[#This Row],[Lfd Nr. 
(aus konsolidierter Datei)]],VLOOKUP(aktives_Teilprojekt,Teilprojekte[[Teilprojekte]:[Kürzel]],2,FALSE)&amp;ROW(BTT[[#This Row],[Lfd Nr.
(automatisch)]])-2),"")</f>
        <v/>
      </c>
      <c r="B122" t="inlineStr">
        <is>
          <t>Zahlungsverkehr</t>
        </is>
      </c>
      <c r="D122" t="inlineStr">
        <is>
          <t>Kontostandprüfen,
Kontendisposition durchführen</t>
        </is>
      </c>
      <c r="E122">
        <f>IFERROR(IF(NOT(BTT[[#This Row],[Manuelle Änderung des Verantwortliches TP
(Auswahl - bei Bedarf)]]=""),BTT[[#This Row],[Manuelle Änderung des Verantwortliches TP
(Auswahl - bei Bedarf)]],VLOOKUP(BTT[[#This Row],[Hauptprozess
(Pflichtauswahl)]],Hauptprozesse[],3,FALSE)),"")</f>
        <v/>
      </c>
      <c r="G122" t="inlineStr">
        <is>
          <t>RW-F</t>
        </is>
      </c>
      <c r="H122" t="inlineStr">
        <is>
          <t>FI</t>
        </is>
      </c>
      <c r="I122" t="inlineStr">
        <is>
          <t>/HOAG/M_CKD1</t>
        </is>
      </c>
      <c r="J122">
        <f>IFERROR(VLOOKUP(BTT[[#This Row],[Verwendete Transaktion (Pflichtauswahl)]],Transaktionen[[Transaktionen]:[Langtext]],2,FALSE),"")</f>
        <v/>
      </c>
      <c r="R122" t="inlineStr">
        <is>
          <t>Finance Suite²</t>
        </is>
      </c>
      <c r="V122">
        <f>IFERROR(VLOOKUP(BTT[[#This Row],[Verwendetes Formular
(Auswahl falls relevant)]],Formulare[[Formularbezeichnung]:[Formularname (technisch)]],2,FALSE),"")</f>
        <v/>
      </c>
      <c r="Y122" t="inlineStr">
        <is>
          <t>IST-Prozess: Manuelle Zahlung ausführen, AUSZ-RWF Schritt 3</t>
        </is>
      </c>
      <c r="AK122">
        <f>IF(BTT[[#This Row],[Subprozess
(optionale Auswahl)]]="","okay",IF(VLOOKUP(BTT[[#This Row],[Subprozess
(optionale Auswahl)]],BPML[[Subprozess]:[Zugeordneter Hauptprozess]],3,FALSE)=BTT[[#This Row],[Hauptprozess
(Pflichtauswahl)]],"okay","falscher Subprozess"))</f>
        <v/>
      </c>
      <c r="AL122">
        <f>IF(aktives_Teilprojekt="Master","",IF(BTT[[#This Row],[Verantwortliches TP
(automatisch)]]=VLOOKUP(aktives_Teilprojekt,Teilprojekte[[Teilprojekte]:[Kürzel]],2,FALSE),"okay","Hauptprozess anderes TP"))</f>
        <v/>
      </c>
      <c r="AM1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
        <f>IFERROR(IF(BTT[[#This Row],[SAP-Modul
(Pflichtauswahl)]]&lt;&gt;VLOOKUP(BTT[[#This Row],[Verwendete Transaktion (Pflichtauswahl)]],Transaktionen[[Transaktionen]:[Modul]],3,FALSE),"Modul anders","okay"),"")</f>
        <v/>
      </c>
      <c r="AP122">
        <f>IFERROR(IF(COUNTIFS(BTT[Verwendete Transaktion (Pflichtauswahl)],BTT[[#This Row],[Verwendete Transaktion (Pflichtauswahl)]],BTT[SAP-Modul
(Pflichtauswahl)],"&lt;&gt;"&amp;BTT[[#This Row],[SAP-Modul
(Pflichtauswahl)]])&gt;0,"Modul anders","okay"),"")</f>
        <v/>
      </c>
      <c r="AQ122">
        <f>IFERROR(IF(COUNTIFS(BTT[Verwendete Transaktion (Pflichtauswahl)],BTT[[#This Row],[Verwendete Transaktion (Pflichtauswahl)]],BTT[Verantwortliches TP
(automatisch)],"&lt;&gt;"&amp;BTT[[#This Row],[Verantwortliches TP
(automatisch)]])&gt;0,"Transaktion mehrfach","okay"),"")</f>
        <v/>
      </c>
      <c r="AR122">
        <f>IFERROR(IF(COUNTIFS(BTT[Verwendete Transaktion (Pflichtauswahl)],BTT[[#This Row],[Verwendete Transaktion (Pflichtauswahl)]],BTT[Verantwortliches TP
(automatisch)],"&lt;&gt;"&amp;VLOOKUP(aktives_Teilprojekt,Teilprojekte[[Teilprojekte]:[Kürzel]],2,FALSE))&gt;0,"Transaktion mehrfach","okay"),"")</f>
        <v/>
      </c>
      <c r="AS122" t="inlineStr">
        <is>
          <t>FI36</t>
        </is>
      </c>
    </row>
    <row r="123">
      <c r="A123">
        <f>IFERROR(IF(BTT[[#This Row],[Lfd Nr. 
(aus konsolidierter Datei)]]&lt;&gt;"",BTT[[#This Row],[Lfd Nr. 
(aus konsolidierter Datei)]],VLOOKUP(aktives_Teilprojekt,Teilprojekte[[Teilprojekte]:[Kürzel]],2,FALSE)&amp;ROW(BTT[[#This Row],[Lfd Nr.
(automatisch)]])-2),"")</f>
        <v/>
      </c>
      <c r="B123" t="inlineStr">
        <is>
          <t>Zahlungsverkehr</t>
        </is>
      </c>
      <c r="D123" t="inlineStr">
        <is>
          <t>ZA-Daten eingeben, Zahlungsinformationen an Zahlungsdatei anhängen</t>
        </is>
      </c>
      <c r="E123">
        <f>IFERROR(IF(NOT(BTT[[#This Row],[Manuelle Änderung des Verantwortliches TP
(Auswahl - bei Bedarf)]]=""),BTT[[#This Row],[Manuelle Änderung des Verantwortliches TP
(Auswahl - bei Bedarf)]],VLOOKUP(BTT[[#This Row],[Hauptprozess
(Pflichtauswahl)]],Hauptprozesse[],3,FALSE)),"")</f>
        <v/>
      </c>
      <c r="G123" t="inlineStr">
        <is>
          <t>RW-F</t>
        </is>
      </c>
      <c r="H123" t="inlineStr">
        <is>
          <t>FI</t>
        </is>
      </c>
      <c r="I123" t="inlineStr">
        <is>
          <t>/HOAG/P_ZVK</t>
        </is>
      </c>
      <c r="J123">
        <f>IFERROR(VLOOKUP(BTT[[#This Row],[Verwendete Transaktion (Pflichtauswahl)]],Transaktionen[[Transaktionen]:[Langtext]],2,FALSE),"")</f>
        <v/>
      </c>
      <c r="K123" t="inlineStr">
        <is>
          <t>/HOAG/PZVKE</t>
        </is>
      </c>
      <c r="R123" t="inlineStr">
        <is>
          <t>Finance Suite²</t>
        </is>
      </c>
      <c r="V123">
        <f>IFERROR(VLOOKUP(BTT[[#This Row],[Verwendetes Formular
(Auswahl falls relevant)]],Formulare[[Formularbezeichnung]:[Formularname (technisch)]],2,FALSE),"")</f>
        <v/>
      </c>
      <c r="Y123" t="inlineStr">
        <is>
          <t>IST-Prozess: Manuelle Zahlung ausführen, AUSZ-RWF Schritt 4</t>
        </is>
      </c>
      <c r="AK123">
        <f>IF(BTT[[#This Row],[Subprozess
(optionale Auswahl)]]="","okay",IF(VLOOKUP(BTT[[#This Row],[Subprozess
(optionale Auswahl)]],BPML[[Subprozess]:[Zugeordneter Hauptprozess]],3,FALSE)=BTT[[#This Row],[Hauptprozess
(Pflichtauswahl)]],"okay","falscher Subprozess"))</f>
        <v/>
      </c>
      <c r="AL123">
        <f>IF(aktives_Teilprojekt="Master","",IF(BTT[[#This Row],[Verantwortliches TP
(automatisch)]]=VLOOKUP(aktives_Teilprojekt,Teilprojekte[[Teilprojekte]:[Kürzel]],2,FALSE),"okay","Hauptprozess anderes TP"))</f>
        <v/>
      </c>
      <c r="AM1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
        <f>IFERROR(IF(BTT[[#This Row],[SAP-Modul
(Pflichtauswahl)]]&lt;&gt;VLOOKUP(BTT[[#This Row],[Verwendete Transaktion (Pflichtauswahl)]],Transaktionen[[Transaktionen]:[Modul]],3,FALSE),"Modul anders","okay"),"")</f>
        <v/>
      </c>
      <c r="AP123">
        <f>IFERROR(IF(COUNTIFS(BTT[Verwendete Transaktion (Pflichtauswahl)],BTT[[#This Row],[Verwendete Transaktion (Pflichtauswahl)]],BTT[SAP-Modul
(Pflichtauswahl)],"&lt;&gt;"&amp;BTT[[#This Row],[SAP-Modul
(Pflichtauswahl)]])&gt;0,"Modul anders","okay"),"")</f>
        <v/>
      </c>
      <c r="AQ123">
        <f>IFERROR(IF(COUNTIFS(BTT[Verwendete Transaktion (Pflichtauswahl)],BTT[[#This Row],[Verwendete Transaktion (Pflichtauswahl)]],BTT[Verantwortliches TP
(automatisch)],"&lt;&gt;"&amp;BTT[[#This Row],[Verantwortliches TP
(automatisch)]])&gt;0,"Transaktion mehrfach","okay"),"")</f>
        <v/>
      </c>
      <c r="AR123">
        <f>IFERROR(IF(COUNTIFS(BTT[Verwendete Transaktion (Pflichtauswahl)],BTT[[#This Row],[Verwendete Transaktion (Pflichtauswahl)]],BTT[Verantwortliches TP
(automatisch)],"&lt;&gt;"&amp;VLOOKUP(aktives_Teilprojekt,Teilprojekte[[Teilprojekte]:[Kürzel]],2,FALSE))&gt;0,"Transaktion mehrfach","okay"),"")</f>
        <v/>
      </c>
      <c r="AS123" t="inlineStr">
        <is>
          <t>FI37</t>
        </is>
      </c>
    </row>
    <row r="124">
      <c r="A124">
        <f>IFERROR(IF(BTT[[#This Row],[Lfd Nr. 
(aus konsolidierter Datei)]]&lt;&gt;"",BTT[[#This Row],[Lfd Nr. 
(aus konsolidierter Datei)]],VLOOKUP(aktives_Teilprojekt,Teilprojekte[[Teilprojekte]:[Kürzel]],2,FALSE)&amp;ROW(BTT[[#This Row],[Lfd Nr.
(automatisch)]])-2),"")</f>
        <v/>
      </c>
      <c r="B124" t="inlineStr">
        <is>
          <t>Zahlungsverkehr</t>
        </is>
      </c>
      <c r="D124" t="inlineStr">
        <is>
          <t>sachlich Richtig - Freigabe erteillen</t>
        </is>
      </c>
      <c r="E124">
        <f>IFERROR(IF(NOT(BTT[[#This Row],[Manuelle Änderung des Verantwortliches TP
(Auswahl - bei Bedarf)]]=""),BTT[[#This Row],[Manuelle Änderung des Verantwortliches TP
(Auswahl - bei Bedarf)]],VLOOKUP(BTT[[#This Row],[Hauptprozess
(Pflichtauswahl)]],Hauptprozesse[],3,FALSE)),"")</f>
        <v/>
      </c>
      <c r="H124" t="inlineStr">
        <is>
          <t>Non-SAP</t>
        </is>
      </c>
      <c r="I124" t="inlineStr">
        <is>
          <t>Drittsystem</t>
        </is>
      </c>
      <c r="J124">
        <f>IFERROR(VLOOKUP(BTT[[#This Row],[Verwendete Transaktion (Pflichtauswahl)]],Transaktionen[[Transaktionen]:[Langtext]],2,FALSE),"")</f>
        <v/>
      </c>
      <c r="V124">
        <f>IFERROR(VLOOKUP(BTT[[#This Row],[Verwendetes Formular
(Auswahl falls relevant)]],Formulare[[Formularbezeichnung]:[Formularname (technisch)]],2,FALSE),"")</f>
        <v/>
      </c>
      <c r="Y124" t="inlineStr">
        <is>
          <t>IST-Prozess: Manuelle Zahlung ausführen, AUSZ-RWF Schritt 5</t>
        </is>
      </c>
      <c r="AK124">
        <f>IF(BTT[[#This Row],[Subprozess
(optionale Auswahl)]]="","okay",IF(VLOOKUP(BTT[[#This Row],[Subprozess
(optionale Auswahl)]],BPML[[Subprozess]:[Zugeordneter Hauptprozess]],3,FALSE)=BTT[[#This Row],[Hauptprozess
(Pflichtauswahl)]],"okay","falscher Subprozess"))</f>
        <v/>
      </c>
      <c r="AL124">
        <f>IF(aktives_Teilprojekt="Master","",IF(BTT[[#This Row],[Verantwortliches TP
(automatisch)]]=VLOOKUP(aktives_Teilprojekt,Teilprojekte[[Teilprojekte]:[Kürzel]],2,FALSE),"okay","Hauptprozess anderes TP"))</f>
        <v/>
      </c>
      <c r="AM1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
        <f>IFERROR(IF(BTT[[#This Row],[SAP-Modul
(Pflichtauswahl)]]&lt;&gt;VLOOKUP(BTT[[#This Row],[Verwendete Transaktion (Pflichtauswahl)]],Transaktionen[[Transaktionen]:[Modul]],3,FALSE),"Modul anders","okay"),"")</f>
        <v/>
      </c>
      <c r="AP124">
        <f>IFERROR(IF(COUNTIFS(BTT[Verwendete Transaktion (Pflichtauswahl)],BTT[[#This Row],[Verwendete Transaktion (Pflichtauswahl)]],BTT[SAP-Modul
(Pflichtauswahl)],"&lt;&gt;"&amp;BTT[[#This Row],[SAP-Modul
(Pflichtauswahl)]])&gt;0,"Modul anders","okay"),"")</f>
        <v/>
      </c>
      <c r="AQ124">
        <f>IFERROR(IF(COUNTIFS(BTT[Verwendete Transaktion (Pflichtauswahl)],BTT[[#This Row],[Verwendete Transaktion (Pflichtauswahl)]],BTT[Verantwortliches TP
(automatisch)],"&lt;&gt;"&amp;BTT[[#This Row],[Verantwortliches TP
(automatisch)]])&gt;0,"Transaktion mehrfach","okay"),"")</f>
        <v/>
      </c>
      <c r="AR124">
        <f>IFERROR(IF(COUNTIFS(BTT[Verwendete Transaktion (Pflichtauswahl)],BTT[[#This Row],[Verwendete Transaktion (Pflichtauswahl)]],BTT[Verantwortliches TP
(automatisch)],"&lt;&gt;"&amp;VLOOKUP(aktives_Teilprojekt,Teilprojekte[[Teilprojekte]:[Kürzel]],2,FALSE))&gt;0,"Transaktion mehrfach","okay"),"")</f>
        <v/>
      </c>
      <c r="AS124" t="inlineStr">
        <is>
          <t>FI38</t>
        </is>
      </c>
    </row>
    <row r="125">
      <c r="A125">
        <f>IFERROR(IF(BTT[[#This Row],[Lfd Nr. 
(aus konsolidierter Datei)]]&lt;&gt;"",BTT[[#This Row],[Lfd Nr. 
(aus konsolidierter Datei)]],VLOOKUP(aktives_Teilprojekt,Teilprojekte[[Teilprojekte]:[Kürzel]],2,FALSE)&amp;ROW(BTT[[#This Row],[Lfd Nr.
(automatisch)]])-2),"")</f>
        <v/>
      </c>
      <c r="B125" t="inlineStr">
        <is>
          <t>Zahlungsverkehr</t>
        </is>
      </c>
      <c r="D125" t="inlineStr">
        <is>
          <t>fachliche Freigabe erteilen</t>
        </is>
      </c>
      <c r="E125">
        <f>IFERROR(IF(NOT(BTT[[#This Row],[Manuelle Änderung des Verantwortliches TP
(Auswahl - bei Bedarf)]]=""),BTT[[#This Row],[Manuelle Änderung des Verantwortliches TP
(Auswahl - bei Bedarf)]],VLOOKUP(BTT[[#This Row],[Hauptprozess
(Pflichtauswahl)]],Hauptprozesse[],3,FALSE)),"")</f>
        <v/>
      </c>
      <c r="G125" t="inlineStr">
        <is>
          <t>RW-F</t>
        </is>
      </c>
      <c r="H125" t="inlineStr">
        <is>
          <t>FI</t>
        </is>
      </c>
      <c r="I125" t="inlineStr">
        <is>
          <t>/HOAG/P_IPC_MONITOR</t>
        </is>
      </c>
      <c r="J125">
        <f>IFERROR(VLOOKUP(BTT[[#This Row],[Verwendete Transaktion (Pflichtauswahl)]],Transaktionen[[Transaktionen]:[Langtext]],2,FALSE),"")</f>
        <v/>
      </c>
      <c r="R125" t="inlineStr">
        <is>
          <t>Finance Suite²</t>
        </is>
      </c>
      <c r="V125">
        <f>IFERROR(VLOOKUP(BTT[[#This Row],[Verwendetes Formular
(Auswahl falls relevant)]],Formulare[[Formularbezeichnung]:[Formularname (technisch)]],2,FALSE),"")</f>
        <v/>
      </c>
      <c r="Y125" t="inlineStr">
        <is>
          <t>IST-Prozess: Manuelle Zahlung ausführen, AUSZ-RWF Schritt 6</t>
        </is>
      </c>
      <c r="AK125">
        <f>IF(BTT[[#This Row],[Subprozess
(optionale Auswahl)]]="","okay",IF(VLOOKUP(BTT[[#This Row],[Subprozess
(optionale Auswahl)]],BPML[[Subprozess]:[Zugeordneter Hauptprozess]],3,FALSE)=BTT[[#This Row],[Hauptprozess
(Pflichtauswahl)]],"okay","falscher Subprozess"))</f>
        <v/>
      </c>
      <c r="AL125">
        <f>IF(aktives_Teilprojekt="Master","",IF(BTT[[#This Row],[Verantwortliches TP
(automatisch)]]=VLOOKUP(aktives_Teilprojekt,Teilprojekte[[Teilprojekte]:[Kürzel]],2,FALSE),"okay","Hauptprozess anderes TP"))</f>
        <v/>
      </c>
      <c r="AM1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
        <f>IFERROR(IF(BTT[[#This Row],[SAP-Modul
(Pflichtauswahl)]]&lt;&gt;VLOOKUP(BTT[[#This Row],[Verwendete Transaktion (Pflichtauswahl)]],Transaktionen[[Transaktionen]:[Modul]],3,FALSE),"Modul anders","okay"),"")</f>
        <v/>
      </c>
      <c r="AP125">
        <f>IFERROR(IF(COUNTIFS(BTT[Verwendete Transaktion (Pflichtauswahl)],BTT[[#This Row],[Verwendete Transaktion (Pflichtauswahl)]],BTT[SAP-Modul
(Pflichtauswahl)],"&lt;&gt;"&amp;BTT[[#This Row],[SAP-Modul
(Pflichtauswahl)]])&gt;0,"Modul anders","okay"),"")</f>
        <v/>
      </c>
      <c r="AQ125">
        <f>IFERROR(IF(COUNTIFS(BTT[Verwendete Transaktion (Pflichtauswahl)],BTT[[#This Row],[Verwendete Transaktion (Pflichtauswahl)]],BTT[Verantwortliches TP
(automatisch)],"&lt;&gt;"&amp;BTT[[#This Row],[Verantwortliches TP
(automatisch)]])&gt;0,"Transaktion mehrfach","okay"),"")</f>
        <v/>
      </c>
      <c r="AR125">
        <f>IFERROR(IF(COUNTIFS(BTT[Verwendete Transaktion (Pflichtauswahl)],BTT[[#This Row],[Verwendete Transaktion (Pflichtauswahl)]],BTT[Verantwortliches TP
(automatisch)],"&lt;&gt;"&amp;VLOOKUP(aktives_Teilprojekt,Teilprojekte[[Teilprojekte]:[Kürzel]],2,FALSE))&gt;0,"Transaktion mehrfach","okay"),"")</f>
        <v/>
      </c>
      <c r="AS125" t="inlineStr">
        <is>
          <t>FI39</t>
        </is>
      </c>
    </row>
    <row r="126">
      <c r="A126">
        <f>IFERROR(IF(BTT[[#This Row],[Lfd Nr. 
(aus konsolidierter Datei)]]&lt;&gt;"",BTT[[#This Row],[Lfd Nr. 
(aus konsolidierter Datei)]],VLOOKUP(aktives_Teilprojekt,Teilprojekte[[Teilprojekte]:[Kürzel]],2,FALSE)&amp;ROW(BTT[[#This Row],[Lfd Nr.
(automatisch)]])-2),"")</f>
        <v/>
      </c>
      <c r="B126" t="inlineStr">
        <is>
          <t>Zahlungsverkehr</t>
        </is>
      </c>
      <c r="D126" t="inlineStr">
        <is>
          <t>Email mit ZVK-Nr an RW-P,
RW-P prüft Zahlung</t>
        </is>
      </c>
      <c r="E126">
        <f>IFERROR(IF(NOT(BTT[[#This Row],[Manuelle Änderung des Verantwortliches TP
(Auswahl - bei Bedarf)]]=""),BTT[[#This Row],[Manuelle Änderung des Verantwortliches TP
(Auswahl - bei Bedarf)]],VLOOKUP(BTT[[#This Row],[Hauptprozess
(Pflichtauswahl)]],Hauptprozesse[],3,FALSE)),"")</f>
        <v/>
      </c>
      <c r="G126" t="inlineStr">
        <is>
          <t>RW-F</t>
        </is>
      </c>
      <c r="H126" t="inlineStr">
        <is>
          <t>FI</t>
        </is>
      </c>
      <c r="I126" t="inlineStr">
        <is>
          <t>/HOAG/P_IPC_MONITOR</t>
        </is>
      </c>
      <c r="J126">
        <f>IFERROR(VLOOKUP(BTT[[#This Row],[Verwendete Transaktion (Pflichtauswahl)]],Transaktionen[[Transaktionen]:[Langtext]],2,FALSE),"")</f>
        <v/>
      </c>
      <c r="R126" t="inlineStr">
        <is>
          <t>Finance Suite²</t>
        </is>
      </c>
      <c r="S126" t="inlineStr">
        <is>
          <t>Groupwise</t>
        </is>
      </c>
      <c r="V126">
        <f>IFERROR(VLOOKUP(BTT[[#This Row],[Verwendetes Formular
(Auswahl falls relevant)]],Formulare[[Formularbezeichnung]:[Formularname (technisch)]],2,FALSE),"")</f>
        <v/>
      </c>
      <c r="Y126" t="inlineStr">
        <is>
          <t>IST-Prozess: Manuelle Zahlung ausführen, AUSZ-RWF Schritt 7</t>
        </is>
      </c>
      <c r="AK126">
        <f>IF(BTT[[#This Row],[Subprozess
(optionale Auswahl)]]="","okay",IF(VLOOKUP(BTT[[#This Row],[Subprozess
(optionale Auswahl)]],BPML[[Subprozess]:[Zugeordneter Hauptprozess]],3,FALSE)=BTT[[#This Row],[Hauptprozess
(Pflichtauswahl)]],"okay","falscher Subprozess"))</f>
        <v/>
      </c>
      <c r="AL126">
        <f>IF(aktives_Teilprojekt="Master","",IF(BTT[[#This Row],[Verantwortliches TP
(automatisch)]]=VLOOKUP(aktives_Teilprojekt,Teilprojekte[[Teilprojekte]:[Kürzel]],2,FALSE),"okay","Hauptprozess anderes TP"))</f>
        <v/>
      </c>
      <c r="AM1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
        <f>IFERROR(IF(BTT[[#This Row],[SAP-Modul
(Pflichtauswahl)]]&lt;&gt;VLOOKUP(BTT[[#This Row],[Verwendete Transaktion (Pflichtauswahl)]],Transaktionen[[Transaktionen]:[Modul]],3,FALSE),"Modul anders","okay"),"")</f>
        <v/>
      </c>
      <c r="AP126">
        <f>IFERROR(IF(COUNTIFS(BTT[Verwendete Transaktion (Pflichtauswahl)],BTT[[#This Row],[Verwendete Transaktion (Pflichtauswahl)]],BTT[SAP-Modul
(Pflichtauswahl)],"&lt;&gt;"&amp;BTT[[#This Row],[SAP-Modul
(Pflichtauswahl)]])&gt;0,"Modul anders","okay"),"")</f>
        <v/>
      </c>
      <c r="AQ126">
        <f>IFERROR(IF(COUNTIFS(BTT[Verwendete Transaktion (Pflichtauswahl)],BTT[[#This Row],[Verwendete Transaktion (Pflichtauswahl)]],BTT[Verantwortliches TP
(automatisch)],"&lt;&gt;"&amp;BTT[[#This Row],[Verantwortliches TP
(automatisch)]])&gt;0,"Transaktion mehrfach","okay"),"")</f>
        <v/>
      </c>
      <c r="AR126">
        <f>IFERROR(IF(COUNTIFS(BTT[Verwendete Transaktion (Pflichtauswahl)],BTT[[#This Row],[Verwendete Transaktion (Pflichtauswahl)]],BTT[Verantwortliches TP
(automatisch)],"&lt;&gt;"&amp;VLOOKUP(aktives_Teilprojekt,Teilprojekte[[Teilprojekte]:[Kürzel]],2,FALSE))&gt;0,"Transaktion mehrfach","okay"),"")</f>
        <v/>
      </c>
      <c r="AS126" t="inlineStr">
        <is>
          <t>FI40</t>
        </is>
      </c>
    </row>
    <row r="127">
      <c r="A127">
        <f>IFERROR(IF(BTT[[#This Row],[Lfd Nr. 
(aus konsolidierter Datei)]]&lt;&gt;"",BTT[[#This Row],[Lfd Nr. 
(aus konsolidierter Datei)]],VLOOKUP(aktives_Teilprojekt,Teilprojekte[[Teilprojekte]:[Kürzel]],2,FALSE)&amp;ROW(BTT[[#This Row],[Lfd Nr.
(automatisch)]])-2),"")</f>
        <v/>
      </c>
      <c r="B127" t="inlineStr">
        <is>
          <t>Zahlungsverkehr</t>
        </is>
      </c>
      <c r="D127" t="inlineStr">
        <is>
          <t>Zahlungs ist zu leisten - Freigabe erteilen</t>
        </is>
      </c>
      <c r="E127">
        <f>IFERROR(IF(NOT(BTT[[#This Row],[Manuelle Änderung des Verantwortliches TP
(Auswahl - bei Bedarf)]]=""),BTT[[#This Row],[Manuelle Änderung des Verantwortliches TP
(Auswahl - bei Bedarf)]],VLOOKUP(BTT[[#This Row],[Hauptprozess
(Pflichtauswahl)]],Hauptprozesse[],3,FALSE)),"")</f>
        <v/>
      </c>
      <c r="G127" t="inlineStr">
        <is>
          <t>RW-F</t>
        </is>
      </c>
      <c r="H127" t="inlineStr">
        <is>
          <t>FI</t>
        </is>
      </c>
      <c r="I127" t="inlineStr">
        <is>
          <t>/HOAG/P_IPC_MONITOR</t>
        </is>
      </c>
      <c r="J127">
        <f>IFERROR(VLOOKUP(BTT[[#This Row],[Verwendete Transaktion (Pflichtauswahl)]],Transaktionen[[Transaktionen]:[Langtext]],2,FALSE),"")</f>
        <v/>
      </c>
      <c r="R127" t="inlineStr">
        <is>
          <t>Finance Suite²</t>
        </is>
      </c>
      <c r="V127">
        <f>IFERROR(VLOOKUP(BTT[[#This Row],[Verwendetes Formular
(Auswahl falls relevant)]],Formulare[[Formularbezeichnung]:[Formularname (technisch)]],2,FALSE),"")</f>
        <v/>
      </c>
      <c r="Y127" t="inlineStr">
        <is>
          <t>IST-Prozess: Manuelle Zahlung ausführen, AUSZ-RWF Schritt 8</t>
        </is>
      </c>
      <c r="AK127">
        <f>IF(BTT[[#This Row],[Subprozess
(optionale Auswahl)]]="","okay",IF(VLOOKUP(BTT[[#This Row],[Subprozess
(optionale Auswahl)]],BPML[[Subprozess]:[Zugeordneter Hauptprozess]],3,FALSE)=BTT[[#This Row],[Hauptprozess
(Pflichtauswahl)]],"okay","falscher Subprozess"))</f>
        <v/>
      </c>
      <c r="AL127">
        <f>IF(aktives_Teilprojekt="Master","",IF(BTT[[#This Row],[Verantwortliches TP
(automatisch)]]=VLOOKUP(aktives_Teilprojekt,Teilprojekte[[Teilprojekte]:[Kürzel]],2,FALSE),"okay","Hauptprozess anderes TP"))</f>
        <v/>
      </c>
      <c r="AM1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
        <f>IFERROR(IF(BTT[[#This Row],[SAP-Modul
(Pflichtauswahl)]]&lt;&gt;VLOOKUP(BTT[[#This Row],[Verwendete Transaktion (Pflichtauswahl)]],Transaktionen[[Transaktionen]:[Modul]],3,FALSE),"Modul anders","okay"),"")</f>
        <v/>
      </c>
      <c r="AP127">
        <f>IFERROR(IF(COUNTIFS(BTT[Verwendete Transaktion (Pflichtauswahl)],BTT[[#This Row],[Verwendete Transaktion (Pflichtauswahl)]],BTT[SAP-Modul
(Pflichtauswahl)],"&lt;&gt;"&amp;BTT[[#This Row],[SAP-Modul
(Pflichtauswahl)]])&gt;0,"Modul anders","okay"),"")</f>
        <v/>
      </c>
      <c r="AQ127">
        <f>IFERROR(IF(COUNTIFS(BTT[Verwendete Transaktion (Pflichtauswahl)],BTT[[#This Row],[Verwendete Transaktion (Pflichtauswahl)]],BTT[Verantwortliches TP
(automatisch)],"&lt;&gt;"&amp;BTT[[#This Row],[Verantwortliches TP
(automatisch)]])&gt;0,"Transaktion mehrfach","okay"),"")</f>
        <v/>
      </c>
      <c r="AR127">
        <f>IFERROR(IF(COUNTIFS(BTT[Verwendete Transaktion (Pflichtauswahl)],BTT[[#This Row],[Verwendete Transaktion (Pflichtauswahl)]],BTT[Verantwortliches TP
(automatisch)],"&lt;&gt;"&amp;VLOOKUP(aktives_Teilprojekt,Teilprojekte[[Teilprojekte]:[Kürzel]],2,FALSE))&gt;0,"Transaktion mehrfach","okay"),"")</f>
        <v/>
      </c>
      <c r="AS127" t="inlineStr">
        <is>
          <t>FI41</t>
        </is>
      </c>
    </row>
    <row r="128">
      <c r="A128">
        <f>IFERROR(IF(BTT[[#This Row],[Lfd Nr. 
(aus konsolidierter Datei)]]&lt;&gt;"",BTT[[#This Row],[Lfd Nr. 
(aus konsolidierter Datei)]],VLOOKUP(aktives_Teilprojekt,Teilprojekte[[Teilprojekte]:[Kürzel]],2,FALSE)&amp;ROW(BTT[[#This Row],[Lfd Nr.
(automatisch)]])-2),"")</f>
        <v/>
      </c>
      <c r="B128" t="inlineStr">
        <is>
          <t>Zahlungsverkehr</t>
        </is>
      </c>
      <c r="D128" t="inlineStr">
        <is>
          <t>Bankfreigaben erteilen</t>
        </is>
      </c>
      <c r="E128">
        <f>IFERROR(IF(NOT(BTT[[#This Row],[Manuelle Änderung des Verantwortliches TP
(Auswahl - bei Bedarf)]]=""),BTT[[#This Row],[Manuelle Änderung des Verantwortliches TP
(Auswahl - bei Bedarf)]],VLOOKUP(BTT[[#This Row],[Hauptprozess
(Pflichtauswahl)]],Hauptprozesse[],3,FALSE)),"")</f>
        <v/>
      </c>
      <c r="G128" t="inlineStr">
        <is>
          <t>RW-F</t>
        </is>
      </c>
      <c r="H128" t="inlineStr">
        <is>
          <t>FI</t>
        </is>
      </c>
      <c r="I128" t="inlineStr">
        <is>
          <t>/HOAG/P_IPC_MONITOR</t>
        </is>
      </c>
      <c r="J128">
        <f>IFERROR(VLOOKUP(BTT[[#This Row],[Verwendete Transaktion (Pflichtauswahl)]],Transaktionen[[Transaktionen]:[Langtext]],2,FALSE),"")</f>
        <v/>
      </c>
      <c r="R128" t="inlineStr">
        <is>
          <t>Finance Suite²</t>
        </is>
      </c>
      <c r="V128">
        <f>IFERROR(VLOOKUP(BTT[[#This Row],[Verwendetes Formular
(Auswahl falls relevant)]],Formulare[[Formularbezeichnung]:[Formularname (technisch)]],2,FALSE),"")</f>
        <v/>
      </c>
      <c r="Y128" t="inlineStr">
        <is>
          <t>IST-Prozess: Manuelle Zahlung ausführen, AUSZ-RWF Schritt 9</t>
        </is>
      </c>
      <c r="AK128">
        <f>IF(BTT[[#This Row],[Subprozess
(optionale Auswahl)]]="","okay",IF(VLOOKUP(BTT[[#This Row],[Subprozess
(optionale Auswahl)]],BPML[[Subprozess]:[Zugeordneter Hauptprozess]],3,FALSE)=BTT[[#This Row],[Hauptprozess
(Pflichtauswahl)]],"okay","falscher Subprozess"))</f>
        <v/>
      </c>
      <c r="AL128">
        <f>IF(aktives_Teilprojekt="Master","",IF(BTT[[#This Row],[Verantwortliches TP
(automatisch)]]=VLOOKUP(aktives_Teilprojekt,Teilprojekte[[Teilprojekte]:[Kürzel]],2,FALSE),"okay","Hauptprozess anderes TP"))</f>
        <v/>
      </c>
      <c r="AM1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
        <f>IFERROR(IF(BTT[[#This Row],[SAP-Modul
(Pflichtauswahl)]]&lt;&gt;VLOOKUP(BTT[[#This Row],[Verwendete Transaktion (Pflichtauswahl)]],Transaktionen[[Transaktionen]:[Modul]],3,FALSE),"Modul anders","okay"),"")</f>
        <v/>
      </c>
      <c r="AP128">
        <f>IFERROR(IF(COUNTIFS(BTT[Verwendete Transaktion (Pflichtauswahl)],BTT[[#This Row],[Verwendete Transaktion (Pflichtauswahl)]],BTT[SAP-Modul
(Pflichtauswahl)],"&lt;&gt;"&amp;BTT[[#This Row],[SAP-Modul
(Pflichtauswahl)]])&gt;0,"Modul anders","okay"),"")</f>
        <v/>
      </c>
      <c r="AQ128">
        <f>IFERROR(IF(COUNTIFS(BTT[Verwendete Transaktion (Pflichtauswahl)],BTT[[#This Row],[Verwendete Transaktion (Pflichtauswahl)]],BTT[Verantwortliches TP
(automatisch)],"&lt;&gt;"&amp;BTT[[#This Row],[Verantwortliches TP
(automatisch)]])&gt;0,"Transaktion mehrfach","okay"),"")</f>
        <v/>
      </c>
      <c r="AR128">
        <f>IFERROR(IF(COUNTIFS(BTT[Verwendete Transaktion (Pflichtauswahl)],BTT[[#This Row],[Verwendete Transaktion (Pflichtauswahl)]],BTT[Verantwortliches TP
(automatisch)],"&lt;&gt;"&amp;VLOOKUP(aktives_Teilprojekt,Teilprojekte[[Teilprojekte]:[Kürzel]],2,FALSE))&gt;0,"Transaktion mehrfach","okay"),"")</f>
        <v/>
      </c>
      <c r="AS128" t="inlineStr">
        <is>
          <t>FI42</t>
        </is>
      </c>
    </row>
    <row r="129">
      <c r="A129">
        <f>IFERROR(IF(BTT[[#This Row],[Lfd Nr. 
(aus konsolidierter Datei)]]&lt;&gt;"",BTT[[#This Row],[Lfd Nr. 
(aus konsolidierter Datei)]],VLOOKUP(aktives_Teilprojekt,Teilprojekte[[Teilprojekte]:[Kürzel]],2,FALSE)&amp;ROW(BTT[[#This Row],[Lfd Nr.
(automatisch)]])-2),"")</f>
        <v/>
      </c>
      <c r="B129" t="inlineStr">
        <is>
          <t>Zahlungsverkehr</t>
        </is>
      </c>
      <c r="D129" t="inlineStr">
        <is>
          <t>Prüfung der Verarbeitung (Ampel Status)</t>
        </is>
      </c>
      <c r="E129">
        <f>IFERROR(IF(NOT(BTT[[#This Row],[Manuelle Änderung des Verantwortliches TP
(Auswahl - bei Bedarf)]]=""),BTT[[#This Row],[Manuelle Änderung des Verantwortliches TP
(Auswahl - bei Bedarf)]],VLOOKUP(BTT[[#This Row],[Hauptprozess
(Pflichtauswahl)]],Hauptprozesse[],3,FALSE)),"")</f>
        <v/>
      </c>
      <c r="G129" t="inlineStr">
        <is>
          <t>RW-F</t>
        </is>
      </c>
      <c r="H129" t="inlineStr">
        <is>
          <t>FI</t>
        </is>
      </c>
      <c r="I129" t="inlineStr">
        <is>
          <t>/HOAG/P_IPC_MONITOR</t>
        </is>
      </c>
      <c r="J129">
        <f>IFERROR(VLOOKUP(BTT[[#This Row],[Verwendete Transaktion (Pflichtauswahl)]],Transaktionen[[Transaktionen]:[Langtext]],2,FALSE),"")</f>
        <v/>
      </c>
      <c r="R129" t="inlineStr">
        <is>
          <t>Finance Suite²</t>
        </is>
      </c>
      <c r="S129" t="inlineStr">
        <is>
          <t>manuelle Telefonschnittstelle</t>
        </is>
      </c>
      <c r="V129">
        <f>IFERROR(VLOOKUP(BTT[[#This Row],[Verwendetes Formular
(Auswahl falls relevant)]],Formulare[[Formularbezeichnung]:[Formularname (technisch)]],2,FALSE),"")</f>
        <v/>
      </c>
      <c r="Y129" t="inlineStr">
        <is>
          <t>IST-Prozess: Manuelle Zahlung ausführen, AUSZ-RWF Schritt 10</t>
        </is>
      </c>
      <c r="AK129">
        <f>IF(BTT[[#This Row],[Subprozess
(optionale Auswahl)]]="","okay",IF(VLOOKUP(BTT[[#This Row],[Subprozess
(optionale Auswahl)]],BPML[[Subprozess]:[Zugeordneter Hauptprozess]],3,FALSE)=BTT[[#This Row],[Hauptprozess
(Pflichtauswahl)]],"okay","falscher Subprozess"))</f>
        <v/>
      </c>
      <c r="AL129">
        <f>IF(aktives_Teilprojekt="Master","",IF(BTT[[#This Row],[Verantwortliches TP
(automatisch)]]=VLOOKUP(aktives_Teilprojekt,Teilprojekte[[Teilprojekte]:[Kürzel]],2,FALSE),"okay","Hauptprozess anderes TP"))</f>
        <v/>
      </c>
      <c r="AM1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
        <f>IFERROR(IF(BTT[[#This Row],[SAP-Modul
(Pflichtauswahl)]]&lt;&gt;VLOOKUP(BTT[[#This Row],[Verwendete Transaktion (Pflichtauswahl)]],Transaktionen[[Transaktionen]:[Modul]],3,FALSE),"Modul anders","okay"),"")</f>
        <v/>
      </c>
      <c r="AP129">
        <f>IFERROR(IF(COUNTIFS(BTT[Verwendete Transaktion (Pflichtauswahl)],BTT[[#This Row],[Verwendete Transaktion (Pflichtauswahl)]],BTT[SAP-Modul
(Pflichtauswahl)],"&lt;&gt;"&amp;BTT[[#This Row],[SAP-Modul
(Pflichtauswahl)]])&gt;0,"Modul anders","okay"),"")</f>
        <v/>
      </c>
      <c r="AQ129">
        <f>IFERROR(IF(COUNTIFS(BTT[Verwendete Transaktion (Pflichtauswahl)],BTT[[#This Row],[Verwendete Transaktion (Pflichtauswahl)]],BTT[Verantwortliches TP
(automatisch)],"&lt;&gt;"&amp;BTT[[#This Row],[Verantwortliches TP
(automatisch)]])&gt;0,"Transaktion mehrfach","okay"),"")</f>
        <v/>
      </c>
      <c r="AR129">
        <f>IFERROR(IF(COUNTIFS(BTT[Verwendete Transaktion (Pflichtauswahl)],BTT[[#This Row],[Verwendete Transaktion (Pflichtauswahl)]],BTT[Verantwortliches TP
(automatisch)],"&lt;&gt;"&amp;VLOOKUP(aktives_Teilprojekt,Teilprojekte[[Teilprojekte]:[Kürzel]],2,FALSE))&gt;0,"Transaktion mehrfach","okay"),"")</f>
        <v/>
      </c>
      <c r="AS129" t="inlineStr">
        <is>
          <t>FI43</t>
        </is>
      </c>
    </row>
    <row r="130">
      <c r="A130">
        <f>IFERROR(IF(BTT[[#This Row],[Lfd Nr. 
(aus konsolidierter Datei)]]&lt;&gt;"",BTT[[#This Row],[Lfd Nr. 
(aus konsolidierter Datei)]],VLOOKUP(aktives_Teilprojekt,Teilprojekte[[Teilprojekte]:[Kürzel]],2,FALSE)&amp;ROW(BTT[[#This Row],[Lfd Nr.
(automatisch)]])-2),"")</f>
        <v/>
      </c>
      <c r="B130" t="inlineStr">
        <is>
          <t>Zahlungsverkehr</t>
        </is>
      </c>
      <c r="D130" t="inlineStr">
        <is>
          <t>Status grün =&gt; Zahlung erfolgreich ausgeführt</t>
        </is>
      </c>
      <c r="E130">
        <f>IFERROR(IF(NOT(BTT[[#This Row],[Manuelle Änderung des Verantwortliches TP
(Auswahl - bei Bedarf)]]=""),BTT[[#This Row],[Manuelle Änderung des Verantwortliches TP
(Auswahl - bei Bedarf)]],VLOOKUP(BTT[[#This Row],[Hauptprozess
(Pflichtauswahl)]],Hauptprozesse[],3,FALSE)),"")</f>
        <v/>
      </c>
      <c r="G130" t="inlineStr">
        <is>
          <t>RW-F</t>
        </is>
      </c>
      <c r="H130" t="inlineStr">
        <is>
          <t>FI</t>
        </is>
      </c>
      <c r="I130" t="inlineStr">
        <is>
          <t>/HOAG/P_ZVK</t>
        </is>
      </c>
      <c r="J130">
        <f>IFERROR(VLOOKUP(BTT[[#This Row],[Verwendete Transaktion (Pflichtauswahl)]],Transaktionen[[Transaktionen]:[Langtext]],2,FALSE),"")</f>
        <v/>
      </c>
      <c r="K130" t="inlineStr">
        <is>
          <t>/HOAG/PZVKE</t>
        </is>
      </c>
      <c r="R130" t="inlineStr">
        <is>
          <t>Finance Suite²</t>
        </is>
      </c>
      <c r="V130">
        <f>IFERROR(VLOOKUP(BTT[[#This Row],[Verwendetes Formular
(Auswahl falls relevant)]],Formulare[[Formularbezeichnung]:[Formularname (technisch)]],2,FALSE),"")</f>
        <v/>
      </c>
      <c r="Y130" t="inlineStr">
        <is>
          <t>IST-Prozess: Manuelle Zahlung ausführen, AUSZ-RWF Schritt 11a</t>
        </is>
      </c>
      <c r="AK130">
        <f>IF(BTT[[#This Row],[Subprozess
(optionale Auswahl)]]="","okay",IF(VLOOKUP(BTT[[#This Row],[Subprozess
(optionale Auswahl)]],BPML[[Subprozess]:[Zugeordneter Hauptprozess]],3,FALSE)=BTT[[#This Row],[Hauptprozess
(Pflichtauswahl)]],"okay","falscher Subprozess"))</f>
        <v/>
      </c>
      <c r="AL130">
        <f>IF(aktives_Teilprojekt="Master","",IF(BTT[[#This Row],[Verantwortliches TP
(automatisch)]]=VLOOKUP(aktives_Teilprojekt,Teilprojekte[[Teilprojekte]:[Kürzel]],2,FALSE),"okay","Hauptprozess anderes TP"))</f>
        <v/>
      </c>
      <c r="AM1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
        <f>IFERROR(IF(BTT[[#This Row],[SAP-Modul
(Pflichtauswahl)]]&lt;&gt;VLOOKUP(BTT[[#This Row],[Verwendete Transaktion (Pflichtauswahl)]],Transaktionen[[Transaktionen]:[Modul]],3,FALSE),"Modul anders","okay"),"")</f>
        <v/>
      </c>
      <c r="AP130">
        <f>IFERROR(IF(COUNTIFS(BTT[Verwendete Transaktion (Pflichtauswahl)],BTT[[#This Row],[Verwendete Transaktion (Pflichtauswahl)]],BTT[SAP-Modul
(Pflichtauswahl)],"&lt;&gt;"&amp;BTT[[#This Row],[SAP-Modul
(Pflichtauswahl)]])&gt;0,"Modul anders","okay"),"")</f>
        <v/>
      </c>
      <c r="AQ130">
        <f>IFERROR(IF(COUNTIFS(BTT[Verwendete Transaktion (Pflichtauswahl)],BTT[[#This Row],[Verwendete Transaktion (Pflichtauswahl)]],BTT[Verantwortliches TP
(automatisch)],"&lt;&gt;"&amp;BTT[[#This Row],[Verantwortliches TP
(automatisch)]])&gt;0,"Transaktion mehrfach","okay"),"")</f>
        <v/>
      </c>
      <c r="AR130">
        <f>IFERROR(IF(COUNTIFS(BTT[Verwendete Transaktion (Pflichtauswahl)],BTT[[#This Row],[Verwendete Transaktion (Pflichtauswahl)]],BTT[Verantwortliches TP
(automatisch)],"&lt;&gt;"&amp;VLOOKUP(aktives_Teilprojekt,Teilprojekte[[Teilprojekte]:[Kürzel]],2,FALSE))&gt;0,"Transaktion mehrfach","okay"),"")</f>
        <v/>
      </c>
      <c r="AS130" t="inlineStr">
        <is>
          <t>FI44</t>
        </is>
      </c>
    </row>
    <row r="131">
      <c r="A131">
        <f>IFERROR(IF(BTT[[#This Row],[Lfd Nr. 
(aus konsolidierter Datei)]]&lt;&gt;"",BTT[[#This Row],[Lfd Nr. 
(aus konsolidierter Datei)]],VLOOKUP(aktives_Teilprojekt,Teilprojekte[[Teilprojekte]:[Kürzel]],2,FALSE)&amp;ROW(BTT[[#This Row],[Lfd Nr.
(automatisch)]])-2),"")</f>
        <v/>
      </c>
      <c r="B131" t="inlineStr">
        <is>
          <t>Zahlungsverkehr</t>
        </is>
      </c>
      <c r="D131" t="inlineStr">
        <is>
          <t>Status gelb/rot; Fehler identifizieren (bspw. Bankprotokoll) 
an fehlerbehebende Stelle delegieren (bspw. extern-Bank, intern-IT)</t>
        </is>
      </c>
      <c r="E131">
        <f>IFERROR(IF(NOT(BTT[[#This Row],[Manuelle Änderung des Verantwortliches TP
(Auswahl - bei Bedarf)]]=""),BTT[[#This Row],[Manuelle Änderung des Verantwortliches TP
(Auswahl - bei Bedarf)]],VLOOKUP(BTT[[#This Row],[Hauptprozess
(Pflichtauswahl)]],Hauptprozesse[],3,FALSE)),"")</f>
        <v/>
      </c>
      <c r="G131" t="inlineStr">
        <is>
          <t>RW-F</t>
        </is>
      </c>
      <c r="H131" t="inlineStr">
        <is>
          <t>Non-SAP</t>
        </is>
      </c>
      <c r="I131" t="inlineStr">
        <is>
          <t>Drittsystem</t>
        </is>
      </c>
      <c r="J131">
        <f>IFERROR(VLOOKUP(BTT[[#This Row],[Verwendete Transaktion (Pflichtauswahl)]],Transaktionen[[Transaktionen]:[Langtext]],2,FALSE),"")</f>
        <v/>
      </c>
      <c r="R131" t="inlineStr">
        <is>
          <t>Finance Suite²</t>
        </is>
      </c>
      <c r="S131" t="inlineStr">
        <is>
          <t>manuelle Telefonschnittstelle, Groupwise</t>
        </is>
      </c>
      <c r="V131">
        <f>IFERROR(VLOOKUP(BTT[[#This Row],[Verwendetes Formular
(Auswahl falls relevant)]],Formulare[[Formularbezeichnung]:[Formularname (technisch)]],2,FALSE),"")</f>
        <v/>
      </c>
      <c r="Y131" t="inlineStr">
        <is>
          <t>IST-Prozess: Manuelle Zahlung ausführen, AUSZ-RWF Schritt 11b</t>
        </is>
      </c>
      <c r="AK131">
        <f>IF(BTT[[#This Row],[Subprozess
(optionale Auswahl)]]="","okay",IF(VLOOKUP(BTT[[#This Row],[Subprozess
(optionale Auswahl)]],BPML[[Subprozess]:[Zugeordneter Hauptprozess]],3,FALSE)=BTT[[#This Row],[Hauptprozess
(Pflichtauswahl)]],"okay","falscher Subprozess"))</f>
        <v/>
      </c>
      <c r="AL131">
        <f>IF(aktives_Teilprojekt="Master","",IF(BTT[[#This Row],[Verantwortliches TP
(automatisch)]]=VLOOKUP(aktives_Teilprojekt,Teilprojekte[[Teilprojekte]:[Kürzel]],2,FALSE),"okay","Hauptprozess anderes TP"))</f>
        <v/>
      </c>
      <c r="AM1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
        <f>IFERROR(IF(BTT[[#This Row],[SAP-Modul
(Pflichtauswahl)]]&lt;&gt;VLOOKUP(BTT[[#This Row],[Verwendete Transaktion (Pflichtauswahl)]],Transaktionen[[Transaktionen]:[Modul]],3,FALSE),"Modul anders","okay"),"")</f>
        <v/>
      </c>
      <c r="AP131">
        <f>IFERROR(IF(COUNTIFS(BTT[Verwendete Transaktion (Pflichtauswahl)],BTT[[#This Row],[Verwendete Transaktion (Pflichtauswahl)]],BTT[SAP-Modul
(Pflichtauswahl)],"&lt;&gt;"&amp;BTT[[#This Row],[SAP-Modul
(Pflichtauswahl)]])&gt;0,"Modul anders","okay"),"")</f>
        <v/>
      </c>
      <c r="AQ131">
        <f>IFERROR(IF(COUNTIFS(BTT[Verwendete Transaktion (Pflichtauswahl)],BTT[[#This Row],[Verwendete Transaktion (Pflichtauswahl)]],BTT[Verantwortliches TP
(automatisch)],"&lt;&gt;"&amp;BTT[[#This Row],[Verantwortliches TP
(automatisch)]])&gt;0,"Transaktion mehrfach","okay"),"")</f>
        <v/>
      </c>
      <c r="AR131">
        <f>IFERROR(IF(COUNTIFS(BTT[Verwendete Transaktion (Pflichtauswahl)],BTT[[#This Row],[Verwendete Transaktion (Pflichtauswahl)]],BTT[Verantwortliches TP
(automatisch)],"&lt;&gt;"&amp;VLOOKUP(aktives_Teilprojekt,Teilprojekte[[Teilprojekte]:[Kürzel]],2,FALSE))&gt;0,"Transaktion mehrfach","okay"),"")</f>
        <v/>
      </c>
      <c r="AS131" t="inlineStr">
        <is>
          <t>FI45</t>
        </is>
      </c>
    </row>
    <row r="132">
      <c r="A132">
        <f>IFERROR(IF(BTT[[#This Row],[Lfd Nr. 
(aus konsolidierter Datei)]]&lt;&gt;"",BTT[[#This Row],[Lfd Nr. 
(aus konsolidierter Datei)]],VLOOKUP(aktives_Teilprojekt,Teilprojekte[[Teilprojekte]:[Kürzel]],2,FALSE)&amp;ROW(BTT[[#This Row],[Lfd Nr.
(automatisch)]])-2),"")</f>
        <v/>
      </c>
      <c r="B132" t="inlineStr">
        <is>
          <t>Zahlungsverkehr</t>
        </is>
      </c>
      <c r="D132" t="inlineStr">
        <is>
          <t>Fehler ist behoben =&gt; mit Schritt 9 fortfahren</t>
        </is>
      </c>
      <c r="E132">
        <f>IFERROR(IF(NOT(BTT[[#This Row],[Manuelle Änderung des Verantwortliches TP
(Auswahl - bei Bedarf)]]=""),BTT[[#This Row],[Manuelle Änderung des Verantwortliches TP
(Auswahl - bei Bedarf)]],VLOOKUP(BTT[[#This Row],[Hauptprozess
(Pflichtauswahl)]],Hauptprozesse[],3,FALSE)),"")</f>
        <v/>
      </c>
      <c r="G132" t="inlineStr">
        <is>
          <t>RW-F</t>
        </is>
      </c>
      <c r="H132" t="inlineStr">
        <is>
          <t>FI</t>
        </is>
      </c>
      <c r="I132" t="inlineStr">
        <is>
          <t>/HOAG/P_IPC_MONITOR</t>
        </is>
      </c>
      <c r="J132">
        <f>IFERROR(VLOOKUP(BTT[[#This Row],[Verwendete Transaktion (Pflichtauswahl)]],Transaktionen[[Transaktionen]:[Langtext]],2,FALSE),"")</f>
        <v/>
      </c>
      <c r="R132" t="inlineStr">
        <is>
          <t>Finance Suite²</t>
        </is>
      </c>
      <c r="S132" t="inlineStr">
        <is>
          <t>Groupwise</t>
        </is>
      </c>
      <c r="V132">
        <f>IFERROR(VLOOKUP(BTT[[#This Row],[Verwendetes Formular
(Auswahl falls relevant)]],Formulare[[Formularbezeichnung]:[Formularname (technisch)]],2,FALSE),"")</f>
        <v/>
      </c>
      <c r="Y132" t="inlineStr">
        <is>
          <t>IST-Prozess: Manuelle Zahlung ausführen, AUSZ-RWF Schritt 12</t>
        </is>
      </c>
      <c r="AK132">
        <f>IF(BTT[[#This Row],[Subprozess
(optionale Auswahl)]]="","okay",IF(VLOOKUP(BTT[[#This Row],[Subprozess
(optionale Auswahl)]],BPML[[Subprozess]:[Zugeordneter Hauptprozess]],3,FALSE)=BTT[[#This Row],[Hauptprozess
(Pflichtauswahl)]],"okay","falscher Subprozess"))</f>
        <v/>
      </c>
      <c r="AL132">
        <f>IF(aktives_Teilprojekt="Master","",IF(BTT[[#This Row],[Verantwortliches TP
(automatisch)]]=VLOOKUP(aktives_Teilprojekt,Teilprojekte[[Teilprojekte]:[Kürzel]],2,FALSE),"okay","Hauptprozess anderes TP"))</f>
        <v/>
      </c>
      <c r="AM1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
        <f>IFERROR(IF(BTT[[#This Row],[SAP-Modul
(Pflichtauswahl)]]&lt;&gt;VLOOKUP(BTT[[#This Row],[Verwendete Transaktion (Pflichtauswahl)]],Transaktionen[[Transaktionen]:[Modul]],3,FALSE),"Modul anders","okay"),"")</f>
        <v/>
      </c>
      <c r="AP132">
        <f>IFERROR(IF(COUNTIFS(BTT[Verwendete Transaktion (Pflichtauswahl)],BTT[[#This Row],[Verwendete Transaktion (Pflichtauswahl)]],BTT[SAP-Modul
(Pflichtauswahl)],"&lt;&gt;"&amp;BTT[[#This Row],[SAP-Modul
(Pflichtauswahl)]])&gt;0,"Modul anders","okay"),"")</f>
        <v/>
      </c>
      <c r="AQ132">
        <f>IFERROR(IF(COUNTIFS(BTT[Verwendete Transaktion (Pflichtauswahl)],BTT[[#This Row],[Verwendete Transaktion (Pflichtauswahl)]],BTT[Verantwortliches TP
(automatisch)],"&lt;&gt;"&amp;BTT[[#This Row],[Verantwortliches TP
(automatisch)]])&gt;0,"Transaktion mehrfach","okay"),"")</f>
        <v/>
      </c>
      <c r="AR132">
        <f>IFERROR(IF(COUNTIFS(BTT[Verwendete Transaktion (Pflichtauswahl)],BTT[[#This Row],[Verwendete Transaktion (Pflichtauswahl)]],BTT[Verantwortliches TP
(automatisch)],"&lt;&gt;"&amp;VLOOKUP(aktives_Teilprojekt,Teilprojekte[[Teilprojekte]:[Kürzel]],2,FALSE))&gt;0,"Transaktion mehrfach","okay"),"")</f>
        <v/>
      </c>
      <c r="AS132" t="inlineStr">
        <is>
          <t>FI46</t>
        </is>
      </c>
    </row>
    <row r="133">
      <c r="A133">
        <f>IFERROR(IF(BTT[[#This Row],[Lfd Nr. 
(aus konsolidierter Datei)]]&lt;&gt;"",BTT[[#This Row],[Lfd Nr. 
(aus konsolidierter Datei)]],VLOOKUP(aktives_Teilprojekt,Teilprojekte[[Teilprojekte]:[Kürzel]],2,FALSE)&amp;ROW(BTT[[#This Row],[Lfd Nr.
(automatisch)]])-2),"")</f>
        <v/>
      </c>
      <c r="B133" t="inlineStr">
        <is>
          <t>Zahlungsverkehr</t>
        </is>
      </c>
      <c r="D133" t="inlineStr">
        <is>
          <t>Rechnung/Beleg wird entwertet/gestanzt, per Hauspost an RW-B/B
-&gt;&gt;&gt; wird Beleg eingescannt/liegt digital vor folgt Schritt 13b</t>
        </is>
      </c>
      <c r="E133">
        <f>IFERROR(IF(NOT(BTT[[#This Row],[Manuelle Änderung des Verantwortliches TP
(Auswahl - bei Bedarf)]]=""),BTT[[#This Row],[Manuelle Änderung des Verantwortliches TP
(Auswahl - bei Bedarf)]],VLOOKUP(BTT[[#This Row],[Hauptprozess
(Pflichtauswahl)]],Hauptprozesse[],3,FALSE)),"")</f>
        <v/>
      </c>
      <c r="G133" t="inlineStr">
        <is>
          <t>RW-F</t>
        </is>
      </c>
      <c r="H133" t="inlineStr">
        <is>
          <t>Non-SAP</t>
        </is>
      </c>
      <c r="I133" t="inlineStr">
        <is>
          <t>Drittsystem</t>
        </is>
      </c>
      <c r="J133">
        <f>IFERROR(VLOOKUP(BTT[[#This Row],[Verwendete Transaktion (Pflichtauswahl)]],Transaktionen[[Transaktionen]:[Langtext]],2,FALSE),"")</f>
        <v/>
      </c>
      <c r="R133" t="inlineStr">
        <is>
          <t>manuelle Tätigkeit</t>
        </is>
      </c>
      <c r="S133" t="inlineStr">
        <is>
          <t>Post</t>
        </is>
      </c>
      <c r="V133">
        <f>IFERROR(VLOOKUP(BTT[[#This Row],[Verwendetes Formular
(Auswahl falls relevant)]],Formulare[[Formularbezeichnung]:[Formularname (technisch)]],2,FALSE),"")</f>
        <v/>
      </c>
      <c r="Y133" t="inlineStr">
        <is>
          <t>IST-Prozess: Manuelle Zahlung ausführen, AUSZ-RWF Schritt 13a</t>
        </is>
      </c>
      <c r="AK133">
        <f>IF(BTT[[#This Row],[Subprozess
(optionale Auswahl)]]="","okay",IF(VLOOKUP(BTT[[#This Row],[Subprozess
(optionale Auswahl)]],BPML[[Subprozess]:[Zugeordneter Hauptprozess]],3,FALSE)=BTT[[#This Row],[Hauptprozess
(Pflichtauswahl)]],"okay","falscher Subprozess"))</f>
        <v/>
      </c>
      <c r="AL133">
        <f>IF(aktives_Teilprojekt="Master","",IF(BTT[[#This Row],[Verantwortliches TP
(automatisch)]]=VLOOKUP(aktives_Teilprojekt,Teilprojekte[[Teilprojekte]:[Kürzel]],2,FALSE),"okay","Hauptprozess anderes TP"))</f>
        <v/>
      </c>
      <c r="AM1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
        <f>IFERROR(IF(BTT[[#This Row],[SAP-Modul
(Pflichtauswahl)]]&lt;&gt;VLOOKUP(BTT[[#This Row],[Verwendete Transaktion (Pflichtauswahl)]],Transaktionen[[Transaktionen]:[Modul]],3,FALSE),"Modul anders","okay"),"")</f>
        <v/>
      </c>
      <c r="AP133">
        <f>IFERROR(IF(COUNTIFS(BTT[Verwendete Transaktion (Pflichtauswahl)],BTT[[#This Row],[Verwendete Transaktion (Pflichtauswahl)]],BTT[SAP-Modul
(Pflichtauswahl)],"&lt;&gt;"&amp;BTT[[#This Row],[SAP-Modul
(Pflichtauswahl)]])&gt;0,"Modul anders","okay"),"")</f>
        <v/>
      </c>
      <c r="AQ133">
        <f>IFERROR(IF(COUNTIFS(BTT[Verwendete Transaktion (Pflichtauswahl)],BTT[[#This Row],[Verwendete Transaktion (Pflichtauswahl)]],BTT[Verantwortliches TP
(automatisch)],"&lt;&gt;"&amp;BTT[[#This Row],[Verantwortliches TP
(automatisch)]])&gt;0,"Transaktion mehrfach","okay"),"")</f>
        <v/>
      </c>
      <c r="AR133">
        <f>IFERROR(IF(COUNTIFS(BTT[Verwendete Transaktion (Pflichtauswahl)],BTT[[#This Row],[Verwendete Transaktion (Pflichtauswahl)]],BTT[Verantwortliches TP
(automatisch)],"&lt;&gt;"&amp;VLOOKUP(aktives_Teilprojekt,Teilprojekte[[Teilprojekte]:[Kürzel]],2,FALSE))&gt;0,"Transaktion mehrfach","okay"),"")</f>
        <v/>
      </c>
      <c r="AS133" t="inlineStr">
        <is>
          <t>FI47</t>
        </is>
      </c>
    </row>
    <row r="134">
      <c r="A134">
        <f>IFERROR(IF(BTT[[#This Row],[Lfd Nr. 
(aus konsolidierter Datei)]]&lt;&gt;"",BTT[[#This Row],[Lfd Nr. 
(aus konsolidierter Datei)]],VLOOKUP(aktives_Teilprojekt,Teilprojekte[[Teilprojekte]:[Kürzel]],2,FALSE)&amp;ROW(BTT[[#This Row],[Lfd Nr.
(automatisch)]])-2),"")</f>
        <v/>
      </c>
      <c r="B134" t="inlineStr">
        <is>
          <t>Zahlungsverkehr</t>
        </is>
      </c>
      <c r="D134" t="inlineStr">
        <is>
          <t>digitale Rechnung/Beleg samt Zahlungsinformationen per Email an Autobank</t>
        </is>
      </c>
      <c r="E134">
        <f>IFERROR(IF(NOT(BTT[[#This Row],[Manuelle Änderung des Verantwortliches TP
(Auswahl - bei Bedarf)]]=""),BTT[[#This Row],[Manuelle Änderung des Verantwortliches TP
(Auswahl - bei Bedarf)]],VLOOKUP(BTT[[#This Row],[Hauptprozess
(Pflichtauswahl)]],Hauptprozesse[],3,FALSE)),"")</f>
        <v/>
      </c>
      <c r="G134" t="inlineStr">
        <is>
          <t>RW-F</t>
        </is>
      </c>
      <c r="H134" t="inlineStr">
        <is>
          <t>Non-SAP</t>
        </is>
      </c>
      <c r="I134" t="inlineStr">
        <is>
          <t>Drittsystem</t>
        </is>
      </c>
      <c r="J134">
        <f>IFERROR(VLOOKUP(BTT[[#This Row],[Verwendete Transaktion (Pflichtauswahl)]],Transaktionen[[Transaktionen]:[Langtext]],2,FALSE),"")</f>
        <v/>
      </c>
      <c r="R134" t="inlineStr">
        <is>
          <t>Finance Suite²</t>
        </is>
      </c>
      <c r="S134" t="inlineStr">
        <is>
          <t>Groupwise</t>
        </is>
      </c>
      <c r="V134">
        <f>IFERROR(VLOOKUP(BTT[[#This Row],[Verwendetes Formular
(Auswahl falls relevant)]],Formulare[[Formularbezeichnung]:[Formularname (technisch)]],2,FALSE),"")</f>
        <v/>
      </c>
      <c r="Y134" t="inlineStr">
        <is>
          <t>IST-Prozess: Manuelle Zahlung ausführen, AUSZ-RWF Schritt 13b</t>
        </is>
      </c>
      <c r="AK134">
        <f>IF(BTT[[#This Row],[Subprozess
(optionale Auswahl)]]="","okay",IF(VLOOKUP(BTT[[#This Row],[Subprozess
(optionale Auswahl)]],BPML[[Subprozess]:[Zugeordneter Hauptprozess]],3,FALSE)=BTT[[#This Row],[Hauptprozess
(Pflichtauswahl)]],"okay","falscher Subprozess"))</f>
        <v/>
      </c>
      <c r="AL134">
        <f>IF(aktives_Teilprojekt="Master","",IF(BTT[[#This Row],[Verantwortliches TP
(automatisch)]]=VLOOKUP(aktives_Teilprojekt,Teilprojekte[[Teilprojekte]:[Kürzel]],2,FALSE),"okay","Hauptprozess anderes TP"))</f>
        <v/>
      </c>
      <c r="AM1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
        <f>IFERROR(IF(BTT[[#This Row],[SAP-Modul
(Pflichtauswahl)]]&lt;&gt;VLOOKUP(BTT[[#This Row],[Verwendete Transaktion (Pflichtauswahl)]],Transaktionen[[Transaktionen]:[Modul]],3,FALSE),"Modul anders","okay"),"")</f>
        <v/>
      </c>
      <c r="AP134">
        <f>IFERROR(IF(COUNTIFS(BTT[Verwendete Transaktion (Pflichtauswahl)],BTT[[#This Row],[Verwendete Transaktion (Pflichtauswahl)]],BTT[SAP-Modul
(Pflichtauswahl)],"&lt;&gt;"&amp;BTT[[#This Row],[SAP-Modul
(Pflichtauswahl)]])&gt;0,"Modul anders","okay"),"")</f>
        <v/>
      </c>
      <c r="AQ134">
        <f>IFERROR(IF(COUNTIFS(BTT[Verwendete Transaktion (Pflichtauswahl)],BTT[[#This Row],[Verwendete Transaktion (Pflichtauswahl)]],BTT[Verantwortliches TP
(automatisch)],"&lt;&gt;"&amp;BTT[[#This Row],[Verantwortliches TP
(automatisch)]])&gt;0,"Transaktion mehrfach","okay"),"")</f>
        <v/>
      </c>
      <c r="AR134">
        <f>IFERROR(IF(COUNTIFS(BTT[Verwendete Transaktion (Pflichtauswahl)],BTT[[#This Row],[Verwendete Transaktion (Pflichtauswahl)]],BTT[Verantwortliches TP
(automatisch)],"&lt;&gt;"&amp;VLOOKUP(aktives_Teilprojekt,Teilprojekte[[Teilprojekte]:[Kürzel]],2,FALSE))&gt;0,"Transaktion mehrfach","okay"),"")</f>
        <v/>
      </c>
      <c r="AS134" t="inlineStr">
        <is>
          <t>FI48</t>
        </is>
      </c>
    </row>
    <row r="135">
      <c r="A135">
        <f>IFERROR(IF(BTT[[#This Row],[Lfd Nr. 
(aus konsolidierter Datei)]]&lt;&gt;"",BTT[[#This Row],[Lfd Nr. 
(aus konsolidierter Datei)]],VLOOKUP(aktives_Teilprojekt,Teilprojekte[[Teilprojekte]:[Kürzel]],2,FALSE)&amp;ROW(BTT[[#This Row],[Lfd Nr.
(automatisch)]])-2),"")</f>
        <v/>
      </c>
      <c r="B135" t="inlineStr">
        <is>
          <t>Zahlungsverkehr</t>
        </is>
      </c>
      <c r="D135" t="inlineStr">
        <is>
          <t>Safebags einsammeln (KS-D, KS-D/P)</t>
        </is>
      </c>
      <c r="E135">
        <f>IFERROR(IF(NOT(BTT[[#This Row],[Manuelle Änderung des Verantwortliches TP
(Auswahl - bei Bedarf)]]=""),BTT[[#This Row],[Manuelle Änderung des Verantwortliches TP
(Auswahl - bei Bedarf)]],VLOOKUP(BTT[[#This Row],[Hauptprozess
(Pflichtauswahl)]],Hauptprozesse[],3,FALSE)),"")</f>
        <v/>
      </c>
      <c r="G135" t="inlineStr">
        <is>
          <t>RW-F, KS-D/P, KS-D</t>
        </is>
      </c>
      <c r="H135" t="inlineStr">
        <is>
          <t>Non-SAP</t>
        </is>
      </c>
      <c r="I135" t="inlineStr">
        <is>
          <t>nicht digital</t>
        </is>
      </c>
      <c r="J135">
        <f>IFERROR(VLOOKUP(BTT[[#This Row],[Verwendete Transaktion (Pflichtauswahl)]],Transaktionen[[Transaktionen]:[Langtext]],2,FALSE),"")</f>
        <v/>
      </c>
      <c r="R135" t="inlineStr">
        <is>
          <t>manuelle Tätigkeit</t>
        </is>
      </c>
      <c r="V135">
        <f>IFERROR(VLOOKUP(BTT[[#This Row],[Verwendetes Formular
(Auswahl falls relevant)]],Formulare[[Formularbezeichnung]:[Formularname (technisch)]],2,FALSE),"")</f>
        <v/>
      </c>
      <c r="Y135" t="inlineStr">
        <is>
          <t>IST-Prozess: Bareinnahmen aus Safebags zählen
(Frequenz: 2x wöchentlich) Schritt 1</t>
        </is>
      </c>
      <c r="AK135">
        <f>IF(BTT[[#This Row],[Subprozess
(optionale Auswahl)]]="","okay",IF(VLOOKUP(BTT[[#This Row],[Subprozess
(optionale Auswahl)]],BPML[[Subprozess]:[Zugeordneter Hauptprozess]],3,FALSE)=BTT[[#This Row],[Hauptprozess
(Pflichtauswahl)]],"okay","falscher Subprozess"))</f>
        <v/>
      </c>
      <c r="AL135">
        <f>IF(aktives_Teilprojekt="Master","",IF(BTT[[#This Row],[Verantwortliches TP
(automatisch)]]=VLOOKUP(aktives_Teilprojekt,Teilprojekte[[Teilprojekte]:[Kürzel]],2,FALSE),"okay","Hauptprozess anderes TP"))</f>
        <v/>
      </c>
      <c r="AM1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
        <f>IFERROR(IF(BTT[[#This Row],[SAP-Modul
(Pflichtauswahl)]]&lt;&gt;VLOOKUP(BTT[[#This Row],[Verwendete Transaktion (Pflichtauswahl)]],Transaktionen[[Transaktionen]:[Modul]],3,FALSE),"Modul anders","okay"),"")</f>
        <v/>
      </c>
      <c r="AP135">
        <f>IFERROR(IF(COUNTIFS(BTT[Verwendete Transaktion (Pflichtauswahl)],BTT[[#This Row],[Verwendete Transaktion (Pflichtauswahl)]],BTT[SAP-Modul
(Pflichtauswahl)],"&lt;&gt;"&amp;BTT[[#This Row],[SAP-Modul
(Pflichtauswahl)]])&gt;0,"Modul anders","okay"),"")</f>
        <v/>
      </c>
      <c r="AQ135">
        <f>IFERROR(IF(COUNTIFS(BTT[Verwendete Transaktion (Pflichtauswahl)],BTT[[#This Row],[Verwendete Transaktion (Pflichtauswahl)]],BTT[Verantwortliches TP
(automatisch)],"&lt;&gt;"&amp;BTT[[#This Row],[Verantwortliches TP
(automatisch)]])&gt;0,"Transaktion mehrfach","okay"),"")</f>
        <v/>
      </c>
      <c r="AR135">
        <f>IFERROR(IF(COUNTIFS(BTT[Verwendete Transaktion (Pflichtauswahl)],BTT[[#This Row],[Verwendete Transaktion (Pflichtauswahl)]],BTT[Verantwortliches TP
(automatisch)],"&lt;&gt;"&amp;VLOOKUP(aktives_Teilprojekt,Teilprojekte[[Teilprojekte]:[Kürzel]],2,FALSE))&gt;0,"Transaktion mehrfach","okay"),"")</f>
        <v/>
      </c>
      <c r="AS135" t="inlineStr">
        <is>
          <t>FI49</t>
        </is>
      </c>
    </row>
    <row r="136">
      <c r="A136">
        <f>IFERROR(IF(BTT[[#This Row],[Lfd Nr. 
(aus konsolidierter Datei)]]&lt;&gt;"",BTT[[#This Row],[Lfd Nr. 
(aus konsolidierter Datei)]],VLOOKUP(aktives_Teilprojekt,Teilprojekte[[Teilprojekte]:[Kürzel]],2,FALSE)&amp;ROW(BTT[[#This Row],[Lfd Nr.
(automatisch)]])-2),"")</f>
        <v/>
      </c>
      <c r="B136" t="inlineStr">
        <is>
          <t>Zahlungsverkehr</t>
        </is>
      </c>
      <c r="D136" t="inlineStr">
        <is>
          <t>Bargeld auf Übereinstimmung mit Begleitschein prüfen und gegenzeichnen</t>
        </is>
      </c>
      <c r="E136">
        <f>IFERROR(IF(NOT(BTT[[#This Row],[Manuelle Änderung des Verantwortliches TP
(Auswahl - bei Bedarf)]]=""),BTT[[#This Row],[Manuelle Änderung des Verantwortliches TP
(Auswahl - bei Bedarf)]],VLOOKUP(BTT[[#This Row],[Hauptprozess
(Pflichtauswahl)]],Hauptprozesse[],3,FALSE)),"")</f>
        <v/>
      </c>
      <c r="G136" t="inlineStr">
        <is>
          <t>RW-F</t>
        </is>
      </c>
      <c r="H136" t="inlineStr">
        <is>
          <t>Non-SAP</t>
        </is>
      </c>
      <c r="I136" t="inlineStr">
        <is>
          <t>nicht digital</t>
        </is>
      </c>
      <c r="J136">
        <f>IFERROR(VLOOKUP(BTT[[#This Row],[Verwendete Transaktion (Pflichtauswahl)]],Transaktionen[[Transaktionen]:[Langtext]],2,FALSE),"")</f>
        <v/>
      </c>
      <c r="R136" t="inlineStr">
        <is>
          <t>manuelle Tätigkeit</t>
        </is>
      </c>
      <c r="V136">
        <f>IFERROR(VLOOKUP(BTT[[#This Row],[Verwendetes Formular
(Auswahl falls relevant)]],Formulare[[Formularbezeichnung]:[Formularname (technisch)]],2,FALSE),"")</f>
        <v/>
      </c>
      <c r="Y136" t="inlineStr">
        <is>
          <t>IST-Prozess: Bareinnahmen aus Safebags zählen
(Frequenz: 2x wöchentlich) Schritt 2a</t>
        </is>
      </c>
      <c r="AK136">
        <f>IF(BTT[[#This Row],[Subprozess
(optionale Auswahl)]]="","okay",IF(VLOOKUP(BTT[[#This Row],[Subprozess
(optionale Auswahl)]],BPML[[Subprozess]:[Zugeordneter Hauptprozess]],3,FALSE)=BTT[[#This Row],[Hauptprozess
(Pflichtauswahl)]],"okay","falscher Subprozess"))</f>
        <v/>
      </c>
      <c r="AL136">
        <f>IF(aktives_Teilprojekt="Master","",IF(BTT[[#This Row],[Verantwortliches TP
(automatisch)]]=VLOOKUP(aktives_Teilprojekt,Teilprojekte[[Teilprojekte]:[Kürzel]],2,FALSE),"okay","Hauptprozess anderes TP"))</f>
        <v/>
      </c>
      <c r="AM1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
        <f>IFERROR(IF(BTT[[#This Row],[SAP-Modul
(Pflichtauswahl)]]&lt;&gt;VLOOKUP(BTT[[#This Row],[Verwendete Transaktion (Pflichtauswahl)]],Transaktionen[[Transaktionen]:[Modul]],3,FALSE),"Modul anders","okay"),"")</f>
        <v/>
      </c>
      <c r="AP136">
        <f>IFERROR(IF(COUNTIFS(BTT[Verwendete Transaktion (Pflichtauswahl)],BTT[[#This Row],[Verwendete Transaktion (Pflichtauswahl)]],BTT[SAP-Modul
(Pflichtauswahl)],"&lt;&gt;"&amp;BTT[[#This Row],[SAP-Modul
(Pflichtauswahl)]])&gt;0,"Modul anders","okay"),"")</f>
        <v/>
      </c>
      <c r="AQ136">
        <f>IFERROR(IF(COUNTIFS(BTT[Verwendete Transaktion (Pflichtauswahl)],BTT[[#This Row],[Verwendete Transaktion (Pflichtauswahl)]],BTT[Verantwortliches TP
(automatisch)],"&lt;&gt;"&amp;BTT[[#This Row],[Verantwortliches TP
(automatisch)]])&gt;0,"Transaktion mehrfach","okay"),"")</f>
        <v/>
      </c>
      <c r="AR136">
        <f>IFERROR(IF(COUNTIFS(BTT[Verwendete Transaktion (Pflichtauswahl)],BTT[[#This Row],[Verwendete Transaktion (Pflichtauswahl)]],BTT[Verantwortliches TP
(automatisch)],"&lt;&gt;"&amp;VLOOKUP(aktives_Teilprojekt,Teilprojekte[[Teilprojekte]:[Kürzel]],2,FALSE))&gt;0,"Transaktion mehrfach","okay"),"")</f>
        <v/>
      </c>
      <c r="AS136" t="inlineStr">
        <is>
          <t>FI50</t>
        </is>
      </c>
    </row>
    <row r="137">
      <c r="A137">
        <f>IFERROR(IF(BTT[[#This Row],[Lfd Nr. 
(aus konsolidierter Datei)]]&lt;&gt;"",BTT[[#This Row],[Lfd Nr. 
(aus konsolidierter Datei)]],VLOOKUP(aktives_Teilprojekt,Teilprojekte[[Teilprojekte]:[Kürzel]],2,FALSE)&amp;ROW(BTT[[#This Row],[Lfd Nr.
(automatisch)]])-2),"")</f>
        <v/>
      </c>
      <c r="B137" t="inlineStr">
        <is>
          <t>Zahlungsverkehr</t>
        </is>
      </c>
      <c r="D137" t="inlineStr">
        <is>
          <t>Ggf. Differenzen klären</t>
        </is>
      </c>
      <c r="E137">
        <f>IFERROR(IF(NOT(BTT[[#This Row],[Manuelle Änderung des Verantwortliches TP
(Auswahl - bei Bedarf)]]=""),BTT[[#This Row],[Manuelle Änderung des Verantwortliches TP
(Auswahl - bei Bedarf)]],VLOOKUP(BTT[[#This Row],[Hauptprozess
(Pflichtauswahl)]],Hauptprozesse[],3,FALSE)),"")</f>
        <v/>
      </c>
      <c r="G137" t="inlineStr">
        <is>
          <t>RW-F, Bargeld gebende OE</t>
        </is>
      </c>
      <c r="H137" t="inlineStr">
        <is>
          <t>Non-SAP</t>
        </is>
      </c>
      <c r="I137" t="inlineStr">
        <is>
          <t>Drittsystem</t>
        </is>
      </c>
      <c r="J137">
        <f>IFERROR(VLOOKUP(BTT[[#This Row],[Verwendete Transaktion (Pflichtauswahl)]],Transaktionen[[Transaktionen]:[Langtext]],2,FALSE),"")</f>
        <v/>
      </c>
      <c r="R137" t="inlineStr">
        <is>
          <t>manuelle Telefonschnittstelle</t>
        </is>
      </c>
      <c r="S137" t="inlineStr">
        <is>
          <t>Groupwise</t>
        </is>
      </c>
      <c r="V137">
        <f>IFERROR(VLOOKUP(BTT[[#This Row],[Verwendetes Formular
(Auswahl falls relevant)]],Formulare[[Formularbezeichnung]:[Formularname (technisch)]],2,FALSE),"")</f>
        <v/>
      </c>
      <c r="Y137" t="inlineStr">
        <is>
          <t>IST-Prozess: Bareinnahmen aus Safebags zählen
(Frequenz: 2x wöchentlich) Schritt 2b</t>
        </is>
      </c>
      <c r="AK137">
        <f>IF(BTT[[#This Row],[Subprozess
(optionale Auswahl)]]="","okay",IF(VLOOKUP(BTT[[#This Row],[Subprozess
(optionale Auswahl)]],BPML[[Subprozess]:[Zugeordneter Hauptprozess]],3,FALSE)=BTT[[#This Row],[Hauptprozess
(Pflichtauswahl)]],"okay","falscher Subprozess"))</f>
        <v/>
      </c>
      <c r="AL137">
        <f>IF(aktives_Teilprojekt="Master","",IF(BTT[[#This Row],[Verantwortliches TP
(automatisch)]]=VLOOKUP(aktives_Teilprojekt,Teilprojekte[[Teilprojekte]:[Kürzel]],2,FALSE),"okay","Hauptprozess anderes TP"))</f>
        <v/>
      </c>
      <c r="AM1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
        <f>IFERROR(IF(BTT[[#This Row],[SAP-Modul
(Pflichtauswahl)]]&lt;&gt;VLOOKUP(BTT[[#This Row],[Verwendete Transaktion (Pflichtauswahl)]],Transaktionen[[Transaktionen]:[Modul]],3,FALSE),"Modul anders","okay"),"")</f>
        <v/>
      </c>
      <c r="AP137">
        <f>IFERROR(IF(COUNTIFS(BTT[Verwendete Transaktion (Pflichtauswahl)],BTT[[#This Row],[Verwendete Transaktion (Pflichtauswahl)]],BTT[SAP-Modul
(Pflichtauswahl)],"&lt;&gt;"&amp;BTT[[#This Row],[SAP-Modul
(Pflichtauswahl)]])&gt;0,"Modul anders","okay"),"")</f>
        <v/>
      </c>
      <c r="AQ137">
        <f>IFERROR(IF(COUNTIFS(BTT[Verwendete Transaktion (Pflichtauswahl)],BTT[[#This Row],[Verwendete Transaktion (Pflichtauswahl)]],BTT[Verantwortliches TP
(automatisch)],"&lt;&gt;"&amp;BTT[[#This Row],[Verantwortliches TP
(automatisch)]])&gt;0,"Transaktion mehrfach","okay"),"")</f>
        <v/>
      </c>
      <c r="AR137">
        <f>IFERROR(IF(COUNTIFS(BTT[Verwendete Transaktion (Pflichtauswahl)],BTT[[#This Row],[Verwendete Transaktion (Pflichtauswahl)]],BTT[Verantwortliches TP
(automatisch)],"&lt;&gt;"&amp;VLOOKUP(aktives_Teilprojekt,Teilprojekte[[Teilprojekte]:[Kürzel]],2,FALSE))&gt;0,"Transaktion mehrfach","okay"),"")</f>
        <v/>
      </c>
      <c r="AS137" t="inlineStr">
        <is>
          <t>FI51</t>
        </is>
      </c>
    </row>
    <row r="138">
      <c r="A138">
        <f>IFERROR(IF(BTT[[#This Row],[Lfd Nr. 
(aus konsolidierter Datei)]]&lt;&gt;"",BTT[[#This Row],[Lfd Nr. 
(aus konsolidierter Datei)]],VLOOKUP(aktives_Teilprojekt,Teilprojekte[[Teilprojekte]:[Kürzel]],2,FALSE)&amp;ROW(BTT[[#This Row],[Lfd Nr.
(automatisch)]])-2),"")</f>
        <v/>
      </c>
      <c r="B138" t="inlineStr">
        <is>
          <t>Zahlungsverkehr</t>
        </is>
      </c>
      <c r="D138" t="inlineStr">
        <is>
          <t>Bareinnahmen in SAP Kassenbuch erfassen</t>
        </is>
      </c>
      <c r="E138">
        <f>IFERROR(IF(NOT(BTT[[#This Row],[Manuelle Änderung des Verantwortliches TP
(Auswahl - bei Bedarf)]]=""),BTT[[#This Row],[Manuelle Änderung des Verantwortliches TP
(Auswahl - bei Bedarf)]],VLOOKUP(BTT[[#This Row],[Hauptprozess
(Pflichtauswahl)]],Hauptprozesse[],3,FALSE)),"")</f>
        <v/>
      </c>
      <c r="G138" t="inlineStr">
        <is>
          <t>RW-F</t>
        </is>
      </c>
      <c r="H138" t="inlineStr">
        <is>
          <t>FI-GL</t>
        </is>
      </c>
      <c r="I138" t="inlineStr">
        <is>
          <t>FBCJ</t>
        </is>
      </c>
      <c r="J138">
        <f>IFERROR(VLOOKUP(BTT[[#This Row],[Verwendete Transaktion (Pflichtauswahl)]],Transaktionen[[Transaktionen]:[Langtext]],2,FALSE),"")</f>
        <v/>
      </c>
      <c r="V138">
        <f>IFERROR(VLOOKUP(BTT[[#This Row],[Verwendetes Formular
(Auswahl falls relevant)]],Formulare[[Formularbezeichnung]:[Formularname (technisch)]],2,FALSE),"")</f>
        <v/>
      </c>
      <c r="Y138" t="inlineStr">
        <is>
          <t>IST-Prozess: Bareinnahmen aus Safebags erfassen
(Frequenz: 2x wöchentlich) Schritt 3</t>
        </is>
      </c>
      <c r="AK138">
        <f>IF(BTT[[#This Row],[Subprozess
(optionale Auswahl)]]="","okay",IF(VLOOKUP(BTT[[#This Row],[Subprozess
(optionale Auswahl)]],BPML[[Subprozess]:[Zugeordneter Hauptprozess]],3,FALSE)=BTT[[#This Row],[Hauptprozess
(Pflichtauswahl)]],"okay","falscher Subprozess"))</f>
        <v/>
      </c>
      <c r="AL138">
        <f>IF(aktives_Teilprojekt="Master","",IF(BTT[[#This Row],[Verantwortliches TP
(automatisch)]]=VLOOKUP(aktives_Teilprojekt,Teilprojekte[[Teilprojekte]:[Kürzel]],2,FALSE),"okay","Hauptprozess anderes TP"))</f>
        <v/>
      </c>
      <c r="AM1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
        <f>IFERROR(IF(BTT[[#This Row],[SAP-Modul
(Pflichtauswahl)]]&lt;&gt;VLOOKUP(BTT[[#This Row],[Verwendete Transaktion (Pflichtauswahl)]],Transaktionen[[Transaktionen]:[Modul]],3,FALSE),"Modul anders","okay"),"")</f>
        <v/>
      </c>
      <c r="AP138">
        <f>IFERROR(IF(COUNTIFS(BTT[Verwendete Transaktion (Pflichtauswahl)],BTT[[#This Row],[Verwendete Transaktion (Pflichtauswahl)]],BTT[SAP-Modul
(Pflichtauswahl)],"&lt;&gt;"&amp;BTT[[#This Row],[SAP-Modul
(Pflichtauswahl)]])&gt;0,"Modul anders","okay"),"")</f>
        <v/>
      </c>
      <c r="AQ138">
        <f>IFERROR(IF(COUNTIFS(BTT[Verwendete Transaktion (Pflichtauswahl)],BTT[[#This Row],[Verwendete Transaktion (Pflichtauswahl)]],BTT[Verantwortliches TP
(automatisch)],"&lt;&gt;"&amp;BTT[[#This Row],[Verantwortliches TP
(automatisch)]])&gt;0,"Transaktion mehrfach","okay"),"")</f>
        <v/>
      </c>
      <c r="AR138">
        <f>IFERROR(IF(COUNTIFS(BTT[Verwendete Transaktion (Pflichtauswahl)],BTT[[#This Row],[Verwendete Transaktion (Pflichtauswahl)]],BTT[Verantwortliches TP
(automatisch)],"&lt;&gt;"&amp;VLOOKUP(aktives_Teilprojekt,Teilprojekte[[Teilprojekte]:[Kürzel]],2,FALSE))&gt;0,"Transaktion mehrfach","okay"),"")</f>
        <v/>
      </c>
      <c r="AS138" t="inlineStr">
        <is>
          <t>FI52</t>
        </is>
      </c>
    </row>
    <row r="139">
      <c r="A139">
        <f>IFERROR(IF(BTT[[#This Row],[Lfd Nr. 
(aus konsolidierter Datei)]]&lt;&gt;"",BTT[[#This Row],[Lfd Nr. 
(aus konsolidierter Datei)]],VLOOKUP(aktives_Teilprojekt,Teilprojekte[[Teilprojekte]:[Kürzel]],2,FALSE)&amp;ROW(BTT[[#This Row],[Lfd Nr.
(automatisch)]])-2),"")</f>
        <v/>
      </c>
      <c r="B139" t="inlineStr">
        <is>
          <t>Zahlungsverkehr</t>
        </is>
      </c>
      <c r="D139" t="inlineStr">
        <is>
          <t>Quittungen ausdrucken</t>
        </is>
      </c>
      <c r="E139">
        <f>IFERROR(IF(NOT(BTT[[#This Row],[Manuelle Änderung des Verantwortliches TP
(Auswahl - bei Bedarf)]]=""),BTT[[#This Row],[Manuelle Änderung des Verantwortliches TP
(Auswahl - bei Bedarf)]],VLOOKUP(BTT[[#This Row],[Hauptprozess
(Pflichtauswahl)]],Hauptprozesse[],3,FALSE)),"")</f>
        <v/>
      </c>
      <c r="G139" t="inlineStr">
        <is>
          <t>RW-F</t>
        </is>
      </c>
      <c r="H139" t="inlineStr">
        <is>
          <t>FI-GL</t>
        </is>
      </c>
      <c r="I139" t="inlineStr">
        <is>
          <t>FBCJ</t>
        </is>
      </c>
      <c r="J139">
        <f>IFERROR(VLOOKUP(BTT[[#This Row],[Verwendete Transaktion (Pflichtauswahl)]],Transaktionen[[Transaktionen]:[Langtext]],2,FALSE),"")</f>
        <v/>
      </c>
      <c r="R139" t="inlineStr">
        <is>
          <t>manuelle Tätigkeit</t>
        </is>
      </c>
      <c r="S139" t="inlineStr">
        <is>
          <t>Drucker</t>
        </is>
      </c>
      <c r="V139">
        <f>IFERROR(VLOOKUP(BTT[[#This Row],[Verwendetes Formular
(Auswahl falls relevant)]],Formulare[[Formularbezeichnung]:[Formularname (technisch)]],2,FALSE),"")</f>
        <v/>
      </c>
      <c r="Y139" t="inlineStr">
        <is>
          <t>IST-Prozess: Bareinnahmen aus Safebags erfassen
(Frequenz: 2x wöchentlich) Schritt 4</t>
        </is>
      </c>
      <c r="AK139">
        <f>IF(BTT[[#This Row],[Subprozess
(optionale Auswahl)]]="","okay",IF(VLOOKUP(BTT[[#This Row],[Subprozess
(optionale Auswahl)]],BPML[[Subprozess]:[Zugeordneter Hauptprozess]],3,FALSE)=BTT[[#This Row],[Hauptprozess
(Pflichtauswahl)]],"okay","falscher Subprozess"))</f>
        <v/>
      </c>
      <c r="AL139">
        <f>IF(aktives_Teilprojekt="Master","",IF(BTT[[#This Row],[Verantwortliches TP
(automatisch)]]=VLOOKUP(aktives_Teilprojekt,Teilprojekte[[Teilprojekte]:[Kürzel]],2,FALSE),"okay","Hauptprozess anderes TP"))</f>
        <v/>
      </c>
      <c r="AM1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
        <f>IFERROR(IF(BTT[[#This Row],[SAP-Modul
(Pflichtauswahl)]]&lt;&gt;VLOOKUP(BTT[[#This Row],[Verwendete Transaktion (Pflichtauswahl)]],Transaktionen[[Transaktionen]:[Modul]],3,FALSE),"Modul anders","okay"),"")</f>
        <v/>
      </c>
      <c r="AP139">
        <f>IFERROR(IF(COUNTIFS(BTT[Verwendete Transaktion (Pflichtauswahl)],BTT[[#This Row],[Verwendete Transaktion (Pflichtauswahl)]],BTT[SAP-Modul
(Pflichtauswahl)],"&lt;&gt;"&amp;BTT[[#This Row],[SAP-Modul
(Pflichtauswahl)]])&gt;0,"Modul anders","okay"),"")</f>
        <v/>
      </c>
      <c r="AQ139">
        <f>IFERROR(IF(COUNTIFS(BTT[Verwendete Transaktion (Pflichtauswahl)],BTT[[#This Row],[Verwendete Transaktion (Pflichtauswahl)]],BTT[Verantwortliches TP
(automatisch)],"&lt;&gt;"&amp;BTT[[#This Row],[Verantwortliches TP
(automatisch)]])&gt;0,"Transaktion mehrfach","okay"),"")</f>
        <v/>
      </c>
      <c r="AR139">
        <f>IFERROR(IF(COUNTIFS(BTT[Verwendete Transaktion (Pflichtauswahl)],BTT[[#This Row],[Verwendete Transaktion (Pflichtauswahl)]],BTT[Verantwortliches TP
(automatisch)],"&lt;&gt;"&amp;VLOOKUP(aktives_Teilprojekt,Teilprojekte[[Teilprojekte]:[Kürzel]],2,FALSE))&gt;0,"Transaktion mehrfach","okay"),"")</f>
        <v/>
      </c>
      <c r="AS139" t="inlineStr">
        <is>
          <t>FI53</t>
        </is>
      </c>
    </row>
    <row r="140">
      <c r="A140">
        <f>IFERROR(IF(BTT[[#This Row],[Lfd Nr. 
(aus konsolidierter Datei)]]&lt;&gt;"",BTT[[#This Row],[Lfd Nr. 
(aus konsolidierter Datei)]],VLOOKUP(aktives_Teilprojekt,Teilprojekte[[Teilprojekte]:[Kürzel]],2,FALSE)&amp;ROW(BTT[[#This Row],[Lfd Nr.
(automatisch)]])-2),"")</f>
        <v/>
      </c>
      <c r="B140" t="inlineStr">
        <is>
          <t>Zahlungsverkehr</t>
        </is>
      </c>
      <c r="D140" t="inlineStr">
        <is>
          <t>Safebag, Quittung und Begleitschein an einzahlende OE senden</t>
        </is>
      </c>
      <c r="E140">
        <f>IFERROR(IF(NOT(BTT[[#This Row],[Manuelle Änderung des Verantwortliches TP
(Auswahl - bei Bedarf)]]=""),BTT[[#This Row],[Manuelle Änderung des Verantwortliches TP
(Auswahl - bei Bedarf)]],VLOOKUP(BTT[[#This Row],[Hauptprozess
(Pflichtauswahl)]],Hauptprozesse[],3,FALSE)),"")</f>
        <v/>
      </c>
      <c r="G140" t="inlineStr">
        <is>
          <t>RW-F</t>
        </is>
      </c>
      <c r="H140" t="inlineStr">
        <is>
          <t>Non-SAP</t>
        </is>
      </c>
      <c r="I140" t="inlineStr">
        <is>
          <t>nicht digital</t>
        </is>
      </c>
      <c r="J140">
        <f>IFERROR(VLOOKUP(BTT[[#This Row],[Verwendete Transaktion (Pflichtauswahl)]],Transaktionen[[Transaktionen]:[Langtext]],2,FALSE),"")</f>
        <v/>
      </c>
      <c r="R140" t="inlineStr">
        <is>
          <t>manuelle Tätigkeit</t>
        </is>
      </c>
      <c r="V140">
        <f>IFERROR(VLOOKUP(BTT[[#This Row],[Verwendetes Formular
(Auswahl falls relevant)]],Formulare[[Formularbezeichnung]:[Formularname (technisch)]],2,FALSE),"")</f>
        <v/>
      </c>
      <c r="Y140" t="inlineStr">
        <is>
          <t>IST-Prozess: Bareinnahmen aus Safebags erfassen
(Frequenz: 2x wöchentlich) Schritt 5</t>
        </is>
      </c>
      <c r="AK140">
        <f>IF(BTT[[#This Row],[Subprozess
(optionale Auswahl)]]="","okay",IF(VLOOKUP(BTT[[#This Row],[Subprozess
(optionale Auswahl)]],BPML[[Subprozess]:[Zugeordneter Hauptprozess]],3,FALSE)=BTT[[#This Row],[Hauptprozess
(Pflichtauswahl)]],"okay","falscher Subprozess"))</f>
        <v/>
      </c>
      <c r="AL140">
        <f>IF(aktives_Teilprojekt="Master","",IF(BTT[[#This Row],[Verantwortliches TP
(automatisch)]]=VLOOKUP(aktives_Teilprojekt,Teilprojekte[[Teilprojekte]:[Kürzel]],2,FALSE),"okay","Hauptprozess anderes TP"))</f>
        <v/>
      </c>
      <c r="AM1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
        <f>IFERROR(IF(BTT[[#This Row],[SAP-Modul
(Pflichtauswahl)]]&lt;&gt;VLOOKUP(BTT[[#This Row],[Verwendete Transaktion (Pflichtauswahl)]],Transaktionen[[Transaktionen]:[Modul]],3,FALSE),"Modul anders","okay"),"")</f>
        <v/>
      </c>
      <c r="AP140">
        <f>IFERROR(IF(COUNTIFS(BTT[Verwendete Transaktion (Pflichtauswahl)],BTT[[#This Row],[Verwendete Transaktion (Pflichtauswahl)]],BTT[SAP-Modul
(Pflichtauswahl)],"&lt;&gt;"&amp;BTT[[#This Row],[SAP-Modul
(Pflichtauswahl)]])&gt;0,"Modul anders","okay"),"")</f>
        <v/>
      </c>
      <c r="AQ140">
        <f>IFERROR(IF(COUNTIFS(BTT[Verwendete Transaktion (Pflichtauswahl)],BTT[[#This Row],[Verwendete Transaktion (Pflichtauswahl)]],BTT[Verantwortliches TP
(automatisch)],"&lt;&gt;"&amp;BTT[[#This Row],[Verantwortliches TP
(automatisch)]])&gt;0,"Transaktion mehrfach","okay"),"")</f>
        <v/>
      </c>
      <c r="AR140">
        <f>IFERROR(IF(COUNTIFS(BTT[Verwendete Transaktion (Pflichtauswahl)],BTT[[#This Row],[Verwendete Transaktion (Pflichtauswahl)]],BTT[Verantwortliches TP
(automatisch)],"&lt;&gt;"&amp;VLOOKUP(aktives_Teilprojekt,Teilprojekte[[Teilprojekte]:[Kürzel]],2,FALSE))&gt;0,"Transaktion mehrfach","okay"),"")</f>
        <v/>
      </c>
      <c r="AS140" t="inlineStr">
        <is>
          <t>FI54</t>
        </is>
      </c>
    </row>
    <row r="141">
      <c r="A141">
        <f>IFERROR(IF(BTT[[#This Row],[Lfd Nr. 
(aus konsolidierter Datei)]]&lt;&gt;"",BTT[[#This Row],[Lfd Nr. 
(aus konsolidierter Datei)]],VLOOKUP(aktives_Teilprojekt,Teilprojekte[[Teilprojekte]:[Kürzel]],2,FALSE)&amp;ROW(BTT[[#This Row],[Lfd Nr.
(automatisch)]])-2),"")</f>
        <v/>
      </c>
      <c r="B141" t="inlineStr">
        <is>
          <t>Zahlungsverkehr</t>
        </is>
      </c>
      <c r="D141" t="inlineStr">
        <is>
          <t>Barausgabe in SAP Kassenbuch erfassen</t>
        </is>
      </c>
      <c r="E141">
        <f>IFERROR(IF(NOT(BTT[[#This Row],[Manuelle Änderung des Verantwortliches TP
(Auswahl - bei Bedarf)]]=""),BTT[[#This Row],[Manuelle Änderung des Verantwortliches TP
(Auswahl - bei Bedarf)]],VLOOKUP(BTT[[#This Row],[Hauptprozess
(Pflichtauswahl)]],Hauptprozesse[],3,FALSE)),"")</f>
        <v/>
      </c>
      <c r="G141" t="inlineStr">
        <is>
          <t>RW-F</t>
        </is>
      </c>
      <c r="H141" t="inlineStr">
        <is>
          <t>FI-GL</t>
        </is>
      </c>
      <c r="I141" t="inlineStr">
        <is>
          <t>FBCJ</t>
        </is>
      </c>
      <c r="J141">
        <f>IFERROR(VLOOKUP(BTT[[#This Row],[Verwendete Transaktion (Pflichtauswahl)]],Transaktionen[[Transaktionen]:[Langtext]],2,FALSE),"")</f>
        <v/>
      </c>
      <c r="V141">
        <f>IFERROR(VLOOKUP(BTT[[#This Row],[Verwendetes Formular
(Auswahl falls relevant)]],Formulare[[Formularbezeichnung]:[Formularname (technisch)]],2,FALSE),"")</f>
        <v/>
      </c>
      <c r="Y141" t="inlineStr">
        <is>
          <t>IST-Prozess: Barauszahlung aus Zahlungsanweisung Schritt 1</t>
        </is>
      </c>
      <c r="AK141">
        <f>IF(BTT[[#This Row],[Subprozess
(optionale Auswahl)]]="","okay",IF(VLOOKUP(BTT[[#This Row],[Subprozess
(optionale Auswahl)]],BPML[[Subprozess]:[Zugeordneter Hauptprozess]],3,FALSE)=BTT[[#This Row],[Hauptprozess
(Pflichtauswahl)]],"okay","falscher Subprozess"))</f>
        <v/>
      </c>
      <c r="AL141">
        <f>IF(aktives_Teilprojekt="Master","",IF(BTT[[#This Row],[Verantwortliches TP
(automatisch)]]=VLOOKUP(aktives_Teilprojekt,Teilprojekte[[Teilprojekte]:[Kürzel]],2,FALSE),"okay","Hauptprozess anderes TP"))</f>
        <v/>
      </c>
      <c r="AM1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
        <f>IFERROR(IF(BTT[[#This Row],[SAP-Modul
(Pflichtauswahl)]]&lt;&gt;VLOOKUP(BTT[[#This Row],[Verwendete Transaktion (Pflichtauswahl)]],Transaktionen[[Transaktionen]:[Modul]],3,FALSE),"Modul anders","okay"),"")</f>
        <v/>
      </c>
      <c r="AP141">
        <f>IFERROR(IF(COUNTIFS(BTT[Verwendete Transaktion (Pflichtauswahl)],BTT[[#This Row],[Verwendete Transaktion (Pflichtauswahl)]],BTT[SAP-Modul
(Pflichtauswahl)],"&lt;&gt;"&amp;BTT[[#This Row],[SAP-Modul
(Pflichtauswahl)]])&gt;0,"Modul anders","okay"),"")</f>
        <v/>
      </c>
      <c r="AQ141">
        <f>IFERROR(IF(COUNTIFS(BTT[Verwendete Transaktion (Pflichtauswahl)],BTT[[#This Row],[Verwendete Transaktion (Pflichtauswahl)]],BTT[Verantwortliches TP
(automatisch)],"&lt;&gt;"&amp;BTT[[#This Row],[Verantwortliches TP
(automatisch)]])&gt;0,"Transaktion mehrfach","okay"),"")</f>
        <v/>
      </c>
      <c r="AR141">
        <f>IFERROR(IF(COUNTIFS(BTT[Verwendete Transaktion (Pflichtauswahl)],BTT[[#This Row],[Verwendete Transaktion (Pflichtauswahl)]],BTT[Verantwortliches TP
(automatisch)],"&lt;&gt;"&amp;VLOOKUP(aktives_Teilprojekt,Teilprojekte[[Teilprojekte]:[Kürzel]],2,FALSE))&gt;0,"Transaktion mehrfach","okay"),"")</f>
        <v/>
      </c>
      <c r="AS141" t="inlineStr">
        <is>
          <t>FI55</t>
        </is>
      </c>
    </row>
    <row r="142">
      <c r="A142">
        <f>IFERROR(IF(BTT[[#This Row],[Lfd Nr. 
(aus konsolidierter Datei)]]&lt;&gt;"",BTT[[#This Row],[Lfd Nr. 
(aus konsolidierter Datei)]],VLOOKUP(aktives_Teilprojekt,Teilprojekte[[Teilprojekte]:[Kürzel]],2,FALSE)&amp;ROW(BTT[[#This Row],[Lfd Nr.
(automatisch)]])-2),"")</f>
        <v/>
      </c>
      <c r="B142" t="inlineStr">
        <is>
          <t>Zahlungsverkehr</t>
        </is>
      </c>
      <c r="D142" t="inlineStr">
        <is>
          <t>Geld an anfordernde Person auszahlen</t>
        </is>
      </c>
      <c r="E142">
        <f>IFERROR(IF(NOT(BTT[[#This Row],[Manuelle Änderung des Verantwortliches TP
(Auswahl - bei Bedarf)]]=""),BTT[[#This Row],[Manuelle Änderung des Verantwortliches TP
(Auswahl - bei Bedarf)]],VLOOKUP(BTT[[#This Row],[Hauptprozess
(Pflichtauswahl)]],Hauptprozesse[],3,FALSE)),"")</f>
        <v/>
      </c>
      <c r="G142" t="inlineStr">
        <is>
          <t>RW-F</t>
        </is>
      </c>
      <c r="H142" t="inlineStr">
        <is>
          <t>Non-SAP</t>
        </is>
      </c>
      <c r="I142" t="inlineStr">
        <is>
          <t>nicht digital</t>
        </is>
      </c>
      <c r="J142">
        <f>IFERROR(VLOOKUP(BTT[[#This Row],[Verwendete Transaktion (Pflichtauswahl)]],Transaktionen[[Transaktionen]:[Langtext]],2,FALSE),"")</f>
        <v/>
      </c>
      <c r="R142" t="inlineStr">
        <is>
          <t>manuelle Tätigkeit</t>
        </is>
      </c>
      <c r="V142">
        <f>IFERROR(VLOOKUP(BTT[[#This Row],[Verwendetes Formular
(Auswahl falls relevant)]],Formulare[[Formularbezeichnung]:[Formularname (technisch)]],2,FALSE),"")</f>
        <v/>
      </c>
      <c r="Y142" t="inlineStr">
        <is>
          <t>IST-Prozess: Barauszahlung aus Zahlungsanweisung Schritt 2</t>
        </is>
      </c>
      <c r="AK142">
        <f>IF(BTT[[#This Row],[Subprozess
(optionale Auswahl)]]="","okay",IF(VLOOKUP(BTT[[#This Row],[Subprozess
(optionale Auswahl)]],BPML[[Subprozess]:[Zugeordneter Hauptprozess]],3,FALSE)=BTT[[#This Row],[Hauptprozess
(Pflichtauswahl)]],"okay","falscher Subprozess"))</f>
        <v/>
      </c>
      <c r="AL142">
        <f>IF(aktives_Teilprojekt="Master","",IF(BTT[[#This Row],[Verantwortliches TP
(automatisch)]]=VLOOKUP(aktives_Teilprojekt,Teilprojekte[[Teilprojekte]:[Kürzel]],2,FALSE),"okay","Hauptprozess anderes TP"))</f>
        <v/>
      </c>
      <c r="AM1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
        <f>IFERROR(IF(BTT[[#This Row],[SAP-Modul
(Pflichtauswahl)]]&lt;&gt;VLOOKUP(BTT[[#This Row],[Verwendete Transaktion (Pflichtauswahl)]],Transaktionen[[Transaktionen]:[Modul]],3,FALSE),"Modul anders","okay"),"")</f>
        <v/>
      </c>
      <c r="AP142">
        <f>IFERROR(IF(COUNTIFS(BTT[Verwendete Transaktion (Pflichtauswahl)],BTT[[#This Row],[Verwendete Transaktion (Pflichtauswahl)]],BTT[SAP-Modul
(Pflichtauswahl)],"&lt;&gt;"&amp;BTT[[#This Row],[SAP-Modul
(Pflichtauswahl)]])&gt;0,"Modul anders","okay"),"")</f>
        <v/>
      </c>
      <c r="AQ142">
        <f>IFERROR(IF(COUNTIFS(BTT[Verwendete Transaktion (Pflichtauswahl)],BTT[[#This Row],[Verwendete Transaktion (Pflichtauswahl)]],BTT[Verantwortliches TP
(automatisch)],"&lt;&gt;"&amp;BTT[[#This Row],[Verantwortliches TP
(automatisch)]])&gt;0,"Transaktion mehrfach","okay"),"")</f>
        <v/>
      </c>
      <c r="AR142">
        <f>IFERROR(IF(COUNTIFS(BTT[Verwendete Transaktion (Pflichtauswahl)],BTT[[#This Row],[Verwendete Transaktion (Pflichtauswahl)]],BTT[Verantwortliches TP
(automatisch)],"&lt;&gt;"&amp;VLOOKUP(aktives_Teilprojekt,Teilprojekte[[Teilprojekte]:[Kürzel]],2,FALSE))&gt;0,"Transaktion mehrfach","okay"),"")</f>
        <v/>
      </c>
      <c r="AS142" t="inlineStr">
        <is>
          <t>FI56</t>
        </is>
      </c>
    </row>
    <row r="143">
      <c r="A143">
        <f>IFERROR(IF(BTT[[#This Row],[Lfd Nr. 
(aus konsolidierter Datei)]]&lt;&gt;"",BTT[[#This Row],[Lfd Nr. 
(aus konsolidierter Datei)]],VLOOKUP(aktives_Teilprojekt,Teilprojekte[[Teilprojekte]:[Kürzel]],2,FALSE)&amp;ROW(BTT[[#This Row],[Lfd Nr.
(automatisch)]])-2),"")</f>
        <v/>
      </c>
      <c r="B143" t="inlineStr">
        <is>
          <t>Zahlungsverkehr</t>
        </is>
      </c>
      <c r="D143" t="inlineStr">
        <is>
          <t>ZA an RW-B/B senden</t>
        </is>
      </c>
      <c r="E143">
        <f>IFERROR(IF(NOT(BTT[[#This Row],[Manuelle Änderung des Verantwortliches TP
(Auswahl - bei Bedarf)]]=""),BTT[[#This Row],[Manuelle Änderung des Verantwortliches TP
(Auswahl - bei Bedarf)]],VLOOKUP(BTT[[#This Row],[Hauptprozess
(Pflichtauswahl)]],Hauptprozesse[],3,FALSE)),"")</f>
        <v/>
      </c>
      <c r="G143" t="inlineStr">
        <is>
          <t>RW-F, RW-B/B</t>
        </is>
      </c>
      <c r="H143" t="inlineStr">
        <is>
          <t>Non-SAP</t>
        </is>
      </c>
      <c r="I143" t="inlineStr">
        <is>
          <t>nicht digital</t>
        </is>
      </c>
      <c r="J143">
        <f>IFERROR(VLOOKUP(BTT[[#This Row],[Verwendete Transaktion (Pflichtauswahl)]],Transaktionen[[Transaktionen]:[Langtext]],2,FALSE),"")</f>
        <v/>
      </c>
      <c r="R143" t="inlineStr">
        <is>
          <t>manuelle Tätigkeit</t>
        </is>
      </c>
      <c r="V143">
        <f>IFERROR(VLOOKUP(BTT[[#This Row],[Verwendetes Formular
(Auswahl falls relevant)]],Formulare[[Formularbezeichnung]:[Formularname (technisch)]],2,FALSE),"")</f>
        <v/>
      </c>
      <c r="Y143" t="inlineStr">
        <is>
          <t>IST-Prozess: Barauszahlung aus Zahlungsanweisung Schritt 3</t>
        </is>
      </c>
      <c r="AK143">
        <f>IF(BTT[[#This Row],[Subprozess
(optionale Auswahl)]]="","okay",IF(VLOOKUP(BTT[[#This Row],[Subprozess
(optionale Auswahl)]],BPML[[Subprozess]:[Zugeordneter Hauptprozess]],3,FALSE)=BTT[[#This Row],[Hauptprozess
(Pflichtauswahl)]],"okay","falscher Subprozess"))</f>
        <v/>
      </c>
      <c r="AL143">
        <f>IF(aktives_Teilprojekt="Master","",IF(BTT[[#This Row],[Verantwortliches TP
(automatisch)]]=VLOOKUP(aktives_Teilprojekt,Teilprojekte[[Teilprojekte]:[Kürzel]],2,FALSE),"okay","Hauptprozess anderes TP"))</f>
        <v/>
      </c>
      <c r="AM1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
        <f>IFERROR(IF(BTT[[#This Row],[SAP-Modul
(Pflichtauswahl)]]&lt;&gt;VLOOKUP(BTT[[#This Row],[Verwendete Transaktion (Pflichtauswahl)]],Transaktionen[[Transaktionen]:[Modul]],3,FALSE),"Modul anders","okay"),"")</f>
        <v/>
      </c>
      <c r="AP143">
        <f>IFERROR(IF(COUNTIFS(BTT[Verwendete Transaktion (Pflichtauswahl)],BTT[[#This Row],[Verwendete Transaktion (Pflichtauswahl)]],BTT[SAP-Modul
(Pflichtauswahl)],"&lt;&gt;"&amp;BTT[[#This Row],[SAP-Modul
(Pflichtauswahl)]])&gt;0,"Modul anders","okay"),"")</f>
        <v/>
      </c>
      <c r="AQ143">
        <f>IFERROR(IF(COUNTIFS(BTT[Verwendete Transaktion (Pflichtauswahl)],BTT[[#This Row],[Verwendete Transaktion (Pflichtauswahl)]],BTT[Verantwortliches TP
(automatisch)],"&lt;&gt;"&amp;BTT[[#This Row],[Verantwortliches TP
(automatisch)]])&gt;0,"Transaktion mehrfach","okay"),"")</f>
        <v/>
      </c>
      <c r="AR143">
        <f>IFERROR(IF(COUNTIFS(BTT[Verwendete Transaktion (Pflichtauswahl)],BTT[[#This Row],[Verwendete Transaktion (Pflichtauswahl)]],BTT[Verantwortliches TP
(automatisch)],"&lt;&gt;"&amp;VLOOKUP(aktives_Teilprojekt,Teilprojekte[[Teilprojekte]:[Kürzel]],2,FALSE))&gt;0,"Transaktion mehrfach","okay"),"")</f>
        <v/>
      </c>
      <c r="AS143" t="inlineStr">
        <is>
          <t>FI57</t>
        </is>
      </c>
    </row>
    <row r="144">
      <c r="A144">
        <f>IFERROR(IF(BTT[[#This Row],[Lfd Nr. 
(aus konsolidierter Datei)]]&lt;&gt;"",BTT[[#This Row],[Lfd Nr. 
(aus konsolidierter Datei)]],VLOOKUP(aktives_Teilprojekt,Teilprojekte[[Teilprojekte]:[Kürzel]],2,FALSE)&amp;ROW(BTT[[#This Row],[Lfd Nr.
(automatisch)]])-2),"")</f>
        <v/>
      </c>
      <c r="B144" t="inlineStr">
        <is>
          <t>Zahlungsverkehr</t>
        </is>
      </c>
      <c r="D144" t="inlineStr">
        <is>
          <t>Bargeldbestand aufnehmen</t>
        </is>
      </c>
      <c r="E144">
        <f>IFERROR(IF(NOT(BTT[[#This Row],[Manuelle Änderung des Verantwortliches TP
(Auswahl - bei Bedarf)]]=""),BTT[[#This Row],[Manuelle Änderung des Verantwortliches TP
(Auswahl - bei Bedarf)]],VLOOKUP(BTT[[#This Row],[Hauptprozess
(Pflichtauswahl)]],Hauptprozesse[],3,FALSE)),"")</f>
        <v/>
      </c>
      <c r="G144" t="inlineStr">
        <is>
          <t>RW-F</t>
        </is>
      </c>
      <c r="H144" t="inlineStr">
        <is>
          <t>Non-SAP</t>
        </is>
      </c>
      <c r="I144" t="inlineStr">
        <is>
          <t>Drittsystem</t>
        </is>
      </c>
      <c r="J144">
        <f>IFERROR(VLOOKUP(BTT[[#This Row],[Verwendete Transaktion (Pflichtauswahl)]],Transaktionen[[Transaktionen]:[Langtext]],2,FALSE),"")</f>
        <v/>
      </c>
      <c r="R144" t="inlineStr">
        <is>
          <t>manuelle Tätigkeit</t>
        </is>
      </c>
      <c r="S144" t="inlineStr">
        <is>
          <t>Excel</t>
        </is>
      </c>
      <c r="V144">
        <f>IFERROR(VLOOKUP(BTT[[#This Row],[Verwendetes Formular
(Auswahl falls relevant)]],Formulare[[Formularbezeichnung]:[Formularname (technisch)]],2,FALSE),"")</f>
        <v/>
      </c>
      <c r="Y144" t="inlineStr">
        <is>
          <t>IST-Prozess: Tagesabschluss durchführen Schritt 1</t>
        </is>
      </c>
      <c r="AK144">
        <f>IF(BTT[[#This Row],[Subprozess
(optionale Auswahl)]]="","okay",IF(VLOOKUP(BTT[[#This Row],[Subprozess
(optionale Auswahl)]],BPML[[Subprozess]:[Zugeordneter Hauptprozess]],3,FALSE)=BTT[[#This Row],[Hauptprozess
(Pflichtauswahl)]],"okay","falscher Subprozess"))</f>
        <v/>
      </c>
      <c r="AL144">
        <f>IF(aktives_Teilprojekt="Master","",IF(BTT[[#This Row],[Verantwortliches TP
(automatisch)]]=VLOOKUP(aktives_Teilprojekt,Teilprojekte[[Teilprojekte]:[Kürzel]],2,FALSE),"okay","Hauptprozess anderes TP"))</f>
        <v/>
      </c>
      <c r="AM1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
        <f>IFERROR(IF(BTT[[#This Row],[SAP-Modul
(Pflichtauswahl)]]&lt;&gt;VLOOKUP(BTT[[#This Row],[Verwendete Transaktion (Pflichtauswahl)]],Transaktionen[[Transaktionen]:[Modul]],3,FALSE),"Modul anders","okay"),"")</f>
        <v/>
      </c>
      <c r="AP144">
        <f>IFERROR(IF(COUNTIFS(BTT[Verwendete Transaktion (Pflichtauswahl)],BTT[[#This Row],[Verwendete Transaktion (Pflichtauswahl)]],BTT[SAP-Modul
(Pflichtauswahl)],"&lt;&gt;"&amp;BTT[[#This Row],[SAP-Modul
(Pflichtauswahl)]])&gt;0,"Modul anders","okay"),"")</f>
        <v/>
      </c>
      <c r="AQ144">
        <f>IFERROR(IF(COUNTIFS(BTT[Verwendete Transaktion (Pflichtauswahl)],BTT[[#This Row],[Verwendete Transaktion (Pflichtauswahl)]],BTT[Verantwortliches TP
(automatisch)],"&lt;&gt;"&amp;BTT[[#This Row],[Verantwortliches TP
(automatisch)]])&gt;0,"Transaktion mehrfach","okay"),"")</f>
        <v/>
      </c>
      <c r="AR144">
        <f>IFERROR(IF(COUNTIFS(BTT[Verwendete Transaktion (Pflichtauswahl)],BTT[[#This Row],[Verwendete Transaktion (Pflichtauswahl)]],BTT[Verantwortliches TP
(automatisch)],"&lt;&gt;"&amp;VLOOKUP(aktives_Teilprojekt,Teilprojekte[[Teilprojekte]:[Kürzel]],2,FALSE))&gt;0,"Transaktion mehrfach","okay"),"")</f>
        <v/>
      </c>
      <c r="AS144" t="inlineStr">
        <is>
          <t>FI58</t>
        </is>
      </c>
    </row>
    <row r="145">
      <c r="A145">
        <f>IFERROR(IF(BTT[[#This Row],[Lfd Nr. 
(aus konsolidierter Datei)]]&lt;&gt;"",BTT[[#This Row],[Lfd Nr. 
(aus konsolidierter Datei)]],VLOOKUP(aktives_Teilprojekt,Teilprojekte[[Teilprojekte]:[Kürzel]],2,FALSE)&amp;ROW(BTT[[#This Row],[Lfd Nr.
(automatisch)]])-2),"")</f>
        <v/>
      </c>
      <c r="B145" t="inlineStr">
        <is>
          <t>Zahlungsverkehr</t>
        </is>
      </c>
      <c r="D145" t="inlineStr">
        <is>
          <t>Sortenzettel ausfüllen und ablegen</t>
        </is>
      </c>
      <c r="E145">
        <f>IFERROR(IF(NOT(BTT[[#This Row],[Manuelle Änderung des Verantwortliches TP
(Auswahl - bei Bedarf)]]=""),BTT[[#This Row],[Manuelle Änderung des Verantwortliches TP
(Auswahl - bei Bedarf)]],VLOOKUP(BTT[[#This Row],[Hauptprozess
(Pflichtauswahl)]],Hauptprozesse[],3,FALSE)),"")</f>
        <v/>
      </c>
      <c r="H145" t="inlineStr">
        <is>
          <t>Non-SAP</t>
        </is>
      </c>
      <c r="I145" t="inlineStr">
        <is>
          <t>Drittsystem</t>
        </is>
      </c>
      <c r="J145">
        <f>IFERROR(VLOOKUP(BTT[[#This Row],[Verwendete Transaktion (Pflichtauswahl)]],Transaktionen[[Transaktionen]:[Langtext]],2,FALSE),"")</f>
        <v/>
      </c>
      <c r="V145">
        <f>IFERROR(VLOOKUP(BTT[[#This Row],[Verwendetes Formular
(Auswahl falls relevant)]],Formulare[[Formularbezeichnung]:[Formularname (technisch)]],2,FALSE),"")</f>
        <v/>
      </c>
      <c r="Y145" t="inlineStr">
        <is>
          <t>IST-Prozess: Tagesabschluss durchführen Schritt 2</t>
        </is>
      </c>
      <c r="AK145">
        <f>IF(BTT[[#This Row],[Subprozess
(optionale Auswahl)]]="","okay",IF(VLOOKUP(BTT[[#This Row],[Subprozess
(optionale Auswahl)]],BPML[[Subprozess]:[Zugeordneter Hauptprozess]],3,FALSE)=BTT[[#This Row],[Hauptprozess
(Pflichtauswahl)]],"okay","falscher Subprozess"))</f>
        <v/>
      </c>
      <c r="AL145">
        <f>IF(aktives_Teilprojekt="Master","",IF(BTT[[#This Row],[Verantwortliches TP
(automatisch)]]=VLOOKUP(aktives_Teilprojekt,Teilprojekte[[Teilprojekte]:[Kürzel]],2,FALSE),"okay","Hauptprozess anderes TP"))</f>
        <v/>
      </c>
      <c r="AM1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
        <f>IFERROR(IF(BTT[[#This Row],[SAP-Modul
(Pflichtauswahl)]]&lt;&gt;VLOOKUP(BTT[[#This Row],[Verwendete Transaktion (Pflichtauswahl)]],Transaktionen[[Transaktionen]:[Modul]],3,FALSE),"Modul anders","okay"),"")</f>
        <v/>
      </c>
      <c r="AP145">
        <f>IFERROR(IF(COUNTIFS(BTT[Verwendete Transaktion (Pflichtauswahl)],BTT[[#This Row],[Verwendete Transaktion (Pflichtauswahl)]],BTT[SAP-Modul
(Pflichtauswahl)],"&lt;&gt;"&amp;BTT[[#This Row],[SAP-Modul
(Pflichtauswahl)]])&gt;0,"Modul anders","okay"),"")</f>
        <v/>
      </c>
      <c r="AQ145">
        <f>IFERROR(IF(COUNTIFS(BTT[Verwendete Transaktion (Pflichtauswahl)],BTT[[#This Row],[Verwendete Transaktion (Pflichtauswahl)]],BTT[Verantwortliches TP
(automatisch)],"&lt;&gt;"&amp;BTT[[#This Row],[Verantwortliches TP
(automatisch)]])&gt;0,"Transaktion mehrfach","okay"),"")</f>
        <v/>
      </c>
      <c r="AR145">
        <f>IFERROR(IF(COUNTIFS(BTT[Verwendete Transaktion (Pflichtauswahl)],BTT[[#This Row],[Verwendete Transaktion (Pflichtauswahl)]],BTT[Verantwortliches TP
(automatisch)],"&lt;&gt;"&amp;VLOOKUP(aktives_Teilprojekt,Teilprojekte[[Teilprojekte]:[Kürzel]],2,FALSE))&gt;0,"Transaktion mehrfach","okay"),"")</f>
        <v/>
      </c>
      <c r="AS145" t="inlineStr">
        <is>
          <t>FI59</t>
        </is>
      </c>
    </row>
    <row r="146">
      <c r="A146">
        <f>IFERROR(IF(BTT[[#This Row],[Lfd Nr. 
(aus konsolidierter Datei)]]&lt;&gt;"",BTT[[#This Row],[Lfd Nr. 
(aus konsolidierter Datei)]],VLOOKUP(aktives_Teilprojekt,Teilprojekte[[Teilprojekte]:[Kürzel]],2,FALSE)&amp;ROW(BTT[[#This Row],[Lfd Nr.
(automatisch)]])-2),"")</f>
        <v/>
      </c>
      <c r="B146" t="inlineStr">
        <is>
          <t>Zahlungsverkehr</t>
        </is>
      </c>
      <c r="D146" t="inlineStr">
        <is>
          <t>Vollständigkeit prüfen</t>
        </is>
      </c>
      <c r="E146">
        <f>IFERROR(IF(NOT(BTT[[#This Row],[Manuelle Änderung des Verantwortliches TP
(Auswahl - bei Bedarf)]]=""),BTT[[#This Row],[Manuelle Änderung des Verantwortliches TP
(Auswahl - bei Bedarf)]],VLOOKUP(BTT[[#This Row],[Hauptprozess
(Pflichtauswahl)]],Hauptprozesse[],3,FALSE)),"")</f>
        <v/>
      </c>
      <c r="G146" t="inlineStr">
        <is>
          <t>RW-F, KS-D/P, 
betreffende OE's</t>
        </is>
      </c>
      <c r="H146" t="inlineStr">
        <is>
          <t>Non-SAP</t>
        </is>
      </c>
      <c r="I146" t="inlineStr">
        <is>
          <t>nicht digital</t>
        </is>
      </c>
      <c r="J146">
        <f>IFERROR(VLOOKUP(BTT[[#This Row],[Verwendete Transaktion (Pflichtauswahl)]],Transaktionen[[Transaktionen]:[Langtext]],2,FALSE),"")</f>
        <v/>
      </c>
      <c r="R146" t="inlineStr">
        <is>
          <t>manuelle Tätigkeit</t>
        </is>
      </c>
      <c r="V146">
        <f>IFERROR(VLOOKUP(BTT[[#This Row],[Verwendetes Formular
(Auswahl falls relevant)]],Formulare[[Formularbezeichnung]:[Formularname (technisch)]],2,FALSE),"")</f>
        <v/>
      </c>
      <c r="Y146" t="inlineStr">
        <is>
          <t>IST-Prozess: Nebenkassenbeleg in SAP erfassen Schritt 1</t>
        </is>
      </c>
      <c r="AK146">
        <f>IF(BTT[[#This Row],[Subprozess
(optionale Auswahl)]]="","okay",IF(VLOOKUP(BTT[[#This Row],[Subprozess
(optionale Auswahl)]],BPML[[Subprozess]:[Zugeordneter Hauptprozess]],3,FALSE)=BTT[[#This Row],[Hauptprozess
(Pflichtauswahl)]],"okay","falscher Subprozess"))</f>
        <v/>
      </c>
      <c r="AL146">
        <f>IF(aktives_Teilprojekt="Master","",IF(BTT[[#This Row],[Verantwortliches TP
(automatisch)]]=VLOOKUP(aktives_Teilprojekt,Teilprojekte[[Teilprojekte]:[Kürzel]],2,FALSE),"okay","Hauptprozess anderes TP"))</f>
        <v/>
      </c>
      <c r="AM1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
        <f>IFERROR(IF(BTT[[#This Row],[SAP-Modul
(Pflichtauswahl)]]&lt;&gt;VLOOKUP(BTT[[#This Row],[Verwendete Transaktion (Pflichtauswahl)]],Transaktionen[[Transaktionen]:[Modul]],3,FALSE),"Modul anders","okay"),"")</f>
        <v/>
      </c>
      <c r="AP146">
        <f>IFERROR(IF(COUNTIFS(BTT[Verwendete Transaktion (Pflichtauswahl)],BTT[[#This Row],[Verwendete Transaktion (Pflichtauswahl)]],BTT[SAP-Modul
(Pflichtauswahl)],"&lt;&gt;"&amp;BTT[[#This Row],[SAP-Modul
(Pflichtauswahl)]])&gt;0,"Modul anders","okay"),"")</f>
        <v/>
      </c>
      <c r="AQ146">
        <f>IFERROR(IF(COUNTIFS(BTT[Verwendete Transaktion (Pflichtauswahl)],BTT[[#This Row],[Verwendete Transaktion (Pflichtauswahl)]],BTT[Verantwortliches TP
(automatisch)],"&lt;&gt;"&amp;BTT[[#This Row],[Verantwortliches TP
(automatisch)]])&gt;0,"Transaktion mehrfach","okay"),"")</f>
        <v/>
      </c>
      <c r="AR146">
        <f>IFERROR(IF(COUNTIFS(BTT[Verwendete Transaktion (Pflichtauswahl)],BTT[[#This Row],[Verwendete Transaktion (Pflichtauswahl)]],BTT[Verantwortliches TP
(automatisch)],"&lt;&gt;"&amp;VLOOKUP(aktives_Teilprojekt,Teilprojekte[[Teilprojekte]:[Kürzel]],2,FALSE))&gt;0,"Transaktion mehrfach","okay"),"")</f>
        <v/>
      </c>
      <c r="AS146" t="inlineStr">
        <is>
          <t>FI60</t>
        </is>
      </c>
    </row>
    <row r="147">
      <c r="A147">
        <f>IFERROR(IF(BTT[[#This Row],[Lfd Nr. 
(aus konsolidierter Datei)]]&lt;&gt;"",BTT[[#This Row],[Lfd Nr. 
(aus konsolidierter Datei)]],VLOOKUP(aktives_Teilprojekt,Teilprojekte[[Teilprojekte]:[Kürzel]],2,FALSE)&amp;ROW(BTT[[#This Row],[Lfd Nr.
(automatisch)]])-2),"")</f>
        <v/>
      </c>
      <c r="B147" t="inlineStr">
        <is>
          <t>Zahlungsverkehr</t>
        </is>
      </c>
      <c r="D147" t="inlineStr">
        <is>
          <t>ggf. Unstimmigkeiten/fehlenden Angaben, Rücksprache mit betreffender OE</t>
        </is>
      </c>
      <c r="E147">
        <f>IFERROR(IF(NOT(BTT[[#This Row],[Manuelle Änderung des Verantwortliches TP
(Auswahl - bei Bedarf)]]=""),BTT[[#This Row],[Manuelle Änderung des Verantwortliches TP
(Auswahl - bei Bedarf)]],VLOOKUP(BTT[[#This Row],[Hauptprozess
(Pflichtauswahl)]],Hauptprozesse[],3,FALSE)),"")</f>
        <v/>
      </c>
      <c r="G147" t="inlineStr">
        <is>
          <t>RW-F</t>
        </is>
      </c>
      <c r="H147" t="inlineStr">
        <is>
          <t>Non-SAP</t>
        </is>
      </c>
      <c r="I147" t="inlineStr">
        <is>
          <t>Drittsystem</t>
        </is>
      </c>
      <c r="J147">
        <f>IFERROR(VLOOKUP(BTT[[#This Row],[Verwendete Transaktion (Pflichtauswahl)]],Transaktionen[[Transaktionen]:[Langtext]],2,FALSE),"")</f>
        <v/>
      </c>
      <c r="R147" t="inlineStr">
        <is>
          <t>GROUPWISE_PROD</t>
        </is>
      </c>
      <c r="S147" t="inlineStr">
        <is>
          <t>manuelle Telefonschnittstelle</t>
        </is>
      </c>
      <c r="V147">
        <f>IFERROR(VLOOKUP(BTT[[#This Row],[Verwendetes Formular
(Auswahl falls relevant)]],Formulare[[Formularbezeichnung]:[Formularname (technisch)]],2,FALSE),"")</f>
        <v/>
      </c>
      <c r="Y147" t="inlineStr">
        <is>
          <t>IST-Prozess: Nebenkassenbeleg in SAP erfassen Schritt 2</t>
        </is>
      </c>
      <c r="AK147">
        <f>IF(BTT[[#This Row],[Subprozess
(optionale Auswahl)]]="","okay",IF(VLOOKUP(BTT[[#This Row],[Subprozess
(optionale Auswahl)]],BPML[[Subprozess]:[Zugeordneter Hauptprozess]],3,FALSE)=BTT[[#This Row],[Hauptprozess
(Pflichtauswahl)]],"okay","falscher Subprozess"))</f>
        <v/>
      </c>
      <c r="AL147">
        <f>IF(aktives_Teilprojekt="Master","",IF(BTT[[#This Row],[Verantwortliches TP
(automatisch)]]=VLOOKUP(aktives_Teilprojekt,Teilprojekte[[Teilprojekte]:[Kürzel]],2,FALSE),"okay","Hauptprozess anderes TP"))</f>
        <v/>
      </c>
      <c r="AM1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
        <f>IFERROR(IF(BTT[[#This Row],[SAP-Modul
(Pflichtauswahl)]]&lt;&gt;VLOOKUP(BTT[[#This Row],[Verwendete Transaktion (Pflichtauswahl)]],Transaktionen[[Transaktionen]:[Modul]],3,FALSE),"Modul anders","okay"),"")</f>
        <v/>
      </c>
      <c r="AP147">
        <f>IFERROR(IF(COUNTIFS(BTT[Verwendete Transaktion (Pflichtauswahl)],BTT[[#This Row],[Verwendete Transaktion (Pflichtauswahl)]],BTT[SAP-Modul
(Pflichtauswahl)],"&lt;&gt;"&amp;BTT[[#This Row],[SAP-Modul
(Pflichtauswahl)]])&gt;0,"Modul anders","okay"),"")</f>
        <v/>
      </c>
      <c r="AQ147">
        <f>IFERROR(IF(COUNTIFS(BTT[Verwendete Transaktion (Pflichtauswahl)],BTT[[#This Row],[Verwendete Transaktion (Pflichtauswahl)]],BTT[Verantwortliches TP
(automatisch)],"&lt;&gt;"&amp;BTT[[#This Row],[Verantwortliches TP
(automatisch)]])&gt;0,"Transaktion mehrfach","okay"),"")</f>
        <v/>
      </c>
      <c r="AR147">
        <f>IFERROR(IF(COUNTIFS(BTT[Verwendete Transaktion (Pflichtauswahl)],BTT[[#This Row],[Verwendete Transaktion (Pflichtauswahl)]],BTT[Verantwortliches TP
(automatisch)],"&lt;&gt;"&amp;VLOOKUP(aktives_Teilprojekt,Teilprojekte[[Teilprojekte]:[Kürzel]],2,FALSE))&gt;0,"Transaktion mehrfach","okay"),"")</f>
        <v/>
      </c>
      <c r="AS147" t="inlineStr">
        <is>
          <t>FI61</t>
        </is>
      </c>
    </row>
    <row r="148">
      <c r="A148">
        <f>IFERROR(IF(BTT[[#This Row],[Lfd Nr. 
(aus konsolidierter Datei)]]&lt;&gt;"",BTT[[#This Row],[Lfd Nr. 
(aus konsolidierter Datei)]],VLOOKUP(aktives_Teilprojekt,Teilprojekte[[Teilprojekte]:[Kürzel]],2,FALSE)&amp;ROW(BTT[[#This Row],[Lfd Nr.
(automatisch)]])-2),"")</f>
        <v/>
      </c>
      <c r="B148" t="inlineStr">
        <is>
          <t>Zahlungsverkehr</t>
        </is>
      </c>
      <c r="D148" t="inlineStr">
        <is>
          <t>Auszahlung erfassen</t>
        </is>
      </c>
      <c r="E148">
        <f>IFERROR(IF(NOT(BTT[[#This Row],[Manuelle Änderung des Verantwortliches TP
(Auswahl - bei Bedarf)]]=""),BTT[[#This Row],[Manuelle Änderung des Verantwortliches TP
(Auswahl - bei Bedarf)]],VLOOKUP(BTT[[#This Row],[Hauptprozess
(Pflichtauswahl)]],Hauptprozesse[],3,FALSE)),"")</f>
        <v/>
      </c>
      <c r="G148" t="inlineStr">
        <is>
          <t>RW-F</t>
        </is>
      </c>
      <c r="H148" t="inlineStr">
        <is>
          <t>FI-GL</t>
        </is>
      </c>
      <c r="I148" t="inlineStr">
        <is>
          <t>FBCJ</t>
        </is>
      </c>
      <c r="J148">
        <f>IFERROR(VLOOKUP(BTT[[#This Row],[Verwendete Transaktion (Pflichtauswahl)]],Transaktionen[[Transaktionen]:[Langtext]],2,FALSE),"")</f>
        <v/>
      </c>
      <c r="V148">
        <f>IFERROR(VLOOKUP(BTT[[#This Row],[Verwendetes Formular
(Auswahl falls relevant)]],Formulare[[Formularbezeichnung]:[Formularname (technisch)]],2,FALSE),"")</f>
        <v/>
      </c>
      <c r="Y148" t="inlineStr">
        <is>
          <t>IST-Prozess: Nebenkassenbeleg in SAP erfassen Schritt 3</t>
        </is>
      </c>
      <c r="AK148">
        <f>IF(BTT[[#This Row],[Subprozess
(optionale Auswahl)]]="","okay",IF(VLOOKUP(BTT[[#This Row],[Subprozess
(optionale Auswahl)]],BPML[[Subprozess]:[Zugeordneter Hauptprozess]],3,FALSE)=BTT[[#This Row],[Hauptprozess
(Pflichtauswahl)]],"okay","falscher Subprozess"))</f>
        <v/>
      </c>
      <c r="AL148">
        <f>IF(aktives_Teilprojekt="Master","",IF(BTT[[#This Row],[Verantwortliches TP
(automatisch)]]=VLOOKUP(aktives_Teilprojekt,Teilprojekte[[Teilprojekte]:[Kürzel]],2,FALSE),"okay","Hauptprozess anderes TP"))</f>
        <v/>
      </c>
      <c r="AM1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
        <f>IFERROR(IF(BTT[[#This Row],[SAP-Modul
(Pflichtauswahl)]]&lt;&gt;VLOOKUP(BTT[[#This Row],[Verwendete Transaktion (Pflichtauswahl)]],Transaktionen[[Transaktionen]:[Modul]],3,FALSE),"Modul anders","okay"),"")</f>
        <v/>
      </c>
      <c r="AP148">
        <f>IFERROR(IF(COUNTIFS(BTT[Verwendete Transaktion (Pflichtauswahl)],BTT[[#This Row],[Verwendete Transaktion (Pflichtauswahl)]],BTT[SAP-Modul
(Pflichtauswahl)],"&lt;&gt;"&amp;BTT[[#This Row],[SAP-Modul
(Pflichtauswahl)]])&gt;0,"Modul anders","okay"),"")</f>
        <v/>
      </c>
      <c r="AQ148">
        <f>IFERROR(IF(COUNTIFS(BTT[Verwendete Transaktion (Pflichtauswahl)],BTT[[#This Row],[Verwendete Transaktion (Pflichtauswahl)]],BTT[Verantwortliches TP
(automatisch)],"&lt;&gt;"&amp;BTT[[#This Row],[Verantwortliches TP
(automatisch)]])&gt;0,"Transaktion mehrfach","okay"),"")</f>
        <v/>
      </c>
      <c r="AR148">
        <f>IFERROR(IF(COUNTIFS(BTT[Verwendete Transaktion (Pflichtauswahl)],BTT[[#This Row],[Verwendete Transaktion (Pflichtauswahl)]],BTT[Verantwortliches TP
(automatisch)],"&lt;&gt;"&amp;VLOOKUP(aktives_Teilprojekt,Teilprojekte[[Teilprojekte]:[Kürzel]],2,FALSE))&gt;0,"Transaktion mehrfach","okay"),"")</f>
        <v/>
      </c>
      <c r="AS148" t="inlineStr">
        <is>
          <t>FI62</t>
        </is>
      </c>
    </row>
    <row r="149">
      <c r="A149">
        <f>IFERROR(IF(BTT[[#This Row],[Lfd Nr. 
(aus konsolidierter Datei)]]&lt;&gt;"",BTT[[#This Row],[Lfd Nr. 
(aus konsolidierter Datei)]],VLOOKUP(aktives_Teilprojekt,Teilprojekte[[Teilprojekte]:[Kürzel]],2,FALSE)&amp;ROW(BTT[[#This Row],[Lfd Nr.
(automatisch)]])-2),"")</f>
        <v/>
      </c>
      <c r="B149" t="inlineStr">
        <is>
          <t>Zahlungsverkehr</t>
        </is>
      </c>
      <c r="D149" t="inlineStr">
        <is>
          <t>Quittungen drucken/unterschreiben</t>
        </is>
      </c>
      <c r="E149">
        <f>IFERROR(IF(NOT(BTT[[#This Row],[Manuelle Änderung des Verantwortliches TP
(Auswahl - bei Bedarf)]]=""),BTT[[#This Row],[Manuelle Änderung des Verantwortliches TP
(Auswahl - bei Bedarf)]],VLOOKUP(BTT[[#This Row],[Hauptprozess
(Pflichtauswahl)]],Hauptprozesse[],3,FALSE)),"")</f>
        <v/>
      </c>
      <c r="G149" t="inlineStr">
        <is>
          <t>RW-F</t>
        </is>
      </c>
      <c r="H149" t="inlineStr">
        <is>
          <t>FI-GL</t>
        </is>
      </c>
      <c r="I149" t="inlineStr">
        <is>
          <t>FBCJ</t>
        </is>
      </c>
      <c r="J149">
        <f>IFERROR(VLOOKUP(BTT[[#This Row],[Verwendete Transaktion (Pflichtauswahl)]],Transaktionen[[Transaktionen]:[Langtext]],2,FALSE),"")</f>
        <v/>
      </c>
      <c r="V149">
        <f>IFERROR(VLOOKUP(BTT[[#This Row],[Verwendetes Formular
(Auswahl falls relevant)]],Formulare[[Formularbezeichnung]:[Formularname (technisch)]],2,FALSE),"")</f>
        <v/>
      </c>
      <c r="Y149" t="inlineStr">
        <is>
          <t>IST-Prozess: Nebenkassenbeleg in SAP erfassen Schritt 4</t>
        </is>
      </c>
      <c r="AK149">
        <f>IF(BTT[[#This Row],[Subprozess
(optionale Auswahl)]]="","okay",IF(VLOOKUP(BTT[[#This Row],[Subprozess
(optionale Auswahl)]],BPML[[Subprozess]:[Zugeordneter Hauptprozess]],3,FALSE)=BTT[[#This Row],[Hauptprozess
(Pflichtauswahl)]],"okay","falscher Subprozess"))</f>
        <v/>
      </c>
      <c r="AL149">
        <f>IF(aktives_Teilprojekt="Master","",IF(BTT[[#This Row],[Verantwortliches TP
(automatisch)]]=VLOOKUP(aktives_Teilprojekt,Teilprojekte[[Teilprojekte]:[Kürzel]],2,FALSE),"okay","Hauptprozess anderes TP"))</f>
        <v/>
      </c>
      <c r="AM1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
        <f>IFERROR(IF(BTT[[#This Row],[SAP-Modul
(Pflichtauswahl)]]&lt;&gt;VLOOKUP(BTT[[#This Row],[Verwendete Transaktion (Pflichtauswahl)]],Transaktionen[[Transaktionen]:[Modul]],3,FALSE),"Modul anders","okay"),"")</f>
        <v/>
      </c>
      <c r="AP149">
        <f>IFERROR(IF(COUNTIFS(BTT[Verwendete Transaktion (Pflichtauswahl)],BTT[[#This Row],[Verwendete Transaktion (Pflichtauswahl)]],BTT[SAP-Modul
(Pflichtauswahl)],"&lt;&gt;"&amp;BTT[[#This Row],[SAP-Modul
(Pflichtauswahl)]])&gt;0,"Modul anders","okay"),"")</f>
        <v/>
      </c>
      <c r="AQ149">
        <f>IFERROR(IF(COUNTIFS(BTT[Verwendete Transaktion (Pflichtauswahl)],BTT[[#This Row],[Verwendete Transaktion (Pflichtauswahl)]],BTT[Verantwortliches TP
(automatisch)],"&lt;&gt;"&amp;BTT[[#This Row],[Verantwortliches TP
(automatisch)]])&gt;0,"Transaktion mehrfach","okay"),"")</f>
        <v/>
      </c>
      <c r="AR149">
        <f>IFERROR(IF(COUNTIFS(BTT[Verwendete Transaktion (Pflichtauswahl)],BTT[[#This Row],[Verwendete Transaktion (Pflichtauswahl)]],BTT[Verantwortliches TP
(automatisch)],"&lt;&gt;"&amp;VLOOKUP(aktives_Teilprojekt,Teilprojekte[[Teilprojekte]:[Kürzel]],2,FALSE))&gt;0,"Transaktion mehrfach","okay"),"")</f>
        <v/>
      </c>
      <c r="AS149" t="inlineStr">
        <is>
          <t>FI63</t>
        </is>
      </c>
    </row>
    <row r="150">
      <c r="A150">
        <f>IFERROR(IF(BTT[[#This Row],[Lfd Nr. 
(aus konsolidierter Datei)]]&lt;&gt;"",BTT[[#This Row],[Lfd Nr. 
(aus konsolidierter Datei)]],VLOOKUP(aktives_Teilprojekt,Teilprojekte[[Teilprojekte]:[Kürzel]],2,FALSE)&amp;ROW(BTT[[#This Row],[Lfd Nr.
(automatisch)]])-2),"")</f>
        <v/>
      </c>
      <c r="B150" t="inlineStr">
        <is>
          <t>Zahlungsverkehr</t>
        </is>
      </c>
      <c r="D150" t="inlineStr">
        <is>
          <t>NK-Beleg stanzen</t>
        </is>
      </c>
      <c r="E150">
        <f>IFERROR(IF(NOT(BTT[[#This Row],[Manuelle Änderung des Verantwortliches TP
(Auswahl - bei Bedarf)]]=""),BTT[[#This Row],[Manuelle Änderung des Verantwortliches TP
(Auswahl - bei Bedarf)]],VLOOKUP(BTT[[#This Row],[Hauptprozess
(Pflichtauswahl)]],Hauptprozesse[],3,FALSE)),"")</f>
        <v/>
      </c>
      <c r="G150" t="inlineStr">
        <is>
          <t>RW-F</t>
        </is>
      </c>
      <c r="H150" t="inlineStr">
        <is>
          <t>FI-GL</t>
        </is>
      </c>
      <c r="I150" t="inlineStr">
        <is>
          <t>FBCJ</t>
        </is>
      </c>
      <c r="J150">
        <f>IFERROR(VLOOKUP(BTT[[#This Row],[Verwendete Transaktion (Pflichtauswahl)]],Transaktionen[[Transaktionen]:[Langtext]],2,FALSE),"")</f>
        <v/>
      </c>
      <c r="R150" t="inlineStr">
        <is>
          <t>manuelle Tätigkeit</t>
        </is>
      </c>
      <c r="S150" t="inlineStr">
        <is>
          <t>Drucker</t>
        </is>
      </c>
      <c r="V150">
        <f>IFERROR(VLOOKUP(BTT[[#This Row],[Verwendetes Formular
(Auswahl falls relevant)]],Formulare[[Formularbezeichnung]:[Formularname (technisch)]],2,FALSE),"")</f>
        <v/>
      </c>
      <c r="Y150" t="inlineStr">
        <is>
          <t>IST-Prozess: Nebenkassenbeleg in SAP erfassen Schritt 5</t>
        </is>
      </c>
      <c r="AK150">
        <f>IF(BTT[[#This Row],[Subprozess
(optionale Auswahl)]]="","okay",IF(VLOOKUP(BTT[[#This Row],[Subprozess
(optionale Auswahl)]],BPML[[Subprozess]:[Zugeordneter Hauptprozess]],3,FALSE)=BTT[[#This Row],[Hauptprozess
(Pflichtauswahl)]],"okay","falscher Subprozess"))</f>
        <v/>
      </c>
      <c r="AL150">
        <f>IF(aktives_Teilprojekt="Master","",IF(BTT[[#This Row],[Verantwortliches TP
(automatisch)]]=VLOOKUP(aktives_Teilprojekt,Teilprojekte[[Teilprojekte]:[Kürzel]],2,FALSE),"okay","Hauptprozess anderes TP"))</f>
        <v/>
      </c>
      <c r="AM1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
        <f>IFERROR(IF(BTT[[#This Row],[SAP-Modul
(Pflichtauswahl)]]&lt;&gt;VLOOKUP(BTT[[#This Row],[Verwendete Transaktion (Pflichtauswahl)]],Transaktionen[[Transaktionen]:[Modul]],3,FALSE),"Modul anders","okay"),"")</f>
        <v/>
      </c>
      <c r="AP150">
        <f>IFERROR(IF(COUNTIFS(BTT[Verwendete Transaktion (Pflichtauswahl)],BTT[[#This Row],[Verwendete Transaktion (Pflichtauswahl)]],BTT[SAP-Modul
(Pflichtauswahl)],"&lt;&gt;"&amp;BTT[[#This Row],[SAP-Modul
(Pflichtauswahl)]])&gt;0,"Modul anders","okay"),"")</f>
        <v/>
      </c>
      <c r="AQ150">
        <f>IFERROR(IF(COUNTIFS(BTT[Verwendete Transaktion (Pflichtauswahl)],BTT[[#This Row],[Verwendete Transaktion (Pflichtauswahl)]],BTT[Verantwortliches TP
(automatisch)],"&lt;&gt;"&amp;BTT[[#This Row],[Verantwortliches TP
(automatisch)]])&gt;0,"Transaktion mehrfach","okay"),"")</f>
        <v/>
      </c>
      <c r="AR150">
        <f>IFERROR(IF(COUNTIFS(BTT[Verwendete Transaktion (Pflichtauswahl)],BTT[[#This Row],[Verwendete Transaktion (Pflichtauswahl)]],BTT[Verantwortliches TP
(automatisch)],"&lt;&gt;"&amp;VLOOKUP(aktives_Teilprojekt,Teilprojekte[[Teilprojekte]:[Kürzel]],2,FALSE))&gt;0,"Transaktion mehrfach","okay"),"")</f>
        <v/>
      </c>
      <c r="AS150" t="inlineStr">
        <is>
          <t>FI64</t>
        </is>
      </c>
    </row>
    <row r="151">
      <c r="A151">
        <f>IFERROR(IF(BTT[[#This Row],[Lfd Nr. 
(aus konsolidierter Datei)]]&lt;&gt;"",BTT[[#This Row],[Lfd Nr. 
(aus konsolidierter Datei)]],VLOOKUP(aktives_Teilprojekt,Teilprojekte[[Teilprojekte]:[Kürzel]],2,FALSE)&amp;ROW(BTT[[#This Row],[Lfd Nr.
(automatisch)]])-2),"")</f>
        <v/>
      </c>
      <c r="B151" t="inlineStr">
        <is>
          <t>Zahlungsverkehr</t>
        </is>
      </c>
      <c r="D151" t="inlineStr">
        <is>
          <t>NK-Beleg unterschreiben</t>
        </is>
      </c>
      <c r="E151">
        <f>IFERROR(IF(NOT(BTT[[#This Row],[Manuelle Änderung des Verantwortliches TP
(Auswahl - bei Bedarf)]]=""),BTT[[#This Row],[Manuelle Änderung des Verantwortliches TP
(Auswahl - bei Bedarf)]],VLOOKUP(BTT[[#This Row],[Hauptprozess
(Pflichtauswahl)]],Hauptprozesse[],3,FALSE)),"")</f>
        <v/>
      </c>
      <c r="G151" t="inlineStr">
        <is>
          <t>RW-F</t>
        </is>
      </c>
      <c r="H151" t="inlineStr">
        <is>
          <t>Non-SAP</t>
        </is>
      </c>
      <c r="I151" t="inlineStr">
        <is>
          <t>nicht digital</t>
        </is>
      </c>
      <c r="J151">
        <f>IFERROR(VLOOKUP(BTT[[#This Row],[Verwendete Transaktion (Pflichtauswahl)]],Transaktionen[[Transaktionen]:[Langtext]],2,FALSE),"")</f>
        <v/>
      </c>
      <c r="R151" t="inlineStr">
        <is>
          <t>manuelle Tätigkeit</t>
        </is>
      </c>
      <c r="V151">
        <f>IFERROR(VLOOKUP(BTT[[#This Row],[Verwendetes Formular
(Auswahl falls relevant)]],Formulare[[Formularbezeichnung]:[Formularname (technisch)]],2,FALSE),"")</f>
        <v/>
      </c>
      <c r="Y151" t="inlineStr">
        <is>
          <t>IST-Prozess: Nebenkassenbeleg in SAP erfassen Schritt 6</t>
        </is>
      </c>
      <c r="AK151">
        <f>IF(BTT[[#This Row],[Subprozess
(optionale Auswahl)]]="","okay",IF(VLOOKUP(BTT[[#This Row],[Subprozess
(optionale Auswahl)]],BPML[[Subprozess]:[Zugeordneter Hauptprozess]],3,FALSE)=BTT[[#This Row],[Hauptprozess
(Pflichtauswahl)]],"okay","falscher Subprozess"))</f>
        <v/>
      </c>
      <c r="AL151">
        <f>IF(aktives_Teilprojekt="Master","",IF(BTT[[#This Row],[Verantwortliches TP
(automatisch)]]=VLOOKUP(aktives_Teilprojekt,Teilprojekte[[Teilprojekte]:[Kürzel]],2,FALSE),"okay","Hauptprozess anderes TP"))</f>
        <v/>
      </c>
      <c r="AM1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
        <f>IFERROR(IF(BTT[[#This Row],[SAP-Modul
(Pflichtauswahl)]]&lt;&gt;VLOOKUP(BTT[[#This Row],[Verwendete Transaktion (Pflichtauswahl)]],Transaktionen[[Transaktionen]:[Modul]],3,FALSE),"Modul anders","okay"),"")</f>
        <v/>
      </c>
      <c r="AP151">
        <f>IFERROR(IF(COUNTIFS(BTT[Verwendete Transaktion (Pflichtauswahl)],BTT[[#This Row],[Verwendete Transaktion (Pflichtauswahl)]],BTT[SAP-Modul
(Pflichtauswahl)],"&lt;&gt;"&amp;BTT[[#This Row],[SAP-Modul
(Pflichtauswahl)]])&gt;0,"Modul anders","okay"),"")</f>
        <v/>
      </c>
      <c r="AQ151">
        <f>IFERROR(IF(COUNTIFS(BTT[Verwendete Transaktion (Pflichtauswahl)],BTT[[#This Row],[Verwendete Transaktion (Pflichtauswahl)]],BTT[Verantwortliches TP
(automatisch)],"&lt;&gt;"&amp;BTT[[#This Row],[Verantwortliches TP
(automatisch)]])&gt;0,"Transaktion mehrfach","okay"),"")</f>
        <v/>
      </c>
      <c r="AR151">
        <f>IFERROR(IF(COUNTIFS(BTT[Verwendete Transaktion (Pflichtauswahl)],BTT[[#This Row],[Verwendete Transaktion (Pflichtauswahl)]],BTT[Verantwortliches TP
(automatisch)],"&lt;&gt;"&amp;VLOOKUP(aktives_Teilprojekt,Teilprojekte[[Teilprojekte]:[Kürzel]],2,FALSE))&gt;0,"Transaktion mehrfach","okay"),"")</f>
        <v/>
      </c>
      <c r="AS151" t="inlineStr">
        <is>
          <t>FI65</t>
        </is>
      </c>
    </row>
    <row r="152">
      <c r="A152">
        <f>IFERROR(IF(BTT[[#This Row],[Lfd Nr. 
(aus konsolidierter Datei)]]&lt;&gt;"",BTT[[#This Row],[Lfd Nr. 
(aus konsolidierter Datei)]],VLOOKUP(aktives_Teilprojekt,Teilprojekte[[Teilprojekte]:[Kürzel]],2,FALSE)&amp;ROW(BTT[[#This Row],[Lfd Nr.
(automatisch)]])-2),"")</f>
        <v/>
      </c>
      <c r="B152" t="inlineStr">
        <is>
          <t>Zahlungsverkehr</t>
        </is>
      </c>
      <c r="D152" t="inlineStr">
        <is>
          <t>Nebenkasse an RW-B/B weiterleiten</t>
        </is>
      </c>
      <c r="E152">
        <f>IFERROR(IF(NOT(BTT[[#This Row],[Manuelle Änderung des Verantwortliches TP
(Auswahl - bei Bedarf)]]=""),BTT[[#This Row],[Manuelle Änderung des Verantwortliches TP
(Auswahl - bei Bedarf)]],VLOOKUP(BTT[[#This Row],[Hauptprozess
(Pflichtauswahl)]],Hauptprozesse[],3,FALSE)),"")</f>
        <v/>
      </c>
      <c r="G152" t="inlineStr">
        <is>
          <t>RW-F</t>
        </is>
      </c>
      <c r="H152" t="inlineStr">
        <is>
          <t>Non-SAP</t>
        </is>
      </c>
      <c r="I152" t="inlineStr">
        <is>
          <t>nicht digital</t>
        </is>
      </c>
      <c r="J152">
        <f>IFERROR(VLOOKUP(BTT[[#This Row],[Verwendete Transaktion (Pflichtauswahl)]],Transaktionen[[Transaktionen]:[Langtext]],2,FALSE),"")</f>
        <v/>
      </c>
      <c r="R152" t="inlineStr">
        <is>
          <t>manuelle Tätigkeit</t>
        </is>
      </c>
      <c r="V152">
        <f>IFERROR(VLOOKUP(BTT[[#This Row],[Verwendetes Formular
(Auswahl falls relevant)]],Formulare[[Formularbezeichnung]:[Formularname (technisch)]],2,FALSE),"")</f>
        <v/>
      </c>
      <c r="Y152" t="inlineStr">
        <is>
          <t>IST-Prozess: Nebenkassenbeleg in SAP erfassen Schritt 7</t>
        </is>
      </c>
      <c r="AK152">
        <f>IF(BTT[[#This Row],[Subprozess
(optionale Auswahl)]]="","okay",IF(VLOOKUP(BTT[[#This Row],[Subprozess
(optionale Auswahl)]],BPML[[Subprozess]:[Zugeordneter Hauptprozess]],3,FALSE)=BTT[[#This Row],[Hauptprozess
(Pflichtauswahl)]],"okay","falscher Subprozess"))</f>
        <v/>
      </c>
      <c r="AL152">
        <f>IF(aktives_Teilprojekt="Master","",IF(BTT[[#This Row],[Verantwortliches TP
(automatisch)]]=VLOOKUP(aktives_Teilprojekt,Teilprojekte[[Teilprojekte]:[Kürzel]],2,FALSE),"okay","Hauptprozess anderes TP"))</f>
        <v/>
      </c>
      <c r="AM1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
        <f>IFERROR(IF(BTT[[#This Row],[SAP-Modul
(Pflichtauswahl)]]&lt;&gt;VLOOKUP(BTT[[#This Row],[Verwendete Transaktion (Pflichtauswahl)]],Transaktionen[[Transaktionen]:[Modul]],3,FALSE),"Modul anders","okay"),"")</f>
        <v/>
      </c>
      <c r="AP152">
        <f>IFERROR(IF(COUNTIFS(BTT[Verwendete Transaktion (Pflichtauswahl)],BTT[[#This Row],[Verwendete Transaktion (Pflichtauswahl)]],BTT[SAP-Modul
(Pflichtauswahl)],"&lt;&gt;"&amp;BTT[[#This Row],[SAP-Modul
(Pflichtauswahl)]])&gt;0,"Modul anders","okay"),"")</f>
        <v/>
      </c>
      <c r="AQ152">
        <f>IFERROR(IF(COUNTIFS(BTT[Verwendete Transaktion (Pflichtauswahl)],BTT[[#This Row],[Verwendete Transaktion (Pflichtauswahl)]],BTT[Verantwortliches TP
(automatisch)],"&lt;&gt;"&amp;BTT[[#This Row],[Verantwortliches TP
(automatisch)]])&gt;0,"Transaktion mehrfach","okay"),"")</f>
        <v/>
      </c>
      <c r="AR152">
        <f>IFERROR(IF(COUNTIFS(BTT[Verwendete Transaktion (Pflichtauswahl)],BTT[[#This Row],[Verwendete Transaktion (Pflichtauswahl)]],BTT[Verantwortliches TP
(automatisch)],"&lt;&gt;"&amp;VLOOKUP(aktives_Teilprojekt,Teilprojekte[[Teilprojekte]:[Kürzel]],2,FALSE))&gt;0,"Transaktion mehrfach","okay"),"")</f>
        <v/>
      </c>
      <c r="AS152" t="inlineStr">
        <is>
          <t>FI66</t>
        </is>
      </c>
    </row>
    <row r="153">
      <c r="A153">
        <f>IFERROR(IF(BTT[[#This Row],[Lfd Nr. 
(aus konsolidierter Datei)]]&lt;&gt;"",BTT[[#This Row],[Lfd Nr. 
(aus konsolidierter Datei)]],VLOOKUP(aktives_Teilprojekt,Teilprojekte[[Teilprojekte]:[Kürzel]],2,FALSE)&amp;ROW(BTT[[#This Row],[Lfd Nr.
(automatisch)]])-2),"")</f>
        <v/>
      </c>
      <c r="B153" t="inlineStr">
        <is>
          <t>Zahlungsverkehr</t>
        </is>
      </c>
      <c r="D153" t="inlineStr">
        <is>
          <t>Safebag mit Geldbetrag für betreffende NK befüllen</t>
        </is>
      </c>
      <c r="E153">
        <f>IFERROR(IF(NOT(BTT[[#This Row],[Manuelle Änderung des Verantwortliches TP
(Auswahl - bei Bedarf)]]=""),BTT[[#This Row],[Manuelle Änderung des Verantwortliches TP
(Auswahl - bei Bedarf)]],VLOOKUP(BTT[[#This Row],[Hauptprozess
(Pflichtauswahl)]],Hauptprozesse[],3,FALSE)),"")</f>
        <v/>
      </c>
      <c r="G153" t="inlineStr">
        <is>
          <t>RW-F, KS-D/P</t>
        </is>
      </c>
      <c r="H153" t="inlineStr">
        <is>
          <t>Non-SAP</t>
        </is>
      </c>
      <c r="I153" t="inlineStr">
        <is>
          <t>nicht digital</t>
        </is>
      </c>
      <c r="J153">
        <f>IFERROR(VLOOKUP(BTT[[#This Row],[Verwendete Transaktion (Pflichtauswahl)]],Transaktionen[[Transaktionen]:[Langtext]],2,FALSE),"")</f>
        <v/>
      </c>
      <c r="R153" t="inlineStr">
        <is>
          <t>manuelle Tätigkeit</t>
        </is>
      </c>
      <c r="V153">
        <f>IFERROR(VLOOKUP(BTT[[#This Row],[Verwendetes Formular
(Auswahl falls relevant)]],Formulare[[Formularbezeichnung]:[Formularname (technisch)]],2,FALSE),"")</f>
        <v/>
      </c>
      <c r="Y153" t="inlineStr">
        <is>
          <t>IST-Prozess: Nebenkassenbeleg in SAP erfassen Schritt 8</t>
        </is>
      </c>
      <c r="AK153">
        <f>IF(BTT[[#This Row],[Subprozess
(optionale Auswahl)]]="","okay",IF(VLOOKUP(BTT[[#This Row],[Subprozess
(optionale Auswahl)]],BPML[[Subprozess]:[Zugeordneter Hauptprozess]],3,FALSE)=BTT[[#This Row],[Hauptprozess
(Pflichtauswahl)]],"okay","falscher Subprozess"))</f>
        <v/>
      </c>
      <c r="AL153">
        <f>IF(aktives_Teilprojekt="Master","",IF(BTT[[#This Row],[Verantwortliches TP
(automatisch)]]=VLOOKUP(aktives_Teilprojekt,Teilprojekte[[Teilprojekte]:[Kürzel]],2,FALSE),"okay","Hauptprozess anderes TP"))</f>
        <v/>
      </c>
      <c r="AM1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
        <f>IFERROR(IF(BTT[[#This Row],[SAP-Modul
(Pflichtauswahl)]]&lt;&gt;VLOOKUP(BTT[[#This Row],[Verwendete Transaktion (Pflichtauswahl)]],Transaktionen[[Transaktionen]:[Modul]],3,FALSE),"Modul anders","okay"),"")</f>
        <v/>
      </c>
      <c r="AP153">
        <f>IFERROR(IF(COUNTIFS(BTT[Verwendete Transaktion (Pflichtauswahl)],BTT[[#This Row],[Verwendete Transaktion (Pflichtauswahl)]],BTT[SAP-Modul
(Pflichtauswahl)],"&lt;&gt;"&amp;BTT[[#This Row],[SAP-Modul
(Pflichtauswahl)]])&gt;0,"Modul anders","okay"),"")</f>
        <v/>
      </c>
      <c r="AQ153">
        <f>IFERROR(IF(COUNTIFS(BTT[Verwendete Transaktion (Pflichtauswahl)],BTT[[#This Row],[Verwendete Transaktion (Pflichtauswahl)]],BTT[Verantwortliches TP
(automatisch)],"&lt;&gt;"&amp;BTT[[#This Row],[Verantwortliches TP
(automatisch)]])&gt;0,"Transaktion mehrfach","okay"),"")</f>
        <v/>
      </c>
      <c r="AR153">
        <f>IFERROR(IF(COUNTIFS(BTT[Verwendete Transaktion (Pflichtauswahl)],BTT[[#This Row],[Verwendete Transaktion (Pflichtauswahl)]],BTT[Verantwortliches TP
(automatisch)],"&lt;&gt;"&amp;VLOOKUP(aktives_Teilprojekt,Teilprojekte[[Teilprojekte]:[Kürzel]],2,FALSE))&gt;0,"Transaktion mehrfach","okay"),"")</f>
        <v/>
      </c>
      <c r="AS153" t="inlineStr">
        <is>
          <t>FI67</t>
        </is>
      </c>
    </row>
    <row r="154">
      <c r="A154">
        <f>IFERROR(IF(BTT[[#This Row],[Lfd Nr. 
(aus konsolidierter Datei)]]&lt;&gt;"",BTT[[#This Row],[Lfd Nr. 
(aus konsolidierter Datei)]],VLOOKUP(aktives_Teilprojekt,Teilprojekte[[Teilprojekte]:[Kürzel]],2,FALSE)&amp;ROW(BTT[[#This Row],[Lfd Nr.
(automatisch)]])-2),"")</f>
        <v/>
      </c>
      <c r="B154" t="inlineStr">
        <is>
          <t>Zahlungsverkehr</t>
        </is>
      </c>
      <c r="D154" t="inlineStr">
        <is>
          <t>Safebag an Nebenkassenführende OE weiterleiten</t>
        </is>
      </c>
      <c r="E154">
        <f>IFERROR(IF(NOT(BTT[[#This Row],[Manuelle Änderung des Verantwortliches TP
(Auswahl - bei Bedarf)]]=""),BTT[[#This Row],[Manuelle Änderung des Verantwortliches TP
(Auswahl - bei Bedarf)]],VLOOKUP(BTT[[#This Row],[Hauptprozess
(Pflichtauswahl)]],Hauptprozesse[],3,FALSE)),"")</f>
        <v/>
      </c>
      <c r="H154" t="inlineStr">
        <is>
          <t>Non-SAP</t>
        </is>
      </c>
      <c r="I154" t="inlineStr">
        <is>
          <t>Drittsystem</t>
        </is>
      </c>
      <c r="J154">
        <f>IFERROR(VLOOKUP(BTT[[#This Row],[Verwendete Transaktion (Pflichtauswahl)]],Transaktionen[[Transaktionen]:[Langtext]],2,FALSE),"")</f>
        <v/>
      </c>
      <c r="V154">
        <f>IFERROR(VLOOKUP(BTT[[#This Row],[Verwendetes Formular
(Auswahl falls relevant)]],Formulare[[Formularbezeichnung]:[Formularname (technisch)]],2,FALSE),"")</f>
        <v/>
      </c>
      <c r="Y154" t="inlineStr">
        <is>
          <t>IST-Prozess: Nebenkassenbeleg in SAP erfassen Schritt 9</t>
        </is>
      </c>
      <c r="AK154">
        <f>IF(BTT[[#This Row],[Subprozess
(optionale Auswahl)]]="","okay",IF(VLOOKUP(BTT[[#This Row],[Subprozess
(optionale Auswahl)]],BPML[[Subprozess]:[Zugeordneter Hauptprozess]],3,FALSE)=BTT[[#This Row],[Hauptprozess
(Pflichtauswahl)]],"okay","falscher Subprozess"))</f>
        <v/>
      </c>
      <c r="AL154">
        <f>IF(aktives_Teilprojekt="Master","",IF(BTT[[#This Row],[Verantwortliches TP
(automatisch)]]=VLOOKUP(aktives_Teilprojekt,Teilprojekte[[Teilprojekte]:[Kürzel]],2,FALSE),"okay","Hauptprozess anderes TP"))</f>
        <v/>
      </c>
      <c r="AM1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
        <f>IFERROR(IF(BTT[[#This Row],[SAP-Modul
(Pflichtauswahl)]]&lt;&gt;VLOOKUP(BTT[[#This Row],[Verwendete Transaktion (Pflichtauswahl)]],Transaktionen[[Transaktionen]:[Modul]],3,FALSE),"Modul anders","okay"),"")</f>
        <v/>
      </c>
      <c r="AP154">
        <f>IFERROR(IF(COUNTIFS(BTT[Verwendete Transaktion (Pflichtauswahl)],BTT[[#This Row],[Verwendete Transaktion (Pflichtauswahl)]],BTT[SAP-Modul
(Pflichtauswahl)],"&lt;&gt;"&amp;BTT[[#This Row],[SAP-Modul
(Pflichtauswahl)]])&gt;0,"Modul anders","okay"),"")</f>
        <v/>
      </c>
      <c r="AQ154">
        <f>IFERROR(IF(COUNTIFS(BTT[Verwendete Transaktion (Pflichtauswahl)],BTT[[#This Row],[Verwendete Transaktion (Pflichtauswahl)]],BTT[Verantwortliches TP
(automatisch)],"&lt;&gt;"&amp;BTT[[#This Row],[Verantwortliches TP
(automatisch)]])&gt;0,"Transaktion mehrfach","okay"),"")</f>
        <v/>
      </c>
      <c r="AR154">
        <f>IFERROR(IF(COUNTIFS(BTT[Verwendete Transaktion (Pflichtauswahl)],BTT[[#This Row],[Verwendete Transaktion (Pflichtauswahl)]],BTT[Verantwortliches TP
(automatisch)],"&lt;&gt;"&amp;VLOOKUP(aktives_Teilprojekt,Teilprojekte[[Teilprojekte]:[Kürzel]],2,FALSE))&gt;0,"Transaktion mehrfach","okay"),"")</f>
        <v/>
      </c>
      <c r="AS154" t="inlineStr">
        <is>
          <t>FI68</t>
        </is>
      </c>
    </row>
    <row r="155">
      <c r="A155">
        <f>IFERROR(IF(BTT[[#This Row],[Lfd Nr. 
(aus konsolidierter Datei)]]&lt;&gt;"",BTT[[#This Row],[Lfd Nr. 
(aus konsolidierter Datei)]],VLOOKUP(aktives_Teilprojekt,Teilprojekte[[Teilprojekte]:[Kürzel]],2,FALSE)&amp;ROW(BTT[[#This Row],[Lfd Nr.
(automatisch)]])-2),"")</f>
        <v/>
      </c>
      <c r="B155" t="inlineStr">
        <is>
          <t>Zahlungsverkehr</t>
        </is>
      </c>
      <c r="D155" t="inlineStr">
        <is>
          <t>Vollständigkeit prüfen</t>
        </is>
      </c>
      <c r="E155">
        <f>IFERROR(IF(NOT(BTT[[#This Row],[Manuelle Änderung des Verantwortliches TP
(Auswahl - bei Bedarf)]]=""),BTT[[#This Row],[Manuelle Änderung des Verantwortliches TP
(Auswahl - bei Bedarf)]],VLOOKUP(BTT[[#This Row],[Hauptprozess
(Pflichtauswahl)]],Hauptprozesse[],3,FALSE)),"")</f>
        <v/>
      </c>
      <c r="G155" t="inlineStr">
        <is>
          <t>RW-F, KS-D/P, anfragende OE's</t>
        </is>
      </c>
      <c r="H155" t="inlineStr">
        <is>
          <t>Non-SAP</t>
        </is>
      </c>
      <c r="I155" t="inlineStr">
        <is>
          <t>nicht digital</t>
        </is>
      </c>
      <c r="J155">
        <f>IFERROR(VLOOKUP(BTT[[#This Row],[Verwendete Transaktion (Pflichtauswahl)]],Transaktionen[[Transaktionen]:[Langtext]],2,FALSE),"")</f>
        <v/>
      </c>
      <c r="R155" t="inlineStr">
        <is>
          <t>manuelle Tätigkeit</t>
        </is>
      </c>
      <c r="V155">
        <f>IFERROR(VLOOKUP(BTT[[#This Row],[Verwendetes Formular
(Auswahl falls relevant)]],Formulare[[Formularbezeichnung]:[Formularname (technisch)]],2,FALSE),"")</f>
        <v/>
      </c>
      <c r="Y155" t="inlineStr">
        <is>
          <t>IST-Prozess: Fahrscheine ausgeben Schritt 1a</t>
        </is>
      </c>
      <c r="AK155">
        <f>IF(BTT[[#This Row],[Subprozess
(optionale Auswahl)]]="","okay",IF(VLOOKUP(BTT[[#This Row],[Subprozess
(optionale Auswahl)]],BPML[[Subprozess]:[Zugeordneter Hauptprozess]],3,FALSE)=BTT[[#This Row],[Hauptprozess
(Pflichtauswahl)]],"okay","falscher Subprozess"))</f>
        <v/>
      </c>
      <c r="AL155">
        <f>IF(aktives_Teilprojekt="Master","",IF(BTT[[#This Row],[Verantwortliches TP
(automatisch)]]=VLOOKUP(aktives_Teilprojekt,Teilprojekte[[Teilprojekte]:[Kürzel]],2,FALSE),"okay","Hauptprozess anderes TP"))</f>
        <v/>
      </c>
      <c r="AM1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
        <f>IFERROR(IF(BTT[[#This Row],[SAP-Modul
(Pflichtauswahl)]]&lt;&gt;VLOOKUP(BTT[[#This Row],[Verwendete Transaktion (Pflichtauswahl)]],Transaktionen[[Transaktionen]:[Modul]],3,FALSE),"Modul anders","okay"),"")</f>
        <v/>
      </c>
      <c r="AP155">
        <f>IFERROR(IF(COUNTIFS(BTT[Verwendete Transaktion (Pflichtauswahl)],BTT[[#This Row],[Verwendete Transaktion (Pflichtauswahl)]],BTT[SAP-Modul
(Pflichtauswahl)],"&lt;&gt;"&amp;BTT[[#This Row],[SAP-Modul
(Pflichtauswahl)]])&gt;0,"Modul anders","okay"),"")</f>
        <v/>
      </c>
      <c r="AQ155">
        <f>IFERROR(IF(COUNTIFS(BTT[Verwendete Transaktion (Pflichtauswahl)],BTT[[#This Row],[Verwendete Transaktion (Pflichtauswahl)]],BTT[Verantwortliches TP
(automatisch)],"&lt;&gt;"&amp;BTT[[#This Row],[Verantwortliches TP
(automatisch)]])&gt;0,"Transaktion mehrfach","okay"),"")</f>
        <v/>
      </c>
      <c r="AR155">
        <f>IFERROR(IF(COUNTIFS(BTT[Verwendete Transaktion (Pflichtauswahl)],BTT[[#This Row],[Verwendete Transaktion (Pflichtauswahl)]],BTT[Verantwortliches TP
(automatisch)],"&lt;&gt;"&amp;VLOOKUP(aktives_Teilprojekt,Teilprojekte[[Teilprojekte]:[Kürzel]],2,FALSE))&gt;0,"Transaktion mehrfach","okay"),"")</f>
        <v/>
      </c>
      <c r="AS155" t="inlineStr">
        <is>
          <t>FI69</t>
        </is>
      </c>
    </row>
    <row r="156">
      <c r="A156">
        <f>IFERROR(IF(BTT[[#This Row],[Lfd Nr. 
(aus konsolidierter Datei)]]&lt;&gt;"",BTT[[#This Row],[Lfd Nr. 
(aus konsolidierter Datei)]],VLOOKUP(aktives_Teilprojekt,Teilprojekte[[Teilprojekte]:[Kürzel]],2,FALSE)&amp;ROW(BTT[[#This Row],[Lfd Nr.
(automatisch)]])-2),"")</f>
        <v/>
      </c>
      <c r="B156" t="inlineStr">
        <is>
          <t>Zahlungsverkehr</t>
        </is>
      </c>
      <c r="D156" t="inlineStr">
        <is>
          <t>Unstimmigkeiten/fehlenden Angaben, Rücksprache mit betreffender OE</t>
        </is>
      </c>
      <c r="E156">
        <f>IFERROR(IF(NOT(BTT[[#This Row],[Manuelle Änderung des Verantwortliches TP
(Auswahl - bei Bedarf)]]=""),BTT[[#This Row],[Manuelle Änderung des Verantwortliches TP
(Auswahl - bei Bedarf)]],VLOOKUP(BTT[[#This Row],[Hauptprozess
(Pflichtauswahl)]],Hauptprozesse[],3,FALSE)),"")</f>
        <v/>
      </c>
      <c r="G156" t="inlineStr">
        <is>
          <t>RW-F</t>
        </is>
      </c>
      <c r="H156" t="inlineStr">
        <is>
          <t>Non-SAP</t>
        </is>
      </c>
      <c r="I156" t="inlineStr">
        <is>
          <t>Drittsystem</t>
        </is>
      </c>
      <c r="J156">
        <f>IFERROR(VLOOKUP(BTT[[#This Row],[Verwendete Transaktion (Pflichtauswahl)]],Transaktionen[[Transaktionen]:[Langtext]],2,FALSE),"")</f>
        <v/>
      </c>
      <c r="R156" t="inlineStr">
        <is>
          <t>GROUPWISE_PROD</t>
        </is>
      </c>
      <c r="S156" t="inlineStr">
        <is>
          <t>manuelle Telefonschnittstelle</t>
        </is>
      </c>
      <c r="V156">
        <f>IFERROR(VLOOKUP(BTT[[#This Row],[Verwendetes Formular
(Auswahl falls relevant)]],Formulare[[Formularbezeichnung]:[Formularname (technisch)]],2,FALSE),"")</f>
        <v/>
      </c>
      <c r="Y156" t="inlineStr">
        <is>
          <t>IST-Prozess: Fahrscheine ausgeben Schritt 1b</t>
        </is>
      </c>
      <c r="AK156">
        <f>IF(BTT[[#This Row],[Subprozess
(optionale Auswahl)]]="","okay",IF(VLOOKUP(BTT[[#This Row],[Subprozess
(optionale Auswahl)]],BPML[[Subprozess]:[Zugeordneter Hauptprozess]],3,FALSE)=BTT[[#This Row],[Hauptprozess
(Pflichtauswahl)]],"okay","falscher Subprozess"))</f>
        <v/>
      </c>
      <c r="AL156">
        <f>IF(aktives_Teilprojekt="Master","",IF(BTT[[#This Row],[Verantwortliches TP
(automatisch)]]=VLOOKUP(aktives_Teilprojekt,Teilprojekte[[Teilprojekte]:[Kürzel]],2,FALSE),"okay","Hauptprozess anderes TP"))</f>
        <v/>
      </c>
      <c r="AM1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
        <f>IFERROR(IF(BTT[[#This Row],[SAP-Modul
(Pflichtauswahl)]]&lt;&gt;VLOOKUP(BTT[[#This Row],[Verwendete Transaktion (Pflichtauswahl)]],Transaktionen[[Transaktionen]:[Modul]],3,FALSE),"Modul anders","okay"),"")</f>
        <v/>
      </c>
      <c r="AP156">
        <f>IFERROR(IF(COUNTIFS(BTT[Verwendete Transaktion (Pflichtauswahl)],BTT[[#This Row],[Verwendete Transaktion (Pflichtauswahl)]],BTT[SAP-Modul
(Pflichtauswahl)],"&lt;&gt;"&amp;BTT[[#This Row],[SAP-Modul
(Pflichtauswahl)]])&gt;0,"Modul anders","okay"),"")</f>
        <v/>
      </c>
      <c r="AQ156">
        <f>IFERROR(IF(COUNTIFS(BTT[Verwendete Transaktion (Pflichtauswahl)],BTT[[#This Row],[Verwendete Transaktion (Pflichtauswahl)]],BTT[Verantwortliches TP
(automatisch)],"&lt;&gt;"&amp;BTT[[#This Row],[Verantwortliches TP
(automatisch)]])&gt;0,"Transaktion mehrfach","okay"),"")</f>
        <v/>
      </c>
      <c r="AR156">
        <f>IFERROR(IF(COUNTIFS(BTT[Verwendete Transaktion (Pflichtauswahl)],BTT[[#This Row],[Verwendete Transaktion (Pflichtauswahl)]],BTT[Verantwortliches TP
(automatisch)],"&lt;&gt;"&amp;VLOOKUP(aktives_Teilprojekt,Teilprojekte[[Teilprojekte]:[Kürzel]],2,FALSE))&gt;0,"Transaktion mehrfach","okay"),"")</f>
        <v/>
      </c>
      <c r="AS156" t="inlineStr">
        <is>
          <t>FI70</t>
        </is>
      </c>
    </row>
    <row r="157">
      <c r="A157">
        <f>IFERROR(IF(BTT[[#This Row],[Lfd Nr. 
(aus konsolidierter Datei)]]&lt;&gt;"",BTT[[#This Row],[Lfd Nr. 
(aus konsolidierter Datei)]],VLOOKUP(aktives_Teilprojekt,Teilprojekte[[Teilprojekte]:[Kürzel]],2,FALSE)&amp;ROW(BTT[[#This Row],[Lfd Nr.
(automatisch)]])-2),"")</f>
        <v/>
      </c>
      <c r="B157" t="inlineStr">
        <is>
          <t>Zahlungsverkehr</t>
        </is>
      </c>
      <c r="D157" t="inlineStr">
        <is>
          <t>angeforderte Fahrscheinart und -anzahl dem Tresor entnehmen</t>
        </is>
      </c>
      <c r="E157">
        <f>IFERROR(IF(NOT(BTT[[#This Row],[Manuelle Änderung des Verantwortliches TP
(Auswahl - bei Bedarf)]]=""),BTT[[#This Row],[Manuelle Änderung des Verantwortliches TP
(Auswahl - bei Bedarf)]],VLOOKUP(BTT[[#This Row],[Hauptprozess
(Pflichtauswahl)]],Hauptprozesse[],3,FALSE)),"")</f>
        <v/>
      </c>
      <c r="G157" t="inlineStr">
        <is>
          <t>RW-F</t>
        </is>
      </c>
      <c r="H157" t="inlineStr">
        <is>
          <t>Non-SAP</t>
        </is>
      </c>
      <c r="I157" t="inlineStr">
        <is>
          <t>nicht digital</t>
        </is>
      </c>
      <c r="J157">
        <f>IFERROR(VLOOKUP(BTT[[#This Row],[Verwendete Transaktion (Pflichtauswahl)]],Transaktionen[[Transaktionen]:[Langtext]],2,FALSE),"")</f>
        <v/>
      </c>
      <c r="R157" t="inlineStr">
        <is>
          <t>manuelle Tätigkeit</t>
        </is>
      </c>
      <c r="V157">
        <f>IFERROR(VLOOKUP(BTT[[#This Row],[Verwendetes Formular
(Auswahl falls relevant)]],Formulare[[Formularbezeichnung]:[Formularname (technisch)]],2,FALSE),"")</f>
        <v/>
      </c>
      <c r="Y157" t="inlineStr">
        <is>
          <t>IST-Prozess: Fahrscheine ausgeben Schritt 2</t>
        </is>
      </c>
      <c r="AK157">
        <f>IF(BTT[[#This Row],[Subprozess
(optionale Auswahl)]]="","okay",IF(VLOOKUP(BTT[[#This Row],[Subprozess
(optionale Auswahl)]],BPML[[Subprozess]:[Zugeordneter Hauptprozess]],3,FALSE)=BTT[[#This Row],[Hauptprozess
(Pflichtauswahl)]],"okay","falscher Subprozess"))</f>
        <v/>
      </c>
      <c r="AL157">
        <f>IF(aktives_Teilprojekt="Master","",IF(BTT[[#This Row],[Verantwortliches TP
(automatisch)]]=VLOOKUP(aktives_Teilprojekt,Teilprojekte[[Teilprojekte]:[Kürzel]],2,FALSE),"okay","Hauptprozess anderes TP"))</f>
        <v/>
      </c>
      <c r="AM1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
        <f>IFERROR(IF(BTT[[#This Row],[SAP-Modul
(Pflichtauswahl)]]&lt;&gt;VLOOKUP(BTT[[#This Row],[Verwendete Transaktion (Pflichtauswahl)]],Transaktionen[[Transaktionen]:[Modul]],3,FALSE),"Modul anders","okay"),"")</f>
        <v/>
      </c>
      <c r="AP157">
        <f>IFERROR(IF(COUNTIFS(BTT[Verwendete Transaktion (Pflichtauswahl)],BTT[[#This Row],[Verwendete Transaktion (Pflichtauswahl)]],BTT[SAP-Modul
(Pflichtauswahl)],"&lt;&gt;"&amp;BTT[[#This Row],[SAP-Modul
(Pflichtauswahl)]])&gt;0,"Modul anders","okay"),"")</f>
        <v/>
      </c>
      <c r="AQ157">
        <f>IFERROR(IF(COUNTIFS(BTT[Verwendete Transaktion (Pflichtauswahl)],BTT[[#This Row],[Verwendete Transaktion (Pflichtauswahl)]],BTT[Verantwortliches TP
(automatisch)],"&lt;&gt;"&amp;BTT[[#This Row],[Verantwortliches TP
(automatisch)]])&gt;0,"Transaktion mehrfach","okay"),"")</f>
        <v/>
      </c>
      <c r="AR157">
        <f>IFERROR(IF(COUNTIFS(BTT[Verwendete Transaktion (Pflichtauswahl)],BTT[[#This Row],[Verwendete Transaktion (Pflichtauswahl)]],BTT[Verantwortliches TP
(automatisch)],"&lt;&gt;"&amp;VLOOKUP(aktives_Teilprojekt,Teilprojekte[[Teilprojekte]:[Kürzel]],2,FALSE))&gt;0,"Transaktion mehrfach","okay"),"")</f>
        <v/>
      </c>
      <c r="AS157" t="inlineStr">
        <is>
          <t>FI71</t>
        </is>
      </c>
    </row>
    <row r="158">
      <c r="A158">
        <f>IFERROR(IF(BTT[[#This Row],[Lfd Nr. 
(aus konsolidierter Datei)]]&lt;&gt;"",BTT[[#This Row],[Lfd Nr. 
(aus konsolidierter Datei)]],VLOOKUP(aktives_Teilprojekt,Teilprojekte[[Teilprojekte]:[Kürzel]],2,FALSE)&amp;ROW(BTT[[#This Row],[Lfd Nr.
(automatisch)]])-2),"")</f>
        <v/>
      </c>
      <c r="B158" t="inlineStr">
        <is>
          <t>Zahlungsverkehr</t>
        </is>
      </c>
      <c r="D158" t="inlineStr">
        <is>
          <t>Fahrschein-Nr. auf Excelliste (LW: M) abtragen</t>
        </is>
      </c>
      <c r="E158">
        <f>IFERROR(IF(NOT(BTT[[#This Row],[Manuelle Änderung des Verantwortliches TP
(Auswahl - bei Bedarf)]]=""),BTT[[#This Row],[Manuelle Änderung des Verantwortliches TP
(Auswahl - bei Bedarf)]],VLOOKUP(BTT[[#This Row],[Hauptprozess
(Pflichtauswahl)]],Hauptprozesse[],3,FALSE)),"")</f>
        <v/>
      </c>
      <c r="G158" t="inlineStr">
        <is>
          <t>RW-F</t>
        </is>
      </c>
      <c r="H158" t="inlineStr">
        <is>
          <t>Non-SAP</t>
        </is>
      </c>
      <c r="I158" t="inlineStr">
        <is>
          <t>Drittsystem</t>
        </is>
      </c>
      <c r="J158">
        <f>IFERROR(VLOOKUP(BTT[[#This Row],[Verwendete Transaktion (Pflichtauswahl)]],Transaktionen[[Transaktionen]:[Langtext]],2,FALSE),"")</f>
        <v/>
      </c>
      <c r="R158" t="inlineStr">
        <is>
          <t>manuelle Tätigkeit</t>
        </is>
      </c>
      <c r="S158" t="inlineStr">
        <is>
          <t>Excel</t>
        </is>
      </c>
      <c r="V158">
        <f>IFERROR(VLOOKUP(BTT[[#This Row],[Verwendetes Formular
(Auswahl falls relevant)]],Formulare[[Formularbezeichnung]:[Formularname (technisch)]],2,FALSE),"")</f>
        <v/>
      </c>
      <c r="Y158" t="inlineStr">
        <is>
          <t>IST-Prozess: Fahrscheine ausgeben Schritt 3</t>
        </is>
      </c>
      <c r="AK158">
        <f>IF(BTT[[#This Row],[Subprozess
(optionale Auswahl)]]="","okay",IF(VLOOKUP(BTT[[#This Row],[Subprozess
(optionale Auswahl)]],BPML[[Subprozess]:[Zugeordneter Hauptprozess]],3,FALSE)=BTT[[#This Row],[Hauptprozess
(Pflichtauswahl)]],"okay","falscher Subprozess"))</f>
        <v/>
      </c>
      <c r="AL158">
        <f>IF(aktives_Teilprojekt="Master","",IF(BTT[[#This Row],[Verantwortliches TP
(automatisch)]]=VLOOKUP(aktives_Teilprojekt,Teilprojekte[[Teilprojekte]:[Kürzel]],2,FALSE),"okay","Hauptprozess anderes TP"))</f>
        <v/>
      </c>
      <c r="AM1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
        <f>IFERROR(IF(BTT[[#This Row],[SAP-Modul
(Pflichtauswahl)]]&lt;&gt;VLOOKUP(BTT[[#This Row],[Verwendete Transaktion (Pflichtauswahl)]],Transaktionen[[Transaktionen]:[Modul]],3,FALSE),"Modul anders","okay"),"")</f>
        <v/>
      </c>
      <c r="AP158">
        <f>IFERROR(IF(COUNTIFS(BTT[Verwendete Transaktion (Pflichtauswahl)],BTT[[#This Row],[Verwendete Transaktion (Pflichtauswahl)]],BTT[SAP-Modul
(Pflichtauswahl)],"&lt;&gt;"&amp;BTT[[#This Row],[SAP-Modul
(Pflichtauswahl)]])&gt;0,"Modul anders","okay"),"")</f>
        <v/>
      </c>
      <c r="AQ158">
        <f>IFERROR(IF(COUNTIFS(BTT[Verwendete Transaktion (Pflichtauswahl)],BTT[[#This Row],[Verwendete Transaktion (Pflichtauswahl)]],BTT[Verantwortliches TP
(automatisch)],"&lt;&gt;"&amp;BTT[[#This Row],[Verantwortliches TP
(automatisch)]])&gt;0,"Transaktion mehrfach","okay"),"")</f>
        <v/>
      </c>
      <c r="AR158">
        <f>IFERROR(IF(COUNTIFS(BTT[Verwendete Transaktion (Pflichtauswahl)],BTT[[#This Row],[Verwendete Transaktion (Pflichtauswahl)]],BTT[Verantwortliches TP
(automatisch)],"&lt;&gt;"&amp;VLOOKUP(aktives_Teilprojekt,Teilprojekte[[Teilprojekte]:[Kürzel]],2,FALSE))&gt;0,"Transaktion mehrfach","okay"),"")</f>
        <v/>
      </c>
      <c r="AS158" t="inlineStr">
        <is>
          <t>FI72</t>
        </is>
      </c>
    </row>
    <row r="159">
      <c r="A159">
        <f>IFERROR(IF(BTT[[#This Row],[Lfd Nr. 
(aus konsolidierter Datei)]]&lt;&gt;"",BTT[[#This Row],[Lfd Nr. 
(aus konsolidierter Datei)]],VLOOKUP(aktives_Teilprojekt,Teilprojekte[[Teilprojekte]:[Kürzel]],2,FALSE)&amp;ROW(BTT[[#This Row],[Lfd Nr.
(automatisch)]])-2),"")</f>
        <v/>
      </c>
      <c r="B159" t="inlineStr">
        <is>
          <t>Zahlungsverkehr</t>
        </is>
      </c>
      <c r="D159" t="inlineStr">
        <is>
          <t>NK Beleg stanzen</t>
        </is>
      </c>
      <c r="E159">
        <f>IFERROR(IF(NOT(BTT[[#This Row],[Manuelle Änderung des Verantwortliches TP
(Auswahl - bei Bedarf)]]=""),BTT[[#This Row],[Manuelle Änderung des Verantwortliches TP
(Auswahl - bei Bedarf)]],VLOOKUP(BTT[[#This Row],[Hauptprozess
(Pflichtauswahl)]],Hauptprozesse[],3,FALSE)),"")</f>
        <v/>
      </c>
      <c r="G159" t="inlineStr">
        <is>
          <t>RW-F</t>
        </is>
      </c>
      <c r="H159" t="inlineStr">
        <is>
          <t>Non-SAP</t>
        </is>
      </c>
      <c r="I159" t="inlineStr">
        <is>
          <t>nicht digital</t>
        </is>
      </c>
      <c r="J159">
        <f>IFERROR(VLOOKUP(BTT[[#This Row],[Verwendete Transaktion (Pflichtauswahl)]],Transaktionen[[Transaktionen]:[Langtext]],2,FALSE),"")</f>
        <v/>
      </c>
      <c r="R159" t="inlineStr">
        <is>
          <t>manuelle Tätigkeit</t>
        </is>
      </c>
      <c r="V159">
        <f>IFERROR(VLOOKUP(BTT[[#This Row],[Verwendetes Formular
(Auswahl falls relevant)]],Formulare[[Formularbezeichnung]:[Formularname (technisch)]],2,FALSE),"")</f>
        <v/>
      </c>
      <c r="Y159" t="inlineStr">
        <is>
          <t>IST-Prozess: Fahrscheine ausgeben Schritt 4</t>
        </is>
      </c>
      <c r="AK159">
        <f>IF(BTT[[#This Row],[Subprozess
(optionale Auswahl)]]="","okay",IF(VLOOKUP(BTT[[#This Row],[Subprozess
(optionale Auswahl)]],BPML[[Subprozess]:[Zugeordneter Hauptprozess]],3,FALSE)=BTT[[#This Row],[Hauptprozess
(Pflichtauswahl)]],"okay","falscher Subprozess"))</f>
        <v/>
      </c>
      <c r="AL159">
        <f>IF(aktives_Teilprojekt="Master","",IF(BTT[[#This Row],[Verantwortliches TP
(automatisch)]]=VLOOKUP(aktives_Teilprojekt,Teilprojekte[[Teilprojekte]:[Kürzel]],2,FALSE),"okay","Hauptprozess anderes TP"))</f>
        <v/>
      </c>
      <c r="AM1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
        <f>IFERROR(IF(BTT[[#This Row],[SAP-Modul
(Pflichtauswahl)]]&lt;&gt;VLOOKUP(BTT[[#This Row],[Verwendete Transaktion (Pflichtauswahl)]],Transaktionen[[Transaktionen]:[Modul]],3,FALSE),"Modul anders","okay"),"")</f>
        <v/>
      </c>
      <c r="AP159">
        <f>IFERROR(IF(COUNTIFS(BTT[Verwendete Transaktion (Pflichtauswahl)],BTT[[#This Row],[Verwendete Transaktion (Pflichtauswahl)]],BTT[SAP-Modul
(Pflichtauswahl)],"&lt;&gt;"&amp;BTT[[#This Row],[SAP-Modul
(Pflichtauswahl)]])&gt;0,"Modul anders","okay"),"")</f>
        <v/>
      </c>
      <c r="AQ159">
        <f>IFERROR(IF(COUNTIFS(BTT[Verwendete Transaktion (Pflichtauswahl)],BTT[[#This Row],[Verwendete Transaktion (Pflichtauswahl)]],BTT[Verantwortliches TP
(automatisch)],"&lt;&gt;"&amp;BTT[[#This Row],[Verantwortliches TP
(automatisch)]])&gt;0,"Transaktion mehrfach","okay"),"")</f>
        <v/>
      </c>
      <c r="AR159">
        <f>IFERROR(IF(COUNTIFS(BTT[Verwendete Transaktion (Pflichtauswahl)],BTT[[#This Row],[Verwendete Transaktion (Pflichtauswahl)]],BTT[Verantwortliches TP
(automatisch)],"&lt;&gt;"&amp;VLOOKUP(aktives_Teilprojekt,Teilprojekte[[Teilprojekte]:[Kürzel]],2,FALSE))&gt;0,"Transaktion mehrfach","okay"),"")</f>
        <v/>
      </c>
      <c r="AS159" t="inlineStr">
        <is>
          <t>FI73</t>
        </is>
      </c>
    </row>
    <row r="160">
      <c r="A160">
        <f>IFERROR(IF(BTT[[#This Row],[Lfd Nr. 
(aus konsolidierter Datei)]]&lt;&gt;"",BTT[[#This Row],[Lfd Nr. 
(aus konsolidierter Datei)]],VLOOKUP(aktives_Teilprojekt,Teilprojekte[[Teilprojekte]:[Kürzel]],2,FALSE)&amp;ROW(BTT[[#This Row],[Lfd Nr.
(automatisch)]])-2),"")</f>
        <v/>
      </c>
      <c r="B160" t="inlineStr">
        <is>
          <t>Zahlungsverkehr</t>
        </is>
      </c>
      <c r="D160" t="inlineStr">
        <is>
          <t>Fahrscheine in Safebag legen und an anfordernde OE senden</t>
        </is>
      </c>
      <c r="E160">
        <f>IFERROR(IF(NOT(BTT[[#This Row],[Manuelle Änderung des Verantwortliches TP
(Auswahl - bei Bedarf)]]=""),BTT[[#This Row],[Manuelle Änderung des Verantwortliches TP
(Auswahl - bei Bedarf)]],VLOOKUP(BTT[[#This Row],[Hauptprozess
(Pflichtauswahl)]],Hauptprozesse[],3,FALSE)),"")</f>
        <v/>
      </c>
      <c r="G160" t="inlineStr">
        <is>
          <t>RW-F, KS-D/P</t>
        </is>
      </c>
      <c r="H160" t="inlineStr">
        <is>
          <t>Non-SAP</t>
        </is>
      </c>
      <c r="I160" t="inlineStr">
        <is>
          <t>Drittsystem</t>
        </is>
      </c>
      <c r="J160">
        <f>IFERROR(VLOOKUP(BTT[[#This Row],[Verwendete Transaktion (Pflichtauswahl)]],Transaktionen[[Transaktionen]:[Langtext]],2,FALSE),"")</f>
        <v/>
      </c>
      <c r="R160" t="inlineStr">
        <is>
          <t>manuelle Tätigkeit</t>
        </is>
      </c>
      <c r="S160" t="inlineStr">
        <is>
          <t>Excel</t>
        </is>
      </c>
      <c r="V160">
        <f>IFERROR(VLOOKUP(BTT[[#This Row],[Verwendetes Formular
(Auswahl falls relevant)]],Formulare[[Formularbezeichnung]:[Formularname (technisch)]],2,FALSE),"")</f>
        <v/>
      </c>
      <c r="Y160" t="inlineStr">
        <is>
          <t>IST-Prozess: Fahrscheine ausgeben Schritt 5</t>
        </is>
      </c>
      <c r="AK160">
        <f>IF(BTT[[#This Row],[Subprozess
(optionale Auswahl)]]="","okay",IF(VLOOKUP(BTT[[#This Row],[Subprozess
(optionale Auswahl)]],BPML[[Subprozess]:[Zugeordneter Hauptprozess]],3,FALSE)=BTT[[#This Row],[Hauptprozess
(Pflichtauswahl)]],"okay","falscher Subprozess"))</f>
        <v/>
      </c>
      <c r="AL160">
        <f>IF(aktives_Teilprojekt="Master","",IF(BTT[[#This Row],[Verantwortliches TP
(automatisch)]]=VLOOKUP(aktives_Teilprojekt,Teilprojekte[[Teilprojekte]:[Kürzel]],2,FALSE),"okay","Hauptprozess anderes TP"))</f>
        <v/>
      </c>
      <c r="AM1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
        <f>IFERROR(IF(BTT[[#This Row],[SAP-Modul
(Pflichtauswahl)]]&lt;&gt;VLOOKUP(BTT[[#This Row],[Verwendete Transaktion (Pflichtauswahl)]],Transaktionen[[Transaktionen]:[Modul]],3,FALSE),"Modul anders","okay"),"")</f>
        <v/>
      </c>
      <c r="AP160">
        <f>IFERROR(IF(COUNTIFS(BTT[Verwendete Transaktion (Pflichtauswahl)],BTT[[#This Row],[Verwendete Transaktion (Pflichtauswahl)]],BTT[SAP-Modul
(Pflichtauswahl)],"&lt;&gt;"&amp;BTT[[#This Row],[SAP-Modul
(Pflichtauswahl)]])&gt;0,"Modul anders","okay"),"")</f>
        <v/>
      </c>
      <c r="AQ160">
        <f>IFERROR(IF(COUNTIFS(BTT[Verwendete Transaktion (Pflichtauswahl)],BTT[[#This Row],[Verwendete Transaktion (Pflichtauswahl)]],BTT[Verantwortliches TP
(automatisch)],"&lt;&gt;"&amp;BTT[[#This Row],[Verantwortliches TP
(automatisch)]])&gt;0,"Transaktion mehrfach","okay"),"")</f>
        <v/>
      </c>
      <c r="AR160">
        <f>IFERROR(IF(COUNTIFS(BTT[Verwendete Transaktion (Pflichtauswahl)],BTT[[#This Row],[Verwendete Transaktion (Pflichtauswahl)]],BTT[Verantwortliches TP
(automatisch)],"&lt;&gt;"&amp;VLOOKUP(aktives_Teilprojekt,Teilprojekte[[Teilprojekte]:[Kürzel]],2,FALSE))&gt;0,"Transaktion mehrfach","okay"),"")</f>
        <v/>
      </c>
      <c r="AS160" t="inlineStr">
        <is>
          <t>FI74</t>
        </is>
      </c>
    </row>
    <row r="161">
      <c r="A161">
        <f>IFERROR(IF(BTT[[#This Row],[Lfd Nr. 
(aus konsolidierter Datei)]]&lt;&gt;"",BTT[[#This Row],[Lfd Nr. 
(aus konsolidierter Datei)]],VLOOKUP(aktives_Teilprojekt,Teilprojekte[[Teilprojekte]:[Kürzel]],2,FALSE)&amp;ROW(BTT[[#This Row],[Lfd Nr.
(automatisch)]])-2),"")</f>
        <v/>
      </c>
      <c r="B161" t="inlineStr">
        <is>
          <t>Fördermittel</t>
        </is>
      </c>
      <c r="D161" t="inlineStr">
        <is>
          <t>Förderanfrage erfassen in der Cockpit-Datei</t>
        </is>
      </c>
      <c r="E161">
        <f>IFERROR(IF(NOT(BTT[[#This Row],[Manuelle Änderung des Verantwortliches TP
(Auswahl - bei Bedarf)]]=""),BTT[[#This Row],[Manuelle Änderung des Verantwortliches TP
(Auswahl - bei Bedarf)]],VLOOKUP(BTT[[#This Row],[Hauptprozess
(Pflichtauswahl)]],Hauptprozesse[],3,FALSE)),"")</f>
        <v/>
      </c>
      <c r="G161" t="inlineStr">
        <is>
          <t>RW-F</t>
        </is>
      </c>
      <c r="H161" t="inlineStr">
        <is>
          <t>Non-SAP</t>
        </is>
      </c>
      <c r="I161" t="inlineStr">
        <is>
          <t>Drittsystem</t>
        </is>
      </c>
      <c r="J161">
        <f>IFERROR(VLOOKUP(BTT[[#This Row],[Verwendete Transaktion (Pflichtauswahl)]],Transaktionen[[Transaktionen]:[Langtext]],2,FALSE),"")</f>
        <v/>
      </c>
      <c r="R161" t="inlineStr">
        <is>
          <t>GROUPWISE_PROD</t>
        </is>
      </c>
      <c r="S161" t="inlineStr">
        <is>
          <t>Excel</t>
        </is>
      </c>
      <c r="V161">
        <f>IFERROR(VLOOKUP(BTT[[#This Row],[Verwendetes Formular
(Auswahl falls relevant)]],Formulare[[Formularbezeichnung]:[Formularname (technisch)]],2,FALSE),"")</f>
        <v/>
      </c>
      <c r="Y161" t="inlineStr">
        <is>
          <t>IST-Prozess: Förderanfrage erfassen (bei Bedarf) Schritt 1</t>
        </is>
      </c>
      <c r="AK161">
        <f>IF(BTT[[#This Row],[Subprozess
(optionale Auswahl)]]="","okay",IF(VLOOKUP(BTT[[#This Row],[Subprozess
(optionale Auswahl)]],BPML[[Subprozess]:[Zugeordneter Hauptprozess]],3,FALSE)=BTT[[#This Row],[Hauptprozess
(Pflichtauswahl)]],"okay","falscher Subprozess"))</f>
        <v/>
      </c>
      <c r="AL161">
        <f>IF(aktives_Teilprojekt="Master","",IF(BTT[[#This Row],[Verantwortliches TP
(automatisch)]]=VLOOKUP(aktives_Teilprojekt,Teilprojekte[[Teilprojekte]:[Kürzel]],2,FALSE),"okay","Hauptprozess anderes TP"))</f>
        <v/>
      </c>
      <c r="AM1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
        <f>IFERROR(IF(BTT[[#This Row],[SAP-Modul
(Pflichtauswahl)]]&lt;&gt;VLOOKUP(BTT[[#This Row],[Verwendete Transaktion (Pflichtauswahl)]],Transaktionen[[Transaktionen]:[Modul]],3,FALSE),"Modul anders","okay"),"")</f>
        <v/>
      </c>
      <c r="AP161">
        <f>IFERROR(IF(COUNTIFS(BTT[Verwendete Transaktion (Pflichtauswahl)],BTT[[#This Row],[Verwendete Transaktion (Pflichtauswahl)]],BTT[SAP-Modul
(Pflichtauswahl)],"&lt;&gt;"&amp;BTT[[#This Row],[SAP-Modul
(Pflichtauswahl)]])&gt;0,"Modul anders","okay"),"")</f>
        <v/>
      </c>
      <c r="AQ161">
        <f>IFERROR(IF(COUNTIFS(BTT[Verwendete Transaktion (Pflichtauswahl)],BTT[[#This Row],[Verwendete Transaktion (Pflichtauswahl)]],BTT[Verantwortliches TP
(automatisch)],"&lt;&gt;"&amp;BTT[[#This Row],[Verantwortliches TP
(automatisch)]])&gt;0,"Transaktion mehrfach","okay"),"")</f>
        <v/>
      </c>
      <c r="AR161">
        <f>IFERROR(IF(COUNTIFS(BTT[Verwendete Transaktion (Pflichtauswahl)],BTT[[#This Row],[Verwendete Transaktion (Pflichtauswahl)]],BTT[Verantwortliches TP
(automatisch)],"&lt;&gt;"&amp;VLOOKUP(aktives_Teilprojekt,Teilprojekte[[Teilprojekte]:[Kürzel]],2,FALSE))&gt;0,"Transaktion mehrfach","okay"),"")</f>
        <v/>
      </c>
      <c r="AS161" t="inlineStr">
        <is>
          <t>FI75</t>
        </is>
      </c>
    </row>
    <row r="162">
      <c r="A162">
        <f>IFERROR(IF(BTT[[#This Row],[Lfd Nr. 
(aus konsolidierter Datei)]]&lt;&gt;"",BTT[[#This Row],[Lfd Nr. 
(aus konsolidierter Datei)]],VLOOKUP(aktives_Teilprojekt,Teilprojekte[[Teilprojekte]:[Kürzel]],2,FALSE)&amp;ROW(BTT[[#This Row],[Lfd Nr.
(automatisch)]])-2),"")</f>
        <v/>
      </c>
      <c r="B162" t="inlineStr">
        <is>
          <t>Fördermittel</t>
        </is>
      </c>
      <c r="D162" t="inlineStr">
        <is>
          <t>Rücksprache halten mit der projektverantw. OE bis alle Informationen vorliegen</t>
        </is>
      </c>
      <c r="E162">
        <f>IFERROR(IF(NOT(BTT[[#This Row],[Manuelle Änderung des Verantwortliches TP
(Auswahl - bei Bedarf)]]=""),BTT[[#This Row],[Manuelle Änderung des Verantwortliches TP
(Auswahl - bei Bedarf)]],VLOOKUP(BTT[[#This Row],[Hauptprozess
(Pflichtauswahl)]],Hauptprozesse[],3,FALSE)),"")</f>
        <v/>
      </c>
      <c r="G162" t="inlineStr">
        <is>
          <t>RW-F, projektverantw. OE</t>
        </is>
      </c>
      <c r="H162" t="inlineStr">
        <is>
          <t>Non-SAP</t>
        </is>
      </c>
      <c r="I162" t="inlineStr">
        <is>
          <t>Drittsystem</t>
        </is>
      </c>
      <c r="J162">
        <f>IFERROR(VLOOKUP(BTT[[#This Row],[Verwendete Transaktion (Pflichtauswahl)]],Transaktionen[[Transaktionen]:[Langtext]],2,FALSE),"")</f>
        <v/>
      </c>
      <c r="R162" t="inlineStr">
        <is>
          <t>GROUPWISE_PROD</t>
        </is>
      </c>
      <c r="S162" t="inlineStr">
        <is>
          <t>Teams, Word</t>
        </is>
      </c>
      <c r="V162">
        <f>IFERROR(VLOOKUP(BTT[[#This Row],[Verwendetes Formular
(Auswahl falls relevant)]],Formulare[[Formularbezeichnung]:[Formularname (technisch)]],2,FALSE),"")</f>
        <v/>
      </c>
      <c r="Y162" t="inlineStr">
        <is>
          <t>IST-Prozess: Informationen/Unterlagen einholen (bei Bedarf) Schritt 2</t>
        </is>
      </c>
      <c r="AK162">
        <f>IF(BTT[[#This Row],[Subprozess
(optionale Auswahl)]]="","okay",IF(VLOOKUP(BTT[[#This Row],[Subprozess
(optionale Auswahl)]],BPML[[Subprozess]:[Zugeordneter Hauptprozess]],3,FALSE)=BTT[[#This Row],[Hauptprozess
(Pflichtauswahl)]],"okay","falscher Subprozess"))</f>
        <v/>
      </c>
      <c r="AL162">
        <f>IF(aktives_Teilprojekt="Master","",IF(BTT[[#This Row],[Verantwortliches TP
(automatisch)]]=VLOOKUP(aktives_Teilprojekt,Teilprojekte[[Teilprojekte]:[Kürzel]],2,FALSE),"okay","Hauptprozess anderes TP"))</f>
        <v/>
      </c>
      <c r="AM1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
        <f>IFERROR(IF(BTT[[#This Row],[SAP-Modul
(Pflichtauswahl)]]&lt;&gt;VLOOKUP(BTT[[#This Row],[Verwendete Transaktion (Pflichtauswahl)]],Transaktionen[[Transaktionen]:[Modul]],3,FALSE),"Modul anders","okay"),"")</f>
        <v/>
      </c>
      <c r="AP162">
        <f>IFERROR(IF(COUNTIFS(BTT[Verwendete Transaktion (Pflichtauswahl)],BTT[[#This Row],[Verwendete Transaktion (Pflichtauswahl)]],BTT[SAP-Modul
(Pflichtauswahl)],"&lt;&gt;"&amp;BTT[[#This Row],[SAP-Modul
(Pflichtauswahl)]])&gt;0,"Modul anders","okay"),"")</f>
        <v/>
      </c>
      <c r="AQ162">
        <f>IFERROR(IF(COUNTIFS(BTT[Verwendete Transaktion (Pflichtauswahl)],BTT[[#This Row],[Verwendete Transaktion (Pflichtauswahl)]],BTT[Verantwortliches TP
(automatisch)],"&lt;&gt;"&amp;BTT[[#This Row],[Verantwortliches TP
(automatisch)]])&gt;0,"Transaktion mehrfach","okay"),"")</f>
        <v/>
      </c>
      <c r="AR162">
        <f>IFERROR(IF(COUNTIFS(BTT[Verwendete Transaktion (Pflichtauswahl)],BTT[[#This Row],[Verwendete Transaktion (Pflichtauswahl)]],BTT[Verantwortliches TP
(automatisch)],"&lt;&gt;"&amp;VLOOKUP(aktives_Teilprojekt,Teilprojekte[[Teilprojekte]:[Kürzel]],2,FALSE))&gt;0,"Transaktion mehrfach","okay"),"")</f>
        <v/>
      </c>
      <c r="AS162" t="inlineStr">
        <is>
          <t>FI76</t>
        </is>
      </c>
    </row>
    <row r="163">
      <c r="A163">
        <f>IFERROR(IF(BTT[[#This Row],[Lfd Nr. 
(aus konsolidierter Datei)]]&lt;&gt;"",BTT[[#This Row],[Lfd Nr. 
(aus konsolidierter Datei)]],VLOOKUP(aktives_Teilprojekt,Teilprojekte[[Teilprojekte]:[Kürzel]],2,FALSE)&amp;ROW(BTT[[#This Row],[Lfd Nr.
(automatisch)]])-2),"")</f>
        <v/>
      </c>
      <c r="B163" t="inlineStr">
        <is>
          <t>Fördermittel</t>
        </is>
      </c>
      <c r="D163" t="inlineStr">
        <is>
          <t>Recherche von passenden Fördermöglichkeiten durchführen</t>
        </is>
      </c>
      <c r="E163">
        <f>IFERROR(IF(NOT(BTT[[#This Row],[Manuelle Änderung des Verantwortliches TP
(Auswahl - bei Bedarf)]]=""),BTT[[#This Row],[Manuelle Änderung des Verantwortliches TP
(Auswahl - bei Bedarf)]],VLOOKUP(BTT[[#This Row],[Hauptprozess
(Pflichtauswahl)]],Hauptprozesse[],3,FALSE)),"")</f>
        <v/>
      </c>
      <c r="G163" t="inlineStr">
        <is>
          <t>RW-F</t>
        </is>
      </c>
      <c r="H163" t="inlineStr">
        <is>
          <t>Non-SAP</t>
        </is>
      </c>
      <c r="I163" t="inlineStr">
        <is>
          <t>Drittsystem</t>
        </is>
      </c>
      <c r="J163">
        <f>IFERROR(VLOOKUP(BTT[[#This Row],[Verwendete Transaktion (Pflichtauswahl)]],Transaktionen[[Transaktionen]:[Langtext]],2,FALSE),"")</f>
        <v/>
      </c>
      <c r="R163" t="inlineStr">
        <is>
          <t>manuelle Tätigkeit</t>
        </is>
      </c>
      <c r="S163" t="inlineStr">
        <is>
          <t>Internet</t>
        </is>
      </c>
      <c r="V163">
        <f>IFERROR(VLOOKUP(BTT[[#This Row],[Verwendetes Formular
(Auswahl falls relevant)]],Formulare[[Formularbezeichnung]:[Formularname (technisch)]],2,FALSE),"")</f>
        <v/>
      </c>
      <c r="Y163" t="inlineStr">
        <is>
          <t>IST-Prozess: Recherche durchführen (bei Bedarf) Schritt 1</t>
        </is>
      </c>
      <c r="AK163">
        <f>IF(BTT[[#This Row],[Subprozess
(optionale Auswahl)]]="","okay",IF(VLOOKUP(BTT[[#This Row],[Subprozess
(optionale Auswahl)]],BPML[[Subprozess]:[Zugeordneter Hauptprozess]],3,FALSE)=BTT[[#This Row],[Hauptprozess
(Pflichtauswahl)]],"okay","falscher Subprozess"))</f>
        <v/>
      </c>
      <c r="AL163">
        <f>IF(aktives_Teilprojekt="Master","",IF(BTT[[#This Row],[Verantwortliches TP
(automatisch)]]=VLOOKUP(aktives_Teilprojekt,Teilprojekte[[Teilprojekte]:[Kürzel]],2,FALSE),"okay","Hauptprozess anderes TP"))</f>
        <v/>
      </c>
      <c r="AM1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
        <f>IFERROR(IF(BTT[[#This Row],[SAP-Modul
(Pflichtauswahl)]]&lt;&gt;VLOOKUP(BTT[[#This Row],[Verwendete Transaktion (Pflichtauswahl)]],Transaktionen[[Transaktionen]:[Modul]],3,FALSE),"Modul anders","okay"),"")</f>
        <v/>
      </c>
      <c r="AP163">
        <f>IFERROR(IF(COUNTIFS(BTT[Verwendete Transaktion (Pflichtauswahl)],BTT[[#This Row],[Verwendete Transaktion (Pflichtauswahl)]],BTT[SAP-Modul
(Pflichtauswahl)],"&lt;&gt;"&amp;BTT[[#This Row],[SAP-Modul
(Pflichtauswahl)]])&gt;0,"Modul anders","okay"),"")</f>
        <v/>
      </c>
      <c r="AQ163">
        <f>IFERROR(IF(COUNTIFS(BTT[Verwendete Transaktion (Pflichtauswahl)],BTT[[#This Row],[Verwendete Transaktion (Pflichtauswahl)]],BTT[Verantwortliches TP
(automatisch)],"&lt;&gt;"&amp;BTT[[#This Row],[Verantwortliches TP
(automatisch)]])&gt;0,"Transaktion mehrfach","okay"),"")</f>
        <v/>
      </c>
      <c r="AR163">
        <f>IFERROR(IF(COUNTIFS(BTT[Verwendete Transaktion (Pflichtauswahl)],BTT[[#This Row],[Verwendete Transaktion (Pflichtauswahl)]],BTT[Verantwortliches TP
(automatisch)],"&lt;&gt;"&amp;VLOOKUP(aktives_Teilprojekt,Teilprojekte[[Teilprojekte]:[Kürzel]],2,FALSE))&gt;0,"Transaktion mehrfach","okay"),"")</f>
        <v/>
      </c>
      <c r="AS163" t="inlineStr">
        <is>
          <t>FI77</t>
        </is>
      </c>
    </row>
    <row r="164">
      <c r="A164">
        <f>IFERROR(IF(BTT[[#This Row],[Lfd Nr. 
(aus konsolidierter Datei)]]&lt;&gt;"",BTT[[#This Row],[Lfd Nr. 
(aus konsolidierter Datei)]],VLOOKUP(aktives_Teilprojekt,Teilprojekte[[Teilprojekte]:[Kürzel]],2,FALSE)&amp;ROW(BTT[[#This Row],[Lfd Nr.
(automatisch)]])-2),"")</f>
        <v/>
      </c>
      <c r="B164" t="inlineStr">
        <is>
          <t>Fördermittel</t>
        </is>
      </c>
      <c r="D164" t="inlineStr">
        <is>
          <t>Vorgesprächen mit Zuwendungsgebern führen</t>
        </is>
      </c>
      <c r="E164">
        <f>IFERROR(IF(NOT(BTT[[#This Row],[Manuelle Änderung des Verantwortliches TP
(Auswahl - bei Bedarf)]]=""),BTT[[#This Row],[Manuelle Änderung des Verantwortliches TP
(Auswahl - bei Bedarf)]],VLOOKUP(BTT[[#This Row],[Hauptprozess
(Pflichtauswahl)]],Hauptprozesse[],3,FALSE)),"")</f>
        <v/>
      </c>
      <c r="G164" t="inlineStr">
        <is>
          <t>RW-F</t>
        </is>
      </c>
      <c r="H164" t="inlineStr">
        <is>
          <t>Non-SAP</t>
        </is>
      </c>
      <c r="I164" t="inlineStr">
        <is>
          <t>Drittsystem</t>
        </is>
      </c>
      <c r="J164">
        <f>IFERROR(VLOOKUP(BTT[[#This Row],[Verwendete Transaktion (Pflichtauswahl)]],Transaktionen[[Transaktionen]:[Langtext]],2,FALSE),"")</f>
        <v/>
      </c>
      <c r="R164" t="inlineStr">
        <is>
          <t>manuelle Telefonschnittstelle</t>
        </is>
      </c>
      <c r="S164" t="inlineStr">
        <is>
          <t>GroupWise, Teams</t>
        </is>
      </c>
      <c r="V164">
        <f>IFERROR(VLOOKUP(BTT[[#This Row],[Verwendetes Formular
(Auswahl falls relevant)]],Formulare[[Formularbezeichnung]:[Formularname (technisch)]],2,FALSE),"")</f>
        <v/>
      </c>
      <c r="Y164" t="inlineStr">
        <is>
          <t>IST-Prozess: Vorgespräche führen (bei Bedarf) Schritt 2</t>
        </is>
      </c>
      <c r="AK164">
        <f>IF(BTT[[#This Row],[Subprozess
(optionale Auswahl)]]="","okay",IF(VLOOKUP(BTT[[#This Row],[Subprozess
(optionale Auswahl)]],BPML[[Subprozess]:[Zugeordneter Hauptprozess]],3,FALSE)=BTT[[#This Row],[Hauptprozess
(Pflichtauswahl)]],"okay","falscher Subprozess"))</f>
        <v/>
      </c>
      <c r="AL164">
        <f>IF(aktives_Teilprojekt="Master","",IF(BTT[[#This Row],[Verantwortliches TP
(automatisch)]]=VLOOKUP(aktives_Teilprojekt,Teilprojekte[[Teilprojekte]:[Kürzel]],2,FALSE),"okay","Hauptprozess anderes TP"))</f>
        <v/>
      </c>
      <c r="AM1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
        <f>IFERROR(IF(BTT[[#This Row],[SAP-Modul
(Pflichtauswahl)]]&lt;&gt;VLOOKUP(BTT[[#This Row],[Verwendete Transaktion (Pflichtauswahl)]],Transaktionen[[Transaktionen]:[Modul]],3,FALSE),"Modul anders","okay"),"")</f>
        <v/>
      </c>
      <c r="AP164">
        <f>IFERROR(IF(COUNTIFS(BTT[Verwendete Transaktion (Pflichtauswahl)],BTT[[#This Row],[Verwendete Transaktion (Pflichtauswahl)]],BTT[SAP-Modul
(Pflichtauswahl)],"&lt;&gt;"&amp;BTT[[#This Row],[SAP-Modul
(Pflichtauswahl)]])&gt;0,"Modul anders","okay"),"")</f>
        <v/>
      </c>
      <c r="AQ164">
        <f>IFERROR(IF(COUNTIFS(BTT[Verwendete Transaktion (Pflichtauswahl)],BTT[[#This Row],[Verwendete Transaktion (Pflichtauswahl)]],BTT[Verantwortliches TP
(automatisch)],"&lt;&gt;"&amp;BTT[[#This Row],[Verantwortliches TP
(automatisch)]])&gt;0,"Transaktion mehrfach","okay"),"")</f>
        <v/>
      </c>
      <c r="AR164">
        <f>IFERROR(IF(COUNTIFS(BTT[Verwendete Transaktion (Pflichtauswahl)],BTT[[#This Row],[Verwendete Transaktion (Pflichtauswahl)]],BTT[Verantwortliches TP
(automatisch)],"&lt;&gt;"&amp;VLOOKUP(aktives_Teilprojekt,Teilprojekte[[Teilprojekte]:[Kürzel]],2,FALSE))&gt;0,"Transaktion mehrfach","okay"),"")</f>
        <v/>
      </c>
      <c r="AS164" t="inlineStr">
        <is>
          <t>FI78</t>
        </is>
      </c>
    </row>
    <row r="165">
      <c r="A165">
        <f>IFERROR(IF(BTT[[#This Row],[Lfd Nr. 
(aus konsolidierter Datei)]]&lt;&gt;"",BTT[[#This Row],[Lfd Nr. 
(aus konsolidierter Datei)]],VLOOKUP(aktives_Teilprojekt,Teilprojekte[[Teilprojekte]:[Kürzel]],2,FALSE)&amp;ROW(BTT[[#This Row],[Lfd Nr.
(automatisch)]])-2),"")</f>
        <v/>
      </c>
      <c r="B165" t="inlineStr">
        <is>
          <t>Fördermittel</t>
        </is>
      </c>
      <c r="D165" t="inlineStr">
        <is>
          <t>Erstellung der Ersteinschätzung</t>
        </is>
      </c>
      <c r="E165">
        <f>IFERROR(IF(NOT(BTT[[#This Row],[Manuelle Änderung des Verantwortliches TP
(Auswahl - bei Bedarf)]]=""),BTT[[#This Row],[Manuelle Änderung des Verantwortliches TP
(Auswahl - bei Bedarf)]],VLOOKUP(BTT[[#This Row],[Hauptprozess
(Pflichtauswahl)]],Hauptprozesse[],3,FALSE)),"")</f>
        <v/>
      </c>
      <c r="G165" t="inlineStr">
        <is>
          <t>RW-F</t>
        </is>
      </c>
      <c r="H165" t="inlineStr">
        <is>
          <t>Non-SAP</t>
        </is>
      </c>
      <c r="I165" t="inlineStr">
        <is>
          <t>Drittsystem</t>
        </is>
      </c>
      <c r="J165">
        <f>IFERROR(VLOOKUP(BTT[[#This Row],[Verwendete Transaktion (Pflichtauswahl)]],Transaktionen[[Transaktionen]:[Langtext]],2,FALSE),"")</f>
        <v/>
      </c>
      <c r="R165" t="inlineStr">
        <is>
          <t>GROUPWISE_PROD</t>
        </is>
      </c>
      <c r="S165" t="inlineStr">
        <is>
          <t>Word</t>
        </is>
      </c>
      <c r="V165">
        <f>IFERROR(VLOOKUP(BTT[[#This Row],[Verwendetes Formular
(Auswahl falls relevant)]],Formulare[[Formularbezeichnung]:[Formularname (technisch)]],2,FALSE),"")</f>
        <v/>
      </c>
      <c r="Y165" t="inlineStr">
        <is>
          <t>IST-Prozess: Ersteinschätzung erstellen (bei Bedarf) Schritt 3</t>
        </is>
      </c>
      <c r="AK165">
        <f>IF(BTT[[#This Row],[Subprozess
(optionale Auswahl)]]="","okay",IF(VLOOKUP(BTT[[#This Row],[Subprozess
(optionale Auswahl)]],BPML[[Subprozess]:[Zugeordneter Hauptprozess]],3,FALSE)=BTT[[#This Row],[Hauptprozess
(Pflichtauswahl)]],"okay","falscher Subprozess"))</f>
        <v/>
      </c>
      <c r="AL165">
        <f>IF(aktives_Teilprojekt="Master","",IF(BTT[[#This Row],[Verantwortliches TP
(automatisch)]]=VLOOKUP(aktives_Teilprojekt,Teilprojekte[[Teilprojekte]:[Kürzel]],2,FALSE),"okay","Hauptprozess anderes TP"))</f>
        <v/>
      </c>
      <c r="AM1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
        <f>IFERROR(IF(BTT[[#This Row],[SAP-Modul
(Pflichtauswahl)]]&lt;&gt;VLOOKUP(BTT[[#This Row],[Verwendete Transaktion (Pflichtauswahl)]],Transaktionen[[Transaktionen]:[Modul]],3,FALSE),"Modul anders","okay"),"")</f>
        <v/>
      </c>
      <c r="AP165">
        <f>IFERROR(IF(COUNTIFS(BTT[Verwendete Transaktion (Pflichtauswahl)],BTT[[#This Row],[Verwendete Transaktion (Pflichtauswahl)]],BTT[SAP-Modul
(Pflichtauswahl)],"&lt;&gt;"&amp;BTT[[#This Row],[SAP-Modul
(Pflichtauswahl)]])&gt;0,"Modul anders","okay"),"")</f>
        <v/>
      </c>
      <c r="AQ165">
        <f>IFERROR(IF(COUNTIFS(BTT[Verwendete Transaktion (Pflichtauswahl)],BTT[[#This Row],[Verwendete Transaktion (Pflichtauswahl)]],BTT[Verantwortliches TP
(automatisch)],"&lt;&gt;"&amp;BTT[[#This Row],[Verantwortliches TP
(automatisch)]])&gt;0,"Transaktion mehrfach","okay"),"")</f>
        <v/>
      </c>
      <c r="AR165">
        <f>IFERROR(IF(COUNTIFS(BTT[Verwendete Transaktion (Pflichtauswahl)],BTT[[#This Row],[Verwendete Transaktion (Pflichtauswahl)]],BTT[Verantwortliches TP
(automatisch)],"&lt;&gt;"&amp;VLOOKUP(aktives_Teilprojekt,Teilprojekte[[Teilprojekte]:[Kürzel]],2,FALSE))&gt;0,"Transaktion mehrfach","okay"),"")</f>
        <v/>
      </c>
      <c r="AS165" t="inlineStr">
        <is>
          <t>FI79</t>
        </is>
      </c>
    </row>
    <row r="166">
      <c r="A166">
        <f>IFERROR(IF(BTT[[#This Row],[Lfd Nr. 
(aus konsolidierter Datei)]]&lt;&gt;"",BTT[[#This Row],[Lfd Nr. 
(aus konsolidierter Datei)]],VLOOKUP(aktives_Teilprojekt,Teilprojekte[[Teilprojekte]:[Kürzel]],2,FALSE)&amp;ROW(BTT[[#This Row],[Lfd Nr.
(automatisch)]])-2),"")</f>
        <v/>
      </c>
      <c r="B166" t="inlineStr">
        <is>
          <t>Fördermittel</t>
        </is>
      </c>
      <c r="D166" t="inlineStr">
        <is>
          <t>Rückantwort an die projektverantw. OE versenden</t>
        </is>
      </c>
      <c r="E166">
        <f>IFERROR(IF(NOT(BTT[[#This Row],[Manuelle Änderung des Verantwortliches TP
(Auswahl - bei Bedarf)]]=""),BTT[[#This Row],[Manuelle Änderung des Verantwortliches TP
(Auswahl - bei Bedarf)]],VLOOKUP(BTT[[#This Row],[Hauptprozess
(Pflichtauswahl)]],Hauptprozesse[],3,FALSE)),"")</f>
        <v/>
      </c>
      <c r="G166" t="inlineStr">
        <is>
          <t>RW-F, projektverantw. OE</t>
        </is>
      </c>
      <c r="H166" t="inlineStr">
        <is>
          <t>Non-SAP</t>
        </is>
      </c>
      <c r="I166" t="inlineStr">
        <is>
          <t>Drittsystem</t>
        </is>
      </c>
      <c r="J166">
        <f>IFERROR(VLOOKUP(BTT[[#This Row],[Verwendete Transaktion (Pflichtauswahl)]],Transaktionen[[Transaktionen]:[Langtext]],2,FALSE),"")</f>
        <v/>
      </c>
      <c r="R166" t="inlineStr">
        <is>
          <t>GROUPWISE_PROD</t>
        </is>
      </c>
      <c r="S166" t="inlineStr">
        <is>
          <t>Teams</t>
        </is>
      </c>
      <c r="V166">
        <f>IFERROR(VLOOKUP(BTT[[#This Row],[Verwendetes Formular
(Auswahl falls relevant)]],Formulare[[Formularbezeichnung]:[Formularname (technisch)]],2,FALSE),"")</f>
        <v/>
      </c>
      <c r="Y166" t="inlineStr">
        <is>
          <t>IST-Prozess: Rückantwort versenden (bei Bedarf) Schritt 4</t>
        </is>
      </c>
      <c r="AK166">
        <f>IF(BTT[[#This Row],[Subprozess
(optionale Auswahl)]]="","okay",IF(VLOOKUP(BTT[[#This Row],[Subprozess
(optionale Auswahl)]],BPML[[Subprozess]:[Zugeordneter Hauptprozess]],3,FALSE)=BTT[[#This Row],[Hauptprozess
(Pflichtauswahl)]],"okay","falscher Subprozess"))</f>
        <v/>
      </c>
      <c r="AL166">
        <f>IF(aktives_Teilprojekt="Master","",IF(BTT[[#This Row],[Verantwortliches TP
(automatisch)]]=VLOOKUP(aktives_Teilprojekt,Teilprojekte[[Teilprojekte]:[Kürzel]],2,FALSE),"okay","Hauptprozess anderes TP"))</f>
        <v/>
      </c>
      <c r="AM1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
        <f>IFERROR(IF(BTT[[#This Row],[SAP-Modul
(Pflichtauswahl)]]&lt;&gt;VLOOKUP(BTT[[#This Row],[Verwendete Transaktion (Pflichtauswahl)]],Transaktionen[[Transaktionen]:[Modul]],3,FALSE),"Modul anders","okay"),"")</f>
        <v/>
      </c>
      <c r="AP166">
        <f>IFERROR(IF(COUNTIFS(BTT[Verwendete Transaktion (Pflichtauswahl)],BTT[[#This Row],[Verwendete Transaktion (Pflichtauswahl)]],BTT[SAP-Modul
(Pflichtauswahl)],"&lt;&gt;"&amp;BTT[[#This Row],[SAP-Modul
(Pflichtauswahl)]])&gt;0,"Modul anders","okay"),"")</f>
        <v/>
      </c>
      <c r="AQ166">
        <f>IFERROR(IF(COUNTIFS(BTT[Verwendete Transaktion (Pflichtauswahl)],BTT[[#This Row],[Verwendete Transaktion (Pflichtauswahl)]],BTT[Verantwortliches TP
(automatisch)],"&lt;&gt;"&amp;BTT[[#This Row],[Verantwortliches TP
(automatisch)]])&gt;0,"Transaktion mehrfach","okay"),"")</f>
        <v/>
      </c>
      <c r="AR166">
        <f>IFERROR(IF(COUNTIFS(BTT[Verwendete Transaktion (Pflichtauswahl)],BTT[[#This Row],[Verwendete Transaktion (Pflichtauswahl)]],BTT[Verantwortliches TP
(automatisch)],"&lt;&gt;"&amp;VLOOKUP(aktives_Teilprojekt,Teilprojekte[[Teilprojekte]:[Kürzel]],2,FALSE))&gt;0,"Transaktion mehrfach","okay"),"")</f>
        <v/>
      </c>
      <c r="AS166" t="inlineStr">
        <is>
          <t>FI80</t>
        </is>
      </c>
    </row>
    <row r="167">
      <c r="A167">
        <f>IFERROR(IF(BTT[[#This Row],[Lfd Nr. 
(aus konsolidierter Datei)]]&lt;&gt;"",BTT[[#This Row],[Lfd Nr. 
(aus konsolidierter Datei)]],VLOOKUP(aktives_Teilprojekt,Teilprojekte[[Teilprojekte]:[Kürzel]],2,FALSE)&amp;ROW(BTT[[#This Row],[Lfd Nr.
(automatisch)]])-2),"")</f>
        <v/>
      </c>
      <c r="B167" t="inlineStr">
        <is>
          <t>Fördermittel</t>
        </is>
      </c>
      <c r="D167" t="inlineStr">
        <is>
          <t>Ergebnis dokumentieren in der „Cockpit-Datei“</t>
        </is>
      </c>
      <c r="E167">
        <f>IFERROR(IF(NOT(BTT[[#This Row],[Manuelle Änderung des Verantwortliches TP
(Auswahl - bei Bedarf)]]=""),BTT[[#This Row],[Manuelle Änderung des Verantwortliches TP
(Auswahl - bei Bedarf)]],VLOOKUP(BTT[[#This Row],[Hauptprozess
(Pflichtauswahl)]],Hauptprozesse[],3,FALSE)),"")</f>
        <v/>
      </c>
      <c r="G167" t="inlineStr">
        <is>
          <t>RW-F</t>
        </is>
      </c>
      <c r="H167" t="inlineStr">
        <is>
          <t>Non-SAP</t>
        </is>
      </c>
      <c r="I167" t="inlineStr">
        <is>
          <t>Drittsystem</t>
        </is>
      </c>
      <c r="J167">
        <f>IFERROR(VLOOKUP(BTT[[#This Row],[Verwendete Transaktion (Pflichtauswahl)]],Transaktionen[[Transaktionen]:[Langtext]],2,FALSE),"")</f>
        <v/>
      </c>
      <c r="R167" t="inlineStr">
        <is>
          <t>manuelle Tätigkeit</t>
        </is>
      </c>
      <c r="S167" t="inlineStr">
        <is>
          <t>Excel</t>
        </is>
      </c>
      <c r="V167">
        <f>IFERROR(VLOOKUP(BTT[[#This Row],[Verwendetes Formular
(Auswahl falls relevant)]],Formulare[[Formularbezeichnung]:[Formularname (technisch)]],2,FALSE),"")</f>
        <v/>
      </c>
      <c r="Y167" t="inlineStr">
        <is>
          <t>IST-Prozess: Ergebnis dokumentieren (bei Bedarf) Schritt 5</t>
        </is>
      </c>
      <c r="AK167">
        <f>IF(BTT[[#This Row],[Subprozess
(optionale Auswahl)]]="","okay",IF(VLOOKUP(BTT[[#This Row],[Subprozess
(optionale Auswahl)]],BPML[[Subprozess]:[Zugeordneter Hauptprozess]],3,FALSE)=BTT[[#This Row],[Hauptprozess
(Pflichtauswahl)]],"okay","falscher Subprozess"))</f>
        <v/>
      </c>
      <c r="AL167">
        <f>IF(aktives_Teilprojekt="Master","",IF(BTT[[#This Row],[Verantwortliches TP
(automatisch)]]=VLOOKUP(aktives_Teilprojekt,Teilprojekte[[Teilprojekte]:[Kürzel]],2,FALSE),"okay","Hauptprozess anderes TP"))</f>
        <v/>
      </c>
      <c r="AM1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
        <f>IFERROR(IF(BTT[[#This Row],[SAP-Modul
(Pflichtauswahl)]]&lt;&gt;VLOOKUP(BTT[[#This Row],[Verwendete Transaktion (Pflichtauswahl)]],Transaktionen[[Transaktionen]:[Modul]],3,FALSE),"Modul anders","okay"),"")</f>
        <v/>
      </c>
      <c r="AP167">
        <f>IFERROR(IF(COUNTIFS(BTT[Verwendete Transaktion (Pflichtauswahl)],BTT[[#This Row],[Verwendete Transaktion (Pflichtauswahl)]],BTT[SAP-Modul
(Pflichtauswahl)],"&lt;&gt;"&amp;BTT[[#This Row],[SAP-Modul
(Pflichtauswahl)]])&gt;0,"Modul anders","okay"),"")</f>
        <v/>
      </c>
      <c r="AQ167">
        <f>IFERROR(IF(COUNTIFS(BTT[Verwendete Transaktion (Pflichtauswahl)],BTT[[#This Row],[Verwendete Transaktion (Pflichtauswahl)]],BTT[Verantwortliches TP
(automatisch)],"&lt;&gt;"&amp;BTT[[#This Row],[Verantwortliches TP
(automatisch)]])&gt;0,"Transaktion mehrfach","okay"),"")</f>
        <v/>
      </c>
      <c r="AR167">
        <f>IFERROR(IF(COUNTIFS(BTT[Verwendete Transaktion (Pflichtauswahl)],BTT[[#This Row],[Verwendete Transaktion (Pflichtauswahl)]],BTT[Verantwortliches TP
(automatisch)],"&lt;&gt;"&amp;VLOOKUP(aktives_Teilprojekt,Teilprojekte[[Teilprojekte]:[Kürzel]],2,FALSE))&gt;0,"Transaktion mehrfach","okay"),"")</f>
        <v/>
      </c>
      <c r="AS167" t="inlineStr">
        <is>
          <t>FI81</t>
        </is>
      </c>
    </row>
    <row r="168">
      <c r="A168">
        <f>IFERROR(IF(BTT[[#This Row],[Lfd Nr. 
(aus konsolidierter Datei)]]&lt;&gt;"",BTT[[#This Row],[Lfd Nr. 
(aus konsolidierter Datei)]],VLOOKUP(aktives_Teilprojekt,Teilprojekte[[Teilprojekte]:[Kürzel]],2,FALSE)&amp;ROW(BTT[[#This Row],[Lfd Nr.
(automatisch)]])-2),"")</f>
        <v/>
      </c>
      <c r="B168" t="inlineStr">
        <is>
          <t>Fördermittel</t>
        </is>
      </c>
      <c r="D168" t="inlineStr">
        <is>
          <t>Zusammenstellung der Vordrucke und Antragsunterlagen sowie aller notwendigen Informationen zum Förderprogramm</t>
        </is>
      </c>
      <c r="E168">
        <f>IFERROR(IF(NOT(BTT[[#This Row],[Manuelle Änderung des Verantwortliches TP
(Auswahl - bei Bedarf)]]=""),BTT[[#This Row],[Manuelle Änderung des Verantwortliches TP
(Auswahl - bei Bedarf)]],VLOOKUP(BTT[[#This Row],[Hauptprozess
(Pflichtauswahl)]],Hauptprozesse[],3,FALSE)),"")</f>
        <v/>
      </c>
      <c r="G168" t="inlineStr">
        <is>
          <t>RW-F</t>
        </is>
      </c>
      <c r="H168" t="inlineStr">
        <is>
          <t>Non-SAP</t>
        </is>
      </c>
      <c r="I168" t="inlineStr">
        <is>
          <t>Drittsystem</t>
        </is>
      </c>
      <c r="J168">
        <f>IFERROR(VLOOKUP(BTT[[#This Row],[Verwendete Transaktion (Pflichtauswahl)]],Transaktionen[[Transaktionen]:[Langtext]],2,FALSE),"")</f>
        <v/>
      </c>
      <c r="R168" t="inlineStr">
        <is>
          <t>manuelle Tätigkeit</t>
        </is>
      </c>
      <c r="S168" t="inlineStr">
        <is>
          <t>Internet</t>
        </is>
      </c>
      <c r="V168">
        <f>IFERROR(VLOOKUP(BTT[[#This Row],[Verwendetes Formular
(Auswahl falls relevant)]],Formulare[[Formularbezeichnung]:[Formularname (technisch)]],2,FALSE),"")</f>
        <v/>
      </c>
      <c r="Y168" t="inlineStr">
        <is>
          <t>IST-Prozess: Fördermittelantrag vorbereiten (bei Bedarf) Schritt 1</t>
        </is>
      </c>
      <c r="AK168">
        <f>IF(BTT[[#This Row],[Subprozess
(optionale Auswahl)]]="","okay",IF(VLOOKUP(BTT[[#This Row],[Subprozess
(optionale Auswahl)]],BPML[[Subprozess]:[Zugeordneter Hauptprozess]],3,FALSE)=BTT[[#This Row],[Hauptprozess
(Pflichtauswahl)]],"okay","falscher Subprozess"))</f>
        <v/>
      </c>
      <c r="AL168">
        <f>IF(aktives_Teilprojekt="Master","",IF(BTT[[#This Row],[Verantwortliches TP
(automatisch)]]=VLOOKUP(aktives_Teilprojekt,Teilprojekte[[Teilprojekte]:[Kürzel]],2,FALSE),"okay","Hauptprozess anderes TP"))</f>
        <v/>
      </c>
      <c r="AM1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
        <f>IFERROR(IF(BTT[[#This Row],[SAP-Modul
(Pflichtauswahl)]]&lt;&gt;VLOOKUP(BTT[[#This Row],[Verwendete Transaktion (Pflichtauswahl)]],Transaktionen[[Transaktionen]:[Modul]],3,FALSE),"Modul anders","okay"),"")</f>
        <v/>
      </c>
      <c r="AP168">
        <f>IFERROR(IF(COUNTIFS(BTT[Verwendete Transaktion (Pflichtauswahl)],BTT[[#This Row],[Verwendete Transaktion (Pflichtauswahl)]],BTT[SAP-Modul
(Pflichtauswahl)],"&lt;&gt;"&amp;BTT[[#This Row],[SAP-Modul
(Pflichtauswahl)]])&gt;0,"Modul anders","okay"),"")</f>
        <v/>
      </c>
      <c r="AQ168">
        <f>IFERROR(IF(COUNTIFS(BTT[Verwendete Transaktion (Pflichtauswahl)],BTT[[#This Row],[Verwendete Transaktion (Pflichtauswahl)]],BTT[Verantwortliches TP
(automatisch)],"&lt;&gt;"&amp;BTT[[#This Row],[Verantwortliches TP
(automatisch)]])&gt;0,"Transaktion mehrfach","okay"),"")</f>
        <v/>
      </c>
      <c r="AR168">
        <f>IFERROR(IF(COUNTIFS(BTT[Verwendete Transaktion (Pflichtauswahl)],BTT[[#This Row],[Verwendete Transaktion (Pflichtauswahl)]],BTT[Verantwortliches TP
(automatisch)],"&lt;&gt;"&amp;VLOOKUP(aktives_Teilprojekt,Teilprojekte[[Teilprojekte]:[Kürzel]],2,FALSE))&gt;0,"Transaktion mehrfach","okay"),"")</f>
        <v/>
      </c>
      <c r="AS168" t="inlineStr">
        <is>
          <t>FI82</t>
        </is>
      </c>
    </row>
    <row r="169">
      <c r="A169">
        <f>IFERROR(IF(BTT[[#This Row],[Lfd Nr. 
(aus konsolidierter Datei)]]&lt;&gt;"",BTT[[#This Row],[Lfd Nr. 
(aus konsolidierter Datei)]],VLOOKUP(aktives_Teilprojekt,Teilprojekte[[Teilprojekte]:[Kürzel]],2,FALSE)&amp;ROW(BTT[[#This Row],[Lfd Nr.
(automatisch)]])-2),"")</f>
        <v/>
      </c>
      <c r="B169" t="inlineStr">
        <is>
          <t>Fördermittel</t>
        </is>
      </c>
      <c r="D169" t="inlineStr">
        <is>
          <t>Termin mit der projektverantw. OE einstellen und Antragsformalitäten besprechen</t>
        </is>
      </c>
      <c r="E169">
        <f>IFERROR(IF(NOT(BTT[[#This Row],[Manuelle Änderung des Verantwortliches TP
(Auswahl - bei Bedarf)]]=""),BTT[[#This Row],[Manuelle Änderung des Verantwortliches TP
(Auswahl - bei Bedarf)]],VLOOKUP(BTT[[#This Row],[Hauptprozess
(Pflichtauswahl)]],Hauptprozesse[],3,FALSE)),"")</f>
        <v/>
      </c>
      <c r="G169" t="inlineStr">
        <is>
          <t>RW-F, projektverantw. OE</t>
        </is>
      </c>
      <c r="H169" t="inlineStr">
        <is>
          <t>Non-SAP</t>
        </is>
      </c>
      <c r="I169" t="inlineStr">
        <is>
          <t>Drittsystem</t>
        </is>
      </c>
      <c r="J169">
        <f>IFERROR(VLOOKUP(BTT[[#This Row],[Verwendete Transaktion (Pflichtauswahl)]],Transaktionen[[Transaktionen]:[Langtext]],2,FALSE),"")</f>
        <v/>
      </c>
      <c r="R169" t="inlineStr">
        <is>
          <t>GROUPWISE_PROD</t>
        </is>
      </c>
      <c r="S169" t="inlineStr">
        <is>
          <t>Teams, Word</t>
        </is>
      </c>
      <c r="V169">
        <f>IFERROR(VLOOKUP(BTT[[#This Row],[Verwendetes Formular
(Auswahl falls relevant)]],Formulare[[Formularbezeichnung]:[Formularname (technisch)]],2,FALSE),"")</f>
        <v/>
      </c>
      <c r="Y169" t="inlineStr">
        <is>
          <t>IST-Prozess: Vorbereitungstermin organisieren (bei Bedarf) Schritt 2</t>
        </is>
      </c>
      <c r="AK169">
        <f>IF(BTT[[#This Row],[Subprozess
(optionale Auswahl)]]="","okay",IF(VLOOKUP(BTT[[#This Row],[Subprozess
(optionale Auswahl)]],BPML[[Subprozess]:[Zugeordneter Hauptprozess]],3,FALSE)=BTT[[#This Row],[Hauptprozess
(Pflichtauswahl)]],"okay","falscher Subprozess"))</f>
        <v/>
      </c>
      <c r="AL169">
        <f>IF(aktives_Teilprojekt="Master","",IF(BTT[[#This Row],[Verantwortliches TP
(automatisch)]]=VLOOKUP(aktives_Teilprojekt,Teilprojekte[[Teilprojekte]:[Kürzel]],2,FALSE),"okay","Hauptprozess anderes TP"))</f>
        <v/>
      </c>
      <c r="AM1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
        <f>IFERROR(IF(BTT[[#This Row],[SAP-Modul
(Pflichtauswahl)]]&lt;&gt;VLOOKUP(BTT[[#This Row],[Verwendete Transaktion (Pflichtauswahl)]],Transaktionen[[Transaktionen]:[Modul]],3,FALSE),"Modul anders","okay"),"")</f>
        <v/>
      </c>
      <c r="AP169">
        <f>IFERROR(IF(COUNTIFS(BTT[Verwendete Transaktion (Pflichtauswahl)],BTT[[#This Row],[Verwendete Transaktion (Pflichtauswahl)]],BTT[SAP-Modul
(Pflichtauswahl)],"&lt;&gt;"&amp;BTT[[#This Row],[SAP-Modul
(Pflichtauswahl)]])&gt;0,"Modul anders","okay"),"")</f>
        <v/>
      </c>
      <c r="AQ169">
        <f>IFERROR(IF(COUNTIFS(BTT[Verwendete Transaktion (Pflichtauswahl)],BTT[[#This Row],[Verwendete Transaktion (Pflichtauswahl)]],BTT[Verantwortliches TP
(automatisch)],"&lt;&gt;"&amp;BTT[[#This Row],[Verantwortliches TP
(automatisch)]])&gt;0,"Transaktion mehrfach","okay"),"")</f>
        <v/>
      </c>
      <c r="AR169">
        <f>IFERROR(IF(COUNTIFS(BTT[Verwendete Transaktion (Pflichtauswahl)],BTT[[#This Row],[Verwendete Transaktion (Pflichtauswahl)]],BTT[Verantwortliches TP
(automatisch)],"&lt;&gt;"&amp;VLOOKUP(aktives_Teilprojekt,Teilprojekte[[Teilprojekte]:[Kürzel]],2,FALSE))&gt;0,"Transaktion mehrfach","okay"),"")</f>
        <v/>
      </c>
      <c r="AS169" t="inlineStr">
        <is>
          <t>FI83</t>
        </is>
      </c>
    </row>
    <row r="170">
      <c r="A170">
        <f>IFERROR(IF(BTT[[#This Row],[Lfd Nr. 
(aus konsolidierter Datei)]]&lt;&gt;"",BTT[[#This Row],[Lfd Nr. 
(aus konsolidierter Datei)]],VLOOKUP(aktives_Teilprojekt,Teilprojekte[[Teilprojekte]:[Kürzel]],2,FALSE)&amp;ROW(BTT[[#This Row],[Lfd Nr.
(automatisch)]])-2),"")</f>
        <v/>
      </c>
      <c r="B170" t="inlineStr">
        <is>
          <t>Fördermittel</t>
        </is>
      </c>
      <c r="D170" t="inlineStr">
        <is>
          <t>Zusammenstellung der fachlichen Projektinformationen und Unterlagen mit der projektverantw. OE</t>
        </is>
      </c>
      <c r="E170">
        <f>IFERROR(IF(NOT(BTT[[#This Row],[Manuelle Änderung des Verantwortliches TP
(Auswahl - bei Bedarf)]]=""),BTT[[#This Row],[Manuelle Änderung des Verantwortliches TP
(Auswahl - bei Bedarf)]],VLOOKUP(BTT[[#This Row],[Hauptprozess
(Pflichtauswahl)]],Hauptprozesse[],3,FALSE)),"")</f>
        <v/>
      </c>
      <c r="G170" t="inlineStr">
        <is>
          <t>Projektverantw. OE, RW-F</t>
        </is>
      </c>
      <c r="H170" t="inlineStr">
        <is>
          <t>Non-SAP</t>
        </is>
      </c>
      <c r="I170" t="inlineStr">
        <is>
          <t>Drittsystem</t>
        </is>
      </c>
      <c r="J170">
        <f>IFERROR(VLOOKUP(BTT[[#This Row],[Verwendete Transaktion (Pflichtauswahl)]],Transaktionen[[Transaktionen]:[Langtext]],2,FALSE),"")</f>
        <v/>
      </c>
      <c r="R170" t="inlineStr">
        <is>
          <t>GROUPWISE_PROD</t>
        </is>
      </c>
      <c r="S170" t="inlineStr">
        <is>
          <t>Teams, Word</t>
        </is>
      </c>
      <c r="V170">
        <f>IFERROR(VLOOKUP(BTT[[#This Row],[Verwendetes Formular
(Auswahl falls relevant)]],Formulare[[Formularbezeichnung]:[Formularname (technisch)]],2,FALSE),"")</f>
        <v/>
      </c>
      <c r="Y170" t="inlineStr">
        <is>
          <t>IST-Prozess: Informationen zusammenstellen(bei Bedarf) Schritt 3</t>
        </is>
      </c>
      <c r="AK170">
        <f>IF(BTT[[#This Row],[Subprozess
(optionale Auswahl)]]="","okay",IF(VLOOKUP(BTT[[#This Row],[Subprozess
(optionale Auswahl)]],BPML[[Subprozess]:[Zugeordneter Hauptprozess]],3,FALSE)=BTT[[#This Row],[Hauptprozess
(Pflichtauswahl)]],"okay","falscher Subprozess"))</f>
        <v/>
      </c>
      <c r="AL170">
        <f>IF(aktives_Teilprojekt="Master","",IF(BTT[[#This Row],[Verantwortliches TP
(automatisch)]]=VLOOKUP(aktives_Teilprojekt,Teilprojekte[[Teilprojekte]:[Kürzel]],2,FALSE),"okay","Hauptprozess anderes TP"))</f>
        <v/>
      </c>
      <c r="AM1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
        <f>IFERROR(IF(BTT[[#This Row],[SAP-Modul
(Pflichtauswahl)]]&lt;&gt;VLOOKUP(BTT[[#This Row],[Verwendete Transaktion (Pflichtauswahl)]],Transaktionen[[Transaktionen]:[Modul]],3,FALSE),"Modul anders","okay"),"")</f>
        <v/>
      </c>
      <c r="AP170">
        <f>IFERROR(IF(COUNTIFS(BTT[Verwendete Transaktion (Pflichtauswahl)],BTT[[#This Row],[Verwendete Transaktion (Pflichtauswahl)]],BTT[SAP-Modul
(Pflichtauswahl)],"&lt;&gt;"&amp;BTT[[#This Row],[SAP-Modul
(Pflichtauswahl)]])&gt;0,"Modul anders","okay"),"")</f>
        <v/>
      </c>
      <c r="AQ170">
        <f>IFERROR(IF(COUNTIFS(BTT[Verwendete Transaktion (Pflichtauswahl)],BTT[[#This Row],[Verwendete Transaktion (Pflichtauswahl)]],BTT[Verantwortliches TP
(automatisch)],"&lt;&gt;"&amp;BTT[[#This Row],[Verantwortliches TP
(automatisch)]])&gt;0,"Transaktion mehrfach","okay"),"")</f>
        <v/>
      </c>
      <c r="AR170">
        <f>IFERROR(IF(COUNTIFS(BTT[Verwendete Transaktion (Pflichtauswahl)],BTT[[#This Row],[Verwendete Transaktion (Pflichtauswahl)]],BTT[Verantwortliches TP
(automatisch)],"&lt;&gt;"&amp;VLOOKUP(aktives_Teilprojekt,Teilprojekte[[Teilprojekte]:[Kürzel]],2,FALSE))&gt;0,"Transaktion mehrfach","okay"),"")</f>
        <v/>
      </c>
      <c r="AS170" t="inlineStr">
        <is>
          <t>FI84</t>
        </is>
      </c>
    </row>
    <row r="171">
      <c r="A171">
        <f>IFERROR(IF(BTT[[#This Row],[Lfd Nr. 
(aus konsolidierter Datei)]]&lt;&gt;"",BTT[[#This Row],[Lfd Nr. 
(aus konsolidierter Datei)]],VLOOKUP(aktives_Teilprojekt,Teilprojekte[[Teilprojekte]:[Kürzel]],2,FALSE)&amp;ROW(BTT[[#This Row],[Lfd Nr.
(automatisch)]])-2),"")</f>
        <v/>
      </c>
      <c r="B171" t="inlineStr">
        <is>
          <t>Fördermittel</t>
        </is>
      </c>
      <c r="D171" t="inlineStr">
        <is>
          <t>Finale Erstellung der Antragsunterlagen</t>
        </is>
      </c>
      <c r="E171">
        <f>IFERROR(IF(NOT(BTT[[#This Row],[Manuelle Änderung des Verantwortliches TP
(Auswahl - bei Bedarf)]]=""),BTT[[#This Row],[Manuelle Änderung des Verantwortliches TP
(Auswahl - bei Bedarf)]],VLOOKUP(BTT[[#This Row],[Hauptprozess
(Pflichtauswahl)]],Hauptprozesse[],3,FALSE)),"")</f>
        <v/>
      </c>
      <c r="G171" t="inlineStr">
        <is>
          <t>RW-F</t>
        </is>
      </c>
      <c r="H171" t="inlineStr">
        <is>
          <t>Non-SAP</t>
        </is>
      </c>
      <c r="I171" t="inlineStr">
        <is>
          <t>Drittsystem</t>
        </is>
      </c>
      <c r="J171">
        <f>IFERROR(VLOOKUP(BTT[[#This Row],[Verwendete Transaktion (Pflichtauswahl)]],Transaktionen[[Transaktionen]:[Langtext]],2,FALSE),"")</f>
        <v/>
      </c>
      <c r="R171" t="inlineStr">
        <is>
          <t>manuelle Tätigkeit</t>
        </is>
      </c>
      <c r="S171" t="inlineStr">
        <is>
          <t>Word</t>
        </is>
      </c>
      <c r="V171">
        <f>IFERROR(VLOOKUP(BTT[[#This Row],[Verwendetes Formular
(Auswahl falls relevant)]],Formulare[[Formularbezeichnung]:[Formularname (technisch)]],2,FALSE),"")</f>
        <v/>
      </c>
      <c r="Y171" t="inlineStr">
        <is>
          <t>IST-Prozess: Antragsunterlagen ausfüllen (bei Bedarf) Schritt 4</t>
        </is>
      </c>
      <c r="AK171">
        <f>IF(BTT[[#This Row],[Subprozess
(optionale Auswahl)]]="","okay",IF(VLOOKUP(BTT[[#This Row],[Subprozess
(optionale Auswahl)]],BPML[[Subprozess]:[Zugeordneter Hauptprozess]],3,FALSE)=BTT[[#This Row],[Hauptprozess
(Pflichtauswahl)]],"okay","falscher Subprozess"))</f>
        <v/>
      </c>
      <c r="AL171">
        <f>IF(aktives_Teilprojekt="Master","",IF(BTT[[#This Row],[Verantwortliches TP
(automatisch)]]=VLOOKUP(aktives_Teilprojekt,Teilprojekte[[Teilprojekte]:[Kürzel]],2,FALSE),"okay","Hauptprozess anderes TP"))</f>
        <v/>
      </c>
      <c r="AM1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
        <f>IFERROR(IF(BTT[[#This Row],[SAP-Modul
(Pflichtauswahl)]]&lt;&gt;VLOOKUP(BTT[[#This Row],[Verwendete Transaktion (Pflichtauswahl)]],Transaktionen[[Transaktionen]:[Modul]],3,FALSE),"Modul anders","okay"),"")</f>
        <v/>
      </c>
      <c r="AP171">
        <f>IFERROR(IF(COUNTIFS(BTT[Verwendete Transaktion (Pflichtauswahl)],BTT[[#This Row],[Verwendete Transaktion (Pflichtauswahl)]],BTT[SAP-Modul
(Pflichtauswahl)],"&lt;&gt;"&amp;BTT[[#This Row],[SAP-Modul
(Pflichtauswahl)]])&gt;0,"Modul anders","okay"),"")</f>
        <v/>
      </c>
      <c r="AQ171">
        <f>IFERROR(IF(COUNTIFS(BTT[Verwendete Transaktion (Pflichtauswahl)],BTT[[#This Row],[Verwendete Transaktion (Pflichtauswahl)]],BTT[Verantwortliches TP
(automatisch)],"&lt;&gt;"&amp;BTT[[#This Row],[Verantwortliches TP
(automatisch)]])&gt;0,"Transaktion mehrfach","okay"),"")</f>
        <v/>
      </c>
      <c r="AR171">
        <f>IFERROR(IF(COUNTIFS(BTT[Verwendete Transaktion (Pflichtauswahl)],BTT[[#This Row],[Verwendete Transaktion (Pflichtauswahl)]],BTT[Verantwortliches TP
(automatisch)],"&lt;&gt;"&amp;VLOOKUP(aktives_Teilprojekt,Teilprojekte[[Teilprojekte]:[Kürzel]],2,FALSE))&gt;0,"Transaktion mehrfach","okay"),"")</f>
        <v/>
      </c>
      <c r="AS171" t="inlineStr">
        <is>
          <t>FI85</t>
        </is>
      </c>
    </row>
    <row r="172">
      <c r="A172">
        <f>IFERROR(IF(BTT[[#This Row],[Lfd Nr. 
(aus konsolidierter Datei)]]&lt;&gt;"",BTT[[#This Row],[Lfd Nr. 
(aus konsolidierter Datei)]],VLOOKUP(aktives_Teilprojekt,Teilprojekte[[Teilprojekte]:[Kürzel]],2,FALSE)&amp;ROW(BTT[[#This Row],[Lfd Nr.
(automatisch)]])-2),"")</f>
        <v/>
      </c>
      <c r="B172" t="inlineStr">
        <is>
          <t>Fördermittel</t>
        </is>
      </c>
      <c r="D172" t="inlineStr">
        <is>
          <t>Antrag zur Genehmigung an die projektverantw. OE übergeben</t>
        </is>
      </c>
      <c r="E172">
        <f>IFERROR(IF(NOT(BTT[[#This Row],[Manuelle Änderung des Verantwortliches TP
(Auswahl - bei Bedarf)]]=""),BTT[[#This Row],[Manuelle Änderung des Verantwortliches TP
(Auswahl - bei Bedarf)]],VLOOKUP(BTT[[#This Row],[Hauptprozess
(Pflichtauswahl)]],Hauptprozesse[],3,FALSE)),"")</f>
        <v/>
      </c>
      <c r="G172" t="inlineStr">
        <is>
          <t>RW-F, projektverantw. OE</t>
        </is>
      </c>
      <c r="H172" t="inlineStr">
        <is>
          <t>Non-SAP</t>
        </is>
      </c>
      <c r="I172" t="inlineStr">
        <is>
          <t>Drittsystem</t>
        </is>
      </c>
      <c r="J172">
        <f>IFERROR(VLOOKUP(BTT[[#This Row],[Verwendete Transaktion (Pflichtauswahl)]],Transaktionen[[Transaktionen]:[Langtext]],2,FALSE),"")</f>
        <v/>
      </c>
      <c r="R172" t="inlineStr">
        <is>
          <t>GROUPWISE_PROD</t>
        </is>
      </c>
      <c r="V172">
        <f>IFERROR(VLOOKUP(BTT[[#This Row],[Verwendetes Formular
(Auswahl falls relevant)]],Formulare[[Formularbezeichnung]:[Formularname (technisch)]],2,FALSE),"")</f>
        <v/>
      </c>
      <c r="Y172" t="inlineStr">
        <is>
          <t>IST-Prozess: Antragsfreigabe einholen (bei Bedarf) Schritt 5</t>
        </is>
      </c>
      <c r="AK172">
        <f>IF(BTT[[#This Row],[Subprozess
(optionale Auswahl)]]="","okay",IF(VLOOKUP(BTT[[#This Row],[Subprozess
(optionale Auswahl)]],BPML[[Subprozess]:[Zugeordneter Hauptprozess]],3,FALSE)=BTT[[#This Row],[Hauptprozess
(Pflichtauswahl)]],"okay","falscher Subprozess"))</f>
        <v/>
      </c>
      <c r="AL172">
        <f>IF(aktives_Teilprojekt="Master","",IF(BTT[[#This Row],[Verantwortliches TP
(automatisch)]]=VLOOKUP(aktives_Teilprojekt,Teilprojekte[[Teilprojekte]:[Kürzel]],2,FALSE),"okay","Hauptprozess anderes TP"))</f>
        <v/>
      </c>
      <c r="AM1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
        <f>IFERROR(IF(BTT[[#This Row],[SAP-Modul
(Pflichtauswahl)]]&lt;&gt;VLOOKUP(BTT[[#This Row],[Verwendete Transaktion (Pflichtauswahl)]],Transaktionen[[Transaktionen]:[Modul]],3,FALSE),"Modul anders","okay"),"")</f>
        <v/>
      </c>
      <c r="AP172">
        <f>IFERROR(IF(COUNTIFS(BTT[Verwendete Transaktion (Pflichtauswahl)],BTT[[#This Row],[Verwendete Transaktion (Pflichtauswahl)]],BTT[SAP-Modul
(Pflichtauswahl)],"&lt;&gt;"&amp;BTT[[#This Row],[SAP-Modul
(Pflichtauswahl)]])&gt;0,"Modul anders","okay"),"")</f>
        <v/>
      </c>
      <c r="AQ172">
        <f>IFERROR(IF(COUNTIFS(BTT[Verwendete Transaktion (Pflichtauswahl)],BTT[[#This Row],[Verwendete Transaktion (Pflichtauswahl)]],BTT[Verantwortliches TP
(automatisch)],"&lt;&gt;"&amp;BTT[[#This Row],[Verantwortliches TP
(automatisch)]])&gt;0,"Transaktion mehrfach","okay"),"")</f>
        <v/>
      </c>
      <c r="AR172">
        <f>IFERROR(IF(COUNTIFS(BTT[Verwendete Transaktion (Pflichtauswahl)],BTT[[#This Row],[Verwendete Transaktion (Pflichtauswahl)]],BTT[Verantwortliches TP
(automatisch)],"&lt;&gt;"&amp;VLOOKUP(aktives_Teilprojekt,Teilprojekte[[Teilprojekte]:[Kürzel]],2,FALSE))&gt;0,"Transaktion mehrfach","okay"),"")</f>
        <v/>
      </c>
      <c r="AS172" t="inlineStr">
        <is>
          <t>FI86</t>
        </is>
      </c>
    </row>
    <row r="173">
      <c r="A173">
        <f>IFERROR(IF(BTT[[#This Row],[Lfd Nr. 
(aus konsolidierter Datei)]]&lt;&gt;"",BTT[[#This Row],[Lfd Nr. 
(aus konsolidierter Datei)]],VLOOKUP(aktives_Teilprojekt,Teilprojekte[[Teilprojekte]:[Kürzel]],2,FALSE)&amp;ROW(BTT[[#This Row],[Lfd Nr.
(automatisch)]])-2),"")</f>
        <v/>
      </c>
      <c r="B173" t="inlineStr">
        <is>
          <t>Fördermittel</t>
        </is>
      </c>
      <c r="D173" t="inlineStr">
        <is>
          <t>Rechtsverbindliche Unterschriften einholen</t>
        </is>
      </c>
      <c r="E173">
        <f>IFERROR(IF(NOT(BTT[[#This Row],[Manuelle Änderung des Verantwortliches TP
(Auswahl - bei Bedarf)]]=""),BTT[[#This Row],[Manuelle Änderung des Verantwortliches TP
(Auswahl - bei Bedarf)]],VLOOKUP(BTT[[#This Row],[Hauptprozess
(Pflichtauswahl)]],Hauptprozesse[],3,FALSE)),"")</f>
        <v/>
      </c>
      <c r="G173" t="inlineStr">
        <is>
          <t>RW-F</t>
        </is>
      </c>
      <c r="H173" t="inlineStr">
        <is>
          <t>Non-SAP</t>
        </is>
      </c>
      <c r="I173" t="inlineStr">
        <is>
          <t>Drittsystem</t>
        </is>
      </c>
      <c r="J173">
        <f>IFERROR(VLOOKUP(BTT[[#This Row],[Verwendete Transaktion (Pflichtauswahl)]],Transaktionen[[Transaktionen]:[Langtext]],2,FALSE),"")</f>
        <v/>
      </c>
      <c r="R173" t="inlineStr">
        <is>
          <t>GROUPWISE_PROD</t>
        </is>
      </c>
      <c r="V173">
        <f>IFERROR(VLOOKUP(BTT[[#This Row],[Verwendetes Formular
(Auswahl falls relevant)]],Formulare[[Formularbezeichnung]:[Formularname (technisch)]],2,FALSE),"")</f>
        <v/>
      </c>
      <c r="Y173" t="inlineStr">
        <is>
          <t>IST-Prozess: Antrag unterschreiben (bei Bedarf) Schritt 6</t>
        </is>
      </c>
      <c r="AK173">
        <f>IF(BTT[[#This Row],[Subprozess
(optionale Auswahl)]]="","okay",IF(VLOOKUP(BTT[[#This Row],[Subprozess
(optionale Auswahl)]],BPML[[Subprozess]:[Zugeordneter Hauptprozess]],3,FALSE)=BTT[[#This Row],[Hauptprozess
(Pflichtauswahl)]],"okay","falscher Subprozess"))</f>
        <v/>
      </c>
      <c r="AL173">
        <f>IF(aktives_Teilprojekt="Master","",IF(BTT[[#This Row],[Verantwortliches TP
(automatisch)]]=VLOOKUP(aktives_Teilprojekt,Teilprojekte[[Teilprojekte]:[Kürzel]],2,FALSE),"okay","Hauptprozess anderes TP"))</f>
        <v/>
      </c>
      <c r="AM1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
        <f>IFERROR(IF(BTT[[#This Row],[SAP-Modul
(Pflichtauswahl)]]&lt;&gt;VLOOKUP(BTT[[#This Row],[Verwendete Transaktion (Pflichtauswahl)]],Transaktionen[[Transaktionen]:[Modul]],3,FALSE),"Modul anders","okay"),"")</f>
        <v/>
      </c>
      <c r="AP173">
        <f>IFERROR(IF(COUNTIFS(BTT[Verwendete Transaktion (Pflichtauswahl)],BTT[[#This Row],[Verwendete Transaktion (Pflichtauswahl)]],BTT[SAP-Modul
(Pflichtauswahl)],"&lt;&gt;"&amp;BTT[[#This Row],[SAP-Modul
(Pflichtauswahl)]])&gt;0,"Modul anders","okay"),"")</f>
        <v/>
      </c>
      <c r="AQ173">
        <f>IFERROR(IF(COUNTIFS(BTT[Verwendete Transaktion (Pflichtauswahl)],BTT[[#This Row],[Verwendete Transaktion (Pflichtauswahl)]],BTT[Verantwortliches TP
(automatisch)],"&lt;&gt;"&amp;BTT[[#This Row],[Verantwortliches TP
(automatisch)]])&gt;0,"Transaktion mehrfach","okay"),"")</f>
        <v/>
      </c>
      <c r="AR173">
        <f>IFERROR(IF(COUNTIFS(BTT[Verwendete Transaktion (Pflichtauswahl)],BTT[[#This Row],[Verwendete Transaktion (Pflichtauswahl)]],BTT[Verantwortliches TP
(automatisch)],"&lt;&gt;"&amp;VLOOKUP(aktives_Teilprojekt,Teilprojekte[[Teilprojekte]:[Kürzel]],2,FALSE))&gt;0,"Transaktion mehrfach","okay"),"")</f>
        <v/>
      </c>
      <c r="AS173" t="inlineStr">
        <is>
          <t>FI87</t>
        </is>
      </c>
    </row>
    <row r="174">
      <c r="A174">
        <f>IFERROR(IF(BTT[[#This Row],[Lfd Nr. 
(aus konsolidierter Datei)]]&lt;&gt;"",BTT[[#This Row],[Lfd Nr. 
(aus konsolidierter Datei)]],VLOOKUP(aktives_Teilprojekt,Teilprojekte[[Teilprojekte]:[Kürzel]],2,FALSE)&amp;ROW(BTT[[#This Row],[Lfd Nr.
(automatisch)]])-2),"")</f>
        <v/>
      </c>
      <c r="B174" t="inlineStr">
        <is>
          <t>Fördermittel</t>
        </is>
      </c>
      <c r="D174" t="inlineStr">
        <is>
          <t>Antrag an den Zuwendungsgeber per E-Mail oder Post versenden</t>
        </is>
      </c>
      <c r="E174">
        <f>IFERROR(IF(NOT(BTT[[#This Row],[Manuelle Änderung des Verantwortliches TP
(Auswahl - bei Bedarf)]]=""),BTT[[#This Row],[Manuelle Änderung des Verantwortliches TP
(Auswahl - bei Bedarf)]],VLOOKUP(BTT[[#This Row],[Hauptprozess
(Pflichtauswahl)]],Hauptprozesse[],3,FALSE)),"")</f>
        <v/>
      </c>
      <c r="G174" t="inlineStr">
        <is>
          <t>RW-F</t>
        </is>
      </c>
      <c r="H174" t="inlineStr">
        <is>
          <t>Non-SAP</t>
        </is>
      </c>
      <c r="I174" t="inlineStr">
        <is>
          <t>Drittsystem</t>
        </is>
      </c>
      <c r="J174">
        <f>IFERROR(VLOOKUP(BTT[[#This Row],[Verwendete Transaktion (Pflichtauswahl)]],Transaktionen[[Transaktionen]:[Langtext]],2,FALSE),"")</f>
        <v/>
      </c>
      <c r="R174" t="inlineStr">
        <is>
          <t>GROUPWISE_PROD</t>
        </is>
      </c>
      <c r="V174">
        <f>IFERROR(VLOOKUP(BTT[[#This Row],[Verwendetes Formular
(Auswahl falls relevant)]],Formulare[[Formularbezeichnung]:[Formularname (technisch)]],2,FALSE),"")</f>
        <v/>
      </c>
      <c r="Y174" t="inlineStr">
        <is>
          <t>IST-Prozess: Antragsunterlagen versenden (bei Bedarf) Schritt 7</t>
        </is>
      </c>
      <c r="AK174">
        <f>IF(BTT[[#This Row],[Subprozess
(optionale Auswahl)]]="","okay",IF(VLOOKUP(BTT[[#This Row],[Subprozess
(optionale Auswahl)]],BPML[[Subprozess]:[Zugeordneter Hauptprozess]],3,FALSE)=BTT[[#This Row],[Hauptprozess
(Pflichtauswahl)]],"okay","falscher Subprozess"))</f>
        <v/>
      </c>
      <c r="AL174">
        <f>IF(aktives_Teilprojekt="Master","",IF(BTT[[#This Row],[Verantwortliches TP
(automatisch)]]=VLOOKUP(aktives_Teilprojekt,Teilprojekte[[Teilprojekte]:[Kürzel]],2,FALSE),"okay","Hauptprozess anderes TP"))</f>
        <v/>
      </c>
      <c r="AM1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
        <f>IFERROR(IF(BTT[[#This Row],[SAP-Modul
(Pflichtauswahl)]]&lt;&gt;VLOOKUP(BTT[[#This Row],[Verwendete Transaktion (Pflichtauswahl)]],Transaktionen[[Transaktionen]:[Modul]],3,FALSE),"Modul anders","okay"),"")</f>
        <v/>
      </c>
      <c r="AP174">
        <f>IFERROR(IF(COUNTIFS(BTT[Verwendete Transaktion (Pflichtauswahl)],BTT[[#This Row],[Verwendete Transaktion (Pflichtauswahl)]],BTT[SAP-Modul
(Pflichtauswahl)],"&lt;&gt;"&amp;BTT[[#This Row],[SAP-Modul
(Pflichtauswahl)]])&gt;0,"Modul anders","okay"),"")</f>
        <v/>
      </c>
      <c r="AQ174">
        <f>IFERROR(IF(COUNTIFS(BTT[Verwendete Transaktion (Pflichtauswahl)],BTT[[#This Row],[Verwendete Transaktion (Pflichtauswahl)]],BTT[Verantwortliches TP
(automatisch)],"&lt;&gt;"&amp;BTT[[#This Row],[Verantwortliches TP
(automatisch)]])&gt;0,"Transaktion mehrfach","okay"),"")</f>
        <v/>
      </c>
      <c r="AR174">
        <f>IFERROR(IF(COUNTIFS(BTT[Verwendete Transaktion (Pflichtauswahl)],BTT[[#This Row],[Verwendete Transaktion (Pflichtauswahl)]],BTT[Verantwortliches TP
(automatisch)],"&lt;&gt;"&amp;VLOOKUP(aktives_Teilprojekt,Teilprojekte[[Teilprojekte]:[Kürzel]],2,FALSE))&gt;0,"Transaktion mehrfach","okay"),"")</f>
        <v/>
      </c>
      <c r="AS174" t="inlineStr">
        <is>
          <t>FI88</t>
        </is>
      </c>
    </row>
    <row r="175">
      <c r="A175">
        <f>IFERROR(IF(BTT[[#This Row],[Lfd Nr. 
(aus konsolidierter Datei)]]&lt;&gt;"",BTT[[#This Row],[Lfd Nr. 
(aus konsolidierter Datei)]],VLOOKUP(aktives_Teilprojekt,Teilprojekte[[Teilprojekte]:[Kürzel]],2,FALSE)&amp;ROW(BTT[[#This Row],[Lfd Nr.
(automatisch)]])-2),"")</f>
        <v/>
      </c>
      <c r="B175" t="inlineStr">
        <is>
          <t>Fördermittel</t>
        </is>
      </c>
      <c r="D175" t="inlineStr">
        <is>
          <t>Informationen über Absenden des Antrages an die projektverantw. OE und RW-B/A versenden</t>
        </is>
      </c>
      <c r="E175">
        <f>IFERROR(IF(NOT(BTT[[#This Row],[Manuelle Änderung des Verantwortliches TP
(Auswahl - bei Bedarf)]]=""),BTT[[#This Row],[Manuelle Änderung des Verantwortliches TP
(Auswahl - bei Bedarf)]],VLOOKUP(BTT[[#This Row],[Hauptprozess
(Pflichtauswahl)]],Hauptprozesse[],3,FALSE)),"")</f>
        <v/>
      </c>
      <c r="G175" t="inlineStr">
        <is>
          <t>RW-F, projektverantw. OE, RW-B/A</t>
        </is>
      </c>
      <c r="H175" t="inlineStr">
        <is>
          <t>Non-SAP</t>
        </is>
      </c>
      <c r="I175" t="inlineStr">
        <is>
          <t>Drittsystem</t>
        </is>
      </c>
      <c r="J175">
        <f>IFERROR(VLOOKUP(BTT[[#This Row],[Verwendete Transaktion (Pflichtauswahl)]],Transaktionen[[Transaktionen]:[Langtext]],2,FALSE),"")</f>
        <v/>
      </c>
      <c r="R175" t="inlineStr">
        <is>
          <t>GROUPWISE_PROD</t>
        </is>
      </c>
      <c r="S175" t="inlineStr">
        <is>
          <t>Teams</t>
        </is>
      </c>
      <c r="V175">
        <f>IFERROR(VLOOKUP(BTT[[#This Row],[Verwendetes Formular
(Auswahl falls relevant)]],Formulare[[Formularbezeichnung]:[Formularname (technisch)]],2,FALSE),"")</f>
        <v/>
      </c>
      <c r="Y175" t="inlineStr">
        <is>
          <t>IST-Prozess: Versand mitteilen (bei Bedarf) Schritt 8</t>
        </is>
      </c>
      <c r="AK175">
        <f>IF(BTT[[#This Row],[Subprozess
(optionale Auswahl)]]="","okay",IF(VLOOKUP(BTT[[#This Row],[Subprozess
(optionale Auswahl)]],BPML[[Subprozess]:[Zugeordneter Hauptprozess]],3,FALSE)=BTT[[#This Row],[Hauptprozess
(Pflichtauswahl)]],"okay","falscher Subprozess"))</f>
        <v/>
      </c>
      <c r="AL175">
        <f>IF(aktives_Teilprojekt="Master","",IF(BTT[[#This Row],[Verantwortliches TP
(automatisch)]]=VLOOKUP(aktives_Teilprojekt,Teilprojekte[[Teilprojekte]:[Kürzel]],2,FALSE),"okay","Hauptprozess anderes TP"))</f>
        <v/>
      </c>
      <c r="AM1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
        <f>IFERROR(IF(BTT[[#This Row],[SAP-Modul
(Pflichtauswahl)]]&lt;&gt;VLOOKUP(BTT[[#This Row],[Verwendete Transaktion (Pflichtauswahl)]],Transaktionen[[Transaktionen]:[Modul]],3,FALSE),"Modul anders","okay"),"")</f>
        <v/>
      </c>
      <c r="AP175">
        <f>IFERROR(IF(COUNTIFS(BTT[Verwendete Transaktion (Pflichtauswahl)],BTT[[#This Row],[Verwendete Transaktion (Pflichtauswahl)]],BTT[SAP-Modul
(Pflichtauswahl)],"&lt;&gt;"&amp;BTT[[#This Row],[SAP-Modul
(Pflichtauswahl)]])&gt;0,"Modul anders","okay"),"")</f>
        <v/>
      </c>
      <c r="AQ175">
        <f>IFERROR(IF(COUNTIFS(BTT[Verwendete Transaktion (Pflichtauswahl)],BTT[[#This Row],[Verwendete Transaktion (Pflichtauswahl)]],BTT[Verantwortliches TP
(automatisch)],"&lt;&gt;"&amp;BTT[[#This Row],[Verantwortliches TP
(automatisch)]])&gt;0,"Transaktion mehrfach","okay"),"")</f>
        <v/>
      </c>
      <c r="AR175">
        <f>IFERROR(IF(COUNTIFS(BTT[Verwendete Transaktion (Pflichtauswahl)],BTT[[#This Row],[Verwendete Transaktion (Pflichtauswahl)]],BTT[Verantwortliches TP
(automatisch)],"&lt;&gt;"&amp;VLOOKUP(aktives_Teilprojekt,Teilprojekte[[Teilprojekte]:[Kürzel]],2,FALSE))&gt;0,"Transaktion mehrfach","okay"),"")</f>
        <v/>
      </c>
      <c r="AS175" t="inlineStr">
        <is>
          <t>FI89</t>
        </is>
      </c>
    </row>
    <row r="176">
      <c r="A176">
        <f>IFERROR(IF(BTT[[#This Row],[Lfd Nr. 
(aus konsolidierter Datei)]]&lt;&gt;"",BTT[[#This Row],[Lfd Nr. 
(aus konsolidierter Datei)]],VLOOKUP(aktives_Teilprojekt,Teilprojekte[[Teilprojekte]:[Kürzel]],2,FALSE)&amp;ROW(BTT[[#This Row],[Lfd Nr.
(automatisch)]])-2),"")</f>
        <v/>
      </c>
      <c r="B176" t="inlineStr">
        <is>
          <t>Fördermittel</t>
        </is>
      </c>
      <c r="D176" t="inlineStr">
        <is>
          <t>Prüfung von Nachforderungen vom Zuwendungsgeber und Nachreichung fehlender Unterlagen in Abstimmung mit der projektverantw. OE</t>
        </is>
      </c>
      <c r="E176">
        <f>IFERROR(IF(NOT(BTT[[#This Row],[Manuelle Änderung des Verantwortliches TP
(Auswahl - bei Bedarf)]]=""),BTT[[#This Row],[Manuelle Änderung des Verantwortliches TP
(Auswahl - bei Bedarf)]],VLOOKUP(BTT[[#This Row],[Hauptprozess
(Pflichtauswahl)]],Hauptprozesse[],3,FALSE)),"")</f>
        <v/>
      </c>
      <c r="G176" t="inlineStr">
        <is>
          <t>RW-F, projektverantw. OE</t>
        </is>
      </c>
      <c r="H176" t="inlineStr">
        <is>
          <t>Non-SAP</t>
        </is>
      </c>
      <c r="I176" t="inlineStr">
        <is>
          <t>Drittsystem</t>
        </is>
      </c>
      <c r="J176">
        <f>IFERROR(VLOOKUP(BTT[[#This Row],[Verwendete Transaktion (Pflichtauswahl)]],Transaktionen[[Transaktionen]:[Langtext]],2,FALSE),"")</f>
        <v/>
      </c>
      <c r="R176" t="inlineStr">
        <is>
          <t>GROUPWISE_PROD</t>
        </is>
      </c>
      <c r="S176" t="inlineStr">
        <is>
          <t>Teams, Word</t>
        </is>
      </c>
      <c r="V176">
        <f>IFERROR(VLOOKUP(BTT[[#This Row],[Verwendetes Formular
(Auswahl falls relevant)]],Formulare[[Formularbezeichnung]:[Formularname (technisch)]],2,FALSE),"")</f>
        <v/>
      </c>
      <c r="Y176" t="inlineStr">
        <is>
          <t>IST-Prozess: Nachforderungen bearbeiten (bei Bedarf) Schritt 9</t>
        </is>
      </c>
      <c r="AK176">
        <f>IF(BTT[[#This Row],[Subprozess
(optionale Auswahl)]]="","okay",IF(VLOOKUP(BTT[[#This Row],[Subprozess
(optionale Auswahl)]],BPML[[Subprozess]:[Zugeordneter Hauptprozess]],3,FALSE)=BTT[[#This Row],[Hauptprozess
(Pflichtauswahl)]],"okay","falscher Subprozess"))</f>
        <v/>
      </c>
      <c r="AL176">
        <f>IF(aktives_Teilprojekt="Master","",IF(BTT[[#This Row],[Verantwortliches TP
(automatisch)]]=VLOOKUP(aktives_Teilprojekt,Teilprojekte[[Teilprojekte]:[Kürzel]],2,FALSE),"okay","Hauptprozess anderes TP"))</f>
        <v/>
      </c>
      <c r="AM1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
        <f>IFERROR(IF(BTT[[#This Row],[SAP-Modul
(Pflichtauswahl)]]&lt;&gt;VLOOKUP(BTT[[#This Row],[Verwendete Transaktion (Pflichtauswahl)]],Transaktionen[[Transaktionen]:[Modul]],3,FALSE),"Modul anders","okay"),"")</f>
        <v/>
      </c>
      <c r="AP176">
        <f>IFERROR(IF(COUNTIFS(BTT[Verwendete Transaktion (Pflichtauswahl)],BTT[[#This Row],[Verwendete Transaktion (Pflichtauswahl)]],BTT[SAP-Modul
(Pflichtauswahl)],"&lt;&gt;"&amp;BTT[[#This Row],[SAP-Modul
(Pflichtauswahl)]])&gt;0,"Modul anders","okay"),"")</f>
        <v/>
      </c>
      <c r="AQ176">
        <f>IFERROR(IF(COUNTIFS(BTT[Verwendete Transaktion (Pflichtauswahl)],BTT[[#This Row],[Verwendete Transaktion (Pflichtauswahl)]],BTT[Verantwortliches TP
(automatisch)],"&lt;&gt;"&amp;BTT[[#This Row],[Verantwortliches TP
(automatisch)]])&gt;0,"Transaktion mehrfach","okay"),"")</f>
        <v/>
      </c>
      <c r="AR176">
        <f>IFERROR(IF(COUNTIFS(BTT[Verwendete Transaktion (Pflichtauswahl)],BTT[[#This Row],[Verwendete Transaktion (Pflichtauswahl)]],BTT[Verantwortliches TP
(automatisch)],"&lt;&gt;"&amp;VLOOKUP(aktives_Teilprojekt,Teilprojekte[[Teilprojekte]:[Kürzel]],2,FALSE))&gt;0,"Transaktion mehrfach","okay"),"")</f>
        <v/>
      </c>
      <c r="AS176" t="inlineStr">
        <is>
          <t>FI90</t>
        </is>
      </c>
    </row>
    <row r="177">
      <c r="A177">
        <f>IFERROR(IF(BTT[[#This Row],[Lfd Nr. 
(aus konsolidierter Datei)]]&lt;&gt;"",BTT[[#This Row],[Lfd Nr. 
(aus konsolidierter Datei)]],VLOOKUP(aktives_Teilprojekt,Teilprojekte[[Teilprojekte]:[Kürzel]],2,FALSE)&amp;ROW(BTT[[#This Row],[Lfd Nr.
(automatisch)]])-2),"")</f>
        <v/>
      </c>
      <c r="B177" t="inlineStr">
        <is>
          <t>Fördermittel</t>
        </is>
      </c>
      <c r="D177" t="inlineStr">
        <is>
          <t>Informationen über Erhalt des Zuwendungsbescheides/Ablehnungsbescheides an die projektverantw. OE und RW-B/A versenden</t>
        </is>
      </c>
      <c r="E177">
        <f>IFERROR(IF(NOT(BTT[[#This Row],[Manuelle Änderung des Verantwortliches TP
(Auswahl - bei Bedarf)]]=""),BTT[[#This Row],[Manuelle Änderung des Verantwortliches TP
(Auswahl - bei Bedarf)]],VLOOKUP(BTT[[#This Row],[Hauptprozess
(Pflichtauswahl)]],Hauptprozesse[],3,FALSE)),"")</f>
        <v/>
      </c>
      <c r="G177" t="inlineStr">
        <is>
          <t>RW-F, projektverantw. OE, RW-B/A</t>
        </is>
      </c>
      <c r="H177" t="inlineStr">
        <is>
          <t>Non-SAP</t>
        </is>
      </c>
      <c r="I177" t="inlineStr">
        <is>
          <t>Drittsystem</t>
        </is>
      </c>
      <c r="J177">
        <f>IFERROR(VLOOKUP(BTT[[#This Row],[Verwendete Transaktion (Pflichtauswahl)]],Transaktionen[[Transaktionen]:[Langtext]],2,FALSE),"")</f>
        <v/>
      </c>
      <c r="R177" t="inlineStr">
        <is>
          <t>GROUPWISE_PROD</t>
        </is>
      </c>
      <c r="S177" t="inlineStr">
        <is>
          <t>Teams</t>
        </is>
      </c>
      <c r="V177">
        <f>IFERROR(VLOOKUP(BTT[[#This Row],[Verwendetes Formular
(Auswahl falls relevant)]],Formulare[[Formularbezeichnung]:[Formularname (technisch)]],2,FALSE),"")</f>
        <v/>
      </c>
      <c r="Y177" t="inlineStr">
        <is>
          <t>IST-Prozess: Erhalt Bewilligung/Ablehnung mitteilen (bei Bedarf) Schritt 10</t>
        </is>
      </c>
      <c r="AK177">
        <f>IF(BTT[[#This Row],[Subprozess
(optionale Auswahl)]]="","okay",IF(VLOOKUP(BTT[[#This Row],[Subprozess
(optionale Auswahl)]],BPML[[Subprozess]:[Zugeordneter Hauptprozess]],3,FALSE)=BTT[[#This Row],[Hauptprozess
(Pflichtauswahl)]],"okay","falscher Subprozess"))</f>
        <v/>
      </c>
      <c r="AL177">
        <f>IF(aktives_Teilprojekt="Master","",IF(BTT[[#This Row],[Verantwortliches TP
(automatisch)]]=VLOOKUP(aktives_Teilprojekt,Teilprojekte[[Teilprojekte]:[Kürzel]],2,FALSE),"okay","Hauptprozess anderes TP"))</f>
        <v/>
      </c>
      <c r="AM1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
        <f>IFERROR(IF(BTT[[#This Row],[SAP-Modul
(Pflichtauswahl)]]&lt;&gt;VLOOKUP(BTT[[#This Row],[Verwendete Transaktion (Pflichtauswahl)]],Transaktionen[[Transaktionen]:[Modul]],3,FALSE),"Modul anders","okay"),"")</f>
        <v/>
      </c>
      <c r="AP177">
        <f>IFERROR(IF(COUNTIFS(BTT[Verwendete Transaktion (Pflichtauswahl)],BTT[[#This Row],[Verwendete Transaktion (Pflichtauswahl)]],BTT[SAP-Modul
(Pflichtauswahl)],"&lt;&gt;"&amp;BTT[[#This Row],[SAP-Modul
(Pflichtauswahl)]])&gt;0,"Modul anders","okay"),"")</f>
        <v/>
      </c>
      <c r="AQ177">
        <f>IFERROR(IF(COUNTIFS(BTT[Verwendete Transaktion (Pflichtauswahl)],BTT[[#This Row],[Verwendete Transaktion (Pflichtauswahl)]],BTT[Verantwortliches TP
(automatisch)],"&lt;&gt;"&amp;BTT[[#This Row],[Verantwortliches TP
(automatisch)]])&gt;0,"Transaktion mehrfach","okay"),"")</f>
        <v/>
      </c>
      <c r="AR177">
        <f>IFERROR(IF(COUNTIFS(BTT[Verwendete Transaktion (Pflichtauswahl)],BTT[[#This Row],[Verwendete Transaktion (Pflichtauswahl)]],BTT[Verantwortliches TP
(automatisch)],"&lt;&gt;"&amp;VLOOKUP(aktives_Teilprojekt,Teilprojekte[[Teilprojekte]:[Kürzel]],2,FALSE))&gt;0,"Transaktion mehrfach","okay"),"")</f>
        <v/>
      </c>
      <c r="AS177" t="inlineStr">
        <is>
          <t>FI91</t>
        </is>
      </c>
    </row>
    <row r="178">
      <c r="A178">
        <f>IFERROR(IF(BTT[[#This Row],[Lfd Nr. 
(aus konsolidierter Datei)]]&lt;&gt;"",BTT[[#This Row],[Lfd Nr. 
(aus konsolidierter Datei)]],VLOOKUP(aktives_Teilprojekt,Teilprojekte[[Teilprojekte]:[Kürzel]],2,FALSE)&amp;ROW(BTT[[#This Row],[Lfd Nr.
(automatisch)]])-2),"")</f>
        <v/>
      </c>
      <c r="B178" t="inlineStr">
        <is>
          <t>Fördermittel</t>
        </is>
      </c>
      <c r="D178" t="inlineStr">
        <is>
          <t>Prüfung des Zuwendungsbescheides/Ablehnungsbescheides und ggf. Widerspruch einlegen in Abstimmung mit der projektverantw. OE</t>
        </is>
      </c>
      <c r="E178">
        <f>IFERROR(IF(NOT(BTT[[#This Row],[Manuelle Änderung des Verantwortliches TP
(Auswahl - bei Bedarf)]]=""),BTT[[#This Row],[Manuelle Änderung des Verantwortliches TP
(Auswahl - bei Bedarf)]],VLOOKUP(BTT[[#This Row],[Hauptprozess
(Pflichtauswahl)]],Hauptprozesse[],3,FALSE)),"")</f>
        <v/>
      </c>
      <c r="G178" t="inlineStr">
        <is>
          <t>RW-F</t>
        </is>
      </c>
      <c r="H178" t="inlineStr">
        <is>
          <t>Non-SAP</t>
        </is>
      </c>
      <c r="I178" t="inlineStr">
        <is>
          <t>Drittsystem</t>
        </is>
      </c>
      <c r="J178">
        <f>IFERROR(VLOOKUP(BTT[[#This Row],[Verwendete Transaktion (Pflichtauswahl)]],Transaktionen[[Transaktionen]:[Langtext]],2,FALSE),"")</f>
        <v/>
      </c>
      <c r="R178" t="inlineStr">
        <is>
          <t>GROUPWISE_PROD</t>
        </is>
      </c>
      <c r="S178" t="inlineStr">
        <is>
          <t>Teams, Word</t>
        </is>
      </c>
      <c r="V178">
        <f>IFERROR(VLOOKUP(BTT[[#This Row],[Verwendetes Formular
(Auswahl falls relevant)]],Formulare[[Formularbezeichnung]:[Formularname (technisch)]],2,FALSE),"")</f>
        <v/>
      </c>
      <c r="Y178" t="inlineStr">
        <is>
          <t>IST-Prozess: Bewilligung/Ablehnung prüfen (bei Bedarf) Schritt 11</t>
        </is>
      </c>
      <c r="AK178">
        <f>IF(BTT[[#This Row],[Subprozess
(optionale Auswahl)]]="","okay",IF(VLOOKUP(BTT[[#This Row],[Subprozess
(optionale Auswahl)]],BPML[[Subprozess]:[Zugeordneter Hauptprozess]],3,FALSE)=BTT[[#This Row],[Hauptprozess
(Pflichtauswahl)]],"okay","falscher Subprozess"))</f>
        <v/>
      </c>
      <c r="AL178">
        <f>IF(aktives_Teilprojekt="Master","",IF(BTT[[#This Row],[Verantwortliches TP
(automatisch)]]=VLOOKUP(aktives_Teilprojekt,Teilprojekte[[Teilprojekte]:[Kürzel]],2,FALSE),"okay","Hauptprozess anderes TP"))</f>
        <v/>
      </c>
      <c r="AM1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
        <f>IFERROR(IF(BTT[[#This Row],[SAP-Modul
(Pflichtauswahl)]]&lt;&gt;VLOOKUP(BTT[[#This Row],[Verwendete Transaktion (Pflichtauswahl)]],Transaktionen[[Transaktionen]:[Modul]],3,FALSE),"Modul anders","okay"),"")</f>
        <v/>
      </c>
      <c r="AP178">
        <f>IFERROR(IF(COUNTIFS(BTT[Verwendete Transaktion (Pflichtauswahl)],BTT[[#This Row],[Verwendete Transaktion (Pflichtauswahl)]],BTT[SAP-Modul
(Pflichtauswahl)],"&lt;&gt;"&amp;BTT[[#This Row],[SAP-Modul
(Pflichtauswahl)]])&gt;0,"Modul anders","okay"),"")</f>
        <v/>
      </c>
      <c r="AQ178">
        <f>IFERROR(IF(COUNTIFS(BTT[Verwendete Transaktion (Pflichtauswahl)],BTT[[#This Row],[Verwendete Transaktion (Pflichtauswahl)]],BTT[Verantwortliches TP
(automatisch)],"&lt;&gt;"&amp;BTT[[#This Row],[Verantwortliches TP
(automatisch)]])&gt;0,"Transaktion mehrfach","okay"),"")</f>
        <v/>
      </c>
      <c r="AR178">
        <f>IFERROR(IF(COUNTIFS(BTT[Verwendete Transaktion (Pflichtauswahl)],BTT[[#This Row],[Verwendete Transaktion (Pflichtauswahl)]],BTT[Verantwortliches TP
(automatisch)],"&lt;&gt;"&amp;VLOOKUP(aktives_Teilprojekt,Teilprojekte[[Teilprojekte]:[Kürzel]],2,FALSE))&gt;0,"Transaktion mehrfach","okay"),"")</f>
        <v/>
      </c>
      <c r="AS178" t="inlineStr">
        <is>
          <t>FI92</t>
        </is>
      </c>
    </row>
    <row r="179">
      <c r="A179">
        <f>IFERROR(IF(BTT[[#This Row],[Lfd Nr. 
(aus konsolidierter Datei)]]&lt;&gt;"",BTT[[#This Row],[Lfd Nr. 
(aus konsolidierter Datei)]],VLOOKUP(aktives_Teilprojekt,Teilprojekte[[Teilprojekte]:[Kürzel]],2,FALSE)&amp;ROW(BTT[[#This Row],[Lfd Nr.
(automatisch)]])-2),"")</f>
        <v/>
      </c>
      <c r="B179" t="inlineStr">
        <is>
          <t>Fördermittel</t>
        </is>
      </c>
      <c r="D179" t="inlineStr">
        <is>
          <t>Antrags- und Bescheiddaten in der „Cockpit-Datei“ erfassen</t>
        </is>
      </c>
      <c r="E179">
        <f>IFERROR(IF(NOT(BTT[[#This Row],[Manuelle Änderung des Verantwortliches TP
(Auswahl - bei Bedarf)]]=""),BTT[[#This Row],[Manuelle Änderung des Verantwortliches TP
(Auswahl - bei Bedarf)]],VLOOKUP(BTT[[#This Row],[Hauptprozess
(Pflichtauswahl)]],Hauptprozesse[],3,FALSE)),"")</f>
        <v/>
      </c>
      <c r="G179" t="inlineStr">
        <is>
          <t>RW-F</t>
        </is>
      </c>
      <c r="H179" t="inlineStr">
        <is>
          <t>Non-SAP</t>
        </is>
      </c>
      <c r="I179" t="inlineStr">
        <is>
          <t>Drittsystem</t>
        </is>
      </c>
      <c r="J179">
        <f>IFERROR(VLOOKUP(BTT[[#This Row],[Verwendete Transaktion (Pflichtauswahl)]],Transaktionen[[Transaktionen]:[Langtext]],2,FALSE),"")</f>
        <v/>
      </c>
      <c r="R179" t="inlineStr">
        <is>
          <t>manuelle Tätigkeit</t>
        </is>
      </c>
      <c r="S179" t="inlineStr">
        <is>
          <t>Excel</t>
        </is>
      </c>
      <c r="V179">
        <f>IFERROR(VLOOKUP(BTT[[#This Row],[Verwendetes Formular
(Auswahl falls relevant)]],Formulare[[Formularbezeichnung]:[Formularname (technisch)]],2,FALSE),"")</f>
        <v/>
      </c>
      <c r="Y179" t="inlineStr">
        <is>
          <t>IST-Prozess: Antrags- und Bescheiddaten dokumentieren (bei Bedarf) Schritt 12</t>
        </is>
      </c>
      <c r="AK179">
        <f>IF(BTT[[#This Row],[Subprozess
(optionale Auswahl)]]="","okay",IF(VLOOKUP(BTT[[#This Row],[Subprozess
(optionale Auswahl)]],BPML[[Subprozess]:[Zugeordneter Hauptprozess]],3,FALSE)=BTT[[#This Row],[Hauptprozess
(Pflichtauswahl)]],"okay","falscher Subprozess"))</f>
        <v/>
      </c>
      <c r="AL179">
        <f>IF(aktives_Teilprojekt="Master","",IF(BTT[[#This Row],[Verantwortliches TP
(automatisch)]]=VLOOKUP(aktives_Teilprojekt,Teilprojekte[[Teilprojekte]:[Kürzel]],2,FALSE),"okay","Hauptprozess anderes TP"))</f>
        <v/>
      </c>
      <c r="AM1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
        <f>IFERROR(IF(BTT[[#This Row],[SAP-Modul
(Pflichtauswahl)]]&lt;&gt;VLOOKUP(BTT[[#This Row],[Verwendete Transaktion (Pflichtauswahl)]],Transaktionen[[Transaktionen]:[Modul]],3,FALSE),"Modul anders","okay"),"")</f>
        <v/>
      </c>
      <c r="AP179">
        <f>IFERROR(IF(COUNTIFS(BTT[Verwendete Transaktion (Pflichtauswahl)],BTT[[#This Row],[Verwendete Transaktion (Pflichtauswahl)]],BTT[SAP-Modul
(Pflichtauswahl)],"&lt;&gt;"&amp;BTT[[#This Row],[SAP-Modul
(Pflichtauswahl)]])&gt;0,"Modul anders","okay"),"")</f>
        <v/>
      </c>
      <c r="AQ179">
        <f>IFERROR(IF(COUNTIFS(BTT[Verwendete Transaktion (Pflichtauswahl)],BTT[[#This Row],[Verwendete Transaktion (Pflichtauswahl)]],BTT[Verantwortliches TP
(automatisch)],"&lt;&gt;"&amp;BTT[[#This Row],[Verantwortliches TP
(automatisch)]])&gt;0,"Transaktion mehrfach","okay"),"")</f>
        <v/>
      </c>
      <c r="AR179">
        <f>IFERROR(IF(COUNTIFS(BTT[Verwendete Transaktion (Pflichtauswahl)],BTT[[#This Row],[Verwendete Transaktion (Pflichtauswahl)]],BTT[Verantwortliches TP
(automatisch)],"&lt;&gt;"&amp;VLOOKUP(aktives_Teilprojekt,Teilprojekte[[Teilprojekte]:[Kürzel]],2,FALSE))&gt;0,"Transaktion mehrfach","okay"),"")</f>
        <v/>
      </c>
      <c r="AS179" t="inlineStr">
        <is>
          <t>FI93</t>
        </is>
      </c>
    </row>
    <row r="180">
      <c r="A180">
        <f>IFERROR(IF(BTT[[#This Row],[Lfd Nr. 
(aus konsolidierter Datei)]]&lt;&gt;"",BTT[[#This Row],[Lfd Nr. 
(aus konsolidierter Datei)]],VLOOKUP(aktives_Teilprojekt,Teilprojekte[[Teilprojekte]:[Kürzel]],2,FALSE)&amp;ROW(BTT[[#This Row],[Lfd Nr.
(automatisch)]])-2),"")</f>
        <v/>
      </c>
      <c r="B180" t="inlineStr">
        <is>
          <t>Fördermittel</t>
        </is>
      </c>
      <c r="D180" t="inlineStr">
        <is>
          <t>Kick-Off Termin für alle Projektbeteiligten durchführen</t>
        </is>
      </c>
      <c r="E180">
        <f>IFERROR(IF(NOT(BTT[[#This Row],[Manuelle Änderung des Verantwortliches TP
(Auswahl - bei Bedarf)]]=""),BTT[[#This Row],[Manuelle Änderung des Verantwortliches TP
(Auswahl - bei Bedarf)]],VLOOKUP(BTT[[#This Row],[Hauptprozess
(Pflichtauswahl)]],Hauptprozesse[],3,FALSE)),"")</f>
        <v/>
      </c>
      <c r="G180" t="inlineStr">
        <is>
          <t>RW-F</t>
        </is>
      </c>
      <c r="H180" t="inlineStr">
        <is>
          <t>Non-SAP</t>
        </is>
      </c>
      <c r="I180" t="inlineStr">
        <is>
          <t>Drittsystem</t>
        </is>
      </c>
      <c r="J180">
        <f>IFERROR(VLOOKUP(BTT[[#This Row],[Verwendete Transaktion (Pflichtauswahl)]],Transaktionen[[Transaktionen]:[Langtext]],2,FALSE),"")</f>
        <v/>
      </c>
      <c r="R180" t="inlineStr">
        <is>
          <t>GROUPWISE_PROD</t>
        </is>
      </c>
      <c r="S180" t="inlineStr">
        <is>
          <t>Teams</t>
        </is>
      </c>
      <c r="V180">
        <f>IFERROR(VLOOKUP(BTT[[#This Row],[Verwendetes Formular
(Auswahl falls relevant)]],Formulare[[Formularbezeichnung]:[Formularname (technisch)]],2,FALSE),"")</f>
        <v/>
      </c>
      <c r="Y180" t="inlineStr">
        <is>
          <t>IST-Prozess: Kick-Off-Termin organisieren (bei Bedarf) Schritt 1</t>
        </is>
      </c>
      <c r="AK180">
        <f>IF(BTT[[#This Row],[Subprozess
(optionale Auswahl)]]="","okay",IF(VLOOKUP(BTT[[#This Row],[Subprozess
(optionale Auswahl)]],BPML[[Subprozess]:[Zugeordneter Hauptprozess]],3,FALSE)=BTT[[#This Row],[Hauptprozess
(Pflichtauswahl)]],"okay","falscher Subprozess"))</f>
        <v/>
      </c>
      <c r="AL180">
        <f>IF(aktives_Teilprojekt="Master","",IF(BTT[[#This Row],[Verantwortliches TP
(automatisch)]]=VLOOKUP(aktives_Teilprojekt,Teilprojekte[[Teilprojekte]:[Kürzel]],2,FALSE),"okay","Hauptprozess anderes TP"))</f>
        <v/>
      </c>
      <c r="AM1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
        <f>IFERROR(IF(BTT[[#This Row],[SAP-Modul
(Pflichtauswahl)]]&lt;&gt;VLOOKUP(BTT[[#This Row],[Verwendete Transaktion (Pflichtauswahl)]],Transaktionen[[Transaktionen]:[Modul]],3,FALSE),"Modul anders","okay"),"")</f>
        <v/>
      </c>
      <c r="AP180">
        <f>IFERROR(IF(COUNTIFS(BTT[Verwendete Transaktion (Pflichtauswahl)],BTT[[#This Row],[Verwendete Transaktion (Pflichtauswahl)]],BTT[SAP-Modul
(Pflichtauswahl)],"&lt;&gt;"&amp;BTT[[#This Row],[SAP-Modul
(Pflichtauswahl)]])&gt;0,"Modul anders","okay"),"")</f>
        <v/>
      </c>
      <c r="AQ180">
        <f>IFERROR(IF(COUNTIFS(BTT[Verwendete Transaktion (Pflichtauswahl)],BTT[[#This Row],[Verwendete Transaktion (Pflichtauswahl)]],BTT[Verantwortliches TP
(automatisch)],"&lt;&gt;"&amp;BTT[[#This Row],[Verantwortliches TP
(automatisch)]])&gt;0,"Transaktion mehrfach","okay"),"")</f>
        <v/>
      </c>
      <c r="AR180">
        <f>IFERROR(IF(COUNTIFS(BTT[Verwendete Transaktion (Pflichtauswahl)],BTT[[#This Row],[Verwendete Transaktion (Pflichtauswahl)]],BTT[Verantwortliches TP
(automatisch)],"&lt;&gt;"&amp;VLOOKUP(aktives_Teilprojekt,Teilprojekte[[Teilprojekte]:[Kürzel]],2,FALSE))&gt;0,"Transaktion mehrfach","okay"),"")</f>
        <v/>
      </c>
      <c r="AS180" t="inlineStr">
        <is>
          <t>FI94</t>
        </is>
      </c>
    </row>
    <row r="181">
      <c r="A181">
        <f>IFERROR(IF(BTT[[#This Row],[Lfd Nr. 
(aus konsolidierter Datei)]]&lt;&gt;"",BTT[[#This Row],[Lfd Nr. 
(aus konsolidierter Datei)]],VLOOKUP(aktives_Teilprojekt,Teilprojekte[[Teilprojekte]:[Kürzel]],2,FALSE)&amp;ROW(BTT[[#This Row],[Lfd Nr.
(automatisch)]])-2),"")</f>
        <v/>
      </c>
      <c r="B181" t="inlineStr">
        <is>
          <t>Fördermittel</t>
        </is>
      </c>
      <c r="D181" t="inlineStr">
        <is>
          <t>Anforderungen aus dem Zuwendungsbescheid in der Roadmap zusammenstellen</t>
        </is>
      </c>
      <c r="E181">
        <f>IFERROR(IF(NOT(BTT[[#This Row],[Manuelle Änderung des Verantwortliches TP
(Auswahl - bei Bedarf)]]=""),BTT[[#This Row],[Manuelle Änderung des Verantwortliches TP
(Auswahl - bei Bedarf)]],VLOOKUP(BTT[[#This Row],[Hauptprozess
(Pflichtauswahl)]],Hauptprozesse[],3,FALSE)),"")</f>
        <v/>
      </c>
      <c r="G181" t="inlineStr">
        <is>
          <t>RW-F</t>
        </is>
      </c>
      <c r="H181" t="inlineStr">
        <is>
          <t>Non-SAP</t>
        </is>
      </c>
      <c r="I181" t="inlineStr">
        <is>
          <t>Drittsystem</t>
        </is>
      </c>
      <c r="J181">
        <f>IFERROR(VLOOKUP(BTT[[#This Row],[Verwendete Transaktion (Pflichtauswahl)]],Transaktionen[[Transaktionen]:[Langtext]],2,FALSE),"")</f>
        <v/>
      </c>
      <c r="R181" t="inlineStr">
        <is>
          <t>GROUPWISE_PROD</t>
        </is>
      </c>
      <c r="S181" t="inlineStr">
        <is>
          <t>Teams, Excel, PowerPoint</t>
        </is>
      </c>
      <c r="V181">
        <f>IFERROR(VLOOKUP(BTT[[#This Row],[Verwendetes Formular
(Auswahl falls relevant)]],Formulare[[Formularbezeichnung]:[Formularname (technisch)]],2,FALSE),"")</f>
        <v/>
      </c>
      <c r="Y181" t="inlineStr">
        <is>
          <t>IST-Prozess: Roadmap erstellen (bei Bedarf) Schritt 2</t>
        </is>
      </c>
      <c r="AK181">
        <f>IF(BTT[[#This Row],[Subprozess
(optionale Auswahl)]]="","okay",IF(VLOOKUP(BTT[[#This Row],[Subprozess
(optionale Auswahl)]],BPML[[Subprozess]:[Zugeordneter Hauptprozess]],3,FALSE)=BTT[[#This Row],[Hauptprozess
(Pflichtauswahl)]],"okay","falscher Subprozess"))</f>
        <v/>
      </c>
      <c r="AL181">
        <f>IF(aktives_Teilprojekt="Master","",IF(BTT[[#This Row],[Verantwortliches TP
(automatisch)]]=VLOOKUP(aktives_Teilprojekt,Teilprojekte[[Teilprojekte]:[Kürzel]],2,FALSE),"okay","Hauptprozess anderes TP"))</f>
        <v/>
      </c>
      <c r="AM1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
        <f>IFERROR(IF(BTT[[#This Row],[SAP-Modul
(Pflichtauswahl)]]&lt;&gt;VLOOKUP(BTT[[#This Row],[Verwendete Transaktion (Pflichtauswahl)]],Transaktionen[[Transaktionen]:[Modul]],3,FALSE),"Modul anders","okay"),"")</f>
        <v/>
      </c>
      <c r="AP181">
        <f>IFERROR(IF(COUNTIFS(BTT[Verwendete Transaktion (Pflichtauswahl)],BTT[[#This Row],[Verwendete Transaktion (Pflichtauswahl)]],BTT[SAP-Modul
(Pflichtauswahl)],"&lt;&gt;"&amp;BTT[[#This Row],[SAP-Modul
(Pflichtauswahl)]])&gt;0,"Modul anders","okay"),"")</f>
        <v/>
      </c>
      <c r="AQ181">
        <f>IFERROR(IF(COUNTIFS(BTT[Verwendete Transaktion (Pflichtauswahl)],BTT[[#This Row],[Verwendete Transaktion (Pflichtauswahl)]],BTT[Verantwortliches TP
(automatisch)],"&lt;&gt;"&amp;BTT[[#This Row],[Verantwortliches TP
(automatisch)]])&gt;0,"Transaktion mehrfach","okay"),"")</f>
        <v/>
      </c>
      <c r="AR181">
        <f>IFERROR(IF(COUNTIFS(BTT[Verwendete Transaktion (Pflichtauswahl)],BTT[[#This Row],[Verwendete Transaktion (Pflichtauswahl)]],BTT[Verantwortliches TP
(automatisch)],"&lt;&gt;"&amp;VLOOKUP(aktives_Teilprojekt,Teilprojekte[[Teilprojekte]:[Kürzel]],2,FALSE))&gt;0,"Transaktion mehrfach","okay"),"")</f>
        <v/>
      </c>
      <c r="AS181" t="inlineStr">
        <is>
          <t>FI95</t>
        </is>
      </c>
    </row>
    <row r="182">
      <c r="A182">
        <f>IFERROR(IF(BTT[[#This Row],[Lfd Nr. 
(aus konsolidierter Datei)]]&lt;&gt;"",BTT[[#This Row],[Lfd Nr. 
(aus konsolidierter Datei)]],VLOOKUP(aktives_Teilprojekt,Teilprojekte[[Teilprojekte]:[Kürzel]],2,FALSE)&amp;ROW(BTT[[#This Row],[Lfd Nr.
(automatisch)]])-2),"")</f>
        <v/>
      </c>
      <c r="B182" t="inlineStr">
        <is>
          <t>Fördermittel</t>
        </is>
      </c>
      <c r="D182" t="inlineStr">
        <is>
          <t>Einreichung von Änderungsanträgen beim Zuwendungsgeber in Abstimmung mit der projektverantw. OE</t>
        </is>
      </c>
      <c r="E182">
        <f>IFERROR(IF(NOT(BTT[[#This Row],[Manuelle Änderung des Verantwortliches TP
(Auswahl - bei Bedarf)]]=""),BTT[[#This Row],[Manuelle Änderung des Verantwortliches TP
(Auswahl - bei Bedarf)]],VLOOKUP(BTT[[#This Row],[Hauptprozess
(Pflichtauswahl)]],Hauptprozesse[],3,FALSE)),"")</f>
        <v/>
      </c>
      <c r="G182" t="inlineStr">
        <is>
          <t>RW-F, projektverantw. OE</t>
        </is>
      </c>
      <c r="H182" t="inlineStr">
        <is>
          <t>Non-SAP</t>
        </is>
      </c>
      <c r="I182" t="inlineStr">
        <is>
          <t>Drittsystem</t>
        </is>
      </c>
      <c r="J182">
        <f>IFERROR(VLOOKUP(BTT[[#This Row],[Verwendete Transaktion (Pflichtauswahl)]],Transaktionen[[Transaktionen]:[Langtext]],2,FALSE),"")</f>
        <v/>
      </c>
      <c r="R182" t="inlineStr">
        <is>
          <t>GROUPWISE_PROD</t>
        </is>
      </c>
      <c r="S182" t="inlineStr">
        <is>
          <t>Teams, Word</t>
        </is>
      </c>
      <c r="V182">
        <f>IFERROR(VLOOKUP(BTT[[#This Row],[Verwendetes Formular
(Auswahl falls relevant)]],Formulare[[Formularbezeichnung]:[Formularname (technisch)]],2,FALSE),"")</f>
        <v/>
      </c>
      <c r="Y182" t="inlineStr">
        <is>
          <t>IST-Prozess: Änderungsantrag stellen (bei Bedarf) Schritt 3</t>
        </is>
      </c>
      <c r="AK182">
        <f>IF(BTT[[#This Row],[Subprozess
(optionale Auswahl)]]="","okay",IF(VLOOKUP(BTT[[#This Row],[Subprozess
(optionale Auswahl)]],BPML[[Subprozess]:[Zugeordneter Hauptprozess]],3,FALSE)=BTT[[#This Row],[Hauptprozess
(Pflichtauswahl)]],"okay","falscher Subprozess"))</f>
        <v/>
      </c>
      <c r="AL182">
        <f>IF(aktives_Teilprojekt="Master","",IF(BTT[[#This Row],[Verantwortliches TP
(automatisch)]]=VLOOKUP(aktives_Teilprojekt,Teilprojekte[[Teilprojekte]:[Kürzel]],2,FALSE),"okay","Hauptprozess anderes TP"))</f>
        <v/>
      </c>
      <c r="AM1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
        <f>IFERROR(IF(BTT[[#This Row],[SAP-Modul
(Pflichtauswahl)]]&lt;&gt;VLOOKUP(BTT[[#This Row],[Verwendete Transaktion (Pflichtauswahl)]],Transaktionen[[Transaktionen]:[Modul]],3,FALSE),"Modul anders","okay"),"")</f>
        <v/>
      </c>
      <c r="AP182">
        <f>IFERROR(IF(COUNTIFS(BTT[Verwendete Transaktion (Pflichtauswahl)],BTT[[#This Row],[Verwendete Transaktion (Pflichtauswahl)]],BTT[SAP-Modul
(Pflichtauswahl)],"&lt;&gt;"&amp;BTT[[#This Row],[SAP-Modul
(Pflichtauswahl)]])&gt;0,"Modul anders","okay"),"")</f>
        <v/>
      </c>
      <c r="AQ182">
        <f>IFERROR(IF(COUNTIFS(BTT[Verwendete Transaktion (Pflichtauswahl)],BTT[[#This Row],[Verwendete Transaktion (Pflichtauswahl)]],BTT[Verantwortliches TP
(automatisch)],"&lt;&gt;"&amp;BTT[[#This Row],[Verantwortliches TP
(automatisch)]])&gt;0,"Transaktion mehrfach","okay"),"")</f>
        <v/>
      </c>
      <c r="AR182">
        <f>IFERROR(IF(COUNTIFS(BTT[Verwendete Transaktion (Pflichtauswahl)],BTT[[#This Row],[Verwendete Transaktion (Pflichtauswahl)]],BTT[Verantwortliches TP
(automatisch)],"&lt;&gt;"&amp;VLOOKUP(aktives_Teilprojekt,Teilprojekte[[Teilprojekte]:[Kürzel]],2,FALSE))&gt;0,"Transaktion mehrfach","okay"),"")</f>
        <v/>
      </c>
      <c r="AS182" t="inlineStr">
        <is>
          <t>FI96</t>
        </is>
      </c>
    </row>
    <row r="183">
      <c r="A183">
        <f>IFERROR(IF(BTT[[#This Row],[Lfd Nr. 
(aus konsolidierter Datei)]]&lt;&gt;"",BTT[[#This Row],[Lfd Nr. 
(aus konsolidierter Datei)]],VLOOKUP(aktives_Teilprojekt,Teilprojekte[[Teilprojekte]:[Kürzel]],2,FALSE)&amp;ROW(BTT[[#This Row],[Lfd Nr.
(automatisch)]])-2),"")</f>
        <v/>
      </c>
      <c r="B183" t="inlineStr">
        <is>
          <t>Fördermittel</t>
        </is>
      </c>
      <c r="D183" t="inlineStr">
        <is>
          <t>Prüfung von Änderungsbescheiden, ggf. Nachreichung fehlender Unterlagen beim Zuwendungsgeber in Abstimmung mit der projektverantw. OE</t>
        </is>
      </c>
      <c r="E183">
        <f>IFERROR(IF(NOT(BTT[[#This Row],[Manuelle Änderung des Verantwortliches TP
(Auswahl - bei Bedarf)]]=""),BTT[[#This Row],[Manuelle Änderung des Verantwortliches TP
(Auswahl - bei Bedarf)]],VLOOKUP(BTT[[#This Row],[Hauptprozess
(Pflichtauswahl)]],Hauptprozesse[],3,FALSE)),"")</f>
        <v/>
      </c>
      <c r="G183" t="inlineStr">
        <is>
          <t>RW-F, projektverantw. OE</t>
        </is>
      </c>
      <c r="H183" t="inlineStr">
        <is>
          <t>Non-SAP</t>
        </is>
      </c>
      <c r="I183" t="inlineStr">
        <is>
          <t>Drittsystem</t>
        </is>
      </c>
      <c r="J183">
        <f>IFERROR(VLOOKUP(BTT[[#This Row],[Verwendete Transaktion (Pflichtauswahl)]],Transaktionen[[Transaktionen]:[Langtext]],2,FALSE),"")</f>
        <v/>
      </c>
      <c r="R183" t="inlineStr">
        <is>
          <t>GROUPWISE_PROD</t>
        </is>
      </c>
      <c r="S183" t="inlineStr">
        <is>
          <t>Teams, Word</t>
        </is>
      </c>
      <c r="V183">
        <f>IFERROR(VLOOKUP(BTT[[#This Row],[Verwendetes Formular
(Auswahl falls relevant)]],Formulare[[Formularbezeichnung]:[Formularname (technisch)]],2,FALSE),"")</f>
        <v/>
      </c>
      <c r="Y183" t="inlineStr">
        <is>
          <t>IST-Prozess: Änderungsbescheid prüfen (bei Bedarf) Schritt 4</t>
        </is>
      </c>
      <c r="AK183">
        <f>IF(BTT[[#This Row],[Subprozess
(optionale Auswahl)]]="","okay",IF(VLOOKUP(BTT[[#This Row],[Subprozess
(optionale Auswahl)]],BPML[[Subprozess]:[Zugeordneter Hauptprozess]],3,FALSE)=BTT[[#This Row],[Hauptprozess
(Pflichtauswahl)]],"okay","falscher Subprozess"))</f>
        <v/>
      </c>
      <c r="AL183">
        <f>IF(aktives_Teilprojekt="Master","",IF(BTT[[#This Row],[Verantwortliches TP
(automatisch)]]=VLOOKUP(aktives_Teilprojekt,Teilprojekte[[Teilprojekte]:[Kürzel]],2,FALSE),"okay","Hauptprozess anderes TP"))</f>
        <v/>
      </c>
      <c r="AM1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
        <f>IFERROR(IF(BTT[[#This Row],[SAP-Modul
(Pflichtauswahl)]]&lt;&gt;VLOOKUP(BTT[[#This Row],[Verwendete Transaktion (Pflichtauswahl)]],Transaktionen[[Transaktionen]:[Modul]],3,FALSE),"Modul anders","okay"),"")</f>
        <v/>
      </c>
      <c r="AP183">
        <f>IFERROR(IF(COUNTIFS(BTT[Verwendete Transaktion (Pflichtauswahl)],BTT[[#This Row],[Verwendete Transaktion (Pflichtauswahl)]],BTT[SAP-Modul
(Pflichtauswahl)],"&lt;&gt;"&amp;BTT[[#This Row],[SAP-Modul
(Pflichtauswahl)]])&gt;0,"Modul anders","okay"),"")</f>
        <v/>
      </c>
      <c r="AQ183">
        <f>IFERROR(IF(COUNTIFS(BTT[Verwendete Transaktion (Pflichtauswahl)],BTT[[#This Row],[Verwendete Transaktion (Pflichtauswahl)]],BTT[Verantwortliches TP
(automatisch)],"&lt;&gt;"&amp;BTT[[#This Row],[Verantwortliches TP
(automatisch)]])&gt;0,"Transaktion mehrfach","okay"),"")</f>
        <v/>
      </c>
      <c r="AR183">
        <f>IFERROR(IF(COUNTIFS(BTT[Verwendete Transaktion (Pflichtauswahl)],BTT[[#This Row],[Verwendete Transaktion (Pflichtauswahl)]],BTT[Verantwortliches TP
(automatisch)],"&lt;&gt;"&amp;VLOOKUP(aktives_Teilprojekt,Teilprojekte[[Teilprojekte]:[Kürzel]],2,FALSE))&gt;0,"Transaktion mehrfach","okay"),"")</f>
        <v/>
      </c>
      <c r="AS183" t="inlineStr">
        <is>
          <t>FI97</t>
        </is>
      </c>
    </row>
    <row r="184">
      <c r="A184">
        <f>IFERROR(IF(BTT[[#This Row],[Lfd Nr. 
(aus konsolidierter Datei)]]&lt;&gt;"",BTT[[#This Row],[Lfd Nr. 
(aus konsolidierter Datei)]],VLOOKUP(aktives_Teilprojekt,Teilprojekte[[Teilprojekte]:[Kürzel]],2,FALSE)&amp;ROW(BTT[[#This Row],[Lfd Nr.
(automatisch)]])-2),"")</f>
        <v/>
      </c>
      <c r="B184" t="inlineStr">
        <is>
          <t>Fördermittel</t>
        </is>
      </c>
      <c r="D184" t="inlineStr">
        <is>
          <t>Überwachung der Auflagen, Termine und Fristen aus dem Zuwendungsbescheid</t>
        </is>
      </c>
      <c r="E184">
        <f>IFERROR(IF(NOT(BTT[[#This Row],[Manuelle Änderung des Verantwortliches TP
(Auswahl - bei Bedarf)]]=""),BTT[[#This Row],[Manuelle Änderung des Verantwortliches TP
(Auswahl - bei Bedarf)]],VLOOKUP(BTT[[#This Row],[Hauptprozess
(Pflichtauswahl)]],Hauptprozesse[],3,FALSE)),"")</f>
        <v/>
      </c>
      <c r="G184" t="inlineStr">
        <is>
          <t>RW-F</t>
        </is>
      </c>
      <c r="H184" t="inlineStr">
        <is>
          <t>Non-SAP</t>
        </is>
      </c>
      <c r="I184" t="inlineStr">
        <is>
          <t>Drittsystem</t>
        </is>
      </c>
      <c r="J184">
        <f>IFERROR(VLOOKUP(BTT[[#This Row],[Verwendete Transaktion (Pflichtauswahl)]],Transaktionen[[Transaktionen]:[Langtext]],2,FALSE),"")</f>
        <v/>
      </c>
      <c r="R184" t="inlineStr">
        <is>
          <t>manuelle Tätigkeit</t>
        </is>
      </c>
      <c r="S184" t="inlineStr">
        <is>
          <t>Excel</t>
        </is>
      </c>
      <c r="V184">
        <f>IFERROR(VLOOKUP(BTT[[#This Row],[Verwendetes Formular
(Auswahl falls relevant)]],Formulare[[Formularbezeichnung]:[Formularname (technisch)]],2,FALSE),"")</f>
        <v/>
      </c>
      <c r="Y184" t="inlineStr">
        <is>
          <t>IST-Prozess: Termine/Fristen überwachen (Alle 3 Monate) Schritt 5</t>
        </is>
      </c>
      <c r="AK184">
        <f>IF(BTT[[#This Row],[Subprozess
(optionale Auswahl)]]="","okay",IF(VLOOKUP(BTT[[#This Row],[Subprozess
(optionale Auswahl)]],BPML[[Subprozess]:[Zugeordneter Hauptprozess]],3,FALSE)=BTT[[#This Row],[Hauptprozess
(Pflichtauswahl)]],"okay","falscher Subprozess"))</f>
        <v/>
      </c>
      <c r="AL184">
        <f>IF(aktives_Teilprojekt="Master","",IF(BTT[[#This Row],[Verantwortliches TP
(automatisch)]]=VLOOKUP(aktives_Teilprojekt,Teilprojekte[[Teilprojekte]:[Kürzel]],2,FALSE),"okay","Hauptprozess anderes TP"))</f>
        <v/>
      </c>
      <c r="AM1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
        <f>IFERROR(IF(BTT[[#This Row],[SAP-Modul
(Pflichtauswahl)]]&lt;&gt;VLOOKUP(BTT[[#This Row],[Verwendete Transaktion (Pflichtauswahl)]],Transaktionen[[Transaktionen]:[Modul]],3,FALSE),"Modul anders","okay"),"")</f>
        <v/>
      </c>
      <c r="AP184">
        <f>IFERROR(IF(COUNTIFS(BTT[Verwendete Transaktion (Pflichtauswahl)],BTT[[#This Row],[Verwendete Transaktion (Pflichtauswahl)]],BTT[SAP-Modul
(Pflichtauswahl)],"&lt;&gt;"&amp;BTT[[#This Row],[SAP-Modul
(Pflichtauswahl)]])&gt;0,"Modul anders","okay"),"")</f>
        <v/>
      </c>
      <c r="AQ184">
        <f>IFERROR(IF(COUNTIFS(BTT[Verwendete Transaktion (Pflichtauswahl)],BTT[[#This Row],[Verwendete Transaktion (Pflichtauswahl)]],BTT[Verantwortliches TP
(automatisch)],"&lt;&gt;"&amp;BTT[[#This Row],[Verantwortliches TP
(automatisch)]])&gt;0,"Transaktion mehrfach","okay"),"")</f>
        <v/>
      </c>
      <c r="AR184">
        <f>IFERROR(IF(COUNTIFS(BTT[Verwendete Transaktion (Pflichtauswahl)],BTT[[#This Row],[Verwendete Transaktion (Pflichtauswahl)]],BTT[Verantwortliches TP
(automatisch)],"&lt;&gt;"&amp;VLOOKUP(aktives_Teilprojekt,Teilprojekte[[Teilprojekte]:[Kürzel]],2,FALSE))&gt;0,"Transaktion mehrfach","okay"),"")</f>
        <v/>
      </c>
      <c r="AS184" t="inlineStr">
        <is>
          <t>FI98</t>
        </is>
      </c>
    </row>
    <row r="185">
      <c r="A185">
        <f>IFERROR(IF(BTT[[#This Row],[Lfd Nr. 
(aus konsolidierter Datei)]]&lt;&gt;"",BTT[[#This Row],[Lfd Nr. 
(aus konsolidierter Datei)]],VLOOKUP(aktives_Teilprojekt,Teilprojekte[[Teilprojekte]:[Kürzel]],2,FALSE)&amp;ROW(BTT[[#This Row],[Lfd Nr.
(automatisch)]])-2),"")</f>
        <v/>
      </c>
      <c r="B185" t="inlineStr">
        <is>
          <t>Fördermittel</t>
        </is>
      </c>
      <c r="D185" t="inlineStr">
        <is>
          <t>Projektänderungen in der „Cockpit-Datei“ erfassen</t>
        </is>
      </c>
      <c r="E185">
        <f>IFERROR(IF(NOT(BTT[[#This Row],[Manuelle Änderung des Verantwortliches TP
(Auswahl - bei Bedarf)]]=""),BTT[[#This Row],[Manuelle Änderung des Verantwortliches TP
(Auswahl - bei Bedarf)]],VLOOKUP(BTT[[#This Row],[Hauptprozess
(Pflichtauswahl)]],Hauptprozesse[],3,FALSE)),"")</f>
        <v/>
      </c>
      <c r="G185" t="inlineStr">
        <is>
          <t>RW-F</t>
        </is>
      </c>
      <c r="H185" t="inlineStr">
        <is>
          <t>Non-SAP</t>
        </is>
      </c>
      <c r="I185" t="inlineStr">
        <is>
          <t>Drittsystem</t>
        </is>
      </c>
      <c r="J185">
        <f>IFERROR(VLOOKUP(BTT[[#This Row],[Verwendete Transaktion (Pflichtauswahl)]],Transaktionen[[Transaktionen]:[Langtext]],2,FALSE),"")</f>
        <v/>
      </c>
      <c r="R185" t="inlineStr">
        <is>
          <t>manuelle Tätigkeit</t>
        </is>
      </c>
      <c r="S185" t="inlineStr">
        <is>
          <t>Excel</t>
        </is>
      </c>
      <c r="V185">
        <f>IFERROR(VLOOKUP(BTT[[#This Row],[Verwendetes Formular
(Auswahl falls relevant)]],Formulare[[Formularbezeichnung]:[Formularname (technisch)]],2,FALSE),"")</f>
        <v/>
      </c>
      <c r="Y185" t="inlineStr">
        <is>
          <t>IST-Prozess: Projektänderungen dokumentieren (bei Bedarf) Schritt 6</t>
        </is>
      </c>
      <c r="AK185">
        <f>IF(BTT[[#This Row],[Subprozess
(optionale Auswahl)]]="","okay",IF(VLOOKUP(BTT[[#This Row],[Subprozess
(optionale Auswahl)]],BPML[[Subprozess]:[Zugeordneter Hauptprozess]],3,FALSE)=BTT[[#This Row],[Hauptprozess
(Pflichtauswahl)]],"okay","falscher Subprozess"))</f>
        <v/>
      </c>
      <c r="AL185">
        <f>IF(aktives_Teilprojekt="Master","",IF(BTT[[#This Row],[Verantwortliches TP
(automatisch)]]=VLOOKUP(aktives_Teilprojekt,Teilprojekte[[Teilprojekte]:[Kürzel]],2,FALSE),"okay","Hauptprozess anderes TP"))</f>
        <v/>
      </c>
      <c r="AM1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
        <f>IFERROR(IF(BTT[[#This Row],[SAP-Modul
(Pflichtauswahl)]]&lt;&gt;VLOOKUP(BTT[[#This Row],[Verwendete Transaktion (Pflichtauswahl)]],Transaktionen[[Transaktionen]:[Modul]],3,FALSE),"Modul anders","okay"),"")</f>
        <v/>
      </c>
      <c r="AP185">
        <f>IFERROR(IF(COUNTIFS(BTT[Verwendete Transaktion (Pflichtauswahl)],BTT[[#This Row],[Verwendete Transaktion (Pflichtauswahl)]],BTT[SAP-Modul
(Pflichtauswahl)],"&lt;&gt;"&amp;BTT[[#This Row],[SAP-Modul
(Pflichtauswahl)]])&gt;0,"Modul anders","okay"),"")</f>
        <v/>
      </c>
      <c r="AQ185">
        <f>IFERROR(IF(COUNTIFS(BTT[Verwendete Transaktion (Pflichtauswahl)],BTT[[#This Row],[Verwendete Transaktion (Pflichtauswahl)]],BTT[Verantwortliches TP
(automatisch)],"&lt;&gt;"&amp;BTT[[#This Row],[Verantwortliches TP
(automatisch)]])&gt;0,"Transaktion mehrfach","okay"),"")</f>
        <v/>
      </c>
      <c r="AR185">
        <f>IFERROR(IF(COUNTIFS(BTT[Verwendete Transaktion (Pflichtauswahl)],BTT[[#This Row],[Verwendete Transaktion (Pflichtauswahl)]],BTT[Verantwortliches TP
(automatisch)],"&lt;&gt;"&amp;VLOOKUP(aktives_Teilprojekt,Teilprojekte[[Teilprojekte]:[Kürzel]],2,FALSE))&gt;0,"Transaktion mehrfach","okay"),"")</f>
        <v/>
      </c>
      <c r="AS185" t="inlineStr">
        <is>
          <t>FI99</t>
        </is>
      </c>
    </row>
    <row r="186">
      <c r="A186">
        <f>IFERROR(IF(BTT[[#This Row],[Lfd Nr. 
(aus konsolidierter Datei)]]&lt;&gt;"",BTT[[#This Row],[Lfd Nr. 
(aus konsolidierter Datei)]],VLOOKUP(aktives_Teilprojekt,Teilprojekte[[Teilprojekte]:[Kürzel]],2,FALSE)&amp;ROW(BTT[[#This Row],[Lfd Nr.
(automatisch)]])-2),"")</f>
        <v/>
      </c>
      <c r="B186" t="inlineStr">
        <is>
          <t>Fördermittel</t>
        </is>
      </c>
      <c r="D186" t="inlineStr">
        <is>
          <t>SAP-Standardreport zum Mittelabruf generieren</t>
        </is>
      </c>
      <c r="E186">
        <f>IFERROR(IF(NOT(BTT[[#This Row],[Manuelle Änderung des Verantwortliches TP
(Auswahl - bei Bedarf)]]=""),BTT[[#This Row],[Manuelle Änderung des Verantwortliches TP
(Auswahl - bei Bedarf)]],VLOOKUP(BTT[[#This Row],[Hauptprozess
(Pflichtauswahl)]],Hauptprozesse[],3,FALSE)),"")</f>
        <v/>
      </c>
      <c r="G186" t="inlineStr">
        <is>
          <t>RW-F</t>
        </is>
      </c>
      <c r="H186" t="inlineStr">
        <is>
          <t>FI-GL</t>
        </is>
      </c>
      <c r="I186" t="inlineStr">
        <is>
          <t>FBL3N</t>
        </is>
      </c>
      <c r="J186">
        <f>IFERROR(VLOOKUP(BTT[[#This Row],[Verwendete Transaktion (Pflichtauswahl)]],Transaktionen[[Transaktionen]:[Langtext]],2,FALSE),"")</f>
        <v/>
      </c>
      <c r="V186">
        <f>IFERROR(VLOOKUP(BTT[[#This Row],[Verwendetes Formular
(Auswahl falls relevant)]],Formulare[[Formularbezeichnung]:[Formularname (technisch)]],2,FALSE),"")</f>
        <v/>
      </c>
      <c r="Y186" t="inlineStr">
        <is>
          <t>IST-Prozess: SAP-Standardreport generieren (Alle 3/6/12 Monate oder bei Bedarf) Schritt 1</t>
        </is>
      </c>
      <c r="AK186">
        <f>IF(BTT[[#This Row],[Subprozess
(optionale Auswahl)]]="","okay",IF(VLOOKUP(BTT[[#This Row],[Subprozess
(optionale Auswahl)]],BPML[[Subprozess]:[Zugeordneter Hauptprozess]],3,FALSE)=BTT[[#This Row],[Hauptprozess
(Pflichtauswahl)]],"okay","falscher Subprozess"))</f>
        <v/>
      </c>
      <c r="AL186">
        <f>IF(aktives_Teilprojekt="Master","",IF(BTT[[#This Row],[Verantwortliches TP
(automatisch)]]=VLOOKUP(aktives_Teilprojekt,Teilprojekte[[Teilprojekte]:[Kürzel]],2,FALSE),"okay","Hauptprozess anderes TP"))</f>
        <v/>
      </c>
      <c r="AM1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
        <f>IFERROR(IF(BTT[[#This Row],[SAP-Modul
(Pflichtauswahl)]]&lt;&gt;VLOOKUP(BTT[[#This Row],[Verwendete Transaktion (Pflichtauswahl)]],Transaktionen[[Transaktionen]:[Modul]],3,FALSE),"Modul anders","okay"),"")</f>
        <v/>
      </c>
      <c r="AP186">
        <f>IFERROR(IF(COUNTIFS(BTT[Verwendete Transaktion (Pflichtauswahl)],BTT[[#This Row],[Verwendete Transaktion (Pflichtauswahl)]],BTT[SAP-Modul
(Pflichtauswahl)],"&lt;&gt;"&amp;BTT[[#This Row],[SAP-Modul
(Pflichtauswahl)]])&gt;0,"Modul anders","okay"),"")</f>
        <v/>
      </c>
      <c r="AQ186">
        <f>IFERROR(IF(COUNTIFS(BTT[Verwendete Transaktion (Pflichtauswahl)],BTT[[#This Row],[Verwendete Transaktion (Pflichtauswahl)]],BTT[Verantwortliches TP
(automatisch)],"&lt;&gt;"&amp;BTT[[#This Row],[Verantwortliches TP
(automatisch)]])&gt;0,"Transaktion mehrfach","okay"),"")</f>
        <v/>
      </c>
      <c r="AR186">
        <f>IFERROR(IF(COUNTIFS(BTT[Verwendete Transaktion (Pflichtauswahl)],BTT[[#This Row],[Verwendete Transaktion (Pflichtauswahl)]],BTT[Verantwortliches TP
(automatisch)],"&lt;&gt;"&amp;VLOOKUP(aktives_Teilprojekt,Teilprojekte[[Teilprojekte]:[Kürzel]],2,FALSE))&gt;0,"Transaktion mehrfach","okay"),"")</f>
        <v/>
      </c>
      <c r="AS186" t="inlineStr">
        <is>
          <t>FI100</t>
        </is>
      </c>
    </row>
    <row r="187">
      <c r="A187">
        <f>IFERROR(IF(BTT[[#This Row],[Lfd Nr. 
(aus konsolidierter Datei)]]&lt;&gt;"",BTT[[#This Row],[Lfd Nr. 
(aus konsolidierter Datei)]],VLOOKUP(aktives_Teilprojekt,Teilprojekte[[Teilprojekte]:[Kürzel]],2,FALSE)&amp;ROW(BTT[[#This Row],[Lfd Nr.
(automatisch)]])-2),"")</f>
        <v/>
      </c>
      <c r="B187" t="inlineStr">
        <is>
          <t>Fördermittel</t>
        </is>
      </c>
      <c r="D187" t="inlineStr">
        <is>
          <t>SAP-Standardreport zum Mittelabruf generieren</t>
        </is>
      </c>
      <c r="E187">
        <f>IFERROR(IF(NOT(BTT[[#This Row],[Manuelle Änderung des Verantwortliches TP
(Auswahl - bei Bedarf)]]=""),BTT[[#This Row],[Manuelle Änderung des Verantwortliches TP
(Auswahl - bei Bedarf)]],VLOOKUP(BTT[[#This Row],[Hauptprozess
(Pflichtauswahl)]],Hauptprozesse[],3,FALSE)),"")</f>
        <v/>
      </c>
      <c r="G187" t="inlineStr">
        <is>
          <t>RW-F</t>
        </is>
      </c>
      <c r="H187" t="inlineStr">
        <is>
          <t>PS</t>
        </is>
      </c>
      <c r="I187" t="inlineStr">
        <is>
          <t>CJI3</t>
        </is>
      </c>
      <c r="J187">
        <f>IFERROR(VLOOKUP(BTT[[#This Row],[Verwendete Transaktion (Pflichtauswahl)]],Transaktionen[[Transaktionen]:[Langtext]],2,FALSE),"")</f>
        <v/>
      </c>
      <c r="V187">
        <f>IFERROR(VLOOKUP(BTT[[#This Row],[Verwendetes Formular
(Auswahl falls relevant)]],Formulare[[Formularbezeichnung]:[Formularname (technisch)]],2,FALSE),"")</f>
        <v/>
      </c>
      <c r="Y187" t="inlineStr">
        <is>
          <t>IST-Prozess: SAP-Standardreport generieren (Alle 3/6/12 Monate oder bei Bedarf) Schritt 1</t>
        </is>
      </c>
      <c r="AK187">
        <f>IF(BTT[[#This Row],[Subprozess
(optionale Auswahl)]]="","okay",IF(VLOOKUP(BTT[[#This Row],[Subprozess
(optionale Auswahl)]],BPML[[Subprozess]:[Zugeordneter Hauptprozess]],3,FALSE)=BTT[[#This Row],[Hauptprozess
(Pflichtauswahl)]],"okay","falscher Subprozess"))</f>
        <v/>
      </c>
      <c r="AL187">
        <f>IF(aktives_Teilprojekt="Master","",IF(BTT[[#This Row],[Verantwortliches TP
(automatisch)]]=VLOOKUP(aktives_Teilprojekt,Teilprojekte[[Teilprojekte]:[Kürzel]],2,FALSE),"okay","Hauptprozess anderes TP"))</f>
        <v/>
      </c>
      <c r="AM1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
        <f>IFERROR(IF(BTT[[#This Row],[SAP-Modul
(Pflichtauswahl)]]&lt;&gt;VLOOKUP(BTT[[#This Row],[Verwendete Transaktion (Pflichtauswahl)]],Transaktionen[[Transaktionen]:[Modul]],3,FALSE),"Modul anders","okay"),"")</f>
        <v/>
      </c>
      <c r="AP187">
        <f>IFERROR(IF(COUNTIFS(BTT[Verwendete Transaktion (Pflichtauswahl)],BTT[[#This Row],[Verwendete Transaktion (Pflichtauswahl)]],BTT[SAP-Modul
(Pflichtauswahl)],"&lt;&gt;"&amp;BTT[[#This Row],[SAP-Modul
(Pflichtauswahl)]])&gt;0,"Modul anders","okay"),"")</f>
        <v/>
      </c>
      <c r="AQ187">
        <f>IFERROR(IF(COUNTIFS(BTT[Verwendete Transaktion (Pflichtauswahl)],BTT[[#This Row],[Verwendete Transaktion (Pflichtauswahl)]],BTT[Verantwortliches TP
(automatisch)],"&lt;&gt;"&amp;BTT[[#This Row],[Verantwortliches TP
(automatisch)]])&gt;0,"Transaktion mehrfach","okay"),"")</f>
        <v/>
      </c>
      <c r="AR187">
        <f>IFERROR(IF(COUNTIFS(BTT[Verwendete Transaktion (Pflichtauswahl)],BTT[[#This Row],[Verwendete Transaktion (Pflichtauswahl)]],BTT[Verantwortliches TP
(automatisch)],"&lt;&gt;"&amp;VLOOKUP(aktives_Teilprojekt,Teilprojekte[[Teilprojekte]:[Kürzel]],2,FALSE))&gt;0,"Transaktion mehrfach","okay"),"")</f>
        <v/>
      </c>
      <c r="AS187" t="inlineStr">
        <is>
          <t>FI101</t>
        </is>
      </c>
    </row>
    <row r="188">
      <c r="A188">
        <f>IFERROR(IF(BTT[[#This Row],[Lfd Nr. 
(aus konsolidierter Datei)]]&lt;&gt;"",BTT[[#This Row],[Lfd Nr. 
(aus konsolidierter Datei)]],VLOOKUP(aktives_Teilprojekt,Teilprojekte[[Teilprojekte]:[Kürzel]],2,FALSE)&amp;ROW(BTT[[#This Row],[Lfd Nr.
(automatisch)]])-2),"")</f>
        <v/>
      </c>
      <c r="B188" t="inlineStr">
        <is>
          <t>Fördermittel</t>
        </is>
      </c>
      <c r="D188" t="inlineStr">
        <is>
          <t>Soll: Rechnungen aus SAP abrufen und speichern</t>
        </is>
      </c>
      <c r="E188">
        <f>IFERROR(IF(NOT(BTT[[#This Row],[Manuelle Änderung des Verantwortliches TP
(Auswahl - bei Bedarf)]]=""),BTT[[#This Row],[Manuelle Änderung des Verantwortliches TP
(Auswahl - bei Bedarf)]],VLOOKUP(BTT[[#This Row],[Hauptprozess
(Pflichtauswahl)]],Hauptprozesse[],3,FALSE)),"")</f>
        <v/>
      </c>
      <c r="G188" t="inlineStr">
        <is>
          <t>RW-F</t>
        </is>
      </c>
      <c r="H188" t="inlineStr">
        <is>
          <t>FI-FM</t>
        </is>
      </c>
      <c r="I188" t="inlineStr">
        <is>
          <t>FB03</t>
        </is>
      </c>
      <c r="J188">
        <f>IFERROR(VLOOKUP(BTT[[#This Row],[Verwendete Transaktion (Pflichtauswahl)]],Transaktionen[[Transaktionen]:[Langtext]],2,FALSE),"")</f>
        <v/>
      </c>
      <c r="V188">
        <f>IFERROR(VLOOKUP(BTT[[#This Row],[Verwendetes Formular
(Auswahl falls relevant)]],Formulare[[Formularbezeichnung]:[Formularname (technisch)]],2,FALSE),"")</f>
        <v/>
      </c>
      <c r="Y188" t="inlineStr">
        <is>
          <t>IST-Prozess: Soll: Abruf Rechnungen SAP (Alle 3/6/12 Monate oder bei Bedarf) Schritt 2</t>
        </is>
      </c>
      <c r="AK188">
        <f>IF(BTT[[#This Row],[Subprozess
(optionale Auswahl)]]="","okay",IF(VLOOKUP(BTT[[#This Row],[Subprozess
(optionale Auswahl)]],BPML[[Subprozess]:[Zugeordneter Hauptprozess]],3,FALSE)=BTT[[#This Row],[Hauptprozess
(Pflichtauswahl)]],"okay","falscher Subprozess"))</f>
        <v/>
      </c>
      <c r="AL188">
        <f>IF(aktives_Teilprojekt="Master","",IF(BTT[[#This Row],[Verantwortliches TP
(automatisch)]]=VLOOKUP(aktives_Teilprojekt,Teilprojekte[[Teilprojekte]:[Kürzel]],2,FALSE),"okay","Hauptprozess anderes TP"))</f>
        <v/>
      </c>
      <c r="AM1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
        <f>IFERROR(IF(BTT[[#This Row],[SAP-Modul
(Pflichtauswahl)]]&lt;&gt;VLOOKUP(BTT[[#This Row],[Verwendete Transaktion (Pflichtauswahl)]],Transaktionen[[Transaktionen]:[Modul]],3,FALSE),"Modul anders","okay"),"")</f>
        <v/>
      </c>
      <c r="AP188">
        <f>IFERROR(IF(COUNTIFS(BTT[Verwendete Transaktion (Pflichtauswahl)],BTT[[#This Row],[Verwendete Transaktion (Pflichtauswahl)]],BTT[SAP-Modul
(Pflichtauswahl)],"&lt;&gt;"&amp;BTT[[#This Row],[SAP-Modul
(Pflichtauswahl)]])&gt;0,"Modul anders","okay"),"")</f>
        <v/>
      </c>
      <c r="AQ188">
        <f>IFERROR(IF(COUNTIFS(BTT[Verwendete Transaktion (Pflichtauswahl)],BTT[[#This Row],[Verwendete Transaktion (Pflichtauswahl)]],BTT[Verantwortliches TP
(automatisch)],"&lt;&gt;"&amp;BTT[[#This Row],[Verantwortliches TP
(automatisch)]])&gt;0,"Transaktion mehrfach","okay"),"")</f>
        <v/>
      </c>
      <c r="AR188">
        <f>IFERROR(IF(COUNTIFS(BTT[Verwendete Transaktion (Pflichtauswahl)],BTT[[#This Row],[Verwendete Transaktion (Pflichtauswahl)]],BTT[Verantwortliches TP
(automatisch)],"&lt;&gt;"&amp;VLOOKUP(aktives_Teilprojekt,Teilprojekte[[Teilprojekte]:[Kürzel]],2,FALSE))&gt;0,"Transaktion mehrfach","okay"),"")</f>
        <v/>
      </c>
      <c r="AS188" t="inlineStr">
        <is>
          <t>FI102</t>
        </is>
      </c>
    </row>
    <row r="189">
      <c r="A189">
        <f>IFERROR(IF(BTT[[#This Row],[Lfd Nr. 
(aus konsolidierter Datei)]]&lt;&gt;"",BTT[[#This Row],[Lfd Nr. 
(aus konsolidierter Datei)]],VLOOKUP(aktives_Teilprojekt,Teilprojekte[[Teilprojekte]:[Kürzel]],2,FALSE)&amp;ROW(BTT[[#This Row],[Lfd Nr.
(automatisch)]])-2),"")</f>
        <v/>
      </c>
      <c r="B189" t="inlineStr">
        <is>
          <t>Fördermittel</t>
        </is>
      </c>
      <c r="D189" t="inlineStr">
        <is>
          <t>Ist: Originalrechnungen in der Registratur raussuchen und kopieren</t>
        </is>
      </c>
      <c r="E189">
        <f>IFERROR(IF(NOT(BTT[[#This Row],[Manuelle Änderung des Verantwortliches TP
(Auswahl - bei Bedarf)]]=""),BTT[[#This Row],[Manuelle Änderung des Verantwortliches TP
(Auswahl - bei Bedarf)]],VLOOKUP(BTT[[#This Row],[Hauptprozess
(Pflichtauswahl)]],Hauptprozesse[],3,FALSE)),"")</f>
        <v/>
      </c>
      <c r="G189" t="inlineStr">
        <is>
          <t>RW-F</t>
        </is>
      </c>
      <c r="H189" t="inlineStr">
        <is>
          <t>CA</t>
        </is>
      </c>
      <c r="I189" t="inlineStr">
        <is>
          <t>S_ALR_87012994</t>
        </is>
      </c>
      <c r="J189">
        <f>IFERROR(VLOOKUP(BTT[[#This Row],[Verwendete Transaktion (Pflichtauswahl)]],Transaktionen[[Transaktionen]:[Langtext]],2,FALSE),"")</f>
        <v/>
      </c>
      <c r="V189">
        <f>IFERROR(VLOOKUP(BTT[[#This Row],[Verwendetes Formular
(Auswahl falls relevant)]],Formulare[[Formularbezeichnung]:[Formularname (technisch)]],2,FALSE),"")</f>
        <v/>
      </c>
      <c r="Y189" t="inlineStr">
        <is>
          <t>IST-Prozess: Ist: Originalrechnungen raussuchen (Alle 3/6/12 Monate oder bei Bedarf) Schritt 3</t>
        </is>
      </c>
      <c r="AK189">
        <f>IF(BTT[[#This Row],[Subprozess
(optionale Auswahl)]]="","okay",IF(VLOOKUP(BTT[[#This Row],[Subprozess
(optionale Auswahl)]],BPML[[Subprozess]:[Zugeordneter Hauptprozess]],3,FALSE)=BTT[[#This Row],[Hauptprozess
(Pflichtauswahl)]],"okay","falscher Subprozess"))</f>
        <v/>
      </c>
      <c r="AL189">
        <f>IF(aktives_Teilprojekt="Master","",IF(BTT[[#This Row],[Verantwortliches TP
(automatisch)]]=VLOOKUP(aktives_Teilprojekt,Teilprojekte[[Teilprojekte]:[Kürzel]],2,FALSE),"okay","Hauptprozess anderes TP"))</f>
        <v/>
      </c>
      <c r="AM1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
        <f>IFERROR(IF(BTT[[#This Row],[SAP-Modul
(Pflichtauswahl)]]&lt;&gt;VLOOKUP(BTT[[#This Row],[Verwendete Transaktion (Pflichtauswahl)]],Transaktionen[[Transaktionen]:[Modul]],3,FALSE),"Modul anders","okay"),"")</f>
        <v/>
      </c>
      <c r="AP189">
        <f>IFERROR(IF(COUNTIFS(BTT[Verwendete Transaktion (Pflichtauswahl)],BTT[[#This Row],[Verwendete Transaktion (Pflichtauswahl)]],BTT[SAP-Modul
(Pflichtauswahl)],"&lt;&gt;"&amp;BTT[[#This Row],[SAP-Modul
(Pflichtauswahl)]])&gt;0,"Modul anders","okay"),"")</f>
        <v/>
      </c>
      <c r="AQ189">
        <f>IFERROR(IF(COUNTIFS(BTT[Verwendete Transaktion (Pflichtauswahl)],BTT[[#This Row],[Verwendete Transaktion (Pflichtauswahl)]],BTT[Verantwortliches TP
(automatisch)],"&lt;&gt;"&amp;BTT[[#This Row],[Verantwortliches TP
(automatisch)]])&gt;0,"Transaktion mehrfach","okay"),"")</f>
        <v/>
      </c>
      <c r="AR189">
        <f>IFERROR(IF(COUNTIFS(BTT[Verwendete Transaktion (Pflichtauswahl)],BTT[[#This Row],[Verwendete Transaktion (Pflichtauswahl)]],BTT[Verantwortliches TP
(automatisch)],"&lt;&gt;"&amp;VLOOKUP(aktives_Teilprojekt,Teilprojekte[[Teilprojekte]:[Kürzel]],2,FALSE))&gt;0,"Transaktion mehrfach","okay"),"")</f>
        <v/>
      </c>
      <c r="AS189" t="inlineStr">
        <is>
          <t>FI103</t>
        </is>
      </c>
    </row>
    <row r="190">
      <c r="A190">
        <f>IFERROR(IF(BTT[[#This Row],[Lfd Nr. 
(aus konsolidierter Datei)]]&lt;&gt;"",BTT[[#This Row],[Lfd Nr. 
(aus konsolidierter Datei)]],VLOOKUP(aktives_Teilprojekt,Teilprojekte[[Teilprojekte]:[Kürzel]],2,FALSE)&amp;ROW(BTT[[#This Row],[Lfd Nr.
(automatisch)]])-2),"")</f>
        <v/>
      </c>
      <c r="B190" t="inlineStr">
        <is>
          <t>Fördermittel</t>
        </is>
      </c>
      <c r="D190" t="inlineStr">
        <is>
          <t>Zahlungsnachweise durch SAP-Screenshots dokumentieren</t>
        </is>
      </c>
      <c r="E190">
        <f>IFERROR(IF(NOT(BTT[[#This Row],[Manuelle Änderung des Verantwortliches TP
(Auswahl - bei Bedarf)]]=""),BTT[[#This Row],[Manuelle Änderung des Verantwortliches TP
(Auswahl - bei Bedarf)]],VLOOKUP(BTT[[#This Row],[Hauptprozess
(Pflichtauswahl)]],Hauptprozesse[],3,FALSE)),"")</f>
        <v/>
      </c>
      <c r="G190" t="inlineStr">
        <is>
          <t>RW-F</t>
        </is>
      </c>
      <c r="H190" t="inlineStr">
        <is>
          <t>FI-GL</t>
        </is>
      </c>
      <c r="I190" t="inlineStr">
        <is>
          <t>FBL1N</t>
        </is>
      </c>
      <c r="J190">
        <f>IFERROR(VLOOKUP(BTT[[#This Row],[Verwendete Transaktion (Pflichtauswahl)]],Transaktionen[[Transaktionen]:[Langtext]],2,FALSE),"")</f>
        <v/>
      </c>
      <c r="V190">
        <f>IFERROR(VLOOKUP(BTT[[#This Row],[Verwendetes Formular
(Auswahl falls relevant)]],Formulare[[Formularbezeichnung]:[Formularname (technisch)]],2,FALSE),"")</f>
        <v/>
      </c>
      <c r="Y190" t="inlineStr">
        <is>
          <t>IST-Prozess: Zahlungsnachweise dokumentieren (Alle 3/6/12 Monate oder bei Bedarf) Schritt 4</t>
        </is>
      </c>
      <c r="AK190">
        <f>IF(BTT[[#This Row],[Subprozess
(optionale Auswahl)]]="","okay",IF(VLOOKUP(BTT[[#This Row],[Subprozess
(optionale Auswahl)]],BPML[[Subprozess]:[Zugeordneter Hauptprozess]],3,FALSE)=BTT[[#This Row],[Hauptprozess
(Pflichtauswahl)]],"okay","falscher Subprozess"))</f>
        <v/>
      </c>
      <c r="AL190">
        <f>IF(aktives_Teilprojekt="Master","",IF(BTT[[#This Row],[Verantwortliches TP
(automatisch)]]=VLOOKUP(aktives_Teilprojekt,Teilprojekte[[Teilprojekte]:[Kürzel]],2,FALSE),"okay","Hauptprozess anderes TP"))</f>
        <v/>
      </c>
      <c r="AM1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
        <f>IFERROR(IF(BTT[[#This Row],[SAP-Modul
(Pflichtauswahl)]]&lt;&gt;VLOOKUP(BTT[[#This Row],[Verwendete Transaktion (Pflichtauswahl)]],Transaktionen[[Transaktionen]:[Modul]],3,FALSE),"Modul anders","okay"),"")</f>
        <v/>
      </c>
      <c r="AP190">
        <f>IFERROR(IF(COUNTIFS(BTT[Verwendete Transaktion (Pflichtauswahl)],BTT[[#This Row],[Verwendete Transaktion (Pflichtauswahl)]],BTT[SAP-Modul
(Pflichtauswahl)],"&lt;&gt;"&amp;BTT[[#This Row],[SAP-Modul
(Pflichtauswahl)]])&gt;0,"Modul anders","okay"),"")</f>
        <v/>
      </c>
      <c r="AQ190">
        <f>IFERROR(IF(COUNTIFS(BTT[Verwendete Transaktion (Pflichtauswahl)],BTT[[#This Row],[Verwendete Transaktion (Pflichtauswahl)]],BTT[Verantwortliches TP
(automatisch)],"&lt;&gt;"&amp;BTT[[#This Row],[Verantwortliches TP
(automatisch)]])&gt;0,"Transaktion mehrfach","okay"),"")</f>
        <v/>
      </c>
      <c r="AR190">
        <f>IFERROR(IF(COUNTIFS(BTT[Verwendete Transaktion (Pflichtauswahl)],BTT[[#This Row],[Verwendete Transaktion (Pflichtauswahl)]],BTT[Verantwortliches TP
(automatisch)],"&lt;&gt;"&amp;VLOOKUP(aktives_Teilprojekt,Teilprojekte[[Teilprojekte]:[Kürzel]],2,FALSE))&gt;0,"Transaktion mehrfach","okay"),"")</f>
        <v/>
      </c>
      <c r="AS190" t="inlineStr">
        <is>
          <t>FI104</t>
        </is>
      </c>
    </row>
    <row r="191">
      <c r="A191">
        <f>IFERROR(IF(BTT[[#This Row],[Lfd Nr. 
(aus konsolidierter Datei)]]&lt;&gt;"",BTT[[#This Row],[Lfd Nr. 
(aus konsolidierter Datei)]],VLOOKUP(aktives_Teilprojekt,Teilprojekte[[Teilprojekte]:[Kürzel]],2,FALSE)&amp;ROW(BTT[[#This Row],[Lfd Nr.
(automatisch)]])-2),"")</f>
        <v/>
      </c>
      <c r="B191" t="inlineStr">
        <is>
          <t>Fördermittel</t>
        </is>
      </c>
      <c r="D191" t="inlineStr">
        <is>
          <t>Projektbezogene Daten in Abrechnungsformular eintragen</t>
        </is>
      </c>
      <c r="E191">
        <f>IFERROR(IF(NOT(BTT[[#This Row],[Manuelle Änderung des Verantwortliches TP
(Auswahl - bei Bedarf)]]=""),BTT[[#This Row],[Manuelle Änderung des Verantwortliches TP
(Auswahl - bei Bedarf)]],VLOOKUP(BTT[[#This Row],[Hauptprozess
(Pflichtauswahl)]],Hauptprozesse[],3,FALSE)),"")</f>
        <v/>
      </c>
      <c r="G191" t="inlineStr">
        <is>
          <t>RW-F</t>
        </is>
      </c>
      <c r="H191" t="inlineStr">
        <is>
          <t>Non-SAP</t>
        </is>
      </c>
      <c r="I191" t="inlineStr">
        <is>
          <t>Drittsystem</t>
        </is>
      </c>
      <c r="J191">
        <f>IFERROR(VLOOKUP(BTT[[#This Row],[Verwendete Transaktion (Pflichtauswahl)]],Transaktionen[[Transaktionen]:[Langtext]],2,FALSE),"")</f>
        <v/>
      </c>
      <c r="R191" t="inlineStr">
        <is>
          <t>manuelle Tätigkeit</t>
        </is>
      </c>
      <c r="S191" t="inlineStr">
        <is>
          <t>Word, Excel</t>
        </is>
      </c>
      <c r="V191">
        <f>IFERROR(VLOOKUP(BTT[[#This Row],[Verwendetes Formular
(Auswahl falls relevant)]],Formulare[[Formularbezeichnung]:[Formularname (technisch)]],2,FALSE),"")</f>
        <v/>
      </c>
      <c r="Y191" t="inlineStr">
        <is>
          <t>IST-Prozess: Abrechnungsformulare ausfüllen (Alle 3/6/12 Monate oder bei Bedarf) Schritt 5</t>
        </is>
      </c>
      <c r="AK191">
        <f>IF(BTT[[#This Row],[Subprozess
(optionale Auswahl)]]="","okay",IF(VLOOKUP(BTT[[#This Row],[Subprozess
(optionale Auswahl)]],BPML[[Subprozess]:[Zugeordneter Hauptprozess]],3,FALSE)=BTT[[#This Row],[Hauptprozess
(Pflichtauswahl)]],"okay","falscher Subprozess"))</f>
        <v/>
      </c>
      <c r="AL191">
        <f>IF(aktives_Teilprojekt="Master","",IF(BTT[[#This Row],[Verantwortliches TP
(automatisch)]]=VLOOKUP(aktives_Teilprojekt,Teilprojekte[[Teilprojekte]:[Kürzel]],2,FALSE),"okay","Hauptprozess anderes TP"))</f>
        <v/>
      </c>
      <c r="AM1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
        <f>IFERROR(IF(BTT[[#This Row],[SAP-Modul
(Pflichtauswahl)]]&lt;&gt;VLOOKUP(BTT[[#This Row],[Verwendete Transaktion (Pflichtauswahl)]],Transaktionen[[Transaktionen]:[Modul]],3,FALSE),"Modul anders","okay"),"")</f>
        <v/>
      </c>
      <c r="AP191">
        <f>IFERROR(IF(COUNTIFS(BTT[Verwendete Transaktion (Pflichtauswahl)],BTT[[#This Row],[Verwendete Transaktion (Pflichtauswahl)]],BTT[SAP-Modul
(Pflichtauswahl)],"&lt;&gt;"&amp;BTT[[#This Row],[SAP-Modul
(Pflichtauswahl)]])&gt;0,"Modul anders","okay"),"")</f>
        <v/>
      </c>
      <c r="AQ191">
        <f>IFERROR(IF(COUNTIFS(BTT[Verwendete Transaktion (Pflichtauswahl)],BTT[[#This Row],[Verwendete Transaktion (Pflichtauswahl)]],BTT[Verantwortliches TP
(automatisch)],"&lt;&gt;"&amp;BTT[[#This Row],[Verantwortliches TP
(automatisch)]])&gt;0,"Transaktion mehrfach","okay"),"")</f>
        <v/>
      </c>
      <c r="AR191">
        <f>IFERROR(IF(COUNTIFS(BTT[Verwendete Transaktion (Pflichtauswahl)],BTT[[#This Row],[Verwendete Transaktion (Pflichtauswahl)]],BTT[Verantwortliches TP
(automatisch)],"&lt;&gt;"&amp;VLOOKUP(aktives_Teilprojekt,Teilprojekte[[Teilprojekte]:[Kürzel]],2,FALSE))&gt;0,"Transaktion mehrfach","okay"),"")</f>
        <v/>
      </c>
      <c r="AS191" t="inlineStr">
        <is>
          <t>FI105</t>
        </is>
      </c>
    </row>
    <row r="192">
      <c r="A192">
        <f>IFERROR(IF(BTT[[#This Row],[Lfd Nr. 
(aus konsolidierter Datei)]]&lt;&gt;"",BTT[[#This Row],[Lfd Nr. 
(aus konsolidierter Datei)]],VLOOKUP(aktives_Teilprojekt,Teilprojekte[[Teilprojekte]:[Kürzel]],2,FALSE)&amp;ROW(BTT[[#This Row],[Lfd Nr.
(automatisch)]])-2),"")</f>
        <v/>
      </c>
      <c r="B192" t="inlineStr">
        <is>
          <t>Fördermittel</t>
        </is>
      </c>
      <c r="D192" t="inlineStr">
        <is>
          <t>Unterschriften einholen</t>
        </is>
      </c>
      <c r="E192">
        <f>IFERROR(IF(NOT(BTT[[#This Row],[Manuelle Änderung des Verantwortliches TP
(Auswahl - bei Bedarf)]]=""),BTT[[#This Row],[Manuelle Änderung des Verantwortliches TP
(Auswahl - bei Bedarf)]],VLOOKUP(BTT[[#This Row],[Hauptprozess
(Pflichtauswahl)]],Hauptprozesse[],3,FALSE)),"")</f>
        <v/>
      </c>
      <c r="G192" t="inlineStr">
        <is>
          <t>RW-F</t>
        </is>
      </c>
      <c r="H192" t="inlineStr">
        <is>
          <t>Non-SAP</t>
        </is>
      </c>
      <c r="I192" t="inlineStr">
        <is>
          <t>Drittsystem</t>
        </is>
      </c>
      <c r="J192">
        <f>IFERROR(VLOOKUP(BTT[[#This Row],[Verwendete Transaktion (Pflichtauswahl)]],Transaktionen[[Transaktionen]:[Langtext]],2,FALSE),"")</f>
        <v/>
      </c>
      <c r="R192" t="inlineStr">
        <is>
          <t>GROUPWISE_PROD</t>
        </is>
      </c>
      <c r="V192">
        <f>IFERROR(VLOOKUP(BTT[[#This Row],[Verwendetes Formular
(Auswahl falls relevant)]],Formulare[[Formularbezeichnung]:[Formularname (technisch)]],2,FALSE),"")</f>
        <v/>
      </c>
      <c r="Y192" t="inlineStr">
        <is>
          <t>IST-Prozess: Mittelabruf unterschreiben (Alle 3/6/12 Monate oder bei Bedarf) Schritt 6</t>
        </is>
      </c>
      <c r="AK192">
        <f>IF(BTT[[#This Row],[Subprozess
(optionale Auswahl)]]="","okay",IF(VLOOKUP(BTT[[#This Row],[Subprozess
(optionale Auswahl)]],BPML[[Subprozess]:[Zugeordneter Hauptprozess]],3,FALSE)=BTT[[#This Row],[Hauptprozess
(Pflichtauswahl)]],"okay","falscher Subprozess"))</f>
        <v/>
      </c>
      <c r="AL192">
        <f>IF(aktives_Teilprojekt="Master","",IF(BTT[[#This Row],[Verantwortliches TP
(automatisch)]]=VLOOKUP(aktives_Teilprojekt,Teilprojekte[[Teilprojekte]:[Kürzel]],2,FALSE),"okay","Hauptprozess anderes TP"))</f>
        <v/>
      </c>
      <c r="AM1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
        <f>IFERROR(IF(BTT[[#This Row],[SAP-Modul
(Pflichtauswahl)]]&lt;&gt;VLOOKUP(BTT[[#This Row],[Verwendete Transaktion (Pflichtauswahl)]],Transaktionen[[Transaktionen]:[Modul]],3,FALSE),"Modul anders","okay"),"")</f>
        <v/>
      </c>
      <c r="AP192">
        <f>IFERROR(IF(COUNTIFS(BTT[Verwendete Transaktion (Pflichtauswahl)],BTT[[#This Row],[Verwendete Transaktion (Pflichtauswahl)]],BTT[SAP-Modul
(Pflichtauswahl)],"&lt;&gt;"&amp;BTT[[#This Row],[SAP-Modul
(Pflichtauswahl)]])&gt;0,"Modul anders","okay"),"")</f>
        <v/>
      </c>
      <c r="AQ192">
        <f>IFERROR(IF(COUNTIFS(BTT[Verwendete Transaktion (Pflichtauswahl)],BTT[[#This Row],[Verwendete Transaktion (Pflichtauswahl)]],BTT[Verantwortliches TP
(automatisch)],"&lt;&gt;"&amp;BTT[[#This Row],[Verantwortliches TP
(automatisch)]])&gt;0,"Transaktion mehrfach","okay"),"")</f>
        <v/>
      </c>
      <c r="AR192">
        <f>IFERROR(IF(COUNTIFS(BTT[Verwendete Transaktion (Pflichtauswahl)],BTT[[#This Row],[Verwendete Transaktion (Pflichtauswahl)]],BTT[Verantwortliches TP
(automatisch)],"&lt;&gt;"&amp;VLOOKUP(aktives_Teilprojekt,Teilprojekte[[Teilprojekte]:[Kürzel]],2,FALSE))&gt;0,"Transaktion mehrfach","okay"),"")</f>
        <v/>
      </c>
      <c r="AS192" t="inlineStr">
        <is>
          <t>FI106</t>
        </is>
      </c>
    </row>
    <row r="193">
      <c r="A193">
        <f>IFERROR(IF(BTT[[#This Row],[Lfd Nr. 
(aus konsolidierter Datei)]]&lt;&gt;"",BTT[[#This Row],[Lfd Nr. 
(aus konsolidierter Datei)]],VLOOKUP(aktives_Teilprojekt,Teilprojekte[[Teilprojekte]:[Kürzel]],2,FALSE)&amp;ROW(BTT[[#This Row],[Lfd Nr.
(automatisch)]])-2),"")</f>
        <v/>
      </c>
      <c r="B193" t="inlineStr">
        <is>
          <t>Fördermittel</t>
        </is>
      </c>
      <c r="D193" t="inlineStr">
        <is>
          <t>Ausgefüllte Formulare per E-Mail oder Post versenden</t>
        </is>
      </c>
      <c r="E193">
        <f>IFERROR(IF(NOT(BTT[[#This Row],[Manuelle Änderung des Verantwortliches TP
(Auswahl - bei Bedarf)]]=""),BTT[[#This Row],[Manuelle Änderung des Verantwortliches TP
(Auswahl - bei Bedarf)]],VLOOKUP(BTT[[#This Row],[Hauptprozess
(Pflichtauswahl)]],Hauptprozesse[],3,FALSE)),"")</f>
        <v/>
      </c>
      <c r="G193" t="inlineStr">
        <is>
          <t>RW-F</t>
        </is>
      </c>
      <c r="H193" t="inlineStr">
        <is>
          <t>Non-SAP</t>
        </is>
      </c>
      <c r="I193" t="inlineStr">
        <is>
          <t>Drittsystem</t>
        </is>
      </c>
      <c r="J193">
        <f>IFERROR(VLOOKUP(BTT[[#This Row],[Verwendete Transaktion (Pflichtauswahl)]],Transaktionen[[Transaktionen]:[Langtext]],2,FALSE),"")</f>
        <v/>
      </c>
      <c r="R193" t="inlineStr">
        <is>
          <t>GROUPWISE_PROD</t>
        </is>
      </c>
      <c r="V193">
        <f>IFERROR(VLOOKUP(BTT[[#This Row],[Verwendetes Formular
(Auswahl falls relevant)]],Formulare[[Formularbezeichnung]:[Formularname (technisch)]],2,FALSE),"")</f>
        <v/>
      </c>
      <c r="Y193" t="inlineStr">
        <is>
          <t>IST-Prozess: Mittelabruf versenden (Alle 3/6/12 Monate oder bei Bedarf) Schritt 7</t>
        </is>
      </c>
      <c r="AK193">
        <f>IF(BTT[[#This Row],[Subprozess
(optionale Auswahl)]]="","okay",IF(VLOOKUP(BTT[[#This Row],[Subprozess
(optionale Auswahl)]],BPML[[Subprozess]:[Zugeordneter Hauptprozess]],3,FALSE)=BTT[[#This Row],[Hauptprozess
(Pflichtauswahl)]],"okay","falscher Subprozess"))</f>
        <v/>
      </c>
      <c r="AL193">
        <f>IF(aktives_Teilprojekt="Master","",IF(BTT[[#This Row],[Verantwortliches TP
(automatisch)]]=VLOOKUP(aktives_Teilprojekt,Teilprojekte[[Teilprojekte]:[Kürzel]],2,FALSE),"okay","Hauptprozess anderes TP"))</f>
        <v/>
      </c>
      <c r="AM1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
        <f>IFERROR(IF(BTT[[#This Row],[SAP-Modul
(Pflichtauswahl)]]&lt;&gt;VLOOKUP(BTT[[#This Row],[Verwendete Transaktion (Pflichtauswahl)]],Transaktionen[[Transaktionen]:[Modul]],3,FALSE),"Modul anders","okay"),"")</f>
        <v/>
      </c>
      <c r="AP193">
        <f>IFERROR(IF(COUNTIFS(BTT[Verwendete Transaktion (Pflichtauswahl)],BTT[[#This Row],[Verwendete Transaktion (Pflichtauswahl)]],BTT[SAP-Modul
(Pflichtauswahl)],"&lt;&gt;"&amp;BTT[[#This Row],[SAP-Modul
(Pflichtauswahl)]])&gt;0,"Modul anders","okay"),"")</f>
        <v/>
      </c>
      <c r="AQ193">
        <f>IFERROR(IF(COUNTIFS(BTT[Verwendete Transaktion (Pflichtauswahl)],BTT[[#This Row],[Verwendete Transaktion (Pflichtauswahl)]],BTT[Verantwortliches TP
(automatisch)],"&lt;&gt;"&amp;BTT[[#This Row],[Verantwortliches TP
(automatisch)]])&gt;0,"Transaktion mehrfach","okay"),"")</f>
        <v/>
      </c>
      <c r="AR193">
        <f>IFERROR(IF(COUNTIFS(BTT[Verwendete Transaktion (Pflichtauswahl)],BTT[[#This Row],[Verwendete Transaktion (Pflichtauswahl)]],BTT[Verantwortliches TP
(automatisch)],"&lt;&gt;"&amp;VLOOKUP(aktives_Teilprojekt,Teilprojekte[[Teilprojekte]:[Kürzel]],2,FALSE))&gt;0,"Transaktion mehrfach","okay"),"")</f>
        <v/>
      </c>
      <c r="AS193" t="inlineStr">
        <is>
          <t>FI107</t>
        </is>
      </c>
    </row>
    <row r="194">
      <c r="A194">
        <f>IFERROR(IF(BTT[[#This Row],[Lfd Nr. 
(aus konsolidierter Datei)]]&lt;&gt;"",BTT[[#This Row],[Lfd Nr. 
(aus konsolidierter Datei)]],VLOOKUP(aktives_Teilprojekt,Teilprojekte[[Teilprojekte]:[Kürzel]],2,FALSE)&amp;ROW(BTT[[#This Row],[Lfd Nr.
(automatisch)]])-2),"")</f>
        <v/>
      </c>
      <c r="B194" t="inlineStr">
        <is>
          <t>Fördermittel</t>
        </is>
      </c>
      <c r="D194" t="inlineStr">
        <is>
          <t>Daten aus dem Mittelabruf für RW-B/B dokumentieren</t>
        </is>
      </c>
      <c r="E194">
        <f>IFERROR(IF(NOT(BTT[[#This Row],[Manuelle Änderung des Verantwortliches TP
(Auswahl - bei Bedarf)]]=""),BTT[[#This Row],[Manuelle Änderung des Verantwortliches TP
(Auswahl - bei Bedarf)]],VLOOKUP(BTT[[#This Row],[Hauptprozess
(Pflichtauswahl)]],Hauptprozesse[],3,FALSE)),"")</f>
        <v/>
      </c>
      <c r="G194" t="inlineStr">
        <is>
          <t>RW-F</t>
        </is>
      </c>
      <c r="H194" t="inlineStr">
        <is>
          <t>Non-SAP</t>
        </is>
      </c>
      <c r="I194" t="inlineStr">
        <is>
          <t>Drittsystem</t>
        </is>
      </c>
      <c r="J194">
        <f>IFERROR(VLOOKUP(BTT[[#This Row],[Verwendete Transaktion (Pflichtauswahl)]],Transaktionen[[Transaktionen]:[Langtext]],2,FALSE),"")</f>
        <v/>
      </c>
      <c r="R194" t="inlineStr">
        <is>
          <t>manuelle Tätigkeit</t>
        </is>
      </c>
      <c r="S194" t="inlineStr">
        <is>
          <t>Excel</t>
        </is>
      </c>
      <c r="V194">
        <f>IFERROR(VLOOKUP(BTT[[#This Row],[Verwendetes Formular
(Auswahl falls relevant)]],Formulare[[Formularbezeichnung]:[Formularname (technisch)]],2,FALSE),"")</f>
        <v/>
      </c>
      <c r="Y194" t="inlineStr">
        <is>
          <t>IST-Prozess: Mittelabruf für RW-B/B dokumentieren (Alle 3/6/12 Monate oder bei Bedarf) Schritt 8</t>
        </is>
      </c>
      <c r="AK194">
        <f>IF(BTT[[#This Row],[Subprozess
(optionale Auswahl)]]="","okay",IF(VLOOKUP(BTT[[#This Row],[Subprozess
(optionale Auswahl)]],BPML[[Subprozess]:[Zugeordneter Hauptprozess]],3,FALSE)=BTT[[#This Row],[Hauptprozess
(Pflichtauswahl)]],"okay","falscher Subprozess"))</f>
        <v/>
      </c>
      <c r="AL194">
        <f>IF(aktives_Teilprojekt="Master","",IF(BTT[[#This Row],[Verantwortliches TP
(automatisch)]]=VLOOKUP(aktives_Teilprojekt,Teilprojekte[[Teilprojekte]:[Kürzel]],2,FALSE),"okay","Hauptprozess anderes TP"))</f>
        <v/>
      </c>
      <c r="AM1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
        <f>IFERROR(IF(BTT[[#This Row],[SAP-Modul
(Pflichtauswahl)]]&lt;&gt;VLOOKUP(BTT[[#This Row],[Verwendete Transaktion (Pflichtauswahl)]],Transaktionen[[Transaktionen]:[Modul]],3,FALSE),"Modul anders","okay"),"")</f>
        <v/>
      </c>
      <c r="AP194">
        <f>IFERROR(IF(COUNTIFS(BTT[Verwendete Transaktion (Pflichtauswahl)],BTT[[#This Row],[Verwendete Transaktion (Pflichtauswahl)]],BTT[SAP-Modul
(Pflichtauswahl)],"&lt;&gt;"&amp;BTT[[#This Row],[SAP-Modul
(Pflichtauswahl)]])&gt;0,"Modul anders","okay"),"")</f>
        <v/>
      </c>
      <c r="AQ194">
        <f>IFERROR(IF(COUNTIFS(BTT[Verwendete Transaktion (Pflichtauswahl)],BTT[[#This Row],[Verwendete Transaktion (Pflichtauswahl)]],BTT[Verantwortliches TP
(automatisch)],"&lt;&gt;"&amp;BTT[[#This Row],[Verantwortliches TP
(automatisch)]])&gt;0,"Transaktion mehrfach","okay"),"")</f>
        <v/>
      </c>
      <c r="AR194">
        <f>IFERROR(IF(COUNTIFS(BTT[Verwendete Transaktion (Pflichtauswahl)],BTT[[#This Row],[Verwendete Transaktion (Pflichtauswahl)]],BTT[Verantwortliches TP
(automatisch)],"&lt;&gt;"&amp;VLOOKUP(aktives_Teilprojekt,Teilprojekte[[Teilprojekte]:[Kürzel]],2,FALSE))&gt;0,"Transaktion mehrfach","okay"),"")</f>
        <v/>
      </c>
      <c r="AS194" t="inlineStr">
        <is>
          <t>FI108</t>
        </is>
      </c>
    </row>
    <row r="195">
      <c r="A195">
        <f>IFERROR(IF(BTT[[#This Row],[Lfd Nr. 
(aus konsolidierter Datei)]]&lt;&gt;"",BTT[[#This Row],[Lfd Nr. 
(aus konsolidierter Datei)]],VLOOKUP(aktives_Teilprojekt,Teilprojekte[[Teilprojekte]:[Kürzel]],2,FALSE)&amp;ROW(BTT[[#This Row],[Lfd Nr.
(automatisch)]])-2),"")</f>
        <v/>
      </c>
      <c r="B195" t="inlineStr">
        <is>
          <t>Fördermittel</t>
        </is>
      </c>
      <c r="D195" t="inlineStr">
        <is>
          <t>Information über Zahlungseingang von RW-B erhalten</t>
        </is>
      </c>
      <c r="E195">
        <f>IFERROR(IF(NOT(BTT[[#This Row],[Manuelle Änderung des Verantwortliches TP
(Auswahl - bei Bedarf)]]=""),BTT[[#This Row],[Manuelle Änderung des Verantwortliches TP
(Auswahl - bei Bedarf)]],VLOOKUP(BTT[[#This Row],[Hauptprozess
(Pflichtauswahl)]],Hauptprozesse[],3,FALSE)),"")</f>
        <v/>
      </c>
      <c r="G195" t="inlineStr">
        <is>
          <t>RW-B/A und RW-F</t>
        </is>
      </c>
      <c r="H195" t="inlineStr">
        <is>
          <t>FI-GL</t>
        </is>
      </c>
      <c r="I195" t="inlineStr">
        <is>
          <t>FBL3N</t>
        </is>
      </c>
      <c r="J195">
        <f>IFERROR(VLOOKUP(BTT[[#This Row],[Verwendete Transaktion (Pflichtauswahl)]],Transaktionen[[Transaktionen]:[Langtext]],2,FALSE),"")</f>
        <v/>
      </c>
      <c r="R195" t="inlineStr">
        <is>
          <t>GROUPWISE_PROD</t>
        </is>
      </c>
      <c r="V195">
        <f>IFERROR(VLOOKUP(BTT[[#This Row],[Verwendetes Formular
(Auswahl falls relevant)]],Formulare[[Formularbezeichnung]:[Formularname (technisch)]],2,FALSE),"")</f>
        <v/>
      </c>
      <c r="Y195" t="inlineStr">
        <is>
          <t>IST-Prozess: Über Zahlungseingang informieren (Alle 3/6/12 Monate oder bei Bedarf) Schritt 9</t>
        </is>
      </c>
      <c r="AK195">
        <f>IF(BTT[[#This Row],[Subprozess
(optionale Auswahl)]]="","okay",IF(VLOOKUP(BTT[[#This Row],[Subprozess
(optionale Auswahl)]],BPML[[Subprozess]:[Zugeordneter Hauptprozess]],3,FALSE)=BTT[[#This Row],[Hauptprozess
(Pflichtauswahl)]],"okay","falscher Subprozess"))</f>
        <v/>
      </c>
      <c r="AL195">
        <f>IF(aktives_Teilprojekt="Master","",IF(BTT[[#This Row],[Verantwortliches TP
(automatisch)]]=VLOOKUP(aktives_Teilprojekt,Teilprojekte[[Teilprojekte]:[Kürzel]],2,FALSE),"okay","Hauptprozess anderes TP"))</f>
        <v/>
      </c>
      <c r="AM1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
        <f>IFERROR(IF(BTT[[#This Row],[SAP-Modul
(Pflichtauswahl)]]&lt;&gt;VLOOKUP(BTT[[#This Row],[Verwendete Transaktion (Pflichtauswahl)]],Transaktionen[[Transaktionen]:[Modul]],3,FALSE),"Modul anders","okay"),"")</f>
        <v/>
      </c>
      <c r="AP195">
        <f>IFERROR(IF(COUNTIFS(BTT[Verwendete Transaktion (Pflichtauswahl)],BTT[[#This Row],[Verwendete Transaktion (Pflichtauswahl)]],BTT[SAP-Modul
(Pflichtauswahl)],"&lt;&gt;"&amp;BTT[[#This Row],[SAP-Modul
(Pflichtauswahl)]])&gt;0,"Modul anders","okay"),"")</f>
        <v/>
      </c>
      <c r="AQ195">
        <f>IFERROR(IF(COUNTIFS(BTT[Verwendete Transaktion (Pflichtauswahl)],BTT[[#This Row],[Verwendete Transaktion (Pflichtauswahl)]],BTT[Verantwortliches TP
(automatisch)],"&lt;&gt;"&amp;BTT[[#This Row],[Verantwortliches TP
(automatisch)]])&gt;0,"Transaktion mehrfach","okay"),"")</f>
        <v/>
      </c>
      <c r="AR195">
        <f>IFERROR(IF(COUNTIFS(BTT[Verwendete Transaktion (Pflichtauswahl)],BTT[[#This Row],[Verwendete Transaktion (Pflichtauswahl)]],BTT[Verantwortliches TP
(automatisch)],"&lt;&gt;"&amp;VLOOKUP(aktives_Teilprojekt,Teilprojekte[[Teilprojekte]:[Kürzel]],2,FALSE))&gt;0,"Transaktion mehrfach","okay"),"")</f>
        <v/>
      </c>
      <c r="AS195" t="inlineStr">
        <is>
          <t>FI109</t>
        </is>
      </c>
    </row>
    <row r="196">
      <c r="A196">
        <f>IFERROR(IF(BTT[[#This Row],[Lfd Nr. 
(aus konsolidierter Datei)]]&lt;&gt;"",BTT[[#This Row],[Lfd Nr. 
(aus konsolidierter Datei)]],VLOOKUP(aktives_Teilprojekt,Teilprojekte[[Teilprojekte]:[Kürzel]],2,FALSE)&amp;ROW(BTT[[#This Row],[Lfd Nr.
(automatisch)]])-2),"")</f>
        <v/>
      </c>
      <c r="B196" t="inlineStr">
        <is>
          <t>Fördermittel</t>
        </is>
      </c>
      <c r="D196" t="inlineStr">
        <is>
          <t>Zahlungseingang buchen und Info mit Buchungsnummer an RW-F übergeben</t>
        </is>
      </c>
      <c r="E196">
        <f>IFERROR(IF(NOT(BTT[[#This Row],[Manuelle Änderung des Verantwortliches TP
(Auswahl - bei Bedarf)]]=""),BTT[[#This Row],[Manuelle Änderung des Verantwortliches TP
(Auswahl - bei Bedarf)]],VLOOKUP(BTT[[#This Row],[Hauptprozess
(Pflichtauswahl)]],Hauptprozesse[],3,FALSE)),"")</f>
        <v/>
      </c>
      <c r="G196" t="inlineStr">
        <is>
          <t xml:space="preserve">RW-B </t>
        </is>
      </c>
      <c r="H196" t="inlineStr">
        <is>
          <t>FI</t>
        </is>
      </c>
      <c r="I196" t="inlineStr">
        <is>
          <t>F-02</t>
        </is>
      </c>
      <c r="J196">
        <f>IFERROR(VLOOKUP(BTT[[#This Row],[Verwendete Transaktion (Pflichtauswahl)]],Transaktionen[[Transaktionen]:[Langtext]],2,FALSE),"")</f>
        <v/>
      </c>
      <c r="R196" t="inlineStr">
        <is>
          <t>GROUPWISE_PROD</t>
        </is>
      </c>
      <c r="V196">
        <f>IFERROR(VLOOKUP(BTT[[#This Row],[Verwendetes Formular
(Auswahl falls relevant)]],Formulare[[Formularbezeichnung]:[Formularname (technisch)]],2,FALSE),"")</f>
        <v/>
      </c>
      <c r="Y196" t="inlineStr">
        <is>
          <t>IST-Prozess: Zahlungseingang buchen (nach Zahlungseingang) Schritt 10</t>
        </is>
      </c>
      <c r="AK196">
        <f>IF(BTT[[#This Row],[Subprozess
(optionale Auswahl)]]="","okay",IF(VLOOKUP(BTT[[#This Row],[Subprozess
(optionale Auswahl)]],BPML[[Subprozess]:[Zugeordneter Hauptprozess]],3,FALSE)=BTT[[#This Row],[Hauptprozess
(Pflichtauswahl)]],"okay","falscher Subprozess"))</f>
        <v/>
      </c>
      <c r="AL196">
        <f>IF(aktives_Teilprojekt="Master","",IF(BTT[[#This Row],[Verantwortliches TP
(automatisch)]]=VLOOKUP(aktives_Teilprojekt,Teilprojekte[[Teilprojekte]:[Kürzel]],2,FALSE),"okay","Hauptprozess anderes TP"))</f>
        <v/>
      </c>
      <c r="AM1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
        <f>IFERROR(IF(BTT[[#This Row],[SAP-Modul
(Pflichtauswahl)]]&lt;&gt;VLOOKUP(BTT[[#This Row],[Verwendete Transaktion (Pflichtauswahl)]],Transaktionen[[Transaktionen]:[Modul]],3,FALSE),"Modul anders","okay"),"")</f>
        <v/>
      </c>
      <c r="AP196">
        <f>IFERROR(IF(COUNTIFS(BTT[Verwendete Transaktion (Pflichtauswahl)],BTT[[#This Row],[Verwendete Transaktion (Pflichtauswahl)]],BTT[SAP-Modul
(Pflichtauswahl)],"&lt;&gt;"&amp;BTT[[#This Row],[SAP-Modul
(Pflichtauswahl)]])&gt;0,"Modul anders","okay"),"")</f>
        <v/>
      </c>
      <c r="AQ196">
        <f>IFERROR(IF(COUNTIFS(BTT[Verwendete Transaktion (Pflichtauswahl)],BTT[[#This Row],[Verwendete Transaktion (Pflichtauswahl)]],BTT[Verantwortliches TP
(automatisch)],"&lt;&gt;"&amp;BTT[[#This Row],[Verantwortliches TP
(automatisch)]])&gt;0,"Transaktion mehrfach","okay"),"")</f>
        <v/>
      </c>
      <c r="AR196">
        <f>IFERROR(IF(COUNTIFS(BTT[Verwendete Transaktion (Pflichtauswahl)],BTT[[#This Row],[Verwendete Transaktion (Pflichtauswahl)]],BTT[Verantwortliches TP
(automatisch)],"&lt;&gt;"&amp;VLOOKUP(aktives_Teilprojekt,Teilprojekte[[Teilprojekte]:[Kürzel]],2,FALSE))&gt;0,"Transaktion mehrfach","okay"),"")</f>
        <v/>
      </c>
      <c r="AS196" t="inlineStr">
        <is>
          <t>FI110</t>
        </is>
      </c>
    </row>
    <row r="197">
      <c r="A197">
        <f>IFERROR(IF(BTT[[#This Row],[Lfd Nr. 
(aus konsolidierter Datei)]]&lt;&gt;"",BTT[[#This Row],[Lfd Nr. 
(aus konsolidierter Datei)]],VLOOKUP(aktives_Teilprojekt,Teilprojekte[[Teilprojekte]:[Kürzel]],2,FALSE)&amp;ROW(BTT[[#This Row],[Lfd Nr.
(automatisch)]])-2),"")</f>
        <v/>
      </c>
      <c r="B197" t="inlineStr">
        <is>
          <t>Fördermittel</t>
        </is>
      </c>
      <c r="D197" t="inlineStr">
        <is>
          <t>Zahlungseingang auf Mittelkürzungen überprüfen und ggf. in Abstimmung mit Fördermittelgeber gehen</t>
        </is>
      </c>
      <c r="E197">
        <f>IFERROR(IF(NOT(BTT[[#This Row],[Manuelle Änderung des Verantwortliches TP
(Auswahl - bei Bedarf)]]=""),BTT[[#This Row],[Manuelle Änderung des Verantwortliches TP
(Auswahl - bei Bedarf)]],VLOOKUP(BTT[[#This Row],[Hauptprozess
(Pflichtauswahl)]],Hauptprozesse[],3,FALSE)),"")</f>
        <v/>
      </c>
      <c r="G197" t="inlineStr">
        <is>
          <t>RW-F</t>
        </is>
      </c>
      <c r="H197" t="inlineStr">
        <is>
          <t>Non-SAP</t>
        </is>
      </c>
      <c r="I197" t="inlineStr">
        <is>
          <t>Drittsystem</t>
        </is>
      </c>
      <c r="J197">
        <f>IFERROR(VLOOKUP(BTT[[#This Row],[Verwendete Transaktion (Pflichtauswahl)]],Transaktionen[[Transaktionen]:[Langtext]],2,FALSE),"")</f>
        <v/>
      </c>
      <c r="R197" t="inlineStr">
        <is>
          <t>GROUPWISE_PROD</t>
        </is>
      </c>
      <c r="V197">
        <f>IFERROR(VLOOKUP(BTT[[#This Row],[Verwendetes Formular
(Auswahl falls relevant)]],Formulare[[Formularbezeichnung]:[Formularname (technisch)]],2,FALSE),"")</f>
        <v/>
      </c>
      <c r="Y197" t="inlineStr">
        <is>
          <t>IST-Prozess: Mittelkürzungen prüfen (nach Zahlungseingang) Schritt 11</t>
        </is>
      </c>
      <c r="AK197">
        <f>IF(BTT[[#This Row],[Subprozess
(optionale Auswahl)]]="","okay",IF(VLOOKUP(BTT[[#This Row],[Subprozess
(optionale Auswahl)]],BPML[[Subprozess]:[Zugeordneter Hauptprozess]],3,FALSE)=BTT[[#This Row],[Hauptprozess
(Pflichtauswahl)]],"okay","falscher Subprozess"))</f>
        <v/>
      </c>
      <c r="AL197">
        <f>IF(aktives_Teilprojekt="Master","",IF(BTT[[#This Row],[Verantwortliches TP
(automatisch)]]=VLOOKUP(aktives_Teilprojekt,Teilprojekte[[Teilprojekte]:[Kürzel]],2,FALSE),"okay","Hauptprozess anderes TP"))</f>
        <v/>
      </c>
      <c r="AM1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
        <f>IFERROR(IF(BTT[[#This Row],[SAP-Modul
(Pflichtauswahl)]]&lt;&gt;VLOOKUP(BTT[[#This Row],[Verwendete Transaktion (Pflichtauswahl)]],Transaktionen[[Transaktionen]:[Modul]],3,FALSE),"Modul anders","okay"),"")</f>
        <v/>
      </c>
      <c r="AP197">
        <f>IFERROR(IF(COUNTIFS(BTT[Verwendete Transaktion (Pflichtauswahl)],BTT[[#This Row],[Verwendete Transaktion (Pflichtauswahl)]],BTT[SAP-Modul
(Pflichtauswahl)],"&lt;&gt;"&amp;BTT[[#This Row],[SAP-Modul
(Pflichtauswahl)]])&gt;0,"Modul anders","okay"),"")</f>
        <v/>
      </c>
      <c r="AQ197">
        <f>IFERROR(IF(COUNTIFS(BTT[Verwendete Transaktion (Pflichtauswahl)],BTT[[#This Row],[Verwendete Transaktion (Pflichtauswahl)]],BTT[Verantwortliches TP
(automatisch)],"&lt;&gt;"&amp;BTT[[#This Row],[Verantwortliches TP
(automatisch)]])&gt;0,"Transaktion mehrfach","okay"),"")</f>
        <v/>
      </c>
      <c r="AR197">
        <f>IFERROR(IF(COUNTIFS(BTT[Verwendete Transaktion (Pflichtauswahl)],BTT[[#This Row],[Verwendete Transaktion (Pflichtauswahl)]],BTT[Verantwortliches TP
(automatisch)],"&lt;&gt;"&amp;VLOOKUP(aktives_Teilprojekt,Teilprojekte[[Teilprojekte]:[Kürzel]],2,FALSE))&gt;0,"Transaktion mehrfach","okay"),"")</f>
        <v/>
      </c>
      <c r="AS197" t="inlineStr">
        <is>
          <t>FI111</t>
        </is>
      </c>
    </row>
    <row r="198">
      <c r="A198">
        <f>IFERROR(IF(BTT[[#This Row],[Lfd Nr. 
(aus konsolidierter Datei)]]&lt;&gt;"",BTT[[#This Row],[Lfd Nr. 
(aus konsolidierter Datei)]],VLOOKUP(aktives_Teilprojekt,Teilprojekte[[Teilprojekte]:[Kürzel]],2,FALSE)&amp;ROW(BTT[[#This Row],[Lfd Nr.
(automatisch)]])-2),"")</f>
        <v/>
      </c>
      <c r="B198" t="inlineStr">
        <is>
          <t>Fördermittel</t>
        </is>
      </c>
      <c r="D198" t="inlineStr">
        <is>
          <t>Daten zum Mittelabruf in der „Cockpit-Datei“ erfassen</t>
        </is>
      </c>
      <c r="E198">
        <f>IFERROR(IF(NOT(BTT[[#This Row],[Manuelle Änderung des Verantwortliches TP
(Auswahl - bei Bedarf)]]=""),BTT[[#This Row],[Manuelle Änderung des Verantwortliches TP
(Auswahl - bei Bedarf)]],VLOOKUP(BTT[[#This Row],[Hauptprozess
(Pflichtauswahl)]],Hauptprozesse[],3,FALSE)),"")</f>
        <v/>
      </c>
      <c r="G198" t="inlineStr">
        <is>
          <t>RW-F</t>
        </is>
      </c>
      <c r="H198" t="inlineStr">
        <is>
          <t>Non-SAP</t>
        </is>
      </c>
      <c r="I198" t="inlineStr">
        <is>
          <t>Drittsystem</t>
        </is>
      </c>
      <c r="J198">
        <f>IFERROR(VLOOKUP(BTT[[#This Row],[Verwendete Transaktion (Pflichtauswahl)]],Transaktionen[[Transaktionen]:[Langtext]],2,FALSE),"")</f>
        <v/>
      </c>
      <c r="R198" t="inlineStr">
        <is>
          <t>manuelle Tätigkeit</t>
        </is>
      </c>
      <c r="S198" t="inlineStr">
        <is>
          <t>Excel</t>
        </is>
      </c>
      <c r="V198">
        <f>IFERROR(VLOOKUP(BTT[[#This Row],[Verwendetes Formular
(Auswahl falls relevant)]],Formulare[[Formularbezeichnung]:[Formularname (technisch)]],2,FALSE),"")</f>
        <v/>
      </c>
      <c r="Y198" t="inlineStr">
        <is>
          <t>IST-Prozess: Mittelabruf dokumentieren (Alle 3/6/12 Monate oder bei Bedarf) Schritt 12</t>
        </is>
      </c>
      <c r="AK198">
        <f>IF(BTT[[#This Row],[Subprozess
(optionale Auswahl)]]="","okay",IF(VLOOKUP(BTT[[#This Row],[Subprozess
(optionale Auswahl)]],BPML[[Subprozess]:[Zugeordneter Hauptprozess]],3,FALSE)=BTT[[#This Row],[Hauptprozess
(Pflichtauswahl)]],"okay","falscher Subprozess"))</f>
        <v/>
      </c>
      <c r="AL198">
        <f>IF(aktives_Teilprojekt="Master","",IF(BTT[[#This Row],[Verantwortliches TP
(automatisch)]]=VLOOKUP(aktives_Teilprojekt,Teilprojekte[[Teilprojekte]:[Kürzel]],2,FALSE),"okay","Hauptprozess anderes TP"))</f>
        <v/>
      </c>
      <c r="AM1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
        <f>IFERROR(IF(BTT[[#This Row],[SAP-Modul
(Pflichtauswahl)]]&lt;&gt;VLOOKUP(BTT[[#This Row],[Verwendete Transaktion (Pflichtauswahl)]],Transaktionen[[Transaktionen]:[Modul]],3,FALSE),"Modul anders","okay"),"")</f>
        <v/>
      </c>
      <c r="AP198">
        <f>IFERROR(IF(COUNTIFS(BTT[Verwendete Transaktion (Pflichtauswahl)],BTT[[#This Row],[Verwendete Transaktion (Pflichtauswahl)]],BTT[SAP-Modul
(Pflichtauswahl)],"&lt;&gt;"&amp;BTT[[#This Row],[SAP-Modul
(Pflichtauswahl)]])&gt;0,"Modul anders","okay"),"")</f>
        <v/>
      </c>
      <c r="AQ198">
        <f>IFERROR(IF(COUNTIFS(BTT[Verwendete Transaktion (Pflichtauswahl)],BTT[[#This Row],[Verwendete Transaktion (Pflichtauswahl)]],BTT[Verantwortliches TP
(automatisch)],"&lt;&gt;"&amp;BTT[[#This Row],[Verantwortliches TP
(automatisch)]])&gt;0,"Transaktion mehrfach","okay"),"")</f>
        <v/>
      </c>
      <c r="AR198">
        <f>IFERROR(IF(COUNTIFS(BTT[Verwendete Transaktion (Pflichtauswahl)],BTT[[#This Row],[Verwendete Transaktion (Pflichtauswahl)]],BTT[Verantwortliches TP
(automatisch)],"&lt;&gt;"&amp;VLOOKUP(aktives_Teilprojekt,Teilprojekte[[Teilprojekte]:[Kürzel]],2,FALSE))&gt;0,"Transaktion mehrfach","okay"),"")</f>
        <v/>
      </c>
      <c r="AS198" t="inlineStr">
        <is>
          <t>FI112</t>
        </is>
      </c>
    </row>
    <row r="199">
      <c r="A199">
        <f>IFERROR(IF(BTT[[#This Row],[Lfd Nr. 
(aus konsolidierter Datei)]]&lt;&gt;"",BTT[[#This Row],[Lfd Nr. 
(aus konsolidierter Datei)]],VLOOKUP(aktives_Teilprojekt,Teilprojekte[[Teilprojekte]:[Kürzel]],2,FALSE)&amp;ROW(BTT[[#This Row],[Lfd Nr.
(automatisch)]])-2),"")</f>
        <v/>
      </c>
      <c r="B199" t="inlineStr">
        <is>
          <t>Fördermittel</t>
        </is>
      </c>
      <c r="D199" t="inlineStr">
        <is>
          <t>Zusammenstellung der Formulare und notwendigen Informationen zum Zwischenbericht</t>
        </is>
      </c>
      <c r="E199">
        <f>IFERROR(IF(NOT(BTT[[#This Row],[Manuelle Änderung des Verantwortliches TP
(Auswahl - bei Bedarf)]]=""),BTT[[#This Row],[Manuelle Änderung des Verantwortliches TP
(Auswahl - bei Bedarf)]],VLOOKUP(BTT[[#This Row],[Hauptprozess
(Pflichtauswahl)]],Hauptprozesse[],3,FALSE)),"")</f>
        <v/>
      </c>
      <c r="G199" t="inlineStr">
        <is>
          <t>RW-F</t>
        </is>
      </c>
      <c r="H199" t="inlineStr">
        <is>
          <t>Non-SAP</t>
        </is>
      </c>
      <c r="I199" t="inlineStr">
        <is>
          <t>Drittsystem</t>
        </is>
      </c>
      <c r="J199">
        <f>IFERROR(VLOOKUP(BTT[[#This Row],[Verwendete Transaktion (Pflichtauswahl)]],Transaktionen[[Transaktionen]:[Langtext]],2,FALSE),"")</f>
        <v/>
      </c>
      <c r="R199" t="inlineStr">
        <is>
          <t>manuelle Tätigkeit</t>
        </is>
      </c>
      <c r="S199" t="inlineStr">
        <is>
          <t>Internet</t>
        </is>
      </c>
      <c r="V199">
        <f>IFERROR(VLOOKUP(BTT[[#This Row],[Verwendetes Formular
(Auswahl falls relevant)]],Formulare[[Formularbezeichnung]:[Formularname (technisch)]],2,FALSE),"")</f>
        <v/>
      </c>
      <c r="Y199" t="inlineStr">
        <is>
          <t>IST-Prozess: Zwischenbericht vorbereiten (Alle 6/12 Monate oder bei Bedarf) Schritt 1</t>
        </is>
      </c>
      <c r="AK199">
        <f>IF(BTT[[#This Row],[Subprozess
(optionale Auswahl)]]="","okay",IF(VLOOKUP(BTT[[#This Row],[Subprozess
(optionale Auswahl)]],BPML[[Subprozess]:[Zugeordneter Hauptprozess]],3,FALSE)=BTT[[#This Row],[Hauptprozess
(Pflichtauswahl)]],"okay","falscher Subprozess"))</f>
        <v/>
      </c>
      <c r="AL199">
        <f>IF(aktives_Teilprojekt="Master","",IF(BTT[[#This Row],[Verantwortliches TP
(automatisch)]]=VLOOKUP(aktives_Teilprojekt,Teilprojekte[[Teilprojekte]:[Kürzel]],2,FALSE),"okay","Hauptprozess anderes TP"))</f>
        <v/>
      </c>
      <c r="AM1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
        <f>IFERROR(IF(BTT[[#This Row],[SAP-Modul
(Pflichtauswahl)]]&lt;&gt;VLOOKUP(BTT[[#This Row],[Verwendete Transaktion (Pflichtauswahl)]],Transaktionen[[Transaktionen]:[Modul]],3,FALSE),"Modul anders","okay"),"")</f>
        <v/>
      </c>
      <c r="AP199">
        <f>IFERROR(IF(COUNTIFS(BTT[Verwendete Transaktion (Pflichtauswahl)],BTT[[#This Row],[Verwendete Transaktion (Pflichtauswahl)]],BTT[SAP-Modul
(Pflichtauswahl)],"&lt;&gt;"&amp;BTT[[#This Row],[SAP-Modul
(Pflichtauswahl)]])&gt;0,"Modul anders","okay"),"")</f>
        <v/>
      </c>
      <c r="AQ199">
        <f>IFERROR(IF(COUNTIFS(BTT[Verwendete Transaktion (Pflichtauswahl)],BTT[[#This Row],[Verwendete Transaktion (Pflichtauswahl)]],BTT[Verantwortliches TP
(automatisch)],"&lt;&gt;"&amp;BTT[[#This Row],[Verantwortliches TP
(automatisch)]])&gt;0,"Transaktion mehrfach","okay"),"")</f>
        <v/>
      </c>
      <c r="AR199">
        <f>IFERROR(IF(COUNTIFS(BTT[Verwendete Transaktion (Pflichtauswahl)],BTT[[#This Row],[Verwendete Transaktion (Pflichtauswahl)]],BTT[Verantwortliches TP
(automatisch)],"&lt;&gt;"&amp;VLOOKUP(aktives_Teilprojekt,Teilprojekte[[Teilprojekte]:[Kürzel]],2,FALSE))&gt;0,"Transaktion mehrfach","okay"),"")</f>
        <v/>
      </c>
      <c r="AS199" t="inlineStr">
        <is>
          <t>FI113</t>
        </is>
      </c>
    </row>
    <row r="200">
      <c r="A200">
        <f>IFERROR(IF(BTT[[#This Row],[Lfd Nr. 
(aus konsolidierter Datei)]]&lt;&gt;"",BTT[[#This Row],[Lfd Nr. 
(aus konsolidierter Datei)]],VLOOKUP(aktives_Teilprojekt,Teilprojekte[[Teilprojekte]:[Kürzel]],2,FALSE)&amp;ROW(BTT[[#This Row],[Lfd Nr.
(automatisch)]])-2),"")</f>
        <v/>
      </c>
      <c r="B200" t="inlineStr">
        <is>
          <t>Fördermittel</t>
        </is>
      </c>
      <c r="D200" t="inlineStr">
        <is>
          <t>Einholung der fachlichen Informationen für den Zwischenbericht von der projektverantw. OE</t>
        </is>
      </c>
      <c r="E200">
        <f>IFERROR(IF(NOT(BTT[[#This Row],[Manuelle Änderung des Verantwortliches TP
(Auswahl - bei Bedarf)]]=""),BTT[[#This Row],[Manuelle Änderung des Verantwortliches TP
(Auswahl - bei Bedarf)]],VLOOKUP(BTT[[#This Row],[Hauptprozess
(Pflichtauswahl)]],Hauptprozesse[],3,FALSE)),"")</f>
        <v/>
      </c>
      <c r="G200" t="inlineStr">
        <is>
          <t>RW-F, projektverantw. OE</t>
        </is>
      </c>
      <c r="H200" t="inlineStr">
        <is>
          <t>Non-SAP</t>
        </is>
      </c>
      <c r="I200" t="inlineStr">
        <is>
          <t>Drittsystem</t>
        </is>
      </c>
      <c r="J200">
        <f>IFERROR(VLOOKUP(BTT[[#This Row],[Verwendete Transaktion (Pflichtauswahl)]],Transaktionen[[Transaktionen]:[Langtext]],2,FALSE),"")</f>
        <v/>
      </c>
      <c r="R200" t="inlineStr">
        <is>
          <t>GROUPWISE_PROD</t>
        </is>
      </c>
      <c r="S200" t="inlineStr">
        <is>
          <t>Teams, Word</t>
        </is>
      </c>
      <c r="V200">
        <f>IFERROR(VLOOKUP(BTT[[#This Row],[Verwendetes Formular
(Auswahl falls relevant)]],Formulare[[Formularbezeichnung]:[Formularname (technisch)]],2,FALSE),"")</f>
        <v/>
      </c>
      <c r="Y200" t="inlineStr">
        <is>
          <t>IST-Prozess: Informationen zusammenstellen (Alle 6/12 Monate oder bei Bedarf) Schritt 2</t>
        </is>
      </c>
      <c r="AK200">
        <f>IF(BTT[[#This Row],[Subprozess
(optionale Auswahl)]]="","okay",IF(VLOOKUP(BTT[[#This Row],[Subprozess
(optionale Auswahl)]],BPML[[Subprozess]:[Zugeordneter Hauptprozess]],3,FALSE)=BTT[[#This Row],[Hauptprozess
(Pflichtauswahl)]],"okay","falscher Subprozess"))</f>
        <v/>
      </c>
      <c r="AL200">
        <f>IF(aktives_Teilprojekt="Master","",IF(BTT[[#This Row],[Verantwortliches TP
(automatisch)]]=VLOOKUP(aktives_Teilprojekt,Teilprojekte[[Teilprojekte]:[Kürzel]],2,FALSE),"okay","Hauptprozess anderes TP"))</f>
        <v/>
      </c>
      <c r="AM2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
        <f>IFERROR(IF(BTT[[#This Row],[SAP-Modul
(Pflichtauswahl)]]&lt;&gt;VLOOKUP(BTT[[#This Row],[Verwendete Transaktion (Pflichtauswahl)]],Transaktionen[[Transaktionen]:[Modul]],3,FALSE),"Modul anders","okay"),"")</f>
        <v/>
      </c>
      <c r="AP200">
        <f>IFERROR(IF(COUNTIFS(BTT[Verwendete Transaktion (Pflichtauswahl)],BTT[[#This Row],[Verwendete Transaktion (Pflichtauswahl)]],BTT[SAP-Modul
(Pflichtauswahl)],"&lt;&gt;"&amp;BTT[[#This Row],[SAP-Modul
(Pflichtauswahl)]])&gt;0,"Modul anders","okay"),"")</f>
        <v/>
      </c>
      <c r="AQ200">
        <f>IFERROR(IF(COUNTIFS(BTT[Verwendete Transaktion (Pflichtauswahl)],BTT[[#This Row],[Verwendete Transaktion (Pflichtauswahl)]],BTT[Verantwortliches TP
(automatisch)],"&lt;&gt;"&amp;BTT[[#This Row],[Verantwortliches TP
(automatisch)]])&gt;0,"Transaktion mehrfach","okay"),"")</f>
        <v/>
      </c>
      <c r="AR200">
        <f>IFERROR(IF(COUNTIFS(BTT[Verwendete Transaktion (Pflichtauswahl)],BTT[[#This Row],[Verwendete Transaktion (Pflichtauswahl)]],BTT[Verantwortliches TP
(automatisch)],"&lt;&gt;"&amp;VLOOKUP(aktives_Teilprojekt,Teilprojekte[[Teilprojekte]:[Kürzel]],2,FALSE))&gt;0,"Transaktion mehrfach","okay"),"")</f>
        <v/>
      </c>
      <c r="AS200" t="inlineStr">
        <is>
          <t>FI114</t>
        </is>
      </c>
    </row>
    <row r="201">
      <c r="A201">
        <f>IFERROR(IF(BTT[[#This Row],[Lfd Nr. 
(aus konsolidierter Datei)]]&lt;&gt;"",BTT[[#This Row],[Lfd Nr. 
(aus konsolidierter Datei)]],VLOOKUP(aktives_Teilprojekt,Teilprojekte[[Teilprojekte]:[Kürzel]],2,FALSE)&amp;ROW(BTT[[#This Row],[Lfd Nr.
(automatisch)]])-2),"")</f>
        <v/>
      </c>
      <c r="B201" t="inlineStr">
        <is>
          <t>Fördermittel</t>
        </is>
      </c>
      <c r="D201" t="inlineStr">
        <is>
          <t>Finale Erstellung des Zwischenberichts in Abstimmung mit der projektverantw. OE</t>
        </is>
      </c>
      <c r="E201">
        <f>IFERROR(IF(NOT(BTT[[#This Row],[Manuelle Änderung des Verantwortliches TP
(Auswahl - bei Bedarf)]]=""),BTT[[#This Row],[Manuelle Änderung des Verantwortliches TP
(Auswahl - bei Bedarf)]],VLOOKUP(BTT[[#This Row],[Hauptprozess
(Pflichtauswahl)]],Hauptprozesse[],3,FALSE)),"")</f>
        <v/>
      </c>
      <c r="G201" t="inlineStr">
        <is>
          <t>RW-F, projektverantw. OE</t>
        </is>
      </c>
      <c r="H201" t="inlineStr">
        <is>
          <t>Non-SAP</t>
        </is>
      </c>
      <c r="I201" t="inlineStr">
        <is>
          <t>Drittsystem</t>
        </is>
      </c>
      <c r="J201">
        <f>IFERROR(VLOOKUP(BTT[[#This Row],[Verwendete Transaktion (Pflichtauswahl)]],Transaktionen[[Transaktionen]:[Langtext]],2,FALSE),"")</f>
        <v/>
      </c>
      <c r="R201" t="inlineStr">
        <is>
          <t>GROUPWISE_PROD</t>
        </is>
      </c>
      <c r="S201" t="inlineStr">
        <is>
          <t>Teams, Word</t>
        </is>
      </c>
      <c r="V201">
        <f>IFERROR(VLOOKUP(BTT[[#This Row],[Verwendetes Formular
(Auswahl falls relevant)]],Formulare[[Formularbezeichnung]:[Formularname (technisch)]],2,FALSE),"")</f>
        <v/>
      </c>
      <c r="Y201" t="inlineStr">
        <is>
          <t>IST-Prozess: Zwischenbericht ausfüllen (Alle 6/12 Monate oder bei Bedarf) Schritt 3</t>
        </is>
      </c>
      <c r="AK201">
        <f>IF(BTT[[#This Row],[Subprozess
(optionale Auswahl)]]="","okay",IF(VLOOKUP(BTT[[#This Row],[Subprozess
(optionale Auswahl)]],BPML[[Subprozess]:[Zugeordneter Hauptprozess]],3,FALSE)=BTT[[#This Row],[Hauptprozess
(Pflichtauswahl)]],"okay","falscher Subprozess"))</f>
        <v/>
      </c>
      <c r="AL201">
        <f>IF(aktives_Teilprojekt="Master","",IF(BTT[[#This Row],[Verantwortliches TP
(automatisch)]]=VLOOKUP(aktives_Teilprojekt,Teilprojekte[[Teilprojekte]:[Kürzel]],2,FALSE),"okay","Hauptprozess anderes TP"))</f>
        <v/>
      </c>
      <c r="AM2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
        <f>IFERROR(IF(BTT[[#This Row],[SAP-Modul
(Pflichtauswahl)]]&lt;&gt;VLOOKUP(BTT[[#This Row],[Verwendete Transaktion (Pflichtauswahl)]],Transaktionen[[Transaktionen]:[Modul]],3,FALSE),"Modul anders","okay"),"")</f>
        <v/>
      </c>
      <c r="AP201">
        <f>IFERROR(IF(COUNTIFS(BTT[Verwendete Transaktion (Pflichtauswahl)],BTT[[#This Row],[Verwendete Transaktion (Pflichtauswahl)]],BTT[SAP-Modul
(Pflichtauswahl)],"&lt;&gt;"&amp;BTT[[#This Row],[SAP-Modul
(Pflichtauswahl)]])&gt;0,"Modul anders","okay"),"")</f>
        <v/>
      </c>
      <c r="AQ201">
        <f>IFERROR(IF(COUNTIFS(BTT[Verwendete Transaktion (Pflichtauswahl)],BTT[[#This Row],[Verwendete Transaktion (Pflichtauswahl)]],BTT[Verantwortliches TP
(automatisch)],"&lt;&gt;"&amp;BTT[[#This Row],[Verantwortliches TP
(automatisch)]])&gt;0,"Transaktion mehrfach","okay"),"")</f>
        <v/>
      </c>
      <c r="AR201">
        <f>IFERROR(IF(COUNTIFS(BTT[Verwendete Transaktion (Pflichtauswahl)],BTT[[#This Row],[Verwendete Transaktion (Pflichtauswahl)]],BTT[Verantwortliches TP
(automatisch)],"&lt;&gt;"&amp;VLOOKUP(aktives_Teilprojekt,Teilprojekte[[Teilprojekte]:[Kürzel]],2,FALSE))&gt;0,"Transaktion mehrfach","okay"),"")</f>
        <v/>
      </c>
      <c r="AS201" t="inlineStr">
        <is>
          <t>FI115</t>
        </is>
      </c>
    </row>
    <row r="202">
      <c r="A202">
        <f>IFERROR(IF(BTT[[#This Row],[Lfd Nr. 
(aus konsolidierter Datei)]]&lt;&gt;"",BTT[[#This Row],[Lfd Nr. 
(aus konsolidierter Datei)]],VLOOKUP(aktives_Teilprojekt,Teilprojekte[[Teilprojekte]:[Kürzel]],2,FALSE)&amp;ROW(BTT[[#This Row],[Lfd Nr.
(automatisch)]])-2),"")</f>
        <v/>
      </c>
      <c r="B202" t="inlineStr">
        <is>
          <t>Fördermittel</t>
        </is>
      </c>
      <c r="D202" t="inlineStr">
        <is>
          <t>Einholung der rechtsverbindlichen Unterschriften</t>
        </is>
      </c>
      <c r="E202">
        <f>IFERROR(IF(NOT(BTT[[#This Row],[Manuelle Änderung des Verantwortliches TP
(Auswahl - bei Bedarf)]]=""),BTT[[#This Row],[Manuelle Änderung des Verantwortliches TP
(Auswahl - bei Bedarf)]],VLOOKUP(BTT[[#This Row],[Hauptprozess
(Pflichtauswahl)]],Hauptprozesse[],3,FALSE)),"")</f>
        <v/>
      </c>
      <c r="G202" t="inlineStr">
        <is>
          <t>RW-F</t>
        </is>
      </c>
      <c r="H202" t="inlineStr">
        <is>
          <t>Non-SAP</t>
        </is>
      </c>
      <c r="I202" t="inlineStr">
        <is>
          <t>Drittsystem</t>
        </is>
      </c>
      <c r="J202">
        <f>IFERROR(VLOOKUP(BTT[[#This Row],[Verwendete Transaktion (Pflichtauswahl)]],Transaktionen[[Transaktionen]:[Langtext]],2,FALSE),"")</f>
        <v/>
      </c>
      <c r="R202" t="inlineStr">
        <is>
          <t>GROUPWISE_PROD</t>
        </is>
      </c>
      <c r="V202">
        <f>IFERROR(VLOOKUP(BTT[[#This Row],[Verwendetes Formular
(Auswahl falls relevant)]],Formulare[[Formularbezeichnung]:[Formularname (technisch)]],2,FALSE),"")</f>
        <v/>
      </c>
      <c r="Y202" t="inlineStr">
        <is>
          <t>IST-Prozess: Zwischenbericht unterschreiben (Alle 6/12 Monate oder bei Bedarf) Schritt 4</t>
        </is>
      </c>
      <c r="AK202">
        <f>IF(BTT[[#This Row],[Subprozess
(optionale Auswahl)]]="","okay",IF(VLOOKUP(BTT[[#This Row],[Subprozess
(optionale Auswahl)]],BPML[[Subprozess]:[Zugeordneter Hauptprozess]],3,FALSE)=BTT[[#This Row],[Hauptprozess
(Pflichtauswahl)]],"okay","falscher Subprozess"))</f>
        <v/>
      </c>
      <c r="AL202">
        <f>IF(aktives_Teilprojekt="Master","",IF(BTT[[#This Row],[Verantwortliches TP
(automatisch)]]=VLOOKUP(aktives_Teilprojekt,Teilprojekte[[Teilprojekte]:[Kürzel]],2,FALSE),"okay","Hauptprozess anderes TP"))</f>
        <v/>
      </c>
      <c r="AM2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
        <f>IFERROR(IF(BTT[[#This Row],[SAP-Modul
(Pflichtauswahl)]]&lt;&gt;VLOOKUP(BTT[[#This Row],[Verwendete Transaktion (Pflichtauswahl)]],Transaktionen[[Transaktionen]:[Modul]],3,FALSE),"Modul anders","okay"),"")</f>
        <v/>
      </c>
      <c r="AP202">
        <f>IFERROR(IF(COUNTIFS(BTT[Verwendete Transaktion (Pflichtauswahl)],BTT[[#This Row],[Verwendete Transaktion (Pflichtauswahl)]],BTT[SAP-Modul
(Pflichtauswahl)],"&lt;&gt;"&amp;BTT[[#This Row],[SAP-Modul
(Pflichtauswahl)]])&gt;0,"Modul anders","okay"),"")</f>
        <v/>
      </c>
      <c r="AQ202">
        <f>IFERROR(IF(COUNTIFS(BTT[Verwendete Transaktion (Pflichtauswahl)],BTT[[#This Row],[Verwendete Transaktion (Pflichtauswahl)]],BTT[Verantwortliches TP
(automatisch)],"&lt;&gt;"&amp;BTT[[#This Row],[Verantwortliches TP
(automatisch)]])&gt;0,"Transaktion mehrfach","okay"),"")</f>
        <v/>
      </c>
      <c r="AR202">
        <f>IFERROR(IF(COUNTIFS(BTT[Verwendete Transaktion (Pflichtauswahl)],BTT[[#This Row],[Verwendete Transaktion (Pflichtauswahl)]],BTT[Verantwortliches TP
(automatisch)],"&lt;&gt;"&amp;VLOOKUP(aktives_Teilprojekt,Teilprojekte[[Teilprojekte]:[Kürzel]],2,FALSE))&gt;0,"Transaktion mehrfach","okay"),"")</f>
        <v/>
      </c>
      <c r="AS202" t="inlineStr">
        <is>
          <t>FI116</t>
        </is>
      </c>
    </row>
    <row r="203">
      <c r="A203">
        <f>IFERROR(IF(BTT[[#This Row],[Lfd Nr. 
(aus konsolidierter Datei)]]&lt;&gt;"",BTT[[#This Row],[Lfd Nr. 
(aus konsolidierter Datei)]],VLOOKUP(aktives_Teilprojekt,Teilprojekte[[Teilprojekte]:[Kürzel]],2,FALSE)&amp;ROW(BTT[[#This Row],[Lfd Nr.
(automatisch)]])-2),"")</f>
        <v/>
      </c>
      <c r="B203" t="inlineStr">
        <is>
          <t>Fördermittel</t>
        </is>
      </c>
      <c r="D203" t="inlineStr">
        <is>
          <t>Zwischenbericht per E-Mail oder Post an den Zuwendungsgeber versenden</t>
        </is>
      </c>
      <c r="E203">
        <f>IFERROR(IF(NOT(BTT[[#This Row],[Manuelle Änderung des Verantwortliches TP
(Auswahl - bei Bedarf)]]=""),BTT[[#This Row],[Manuelle Änderung des Verantwortliches TP
(Auswahl - bei Bedarf)]],VLOOKUP(BTT[[#This Row],[Hauptprozess
(Pflichtauswahl)]],Hauptprozesse[],3,FALSE)),"")</f>
        <v/>
      </c>
      <c r="G203" t="inlineStr">
        <is>
          <t>RW-F</t>
        </is>
      </c>
      <c r="H203" t="inlineStr">
        <is>
          <t>Non-SAP</t>
        </is>
      </c>
      <c r="I203" t="inlineStr">
        <is>
          <t>Drittsystem</t>
        </is>
      </c>
      <c r="J203">
        <f>IFERROR(VLOOKUP(BTT[[#This Row],[Verwendete Transaktion (Pflichtauswahl)]],Transaktionen[[Transaktionen]:[Langtext]],2,FALSE),"")</f>
        <v/>
      </c>
      <c r="R203" t="inlineStr">
        <is>
          <t>GROUPWISE_PROD</t>
        </is>
      </c>
      <c r="V203">
        <f>IFERROR(VLOOKUP(BTT[[#This Row],[Verwendetes Formular
(Auswahl falls relevant)]],Formulare[[Formularbezeichnung]:[Formularname (technisch)]],2,FALSE),"")</f>
        <v/>
      </c>
      <c r="Y203" t="inlineStr">
        <is>
          <t>IST-Prozess: Zwischenbericht versenden (Alle 6/12 Monate oder bei Bedarf) Schritt 5</t>
        </is>
      </c>
      <c r="AK203">
        <f>IF(BTT[[#This Row],[Subprozess
(optionale Auswahl)]]="","okay",IF(VLOOKUP(BTT[[#This Row],[Subprozess
(optionale Auswahl)]],BPML[[Subprozess]:[Zugeordneter Hauptprozess]],3,FALSE)=BTT[[#This Row],[Hauptprozess
(Pflichtauswahl)]],"okay","falscher Subprozess"))</f>
        <v/>
      </c>
      <c r="AL203">
        <f>IF(aktives_Teilprojekt="Master","",IF(BTT[[#This Row],[Verantwortliches TP
(automatisch)]]=VLOOKUP(aktives_Teilprojekt,Teilprojekte[[Teilprojekte]:[Kürzel]],2,FALSE),"okay","Hauptprozess anderes TP"))</f>
        <v/>
      </c>
      <c r="AM2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
        <f>IFERROR(IF(BTT[[#This Row],[SAP-Modul
(Pflichtauswahl)]]&lt;&gt;VLOOKUP(BTT[[#This Row],[Verwendete Transaktion (Pflichtauswahl)]],Transaktionen[[Transaktionen]:[Modul]],3,FALSE),"Modul anders","okay"),"")</f>
        <v/>
      </c>
      <c r="AP203">
        <f>IFERROR(IF(COUNTIFS(BTT[Verwendete Transaktion (Pflichtauswahl)],BTT[[#This Row],[Verwendete Transaktion (Pflichtauswahl)]],BTT[SAP-Modul
(Pflichtauswahl)],"&lt;&gt;"&amp;BTT[[#This Row],[SAP-Modul
(Pflichtauswahl)]])&gt;0,"Modul anders","okay"),"")</f>
        <v/>
      </c>
      <c r="AQ203">
        <f>IFERROR(IF(COUNTIFS(BTT[Verwendete Transaktion (Pflichtauswahl)],BTT[[#This Row],[Verwendete Transaktion (Pflichtauswahl)]],BTT[Verantwortliches TP
(automatisch)],"&lt;&gt;"&amp;BTT[[#This Row],[Verantwortliches TP
(automatisch)]])&gt;0,"Transaktion mehrfach","okay"),"")</f>
        <v/>
      </c>
      <c r="AR203">
        <f>IFERROR(IF(COUNTIFS(BTT[Verwendete Transaktion (Pflichtauswahl)],BTT[[#This Row],[Verwendete Transaktion (Pflichtauswahl)]],BTT[Verantwortliches TP
(automatisch)],"&lt;&gt;"&amp;VLOOKUP(aktives_Teilprojekt,Teilprojekte[[Teilprojekte]:[Kürzel]],2,FALSE))&gt;0,"Transaktion mehrfach","okay"),"")</f>
        <v/>
      </c>
      <c r="AS203" t="inlineStr">
        <is>
          <t>FI117</t>
        </is>
      </c>
    </row>
    <row r="204">
      <c r="A204">
        <f>IFERROR(IF(BTT[[#This Row],[Lfd Nr. 
(aus konsolidierter Datei)]]&lt;&gt;"",BTT[[#This Row],[Lfd Nr. 
(aus konsolidierter Datei)]],VLOOKUP(aktives_Teilprojekt,Teilprojekte[[Teilprojekte]:[Kürzel]],2,FALSE)&amp;ROW(BTT[[#This Row],[Lfd Nr.
(automatisch)]])-2),"")</f>
        <v/>
      </c>
      <c r="B204" t="inlineStr">
        <is>
          <t>Fördermittel</t>
        </is>
      </c>
      <c r="D204" t="inlineStr">
        <is>
          <t>Prüfung von Nachforderungen vom Zuwendungsgeber, ggf. Nachreichung fehlender Unterlagen in Abstimmung mit der projektverantw. OE</t>
        </is>
      </c>
      <c r="E204">
        <f>IFERROR(IF(NOT(BTT[[#This Row],[Manuelle Änderung des Verantwortliches TP
(Auswahl - bei Bedarf)]]=""),BTT[[#This Row],[Manuelle Änderung des Verantwortliches TP
(Auswahl - bei Bedarf)]],VLOOKUP(BTT[[#This Row],[Hauptprozess
(Pflichtauswahl)]],Hauptprozesse[],3,FALSE)),"")</f>
        <v/>
      </c>
      <c r="G204" t="inlineStr">
        <is>
          <t>RW-F, projektverantw. OE</t>
        </is>
      </c>
      <c r="H204" t="inlineStr">
        <is>
          <t>Non-SAP</t>
        </is>
      </c>
      <c r="I204" t="inlineStr">
        <is>
          <t>Drittsystem</t>
        </is>
      </c>
      <c r="J204">
        <f>IFERROR(VLOOKUP(BTT[[#This Row],[Verwendete Transaktion (Pflichtauswahl)]],Transaktionen[[Transaktionen]:[Langtext]],2,FALSE),"")</f>
        <v/>
      </c>
      <c r="R204" t="inlineStr">
        <is>
          <t>GROUPWISE_PROD</t>
        </is>
      </c>
      <c r="S204" t="inlineStr">
        <is>
          <t>Teams, Word</t>
        </is>
      </c>
      <c r="V204">
        <f>IFERROR(VLOOKUP(BTT[[#This Row],[Verwendetes Formular
(Auswahl falls relevant)]],Formulare[[Formularbezeichnung]:[Formularname (technisch)]],2,FALSE),"")</f>
        <v/>
      </c>
      <c r="Y204" t="inlineStr">
        <is>
          <t>IST-Prozess: Nachforderungen prüfen (bei Bedarf) Schritt 6</t>
        </is>
      </c>
      <c r="AK204">
        <f>IF(BTT[[#This Row],[Subprozess
(optionale Auswahl)]]="","okay",IF(VLOOKUP(BTT[[#This Row],[Subprozess
(optionale Auswahl)]],BPML[[Subprozess]:[Zugeordneter Hauptprozess]],3,FALSE)=BTT[[#This Row],[Hauptprozess
(Pflichtauswahl)]],"okay","falscher Subprozess"))</f>
        <v/>
      </c>
      <c r="AL204">
        <f>IF(aktives_Teilprojekt="Master","",IF(BTT[[#This Row],[Verantwortliches TP
(automatisch)]]=VLOOKUP(aktives_Teilprojekt,Teilprojekte[[Teilprojekte]:[Kürzel]],2,FALSE),"okay","Hauptprozess anderes TP"))</f>
        <v/>
      </c>
      <c r="AM2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
        <f>IFERROR(IF(BTT[[#This Row],[SAP-Modul
(Pflichtauswahl)]]&lt;&gt;VLOOKUP(BTT[[#This Row],[Verwendete Transaktion (Pflichtauswahl)]],Transaktionen[[Transaktionen]:[Modul]],3,FALSE),"Modul anders","okay"),"")</f>
        <v/>
      </c>
      <c r="AP204">
        <f>IFERROR(IF(COUNTIFS(BTT[Verwendete Transaktion (Pflichtauswahl)],BTT[[#This Row],[Verwendete Transaktion (Pflichtauswahl)]],BTT[SAP-Modul
(Pflichtauswahl)],"&lt;&gt;"&amp;BTT[[#This Row],[SAP-Modul
(Pflichtauswahl)]])&gt;0,"Modul anders","okay"),"")</f>
        <v/>
      </c>
      <c r="AQ204">
        <f>IFERROR(IF(COUNTIFS(BTT[Verwendete Transaktion (Pflichtauswahl)],BTT[[#This Row],[Verwendete Transaktion (Pflichtauswahl)]],BTT[Verantwortliches TP
(automatisch)],"&lt;&gt;"&amp;BTT[[#This Row],[Verantwortliches TP
(automatisch)]])&gt;0,"Transaktion mehrfach","okay"),"")</f>
        <v/>
      </c>
      <c r="AR204">
        <f>IFERROR(IF(COUNTIFS(BTT[Verwendete Transaktion (Pflichtauswahl)],BTT[[#This Row],[Verwendete Transaktion (Pflichtauswahl)]],BTT[Verantwortliches TP
(automatisch)],"&lt;&gt;"&amp;VLOOKUP(aktives_Teilprojekt,Teilprojekte[[Teilprojekte]:[Kürzel]],2,FALSE))&gt;0,"Transaktion mehrfach","okay"),"")</f>
        <v/>
      </c>
      <c r="AS204" t="inlineStr">
        <is>
          <t>FI118</t>
        </is>
      </c>
    </row>
    <row r="205">
      <c r="A205">
        <f>IFERROR(IF(BTT[[#This Row],[Lfd Nr. 
(aus konsolidierter Datei)]]&lt;&gt;"",BTT[[#This Row],[Lfd Nr. 
(aus konsolidierter Datei)]],VLOOKUP(aktives_Teilprojekt,Teilprojekte[[Teilprojekte]:[Kürzel]],2,FALSE)&amp;ROW(BTT[[#This Row],[Lfd Nr.
(automatisch)]])-2),"")</f>
        <v/>
      </c>
      <c r="B205" t="inlineStr">
        <is>
          <t>Fördermittel</t>
        </is>
      </c>
      <c r="D205" t="inlineStr">
        <is>
          <t>Daten zum Zwischenbericht in der „Cockpit-Datei“ erfassen</t>
        </is>
      </c>
      <c r="E205">
        <f>IFERROR(IF(NOT(BTT[[#This Row],[Manuelle Änderung des Verantwortliches TP
(Auswahl - bei Bedarf)]]=""),BTT[[#This Row],[Manuelle Änderung des Verantwortliches TP
(Auswahl - bei Bedarf)]],VLOOKUP(BTT[[#This Row],[Hauptprozess
(Pflichtauswahl)]],Hauptprozesse[],3,FALSE)),"")</f>
        <v/>
      </c>
      <c r="G205" t="inlineStr">
        <is>
          <t>RW-F</t>
        </is>
      </c>
      <c r="H205" t="inlineStr">
        <is>
          <t>Non-SAP</t>
        </is>
      </c>
      <c r="I205" t="inlineStr">
        <is>
          <t>Drittsystem</t>
        </is>
      </c>
      <c r="J205">
        <f>IFERROR(VLOOKUP(BTT[[#This Row],[Verwendete Transaktion (Pflichtauswahl)]],Transaktionen[[Transaktionen]:[Langtext]],2,FALSE),"")</f>
        <v/>
      </c>
      <c r="R205" t="inlineStr">
        <is>
          <t>manuelle Tätigkeit</t>
        </is>
      </c>
      <c r="S205" t="inlineStr">
        <is>
          <t>Excel</t>
        </is>
      </c>
      <c r="V205">
        <f>IFERROR(VLOOKUP(BTT[[#This Row],[Verwendetes Formular
(Auswahl falls relevant)]],Formulare[[Formularbezeichnung]:[Formularname (technisch)]],2,FALSE),"")</f>
        <v/>
      </c>
      <c r="Y205" t="inlineStr">
        <is>
          <t>IST-Prozess: Zwischenbericht dokumentieren (Alle 6/12 Monate oder bei Bedarf) Schritt 7</t>
        </is>
      </c>
      <c r="AK205">
        <f>IF(BTT[[#This Row],[Subprozess
(optionale Auswahl)]]="","okay",IF(VLOOKUP(BTT[[#This Row],[Subprozess
(optionale Auswahl)]],BPML[[Subprozess]:[Zugeordneter Hauptprozess]],3,FALSE)=BTT[[#This Row],[Hauptprozess
(Pflichtauswahl)]],"okay","falscher Subprozess"))</f>
        <v/>
      </c>
      <c r="AL205">
        <f>IF(aktives_Teilprojekt="Master","",IF(BTT[[#This Row],[Verantwortliches TP
(automatisch)]]=VLOOKUP(aktives_Teilprojekt,Teilprojekte[[Teilprojekte]:[Kürzel]],2,FALSE),"okay","Hauptprozess anderes TP"))</f>
        <v/>
      </c>
      <c r="AM2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
        <f>IFERROR(IF(BTT[[#This Row],[SAP-Modul
(Pflichtauswahl)]]&lt;&gt;VLOOKUP(BTT[[#This Row],[Verwendete Transaktion (Pflichtauswahl)]],Transaktionen[[Transaktionen]:[Modul]],3,FALSE),"Modul anders","okay"),"")</f>
        <v/>
      </c>
      <c r="AP205">
        <f>IFERROR(IF(COUNTIFS(BTT[Verwendete Transaktion (Pflichtauswahl)],BTT[[#This Row],[Verwendete Transaktion (Pflichtauswahl)]],BTT[SAP-Modul
(Pflichtauswahl)],"&lt;&gt;"&amp;BTT[[#This Row],[SAP-Modul
(Pflichtauswahl)]])&gt;0,"Modul anders","okay"),"")</f>
        <v/>
      </c>
      <c r="AQ205">
        <f>IFERROR(IF(COUNTIFS(BTT[Verwendete Transaktion (Pflichtauswahl)],BTT[[#This Row],[Verwendete Transaktion (Pflichtauswahl)]],BTT[Verantwortliches TP
(automatisch)],"&lt;&gt;"&amp;BTT[[#This Row],[Verantwortliches TP
(automatisch)]])&gt;0,"Transaktion mehrfach","okay"),"")</f>
        <v/>
      </c>
      <c r="AR205">
        <f>IFERROR(IF(COUNTIFS(BTT[Verwendete Transaktion (Pflichtauswahl)],BTT[[#This Row],[Verwendete Transaktion (Pflichtauswahl)]],BTT[Verantwortliches TP
(automatisch)],"&lt;&gt;"&amp;VLOOKUP(aktives_Teilprojekt,Teilprojekte[[Teilprojekte]:[Kürzel]],2,FALSE))&gt;0,"Transaktion mehrfach","okay"),"")</f>
        <v/>
      </c>
      <c r="AS205" t="inlineStr">
        <is>
          <t>FI119</t>
        </is>
      </c>
    </row>
    <row r="206">
      <c r="A206">
        <f>IFERROR(IF(BTT[[#This Row],[Lfd Nr. 
(aus konsolidierter Datei)]]&lt;&gt;"",BTT[[#This Row],[Lfd Nr. 
(aus konsolidierter Datei)]],VLOOKUP(aktives_Teilprojekt,Teilprojekte[[Teilprojekte]:[Kürzel]],2,FALSE)&amp;ROW(BTT[[#This Row],[Lfd Nr.
(automatisch)]])-2),"")</f>
        <v/>
      </c>
      <c r="B206" t="inlineStr">
        <is>
          <t>Fördermittel</t>
        </is>
      </c>
      <c r="D206" t="inlineStr">
        <is>
          <t>Zusammenstellung der Formulare und notwendigen Informationen zum Verwendungsnachweis</t>
        </is>
      </c>
      <c r="E206">
        <f>IFERROR(IF(NOT(BTT[[#This Row],[Manuelle Änderung des Verantwortliches TP
(Auswahl - bei Bedarf)]]=""),BTT[[#This Row],[Manuelle Änderung des Verantwortliches TP
(Auswahl - bei Bedarf)]],VLOOKUP(BTT[[#This Row],[Hauptprozess
(Pflichtauswahl)]],Hauptprozesse[],3,FALSE)),"")</f>
        <v/>
      </c>
      <c r="G206" t="inlineStr">
        <is>
          <t>RW-F</t>
        </is>
      </c>
      <c r="H206" t="inlineStr">
        <is>
          <t>Non-SAP</t>
        </is>
      </c>
      <c r="I206" t="inlineStr">
        <is>
          <t>Drittsystem</t>
        </is>
      </c>
      <c r="J206">
        <f>IFERROR(VLOOKUP(BTT[[#This Row],[Verwendete Transaktion (Pflichtauswahl)]],Transaktionen[[Transaktionen]:[Langtext]],2,FALSE),"")</f>
        <v/>
      </c>
      <c r="R206" t="inlineStr">
        <is>
          <t>manuelle Tätigkeit</t>
        </is>
      </c>
      <c r="S206" t="inlineStr">
        <is>
          <t>Internet</t>
        </is>
      </c>
      <c r="V206">
        <f>IFERROR(VLOOKUP(BTT[[#This Row],[Verwendetes Formular
(Auswahl falls relevant)]],Formulare[[Formularbezeichnung]:[Formularname (technisch)]],2,FALSE),"")</f>
        <v/>
      </c>
      <c r="Y206" t="inlineStr">
        <is>
          <t>IST-Prozess: Verwendungsnachweis vorbereiten (bei Bedarf) Schritt 1</t>
        </is>
      </c>
      <c r="AK206">
        <f>IF(BTT[[#This Row],[Subprozess
(optionale Auswahl)]]="","okay",IF(VLOOKUP(BTT[[#This Row],[Subprozess
(optionale Auswahl)]],BPML[[Subprozess]:[Zugeordneter Hauptprozess]],3,FALSE)=BTT[[#This Row],[Hauptprozess
(Pflichtauswahl)]],"okay","falscher Subprozess"))</f>
        <v/>
      </c>
      <c r="AL206">
        <f>IF(aktives_Teilprojekt="Master","",IF(BTT[[#This Row],[Verantwortliches TP
(automatisch)]]=VLOOKUP(aktives_Teilprojekt,Teilprojekte[[Teilprojekte]:[Kürzel]],2,FALSE),"okay","Hauptprozess anderes TP"))</f>
        <v/>
      </c>
      <c r="AM2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
        <f>IFERROR(IF(BTT[[#This Row],[SAP-Modul
(Pflichtauswahl)]]&lt;&gt;VLOOKUP(BTT[[#This Row],[Verwendete Transaktion (Pflichtauswahl)]],Transaktionen[[Transaktionen]:[Modul]],3,FALSE),"Modul anders","okay"),"")</f>
        <v/>
      </c>
      <c r="AP206">
        <f>IFERROR(IF(COUNTIFS(BTT[Verwendete Transaktion (Pflichtauswahl)],BTT[[#This Row],[Verwendete Transaktion (Pflichtauswahl)]],BTT[SAP-Modul
(Pflichtauswahl)],"&lt;&gt;"&amp;BTT[[#This Row],[SAP-Modul
(Pflichtauswahl)]])&gt;0,"Modul anders","okay"),"")</f>
        <v/>
      </c>
      <c r="AQ206">
        <f>IFERROR(IF(COUNTIFS(BTT[Verwendete Transaktion (Pflichtauswahl)],BTT[[#This Row],[Verwendete Transaktion (Pflichtauswahl)]],BTT[Verantwortliches TP
(automatisch)],"&lt;&gt;"&amp;BTT[[#This Row],[Verantwortliches TP
(automatisch)]])&gt;0,"Transaktion mehrfach","okay"),"")</f>
        <v/>
      </c>
      <c r="AR206">
        <f>IFERROR(IF(COUNTIFS(BTT[Verwendete Transaktion (Pflichtauswahl)],BTT[[#This Row],[Verwendete Transaktion (Pflichtauswahl)]],BTT[Verantwortliches TP
(automatisch)],"&lt;&gt;"&amp;VLOOKUP(aktives_Teilprojekt,Teilprojekte[[Teilprojekte]:[Kürzel]],2,FALSE))&gt;0,"Transaktion mehrfach","okay"),"")</f>
        <v/>
      </c>
      <c r="AS206" t="inlineStr">
        <is>
          <t>FI120</t>
        </is>
      </c>
    </row>
    <row r="207">
      <c r="A207">
        <f>IFERROR(IF(BTT[[#This Row],[Lfd Nr. 
(aus konsolidierter Datei)]]&lt;&gt;"",BTT[[#This Row],[Lfd Nr. 
(aus konsolidierter Datei)]],VLOOKUP(aktives_Teilprojekt,Teilprojekte[[Teilprojekte]:[Kürzel]],2,FALSE)&amp;ROW(BTT[[#This Row],[Lfd Nr.
(automatisch)]])-2),"")</f>
        <v/>
      </c>
      <c r="B207" t="inlineStr">
        <is>
          <t>Fördermittel</t>
        </is>
      </c>
      <c r="D207" t="inlineStr">
        <is>
          <t>Einholung der fachlichen Informationen für den Verwendungsnachweis von der projektverantw. OE</t>
        </is>
      </c>
      <c r="E207">
        <f>IFERROR(IF(NOT(BTT[[#This Row],[Manuelle Änderung des Verantwortliches TP
(Auswahl - bei Bedarf)]]=""),BTT[[#This Row],[Manuelle Änderung des Verantwortliches TP
(Auswahl - bei Bedarf)]],VLOOKUP(BTT[[#This Row],[Hauptprozess
(Pflichtauswahl)]],Hauptprozesse[],3,FALSE)),"")</f>
        <v/>
      </c>
      <c r="G207" t="inlineStr">
        <is>
          <t>RW-F, projektverantw. OE</t>
        </is>
      </c>
      <c r="H207" t="inlineStr">
        <is>
          <t>Non-SAP</t>
        </is>
      </c>
      <c r="I207" t="inlineStr">
        <is>
          <t>Drittsystem</t>
        </is>
      </c>
      <c r="J207">
        <f>IFERROR(VLOOKUP(BTT[[#This Row],[Verwendete Transaktion (Pflichtauswahl)]],Transaktionen[[Transaktionen]:[Langtext]],2,FALSE),"")</f>
        <v/>
      </c>
      <c r="R207" t="inlineStr">
        <is>
          <t>GROUPWISE_PROD</t>
        </is>
      </c>
      <c r="S207" t="inlineStr">
        <is>
          <t>Teams, Word</t>
        </is>
      </c>
      <c r="V207">
        <f>IFERROR(VLOOKUP(BTT[[#This Row],[Verwendetes Formular
(Auswahl falls relevant)]],Formulare[[Formularbezeichnung]:[Formularname (technisch)]],2,FALSE),"")</f>
        <v/>
      </c>
      <c r="Y207" t="inlineStr">
        <is>
          <t>IST-Prozess: Informationen zusammenstellen (bei Bedarf) Schritt 2</t>
        </is>
      </c>
      <c r="AK207">
        <f>IF(BTT[[#This Row],[Subprozess
(optionale Auswahl)]]="","okay",IF(VLOOKUP(BTT[[#This Row],[Subprozess
(optionale Auswahl)]],BPML[[Subprozess]:[Zugeordneter Hauptprozess]],3,FALSE)=BTT[[#This Row],[Hauptprozess
(Pflichtauswahl)]],"okay","falscher Subprozess"))</f>
        <v/>
      </c>
      <c r="AL207">
        <f>IF(aktives_Teilprojekt="Master","",IF(BTT[[#This Row],[Verantwortliches TP
(automatisch)]]=VLOOKUP(aktives_Teilprojekt,Teilprojekte[[Teilprojekte]:[Kürzel]],2,FALSE),"okay","Hauptprozess anderes TP"))</f>
        <v/>
      </c>
      <c r="AM2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
        <f>IFERROR(IF(BTT[[#This Row],[SAP-Modul
(Pflichtauswahl)]]&lt;&gt;VLOOKUP(BTT[[#This Row],[Verwendete Transaktion (Pflichtauswahl)]],Transaktionen[[Transaktionen]:[Modul]],3,FALSE),"Modul anders","okay"),"")</f>
        <v/>
      </c>
      <c r="AP207">
        <f>IFERROR(IF(COUNTIFS(BTT[Verwendete Transaktion (Pflichtauswahl)],BTT[[#This Row],[Verwendete Transaktion (Pflichtauswahl)]],BTT[SAP-Modul
(Pflichtauswahl)],"&lt;&gt;"&amp;BTT[[#This Row],[SAP-Modul
(Pflichtauswahl)]])&gt;0,"Modul anders","okay"),"")</f>
        <v/>
      </c>
      <c r="AQ207">
        <f>IFERROR(IF(COUNTIFS(BTT[Verwendete Transaktion (Pflichtauswahl)],BTT[[#This Row],[Verwendete Transaktion (Pflichtauswahl)]],BTT[Verantwortliches TP
(automatisch)],"&lt;&gt;"&amp;BTT[[#This Row],[Verantwortliches TP
(automatisch)]])&gt;0,"Transaktion mehrfach","okay"),"")</f>
        <v/>
      </c>
      <c r="AR207">
        <f>IFERROR(IF(COUNTIFS(BTT[Verwendete Transaktion (Pflichtauswahl)],BTT[[#This Row],[Verwendete Transaktion (Pflichtauswahl)]],BTT[Verantwortliches TP
(automatisch)],"&lt;&gt;"&amp;VLOOKUP(aktives_Teilprojekt,Teilprojekte[[Teilprojekte]:[Kürzel]],2,FALSE))&gt;0,"Transaktion mehrfach","okay"),"")</f>
        <v/>
      </c>
      <c r="AS207" t="inlineStr">
        <is>
          <t>FI121</t>
        </is>
      </c>
    </row>
    <row r="208">
      <c r="A208">
        <f>IFERROR(IF(BTT[[#This Row],[Lfd Nr. 
(aus konsolidierter Datei)]]&lt;&gt;"",BTT[[#This Row],[Lfd Nr. 
(aus konsolidierter Datei)]],VLOOKUP(aktives_Teilprojekt,Teilprojekte[[Teilprojekte]:[Kürzel]],2,FALSE)&amp;ROW(BTT[[#This Row],[Lfd Nr.
(automatisch)]])-2),"")</f>
        <v/>
      </c>
      <c r="B208" t="inlineStr">
        <is>
          <t>Fördermittel</t>
        </is>
      </c>
      <c r="D208" t="inlineStr">
        <is>
          <t>Finale Erstellung des Verwendungsnachweises in Abstimmung mit der projektverantw. OE</t>
        </is>
      </c>
      <c r="E208">
        <f>IFERROR(IF(NOT(BTT[[#This Row],[Manuelle Änderung des Verantwortliches TP
(Auswahl - bei Bedarf)]]=""),BTT[[#This Row],[Manuelle Änderung des Verantwortliches TP
(Auswahl - bei Bedarf)]],VLOOKUP(BTT[[#This Row],[Hauptprozess
(Pflichtauswahl)]],Hauptprozesse[],3,FALSE)),"")</f>
        <v/>
      </c>
      <c r="G208" t="inlineStr">
        <is>
          <t>RW-F, projektverantw. OE</t>
        </is>
      </c>
      <c r="H208" t="inlineStr">
        <is>
          <t>Non-SAP</t>
        </is>
      </c>
      <c r="I208" t="inlineStr">
        <is>
          <t>Drittsystem</t>
        </is>
      </c>
      <c r="J208">
        <f>IFERROR(VLOOKUP(BTT[[#This Row],[Verwendete Transaktion (Pflichtauswahl)]],Transaktionen[[Transaktionen]:[Langtext]],2,FALSE),"")</f>
        <v/>
      </c>
      <c r="R208" t="inlineStr">
        <is>
          <t>GROUPWISE_PROD</t>
        </is>
      </c>
      <c r="S208" t="inlineStr">
        <is>
          <t>Teams, Word</t>
        </is>
      </c>
      <c r="V208">
        <f>IFERROR(VLOOKUP(BTT[[#This Row],[Verwendetes Formular
(Auswahl falls relevant)]],Formulare[[Formularbezeichnung]:[Formularname (technisch)]],2,FALSE),"")</f>
        <v/>
      </c>
      <c r="Y208" t="inlineStr">
        <is>
          <t>IST-Prozess: Verwendungsnachweis ausfüllen (bei Bedarf) Schritt 3</t>
        </is>
      </c>
      <c r="AK208">
        <f>IF(BTT[[#This Row],[Subprozess
(optionale Auswahl)]]="","okay",IF(VLOOKUP(BTT[[#This Row],[Subprozess
(optionale Auswahl)]],BPML[[Subprozess]:[Zugeordneter Hauptprozess]],3,FALSE)=BTT[[#This Row],[Hauptprozess
(Pflichtauswahl)]],"okay","falscher Subprozess"))</f>
        <v/>
      </c>
      <c r="AL208">
        <f>IF(aktives_Teilprojekt="Master","",IF(BTT[[#This Row],[Verantwortliches TP
(automatisch)]]=VLOOKUP(aktives_Teilprojekt,Teilprojekte[[Teilprojekte]:[Kürzel]],2,FALSE),"okay","Hauptprozess anderes TP"))</f>
        <v/>
      </c>
      <c r="AM2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
        <f>IFERROR(IF(BTT[[#This Row],[SAP-Modul
(Pflichtauswahl)]]&lt;&gt;VLOOKUP(BTT[[#This Row],[Verwendete Transaktion (Pflichtauswahl)]],Transaktionen[[Transaktionen]:[Modul]],3,FALSE),"Modul anders","okay"),"")</f>
        <v/>
      </c>
      <c r="AP208">
        <f>IFERROR(IF(COUNTIFS(BTT[Verwendete Transaktion (Pflichtauswahl)],BTT[[#This Row],[Verwendete Transaktion (Pflichtauswahl)]],BTT[SAP-Modul
(Pflichtauswahl)],"&lt;&gt;"&amp;BTT[[#This Row],[SAP-Modul
(Pflichtauswahl)]])&gt;0,"Modul anders","okay"),"")</f>
        <v/>
      </c>
      <c r="AQ208">
        <f>IFERROR(IF(COUNTIFS(BTT[Verwendete Transaktion (Pflichtauswahl)],BTT[[#This Row],[Verwendete Transaktion (Pflichtauswahl)]],BTT[Verantwortliches TP
(automatisch)],"&lt;&gt;"&amp;BTT[[#This Row],[Verantwortliches TP
(automatisch)]])&gt;0,"Transaktion mehrfach","okay"),"")</f>
        <v/>
      </c>
      <c r="AR208">
        <f>IFERROR(IF(COUNTIFS(BTT[Verwendete Transaktion (Pflichtauswahl)],BTT[[#This Row],[Verwendete Transaktion (Pflichtauswahl)]],BTT[Verantwortliches TP
(automatisch)],"&lt;&gt;"&amp;VLOOKUP(aktives_Teilprojekt,Teilprojekte[[Teilprojekte]:[Kürzel]],2,FALSE))&gt;0,"Transaktion mehrfach","okay"),"")</f>
        <v/>
      </c>
      <c r="AS208" t="inlineStr">
        <is>
          <t>FI122</t>
        </is>
      </c>
    </row>
    <row r="209">
      <c r="A209">
        <f>IFERROR(IF(BTT[[#This Row],[Lfd Nr. 
(aus konsolidierter Datei)]]&lt;&gt;"",BTT[[#This Row],[Lfd Nr. 
(aus konsolidierter Datei)]],VLOOKUP(aktives_Teilprojekt,Teilprojekte[[Teilprojekte]:[Kürzel]],2,FALSE)&amp;ROW(BTT[[#This Row],[Lfd Nr.
(automatisch)]])-2),"")</f>
        <v/>
      </c>
      <c r="B209" t="inlineStr">
        <is>
          <t>Fördermittel</t>
        </is>
      </c>
      <c r="D209" t="inlineStr">
        <is>
          <t>Einholung der rechtsverbindlichen Unterschriften</t>
        </is>
      </c>
      <c r="E209">
        <f>IFERROR(IF(NOT(BTT[[#This Row],[Manuelle Änderung des Verantwortliches TP
(Auswahl - bei Bedarf)]]=""),BTT[[#This Row],[Manuelle Änderung des Verantwortliches TP
(Auswahl - bei Bedarf)]],VLOOKUP(BTT[[#This Row],[Hauptprozess
(Pflichtauswahl)]],Hauptprozesse[],3,FALSE)),"")</f>
        <v/>
      </c>
      <c r="G209" t="inlineStr">
        <is>
          <t>RW-F</t>
        </is>
      </c>
      <c r="H209" t="inlineStr">
        <is>
          <t>Non-SAP</t>
        </is>
      </c>
      <c r="I209" t="inlineStr">
        <is>
          <t>Drittsystem</t>
        </is>
      </c>
      <c r="J209">
        <f>IFERROR(VLOOKUP(BTT[[#This Row],[Verwendete Transaktion (Pflichtauswahl)]],Transaktionen[[Transaktionen]:[Langtext]],2,FALSE),"")</f>
        <v/>
      </c>
      <c r="R209" t="inlineStr">
        <is>
          <t>GROUPWISE_PROD</t>
        </is>
      </c>
      <c r="V209">
        <f>IFERROR(VLOOKUP(BTT[[#This Row],[Verwendetes Formular
(Auswahl falls relevant)]],Formulare[[Formularbezeichnung]:[Formularname (technisch)]],2,FALSE),"")</f>
        <v/>
      </c>
      <c r="Y209" t="inlineStr">
        <is>
          <t>IST-Prozess: Verwendungsnachweis unterschreiben (bei Bedarf) Schritt 4</t>
        </is>
      </c>
      <c r="AK209">
        <f>IF(BTT[[#This Row],[Subprozess
(optionale Auswahl)]]="","okay",IF(VLOOKUP(BTT[[#This Row],[Subprozess
(optionale Auswahl)]],BPML[[Subprozess]:[Zugeordneter Hauptprozess]],3,FALSE)=BTT[[#This Row],[Hauptprozess
(Pflichtauswahl)]],"okay","falscher Subprozess"))</f>
        <v/>
      </c>
      <c r="AL209">
        <f>IF(aktives_Teilprojekt="Master","",IF(BTT[[#This Row],[Verantwortliches TP
(automatisch)]]=VLOOKUP(aktives_Teilprojekt,Teilprojekte[[Teilprojekte]:[Kürzel]],2,FALSE),"okay","Hauptprozess anderes TP"))</f>
        <v/>
      </c>
      <c r="AM2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
        <f>IFERROR(IF(BTT[[#This Row],[SAP-Modul
(Pflichtauswahl)]]&lt;&gt;VLOOKUP(BTT[[#This Row],[Verwendete Transaktion (Pflichtauswahl)]],Transaktionen[[Transaktionen]:[Modul]],3,FALSE),"Modul anders","okay"),"")</f>
        <v/>
      </c>
      <c r="AP209">
        <f>IFERROR(IF(COUNTIFS(BTT[Verwendete Transaktion (Pflichtauswahl)],BTT[[#This Row],[Verwendete Transaktion (Pflichtauswahl)]],BTT[SAP-Modul
(Pflichtauswahl)],"&lt;&gt;"&amp;BTT[[#This Row],[SAP-Modul
(Pflichtauswahl)]])&gt;0,"Modul anders","okay"),"")</f>
        <v/>
      </c>
      <c r="AQ209">
        <f>IFERROR(IF(COUNTIFS(BTT[Verwendete Transaktion (Pflichtauswahl)],BTT[[#This Row],[Verwendete Transaktion (Pflichtauswahl)]],BTT[Verantwortliches TP
(automatisch)],"&lt;&gt;"&amp;BTT[[#This Row],[Verantwortliches TP
(automatisch)]])&gt;0,"Transaktion mehrfach","okay"),"")</f>
        <v/>
      </c>
      <c r="AR209">
        <f>IFERROR(IF(COUNTIFS(BTT[Verwendete Transaktion (Pflichtauswahl)],BTT[[#This Row],[Verwendete Transaktion (Pflichtauswahl)]],BTT[Verantwortliches TP
(automatisch)],"&lt;&gt;"&amp;VLOOKUP(aktives_Teilprojekt,Teilprojekte[[Teilprojekte]:[Kürzel]],2,FALSE))&gt;0,"Transaktion mehrfach","okay"),"")</f>
        <v/>
      </c>
      <c r="AS209" t="inlineStr">
        <is>
          <t>FI123</t>
        </is>
      </c>
    </row>
    <row r="210">
      <c r="A210">
        <f>IFERROR(IF(BTT[[#This Row],[Lfd Nr. 
(aus konsolidierter Datei)]]&lt;&gt;"",BTT[[#This Row],[Lfd Nr. 
(aus konsolidierter Datei)]],VLOOKUP(aktives_Teilprojekt,Teilprojekte[[Teilprojekte]:[Kürzel]],2,FALSE)&amp;ROW(BTT[[#This Row],[Lfd Nr.
(automatisch)]])-2),"")</f>
        <v/>
      </c>
      <c r="B210" t="inlineStr">
        <is>
          <t>Fördermittel</t>
        </is>
      </c>
      <c r="D210" t="inlineStr">
        <is>
          <t>Verwendungsnachweis per E-Mail oder Post an den Zuwendungsgeber versenden</t>
        </is>
      </c>
      <c r="E210">
        <f>IFERROR(IF(NOT(BTT[[#This Row],[Manuelle Änderung des Verantwortliches TP
(Auswahl - bei Bedarf)]]=""),BTT[[#This Row],[Manuelle Änderung des Verantwortliches TP
(Auswahl - bei Bedarf)]],VLOOKUP(BTT[[#This Row],[Hauptprozess
(Pflichtauswahl)]],Hauptprozesse[],3,FALSE)),"")</f>
        <v/>
      </c>
      <c r="G210" t="inlineStr">
        <is>
          <t>RW-F</t>
        </is>
      </c>
      <c r="H210" t="inlineStr">
        <is>
          <t>Non-SAP</t>
        </is>
      </c>
      <c r="I210" t="inlineStr">
        <is>
          <t>Drittsystem</t>
        </is>
      </c>
      <c r="J210">
        <f>IFERROR(VLOOKUP(BTT[[#This Row],[Verwendete Transaktion (Pflichtauswahl)]],Transaktionen[[Transaktionen]:[Langtext]],2,FALSE),"")</f>
        <v/>
      </c>
      <c r="R210" t="inlineStr">
        <is>
          <t>GROUPWISE_PROD</t>
        </is>
      </c>
      <c r="V210">
        <f>IFERROR(VLOOKUP(BTT[[#This Row],[Verwendetes Formular
(Auswahl falls relevant)]],Formulare[[Formularbezeichnung]:[Formularname (technisch)]],2,FALSE),"")</f>
        <v/>
      </c>
      <c r="Y210" t="inlineStr">
        <is>
          <t>IST-Prozess: Verwendungsnachweis versenden (bei Bedarf) Schritt 5</t>
        </is>
      </c>
      <c r="AK210">
        <f>IF(BTT[[#This Row],[Subprozess
(optionale Auswahl)]]="","okay",IF(VLOOKUP(BTT[[#This Row],[Subprozess
(optionale Auswahl)]],BPML[[Subprozess]:[Zugeordneter Hauptprozess]],3,FALSE)=BTT[[#This Row],[Hauptprozess
(Pflichtauswahl)]],"okay","falscher Subprozess"))</f>
        <v/>
      </c>
      <c r="AL210">
        <f>IF(aktives_Teilprojekt="Master","",IF(BTT[[#This Row],[Verantwortliches TP
(automatisch)]]=VLOOKUP(aktives_Teilprojekt,Teilprojekte[[Teilprojekte]:[Kürzel]],2,FALSE),"okay","Hauptprozess anderes TP"))</f>
        <v/>
      </c>
      <c r="AM2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
        <f>IFERROR(IF(BTT[[#This Row],[SAP-Modul
(Pflichtauswahl)]]&lt;&gt;VLOOKUP(BTT[[#This Row],[Verwendete Transaktion (Pflichtauswahl)]],Transaktionen[[Transaktionen]:[Modul]],3,FALSE),"Modul anders","okay"),"")</f>
        <v/>
      </c>
      <c r="AP210">
        <f>IFERROR(IF(COUNTIFS(BTT[Verwendete Transaktion (Pflichtauswahl)],BTT[[#This Row],[Verwendete Transaktion (Pflichtauswahl)]],BTT[SAP-Modul
(Pflichtauswahl)],"&lt;&gt;"&amp;BTT[[#This Row],[SAP-Modul
(Pflichtauswahl)]])&gt;0,"Modul anders","okay"),"")</f>
        <v/>
      </c>
      <c r="AQ210">
        <f>IFERROR(IF(COUNTIFS(BTT[Verwendete Transaktion (Pflichtauswahl)],BTT[[#This Row],[Verwendete Transaktion (Pflichtauswahl)]],BTT[Verantwortliches TP
(automatisch)],"&lt;&gt;"&amp;BTT[[#This Row],[Verantwortliches TP
(automatisch)]])&gt;0,"Transaktion mehrfach","okay"),"")</f>
        <v/>
      </c>
      <c r="AR210">
        <f>IFERROR(IF(COUNTIFS(BTT[Verwendete Transaktion (Pflichtauswahl)],BTT[[#This Row],[Verwendete Transaktion (Pflichtauswahl)]],BTT[Verantwortliches TP
(automatisch)],"&lt;&gt;"&amp;VLOOKUP(aktives_Teilprojekt,Teilprojekte[[Teilprojekte]:[Kürzel]],2,FALSE))&gt;0,"Transaktion mehrfach","okay"),"")</f>
        <v/>
      </c>
      <c r="AS210" t="inlineStr">
        <is>
          <t>FI124</t>
        </is>
      </c>
    </row>
    <row r="211">
      <c r="A211">
        <f>IFERROR(IF(BTT[[#This Row],[Lfd Nr. 
(aus konsolidierter Datei)]]&lt;&gt;"",BTT[[#This Row],[Lfd Nr. 
(aus konsolidierter Datei)]],VLOOKUP(aktives_Teilprojekt,Teilprojekte[[Teilprojekte]:[Kürzel]],2,FALSE)&amp;ROW(BTT[[#This Row],[Lfd Nr.
(automatisch)]])-2),"")</f>
        <v/>
      </c>
      <c r="B211" t="inlineStr">
        <is>
          <t>Fördermittel</t>
        </is>
      </c>
      <c r="D211" t="inlineStr">
        <is>
          <t>Prüfung von Nachforderungen vom Zuwendungsgeber, ggf. Nachreichung fehlender Unterlagen in Abstimmung mit der projektverantw. OE</t>
        </is>
      </c>
      <c r="E211">
        <f>IFERROR(IF(NOT(BTT[[#This Row],[Manuelle Änderung des Verantwortliches TP
(Auswahl - bei Bedarf)]]=""),BTT[[#This Row],[Manuelle Änderung des Verantwortliches TP
(Auswahl - bei Bedarf)]],VLOOKUP(BTT[[#This Row],[Hauptprozess
(Pflichtauswahl)]],Hauptprozesse[],3,FALSE)),"")</f>
        <v/>
      </c>
      <c r="G211" t="inlineStr">
        <is>
          <t>RW-F, projektverantw. OE</t>
        </is>
      </c>
      <c r="H211" t="inlineStr">
        <is>
          <t>Non-SAP</t>
        </is>
      </c>
      <c r="I211" t="inlineStr">
        <is>
          <t>Drittsystem</t>
        </is>
      </c>
      <c r="J211">
        <f>IFERROR(VLOOKUP(BTT[[#This Row],[Verwendete Transaktion (Pflichtauswahl)]],Transaktionen[[Transaktionen]:[Langtext]],2,FALSE),"")</f>
        <v/>
      </c>
      <c r="R211" t="inlineStr">
        <is>
          <t>GROUPWISE_PROD</t>
        </is>
      </c>
      <c r="S211" t="inlineStr">
        <is>
          <t>Teams, Word</t>
        </is>
      </c>
      <c r="V211">
        <f>IFERROR(VLOOKUP(BTT[[#This Row],[Verwendetes Formular
(Auswahl falls relevant)]],Formulare[[Formularbezeichnung]:[Formularname (technisch)]],2,FALSE),"")</f>
        <v/>
      </c>
      <c r="Y211" t="inlineStr">
        <is>
          <t>IST-Prozess: Nachforderungen prüfen (bei Bedarf) Schritt 6</t>
        </is>
      </c>
      <c r="AK211">
        <f>IF(BTT[[#This Row],[Subprozess
(optionale Auswahl)]]="","okay",IF(VLOOKUP(BTT[[#This Row],[Subprozess
(optionale Auswahl)]],BPML[[Subprozess]:[Zugeordneter Hauptprozess]],3,FALSE)=BTT[[#This Row],[Hauptprozess
(Pflichtauswahl)]],"okay","falscher Subprozess"))</f>
        <v/>
      </c>
      <c r="AL211">
        <f>IF(aktives_Teilprojekt="Master","",IF(BTT[[#This Row],[Verantwortliches TP
(automatisch)]]=VLOOKUP(aktives_Teilprojekt,Teilprojekte[[Teilprojekte]:[Kürzel]],2,FALSE),"okay","Hauptprozess anderes TP"))</f>
        <v/>
      </c>
      <c r="AM2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
        <f>IFERROR(IF(BTT[[#This Row],[SAP-Modul
(Pflichtauswahl)]]&lt;&gt;VLOOKUP(BTT[[#This Row],[Verwendete Transaktion (Pflichtauswahl)]],Transaktionen[[Transaktionen]:[Modul]],3,FALSE),"Modul anders","okay"),"")</f>
        <v/>
      </c>
      <c r="AP211">
        <f>IFERROR(IF(COUNTIFS(BTT[Verwendete Transaktion (Pflichtauswahl)],BTT[[#This Row],[Verwendete Transaktion (Pflichtauswahl)]],BTT[SAP-Modul
(Pflichtauswahl)],"&lt;&gt;"&amp;BTT[[#This Row],[SAP-Modul
(Pflichtauswahl)]])&gt;0,"Modul anders","okay"),"")</f>
        <v/>
      </c>
      <c r="AQ211">
        <f>IFERROR(IF(COUNTIFS(BTT[Verwendete Transaktion (Pflichtauswahl)],BTT[[#This Row],[Verwendete Transaktion (Pflichtauswahl)]],BTT[Verantwortliches TP
(automatisch)],"&lt;&gt;"&amp;BTT[[#This Row],[Verantwortliches TP
(automatisch)]])&gt;0,"Transaktion mehrfach","okay"),"")</f>
        <v/>
      </c>
      <c r="AR211">
        <f>IFERROR(IF(COUNTIFS(BTT[Verwendete Transaktion (Pflichtauswahl)],BTT[[#This Row],[Verwendete Transaktion (Pflichtauswahl)]],BTT[Verantwortliches TP
(automatisch)],"&lt;&gt;"&amp;VLOOKUP(aktives_Teilprojekt,Teilprojekte[[Teilprojekte]:[Kürzel]],2,FALSE))&gt;0,"Transaktion mehrfach","okay"),"")</f>
        <v/>
      </c>
      <c r="AS211" t="inlineStr">
        <is>
          <t>FI125</t>
        </is>
      </c>
    </row>
    <row r="212">
      <c r="A212">
        <f>IFERROR(IF(BTT[[#This Row],[Lfd Nr. 
(aus konsolidierter Datei)]]&lt;&gt;"",BTT[[#This Row],[Lfd Nr. 
(aus konsolidierter Datei)]],VLOOKUP(aktives_Teilprojekt,Teilprojekte[[Teilprojekte]:[Kürzel]],2,FALSE)&amp;ROW(BTT[[#This Row],[Lfd Nr.
(automatisch)]])-2),"")</f>
        <v/>
      </c>
      <c r="B212" t="inlineStr">
        <is>
          <t>Fördermittel</t>
        </is>
      </c>
      <c r="D212" t="inlineStr">
        <is>
          <t>Prüfung des Schlussbescheids, ggf. Widerspruch einlegen und Nachreichung weiterer Unterlagen in Abstimmung mit der projektverantw. OE</t>
        </is>
      </c>
      <c r="E212">
        <f>IFERROR(IF(NOT(BTT[[#This Row],[Manuelle Änderung des Verantwortliches TP
(Auswahl - bei Bedarf)]]=""),BTT[[#This Row],[Manuelle Änderung des Verantwortliches TP
(Auswahl - bei Bedarf)]],VLOOKUP(BTT[[#This Row],[Hauptprozess
(Pflichtauswahl)]],Hauptprozesse[],3,FALSE)),"")</f>
        <v/>
      </c>
      <c r="G212" t="inlineStr">
        <is>
          <t>RW-F, projektverantw. OE</t>
        </is>
      </c>
      <c r="H212" t="inlineStr">
        <is>
          <t>Non-SAP</t>
        </is>
      </c>
      <c r="I212" t="inlineStr">
        <is>
          <t>Drittsystem</t>
        </is>
      </c>
      <c r="J212">
        <f>IFERROR(VLOOKUP(BTT[[#This Row],[Verwendete Transaktion (Pflichtauswahl)]],Transaktionen[[Transaktionen]:[Langtext]],2,FALSE),"")</f>
        <v/>
      </c>
      <c r="R212" t="inlineStr">
        <is>
          <t>GROUPWISE_PROD</t>
        </is>
      </c>
      <c r="S212" t="inlineStr">
        <is>
          <t>Teams, Word</t>
        </is>
      </c>
      <c r="V212">
        <f>IFERROR(VLOOKUP(BTT[[#This Row],[Verwendetes Formular
(Auswahl falls relevant)]],Formulare[[Formularbezeichnung]:[Formularname (technisch)]],2,FALSE),"")</f>
        <v/>
      </c>
      <c r="Y212" t="inlineStr">
        <is>
          <t>IST-Prozess: Schlussbescheid prüfen (bei Bedarf) Schritt 7</t>
        </is>
      </c>
      <c r="AK212">
        <f>IF(BTT[[#This Row],[Subprozess
(optionale Auswahl)]]="","okay",IF(VLOOKUP(BTT[[#This Row],[Subprozess
(optionale Auswahl)]],BPML[[Subprozess]:[Zugeordneter Hauptprozess]],3,FALSE)=BTT[[#This Row],[Hauptprozess
(Pflichtauswahl)]],"okay","falscher Subprozess"))</f>
        <v/>
      </c>
      <c r="AL212">
        <f>IF(aktives_Teilprojekt="Master","",IF(BTT[[#This Row],[Verantwortliches TP
(automatisch)]]=VLOOKUP(aktives_Teilprojekt,Teilprojekte[[Teilprojekte]:[Kürzel]],2,FALSE),"okay","Hauptprozess anderes TP"))</f>
        <v/>
      </c>
      <c r="AM2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
        <f>IFERROR(IF(BTT[[#This Row],[SAP-Modul
(Pflichtauswahl)]]&lt;&gt;VLOOKUP(BTT[[#This Row],[Verwendete Transaktion (Pflichtauswahl)]],Transaktionen[[Transaktionen]:[Modul]],3,FALSE),"Modul anders","okay"),"")</f>
        <v/>
      </c>
      <c r="AP212">
        <f>IFERROR(IF(COUNTIFS(BTT[Verwendete Transaktion (Pflichtauswahl)],BTT[[#This Row],[Verwendete Transaktion (Pflichtauswahl)]],BTT[SAP-Modul
(Pflichtauswahl)],"&lt;&gt;"&amp;BTT[[#This Row],[SAP-Modul
(Pflichtauswahl)]])&gt;0,"Modul anders","okay"),"")</f>
        <v/>
      </c>
      <c r="AQ212">
        <f>IFERROR(IF(COUNTIFS(BTT[Verwendete Transaktion (Pflichtauswahl)],BTT[[#This Row],[Verwendete Transaktion (Pflichtauswahl)]],BTT[Verantwortliches TP
(automatisch)],"&lt;&gt;"&amp;BTT[[#This Row],[Verantwortliches TP
(automatisch)]])&gt;0,"Transaktion mehrfach","okay"),"")</f>
        <v/>
      </c>
      <c r="AR212">
        <f>IFERROR(IF(COUNTIFS(BTT[Verwendete Transaktion (Pflichtauswahl)],BTT[[#This Row],[Verwendete Transaktion (Pflichtauswahl)]],BTT[Verantwortliches TP
(automatisch)],"&lt;&gt;"&amp;VLOOKUP(aktives_Teilprojekt,Teilprojekte[[Teilprojekte]:[Kürzel]],2,FALSE))&gt;0,"Transaktion mehrfach","okay"),"")</f>
        <v/>
      </c>
      <c r="AS212" t="inlineStr">
        <is>
          <t>FI126</t>
        </is>
      </c>
    </row>
    <row r="213">
      <c r="A213">
        <f>IFERROR(IF(BTT[[#This Row],[Lfd Nr. 
(aus konsolidierter Datei)]]&lt;&gt;"",BTT[[#This Row],[Lfd Nr. 
(aus konsolidierter Datei)]],VLOOKUP(aktives_Teilprojekt,Teilprojekte[[Teilprojekte]:[Kürzel]],2,FALSE)&amp;ROW(BTT[[#This Row],[Lfd Nr.
(automatisch)]])-2),"")</f>
        <v/>
      </c>
      <c r="B213" t="inlineStr">
        <is>
          <t>Fördermittel</t>
        </is>
      </c>
      <c r="D213" t="inlineStr">
        <is>
          <t>Daten zum Schlussbescheid in der „Cockpit-Datei“ erfassen</t>
        </is>
      </c>
      <c r="E213">
        <f>IFERROR(IF(NOT(BTT[[#This Row],[Manuelle Änderung des Verantwortliches TP
(Auswahl - bei Bedarf)]]=""),BTT[[#This Row],[Manuelle Änderung des Verantwortliches TP
(Auswahl - bei Bedarf)]],VLOOKUP(BTT[[#This Row],[Hauptprozess
(Pflichtauswahl)]],Hauptprozesse[],3,FALSE)),"")</f>
        <v/>
      </c>
      <c r="G213" t="inlineStr">
        <is>
          <t>RW-F</t>
        </is>
      </c>
      <c r="H213" t="inlineStr">
        <is>
          <t>Non-SAP</t>
        </is>
      </c>
      <c r="I213" t="inlineStr">
        <is>
          <t>Drittsystem</t>
        </is>
      </c>
      <c r="J213">
        <f>IFERROR(VLOOKUP(BTT[[#This Row],[Verwendete Transaktion (Pflichtauswahl)]],Transaktionen[[Transaktionen]:[Langtext]],2,FALSE),"")</f>
        <v/>
      </c>
      <c r="R213" t="inlineStr">
        <is>
          <t>manuelle Tätigkeit</t>
        </is>
      </c>
      <c r="S213" t="inlineStr">
        <is>
          <t>Excel</t>
        </is>
      </c>
      <c r="V213">
        <f>IFERROR(VLOOKUP(BTT[[#This Row],[Verwendetes Formular
(Auswahl falls relevant)]],Formulare[[Formularbezeichnung]:[Formularname (technisch)]],2,FALSE),"")</f>
        <v/>
      </c>
      <c r="Y213" t="inlineStr">
        <is>
          <t>IST-Prozess: Schlussbescheiddaten dokumentieren (bei Bedarf) Schritt 8</t>
        </is>
      </c>
      <c r="AK213">
        <f>IF(BTT[[#This Row],[Subprozess
(optionale Auswahl)]]="","okay",IF(VLOOKUP(BTT[[#This Row],[Subprozess
(optionale Auswahl)]],BPML[[Subprozess]:[Zugeordneter Hauptprozess]],3,FALSE)=BTT[[#This Row],[Hauptprozess
(Pflichtauswahl)]],"okay","falscher Subprozess"))</f>
        <v/>
      </c>
      <c r="AL213">
        <f>IF(aktives_Teilprojekt="Master","",IF(BTT[[#This Row],[Verantwortliches TP
(automatisch)]]=VLOOKUP(aktives_Teilprojekt,Teilprojekte[[Teilprojekte]:[Kürzel]],2,FALSE),"okay","Hauptprozess anderes TP"))</f>
        <v/>
      </c>
      <c r="AM2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
        <f>IFERROR(IF(BTT[[#This Row],[SAP-Modul
(Pflichtauswahl)]]&lt;&gt;VLOOKUP(BTT[[#This Row],[Verwendete Transaktion (Pflichtauswahl)]],Transaktionen[[Transaktionen]:[Modul]],3,FALSE),"Modul anders","okay"),"")</f>
        <v/>
      </c>
      <c r="AP213">
        <f>IFERROR(IF(COUNTIFS(BTT[Verwendete Transaktion (Pflichtauswahl)],BTT[[#This Row],[Verwendete Transaktion (Pflichtauswahl)]],BTT[SAP-Modul
(Pflichtauswahl)],"&lt;&gt;"&amp;BTT[[#This Row],[SAP-Modul
(Pflichtauswahl)]])&gt;0,"Modul anders","okay"),"")</f>
        <v/>
      </c>
      <c r="AQ213">
        <f>IFERROR(IF(COUNTIFS(BTT[Verwendete Transaktion (Pflichtauswahl)],BTT[[#This Row],[Verwendete Transaktion (Pflichtauswahl)]],BTT[Verantwortliches TP
(automatisch)],"&lt;&gt;"&amp;BTT[[#This Row],[Verantwortliches TP
(automatisch)]])&gt;0,"Transaktion mehrfach","okay"),"")</f>
        <v/>
      </c>
      <c r="AR213">
        <f>IFERROR(IF(COUNTIFS(BTT[Verwendete Transaktion (Pflichtauswahl)],BTT[[#This Row],[Verwendete Transaktion (Pflichtauswahl)]],BTT[Verantwortliches TP
(automatisch)],"&lt;&gt;"&amp;VLOOKUP(aktives_Teilprojekt,Teilprojekte[[Teilprojekte]:[Kürzel]],2,FALSE))&gt;0,"Transaktion mehrfach","okay"),"")</f>
        <v/>
      </c>
      <c r="AS213" t="inlineStr">
        <is>
          <t>FI127</t>
        </is>
      </c>
    </row>
    <row r="214">
      <c r="A214">
        <f>IFERROR(IF(BTT[[#This Row],[Lfd Nr. 
(aus konsolidierter Datei)]]&lt;&gt;"",BTT[[#This Row],[Lfd Nr. 
(aus konsolidierter Datei)]],VLOOKUP(aktives_Teilprojekt,Teilprojekte[[Teilprojekte]:[Kürzel]],2,FALSE)&amp;ROW(BTT[[#This Row],[Lfd Nr.
(automatisch)]])-2),"")</f>
        <v/>
      </c>
      <c r="B214" t="inlineStr">
        <is>
          <t>Monats- und Jahresabschluss</t>
        </is>
      </c>
      <c r="D214" t="inlineStr">
        <is>
          <t>Aufwandskonten filtern</t>
        </is>
      </c>
      <c r="E214">
        <f>IFERROR(IF(NOT(BTT[[#This Row],[Manuelle Änderung des Verantwortliches TP
(Auswahl - bei Bedarf)]]=""),BTT[[#This Row],[Manuelle Änderung des Verantwortliches TP
(Auswahl - bei Bedarf)]],VLOOKUP(BTT[[#This Row],[Hauptprozess
(Pflichtauswahl)]],Hauptprozesse[],3,FALSE)),"")</f>
        <v/>
      </c>
      <c r="G214" t="inlineStr">
        <is>
          <t>RW-BB</t>
        </is>
      </c>
      <c r="H214" t="inlineStr">
        <is>
          <t>FI-GL</t>
        </is>
      </c>
      <c r="I214" t="inlineStr">
        <is>
          <t>FBL3N</t>
        </is>
      </c>
      <c r="J214">
        <f>IFERROR(VLOOKUP(BTT[[#This Row],[Verwendete Transaktion (Pflichtauswahl)]],Transaktionen[[Transaktionen]:[Langtext]],2,FALSE),"")</f>
        <v/>
      </c>
      <c r="V214">
        <f>IFERROR(VLOOKUP(BTT[[#This Row],[Verwendetes Formular
(Auswahl falls relevant)]],Formulare[[Formularbezeichnung]:[Formularname (technisch)]],2,FALSE),"")</f>
        <v/>
      </c>
      <c r="Y214" t="inlineStr">
        <is>
          <t>IST-Prozess: Auswertung Einzelposten
Steuerkennzeichen auf Aufwandskonten prüfen 
(auch Investitionen und Ausgliederungskostenstelle) Schritt 1a</t>
        </is>
      </c>
      <c r="AK214">
        <f>IF(BTT[[#This Row],[Subprozess
(optionale Auswahl)]]="","okay",IF(VLOOKUP(BTT[[#This Row],[Subprozess
(optionale Auswahl)]],BPML[[Subprozess]:[Zugeordneter Hauptprozess]],3,FALSE)=BTT[[#This Row],[Hauptprozess
(Pflichtauswahl)]],"okay","falscher Subprozess"))</f>
        <v/>
      </c>
      <c r="AL214">
        <f>IF(aktives_Teilprojekt="Master","",IF(BTT[[#This Row],[Verantwortliches TP
(automatisch)]]=VLOOKUP(aktives_Teilprojekt,Teilprojekte[[Teilprojekte]:[Kürzel]],2,FALSE),"okay","Hauptprozess anderes TP"))</f>
        <v/>
      </c>
      <c r="AM2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
        <f>IFERROR(IF(BTT[[#This Row],[SAP-Modul
(Pflichtauswahl)]]&lt;&gt;VLOOKUP(BTT[[#This Row],[Verwendete Transaktion (Pflichtauswahl)]],Transaktionen[[Transaktionen]:[Modul]],3,FALSE),"Modul anders","okay"),"")</f>
        <v/>
      </c>
      <c r="AP214">
        <f>IFERROR(IF(COUNTIFS(BTT[Verwendete Transaktion (Pflichtauswahl)],BTT[[#This Row],[Verwendete Transaktion (Pflichtauswahl)]],BTT[SAP-Modul
(Pflichtauswahl)],"&lt;&gt;"&amp;BTT[[#This Row],[SAP-Modul
(Pflichtauswahl)]])&gt;0,"Modul anders","okay"),"")</f>
        <v/>
      </c>
      <c r="AQ214">
        <f>IFERROR(IF(COUNTIFS(BTT[Verwendete Transaktion (Pflichtauswahl)],BTT[[#This Row],[Verwendete Transaktion (Pflichtauswahl)]],BTT[Verantwortliches TP
(automatisch)],"&lt;&gt;"&amp;BTT[[#This Row],[Verantwortliches TP
(automatisch)]])&gt;0,"Transaktion mehrfach","okay"),"")</f>
        <v/>
      </c>
      <c r="AR214">
        <f>IFERROR(IF(COUNTIFS(BTT[Verwendete Transaktion (Pflichtauswahl)],BTT[[#This Row],[Verwendete Transaktion (Pflichtauswahl)]],BTT[Verantwortliches TP
(automatisch)],"&lt;&gt;"&amp;VLOOKUP(aktives_Teilprojekt,Teilprojekte[[Teilprojekte]:[Kürzel]],2,FALSE))&gt;0,"Transaktion mehrfach","okay"),"")</f>
        <v/>
      </c>
      <c r="AS214" t="inlineStr">
        <is>
          <t>FI128</t>
        </is>
      </c>
    </row>
    <row r="215">
      <c r="A215">
        <f>IFERROR(IF(BTT[[#This Row],[Lfd Nr. 
(aus konsolidierter Datei)]]&lt;&gt;"",BTT[[#This Row],[Lfd Nr. 
(aus konsolidierter Datei)]],VLOOKUP(aktives_Teilprojekt,Teilprojekte[[Teilprojekte]:[Kürzel]],2,FALSE)&amp;ROW(BTT[[#This Row],[Lfd Nr.
(automatisch)]])-2),"")</f>
        <v/>
      </c>
      <c r="B215" t="inlineStr">
        <is>
          <t>Monats- und Jahresabschluss</t>
        </is>
      </c>
      <c r="D215" t="inlineStr">
        <is>
          <t>Einzelposten sortieren</t>
        </is>
      </c>
      <c r="E215">
        <f>IFERROR(IF(NOT(BTT[[#This Row],[Manuelle Änderung des Verantwortliches TP
(Auswahl - bei Bedarf)]]=""),BTT[[#This Row],[Manuelle Änderung des Verantwortliches TP
(Auswahl - bei Bedarf)]],VLOOKUP(BTT[[#This Row],[Hauptprozess
(Pflichtauswahl)]],Hauptprozesse[],3,FALSE)),"")</f>
        <v/>
      </c>
      <c r="G215" t="inlineStr">
        <is>
          <t>RW-BB</t>
        </is>
      </c>
      <c r="H215" t="inlineStr">
        <is>
          <t>FI-GL</t>
        </is>
      </c>
      <c r="I215" t="inlineStr">
        <is>
          <t>FBL3N</t>
        </is>
      </c>
      <c r="J215">
        <f>IFERROR(VLOOKUP(BTT[[#This Row],[Verwendete Transaktion (Pflichtauswahl)]],Transaktionen[[Transaktionen]:[Langtext]],2,FALSE),"")</f>
        <v/>
      </c>
      <c r="V215">
        <f>IFERROR(VLOOKUP(BTT[[#This Row],[Verwendetes Formular
(Auswahl falls relevant)]],Formulare[[Formularbezeichnung]:[Formularname (technisch)]],2,FALSE),"")</f>
        <v/>
      </c>
      <c r="Y215" t="inlineStr">
        <is>
          <t>IST-Prozess: Steuerkennzeichen auf Aufwandskonten prüfen 
(auch Investitionen und Ausgliederungskostenstelle) Schritt 1.1.1a</t>
        </is>
      </c>
      <c r="AK215">
        <f>IF(BTT[[#This Row],[Subprozess
(optionale Auswahl)]]="","okay",IF(VLOOKUP(BTT[[#This Row],[Subprozess
(optionale Auswahl)]],BPML[[Subprozess]:[Zugeordneter Hauptprozess]],3,FALSE)=BTT[[#This Row],[Hauptprozess
(Pflichtauswahl)]],"okay","falscher Subprozess"))</f>
        <v/>
      </c>
      <c r="AL215">
        <f>IF(aktives_Teilprojekt="Master","",IF(BTT[[#This Row],[Verantwortliches TP
(automatisch)]]=VLOOKUP(aktives_Teilprojekt,Teilprojekte[[Teilprojekte]:[Kürzel]],2,FALSE),"okay","Hauptprozess anderes TP"))</f>
        <v/>
      </c>
      <c r="AM2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
        <f>IFERROR(IF(BTT[[#This Row],[SAP-Modul
(Pflichtauswahl)]]&lt;&gt;VLOOKUP(BTT[[#This Row],[Verwendete Transaktion (Pflichtauswahl)]],Transaktionen[[Transaktionen]:[Modul]],3,FALSE),"Modul anders","okay"),"")</f>
        <v/>
      </c>
      <c r="AP215">
        <f>IFERROR(IF(COUNTIFS(BTT[Verwendete Transaktion (Pflichtauswahl)],BTT[[#This Row],[Verwendete Transaktion (Pflichtauswahl)]],BTT[SAP-Modul
(Pflichtauswahl)],"&lt;&gt;"&amp;BTT[[#This Row],[SAP-Modul
(Pflichtauswahl)]])&gt;0,"Modul anders","okay"),"")</f>
        <v/>
      </c>
      <c r="AQ215">
        <f>IFERROR(IF(COUNTIFS(BTT[Verwendete Transaktion (Pflichtauswahl)],BTT[[#This Row],[Verwendete Transaktion (Pflichtauswahl)]],BTT[Verantwortliches TP
(automatisch)],"&lt;&gt;"&amp;BTT[[#This Row],[Verantwortliches TP
(automatisch)]])&gt;0,"Transaktion mehrfach","okay"),"")</f>
        <v/>
      </c>
      <c r="AR215">
        <f>IFERROR(IF(COUNTIFS(BTT[Verwendete Transaktion (Pflichtauswahl)],BTT[[#This Row],[Verwendete Transaktion (Pflichtauswahl)]],BTT[Verantwortliches TP
(automatisch)],"&lt;&gt;"&amp;VLOOKUP(aktives_Teilprojekt,Teilprojekte[[Teilprojekte]:[Kürzel]],2,FALSE))&gt;0,"Transaktion mehrfach","okay"),"")</f>
        <v/>
      </c>
      <c r="AS215" t="inlineStr">
        <is>
          <t>FI129</t>
        </is>
      </c>
    </row>
    <row r="216">
      <c r="A216">
        <f>IFERROR(IF(BTT[[#This Row],[Lfd Nr. 
(aus konsolidierter Datei)]]&lt;&gt;"",BTT[[#This Row],[Lfd Nr. 
(aus konsolidierter Datei)]],VLOOKUP(aktives_Teilprojekt,Teilprojekte[[Teilprojekte]:[Kürzel]],2,FALSE)&amp;ROW(BTT[[#This Row],[Lfd Nr.
(automatisch)]])-2),"")</f>
        <v/>
      </c>
      <c r="B216" t="inlineStr">
        <is>
          <t>Monats- und Jahresabschluss</t>
        </is>
      </c>
      <c r="D216" t="inlineStr">
        <is>
          <t>Einzelposten filtern</t>
        </is>
      </c>
      <c r="E216">
        <f>IFERROR(IF(NOT(BTT[[#This Row],[Manuelle Änderung des Verantwortliches TP
(Auswahl - bei Bedarf)]]=""),BTT[[#This Row],[Manuelle Änderung des Verantwortliches TP
(Auswahl - bei Bedarf)]],VLOOKUP(BTT[[#This Row],[Hauptprozess
(Pflichtauswahl)]],Hauptprozesse[],3,FALSE)),"")</f>
        <v/>
      </c>
      <c r="G216" t="inlineStr">
        <is>
          <t>RW-BB</t>
        </is>
      </c>
      <c r="H216" t="inlineStr">
        <is>
          <t>FI-GL</t>
        </is>
      </c>
      <c r="I216" t="inlineStr">
        <is>
          <t>FBL3N</t>
        </is>
      </c>
      <c r="J216">
        <f>IFERROR(VLOOKUP(BTT[[#This Row],[Verwendete Transaktion (Pflichtauswahl)]],Transaktionen[[Transaktionen]:[Langtext]],2,FALSE),"")</f>
        <v/>
      </c>
      <c r="V216">
        <f>IFERROR(VLOOKUP(BTT[[#This Row],[Verwendetes Formular
(Auswahl falls relevant)]],Formulare[[Formularbezeichnung]:[Formularname (technisch)]],2,FALSE),"")</f>
        <v/>
      </c>
      <c r="Y216" t="inlineStr">
        <is>
          <t>IST-Prozess: Steuerkennzeichen auf Aufwandskonten prüfen 
(auch Investitionen und Ausgliederungskostenstelle) Schritt 1.2.1a</t>
        </is>
      </c>
      <c r="AK216">
        <f>IF(BTT[[#This Row],[Subprozess
(optionale Auswahl)]]="","okay",IF(VLOOKUP(BTT[[#This Row],[Subprozess
(optionale Auswahl)]],BPML[[Subprozess]:[Zugeordneter Hauptprozess]],3,FALSE)=BTT[[#This Row],[Hauptprozess
(Pflichtauswahl)]],"okay","falscher Subprozess"))</f>
        <v/>
      </c>
      <c r="AL216">
        <f>IF(aktives_Teilprojekt="Master","",IF(BTT[[#This Row],[Verantwortliches TP
(automatisch)]]=VLOOKUP(aktives_Teilprojekt,Teilprojekte[[Teilprojekte]:[Kürzel]],2,FALSE),"okay","Hauptprozess anderes TP"))</f>
        <v/>
      </c>
      <c r="AM2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
        <f>IFERROR(IF(BTT[[#This Row],[SAP-Modul
(Pflichtauswahl)]]&lt;&gt;VLOOKUP(BTT[[#This Row],[Verwendete Transaktion (Pflichtauswahl)]],Transaktionen[[Transaktionen]:[Modul]],3,FALSE),"Modul anders","okay"),"")</f>
        <v/>
      </c>
      <c r="AP216">
        <f>IFERROR(IF(COUNTIFS(BTT[Verwendete Transaktion (Pflichtauswahl)],BTT[[#This Row],[Verwendete Transaktion (Pflichtauswahl)]],BTT[SAP-Modul
(Pflichtauswahl)],"&lt;&gt;"&amp;BTT[[#This Row],[SAP-Modul
(Pflichtauswahl)]])&gt;0,"Modul anders","okay"),"")</f>
        <v/>
      </c>
      <c r="AQ216">
        <f>IFERROR(IF(COUNTIFS(BTT[Verwendete Transaktion (Pflichtauswahl)],BTT[[#This Row],[Verwendete Transaktion (Pflichtauswahl)]],BTT[Verantwortliches TP
(automatisch)],"&lt;&gt;"&amp;BTT[[#This Row],[Verantwortliches TP
(automatisch)]])&gt;0,"Transaktion mehrfach","okay"),"")</f>
        <v/>
      </c>
      <c r="AR216">
        <f>IFERROR(IF(COUNTIFS(BTT[Verwendete Transaktion (Pflichtauswahl)],BTT[[#This Row],[Verwendete Transaktion (Pflichtauswahl)]],BTT[Verantwortliches TP
(automatisch)],"&lt;&gt;"&amp;VLOOKUP(aktives_Teilprojekt,Teilprojekte[[Teilprojekte]:[Kürzel]],2,FALSE))&gt;0,"Transaktion mehrfach","okay"),"")</f>
        <v/>
      </c>
      <c r="AS216" t="inlineStr">
        <is>
          <t>FI130</t>
        </is>
      </c>
    </row>
    <row r="217">
      <c r="A217">
        <f>IFERROR(IF(BTT[[#This Row],[Lfd Nr. 
(aus konsolidierter Datei)]]&lt;&gt;"",BTT[[#This Row],[Lfd Nr. 
(aus konsolidierter Datei)]],VLOOKUP(aktives_Teilprojekt,Teilprojekte[[Teilprojekte]:[Kürzel]],2,FALSE)&amp;ROW(BTT[[#This Row],[Lfd Nr.
(automatisch)]])-2),"")</f>
        <v/>
      </c>
      <c r="B217" t="inlineStr">
        <is>
          <t>Monats- und Jahresabschluss</t>
        </is>
      </c>
      <c r="D217" t="inlineStr">
        <is>
          <t>Einzelposten sortieren</t>
        </is>
      </c>
      <c r="E217">
        <f>IFERROR(IF(NOT(BTT[[#This Row],[Manuelle Änderung des Verantwortliches TP
(Auswahl - bei Bedarf)]]=""),BTT[[#This Row],[Manuelle Änderung des Verantwortliches TP
(Auswahl - bei Bedarf)]],VLOOKUP(BTT[[#This Row],[Hauptprozess
(Pflichtauswahl)]],Hauptprozesse[],3,FALSE)),"")</f>
        <v/>
      </c>
      <c r="G217" t="inlineStr">
        <is>
          <t>RW-BB</t>
        </is>
      </c>
      <c r="H217" t="inlineStr">
        <is>
          <t>FI-GL</t>
        </is>
      </c>
      <c r="I217" t="inlineStr">
        <is>
          <t>FBL3N</t>
        </is>
      </c>
      <c r="J217">
        <f>IFERROR(VLOOKUP(BTT[[#This Row],[Verwendete Transaktion (Pflichtauswahl)]],Transaktionen[[Transaktionen]:[Langtext]],2,FALSE),"")</f>
        <v/>
      </c>
      <c r="V217">
        <f>IFERROR(VLOOKUP(BTT[[#This Row],[Verwendetes Formular
(Auswahl falls relevant)]],Formulare[[Formularbezeichnung]:[Formularname (technisch)]],2,FALSE),"")</f>
        <v/>
      </c>
      <c r="Y217" t="inlineStr">
        <is>
          <t>IST-Prozess: Steuerkennzeichen auf Aufwandskonten prüfen 
(auch Investitionen und Ausgliederungskostenstelle) Schritt 1.2.2a</t>
        </is>
      </c>
      <c r="AK217">
        <f>IF(BTT[[#This Row],[Subprozess
(optionale Auswahl)]]="","okay",IF(VLOOKUP(BTT[[#This Row],[Subprozess
(optionale Auswahl)]],BPML[[Subprozess]:[Zugeordneter Hauptprozess]],3,FALSE)=BTT[[#This Row],[Hauptprozess
(Pflichtauswahl)]],"okay","falscher Subprozess"))</f>
        <v/>
      </c>
      <c r="AL217">
        <f>IF(aktives_Teilprojekt="Master","",IF(BTT[[#This Row],[Verantwortliches TP
(automatisch)]]=VLOOKUP(aktives_Teilprojekt,Teilprojekte[[Teilprojekte]:[Kürzel]],2,FALSE),"okay","Hauptprozess anderes TP"))</f>
        <v/>
      </c>
      <c r="AM2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
        <f>IFERROR(IF(BTT[[#This Row],[SAP-Modul
(Pflichtauswahl)]]&lt;&gt;VLOOKUP(BTT[[#This Row],[Verwendete Transaktion (Pflichtauswahl)]],Transaktionen[[Transaktionen]:[Modul]],3,FALSE),"Modul anders","okay"),"")</f>
        <v/>
      </c>
      <c r="AP217">
        <f>IFERROR(IF(COUNTIFS(BTT[Verwendete Transaktion (Pflichtauswahl)],BTT[[#This Row],[Verwendete Transaktion (Pflichtauswahl)]],BTT[SAP-Modul
(Pflichtauswahl)],"&lt;&gt;"&amp;BTT[[#This Row],[SAP-Modul
(Pflichtauswahl)]])&gt;0,"Modul anders","okay"),"")</f>
        <v/>
      </c>
      <c r="AQ217">
        <f>IFERROR(IF(COUNTIFS(BTT[Verwendete Transaktion (Pflichtauswahl)],BTT[[#This Row],[Verwendete Transaktion (Pflichtauswahl)]],BTT[Verantwortliches TP
(automatisch)],"&lt;&gt;"&amp;BTT[[#This Row],[Verantwortliches TP
(automatisch)]])&gt;0,"Transaktion mehrfach","okay"),"")</f>
        <v/>
      </c>
      <c r="AR217">
        <f>IFERROR(IF(COUNTIFS(BTT[Verwendete Transaktion (Pflichtauswahl)],BTT[[#This Row],[Verwendete Transaktion (Pflichtauswahl)]],BTT[Verantwortliches TP
(automatisch)],"&lt;&gt;"&amp;VLOOKUP(aktives_Teilprojekt,Teilprojekte[[Teilprojekte]:[Kürzel]],2,FALSE))&gt;0,"Transaktion mehrfach","okay"),"")</f>
        <v/>
      </c>
      <c r="AS217" t="inlineStr">
        <is>
          <t>FI131</t>
        </is>
      </c>
    </row>
    <row r="218">
      <c r="A218">
        <f>IFERROR(IF(BTT[[#This Row],[Lfd Nr. 
(aus konsolidierter Datei)]]&lt;&gt;"",BTT[[#This Row],[Lfd Nr. 
(aus konsolidierter Datei)]],VLOOKUP(aktives_Teilprojekt,Teilprojekte[[Teilprojekte]:[Kürzel]],2,FALSE)&amp;ROW(BTT[[#This Row],[Lfd Nr.
(automatisch)]])-2),"")</f>
        <v/>
      </c>
      <c r="B218" t="inlineStr">
        <is>
          <t>Monats- und Jahresabschluss</t>
        </is>
      </c>
      <c r="D218" t="inlineStr">
        <is>
          <t>Steuerkennzeichen prüfen</t>
        </is>
      </c>
      <c r="E218">
        <f>IFERROR(IF(NOT(BTT[[#This Row],[Manuelle Änderung des Verantwortliches TP
(Auswahl - bei Bedarf)]]=""),BTT[[#This Row],[Manuelle Änderung des Verantwortliches TP
(Auswahl - bei Bedarf)]],VLOOKUP(BTT[[#This Row],[Hauptprozess
(Pflichtauswahl)]],Hauptprozesse[],3,FALSE)),"")</f>
        <v/>
      </c>
      <c r="G218" t="inlineStr">
        <is>
          <t>RW-BB</t>
        </is>
      </c>
      <c r="H218" t="inlineStr">
        <is>
          <t>FI-GL</t>
        </is>
      </c>
      <c r="I218" t="inlineStr">
        <is>
          <t>FBL3N</t>
        </is>
      </c>
      <c r="J218">
        <f>IFERROR(VLOOKUP(BTT[[#This Row],[Verwendete Transaktion (Pflichtauswahl)]],Transaktionen[[Transaktionen]:[Langtext]],2,FALSE),"")</f>
        <v/>
      </c>
      <c r="V218">
        <f>IFERROR(VLOOKUP(BTT[[#This Row],[Verwendetes Formular
(Auswahl falls relevant)]],Formulare[[Formularbezeichnung]:[Formularname (technisch)]],2,FALSE),"")</f>
        <v/>
      </c>
      <c r="Y218" t="inlineStr">
        <is>
          <t>IST-Prozess: Steuerkennzeichen auf Aufwandskonten prüfen 
(auch Investitionen und Ausgliederungskostenstelle) Schritt 3a</t>
        </is>
      </c>
      <c r="AK218">
        <f>IF(BTT[[#This Row],[Subprozess
(optionale Auswahl)]]="","okay",IF(VLOOKUP(BTT[[#This Row],[Subprozess
(optionale Auswahl)]],BPML[[Subprozess]:[Zugeordneter Hauptprozess]],3,FALSE)=BTT[[#This Row],[Hauptprozess
(Pflichtauswahl)]],"okay","falscher Subprozess"))</f>
        <v/>
      </c>
      <c r="AL218">
        <f>IF(aktives_Teilprojekt="Master","",IF(BTT[[#This Row],[Verantwortliches TP
(automatisch)]]=VLOOKUP(aktives_Teilprojekt,Teilprojekte[[Teilprojekte]:[Kürzel]],2,FALSE),"okay","Hauptprozess anderes TP"))</f>
        <v/>
      </c>
      <c r="AM2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
        <f>IFERROR(IF(BTT[[#This Row],[SAP-Modul
(Pflichtauswahl)]]&lt;&gt;VLOOKUP(BTT[[#This Row],[Verwendete Transaktion (Pflichtauswahl)]],Transaktionen[[Transaktionen]:[Modul]],3,FALSE),"Modul anders","okay"),"")</f>
        <v/>
      </c>
      <c r="AP218">
        <f>IFERROR(IF(COUNTIFS(BTT[Verwendete Transaktion (Pflichtauswahl)],BTT[[#This Row],[Verwendete Transaktion (Pflichtauswahl)]],BTT[SAP-Modul
(Pflichtauswahl)],"&lt;&gt;"&amp;BTT[[#This Row],[SAP-Modul
(Pflichtauswahl)]])&gt;0,"Modul anders","okay"),"")</f>
        <v/>
      </c>
      <c r="AQ218">
        <f>IFERROR(IF(COUNTIFS(BTT[Verwendete Transaktion (Pflichtauswahl)],BTT[[#This Row],[Verwendete Transaktion (Pflichtauswahl)]],BTT[Verantwortliches TP
(automatisch)],"&lt;&gt;"&amp;BTT[[#This Row],[Verantwortliches TP
(automatisch)]])&gt;0,"Transaktion mehrfach","okay"),"")</f>
        <v/>
      </c>
      <c r="AR218">
        <f>IFERROR(IF(COUNTIFS(BTT[Verwendete Transaktion (Pflichtauswahl)],BTT[[#This Row],[Verwendete Transaktion (Pflichtauswahl)]],BTT[Verantwortliches TP
(automatisch)],"&lt;&gt;"&amp;VLOOKUP(aktives_Teilprojekt,Teilprojekte[[Teilprojekte]:[Kürzel]],2,FALSE))&gt;0,"Transaktion mehrfach","okay"),"")</f>
        <v/>
      </c>
      <c r="AS218" t="inlineStr">
        <is>
          <t>FI132</t>
        </is>
      </c>
    </row>
    <row r="219">
      <c r="A219">
        <f>IFERROR(IF(BTT[[#This Row],[Lfd Nr. 
(aus konsolidierter Datei)]]&lt;&gt;"",BTT[[#This Row],[Lfd Nr. 
(aus konsolidierter Datei)]],VLOOKUP(aktives_Teilprojekt,Teilprojekte[[Teilprojekte]:[Kürzel]],2,FALSE)&amp;ROW(BTT[[#This Row],[Lfd Nr.
(automatisch)]])-2),"")</f>
        <v/>
      </c>
      <c r="B219" t="inlineStr">
        <is>
          <t>Monats- und Jahresabschluss</t>
        </is>
      </c>
      <c r="D219" t="inlineStr">
        <is>
          <t>Fehler dokumentieren</t>
        </is>
      </c>
      <c r="E219">
        <f>IFERROR(IF(NOT(BTT[[#This Row],[Manuelle Änderung des Verantwortliches TP
(Auswahl - bei Bedarf)]]=""),BTT[[#This Row],[Manuelle Änderung des Verantwortliches TP
(Auswahl - bei Bedarf)]],VLOOKUP(BTT[[#This Row],[Hauptprozess
(Pflichtauswahl)]],Hauptprozesse[],3,FALSE)),"")</f>
        <v/>
      </c>
      <c r="G219" t="inlineStr">
        <is>
          <t>RW-BB</t>
        </is>
      </c>
      <c r="H219" t="inlineStr">
        <is>
          <t>FI-GL</t>
        </is>
      </c>
      <c r="I219" t="inlineStr">
        <is>
          <t>FBL3N</t>
        </is>
      </c>
      <c r="J219">
        <f>IFERROR(VLOOKUP(BTT[[#This Row],[Verwendete Transaktion (Pflichtauswahl)]],Transaktionen[[Transaktionen]:[Langtext]],2,FALSE),"")</f>
        <v/>
      </c>
      <c r="V219">
        <f>IFERROR(VLOOKUP(BTT[[#This Row],[Verwendetes Formular
(Auswahl falls relevant)]],Formulare[[Formularbezeichnung]:[Formularname (technisch)]],2,FALSE),"")</f>
        <v/>
      </c>
      <c r="Y219" t="inlineStr">
        <is>
          <t>IST-Prozess: Steuerkennzeichen auf Aufwandskonten prüfen 
(auch Investitionen und Ausgliederungskostenstelle) Schritt 4a</t>
        </is>
      </c>
      <c r="AK219">
        <f>IF(BTT[[#This Row],[Subprozess
(optionale Auswahl)]]="","okay",IF(VLOOKUP(BTT[[#This Row],[Subprozess
(optionale Auswahl)]],BPML[[Subprozess]:[Zugeordneter Hauptprozess]],3,FALSE)=BTT[[#This Row],[Hauptprozess
(Pflichtauswahl)]],"okay","falscher Subprozess"))</f>
        <v/>
      </c>
      <c r="AL219">
        <f>IF(aktives_Teilprojekt="Master","",IF(BTT[[#This Row],[Verantwortliches TP
(automatisch)]]=VLOOKUP(aktives_Teilprojekt,Teilprojekte[[Teilprojekte]:[Kürzel]],2,FALSE),"okay","Hauptprozess anderes TP"))</f>
        <v/>
      </c>
      <c r="AM2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
        <f>IFERROR(IF(BTT[[#This Row],[SAP-Modul
(Pflichtauswahl)]]&lt;&gt;VLOOKUP(BTT[[#This Row],[Verwendete Transaktion (Pflichtauswahl)]],Transaktionen[[Transaktionen]:[Modul]],3,FALSE),"Modul anders","okay"),"")</f>
        <v/>
      </c>
      <c r="AP219">
        <f>IFERROR(IF(COUNTIFS(BTT[Verwendete Transaktion (Pflichtauswahl)],BTT[[#This Row],[Verwendete Transaktion (Pflichtauswahl)]],BTT[SAP-Modul
(Pflichtauswahl)],"&lt;&gt;"&amp;BTT[[#This Row],[SAP-Modul
(Pflichtauswahl)]])&gt;0,"Modul anders","okay"),"")</f>
        <v/>
      </c>
      <c r="AQ219">
        <f>IFERROR(IF(COUNTIFS(BTT[Verwendete Transaktion (Pflichtauswahl)],BTT[[#This Row],[Verwendete Transaktion (Pflichtauswahl)]],BTT[Verantwortliches TP
(automatisch)],"&lt;&gt;"&amp;BTT[[#This Row],[Verantwortliches TP
(automatisch)]])&gt;0,"Transaktion mehrfach","okay"),"")</f>
        <v/>
      </c>
      <c r="AR219">
        <f>IFERROR(IF(COUNTIFS(BTT[Verwendete Transaktion (Pflichtauswahl)],BTT[[#This Row],[Verwendete Transaktion (Pflichtauswahl)]],BTT[Verantwortliches TP
(automatisch)],"&lt;&gt;"&amp;VLOOKUP(aktives_Teilprojekt,Teilprojekte[[Teilprojekte]:[Kürzel]],2,FALSE))&gt;0,"Transaktion mehrfach","okay"),"")</f>
        <v/>
      </c>
      <c r="AS219" t="inlineStr">
        <is>
          <t>FI133</t>
        </is>
      </c>
    </row>
    <row r="220">
      <c r="A220">
        <f>IFERROR(IF(BTT[[#This Row],[Lfd Nr. 
(aus konsolidierter Datei)]]&lt;&gt;"",BTT[[#This Row],[Lfd Nr. 
(aus konsolidierter Datei)]],VLOOKUP(aktives_Teilprojekt,Teilprojekte[[Teilprojekte]:[Kürzel]],2,FALSE)&amp;ROW(BTT[[#This Row],[Lfd Nr.
(automatisch)]])-2),"")</f>
        <v/>
      </c>
      <c r="B220" t="inlineStr">
        <is>
          <t>Monats- und Jahresabschluss</t>
        </is>
      </c>
      <c r="D220" t="inlineStr">
        <is>
          <t>Investitionsbuchungen filtern</t>
        </is>
      </c>
      <c r="E220">
        <f>IFERROR(IF(NOT(BTT[[#This Row],[Manuelle Änderung des Verantwortliches TP
(Auswahl - bei Bedarf)]]=""),BTT[[#This Row],[Manuelle Änderung des Verantwortliches TP
(Auswahl - bei Bedarf)]],VLOOKUP(BTT[[#This Row],[Hauptprozess
(Pflichtauswahl)]],Hauptprozesse[],3,FALSE)),"")</f>
        <v/>
      </c>
      <c r="G220" t="inlineStr">
        <is>
          <t>RW-BB</t>
        </is>
      </c>
      <c r="H220" t="inlineStr">
        <is>
          <t>IM</t>
        </is>
      </c>
      <c r="I220" t="inlineStr">
        <is>
          <t>ZIM16</t>
        </is>
      </c>
      <c r="J220">
        <f>IFERROR(VLOOKUP(BTT[[#This Row],[Verwendete Transaktion (Pflichtauswahl)]],Transaktionen[[Transaktionen]:[Langtext]],2,FALSE),"")</f>
        <v/>
      </c>
      <c r="V220">
        <f>IFERROR(VLOOKUP(BTT[[#This Row],[Verwendetes Formular
(Auswahl falls relevant)]],Formulare[[Formularbezeichnung]:[Formularname (technisch)]],2,FALSE),"")</f>
        <v/>
      </c>
      <c r="Y220" t="inlineStr">
        <is>
          <t>IST-Prozess: Steuerkennzeichen auf Aufwandskonten prüfen 
(auch Investitionen und Ausgliederungskostenstelle) Schritt 1.1.1b</t>
        </is>
      </c>
      <c r="AK220">
        <f>IF(BTT[[#This Row],[Subprozess
(optionale Auswahl)]]="","okay",IF(VLOOKUP(BTT[[#This Row],[Subprozess
(optionale Auswahl)]],BPML[[Subprozess]:[Zugeordneter Hauptprozess]],3,FALSE)=BTT[[#This Row],[Hauptprozess
(Pflichtauswahl)]],"okay","falscher Subprozess"))</f>
        <v/>
      </c>
      <c r="AL220">
        <f>IF(aktives_Teilprojekt="Master","",IF(BTT[[#This Row],[Verantwortliches TP
(automatisch)]]=VLOOKUP(aktives_Teilprojekt,Teilprojekte[[Teilprojekte]:[Kürzel]],2,FALSE),"okay","Hauptprozess anderes TP"))</f>
        <v/>
      </c>
      <c r="AM2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
        <f>IFERROR(IF(BTT[[#This Row],[SAP-Modul
(Pflichtauswahl)]]&lt;&gt;VLOOKUP(BTT[[#This Row],[Verwendete Transaktion (Pflichtauswahl)]],Transaktionen[[Transaktionen]:[Modul]],3,FALSE),"Modul anders","okay"),"")</f>
        <v/>
      </c>
      <c r="AP220">
        <f>IFERROR(IF(COUNTIFS(BTT[Verwendete Transaktion (Pflichtauswahl)],BTT[[#This Row],[Verwendete Transaktion (Pflichtauswahl)]],BTT[SAP-Modul
(Pflichtauswahl)],"&lt;&gt;"&amp;BTT[[#This Row],[SAP-Modul
(Pflichtauswahl)]])&gt;0,"Modul anders","okay"),"")</f>
        <v/>
      </c>
      <c r="AQ220">
        <f>IFERROR(IF(COUNTIFS(BTT[Verwendete Transaktion (Pflichtauswahl)],BTT[[#This Row],[Verwendete Transaktion (Pflichtauswahl)]],BTT[Verantwortliches TP
(automatisch)],"&lt;&gt;"&amp;BTT[[#This Row],[Verantwortliches TP
(automatisch)]])&gt;0,"Transaktion mehrfach","okay"),"")</f>
        <v/>
      </c>
      <c r="AR220">
        <f>IFERROR(IF(COUNTIFS(BTT[Verwendete Transaktion (Pflichtauswahl)],BTT[[#This Row],[Verwendete Transaktion (Pflichtauswahl)]],BTT[Verantwortliches TP
(automatisch)],"&lt;&gt;"&amp;VLOOKUP(aktives_Teilprojekt,Teilprojekte[[Teilprojekte]:[Kürzel]],2,FALSE))&gt;0,"Transaktion mehrfach","okay"),"")</f>
        <v/>
      </c>
      <c r="AS220" t="inlineStr">
        <is>
          <t>FI134</t>
        </is>
      </c>
    </row>
    <row r="221">
      <c r="A221">
        <f>IFERROR(IF(BTT[[#This Row],[Lfd Nr. 
(aus konsolidierter Datei)]]&lt;&gt;"",BTT[[#This Row],[Lfd Nr. 
(aus konsolidierter Datei)]],VLOOKUP(aktives_Teilprojekt,Teilprojekte[[Teilprojekte]:[Kürzel]],2,FALSE)&amp;ROW(BTT[[#This Row],[Lfd Nr.
(automatisch)]])-2),"")</f>
        <v/>
      </c>
      <c r="B221" t="inlineStr">
        <is>
          <t>Monats- und Jahresabschluss</t>
        </is>
      </c>
      <c r="D221" t="inlineStr">
        <is>
          <t>Investitionsbuchungen sortieren</t>
        </is>
      </c>
      <c r="E221">
        <f>IFERROR(IF(NOT(BTT[[#This Row],[Manuelle Änderung des Verantwortliches TP
(Auswahl - bei Bedarf)]]=""),BTT[[#This Row],[Manuelle Änderung des Verantwortliches TP
(Auswahl - bei Bedarf)]],VLOOKUP(BTT[[#This Row],[Hauptprozess
(Pflichtauswahl)]],Hauptprozesse[],3,FALSE)),"")</f>
        <v/>
      </c>
      <c r="G221" t="inlineStr">
        <is>
          <t>RW-BB</t>
        </is>
      </c>
      <c r="H221" t="inlineStr">
        <is>
          <t>IM</t>
        </is>
      </c>
      <c r="I221" t="inlineStr">
        <is>
          <t>ZIM16</t>
        </is>
      </c>
      <c r="J221">
        <f>IFERROR(VLOOKUP(BTT[[#This Row],[Verwendete Transaktion (Pflichtauswahl)]],Transaktionen[[Transaktionen]:[Langtext]],2,FALSE),"")</f>
        <v/>
      </c>
      <c r="V221">
        <f>IFERROR(VLOOKUP(BTT[[#This Row],[Verwendetes Formular
(Auswahl falls relevant)]],Formulare[[Formularbezeichnung]:[Formularname (technisch)]],2,FALSE),"")</f>
        <v/>
      </c>
      <c r="Y221" t="inlineStr">
        <is>
          <t>IST-Prozess: Steuerkennzeichen auf Aufwandskonten prüfen 
(auch Investitionen und Ausgliederungskostenstelle) Schritt 1.1.2b</t>
        </is>
      </c>
      <c r="AK221">
        <f>IF(BTT[[#This Row],[Subprozess
(optionale Auswahl)]]="","okay",IF(VLOOKUP(BTT[[#This Row],[Subprozess
(optionale Auswahl)]],BPML[[Subprozess]:[Zugeordneter Hauptprozess]],3,FALSE)=BTT[[#This Row],[Hauptprozess
(Pflichtauswahl)]],"okay","falscher Subprozess"))</f>
        <v/>
      </c>
      <c r="AL221">
        <f>IF(aktives_Teilprojekt="Master","",IF(BTT[[#This Row],[Verantwortliches TP
(automatisch)]]=VLOOKUP(aktives_Teilprojekt,Teilprojekte[[Teilprojekte]:[Kürzel]],2,FALSE),"okay","Hauptprozess anderes TP"))</f>
        <v/>
      </c>
      <c r="AM2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
        <f>IFERROR(IF(BTT[[#This Row],[SAP-Modul
(Pflichtauswahl)]]&lt;&gt;VLOOKUP(BTT[[#This Row],[Verwendete Transaktion (Pflichtauswahl)]],Transaktionen[[Transaktionen]:[Modul]],3,FALSE),"Modul anders","okay"),"")</f>
        <v/>
      </c>
      <c r="AP221">
        <f>IFERROR(IF(COUNTIFS(BTT[Verwendete Transaktion (Pflichtauswahl)],BTT[[#This Row],[Verwendete Transaktion (Pflichtauswahl)]],BTT[SAP-Modul
(Pflichtauswahl)],"&lt;&gt;"&amp;BTT[[#This Row],[SAP-Modul
(Pflichtauswahl)]])&gt;0,"Modul anders","okay"),"")</f>
        <v/>
      </c>
      <c r="AQ221">
        <f>IFERROR(IF(COUNTIFS(BTT[Verwendete Transaktion (Pflichtauswahl)],BTT[[#This Row],[Verwendete Transaktion (Pflichtauswahl)]],BTT[Verantwortliches TP
(automatisch)],"&lt;&gt;"&amp;BTT[[#This Row],[Verantwortliches TP
(automatisch)]])&gt;0,"Transaktion mehrfach","okay"),"")</f>
        <v/>
      </c>
      <c r="AR221">
        <f>IFERROR(IF(COUNTIFS(BTT[Verwendete Transaktion (Pflichtauswahl)],BTT[[#This Row],[Verwendete Transaktion (Pflichtauswahl)]],BTT[Verantwortliches TP
(automatisch)],"&lt;&gt;"&amp;VLOOKUP(aktives_Teilprojekt,Teilprojekte[[Teilprojekte]:[Kürzel]],2,FALSE))&gt;0,"Transaktion mehrfach","okay"),"")</f>
        <v/>
      </c>
      <c r="AS221" t="inlineStr">
        <is>
          <t>FI135</t>
        </is>
      </c>
    </row>
    <row r="222">
      <c r="A222">
        <f>IFERROR(IF(BTT[[#This Row],[Lfd Nr. 
(aus konsolidierter Datei)]]&lt;&gt;"",BTT[[#This Row],[Lfd Nr. 
(aus konsolidierter Datei)]],VLOOKUP(aktives_Teilprojekt,Teilprojekte[[Teilprojekte]:[Kürzel]],2,FALSE)&amp;ROW(BTT[[#This Row],[Lfd Nr.
(automatisch)]])-2),"")</f>
        <v/>
      </c>
      <c r="B222" t="inlineStr">
        <is>
          <t>Monats- und Jahresabschluss</t>
        </is>
      </c>
      <c r="D222" t="inlineStr">
        <is>
          <t>Steuerkennzeichen prüfen</t>
        </is>
      </c>
      <c r="E222">
        <f>IFERROR(IF(NOT(BTT[[#This Row],[Manuelle Änderung des Verantwortliches TP
(Auswahl - bei Bedarf)]]=""),BTT[[#This Row],[Manuelle Änderung des Verantwortliches TP
(Auswahl - bei Bedarf)]],VLOOKUP(BTT[[#This Row],[Hauptprozess
(Pflichtauswahl)]],Hauptprozesse[],3,FALSE)),"")</f>
        <v/>
      </c>
      <c r="G222" t="inlineStr">
        <is>
          <t>RW-BB</t>
        </is>
      </c>
      <c r="H222" t="inlineStr">
        <is>
          <t>IM</t>
        </is>
      </c>
      <c r="I222" t="inlineStr">
        <is>
          <t>ZIM16</t>
        </is>
      </c>
      <c r="J222">
        <f>IFERROR(VLOOKUP(BTT[[#This Row],[Verwendete Transaktion (Pflichtauswahl)]],Transaktionen[[Transaktionen]:[Langtext]],2,FALSE),"")</f>
        <v/>
      </c>
      <c r="V222">
        <f>IFERROR(VLOOKUP(BTT[[#This Row],[Verwendetes Formular
(Auswahl falls relevant)]],Formulare[[Formularbezeichnung]:[Formularname (technisch)]],2,FALSE),"")</f>
        <v/>
      </c>
      <c r="Y222" t="inlineStr">
        <is>
          <t>IST-Prozess: Steuerkennzeichen auf Aufwandskonten prüfen 
(auch Investitionen und Ausgliederungskostenstelle) Schritt 1.1.3b</t>
        </is>
      </c>
      <c r="AK222">
        <f>IF(BTT[[#This Row],[Subprozess
(optionale Auswahl)]]="","okay",IF(VLOOKUP(BTT[[#This Row],[Subprozess
(optionale Auswahl)]],BPML[[Subprozess]:[Zugeordneter Hauptprozess]],3,FALSE)=BTT[[#This Row],[Hauptprozess
(Pflichtauswahl)]],"okay","falscher Subprozess"))</f>
        <v/>
      </c>
      <c r="AL222">
        <f>IF(aktives_Teilprojekt="Master","",IF(BTT[[#This Row],[Verantwortliches TP
(automatisch)]]=VLOOKUP(aktives_Teilprojekt,Teilprojekte[[Teilprojekte]:[Kürzel]],2,FALSE),"okay","Hauptprozess anderes TP"))</f>
        <v/>
      </c>
      <c r="AM2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
        <f>IFERROR(IF(BTT[[#This Row],[SAP-Modul
(Pflichtauswahl)]]&lt;&gt;VLOOKUP(BTT[[#This Row],[Verwendete Transaktion (Pflichtauswahl)]],Transaktionen[[Transaktionen]:[Modul]],3,FALSE),"Modul anders","okay"),"")</f>
        <v/>
      </c>
      <c r="AP222">
        <f>IFERROR(IF(COUNTIFS(BTT[Verwendete Transaktion (Pflichtauswahl)],BTT[[#This Row],[Verwendete Transaktion (Pflichtauswahl)]],BTT[SAP-Modul
(Pflichtauswahl)],"&lt;&gt;"&amp;BTT[[#This Row],[SAP-Modul
(Pflichtauswahl)]])&gt;0,"Modul anders","okay"),"")</f>
        <v/>
      </c>
      <c r="AQ222">
        <f>IFERROR(IF(COUNTIFS(BTT[Verwendete Transaktion (Pflichtauswahl)],BTT[[#This Row],[Verwendete Transaktion (Pflichtauswahl)]],BTT[Verantwortliches TP
(automatisch)],"&lt;&gt;"&amp;BTT[[#This Row],[Verantwortliches TP
(automatisch)]])&gt;0,"Transaktion mehrfach","okay"),"")</f>
        <v/>
      </c>
      <c r="AR222">
        <f>IFERROR(IF(COUNTIFS(BTT[Verwendete Transaktion (Pflichtauswahl)],BTT[[#This Row],[Verwendete Transaktion (Pflichtauswahl)]],BTT[Verantwortliches TP
(automatisch)],"&lt;&gt;"&amp;VLOOKUP(aktives_Teilprojekt,Teilprojekte[[Teilprojekte]:[Kürzel]],2,FALSE))&gt;0,"Transaktion mehrfach","okay"),"")</f>
        <v/>
      </c>
      <c r="AS222" t="inlineStr">
        <is>
          <t>FI136</t>
        </is>
      </c>
    </row>
    <row r="223">
      <c r="A223">
        <f>IFERROR(IF(BTT[[#This Row],[Lfd Nr. 
(aus konsolidierter Datei)]]&lt;&gt;"",BTT[[#This Row],[Lfd Nr. 
(aus konsolidierter Datei)]],VLOOKUP(aktives_Teilprojekt,Teilprojekte[[Teilprojekte]:[Kürzel]],2,FALSE)&amp;ROW(BTT[[#This Row],[Lfd Nr.
(automatisch)]])-2),"")</f>
        <v/>
      </c>
      <c r="B223" t="inlineStr">
        <is>
          <t>Monats- und Jahresabschluss</t>
        </is>
      </c>
      <c r="D223" t="inlineStr">
        <is>
          <t>Fehler dokumentieren</t>
        </is>
      </c>
      <c r="E223">
        <f>IFERROR(IF(NOT(BTT[[#This Row],[Manuelle Änderung des Verantwortliches TP
(Auswahl - bei Bedarf)]]=""),BTT[[#This Row],[Manuelle Änderung des Verantwortliches TP
(Auswahl - bei Bedarf)]],VLOOKUP(BTT[[#This Row],[Hauptprozess
(Pflichtauswahl)]],Hauptprozesse[],3,FALSE)),"")</f>
        <v/>
      </c>
      <c r="G223" t="inlineStr">
        <is>
          <t>RW-BB</t>
        </is>
      </c>
      <c r="H223" t="inlineStr">
        <is>
          <t>IM</t>
        </is>
      </c>
      <c r="I223" t="inlineStr">
        <is>
          <t>ZIM16</t>
        </is>
      </c>
      <c r="J223">
        <f>IFERROR(VLOOKUP(BTT[[#This Row],[Verwendete Transaktion (Pflichtauswahl)]],Transaktionen[[Transaktionen]:[Langtext]],2,FALSE),"")</f>
        <v/>
      </c>
      <c r="V223">
        <f>IFERROR(VLOOKUP(BTT[[#This Row],[Verwendetes Formular
(Auswahl falls relevant)]],Formulare[[Formularbezeichnung]:[Formularname (technisch)]],2,FALSE),"")</f>
        <v/>
      </c>
      <c r="Y223" t="inlineStr">
        <is>
          <t>IST-Prozess: Steuerkennzeichen auf Aufwandskonten prüfen 
(auch Investitionen und Ausgliederungskostenstelle) Schritt 1.1.4b</t>
        </is>
      </c>
      <c r="AK223">
        <f>IF(BTT[[#This Row],[Subprozess
(optionale Auswahl)]]="","okay",IF(VLOOKUP(BTT[[#This Row],[Subprozess
(optionale Auswahl)]],BPML[[Subprozess]:[Zugeordneter Hauptprozess]],3,FALSE)=BTT[[#This Row],[Hauptprozess
(Pflichtauswahl)]],"okay","falscher Subprozess"))</f>
        <v/>
      </c>
      <c r="AL223">
        <f>IF(aktives_Teilprojekt="Master","",IF(BTT[[#This Row],[Verantwortliches TP
(automatisch)]]=VLOOKUP(aktives_Teilprojekt,Teilprojekte[[Teilprojekte]:[Kürzel]],2,FALSE),"okay","Hauptprozess anderes TP"))</f>
        <v/>
      </c>
      <c r="AM2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
        <f>IFERROR(IF(BTT[[#This Row],[SAP-Modul
(Pflichtauswahl)]]&lt;&gt;VLOOKUP(BTT[[#This Row],[Verwendete Transaktion (Pflichtauswahl)]],Transaktionen[[Transaktionen]:[Modul]],3,FALSE),"Modul anders","okay"),"")</f>
        <v/>
      </c>
      <c r="AP223">
        <f>IFERROR(IF(COUNTIFS(BTT[Verwendete Transaktion (Pflichtauswahl)],BTT[[#This Row],[Verwendete Transaktion (Pflichtauswahl)]],BTT[SAP-Modul
(Pflichtauswahl)],"&lt;&gt;"&amp;BTT[[#This Row],[SAP-Modul
(Pflichtauswahl)]])&gt;0,"Modul anders","okay"),"")</f>
        <v/>
      </c>
      <c r="AQ223">
        <f>IFERROR(IF(COUNTIFS(BTT[Verwendete Transaktion (Pflichtauswahl)],BTT[[#This Row],[Verwendete Transaktion (Pflichtauswahl)]],BTT[Verantwortliches TP
(automatisch)],"&lt;&gt;"&amp;BTT[[#This Row],[Verantwortliches TP
(automatisch)]])&gt;0,"Transaktion mehrfach","okay"),"")</f>
        <v/>
      </c>
      <c r="AR223">
        <f>IFERROR(IF(COUNTIFS(BTT[Verwendete Transaktion (Pflichtauswahl)],BTT[[#This Row],[Verwendete Transaktion (Pflichtauswahl)]],BTT[Verantwortliches TP
(automatisch)],"&lt;&gt;"&amp;VLOOKUP(aktives_Teilprojekt,Teilprojekte[[Teilprojekte]:[Kürzel]],2,FALSE))&gt;0,"Transaktion mehrfach","okay"),"")</f>
        <v/>
      </c>
      <c r="AS223" t="inlineStr">
        <is>
          <t>FI137</t>
        </is>
      </c>
    </row>
    <row r="224">
      <c r="A224">
        <f>IFERROR(IF(BTT[[#This Row],[Lfd Nr. 
(aus konsolidierter Datei)]]&lt;&gt;"",BTT[[#This Row],[Lfd Nr. 
(aus konsolidierter Datei)]],VLOOKUP(aktives_Teilprojekt,Teilprojekte[[Teilprojekte]:[Kürzel]],2,FALSE)&amp;ROW(BTT[[#This Row],[Lfd Nr.
(automatisch)]])-2),"")</f>
        <v/>
      </c>
      <c r="B224" t="inlineStr">
        <is>
          <t>Monats- und Jahresabschluss</t>
        </is>
      </c>
      <c r="D224" t="inlineStr">
        <is>
          <t>Aufträge filtern</t>
        </is>
      </c>
      <c r="E224">
        <f>IFERROR(IF(NOT(BTT[[#This Row],[Manuelle Änderung des Verantwortliches TP
(Auswahl - bei Bedarf)]]=""),BTT[[#This Row],[Manuelle Änderung des Verantwortliches TP
(Auswahl - bei Bedarf)]],VLOOKUP(BTT[[#This Row],[Hauptprozess
(Pflichtauswahl)]],Hauptprozesse[],3,FALSE)),"")</f>
        <v/>
      </c>
      <c r="G224" t="inlineStr">
        <is>
          <t>RW-BB</t>
        </is>
      </c>
      <c r="H224" t="inlineStr">
        <is>
          <t>CO-OM</t>
        </is>
      </c>
      <c r="I224" t="inlineStr">
        <is>
          <t>KOK5</t>
        </is>
      </c>
      <c r="J224">
        <f>IFERROR(VLOOKUP(BTT[[#This Row],[Verwendete Transaktion (Pflichtauswahl)]],Transaktionen[[Transaktionen]:[Langtext]],2,FALSE),"")</f>
        <v/>
      </c>
      <c r="V224">
        <f>IFERROR(VLOOKUP(BTT[[#This Row],[Verwendetes Formular
(Auswahl falls relevant)]],Formulare[[Formularbezeichnung]:[Formularname (technisch)]],2,FALSE),"")</f>
        <v/>
      </c>
      <c r="Y224" t="inlineStr">
        <is>
          <t>IST-Prozess: Steuerkennzeichen auf Aufwandskonten prüfen 
(auch Investitionen und Ausgliederungskostenstelle) Schritt 1.2.1b</t>
        </is>
      </c>
      <c r="AK224">
        <f>IF(BTT[[#This Row],[Subprozess
(optionale Auswahl)]]="","okay",IF(VLOOKUP(BTT[[#This Row],[Subprozess
(optionale Auswahl)]],BPML[[Subprozess]:[Zugeordneter Hauptprozess]],3,FALSE)=BTT[[#This Row],[Hauptprozess
(Pflichtauswahl)]],"okay","falscher Subprozess"))</f>
        <v/>
      </c>
      <c r="AL224">
        <f>IF(aktives_Teilprojekt="Master","",IF(BTT[[#This Row],[Verantwortliches TP
(automatisch)]]=VLOOKUP(aktives_Teilprojekt,Teilprojekte[[Teilprojekte]:[Kürzel]],2,FALSE),"okay","Hauptprozess anderes TP"))</f>
        <v/>
      </c>
      <c r="AM2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
        <f>IFERROR(IF(BTT[[#This Row],[SAP-Modul
(Pflichtauswahl)]]&lt;&gt;VLOOKUP(BTT[[#This Row],[Verwendete Transaktion (Pflichtauswahl)]],Transaktionen[[Transaktionen]:[Modul]],3,FALSE),"Modul anders","okay"),"")</f>
        <v/>
      </c>
      <c r="AP224">
        <f>IFERROR(IF(COUNTIFS(BTT[Verwendete Transaktion (Pflichtauswahl)],BTT[[#This Row],[Verwendete Transaktion (Pflichtauswahl)]],BTT[SAP-Modul
(Pflichtauswahl)],"&lt;&gt;"&amp;BTT[[#This Row],[SAP-Modul
(Pflichtauswahl)]])&gt;0,"Modul anders","okay"),"")</f>
        <v/>
      </c>
      <c r="AQ224">
        <f>IFERROR(IF(COUNTIFS(BTT[Verwendete Transaktion (Pflichtauswahl)],BTT[[#This Row],[Verwendete Transaktion (Pflichtauswahl)]],BTT[Verantwortliches TP
(automatisch)],"&lt;&gt;"&amp;BTT[[#This Row],[Verantwortliches TP
(automatisch)]])&gt;0,"Transaktion mehrfach","okay"),"")</f>
        <v/>
      </c>
      <c r="AR224">
        <f>IFERROR(IF(COUNTIFS(BTT[Verwendete Transaktion (Pflichtauswahl)],BTT[[#This Row],[Verwendete Transaktion (Pflichtauswahl)]],BTT[Verantwortliches TP
(automatisch)],"&lt;&gt;"&amp;VLOOKUP(aktives_Teilprojekt,Teilprojekte[[Teilprojekte]:[Kürzel]],2,FALSE))&gt;0,"Transaktion mehrfach","okay"),"")</f>
        <v/>
      </c>
      <c r="AS224" t="inlineStr">
        <is>
          <t>FI138</t>
        </is>
      </c>
    </row>
    <row r="225">
      <c r="A225">
        <f>IFERROR(IF(BTT[[#This Row],[Lfd Nr. 
(aus konsolidierter Datei)]]&lt;&gt;"",BTT[[#This Row],[Lfd Nr. 
(aus konsolidierter Datei)]],VLOOKUP(aktives_Teilprojekt,Teilprojekte[[Teilprojekte]:[Kürzel]],2,FALSE)&amp;ROW(BTT[[#This Row],[Lfd Nr.
(automatisch)]])-2),"")</f>
        <v/>
      </c>
      <c r="B225" t="inlineStr">
        <is>
          <t>Monats- und Jahresabschluss</t>
        </is>
      </c>
      <c r="D225" t="inlineStr">
        <is>
          <t>Aufträge anzeigen</t>
        </is>
      </c>
      <c r="E225">
        <f>IFERROR(IF(NOT(BTT[[#This Row],[Manuelle Änderung des Verantwortliches TP
(Auswahl - bei Bedarf)]]=""),BTT[[#This Row],[Manuelle Änderung des Verantwortliches TP
(Auswahl - bei Bedarf)]],VLOOKUP(BTT[[#This Row],[Hauptprozess
(Pflichtauswahl)]],Hauptprozesse[],3,FALSE)),"")</f>
        <v/>
      </c>
      <c r="G225" t="inlineStr">
        <is>
          <t>RW-BB</t>
        </is>
      </c>
      <c r="H225" t="inlineStr">
        <is>
          <t>CO-OM</t>
        </is>
      </c>
      <c r="I225" t="inlineStr">
        <is>
          <t>KOK5</t>
        </is>
      </c>
      <c r="J225">
        <f>IFERROR(VLOOKUP(BTT[[#This Row],[Verwendete Transaktion (Pflichtauswahl)]],Transaktionen[[Transaktionen]:[Langtext]],2,FALSE),"")</f>
        <v/>
      </c>
      <c r="V225">
        <f>IFERROR(VLOOKUP(BTT[[#This Row],[Verwendetes Formular
(Auswahl falls relevant)]],Formulare[[Formularbezeichnung]:[Formularname (technisch)]],2,FALSE),"")</f>
        <v/>
      </c>
      <c r="Y225" t="inlineStr">
        <is>
          <t>IST-Prozess: Steuerkennzeichen auf Aufwandskonten prüfen 
(auch Investitionen und Ausgliederungskostenstelle) Schritt 1.2.2b</t>
        </is>
      </c>
      <c r="AK225">
        <f>IF(BTT[[#This Row],[Subprozess
(optionale Auswahl)]]="","okay",IF(VLOOKUP(BTT[[#This Row],[Subprozess
(optionale Auswahl)]],BPML[[Subprozess]:[Zugeordneter Hauptprozess]],3,FALSE)=BTT[[#This Row],[Hauptprozess
(Pflichtauswahl)]],"okay","falscher Subprozess"))</f>
        <v/>
      </c>
      <c r="AL225">
        <f>IF(aktives_Teilprojekt="Master","",IF(BTT[[#This Row],[Verantwortliches TP
(automatisch)]]=VLOOKUP(aktives_Teilprojekt,Teilprojekte[[Teilprojekte]:[Kürzel]],2,FALSE),"okay","Hauptprozess anderes TP"))</f>
        <v/>
      </c>
      <c r="AM2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
        <f>IFERROR(IF(BTT[[#This Row],[SAP-Modul
(Pflichtauswahl)]]&lt;&gt;VLOOKUP(BTT[[#This Row],[Verwendete Transaktion (Pflichtauswahl)]],Transaktionen[[Transaktionen]:[Modul]],3,FALSE),"Modul anders","okay"),"")</f>
        <v/>
      </c>
      <c r="AP225">
        <f>IFERROR(IF(COUNTIFS(BTT[Verwendete Transaktion (Pflichtauswahl)],BTT[[#This Row],[Verwendete Transaktion (Pflichtauswahl)]],BTT[SAP-Modul
(Pflichtauswahl)],"&lt;&gt;"&amp;BTT[[#This Row],[SAP-Modul
(Pflichtauswahl)]])&gt;0,"Modul anders","okay"),"")</f>
        <v/>
      </c>
      <c r="AQ225">
        <f>IFERROR(IF(COUNTIFS(BTT[Verwendete Transaktion (Pflichtauswahl)],BTT[[#This Row],[Verwendete Transaktion (Pflichtauswahl)]],BTT[Verantwortliches TP
(automatisch)],"&lt;&gt;"&amp;BTT[[#This Row],[Verantwortliches TP
(automatisch)]])&gt;0,"Transaktion mehrfach","okay"),"")</f>
        <v/>
      </c>
      <c r="AR225">
        <f>IFERROR(IF(COUNTIFS(BTT[Verwendete Transaktion (Pflichtauswahl)],BTT[[#This Row],[Verwendete Transaktion (Pflichtauswahl)]],BTT[Verantwortliches TP
(automatisch)],"&lt;&gt;"&amp;VLOOKUP(aktives_Teilprojekt,Teilprojekte[[Teilprojekte]:[Kürzel]],2,FALSE))&gt;0,"Transaktion mehrfach","okay"),"")</f>
        <v/>
      </c>
      <c r="AS225" t="inlineStr">
        <is>
          <t>FI139</t>
        </is>
      </c>
    </row>
    <row r="226">
      <c r="A226">
        <f>IFERROR(IF(BTT[[#This Row],[Lfd Nr. 
(aus konsolidierter Datei)]]&lt;&gt;"",BTT[[#This Row],[Lfd Nr. 
(aus konsolidierter Datei)]],VLOOKUP(aktives_Teilprojekt,Teilprojekte[[Teilprojekte]:[Kürzel]],2,FALSE)&amp;ROW(BTT[[#This Row],[Lfd Nr.
(automatisch)]])-2),"")</f>
        <v/>
      </c>
      <c r="B226" t="inlineStr">
        <is>
          <t>Monats- und Jahresabschluss</t>
        </is>
      </c>
      <c r="D226" t="inlineStr">
        <is>
          <t>Orte ermittel</t>
        </is>
      </c>
      <c r="E226">
        <f>IFERROR(IF(NOT(BTT[[#This Row],[Manuelle Änderung des Verantwortliches TP
(Auswahl - bei Bedarf)]]=""),BTT[[#This Row],[Manuelle Änderung des Verantwortliches TP
(Auswahl - bei Bedarf)]],VLOOKUP(BTT[[#This Row],[Hauptprozess
(Pflichtauswahl)]],Hauptprozesse[],3,FALSE)),"")</f>
        <v/>
      </c>
      <c r="G226" t="inlineStr">
        <is>
          <t>RW-BB</t>
        </is>
      </c>
      <c r="I226" t="inlineStr">
        <is>
          <t>KO3</t>
        </is>
      </c>
      <c r="J226">
        <f>IFERROR(VLOOKUP(BTT[[#This Row],[Verwendete Transaktion (Pflichtauswahl)]],Transaktionen[[Transaktionen]:[Langtext]],2,FALSE),"")</f>
        <v/>
      </c>
      <c r="V226">
        <f>IFERROR(VLOOKUP(BTT[[#This Row],[Verwendetes Formular
(Auswahl falls relevant)]],Formulare[[Formularbezeichnung]:[Formularname (technisch)]],2,FALSE),"")</f>
        <v/>
      </c>
      <c r="Y226" t="inlineStr">
        <is>
          <t>IST-Prozess: Steuerkennzeichen auf Aufwandskonten prüfen 
(auch Investitionen und Ausgliederungskostenstelle) Schritt 1.2.3b</t>
        </is>
      </c>
      <c r="AK226">
        <f>IF(BTT[[#This Row],[Subprozess
(optionale Auswahl)]]="","okay",IF(VLOOKUP(BTT[[#This Row],[Subprozess
(optionale Auswahl)]],BPML[[Subprozess]:[Zugeordneter Hauptprozess]],3,FALSE)=BTT[[#This Row],[Hauptprozess
(Pflichtauswahl)]],"okay","falscher Subprozess"))</f>
        <v/>
      </c>
      <c r="AL226">
        <f>IF(aktives_Teilprojekt="Master","",IF(BTT[[#This Row],[Verantwortliches TP
(automatisch)]]=VLOOKUP(aktives_Teilprojekt,Teilprojekte[[Teilprojekte]:[Kürzel]],2,FALSE),"okay","Hauptprozess anderes TP"))</f>
        <v/>
      </c>
      <c r="AM2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
        <f>IFERROR(IF(BTT[[#This Row],[SAP-Modul
(Pflichtauswahl)]]&lt;&gt;VLOOKUP(BTT[[#This Row],[Verwendete Transaktion (Pflichtauswahl)]],Transaktionen[[Transaktionen]:[Modul]],3,FALSE),"Modul anders","okay"),"")</f>
        <v/>
      </c>
      <c r="AP226">
        <f>IFERROR(IF(COUNTIFS(BTT[Verwendete Transaktion (Pflichtauswahl)],BTT[[#This Row],[Verwendete Transaktion (Pflichtauswahl)]],BTT[SAP-Modul
(Pflichtauswahl)],"&lt;&gt;"&amp;BTT[[#This Row],[SAP-Modul
(Pflichtauswahl)]])&gt;0,"Modul anders","okay"),"")</f>
        <v/>
      </c>
      <c r="AQ226">
        <f>IFERROR(IF(COUNTIFS(BTT[Verwendete Transaktion (Pflichtauswahl)],BTT[[#This Row],[Verwendete Transaktion (Pflichtauswahl)]],BTT[Verantwortliches TP
(automatisch)],"&lt;&gt;"&amp;BTT[[#This Row],[Verantwortliches TP
(automatisch)]])&gt;0,"Transaktion mehrfach","okay"),"")</f>
        <v/>
      </c>
      <c r="AR226">
        <f>IFERROR(IF(COUNTIFS(BTT[Verwendete Transaktion (Pflichtauswahl)],BTT[[#This Row],[Verwendete Transaktion (Pflichtauswahl)]],BTT[Verantwortliches TP
(automatisch)],"&lt;&gt;"&amp;VLOOKUP(aktives_Teilprojekt,Teilprojekte[[Teilprojekte]:[Kürzel]],2,FALSE))&gt;0,"Transaktion mehrfach","okay"),"")</f>
        <v/>
      </c>
      <c r="AS226" t="inlineStr">
        <is>
          <t>FI140</t>
        </is>
      </c>
    </row>
    <row r="227">
      <c r="A227">
        <f>IFERROR(IF(BTT[[#This Row],[Lfd Nr. 
(aus konsolidierter Datei)]]&lt;&gt;"",BTT[[#This Row],[Lfd Nr. 
(aus konsolidierter Datei)]],VLOOKUP(aktives_Teilprojekt,Teilprojekte[[Teilprojekte]:[Kürzel]],2,FALSE)&amp;ROW(BTT[[#This Row],[Lfd Nr.
(automatisch)]])-2),"")</f>
        <v/>
      </c>
      <c r="B227" t="inlineStr">
        <is>
          <t>Monats- und Jahresabschluss</t>
        </is>
      </c>
      <c r="D227" t="inlineStr">
        <is>
          <t>Aufträge markieren</t>
        </is>
      </c>
      <c r="E227">
        <f>IFERROR(IF(NOT(BTT[[#This Row],[Manuelle Änderung des Verantwortliches TP
(Auswahl - bei Bedarf)]]=""),BTT[[#This Row],[Manuelle Änderung des Verantwortliches TP
(Auswahl - bei Bedarf)]],VLOOKUP(BTT[[#This Row],[Hauptprozess
(Pflichtauswahl)]],Hauptprozesse[],3,FALSE)),"")</f>
        <v/>
      </c>
      <c r="J227">
        <f>IFERROR(VLOOKUP(BTT[[#This Row],[Verwendete Transaktion (Pflichtauswahl)]],Transaktionen[[Transaktionen]:[Langtext]],2,FALSE),"")</f>
        <v/>
      </c>
      <c r="V227">
        <f>IFERROR(VLOOKUP(BTT[[#This Row],[Verwendetes Formular
(Auswahl falls relevant)]],Formulare[[Formularbezeichnung]:[Formularname (technisch)]],2,FALSE),"")</f>
        <v/>
      </c>
      <c r="Y227" t="inlineStr">
        <is>
          <t>IST-Prozess: Steuerkennzeichen auf Aufwandskonten prüfen 
(auch Investitionen und Ausgliederungskostenstelle) Schritt 1.2.4b</t>
        </is>
      </c>
      <c r="AK227">
        <f>IF(BTT[[#This Row],[Subprozess
(optionale Auswahl)]]="","okay",IF(VLOOKUP(BTT[[#This Row],[Subprozess
(optionale Auswahl)]],BPML[[Subprozess]:[Zugeordneter Hauptprozess]],3,FALSE)=BTT[[#This Row],[Hauptprozess
(Pflichtauswahl)]],"okay","falscher Subprozess"))</f>
        <v/>
      </c>
      <c r="AL227">
        <f>IF(aktives_Teilprojekt="Master","",IF(BTT[[#This Row],[Verantwortliches TP
(automatisch)]]=VLOOKUP(aktives_Teilprojekt,Teilprojekte[[Teilprojekte]:[Kürzel]],2,FALSE),"okay","Hauptprozess anderes TP"))</f>
        <v/>
      </c>
      <c r="AM2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
        <f>IFERROR(IF(BTT[[#This Row],[SAP-Modul
(Pflichtauswahl)]]&lt;&gt;VLOOKUP(BTT[[#This Row],[Verwendete Transaktion (Pflichtauswahl)]],Transaktionen[[Transaktionen]:[Modul]],3,FALSE),"Modul anders","okay"),"")</f>
        <v/>
      </c>
      <c r="AP227">
        <f>IFERROR(IF(COUNTIFS(BTT[Verwendete Transaktion (Pflichtauswahl)],BTT[[#This Row],[Verwendete Transaktion (Pflichtauswahl)]],BTT[SAP-Modul
(Pflichtauswahl)],"&lt;&gt;"&amp;BTT[[#This Row],[SAP-Modul
(Pflichtauswahl)]])&gt;0,"Modul anders","okay"),"")</f>
        <v/>
      </c>
      <c r="AQ227">
        <f>IFERROR(IF(COUNTIFS(BTT[Verwendete Transaktion (Pflichtauswahl)],BTT[[#This Row],[Verwendete Transaktion (Pflichtauswahl)]],BTT[Verantwortliches TP
(automatisch)],"&lt;&gt;"&amp;BTT[[#This Row],[Verantwortliches TP
(automatisch)]])&gt;0,"Transaktion mehrfach","okay"),"")</f>
        <v/>
      </c>
      <c r="AR227">
        <f>IFERROR(IF(COUNTIFS(BTT[Verwendete Transaktion (Pflichtauswahl)],BTT[[#This Row],[Verwendete Transaktion (Pflichtauswahl)]],BTT[Verantwortliches TP
(automatisch)],"&lt;&gt;"&amp;VLOOKUP(aktives_Teilprojekt,Teilprojekte[[Teilprojekte]:[Kürzel]],2,FALSE))&gt;0,"Transaktion mehrfach","okay"),"")</f>
        <v/>
      </c>
      <c r="AS227" t="inlineStr">
        <is>
          <t>FI141</t>
        </is>
      </c>
    </row>
    <row r="228">
      <c r="A228">
        <f>IFERROR(IF(BTT[[#This Row],[Lfd Nr. 
(aus konsolidierter Datei)]]&lt;&gt;"",BTT[[#This Row],[Lfd Nr. 
(aus konsolidierter Datei)]],VLOOKUP(aktives_Teilprojekt,Teilprojekte[[Teilprojekte]:[Kürzel]],2,FALSE)&amp;ROW(BTT[[#This Row],[Lfd Nr.
(automatisch)]])-2),"")</f>
        <v/>
      </c>
      <c r="B228" t="inlineStr">
        <is>
          <t>Monats- und Jahresabschluss</t>
        </is>
      </c>
      <c r="D228" t="inlineStr">
        <is>
          <t>Einzelposten filtern</t>
        </is>
      </c>
      <c r="E228">
        <f>IFERROR(IF(NOT(BTT[[#This Row],[Manuelle Änderung des Verantwortliches TP
(Auswahl - bei Bedarf)]]=""),BTT[[#This Row],[Manuelle Änderung des Verantwortliches TP
(Auswahl - bei Bedarf)]],VLOOKUP(BTT[[#This Row],[Hauptprozess
(Pflichtauswahl)]],Hauptprozesse[],3,FALSE)),"")</f>
        <v/>
      </c>
      <c r="G228" t="inlineStr">
        <is>
          <t>RW-BB</t>
        </is>
      </c>
      <c r="H228" t="inlineStr">
        <is>
          <t>FI-GL</t>
        </is>
      </c>
      <c r="I228" t="inlineStr">
        <is>
          <t>FBL3N</t>
        </is>
      </c>
      <c r="J228">
        <f>IFERROR(VLOOKUP(BTT[[#This Row],[Verwendete Transaktion (Pflichtauswahl)]],Transaktionen[[Transaktionen]:[Langtext]],2,FALSE),"")</f>
        <v/>
      </c>
      <c r="V228">
        <f>IFERROR(VLOOKUP(BTT[[#This Row],[Verwendetes Formular
(Auswahl falls relevant)]],Formulare[[Formularbezeichnung]:[Formularname (technisch)]],2,FALSE),"")</f>
        <v/>
      </c>
      <c r="Y228" t="inlineStr">
        <is>
          <t>IST-Prozess: Steuerkennzeichen auf Aufwandskonten prüfen 
(auch Investitionen und Ausgliederungskostenstelle) Schritt 1.2.5b</t>
        </is>
      </c>
      <c r="AK228">
        <f>IF(BTT[[#This Row],[Subprozess
(optionale Auswahl)]]="","okay",IF(VLOOKUP(BTT[[#This Row],[Subprozess
(optionale Auswahl)]],BPML[[Subprozess]:[Zugeordneter Hauptprozess]],3,FALSE)=BTT[[#This Row],[Hauptprozess
(Pflichtauswahl)]],"okay","falscher Subprozess"))</f>
        <v/>
      </c>
      <c r="AL228">
        <f>IF(aktives_Teilprojekt="Master","",IF(BTT[[#This Row],[Verantwortliches TP
(automatisch)]]=VLOOKUP(aktives_Teilprojekt,Teilprojekte[[Teilprojekte]:[Kürzel]],2,FALSE),"okay","Hauptprozess anderes TP"))</f>
        <v/>
      </c>
      <c r="AM2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
        <f>IFERROR(IF(BTT[[#This Row],[SAP-Modul
(Pflichtauswahl)]]&lt;&gt;VLOOKUP(BTT[[#This Row],[Verwendete Transaktion (Pflichtauswahl)]],Transaktionen[[Transaktionen]:[Modul]],3,FALSE),"Modul anders","okay"),"")</f>
        <v/>
      </c>
      <c r="AP228">
        <f>IFERROR(IF(COUNTIFS(BTT[Verwendete Transaktion (Pflichtauswahl)],BTT[[#This Row],[Verwendete Transaktion (Pflichtauswahl)]],BTT[SAP-Modul
(Pflichtauswahl)],"&lt;&gt;"&amp;BTT[[#This Row],[SAP-Modul
(Pflichtauswahl)]])&gt;0,"Modul anders","okay"),"")</f>
        <v/>
      </c>
      <c r="AQ228">
        <f>IFERROR(IF(COUNTIFS(BTT[Verwendete Transaktion (Pflichtauswahl)],BTT[[#This Row],[Verwendete Transaktion (Pflichtauswahl)]],BTT[Verantwortliches TP
(automatisch)],"&lt;&gt;"&amp;BTT[[#This Row],[Verantwortliches TP
(automatisch)]])&gt;0,"Transaktion mehrfach","okay"),"")</f>
        <v/>
      </c>
      <c r="AR228">
        <f>IFERROR(IF(COUNTIFS(BTT[Verwendete Transaktion (Pflichtauswahl)],BTT[[#This Row],[Verwendete Transaktion (Pflichtauswahl)]],BTT[Verantwortliches TP
(automatisch)],"&lt;&gt;"&amp;VLOOKUP(aktives_Teilprojekt,Teilprojekte[[Teilprojekte]:[Kürzel]],2,FALSE))&gt;0,"Transaktion mehrfach","okay"),"")</f>
        <v/>
      </c>
      <c r="AS228" t="inlineStr">
        <is>
          <t>FI142</t>
        </is>
      </c>
    </row>
    <row r="229">
      <c r="A229">
        <f>IFERROR(IF(BTT[[#This Row],[Lfd Nr. 
(aus konsolidierter Datei)]]&lt;&gt;"",BTT[[#This Row],[Lfd Nr. 
(aus konsolidierter Datei)]],VLOOKUP(aktives_Teilprojekt,Teilprojekte[[Teilprojekte]:[Kürzel]],2,FALSE)&amp;ROW(BTT[[#This Row],[Lfd Nr.
(automatisch)]])-2),"")</f>
        <v/>
      </c>
      <c r="B229" t="inlineStr">
        <is>
          <t>Monats- und Jahresabschluss</t>
        </is>
      </c>
      <c r="D229" t="inlineStr">
        <is>
          <t>EP sortieren</t>
        </is>
      </c>
      <c r="E229">
        <f>IFERROR(IF(NOT(BTT[[#This Row],[Manuelle Änderung des Verantwortliches TP
(Auswahl - bei Bedarf)]]=""),BTT[[#This Row],[Manuelle Änderung des Verantwortliches TP
(Auswahl - bei Bedarf)]],VLOOKUP(BTT[[#This Row],[Hauptprozess
(Pflichtauswahl)]],Hauptprozesse[],3,FALSE)),"")</f>
        <v/>
      </c>
      <c r="G229" t="inlineStr">
        <is>
          <t>RW-BB</t>
        </is>
      </c>
      <c r="H229" t="inlineStr">
        <is>
          <t>FI-GL</t>
        </is>
      </c>
      <c r="I229" t="inlineStr">
        <is>
          <t>FBL3N</t>
        </is>
      </c>
      <c r="J229">
        <f>IFERROR(VLOOKUP(BTT[[#This Row],[Verwendete Transaktion (Pflichtauswahl)]],Transaktionen[[Transaktionen]:[Langtext]],2,FALSE),"")</f>
        <v/>
      </c>
      <c r="V229">
        <f>IFERROR(VLOOKUP(BTT[[#This Row],[Verwendetes Formular
(Auswahl falls relevant)]],Formulare[[Formularbezeichnung]:[Formularname (technisch)]],2,FALSE),"")</f>
        <v/>
      </c>
      <c r="Y229" t="inlineStr">
        <is>
          <t>IST-Prozess: Steuerkennzeichen auf Aufwandskonten prüfen 
(auch Investitionen und Ausgliederungskostenstelle) Schritt 1.2.6b</t>
        </is>
      </c>
      <c r="AK229">
        <f>IF(BTT[[#This Row],[Subprozess
(optionale Auswahl)]]="","okay",IF(VLOOKUP(BTT[[#This Row],[Subprozess
(optionale Auswahl)]],BPML[[Subprozess]:[Zugeordneter Hauptprozess]],3,FALSE)=BTT[[#This Row],[Hauptprozess
(Pflichtauswahl)]],"okay","falscher Subprozess"))</f>
        <v/>
      </c>
      <c r="AL229">
        <f>IF(aktives_Teilprojekt="Master","",IF(BTT[[#This Row],[Verantwortliches TP
(automatisch)]]=VLOOKUP(aktives_Teilprojekt,Teilprojekte[[Teilprojekte]:[Kürzel]],2,FALSE),"okay","Hauptprozess anderes TP"))</f>
        <v/>
      </c>
      <c r="AM2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
        <f>IFERROR(IF(BTT[[#This Row],[SAP-Modul
(Pflichtauswahl)]]&lt;&gt;VLOOKUP(BTT[[#This Row],[Verwendete Transaktion (Pflichtauswahl)]],Transaktionen[[Transaktionen]:[Modul]],3,FALSE),"Modul anders","okay"),"")</f>
        <v/>
      </c>
      <c r="AP229">
        <f>IFERROR(IF(COUNTIFS(BTT[Verwendete Transaktion (Pflichtauswahl)],BTT[[#This Row],[Verwendete Transaktion (Pflichtauswahl)]],BTT[SAP-Modul
(Pflichtauswahl)],"&lt;&gt;"&amp;BTT[[#This Row],[SAP-Modul
(Pflichtauswahl)]])&gt;0,"Modul anders","okay"),"")</f>
        <v/>
      </c>
      <c r="AQ229">
        <f>IFERROR(IF(COUNTIFS(BTT[Verwendete Transaktion (Pflichtauswahl)],BTT[[#This Row],[Verwendete Transaktion (Pflichtauswahl)]],BTT[Verantwortliches TP
(automatisch)],"&lt;&gt;"&amp;BTT[[#This Row],[Verantwortliches TP
(automatisch)]])&gt;0,"Transaktion mehrfach","okay"),"")</f>
        <v/>
      </c>
      <c r="AR229">
        <f>IFERROR(IF(COUNTIFS(BTT[Verwendete Transaktion (Pflichtauswahl)],BTT[[#This Row],[Verwendete Transaktion (Pflichtauswahl)]],BTT[Verantwortliches TP
(automatisch)],"&lt;&gt;"&amp;VLOOKUP(aktives_Teilprojekt,Teilprojekte[[Teilprojekte]:[Kürzel]],2,FALSE))&gt;0,"Transaktion mehrfach","okay"),"")</f>
        <v/>
      </c>
      <c r="AS229" t="inlineStr">
        <is>
          <t>FI143</t>
        </is>
      </c>
    </row>
    <row r="230">
      <c r="A230">
        <f>IFERROR(IF(BTT[[#This Row],[Lfd Nr. 
(aus konsolidierter Datei)]]&lt;&gt;"",BTT[[#This Row],[Lfd Nr. 
(aus konsolidierter Datei)]],VLOOKUP(aktives_Teilprojekt,Teilprojekte[[Teilprojekte]:[Kürzel]],2,FALSE)&amp;ROW(BTT[[#This Row],[Lfd Nr.
(automatisch)]])-2),"")</f>
        <v/>
      </c>
      <c r="B230" t="inlineStr">
        <is>
          <t>Monats- und Jahresabschluss</t>
        </is>
      </c>
      <c r="D230" t="inlineStr">
        <is>
          <t xml:space="preserve">Ergebnisse dokumentieren </t>
        </is>
      </c>
      <c r="E230">
        <f>IFERROR(IF(NOT(BTT[[#This Row],[Manuelle Änderung des Verantwortliches TP
(Auswahl - bei Bedarf)]]=""),BTT[[#This Row],[Manuelle Änderung des Verantwortliches TP
(Auswahl - bei Bedarf)]],VLOOKUP(BTT[[#This Row],[Hauptprozess
(Pflichtauswahl)]],Hauptprozesse[],3,FALSE)),"")</f>
        <v/>
      </c>
      <c r="G230" t="inlineStr">
        <is>
          <t>RW-BB</t>
        </is>
      </c>
      <c r="H230" t="inlineStr">
        <is>
          <t>Non-SAP</t>
        </is>
      </c>
      <c r="I230" t="inlineStr">
        <is>
          <t>nicht digital</t>
        </is>
      </c>
      <c r="J230">
        <f>IFERROR(VLOOKUP(BTT[[#This Row],[Verwendete Transaktion (Pflichtauswahl)]],Transaktionen[[Transaktionen]:[Langtext]],2,FALSE),"")</f>
        <v/>
      </c>
      <c r="V230">
        <f>IFERROR(VLOOKUP(BTT[[#This Row],[Verwendetes Formular
(Auswahl falls relevant)]],Formulare[[Formularbezeichnung]:[Formularname (technisch)]],2,FALSE),"")</f>
        <v/>
      </c>
      <c r="Y230" t="inlineStr">
        <is>
          <t>IST-Prozess: Steuerkennzeichen auf Aufwandskonten prüfen 
(auch Investitionen und Ausgliederungskostenstelle) Schritt 1.2.7.a.b</t>
        </is>
      </c>
      <c r="AK230">
        <f>IF(BTT[[#This Row],[Subprozess
(optionale Auswahl)]]="","okay",IF(VLOOKUP(BTT[[#This Row],[Subprozess
(optionale Auswahl)]],BPML[[Subprozess]:[Zugeordneter Hauptprozess]],3,FALSE)=BTT[[#This Row],[Hauptprozess
(Pflichtauswahl)]],"okay","falscher Subprozess"))</f>
        <v/>
      </c>
      <c r="AL230">
        <f>IF(aktives_Teilprojekt="Master","",IF(BTT[[#This Row],[Verantwortliches TP
(automatisch)]]=VLOOKUP(aktives_Teilprojekt,Teilprojekte[[Teilprojekte]:[Kürzel]],2,FALSE),"okay","Hauptprozess anderes TP"))</f>
        <v/>
      </c>
      <c r="AM2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
        <f>IFERROR(IF(BTT[[#This Row],[SAP-Modul
(Pflichtauswahl)]]&lt;&gt;VLOOKUP(BTT[[#This Row],[Verwendete Transaktion (Pflichtauswahl)]],Transaktionen[[Transaktionen]:[Modul]],3,FALSE),"Modul anders","okay"),"")</f>
        <v/>
      </c>
      <c r="AP230">
        <f>IFERROR(IF(COUNTIFS(BTT[Verwendete Transaktion (Pflichtauswahl)],BTT[[#This Row],[Verwendete Transaktion (Pflichtauswahl)]],BTT[SAP-Modul
(Pflichtauswahl)],"&lt;&gt;"&amp;BTT[[#This Row],[SAP-Modul
(Pflichtauswahl)]])&gt;0,"Modul anders","okay"),"")</f>
        <v/>
      </c>
      <c r="AQ230">
        <f>IFERROR(IF(COUNTIFS(BTT[Verwendete Transaktion (Pflichtauswahl)],BTT[[#This Row],[Verwendete Transaktion (Pflichtauswahl)]],BTT[Verantwortliches TP
(automatisch)],"&lt;&gt;"&amp;BTT[[#This Row],[Verantwortliches TP
(automatisch)]])&gt;0,"Transaktion mehrfach","okay"),"")</f>
        <v/>
      </c>
      <c r="AR230">
        <f>IFERROR(IF(COUNTIFS(BTT[Verwendete Transaktion (Pflichtauswahl)],BTT[[#This Row],[Verwendete Transaktion (Pflichtauswahl)]],BTT[Verantwortliches TP
(automatisch)],"&lt;&gt;"&amp;VLOOKUP(aktives_Teilprojekt,Teilprojekte[[Teilprojekte]:[Kürzel]],2,FALSE))&gt;0,"Transaktion mehrfach","okay"),"")</f>
        <v/>
      </c>
      <c r="AS230" t="inlineStr">
        <is>
          <t>FI144</t>
        </is>
      </c>
    </row>
    <row r="231">
      <c r="A231">
        <f>IFERROR(IF(BTT[[#This Row],[Lfd Nr. 
(aus konsolidierter Datei)]]&lt;&gt;"",BTT[[#This Row],[Lfd Nr. 
(aus konsolidierter Datei)]],VLOOKUP(aktives_Teilprojekt,Teilprojekte[[Teilprojekte]:[Kürzel]],2,FALSE)&amp;ROW(BTT[[#This Row],[Lfd Nr.
(automatisch)]])-2),"")</f>
        <v/>
      </c>
      <c r="B231" t="inlineStr">
        <is>
          <t>Monats- und Jahresabschluss</t>
        </is>
      </c>
      <c r="D231" t="inlineStr">
        <is>
          <t>Steuerkennzeichen sind korrenkt</t>
        </is>
      </c>
      <c r="E231">
        <f>IFERROR(IF(NOT(BTT[[#This Row],[Manuelle Änderung des Verantwortliches TP
(Auswahl - bei Bedarf)]]=""),BTT[[#This Row],[Manuelle Änderung des Verantwortliches TP
(Auswahl - bei Bedarf)]],VLOOKUP(BTT[[#This Row],[Hauptprozess
(Pflichtauswahl)]],Hauptprozesse[],3,FALSE)),"")</f>
        <v/>
      </c>
      <c r="G231" t="inlineStr">
        <is>
          <t>RW-BB</t>
        </is>
      </c>
      <c r="H231" t="inlineStr">
        <is>
          <t>Non-SAP</t>
        </is>
      </c>
      <c r="I231" t="inlineStr">
        <is>
          <t>nicht digital</t>
        </is>
      </c>
      <c r="J231">
        <f>IFERROR(VLOOKUP(BTT[[#This Row],[Verwendete Transaktion (Pflichtauswahl)]],Transaktionen[[Transaktionen]:[Langtext]],2,FALSE),"")</f>
        <v/>
      </c>
      <c r="V231">
        <f>IFERROR(VLOOKUP(BTT[[#This Row],[Verwendetes Formular
(Auswahl falls relevant)]],Formulare[[Formularbezeichnung]:[Formularname (technisch)]],2,FALSE),"")</f>
        <v/>
      </c>
      <c r="Y231" t="inlineStr">
        <is>
          <t>IST-Prozess: Steuerkennzeichen auf Aufwandskonten prüfen 
(auch Investitionen und Ausgliederungskostenstelle) Schritt 1.2.8.a.b</t>
        </is>
      </c>
      <c r="AK231">
        <f>IF(BTT[[#This Row],[Subprozess
(optionale Auswahl)]]="","okay",IF(VLOOKUP(BTT[[#This Row],[Subprozess
(optionale Auswahl)]],BPML[[Subprozess]:[Zugeordneter Hauptprozess]],3,FALSE)=BTT[[#This Row],[Hauptprozess
(Pflichtauswahl)]],"okay","falscher Subprozess"))</f>
        <v/>
      </c>
      <c r="AL231">
        <f>IF(aktives_Teilprojekt="Master","",IF(BTT[[#This Row],[Verantwortliches TP
(automatisch)]]=VLOOKUP(aktives_Teilprojekt,Teilprojekte[[Teilprojekte]:[Kürzel]],2,FALSE),"okay","Hauptprozess anderes TP"))</f>
        <v/>
      </c>
      <c r="AM2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
        <f>IFERROR(IF(BTT[[#This Row],[SAP-Modul
(Pflichtauswahl)]]&lt;&gt;VLOOKUP(BTT[[#This Row],[Verwendete Transaktion (Pflichtauswahl)]],Transaktionen[[Transaktionen]:[Modul]],3,FALSE),"Modul anders","okay"),"")</f>
        <v/>
      </c>
      <c r="AP231">
        <f>IFERROR(IF(COUNTIFS(BTT[Verwendete Transaktion (Pflichtauswahl)],BTT[[#This Row],[Verwendete Transaktion (Pflichtauswahl)]],BTT[SAP-Modul
(Pflichtauswahl)],"&lt;&gt;"&amp;BTT[[#This Row],[SAP-Modul
(Pflichtauswahl)]])&gt;0,"Modul anders","okay"),"")</f>
        <v/>
      </c>
      <c r="AQ231">
        <f>IFERROR(IF(COUNTIFS(BTT[Verwendete Transaktion (Pflichtauswahl)],BTT[[#This Row],[Verwendete Transaktion (Pflichtauswahl)]],BTT[Verantwortliches TP
(automatisch)],"&lt;&gt;"&amp;BTT[[#This Row],[Verantwortliches TP
(automatisch)]])&gt;0,"Transaktion mehrfach","okay"),"")</f>
        <v/>
      </c>
      <c r="AR231">
        <f>IFERROR(IF(COUNTIFS(BTT[Verwendete Transaktion (Pflichtauswahl)],BTT[[#This Row],[Verwendete Transaktion (Pflichtauswahl)]],BTT[Verantwortliches TP
(automatisch)],"&lt;&gt;"&amp;VLOOKUP(aktives_Teilprojekt,Teilprojekte[[Teilprojekte]:[Kürzel]],2,FALSE))&gt;0,"Transaktion mehrfach","okay"),"")</f>
        <v/>
      </c>
      <c r="AS231" t="inlineStr">
        <is>
          <t>FI145</t>
        </is>
      </c>
    </row>
    <row r="232">
      <c r="A232">
        <f>IFERROR(IF(BTT[[#This Row],[Lfd Nr. 
(aus konsolidierter Datei)]]&lt;&gt;"",BTT[[#This Row],[Lfd Nr. 
(aus konsolidierter Datei)]],VLOOKUP(aktives_Teilprojekt,Teilprojekte[[Teilprojekte]:[Kürzel]],2,FALSE)&amp;ROW(BTT[[#This Row],[Lfd Nr.
(automatisch)]])-2),"")</f>
        <v/>
      </c>
      <c r="B232" t="inlineStr">
        <is>
          <t>Monats- und Jahresabschluss</t>
        </is>
      </c>
      <c r="D232" t="inlineStr">
        <is>
          <t>Fehler dokumentieren</t>
        </is>
      </c>
      <c r="E232">
        <f>IFERROR(IF(NOT(BTT[[#This Row],[Manuelle Änderung des Verantwortliches TP
(Auswahl - bei Bedarf)]]=""),BTT[[#This Row],[Manuelle Änderung des Verantwortliches TP
(Auswahl - bei Bedarf)]],VLOOKUP(BTT[[#This Row],[Hauptprozess
(Pflichtauswahl)]],Hauptprozesse[],3,FALSE)),"")</f>
        <v/>
      </c>
      <c r="G232" t="inlineStr">
        <is>
          <t>RW-BB</t>
        </is>
      </c>
      <c r="H232" t="inlineStr">
        <is>
          <t>Non-SAP</t>
        </is>
      </c>
      <c r="I232" t="inlineStr">
        <is>
          <t>nicht digital</t>
        </is>
      </c>
      <c r="J232">
        <f>IFERROR(VLOOKUP(BTT[[#This Row],[Verwendete Transaktion (Pflichtauswahl)]],Transaktionen[[Transaktionen]:[Langtext]],2,FALSE),"")</f>
        <v/>
      </c>
      <c r="V232">
        <f>IFERROR(VLOOKUP(BTT[[#This Row],[Verwendetes Formular
(Auswahl falls relevant)]],Formulare[[Formularbezeichnung]:[Formularname (technisch)]],2,FALSE),"")</f>
        <v/>
      </c>
      <c r="Y232" t="inlineStr">
        <is>
          <t>IST-Prozess: Steuerkennzeichen auf Aufwandskonten prüfen 
(auch Investitionen und Ausgliederungskostenstelle) Schritt 1.2.7.b.b</t>
        </is>
      </c>
      <c r="AK232">
        <f>IF(BTT[[#This Row],[Subprozess
(optionale Auswahl)]]="","okay",IF(VLOOKUP(BTT[[#This Row],[Subprozess
(optionale Auswahl)]],BPML[[Subprozess]:[Zugeordneter Hauptprozess]],3,FALSE)=BTT[[#This Row],[Hauptprozess
(Pflichtauswahl)]],"okay","falscher Subprozess"))</f>
        <v/>
      </c>
      <c r="AL232">
        <f>IF(aktives_Teilprojekt="Master","",IF(BTT[[#This Row],[Verantwortliches TP
(automatisch)]]=VLOOKUP(aktives_Teilprojekt,Teilprojekte[[Teilprojekte]:[Kürzel]],2,FALSE),"okay","Hauptprozess anderes TP"))</f>
        <v/>
      </c>
      <c r="AM2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
        <f>IFERROR(IF(BTT[[#This Row],[SAP-Modul
(Pflichtauswahl)]]&lt;&gt;VLOOKUP(BTT[[#This Row],[Verwendete Transaktion (Pflichtauswahl)]],Transaktionen[[Transaktionen]:[Modul]],3,FALSE),"Modul anders","okay"),"")</f>
        <v/>
      </c>
      <c r="AP232">
        <f>IFERROR(IF(COUNTIFS(BTT[Verwendete Transaktion (Pflichtauswahl)],BTT[[#This Row],[Verwendete Transaktion (Pflichtauswahl)]],BTT[SAP-Modul
(Pflichtauswahl)],"&lt;&gt;"&amp;BTT[[#This Row],[SAP-Modul
(Pflichtauswahl)]])&gt;0,"Modul anders","okay"),"")</f>
        <v/>
      </c>
      <c r="AQ232">
        <f>IFERROR(IF(COUNTIFS(BTT[Verwendete Transaktion (Pflichtauswahl)],BTT[[#This Row],[Verwendete Transaktion (Pflichtauswahl)]],BTT[Verantwortliches TP
(automatisch)],"&lt;&gt;"&amp;BTT[[#This Row],[Verantwortliches TP
(automatisch)]])&gt;0,"Transaktion mehrfach","okay"),"")</f>
        <v/>
      </c>
      <c r="AR232">
        <f>IFERROR(IF(COUNTIFS(BTT[Verwendete Transaktion (Pflichtauswahl)],BTT[[#This Row],[Verwendete Transaktion (Pflichtauswahl)]],BTT[Verantwortliches TP
(automatisch)],"&lt;&gt;"&amp;VLOOKUP(aktives_Teilprojekt,Teilprojekte[[Teilprojekte]:[Kürzel]],2,FALSE))&gt;0,"Transaktion mehrfach","okay"),"")</f>
        <v/>
      </c>
      <c r="AS232" t="inlineStr">
        <is>
          <t>FI146</t>
        </is>
      </c>
    </row>
    <row r="233">
      <c r="A233">
        <f>IFERROR(IF(BTT[[#This Row],[Lfd Nr. 
(aus konsolidierter Datei)]]&lt;&gt;"",BTT[[#This Row],[Lfd Nr. 
(aus konsolidierter Datei)]],VLOOKUP(aktives_Teilprojekt,Teilprojekte[[Teilprojekte]:[Kürzel]],2,FALSE)&amp;ROW(BTT[[#This Row],[Lfd Nr.
(automatisch)]])-2),"")</f>
        <v/>
      </c>
      <c r="B233" t="inlineStr">
        <is>
          <t>Monats- und Jahresabschluss</t>
        </is>
      </c>
      <c r="D233" t="inlineStr">
        <is>
          <t>Fehler versenden</t>
        </is>
      </c>
      <c r="E233">
        <f>IFERROR(IF(NOT(BTT[[#This Row],[Manuelle Änderung des Verantwortliches TP
(Auswahl - bei Bedarf)]]=""),BTT[[#This Row],[Manuelle Änderung des Verantwortliches TP
(Auswahl - bei Bedarf)]],VLOOKUP(BTT[[#This Row],[Hauptprozess
(Pflichtauswahl)]],Hauptprozesse[],3,FALSE)),"")</f>
        <v/>
      </c>
      <c r="G233" t="inlineStr">
        <is>
          <t>RW-BB</t>
        </is>
      </c>
      <c r="H233" t="inlineStr">
        <is>
          <t>Non-SAP</t>
        </is>
      </c>
      <c r="I233" t="inlineStr">
        <is>
          <t>nicht digital</t>
        </is>
      </c>
      <c r="J233">
        <f>IFERROR(VLOOKUP(BTT[[#This Row],[Verwendete Transaktion (Pflichtauswahl)]],Transaktionen[[Transaktionen]:[Langtext]],2,FALSE),"")</f>
        <v/>
      </c>
      <c r="V233">
        <f>IFERROR(VLOOKUP(BTT[[#This Row],[Verwendetes Formular
(Auswahl falls relevant)]],Formulare[[Formularbezeichnung]:[Formularname (technisch)]],2,FALSE),"")</f>
        <v/>
      </c>
      <c r="Y233" t="inlineStr">
        <is>
          <t>IST-Prozess: Steuerkennzeichen auf Aufwandskonten prüfen 
(auch Investitionen und Ausgliederungskostenstelle) Schritt 5</t>
        </is>
      </c>
      <c r="AK233">
        <f>IF(BTT[[#This Row],[Subprozess
(optionale Auswahl)]]="","okay",IF(VLOOKUP(BTT[[#This Row],[Subprozess
(optionale Auswahl)]],BPML[[Subprozess]:[Zugeordneter Hauptprozess]],3,FALSE)=BTT[[#This Row],[Hauptprozess
(Pflichtauswahl)]],"okay","falscher Subprozess"))</f>
        <v/>
      </c>
      <c r="AL233">
        <f>IF(aktives_Teilprojekt="Master","",IF(BTT[[#This Row],[Verantwortliches TP
(automatisch)]]=VLOOKUP(aktives_Teilprojekt,Teilprojekte[[Teilprojekte]:[Kürzel]],2,FALSE),"okay","Hauptprozess anderes TP"))</f>
        <v/>
      </c>
      <c r="AM2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
        <f>IFERROR(IF(BTT[[#This Row],[SAP-Modul
(Pflichtauswahl)]]&lt;&gt;VLOOKUP(BTT[[#This Row],[Verwendete Transaktion (Pflichtauswahl)]],Transaktionen[[Transaktionen]:[Modul]],3,FALSE),"Modul anders","okay"),"")</f>
        <v/>
      </c>
      <c r="AP233">
        <f>IFERROR(IF(COUNTIFS(BTT[Verwendete Transaktion (Pflichtauswahl)],BTT[[#This Row],[Verwendete Transaktion (Pflichtauswahl)]],BTT[SAP-Modul
(Pflichtauswahl)],"&lt;&gt;"&amp;BTT[[#This Row],[SAP-Modul
(Pflichtauswahl)]])&gt;0,"Modul anders","okay"),"")</f>
        <v/>
      </c>
      <c r="AQ233">
        <f>IFERROR(IF(COUNTIFS(BTT[Verwendete Transaktion (Pflichtauswahl)],BTT[[#This Row],[Verwendete Transaktion (Pflichtauswahl)]],BTT[Verantwortliches TP
(automatisch)],"&lt;&gt;"&amp;BTT[[#This Row],[Verantwortliches TP
(automatisch)]])&gt;0,"Transaktion mehrfach","okay"),"")</f>
        <v/>
      </c>
      <c r="AR233">
        <f>IFERROR(IF(COUNTIFS(BTT[Verwendete Transaktion (Pflichtauswahl)],BTT[[#This Row],[Verwendete Transaktion (Pflichtauswahl)]],BTT[Verantwortliches TP
(automatisch)],"&lt;&gt;"&amp;VLOOKUP(aktives_Teilprojekt,Teilprojekte[[Teilprojekte]:[Kürzel]],2,FALSE))&gt;0,"Transaktion mehrfach","okay"),"")</f>
        <v/>
      </c>
      <c r="AS233" t="inlineStr">
        <is>
          <t>FI147</t>
        </is>
      </c>
    </row>
    <row r="234">
      <c r="A234">
        <f>IFERROR(IF(BTT[[#This Row],[Lfd Nr. 
(aus konsolidierter Datei)]]&lt;&gt;"",BTT[[#This Row],[Lfd Nr. 
(aus konsolidierter Datei)]],VLOOKUP(aktives_Teilprojekt,Teilprojekte[[Teilprojekte]:[Kürzel]],2,FALSE)&amp;ROW(BTT[[#This Row],[Lfd Nr.
(automatisch)]])-2),"")</f>
        <v/>
      </c>
      <c r="B234" t="inlineStr">
        <is>
          <t>Monats- und Jahresabschluss</t>
        </is>
      </c>
      <c r="D234" t="inlineStr">
        <is>
          <t>Rechnungen korrigieren</t>
        </is>
      </c>
      <c r="E234">
        <f>IFERROR(IF(NOT(BTT[[#This Row],[Manuelle Änderung des Verantwortliches TP
(Auswahl - bei Bedarf)]]=""),BTT[[#This Row],[Manuelle Änderung des Verantwortliches TP
(Auswahl - bei Bedarf)]],VLOOKUP(BTT[[#This Row],[Hauptprozess
(Pflichtauswahl)]],Hauptprozesse[],3,FALSE)),"")</f>
        <v/>
      </c>
      <c r="G234" t="inlineStr">
        <is>
          <t>RW-K</t>
        </is>
      </c>
      <c r="J234">
        <f>IFERROR(VLOOKUP(BTT[[#This Row],[Verwendete Transaktion (Pflichtauswahl)]],Transaktionen[[Transaktionen]:[Langtext]],2,FALSE),"")</f>
        <v/>
      </c>
      <c r="V234">
        <f>IFERROR(VLOOKUP(BTT[[#This Row],[Verwendetes Formular
(Auswahl falls relevant)]],Formulare[[Formularbezeichnung]:[Formularname (technisch)]],2,FALSE),"")</f>
        <v/>
      </c>
      <c r="Y234" t="inlineStr">
        <is>
          <t>IST-Prozess: Steuerkennzeichen auf Aufwandskonten prüfen 
(auch Investitionen und Ausgliederungskostenstelle) Schritt 6</t>
        </is>
      </c>
      <c r="AK234">
        <f>IF(BTT[[#This Row],[Subprozess
(optionale Auswahl)]]="","okay",IF(VLOOKUP(BTT[[#This Row],[Subprozess
(optionale Auswahl)]],BPML[[Subprozess]:[Zugeordneter Hauptprozess]],3,FALSE)=BTT[[#This Row],[Hauptprozess
(Pflichtauswahl)]],"okay","falscher Subprozess"))</f>
        <v/>
      </c>
      <c r="AL234">
        <f>IF(aktives_Teilprojekt="Master","",IF(BTT[[#This Row],[Verantwortliches TP
(automatisch)]]=VLOOKUP(aktives_Teilprojekt,Teilprojekte[[Teilprojekte]:[Kürzel]],2,FALSE),"okay","Hauptprozess anderes TP"))</f>
        <v/>
      </c>
      <c r="AM2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
        <f>IFERROR(IF(BTT[[#This Row],[SAP-Modul
(Pflichtauswahl)]]&lt;&gt;VLOOKUP(BTT[[#This Row],[Verwendete Transaktion (Pflichtauswahl)]],Transaktionen[[Transaktionen]:[Modul]],3,FALSE),"Modul anders","okay"),"")</f>
        <v/>
      </c>
      <c r="AP234">
        <f>IFERROR(IF(COUNTIFS(BTT[Verwendete Transaktion (Pflichtauswahl)],BTT[[#This Row],[Verwendete Transaktion (Pflichtauswahl)]],BTT[SAP-Modul
(Pflichtauswahl)],"&lt;&gt;"&amp;BTT[[#This Row],[SAP-Modul
(Pflichtauswahl)]])&gt;0,"Modul anders","okay"),"")</f>
        <v/>
      </c>
      <c r="AQ234">
        <f>IFERROR(IF(COUNTIFS(BTT[Verwendete Transaktion (Pflichtauswahl)],BTT[[#This Row],[Verwendete Transaktion (Pflichtauswahl)]],BTT[Verantwortliches TP
(automatisch)],"&lt;&gt;"&amp;BTT[[#This Row],[Verantwortliches TP
(automatisch)]])&gt;0,"Transaktion mehrfach","okay"),"")</f>
        <v/>
      </c>
      <c r="AR234">
        <f>IFERROR(IF(COUNTIFS(BTT[Verwendete Transaktion (Pflichtauswahl)],BTT[[#This Row],[Verwendete Transaktion (Pflichtauswahl)]],BTT[Verantwortliches TP
(automatisch)],"&lt;&gt;"&amp;VLOOKUP(aktives_Teilprojekt,Teilprojekte[[Teilprojekte]:[Kürzel]],2,FALSE))&gt;0,"Transaktion mehrfach","okay"),"")</f>
        <v/>
      </c>
      <c r="AS234" t="inlineStr">
        <is>
          <t>FI148</t>
        </is>
      </c>
    </row>
    <row r="235">
      <c r="A235">
        <f>IFERROR(IF(BTT[[#This Row],[Lfd Nr. 
(aus konsolidierter Datei)]]&lt;&gt;"",BTT[[#This Row],[Lfd Nr. 
(aus konsolidierter Datei)]],VLOOKUP(aktives_Teilprojekt,Teilprojekte[[Teilprojekte]:[Kürzel]],2,FALSE)&amp;ROW(BTT[[#This Row],[Lfd Nr.
(automatisch)]])-2),"")</f>
        <v/>
      </c>
      <c r="B235" t="inlineStr">
        <is>
          <t>Monats- und Jahresabschluss</t>
        </is>
      </c>
      <c r="D235" t="inlineStr">
        <is>
          <t>Info senden</t>
        </is>
      </c>
      <c r="E235">
        <f>IFERROR(IF(NOT(BTT[[#This Row],[Manuelle Änderung des Verantwortliches TP
(Auswahl - bei Bedarf)]]=""),BTT[[#This Row],[Manuelle Änderung des Verantwortliches TP
(Auswahl - bei Bedarf)]],VLOOKUP(BTT[[#This Row],[Hauptprozess
(Pflichtauswahl)]],Hauptprozesse[],3,FALSE)),"")</f>
        <v/>
      </c>
      <c r="G235" t="inlineStr">
        <is>
          <t>RW-K</t>
        </is>
      </c>
      <c r="H235" t="inlineStr">
        <is>
          <t>Non-SAP</t>
        </is>
      </c>
      <c r="I235" t="inlineStr">
        <is>
          <t>nicht digital</t>
        </is>
      </c>
      <c r="J235">
        <f>IFERROR(VLOOKUP(BTT[[#This Row],[Verwendete Transaktion (Pflichtauswahl)]],Transaktionen[[Transaktionen]:[Langtext]],2,FALSE),"")</f>
        <v/>
      </c>
      <c r="V235">
        <f>IFERROR(VLOOKUP(BTT[[#This Row],[Verwendetes Formular
(Auswahl falls relevant)]],Formulare[[Formularbezeichnung]:[Formularname (technisch)]],2,FALSE),"")</f>
        <v/>
      </c>
      <c r="Y235" t="inlineStr">
        <is>
          <t>IST-Prozess: Steuerkennzeichen auf Aufwandskonten prüfen 
(auch Investitionen und Ausgliederungskostenstelle) Schritt 7</t>
        </is>
      </c>
      <c r="AK235">
        <f>IF(BTT[[#This Row],[Subprozess
(optionale Auswahl)]]="","okay",IF(VLOOKUP(BTT[[#This Row],[Subprozess
(optionale Auswahl)]],BPML[[Subprozess]:[Zugeordneter Hauptprozess]],3,FALSE)=BTT[[#This Row],[Hauptprozess
(Pflichtauswahl)]],"okay","falscher Subprozess"))</f>
        <v/>
      </c>
      <c r="AL235">
        <f>IF(aktives_Teilprojekt="Master","",IF(BTT[[#This Row],[Verantwortliches TP
(automatisch)]]=VLOOKUP(aktives_Teilprojekt,Teilprojekte[[Teilprojekte]:[Kürzel]],2,FALSE),"okay","Hauptprozess anderes TP"))</f>
        <v/>
      </c>
      <c r="AM2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
        <f>IFERROR(IF(BTT[[#This Row],[SAP-Modul
(Pflichtauswahl)]]&lt;&gt;VLOOKUP(BTT[[#This Row],[Verwendete Transaktion (Pflichtauswahl)]],Transaktionen[[Transaktionen]:[Modul]],3,FALSE),"Modul anders","okay"),"")</f>
        <v/>
      </c>
      <c r="AP235">
        <f>IFERROR(IF(COUNTIFS(BTT[Verwendete Transaktion (Pflichtauswahl)],BTT[[#This Row],[Verwendete Transaktion (Pflichtauswahl)]],BTT[SAP-Modul
(Pflichtauswahl)],"&lt;&gt;"&amp;BTT[[#This Row],[SAP-Modul
(Pflichtauswahl)]])&gt;0,"Modul anders","okay"),"")</f>
        <v/>
      </c>
      <c r="AQ235">
        <f>IFERROR(IF(COUNTIFS(BTT[Verwendete Transaktion (Pflichtauswahl)],BTT[[#This Row],[Verwendete Transaktion (Pflichtauswahl)]],BTT[Verantwortliches TP
(automatisch)],"&lt;&gt;"&amp;BTT[[#This Row],[Verantwortliches TP
(automatisch)]])&gt;0,"Transaktion mehrfach","okay"),"")</f>
        <v/>
      </c>
      <c r="AR235">
        <f>IFERROR(IF(COUNTIFS(BTT[Verwendete Transaktion (Pflichtauswahl)],BTT[[#This Row],[Verwendete Transaktion (Pflichtauswahl)]],BTT[Verantwortliches TP
(automatisch)],"&lt;&gt;"&amp;VLOOKUP(aktives_Teilprojekt,Teilprojekte[[Teilprojekte]:[Kürzel]],2,FALSE))&gt;0,"Transaktion mehrfach","okay"),"")</f>
        <v/>
      </c>
      <c r="AS235" t="inlineStr">
        <is>
          <t>FI149</t>
        </is>
      </c>
    </row>
    <row r="236">
      <c r="A236">
        <f>IFERROR(IF(BTT[[#This Row],[Lfd Nr. 
(aus konsolidierter Datei)]]&lt;&gt;"",BTT[[#This Row],[Lfd Nr. 
(aus konsolidierter Datei)]],VLOOKUP(aktives_Teilprojekt,Teilprojekte[[Teilprojekte]:[Kürzel]],2,FALSE)&amp;ROW(BTT[[#This Row],[Lfd Nr.
(automatisch)]])-2),"")</f>
        <v/>
      </c>
      <c r="B236" t="inlineStr">
        <is>
          <t>Monats- und Jahresabschluss</t>
        </is>
      </c>
      <c r="D236" t="inlineStr">
        <is>
          <t>Korrekturen überprüfen und Dokumentation</t>
        </is>
      </c>
      <c r="E236">
        <f>IFERROR(IF(NOT(BTT[[#This Row],[Manuelle Änderung des Verantwortliches TP
(Auswahl - bei Bedarf)]]=""),BTT[[#This Row],[Manuelle Änderung des Verantwortliches TP
(Auswahl - bei Bedarf)]],VLOOKUP(BTT[[#This Row],[Hauptprozess
(Pflichtauswahl)]],Hauptprozesse[],3,FALSE)),"")</f>
        <v/>
      </c>
      <c r="G236" t="inlineStr">
        <is>
          <t>RW-BB</t>
        </is>
      </c>
      <c r="I236" t="inlineStr">
        <is>
          <t>FB3</t>
        </is>
      </c>
      <c r="J236">
        <f>IFERROR(VLOOKUP(BTT[[#This Row],[Verwendete Transaktion (Pflichtauswahl)]],Transaktionen[[Transaktionen]:[Langtext]],2,FALSE),"")</f>
        <v/>
      </c>
      <c r="V236">
        <f>IFERROR(VLOOKUP(BTT[[#This Row],[Verwendetes Formular
(Auswahl falls relevant)]],Formulare[[Formularbezeichnung]:[Formularname (technisch)]],2,FALSE),"")</f>
        <v/>
      </c>
      <c r="Y236" t="inlineStr">
        <is>
          <t>IST-Prozess: Steuerkennzeichen auf Aufwandskonten prüfen 
(auch Investitionen und Ausgliederungskostenstelle) Schritt 8</t>
        </is>
      </c>
      <c r="AK236">
        <f>IF(BTT[[#This Row],[Subprozess
(optionale Auswahl)]]="","okay",IF(VLOOKUP(BTT[[#This Row],[Subprozess
(optionale Auswahl)]],BPML[[Subprozess]:[Zugeordneter Hauptprozess]],3,FALSE)=BTT[[#This Row],[Hauptprozess
(Pflichtauswahl)]],"okay","falscher Subprozess"))</f>
        <v/>
      </c>
      <c r="AL236">
        <f>IF(aktives_Teilprojekt="Master","",IF(BTT[[#This Row],[Verantwortliches TP
(automatisch)]]=VLOOKUP(aktives_Teilprojekt,Teilprojekte[[Teilprojekte]:[Kürzel]],2,FALSE),"okay","Hauptprozess anderes TP"))</f>
        <v/>
      </c>
      <c r="AM2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
        <f>IFERROR(IF(BTT[[#This Row],[SAP-Modul
(Pflichtauswahl)]]&lt;&gt;VLOOKUP(BTT[[#This Row],[Verwendete Transaktion (Pflichtauswahl)]],Transaktionen[[Transaktionen]:[Modul]],3,FALSE),"Modul anders","okay"),"")</f>
        <v/>
      </c>
      <c r="AP236">
        <f>IFERROR(IF(COUNTIFS(BTT[Verwendete Transaktion (Pflichtauswahl)],BTT[[#This Row],[Verwendete Transaktion (Pflichtauswahl)]],BTT[SAP-Modul
(Pflichtauswahl)],"&lt;&gt;"&amp;BTT[[#This Row],[SAP-Modul
(Pflichtauswahl)]])&gt;0,"Modul anders","okay"),"")</f>
        <v/>
      </c>
      <c r="AQ236">
        <f>IFERROR(IF(COUNTIFS(BTT[Verwendete Transaktion (Pflichtauswahl)],BTT[[#This Row],[Verwendete Transaktion (Pflichtauswahl)]],BTT[Verantwortliches TP
(automatisch)],"&lt;&gt;"&amp;BTT[[#This Row],[Verantwortliches TP
(automatisch)]])&gt;0,"Transaktion mehrfach","okay"),"")</f>
        <v/>
      </c>
      <c r="AR236">
        <f>IFERROR(IF(COUNTIFS(BTT[Verwendete Transaktion (Pflichtauswahl)],BTT[[#This Row],[Verwendete Transaktion (Pflichtauswahl)]],BTT[Verantwortliches TP
(automatisch)],"&lt;&gt;"&amp;VLOOKUP(aktives_Teilprojekt,Teilprojekte[[Teilprojekte]:[Kürzel]],2,FALSE))&gt;0,"Transaktion mehrfach","okay"),"")</f>
        <v/>
      </c>
      <c r="AS236" t="inlineStr">
        <is>
          <t>FI150</t>
        </is>
      </c>
    </row>
    <row r="237">
      <c r="A237">
        <f>IFERROR(IF(BTT[[#This Row],[Lfd Nr. 
(aus konsolidierter Datei)]]&lt;&gt;"",BTT[[#This Row],[Lfd Nr. 
(aus konsolidierter Datei)]],VLOOKUP(aktives_Teilprojekt,Teilprojekte[[Teilprojekte]:[Kürzel]],2,FALSE)&amp;ROW(BTT[[#This Row],[Lfd Nr.
(automatisch)]])-2),"")</f>
        <v/>
      </c>
      <c r="B237" t="inlineStr">
        <is>
          <t>Monats- und Jahresabschluss</t>
        </is>
      </c>
      <c r="D237" t="inlineStr">
        <is>
          <t>Fehler senden</t>
        </is>
      </c>
      <c r="E237">
        <f>IFERROR(IF(NOT(BTT[[#This Row],[Manuelle Änderung des Verantwortliches TP
(Auswahl - bei Bedarf)]]=""),BTT[[#This Row],[Manuelle Änderung des Verantwortliches TP
(Auswahl - bei Bedarf)]],VLOOKUP(BTT[[#This Row],[Hauptprozess
(Pflichtauswahl)]],Hauptprozesse[],3,FALSE)),"")</f>
        <v/>
      </c>
      <c r="G237" t="inlineStr">
        <is>
          <t>RW-BB</t>
        </is>
      </c>
      <c r="H237" t="inlineStr">
        <is>
          <t>Non-SAP</t>
        </is>
      </c>
      <c r="I237" t="inlineStr">
        <is>
          <t>nicht digital</t>
        </is>
      </c>
      <c r="J237">
        <f>IFERROR(VLOOKUP(BTT[[#This Row],[Verwendete Transaktion (Pflichtauswahl)]],Transaktionen[[Transaktionen]:[Langtext]],2,FALSE),"")</f>
        <v/>
      </c>
      <c r="V237">
        <f>IFERROR(VLOOKUP(BTT[[#This Row],[Verwendetes Formular
(Auswahl falls relevant)]],Formulare[[Formularbezeichnung]:[Formularname (technisch)]],2,FALSE),"")</f>
        <v/>
      </c>
      <c r="Y237" t="inlineStr">
        <is>
          <t>IST-Prozess: Steuerkennzeichen auf Aufwandskonten prüfen 
(auch Investitionen und Ausgliederungskostenstelle) Schritt 9</t>
        </is>
      </c>
      <c r="AK237">
        <f>IF(BTT[[#This Row],[Subprozess
(optionale Auswahl)]]="","okay",IF(VLOOKUP(BTT[[#This Row],[Subprozess
(optionale Auswahl)]],BPML[[Subprozess]:[Zugeordneter Hauptprozess]],3,FALSE)=BTT[[#This Row],[Hauptprozess
(Pflichtauswahl)]],"okay","falscher Subprozess"))</f>
        <v/>
      </c>
      <c r="AL237">
        <f>IF(aktives_Teilprojekt="Master","",IF(BTT[[#This Row],[Verantwortliches TP
(automatisch)]]=VLOOKUP(aktives_Teilprojekt,Teilprojekte[[Teilprojekte]:[Kürzel]],2,FALSE),"okay","Hauptprozess anderes TP"))</f>
        <v/>
      </c>
      <c r="AM2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
        <f>IFERROR(IF(BTT[[#This Row],[SAP-Modul
(Pflichtauswahl)]]&lt;&gt;VLOOKUP(BTT[[#This Row],[Verwendete Transaktion (Pflichtauswahl)]],Transaktionen[[Transaktionen]:[Modul]],3,FALSE),"Modul anders","okay"),"")</f>
        <v/>
      </c>
      <c r="AP237">
        <f>IFERROR(IF(COUNTIFS(BTT[Verwendete Transaktion (Pflichtauswahl)],BTT[[#This Row],[Verwendete Transaktion (Pflichtauswahl)]],BTT[SAP-Modul
(Pflichtauswahl)],"&lt;&gt;"&amp;BTT[[#This Row],[SAP-Modul
(Pflichtauswahl)]])&gt;0,"Modul anders","okay"),"")</f>
        <v/>
      </c>
      <c r="AQ237">
        <f>IFERROR(IF(COUNTIFS(BTT[Verwendete Transaktion (Pflichtauswahl)],BTT[[#This Row],[Verwendete Transaktion (Pflichtauswahl)]],BTT[Verantwortliches TP
(automatisch)],"&lt;&gt;"&amp;BTT[[#This Row],[Verantwortliches TP
(automatisch)]])&gt;0,"Transaktion mehrfach","okay"),"")</f>
        <v/>
      </c>
      <c r="AR237">
        <f>IFERROR(IF(COUNTIFS(BTT[Verwendete Transaktion (Pflichtauswahl)],BTT[[#This Row],[Verwendete Transaktion (Pflichtauswahl)]],BTT[Verantwortliches TP
(automatisch)],"&lt;&gt;"&amp;VLOOKUP(aktives_Teilprojekt,Teilprojekte[[Teilprojekte]:[Kürzel]],2,FALSE))&gt;0,"Transaktion mehrfach","okay"),"")</f>
        <v/>
      </c>
      <c r="AS237" t="inlineStr">
        <is>
          <t>FI151</t>
        </is>
      </c>
    </row>
    <row r="238">
      <c r="A238">
        <f>IFERROR(IF(BTT[[#This Row],[Lfd Nr. 
(aus konsolidierter Datei)]]&lt;&gt;"",BTT[[#This Row],[Lfd Nr. 
(aus konsolidierter Datei)]],VLOOKUP(aktives_Teilprojekt,Teilprojekte[[Teilprojekte]:[Kürzel]],2,FALSE)&amp;ROW(BTT[[#This Row],[Lfd Nr.
(automatisch)]])-2),"")</f>
        <v/>
      </c>
      <c r="B238" t="inlineStr">
        <is>
          <t>Monats- und Jahresabschluss</t>
        </is>
      </c>
      <c r="D238" t="inlineStr">
        <is>
          <t>Steuerkennzeichen sind korrekt</t>
        </is>
      </c>
      <c r="E238">
        <f>IFERROR(IF(NOT(BTT[[#This Row],[Manuelle Änderung des Verantwortliches TP
(Auswahl - bei Bedarf)]]=""),BTT[[#This Row],[Manuelle Änderung des Verantwortliches TP
(Auswahl - bei Bedarf)]],VLOOKUP(BTT[[#This Row],[Hauptprozess
(Pflichtauswahl)]],Hauptprozesse[],3,FALSE)),"")</f>
        <v/>
      </c>
      <c r="G238" t="inlineStr">
        <is>
          <t>RW-BB</t>
        </is>
      </c>
      <c r="I238" t="inlineStr">
        <is>
          <t>FB3</t>
        </is>
      </c>
      <c r="J238">
        <f>IFERROR(VLOOKUP(BTT[[#This Row],[Verwendete Transaktion (Pflichtauswahl)]],Transaktionen[[Transaktionen]:[Langtext]],2,FALSE),"")</f>
        <v/>
      </c>
      <c r="V238">
        <f>IFERROR(VLOOKUP(BTT[[#This Row],[Verwendetes Formular
(Auswahl falls relevant)]],Formulare[[Formularbezeichnung]:[Formularname (technisch)]],2,FALSE),"")</f>
        <v/>
      </c>
      <c r="Y238" t="inlineStr">
        <is>
          <t>IST-Prozess: Steuerkennzeichen auf Aufwandskonten prüfen 
(auch Investitionen und Ausgliederungskostenstelle) Schritt 10</t>
        </is>
      </c>
      <c r="AK238">
        <f>IF(BTT[[#This Row],[Subprozess
(optionale Auswahl)]]="","okay",IF(VLOOKUP(BTT[[#This Row],[Subprozess
(optionale Auswahl)]],BPML[[Subprozess]:[Zugeordneter Hauptprozess]],3,FALSE)=BTT[[#This Row],[Hauptprozess
(Pflichtauswahl)]],"okay","falscher Subprozess"))</f>
        <v/>
      </c>
      <c r="AL238">
        <f>IF(aktives_Teilprojekt="Master","",IF(BTT[[#This Row],[Verantwortliches TP
(automatisch)]]=VLOOKUP(aktives_Teilprojekt,Teilprojekte[[Teilprojekte]:[Kürzel]],2,FALSE),"okay","Hauptprozess anderes TP"))</f>
        <v/>
      </c>
      <c r="AM2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
        <f>IFERROR(IF(BTT[[#This Row],[SAP-Modul
(Pflichtauswahl)]]&lt;&gt;VLOOKUP(BTT[[#This Row],[Verwendete Transaktion (Pflichtauswahl)]],Transaktionen[[Transaktionen]:[Modul]],3,FALSE),"Modul anders","okay"),"")</f>
        <v/>
      </c>
      <c r="AP238">
        <f>IFERROR(IF(COUNTIFS(BTT[Verwendete Transaktion (Pflichtauswahl)],BTT[[#This Row],[Verwendete Transaktion (Pflichtauswahl)]],BTT[SAP-Modul
(Pflichtauswahl)],"&lt;&gt;"&amp;BTT[[#This Row],[SAP-Modul
(Pflichtauswahl)]])&gt;0,"Modul anders","okay"),"")</f>
        <v/>
      </c>
      <c r="AQ238">
        <f>IFERROR(IF(COUNTIFS(BTT[Verwendete Transaktion (Pflichtauswahl)],BTT[[#This Row],[Verwendete Transaktion (Pflichtauswahl)]],BTT[Verantwortliches TP
(automatisch)],"&lt;&gt;"&amp;BTT[[#This Row],[Verantwortliches TP
(automatisch)]])&gt;0,"Transaktion mehrfach","okay"),"")</f>
        <v/>
      </c>
      <c r="AR238">
        <f>IFERROR(IF(COUNTIFS(BTT[Verwendete Transaktion (Pflichtauswahl)],BTT[[#This Row],[Verwendete Transaktion (Pflichtauswahl)]],BTT[Verantwortliches TP
(automatisch)],"&lt;&gt;"&amp;VLOOKUP(aktives_Teilprojekt,Teilprojekte[[Teilprojekte]:[Kürzel]],2,FALSE))&gt;0,"Transaktion mehrfach","okay"),"")</f>
        <v/>
      </c>
      <c r="AS238" t="inlineStr">
        <is>
          <t>FI152</t>
        </is>
      </c>
    </row>
    <row r="239">
      <c r="A239">
        <f>IFERROR(IF(BTT[[#This Row],[Lfd Nr. 
(aus konsolidierter Datei)]]&lt;&gt;"",BTT[[#This Row],[Lfd Nr. 
(aus konsolidierter Datei)]],VLOOKUP(aktives_Teilprojekt,Teilprojekte[[Teilprojekte]:[Kürzel]],2,FALSE)&amp;ROW(BTT[[#This Row],[Lfd Nr.
(automatisch)]])-2),"")</f>
        <v/>
      </c>
      <c r="B239" t="inlineStr">
        <is>
          <t>Monats- und Jahresabschluss</t>
        </is>
      </c>
      <c r="D239" t="inlineStr">
        <is>
          <t>Saldenliste aufrufen</t>
        </is>
      </c>
      <c r="E239">
        <f>IFERROR(IF(NOT(BTT[[#This Row],[Manuelle Änderung des Verantwortliches TP
(Auswahl - bei Bedarf)]]=""),BTT[[#This Row],[Manuelle Änderung des Verantwortliches TP
(Auswahl - bei Bedarf)]],VLOOKUP(BTT[[#This Row],[Hauptprozess
(Pflichtauswahl)]],Hauptprozesse[],3,FALSE)),"")</f>
        <v/>
      </c>
      <c r="G239" t="inlineStr">
        <is>
          <t>RW-BB</t>
        </is>
      </c>
      <c r="I239" t="inlineStr">
        <is>
          <t>FS1N</t>
        </is>
      </c>
      <c r="J239">
        <f>IFERROR(VLOOKUP(BTT[[#This Row],[Verwendete Transaktion (Pflichtauswahl)]],Transaktionen[[Transaktionen]:[Langtext]],2,FALSE),"")</f>
        <v/>
      </c>
      <c r="V239">
        <f>IFERROR(VLOOKUP(BTT[[#This Row],[Verwendetes Formular
(Auswahl falls relevant)]],Formulare[[Formularbezeichnung]:[Formularname (technisch)]],2,FALSE),"")</f>
        <v/>
      </c>
      <c r="Y239" t="inlineStr">
        <is>
          <t>IST-Prozess: Auswertung Einzelposten für bestimmte KontenSchritt 1</t>
        </is>
      </c>
      <c r="AK239">
        <f>IF(BTT[[#This Row],[Subprozess
(optionale Auswahl)]]="","okay",IF(VLOOKUP(BTT[[#This Row],[Subprozess
(optionale Auswahl)]],BPML[[Subprozess]:[Zugeordneter Hauptprozess]],3,FALSE)=BTT[[#This Row],[Hauptprozess
(Pflichtauswahl)]],"okay","falscher Subprozess"))</f>
        <v/>
      </c>
      <c r="AL239">
        <f>IF(aktives_Teilprojekt="Master","",IF(BTT[[#This Row],[Verantwortliches TP
(automatisch)]]=VLOOKUP(aktives_Teilprojekt,Teilprojekte[[Teilprojekte]:[Kürzel]],2,FALSE),"okay","Hauptprozess anderes TP"))</f>
        <v/>
      </c>
      <c r="AM2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
        <f>IFERROR(IF(BTT[[#This Row],[SAP-Modul
(Pflichtauswahl)]]&lt;&gt;VLOOKUP(BTT[[#This Row],[Verwendete Transaktion (Pflichtauswahl)]],Transaktionen[[Transaktionen]:[Modul]],3,FALSE),"Modul anders","okay"),"")</f>
        <v/>
      </c>
      <c r="AP239">
        <f>IFERROR(IF(COUNTIFS(BTT[Verwendete Transaktion (Pflichtauswahl)],BTT[[#This Row],[Verwendete Transaktion (Pflichtauswahl)]],BTT[SAP-Modul
(Pflichtauswahl)],"&lt;&gt;"&amp;BTT[[#This Row],[SAP-Modul
(Pflichtauswahl)]])&gt;0,"Modul anders","okay"),"")</f>
        <v/>
      </c>
      <c r="AQ239">
        <f>IFERROR(IF(COUNTIFS(BTT[Verwendete Transaktion (Pflichtauswahl)],BTT[[#This Row],[Verwendete Transaktion (Pflichtauswahl)]],BTT[Verantwortliches TP
(automatisch)],"&lt;&gt;"&amp;BTT[[#This Row],[Verantwortliches TP
(automatisch)]])&gt;0,"Transaktion mehrfach","okay"),"")</f>
        <v/>
      </c>
      <c r="AR239">
        <f>IFERROR(IF(COUNTIFS(BTT[Verwendete Transaktion (Pflichtauswahl)],BTT[[#This Row],[Verwendete Transaktion (Pflichtauswahl)]],BTT[Verantwortliches TP
(automatisch)],"&lt;&gt;"&amp;VLOOKUP(aktives_Teilprojekt,Teilprojekte[[Teilprojekte]:[Kürzel]],2,FALSE))&gt;0,"Transaktion mehrfach","okay"),"")</f>
        <v/>
      </c>
      <c r="AS239" t="inlineStr">
        <is>
          <t>FI153</t>
        </is>
      </c>
    </row>
    <row r="240">
      <c r="A240">
        <f>IFERROR(IF(BTT[[#This Row],[Lfd Nr. 
(aus konsolidierter Datei)]]&lt;&gt;"",BTT[[#This Row],[Lfd Nr. 
(aus konsolidierter Datei)]],VLOOKUP(aktives_Teilprojekt,Teilprojekte[[Teilprojekte]:[Kürzel]],2,FALSE)&amp;ROW(BTT[[#This Row],[Lfd Nr.
(automatisch)]])-2),"")</f>
        <v/>
      </c>
      <c r="B240" t="inlineStr">
        <is>
          <t>Monats- und Jahresabschluss</t>
        </is>
      </c>
      <c r="D240" t="inlineStr">
        <is>
          <t>Überleitung ansehen, Auswahl nach Konto und Steuerkennzeichen</t>
        </is>
      </c>
      <c r="E240">
        <f>IFERROR(IF(NOT(BTT[[#This Row],[Manuelle Änderung des Verantwortliches TP
(Auswahl - bei Bedarf)]]=""),BTT[[#This Row],[Manuelle Änderung des Verantwortliches TP
(Auswahl - bei Bedarf)]],VLOOKUP(BTT[[#This Row],[Hauptprozess
(Pflichtauswahl)]],Hauptprozesse[],3,FALSE)),"")</f>
        <v/>
      </c>
      <c r="G240" t="inlineStr">
        <is>
          <t>RW-BB</t>
        </is>
      </c>
      <c r="I240" t="inlineStr">
        <is>
          <t>FS1N</t>
        </is>
      </c>
      <c r="J240">
        <f>IFERROR(VLOOKUP(BTT[[#This Row],[Verwendete Transaktion (Pflichtauswahl)]],Transaktionen[[Transaktionen]:[Langtext]],2,FALSE),"")</f>
        <v/>
      </c>
      <c r="V240">
        <f>IFERROR(VLOOKUP(BTT[[#This Row],[Verwendetes Formular
(Auswahl falls relevant)]],Formulare[[Formularbezeichnung]:[Formularname (technisch)]],2,FALSE),"")</f>
        <v/>
      </c>
      <c r="Y240" t="inlineStr">
        <is>
          <t>IST-Prozess: Steuerkennzeichen auf  Ertragskonten prüfenSchritt 2</t>
        </is>
      </c>
      <c r="AK240">
        <f>IF(BTT[[#This Row],[Subprozess
(optionale Auswahl)]]="","okay",IF(VLOOKUP(BTT[[#This Row],[Subprozess
(optionale Auswahl)]],BPML[[Subprozess]:[Zugeordneter Hauptprozess]],3,FALSE)=BTT[[#This Row],[Hauptprozess
(Pflichtauswahl)]],"okay","falscher Subprozess"))</f>
        <v/>
      </c>
      <c r="AL240">
        <f>IF(aktives_Teilprojekt="Master","",IF(BTT[[#This Row],[Verantwortliches TP
(automatisch)]]=VLOOKUP(aktives_Teilprojekt,Teilprojekte[[Teilprojekte]:[Kürzel]],2,FALSE),"okay","Hauptprozess anderes TP"))</f>
        <v/>
      </c>
      <c r="AM2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
        <f>IFERROR(IF(BTT[[#This Row],[SAP-Modul
(Pflichtauswahl)]]&lt;&gt;VLOOKUP(BTT[[#This Row],[Verwendete Transaktion (Pflichtauswahl)]],Transaktionen[[Transaktionen]:[Modul]],3,FALSE),"Modul anders","okay"),"")</f>
        <v/>
      </c>
      <c r="AP240">
        <f>IFERROR(IF(COUNTIFS(BTT[Verwendete Transaktion (Pflichtauswahl)],BTT[[#This Row],[Verwendete Transaktion (Pflichtauswahl)]],BTT[SAP-Modul
(Pflichtauswahl)],"&lt;&gt;"&amp;BTT[[#This Row],[SAP-Modul
(Pflichtauswahl)]])&gt;0,"Modul anders","okay"),"")</f>
        <v/>
      </c>
      <c r="AQ240">
        <f>IFERROR(IF(COUNTIFS(BTT[Verwendete Transaktion (Pflichtauswahl)],BTT[[#This Row],[Verwendete Transaktion (Pflichtauswahl)]],BTT[Verantwortliches TP
(automatisch)],"&lt;&gt;"&amp;BTT[[#This Row],[Verantwortliches TP
(automatisch)]])&gt;0,"Transaktion mehrfach","okay"),"")</f>
        <v/>
      </c>
      <c r="AR240">
        <f>IFERROR(IF(COUNTIFS(BTT[Verwendete Transaktion (Pflichtauswahl)],BTT[[#This Row],[Verwendete Transaktion (Pflichtauswahl)]],BTT[Verantwortliches TP
(automatisch)],"&lt;&gt;"&amp;VLOOKUP(aktives_Teilprojekt,Teilprojekte[[Teilprojekte]:[Kürzel]],2,FALSE))&gt;0,"Transaktion mehrfach","okay"),"")</f>
        <v/>
      </c>
      <c r="AS240" t="inlineStr">
        <is>
          <t>FI154</t>
        </is>
      </c>
    </row>
    <row r="241">
      <c r="A241">
        <f>IFERROR(IF(BTT[[#This Row],[Lfd Nr. 
(aus konsolidierter Datei)]]&lt;&gt;"",BTT[[#This Row],[Lfd Nr. 
(aus konsolidierter Datei)]],VLOOKUP(aktives_Teilprojekt,Teilprojekte[[Teilprojekte]:[Kürzel]],2,FALSE)&amp;ROW(BTT[[#This Row],[Lfd Nr.
(automatisch)]])-2),"")</f>
        <v/>
      </c>
      <c r="B241" t="inlineStr">
        <is>
          <t>Monats- und Jahresabschluss</t>
        </is>
      </c>
      <c r="D241" t="inlineStr">
        <is>
          <t>Einzelposten auswerten</t>
        </is>
      </c>
      <c r="E241">
        <f>IFERROR(IF(NOT(BTT[[#This Row],[Manuelle Änderung des Verantwortliches TP
(Auswahl - bei Bedarf)]]=""),BTT[[#This Row],[Manuelle Änderung des Verantwortliches TP
(Auswahl - bei Bedarf)]],VLOOKUP(BTT[[#This Row],[Hauptprozess
(Pflichtauswahl)]],Hauptprozesse[],3,FALSE)),"")</f>
        <v/>
      </c>
      <c r="G241" t="inlineStr">
        <is>
          <t>RW-BB</t>
        </is>
      </c>
      <c r="I241" t="inlineStr">
        <is>
          <t>FS1N</t>
        </is>
      </c>
      <c r="J241">
        <f>IFERROR(VLOOKUP(BTT[[#This Row],[Verwendete Transaktion (Pflichtauswahl)]],Transaktionen[[Transaktionen]:[Langtext]],2,FALSE),"")</f>
        <v/>
      </c>
      <c r="V241">
        <f>IFERROR(VLOOKUP(BTT[[#This Row],[Verwendetes Formular
(Auswahl falls relevant)]],Formulare[[Formularbezeichnung]:[Formularname (technisch)]],2,FALSE),"")</f>
        <v/>
      </c>
      <c r="Y241" t="inlineStr">
        <is>
          <t>IST-Prozess: Steuerkennzeichen auf  Ertragskonten prüfenSchritt 3</t>
        </is>
      </c>
      <c r="AK241">
        <f>IF(BTT[[#This Row],[Subprozess
(optionale Auswahl)]]="","okay",IF(VLOOKUP(BTT[[#This Row],[Subprozess
(optionale Auswahl)]],BPML[[Subprozess]:[Zugeordneter Hauptprozess]],3,FALSE)=BTT[[#This Row],[Hauptprozess
(Pflichtauswahl)]],"okay","falscher Subprozess"))</f>
        <v/>
      </c>
      <c r="AL241">
        <f>IF(aktives_Teilprojekt="Master","",IF(BTT[[#This Row],[Verantwortliches TP
(automatisch)]]=VLOOKUP(aktives_Teilprojekt,Teilprojekte[[Teilprojekte]:[Kürzel]],2,FALSE),"okay","Hauptprozess anderes TP"))</f>
        <v/>
      </c>
      <c r="AM2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
        <f>IFERROR(IF(BTT[[#This Row],[SAP-Modul
(Pflichtauswahl)]]&lt;&gt;VLOOKUP(BTT[[#This Row],[Verwendete Transaktion (Pflichtauswahl)]],Transaktionen[[Transaktionen]:[Modul]],3,FALSE),"Modul anders","okay"),"")</f>
        <v/>
      </c>
      <c r="AP241">
        <f>IFERROR(IF(COUNTIFS(BTT[Verwendete Transaktion (Pflichtauswahl)],BTT[[#This Row],[Verwendete Transaktion (Pflichtauswahl)]],BTT[SAP-Modul
(Pflichtauswahl)],"&lt;&gt;"&amp;BTT[[#This Row],[SAP-Modul
(Pflichtauswahl)]])&gt;0,"Modul anders","okay"),"")</f>
        <v/>
      </c>
      <c r="AQ241">
        <f>IFERROR(IF(COUNTIFS(BTT[Verwendete Transaktion (Pflichtauswahl)],BTT[[#This Row],[Verwendete Transaktion (Pflichtauswahl)]],BTT[Verantwortliches TP
(automatisch)],"&lt;&gt;"&amp;BTT[[#This Row],[Verantwortliches TP
(automatisch)]])&gt;0,"Transaktion mehrfach","okay"),"")</f>
        <v/>
      </c>
      <c r="AR241">
        <f>IFERROR(IF(COUNTIFS(BTT[Verwendete Transaktion (Pflichtauswahl)],BTT[[#This Row],[Verwendete Transaktion (Pflichtauswahl)]],BTT[Verantwortliches TP
(automatisch)],"&lt;&gt;"&amp;VLOOKUP(aktives_Teilprojekt,Teilprojekte[[Teilprojekte]:[Kürzel]],2,FALSE))&gt;0,"Transaktion mehrfach","okay"),"")</f>
        <v/>
      </c>
      <c r="AS241" t="inlineStr">
        <is>
          <t>FI155</t>
        </is>
      </c>
    </row>
    <row r="242">
      <c r="A242">
        <f>IFERROR(IF(BTT[[#This Row],[Lfd Nr. 
(aus konsolidierter Datei)]]&lt;&gt;"",BTT[[#This Row],[Lfd Nr. 
(aus konsolidierter Datei)]],VLOOKUP(aktives_Teilprojekt,Teilprojekte[[Teilprojekte]:[Kürzel]],2,FALSE)&amp;ROW(BTT[[#This Row],[Lfd Nr.
(automatisch)]])-2),"")</f>
        <v/>
      </c>
      <c r="B242" t="inlineStr">
        <is>
          <t>Monats- und Jahresabschluss</t>
        </is>
      </c>
      <c r="D242" t="inlineStr">
        <is>
          <t>Prüfung ist abgeschlossen</t>
        </is>
      </c>
      <c r="E242">
        <f>IFERROR(IF(NOT(BTT[[#This Row],[Manuelle Änderung des Verantwortliches TP
(Auswahl - bei Bedarf)]]=""),BTT[[#This Row],[Manuelle Änderung des Verantwortliches TP
(Auswahl - bei Bedarf)]],VLOOKUP(BTT[[#This Row],[Hauptprozess
(Pflichtauswahl)]],Hauptprozesse[],3,FALSE)),"")</f>
        <v/>
      </c>
      <c r="G242" t="inlineStr">
        <is>
          <t>RW-BB</t>
        </is>
      </c>
      <c r="H242" t="inlineStr">
        <is>
          <t>Non-SAP</t>
        </is>
      </c>
      <c r="I242" t="inlineStr">
        <is>
          <t>nicht digital</t>
        </is>
      </c>
      <c r="J242">
        <f>IFERROR(VLOOKUP(BTT[[#This Row],[Verwendete Transaktion (Pflichtauswahl)]],Transaktionen[[Transaktionen]:[Langtext]],2,FALSE),"")</f>
        <v/>
      </c>
      <c r="V242">
        <f>IFERROR(VLOOKUP(BTT[[#This Row],[Verwendetes Formular
(Auswahl falls relevant)]],Formulare[[Formularbezeichnung]:[Formularname (technisch)]],2,FALSE),"")</f>
        <v/>
      </c>
      <c r="Y242" t="inlineStr">
        <is>
          <t>IST-Prozess: Steuerkennzeichen auf  Ertragskonten prüfenSchritt 4a</t>
        </is>
      </c>
      <c r="AK242">
        <f>IF(BTT[[#This Row],[Subprozess
(optionale Auswahl)]]="","okay",IF(VLOOKUP(BTT[[#This Row],[Subprozess
(optionale Auswahl)]],BPML[[Subprozess]:[Zugeordneter Hauptprozess]],3,FALSE)=BTT[[#This Row],[Hauptprozess
(Pflichtauswahl)]],"okay","falscher Subprozess"))</f>
        <v/>
      </c>
      <c r="AL242">
        <f>IF(aktives_Teilprojekt="Master","",IF(BTT[[#This Row],[Verantwortliches TP
(automatisch)]]=VLOOKUP(aktives_Teilprojekt,Teilprojekte[[Teilprojekte]:[Kürzel]],2,FALSE),"okay","Hauptprozess anderes TP"))</f>
        <v/>
      </c>
      <c r="AM2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
        <f>IFERROR(IF(BTT[[#This Row],[SAP-Modul
(Pflichtauswahl)]]&lt;&gt;VLOOKUP(BTT[[#This Row],[Verwendete Transaktion (Pflichtauswahl)]],Transaktionen[[Transaktionen]:[Modul]],3,FALSE),"Modul anders","okay"),"")</f>
        <v/>
      </c>
      <c r="AP242">
        <f>IFERROR(IF(COUNTIFS(BTT[Verwendete Transaktion (Pflichtauswahl)],BTT[[#This Row],[Verwendete Transaktion (Pflichtauswahl)]],BTT[SAP-Modul
(Pflichtauswahl)],"&lt;&gt;"&amp;BTT[[#This Row],[SAP-Modul
(Pflichtauswahl)]])&gt;0,"Modul anders","okay"),"")</f>
        <v/>
      </c>
      <c r="AQ242">
        <f>IFERROR(IF(COUNTIFS(BTT[Verwendete Transaktion (Pflichtauswahl)],BTT[[#This Row],[Verwendete Transaktion (Pflichtauswahl)]],BTT[Verantwortliches TP
(automatisch)],"&lt;&gt;"&amp;BTT[[#This Row],[Verantwortliches TP
(automatisch)]])&gt;0,"Transaktion mehrfach","okay"),"")</f>
        <v/>
      </c>
      <c r="AR242">
        <f>IFERROR(IF(COUNTIFS(BTT[Verwendete Transaktion (Pflichtauswahl)],BTT[[#This Row],[Verwendete Transaktion (Pflichtauswahl)]],BTT[Verantwortliches TP
(automatisch)],"&lt;&gt;"&amp;VLOOKUP(aktives_Teilprojekt,Teilprojekte[[Teilprojekte]:[Kürzel]],2,FALSE))&gt;0,"Transaktion mehrfach","okay"),"")</f>
        <v/>
      </c>
      <c r="AS242" t="inlineStr">
        <is>
          <t>FI156</t>
        </is>
      </c>
    </row>
    <row r="243">
      <c r="A243">
        <f>IFERROR(IF(BTT[[#This Row],[Lfd Nr. 
(aus konsolidierter Datei)]]&lt;&gt;"",BTT[[#This Row],[Lfd Nr. 
(aus konsolidierter Datei)]],VLOOKUP(aktives_Teilprojekt,Teilprojekte[[Teilprojekte]:[Kürzel]],2,FALSE)&amp;ROW(BTT[[#This Row],[Lfd Nr.
(automatisch)]])-2),"")</f>
        <v/>
      </c>
      <c r="B243" t="inlineStr">
        <is>
          <t>Monats- und Jahresabschluss</t>
        </is>
      </c>
      <c r="D243" t="inlineStr">
        <is>
          <t>Steuerkennzeichen sind korrekt</t>
        </is>
      </c>
      <c r="E243">
        <f>IFERROR(IF(NOT(BTT[[#This Row],[Manuelle Änderung des Verantwortliches TP
(Auswahl - bei Bedarf)]]=""),BTT[[#This Row],[Manuelle Änderung des Verantwortliches TP
(Auswahl - bei Bedarf)]],VLOOKUP(BTT[[#This Row],[Hauptprozess
(Pflichtauswahl)]],Hauptprozesse[],3,FALSE)),"")</f>
        <v/>
      </c>
      <c r="G243" t="inlineStr">
        <is>
          <t>RW-BB</t>
        </is>
      </c>
      <c r="J243">
        <f>IFERROR(VLOOKUP(BTT[[#This Row],[Verwendete Transaktion (Pflichtauswahl)]],Transaktionen[[Transaktionen]:[Langtext]],2,FALSE),"")</f>
        <v/>
      </c>
      <c r="V243">
        <f>IFERROR(VLOOKUP(BTT[[#This Row],[Verwendetes Formular
(Auswahl falls relevant)]],Formulare[[Formularbezeichnung]:[Formularname (technisch)]],2,FALSE),"")</f>
        <v/>
      </c>
      <c r="Y243" t="inlineStr">
        <is>
          <t>IST-Prozess: Steuerkennzeichen auf  Ertragskonten prüfenSchritt 5a</t>
        </is>
      </c>
      <c r="AK243">
        <f>IF(BTT[[#This Row],[Subprozess
(optionale Auswahl)]]="","okay",IF(VLOOKUP(BTT[[#This Row],[Subprozess
(optionale Auswahl)]],BPML[[Subprozess]:[Zugeordneter Hauptprozess]],3,FALSE)=BTT[[#This Row],[Hauptprozess
(Pflichtauswahl)]],"okay","falscher Subprozess"))</f>
        <v/>
      </c>
      <c r="AL243">
        <f>IF(aktives_Teilprojekt="Master","",IF(BTT[[#This Row],[Verantwortliches TP
(automatisch)]]=VLOOKUP(aktives_Teilprojekt,Teilprojekte[[Teilprojekte]:[Kürzel]],2,FALSE),"okay","Hauptprozess anderes TP"))</f>
        <v/>
      </c>
      <c r="AM2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
        <f>IFERROR(IF(BTT[[#This Row],[SAP-Modul
(Pflichtauswahl)]]&lt;&gt;VLOOKUP(BTT[[#This Row],[Verwendete Transaktion (Pflichtauswahl)]],Transaktionen[[Transaktionen]:[Modul]],3,FALSE),"Modul anders","okay"),"")</f>
        <v/>
      </c>
      <c r="AP243">
        <f>IFERROR(IF(COUNTIFS(BTT[Verwendete Transaktion (Pflichtauswahl)],BTT[[#This Row],[Verwendete Transaktion (Pflichtauswahl)]],BTT[SAP-Modul
(Pflichtauswahl)],"&lt;&gt;"&amp;BTT[[#This Row],[SAP-Modul
(Pflichtauswahl)]])&gt;0,"Modul anders","okay"),"")</f>
        <v/>
      </c>
      <c r="AQ243">
        <f>IFERROR(IF(COUNTIFS(BTT[Verwendete Transaktion (Pflichtauswahl)],BTT[[#This Row],[Verwendete Transaktion (Pflichtauswahl)]],BTT[Verantwortliches TP
(automatisch)],"&lt;&gt;"&amp;BTT[[#This Row],[Verantwortliches TP
(automatisch)]])&gt;0,"Transaktion mehrfach","okay"),"")</f>
        <v/>
      </c>
      <c r="AR243">
        <f>IFERROR(IF(COUNTIFS(BTT[Verwendete Transaktion (Pflichtauswahl)],BTT[[#This Row],[Verwendete Transaktion (Pflichtauswahl)]],BTT[Verantwortliches TP
(automatisch)],"&lt;&gt;"&amp;VLOOKUP(aktives_Teilprojekt,Teilprojekte[[Teilprojekte]:[Kürzel]],2,FALSE))&gt;0,"Transaktion mehrfach","okay"),"")</f>
        <v/>
      </c>
      <c r="AS243" t="inlineStr">
        <is>
          <t>FI157</t>
        </is>
      </c>
    </row>
    <row r="244">
      <c r="A244">
        <f>IFERROR(IF(BTT[[#This Row],[Lfd Nr. 
(aus konsolidierter Datei)]]&lt;&gt;"",BTT[[#This Row],[Lfd Nr. 
(aus konsolidierter Datei)]],VLOOKUP(aktives_Teilprojekt,Teilprojekte[[Teilprojekte]:[Kürzel]],2,FALSE)&amp;ROW(BTT[[#This Row],[Lfd Nr.
(automatisch)]])-2),"")</f>
        <v/>
      </c>
      <c r="B244" t="inlineStr">
        <is>
          <t>Monats- und Jahresabschluss</t>
        </is>
      </c>
      <c r="D244" t="inlineStr">
        <is>
          <t>Vertragskonto heraussuchen</t>
        </is>
      </c>
      <c r="E244">
        <f>IFERROR(IF(NOT(BTT[[#This Row],[Manuelle Änderung des Verantwortliches TP
(Auswahl - bei Bedarf)]]=""),BTT[[#This Row],[Manuelle Änderung des Verantwortliches TP
(Auswahl - bei Bedarf)]],VLOOKUP(BTT[[#This Row],[Hauptprozess
(Pflichtauswahl)]],Hauptprozesse[],3,FALSE)),"")</f>
        <v/>
      </c>
      <c r="G244" t="inlineStr">
        <is>
          <t>RW-BB</t>
        </is>
      </c>
      <c r="H244" t="inlineStr">
        <is>
          <t>Non-SAP</t>
        </is>
      </c>
      <c r="I244" t="inlineStr">
        <is>
          <t>Drittsystem</t>
        </is>
      </c>
      <c r="J244">
        <f>IFERROR(VLOOKUP(BTT[[#This Row],[Verwendete Transaktion (Pflichtauswahl)]],Transaktionen[[Transaktionen]:[Langtext]],2,FALSE),"")</f>
        <v/>
      </c>
      <c r="R244" t="inlineStr">
        <is>
          <t>FILENET_PROD</t>
        </is>
      </c>
      <c r="V244">
        <f>IFERROR(VLOOKUP(BTT[[#This Row],[Verwendetes Formular
(Auswahl falls relevant)]],Formulare[[Formularbezeichnung]:[Formularname (technisch)]],2,FALSE),"")</f>
        <v/>
      </c>
      <c r="Y244" t="inlineStr">
        <is>
          <t>IST-Prozess: Steuerkennzeichen auf  Ertragskonten prüfenSchritt 6b</t>
        </is>
      </c>
      <c r="AK244">
        <f>IF(BTT[[#This Row],[Subprozess
(optionale Auswahl)]]="","okay",IF(VLOOKUP(BTT[[#This Row],[Subprozess
(optionale Auswahl)]],BPML[[Subprozess]:[Zugeordneter Hauptprozess]],3,FALSE)=BTT[[#This Row],[Hauptprozess
(Pflichtauswahl)]],"okay","falscher Subprozess"))</f>
        <v/>
      </c>
      <c r="AL244">
        <f>IF(aktives_Teilprojekt="Master","",IF(BTT[[#This Row],[Verantwortliches TP
(automatisch)]]=VLOOKUP(aktives_Teilprojekt,Teilprojekte[[Teilprojekte]:[Kürzel]],2,FALSE),"okay","Hauptprozess anderes TP"))</f>
        <v/>
      </c>
      <c r="AM2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
        <f>IFERROR(IF(BTT[[#This Row],[SAP-Modul
(Pflichtauswahl)]]&lt;&gt;VLOOKUP(BTT[[#This Row],[Verwendete Transaktion (Pflichtauswahl)]],Transaktionen[[Transaktionen]:[Modul]],3,FALSE),"Modul anders","okay"),"")</f>
        <v/>
      </c>
      <c r="AP244">
        <f>IFERROR(IF(COUNTIFS(BTT[Verwendete Transaktion (Pflichtauswahl)],BTT[[#This Row],[Verwendete Transaktion (Pflichtauswahl)]],BTT[SAP-Modul
(Pflichtauswahl)],"&lt;&gt;"&amp;BTT[[#This Row],[SAP-Modul
(Pflichtauswahl)]])&gt;0,"Modul anders","okay"),"")</f>
        <v/>
      </c>
      <c r="AQ244">
        <f>IFERROR(IF(COUNTIFS(BTT[Verwendete Transaktion (Pflichtauswahl)],BTT[[#This Row],[Verwendete Transaktion (Pflichtauswahl)]],BTT[Verantwortliches TP
(automatisch)],"&lt;&gt;"&amp;BTT[[#This Row],[Verantwortliches TP
(automatisch)]])&gt;0,"Transaktion mehrfach","okay"),"")</f>
        <v/>
      </c>
      <c r="AR244">
        <f>IFERROR(IF(COUNTIFS(BTT[Verwendete Transaktion (Pflichtauswahl)],BTT[[#This Row],[Verwendete Transaktion (Pflichtauswahl)]],BTT[Verantwortliches TP
(automatisch)],"&lt;&gt;"&amp;VLOOKUP(aktives_Teilprojekt,Teilprojekte[[Teilprojekte]:[Kürzel]],2,FALSE))&gt;0,"Transaktion mehrfach","okay"),"")</f>
        <v/>
      </c>
      <c r="AS244" t="inlineStr">
        <is>
          <t>FI158</t>
        </is>
      </c>
    </row>
    <row r="245">
      <c r="A245">
        <f>IFERROR(IF(BTT[[#This Row],[Lfd Nr. 
(aus konsolidierter Datei)]]&lt;&gt;"",BTT[[#This Row],[Lfd Nr. 
(aus konsolidierter Datei)]],VLOOKUP(aktives_Teilprojekt,Teilprojekte[[Teilprojekte]:[Kürzel]],2,FALSE)&amp;ROW(BTT[[#This Row],[Lfd Nr.
(automatisch)]])-2),"")</f>
        <v/>
      </c>
      <c r="B245" t="inlineStr">
        <is>
          <t>Monats- und Jahresabschluss</t>
        </is>
      </c>
      <c r="D245" t="inlineStr">
        <is>
          <t>Rechnung einsehen</t>
        </is>
      </c>
      <c r="E245">
        <f>IFERROR(IF(NOT(BTT[[#This Row],[Manuelle Änderung des Verantwortliches TP
(Auswahl - bei Bedarf)]]=""),BTT[[#This Row],[Manuelle Änderung des Verantwortliches TP
(Auswahl - bei Bedarf)]],VLOOKUP(BTT[[#This Row],[Hauptprozess
(Pflichtauswahl)]],Hauptprozesse[],3,FALSE)),"")</f>
        <v/>
      </c>
      <c r="G245" t="inlineStr">
        <is>
          <t>RW-BB</t>
        </is>
      </c>
      <c r="H245" t="inlineStr">
        <is>
          <t>Non-SAP</t>
        </is>
      </c>
      <c r="I245" t="inlineStr">
        <is>
          <t>Drittsystem</t>
        </is>
      </c>
      <c r="J245">
        <f>IFERROR(VLOOKUP(BTT[[#This Row],[Verwendete Transaktion (Pflichtauswahl)]],Transaktionen[[Transaktionen]:[Langtext]],2,FALSE),"")</f>
        <v/>
      </c>
      <c r="R245" t="inlineStr">
        <is>
          <t>FILENET_PROD</t>
        </is>
      </c>
      <c r="V245">
        <f>IFERROR(VLOOKUP(BTT[[#This Row],[Verwendetes Formular
(Auswahl falls relevant)]],Formulare[[Formularbezeichnung]:[Formularname (technisch)]],2,FALSE),"")</f>
        <v/>
      </c>
      <c r="Y245" t="inlineStr">
        <is>
          <t>IST-Prozess: Steuerkennzeichen auf  Ertragskonten prüfenSchritt 7b</t>
        </is>
      </c>
      <c r="AK245">
        <f>IF(BTT[[#This Row],[Subprozess
(optionale Auswahl)]]="","okay",IF(VLOOKUP(BTT[[#This Row],[Subprozess
(optionale Auswahl)]],BPML[[Subprozess]:[Zugeordneter Hauptprozess]],3,FALSE)=BTT[[#This Row],[Hauptprozess
(Pflichtauswahl)]],"okay","falscher Subprozess"))</f>
        <v/>
      </c>
      <c r="AL245">
        <f>IF(aktives_Teilprojekt="Master","",IF(BTT[[#This Row],[Verantwortliches TP
(automatisch)]]=VLOOKUP(aktives_Teilprojekt,Teilprojekte[[Teilprojekte]:[Kürzel]],2,FALSE),"okay","Hauptprozess anderes TP"))</f>
        <v/>
      </c>
      <c r="AM2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
        <f>IFERROR(IF(BTT[[#This Row],[SAP-Modul
(Pflichtauswahl)]]&lt;&gt;VLOOKUP(BTT[[#This Row],[Verwendete Transaktion (Pflichtauswahl)]],Transaktionen[[Transaktionen]:[Modul]],3,FALSE),"Modul anders","okay"),"")</f>
        <v/>
      </c>
      <c r="AP245">
        <f>IFERROR(IF(COUNTIFS(BTT[Verwendete Transaktion (Pflichtauswahl)],BTT[[#This Row],[Verwendete Transaktion (Pflichtauswahl)]],BTT[SAP-Modul
(Pflichtauswahl)],"&lt;&gt;"&amp;BTT[[#This Row],[SAP-Modul
(Pflichtauswahl)]])&gt;0,"Modul anders","okay"),"")</f>
        <v/>
      </c>
      <c r="AQ245">
        <f>IFERROR(IF(COUNTIFS(BTT[Verwendete Transaktion (Pflichtauswahl)],BTT[[#This Row],[Verwendete Transaktion (Pflichtauswahl)]],BTT[Verantwortliches TP
(automatisch)],"&lt;&gt;"&amp;BTT[[#This Row],[Verantwortliches TP
(automatisch)]])&gt;0,"Transaktion mehrfach","okay"),"")</f>
        <v/>
      </c>
      <c r="AR245">
        <f>IFERROR(IF(COUNTIFS(BTT[Verwendete Transaktion (Pflichtauswahl)],BTT[[#This Row],[Verwendete Transaktion (Pflichtauswahl)]],BTT[Verantwortliches TP
(automatisch)],"&lt;&gt;"&amp;VLOOKUP(aktives_Teilprojekt,Teilprojekte[[Teilprojekte]:[Kürzel]],2,FALSE))&gt;0,"Transaktion mehrfach","okay"),"")</f>
        <v/>
      </c>
      <c r="AS245" t="inlineStr">
        <is>
          <t>FI159</t>
        </is>
      </c>
    </row>
    <row r="246">
      <c r="A246">
        <f>IFERROR(IF(BTT[[#This Row],[Lfd Nr. 
(aus konsolidierter Datei)]]&lt;&gt;"",BTT[[#This Row],[Lfd Nr. 
(aus konsolidierter Datei)]],VLOOKUP(aktives_Teilprojekt,Teilprojekte[[Teilprojekte]:[Kürzel]],2,FALSE)&amp;ROW(BTT[[#This Row],[Lfd Nr.
(automatisch)]])-2),"")</f>
        <v/>
      </c>
      <c r="B246" t="inlineStr">
        <is>
          <t>Monats- und Jahresabschluss</t>
        </is>
      </c>
      <c r="D246" t="inlineStr">
        <is>
          <t>Rechnungen Dokumentieren</t>
        </is>
      </c>
      <c r="E246">
        <f>IFERROR(IF(NOT(BTT[[#This Row],[Manuelle Änderung des Verantwortliches TP
(Auswahl - bei Bedarf)]]=""),BTT[[#This Row],[Manuelle Änderung des Verantwortliches TP
(Auswahl - bei Bedarf)]],VLOOKUP(BTT[[#This Row],[Hauptprozess
(Pflichtauswahl)]],Hauptprozesse[],3,FALSE)),"")</f>
        <v/>
      </c>
      <c r="G246" t="inlineStr">
        <is>
          <t>RW-BB und Steuern</t>
        </is>
      </c>
      <c r="H246" t="inlineStr">
        <is>
          <t>Non-SAP</t>
        </is>
      </c>
      <c r="I246" t="inlineStr">
        <is>
          <t>nicht digital</t>
        </is>
      </c>
      <c r="J246">
        <f>IFERROR(VLOOKUP(BTT[[#This Row],[Verwendete Transaktion (Pflichtauswahl)]],Transaktionen[[Transaktionen]:[Langtext]],2,FALSE),"")</f>
        <v/>
      </c>
      <c r="V246">
        <f>IFERROR(VLOOKUP(BTT[[#This Row],[Verwendetes Formular
(Auswahl falls relevant)]],Formulare[[Formularbezeichnung]:[Formularname (technisch)]],2,FALSE),"")</f>
        <v/>
      </c>
      <c r="Y246" t="inlineStr">
        <is>
          <t>IST-Prozess: Steuerkennzeichen auf  Ertragskonten prüfenSchritt 8b</t>
        </is>
      </c>
      <c r="AK246">
        <f>IF(BTT[[#This Row],[Subprozess
(optionale Auswahl)]]="","okay",IF(VLOOKUP(BTT[[#This Row],[Subprozess
(optionale Auswahl)]],BPML[[Subprozess]:[Zugeordneter Hauptprozess]],3,FALSE)=BTT[[#This Row],[Hauptprozess
(Pflichtauswahl)]],"okay","falscher Subprozess"))</f>
        <v/>
      </c>
      <c r="AL246">
        <f>IF(aktives_Teilprojekt="Master","",IF(BTT[[#This Row],[Verantwortliches TP
(automatisch)]]=VLOOKUP(aktives_Teilprojekt,Teilprojekte[[Teilprojekte]:[Kürzel]],2,FALSE),"okay","Hauptprozess anderes TP"))</f>
        <v/>
      </c>
      <c r="AM2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
        <f>IFERROR(IF(BTT[[#This Row],[SAP-Modul
(Pflichtauswahl)]]&lt;&gt;VLOOKUP(BTT[[#This Row],[Verwendete Transaktion (Pflichtauswahl)]],Transaktionen[[Transaktionen]:[Modul]],3,FALSE),"Modul anders","okay"),"")</f>
        <v/>
      </c>
      <c r="AP246">
        <f>IFERROR(IF(COUNTIFS(BTT[Verwendete Transaktion (Pflichtauswahl)],BTT[[#This Row],[Verwendete Transaktion (Pflichtauswahl)]],BTT[SAP-Modul
(Pflichtauswahl)],"&lt;&gt;"&amp;BTT[[#This Row],[SAP-Modul
(Pflichtauswahl)]])&gt;0,"Modul anders","okay"),"")</f>
        <v/>
      </c>
      <c r="AQ246">
        <f>IFERROR(IF(COUNTIFS(BTT[Verwendete Transaktion (Pflichtauswahl)],BTT[[#This Row],[Verwendete Transaktion (Pflichtauswahl)]],BTT[Verantwortliches TP
(automatisch)],"&lt;&gt;"&amp;BTT[[#This Row],[Verantwortliches TP
(automatisch)]])&gt;0,"Transaktion mehrfach","okay"),"")</f>
        <v/>
      </c>
      <c r="AR246">
        <f>IFERROR(IF(COUNTIFS(BTT[Verwendete Transaktion (Pflichtauswahl)],BTT[[#This Row],[Verwendete Transaktion (Pflichtauswahl)]],BTT[Verantwortliches TP
(automatisch)],"&lt;&gt;"&amp;VLOOKUP(aktives_Teilprojekt,Teilprojekte[[Teilprojekte]:[Kürzel]],2,FALSE))&gt;0,"Transaktion mehrfach","okay"),"")</f>
        <v/>
      </c>
      <c r="AS246" t="inlineStr">
        <is>
          <t>FI160</t>
        </is>
      </c>
    </row>
    <row r="247">
      <c r="A247">
        <f>IFERROR(IF(BTT[[#This Row],[Lfd Nr. 
(aus konsolidierter Datei)]]&lt;&gt;"",BTT[[#This Row],[Lfd Nr. 
(aus konsolidierter Datei)]],VLOOKUP(aktives_Teilprojekt,Teilprojekte[[Teilprojekte]:[Kürzel]],2,FALSE)&amp;ROW(BTT[[#This Row],[Lfd Nr.
(automatisch)]])-2),"")</f>
        <v/>
      </c>
      <c r="B247" t="inlineStr">
        <is>
          <t>Monats- und Jahresabschluss</t>
        </is>
      </c>
      <c r="D247" t="inlineStr">
        <is>
          <t>Prüfen und dokumentieren</t>
        </is>
      </c>
      <c r="E247">
        <f>IFERROR(IF(NOT(BTT[[#This Row],[Manuelle Änderung des Verantwortliches TP
(Auswahl - bei Bedarf)]]=""),BTT[[#This Row],[Manuelle Änderung des Verantwortliches TP
(Auswahl - bei Bedarf)]],VLOOKUP(BTT[[#This Row],[Hauptprozess
(Pflichtauswahl)]],Hauptprozesse[],3,FALSE)),"")</f>
        <v/>
      </c>
      <c r="G247" t="inlineStr">
        <is>
          <t>RW-BB</t>
        </is>
      </c>
      <c r="H247" t="inlineStr">
        <is>
          <t>Non-SAP</t>
        </is>
      </c>
      <c r="I247" t="inlineStr">
        <is>
          <t>nicht digital</t>
        </is>
      </c>
      <c r="J247">
        <f>IFERROR(VLOOKUP(BTT[[#This Row],[Verwendete Transaktion (Pflichtauswahl)]],Transaktionen[[Transaktionen]:[Langtext]],2,FALSE),"")</f>
        <v/>
      </c>
      <c r="V247">
        <f>IFERROR(VLOOKUP(BTT[[#This Row],[Verwendetes Formular
(Auswahl falls relevant)]],Formulare[[Formularbezeichnung]:[Formularname (technisch)]],2,FALSE),"")</f>
        <v/>
      </c>
      <c r="Y247" t="inlineStr">
        <is>
          <t>IST-Prozess: Steuerkennzeichen auf  Ertragskonten prüfenSchritt 9b</t>
        </is>
      </c>
      <c r="AK247">
        <f>IF(BTT[[#This Row],[Subprozess
(optionale Auswahl)]]="","okay",IF(VLOOKUP(BTT[[#This Row],[Subprozess
(optionale Auswahl)]],BPML[[Subprozess]:[Zugeordneter Hauptprozess]],3,FALSE)=BTT[[#This Row],[Hauptprozess
(Pflichtauswahl)]],"okay","falscher Subprozess"))</f>
        <v/>
      </c>
      <c r="AL247">
        <f>IF(aktives_Teilprojekt="Master","",IF(BTT[[#This Row],[Verantwortliches TP
(automatisch)]]=VLOOKUP(aktives_Teilprojekt,Teilprojekte[[Teilprojekte]:[Kürzel]],2,FALSE),"okay","Hauptprozess anderes TP"))</f>
        <v/>
      </c>
      <c r="AM2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
        <f>IFERROR(IF(BTT[[#This Row],[SAP-Modul
(Pflichtauswahl)]]&lt;&gt;VLOOKUP(BTT[[#This Row],[Verwendete Transaktion (Pflichtauswahl)]],Transaktionen[[Transaktionen]:[Modul]],3,FALSE),"Modul anders","okay"),"")</f>
        <v/>
      </c>
      <c r="AP247">
        <f>IFERROR(IF(COUNTIFS(BTT[Verwendete Transaktion (Pflichtauswahl)],BTT[[#This Row],[Verwendete Transaktion (Pflichtauswahl)]],BTT[SAP-Modul
(Pflichtauswahl)],"&lt;&gt;"&amp;BTT[[#This Row],[SAP-Modul
(Pflichtauswahl)]])&gt;0,"Modul anders","okay"),"")</f>
        <v/>
      </c>
      <c r="AQ247">
        <f>IFERROR(IF(COUNTIFS(BTT[Verwendete Transaktion (Pflichtauswahl)],BTT[[#This Row],[Verwendete Transaktion (Pflichtauswahl)]],BTT[Verantwortliches TP
(automatisch)],"&lt;&gt;"&amp;BTT[[#This Row],[Verantwortliches TP
(automatisch)]])&gt;0,"Transaktion mehrfach","okay"),"")</f>
        <v/>
      </c>
      <c r="AR247">
        <f>IFERROR(IF(COUNTIFS(BTT[Verwendete Transaktion (Pflichtauswahl)],BTT[[#This Row],[Verwendete Transaktion (Pflichtauswahl)]],BTT[Verantwortliches TP
(automatisch)],"&lt;&gt;"&amp;VLOOKUP(aktives_Teilprojekt,Teilprojekte[[Teilprojekte]:[Kürzel]],2,FALSE))&gt;0,"Transaktion mehrfach","okay"),"")</f>
        <v/>
      </c>
      <c r="AS247" t="inlineStr">
        <is>
          <t>FI161</t>
        </is>
      </c>
    </row>
    <row r="248">
      <c r="A248">
        <f>IFERROR(IF(BTT[[#This Row],[Lfd Nr. 
(aus konsolidierter Datei)]]&lt;&gt;"",BTT[[#This Row],[Lfd Nr. 
(aus konsolidierter Datei)]],VLOOKUP(aktives_Teilprojekt,Teilprojekte[[Teilprojekte]:[Kürzel]],2,FALSE)&amp;ROW(BTT[[#This Row],[Lfd Nr.
(automatisch)]])-2),"")</f>
        <v/>
      </c>
      <c r="B248" t="inlineStr">
        <is>
          <t>Monats- und Jahresabschluss</t>
        </is>
      </c>
      <c r="D248" t="inlineStr">
        <is>
          <t>Excel- Datei weiterleiten</t>
        </is>
      </c>
      <c r="E248">
        <f>IFERROR(IF(NOT(BTT[[#This Row],[Manuelle Änderung des Verantwortliches TP
(Auswahl - bei Bedarf)]]=""),BTT[[#This Row],[Manuelle Änderung des Verantwortliches TP
(Auswahl - bei Bedarf)]],VLOOKUP(BTT[[#This Row],[Hauptprozess
(Pflichtauswahl)]],Hauptprozesse[],3,FALSE)),"")</f>
        <v/>
      </c>
      <c r="G248" t="inlineStr">
        <is>
          <t>RW-BB</t>
        </is>
      </c>
      <c r="H248" t="inlineStr">
        <is>
          <t>Non-SAP</t>
        </is>
      </c>
      <c r="I248" t="inlineStr">
        <is>
          <t>nicht digital</t>
        </is>
      </c>
      <c r="J248">
        <f>IFERROR(VLOOKUP(BTT[[#This Row],[Verwendete Transaktion (Pflichtauswahl)]],Transaktionen[[Transaktionen]:[Langtext]],2,FALSE),"")</f>
        <v/>
      </c>
      <c r="V248">
        <f>IFERROR(VLOOKUP(BTT[[#This Row],[Verwendetes Formular
(Auswahl falls relevant)]],Formulare[[Formularbezeichnung]:[Formularname (technisch)]],2,FALSE),"")</f>
        <v/>
      </c>
      <c r="Y248" t="inlineStr">
        <is>
          <t>IST-Prozess: Steuerkennzeichen auf  Ertragskonten prüfenSchritt 10b</t>
        </is>
      </c>
      <c r="AK248">
        <f>IF(BTT[[#This Row],[Subprozess
(optionale Auswahl)]]="","okay",IF(VLOOKUP(BTT[[#This Row],[Subprozess
(optionale Auswahl)]],BPML[[Subprozess]:[Zugeordneter Hauptprozess]],3,FALSE)=BTT[[#This Row],[Hauptprozess
(Pflichtauswahl)]],"okay","falscher Subprozess"))</f>
        <v/>
      </c>
      <c r="AL248">
        <f>IF(aktives_Teilprojekt="Master","",IF(BTT[[#This Row],[Verantwortliches TP
(automatisch)]]=VLOOKUP(aktives_Teilprojekt,Teilprojekte[[Teilprojekte]:[Kürzel]],2,FALSE),"okay","Hauptprozess anderes TP"))</f>
        <v/>
      </c>
      <c r="AM2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
        <f>IFERROR(IF(BTT[[#This Row],[SAP-Modul
(Pflichtauswahl)]]&lt;&gt;VLOOKUP(BTT[[#This Row],[Verwendete Transaktion (Pflichtauswahl)]],Transaktionen[[Transaktionen]:[Modul]],3,FALSE),"Modul anders","okay"),"")</f>
        <v/>
      </c>
      <c r="AP248">
        <f>IFERROR(IF(COUNTIFS(BTT[Verwendete Transaktion (Pflichtauswahl)],BTT[[#This Row],[Verwendete Transaktion (Pflichtauswahl)]],BTT[SAP-Modul
(Pflichtauswahl)],"&lt;&gt;"&amp;BTT[[#This Row],[SAP-Modul
(Pflichtauswahl)]])&gt;0,"Modul anders","okay"),"")</f>
        <v/>
      </c>
      <c r="AQ248">
        <f>IFERROR(IF(COUNTIFS(BTT[Verwendete Transaktion (Pflichtauswahl)],BTT[[#This Row],[Verwendete Transaktion (Pflichtauswahl)]],BTT[Verantwortliches TP
(automatisch)],"&lt;&gt;"&amp;BTT[[#This Row],[Verantwortliches TP
(automatisch)]])&gt;0,"Transaktion mehrfach","okay"),"")</f>
        <v/>
      </c>
      <c r="AR248">
        <f>IFERROR(IF(COUNTIFS(BTT[Verwendete Transaktion (Pflichtauswahl)],BTT[[#This Row],[Verwendete Transaktion (Pflichtauswahl)]],BTT[Verantwortliches TP
(automatisch)],"&lt;&gt;"&amp;VLOOKUP(aktives_Teilprojekt,Teilprojekte[[Teilprojekte]:[Kürzel]],2,FALSE))&gt;0,"Transaktion mehrfach","okay"),"")</f>
        <v/>
      </c>
      <c r="AS248" t="inlineStr">
        <is>
          <t>FI162</t>
        </is>
      </c>
    </row>
    <row r="249">
      <c r="A249">
        <f>IFERROR(IF(BTT[[#This Row],[Lfd Nr. 
(aus konsolidierter Datei)]]&lt;&gt;"",BTT[[#This Row],[Lfd Nr. 
(aus konsolidierter Datei)]],VLOOKUP(aktives_Teilprojekt,Teilprojekte[[Teilprojekte]:[Kürzel]],2,FALSE)&amp;ROW(BTT[[#This Row],[Lfd Nr.
(automatisch)]])-2),"")</f>
        <v/>
      </c>
      <c r="B249" t="inlineStr">
        <is>
          <t>Monats- und Jahresabschluss</t>
        </is>
      </c>
      <c r="D249" t="inlineStr">
        <is>
          <t>Buchungen korrigieren</t>
        </is>
      </c>
      <c r="E249">
        <f>IFERROR(IF(NOT(BTT[[#This Row],[Manuelle Änderung des Verantwortliches TP
(Auswahl - bei Bedarf)]]=""),BTT[[#This Row],[Manuelle Änderung des Verantwortliches TP
(Auswahl - bei Bedarf)]],VLOOKUP(BTT[[#This Row],[Hauptprozess
(Pflichtauswahl)]],Hauptprozesse[],3,FALSE)),"")</f>
        <v/>
      </c>
      <c r="G249" t="inlineStr">
        <is>
          <t>KS</t>
        </is>
      </c>
      <c r="J249">
        <f>IFERROR(VLOOKUP(BTT[[#This Row],[Verwendete Transaktion (Pflichtauswahl)]],Transaktionen[[Transaktionen]:[Langtext]],2,FALSE),"")</f>
        <v/>
      </c>
      <c r="V249">
        <f>IFERROR(VLOOKUP(BTT[[#This Row],[Verwendetes Formular
(Auswahl falls relevant)]],Formulare[[Formularbezeichnung]:[Formularname (technisch)]],2,FALSE),"")</f>
        <v/>
      </c>
      <c r="Y249" t="inlineStr">
        <is>
          <t>IST-Prozess: Steuerkennzeichen auf  Ertragskonten prüfenSchritt 11b</t>
        </is>
      </c>
      <c r="AK249">
        <f>IF(BTT[[#This Row],[Subprozess
(optionale Auswahl)]]="","okay",IF(VLOOKUP(BTT[[#This Row],[Subprozess
(optionale Auswahl)]],BPML[[Subprozess]:[Zugeordneter Hauptprozess]],3,FALSE)=BTT[[#This Row],[Hauptprozess
(Pflichtauswahl)]],"okay","falscher Subprozess"))</f>
        <v/>
      </c>
      <c r="AL249">
        <f>IF(aktives_Teilprojekt="Master","",IF(BTT[[#This Row],[Verantwortliches TP
(automatisch)]]=VLOOKUP(aktives_Teilprojekt,Teilprojekte[[Teilprojekte]:[Kürzel]],2,FALSE),"okay","Hauptprozess anderes TP"))</f>
        <v/>
      </c>
      <c r="AM2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
        <f>IFERROR(IF(BTT[[#This Row],[SAP-Modul
(Pflichtauswahl)]]&lt;&gt;VLOOKUP(BTT[[#This Row],[Verwendete Transaktion (Pflichtauswahl)]],Transaktionen[[Transaktionen]:[Modul]],3,FALSE),"Modul anders","okay"),"")</f>
        <v/>
      </c>
      <c r="AP249">
        <f>IFERROR(IF(COUNTIFS(BTT[Verwendete Transaktion (Pflichtauswahl)],BTT[[#This Row],[Verwendete Transaktion (Pflichtauswahl)]],BTT[SAP-Modul
(Pflichtauswahl)],"&lt;&gt;"&amp;BTT[[#This Row],[SAP-Modul
(Pflichtauswahl)]])&gt;0,"Modul anders","okay"),"")</f>
        <v/>
      </c>
      <c r="AQ249">
        <f>IFERROR(IF(COUNTIFS(BTT[Verwendete Transaktion (Pflichtauswahl)],BTT[[#This Row],[Verwendete Transaktion (Pflichtauswahl)]],BTT[Verantwortliches TP
(automatisch)],"&lt;&gt;"&amp;BTT[[#This Row],[Verantwortliches TP
(automatisch)]])&gt;0,"Transaktion mehrfach","okay"),"")</f>
        <v/>
      </c>
      <c r="AR249">
        <f>IFERROR(IF(COUNTIFS(BTT[Verwendete Transaktion (Pflichtauswahl)],BTT[[#This Row],[Verwendete Transaktion (Pflichtauswahl)]],BTT[Verantwortliches TP
(automatisch)],"&lt;&gt;"&amp;VLOOKUP(aktives_Teilprojekt,Teilprojekte[[Teilprojekte]:[Kürzel]],2,FALSE))&gt;0,"Transaktion mehrfach","okay"),"")</f>
        <v/>
      </c>
      <c r="AS249" t="inlineStr">
        <is>
          <t>FI163</t>
        </is>
      </c>
    </row>
    <row r="250">
      <c r="A250">
        <f>IFERROR(IF(BTT[[#This Row],[Lfd Nr. 
(aus konsolidierter Datei)]]&lt;&gt;"",BTT[[#This Row],[Lfd Nr. 
(aus konsolidierter Datei)]],VLOOKUP(aktives_Teilprojekt,Teilprojekte[[Teilprojekte]:[Kürzel]],2,FALSE)&amp;ROW(BTT[[#This Row],[Lfd Nr.
(automatisch)]])-2),"")</f>
        <v/>
      </c>
      <c r="B250" t="inlineStr">
        <is>
          <t>Monats- und Jahresabschluss</t>
        </is>
      </c>
      <c r="D250" t="inlineStr">
        <is>
          <t>Info senden</t>
        </is>
      </c>
      <c r="E250">
        <f>IFERROR(IF(NOT(BTT[[#This Row],[Manuelle Änderung des Verantwortliches TP
(Auswahl - bei Bedarf)]]=""),BTT[[#This Row],[Manuelle Änderung des Verantwortliches TP
(Auswahl - bei Bedarf)]],VLOOKUP(BTT[[#This Row],[Hauptprozess
(Pflichtauswahl)]],Hauptprozesse[],3,FALSE)),"")</f>
        <v/>
      </c>
      <c r="G250" t="inlineStr">
        <is>
          <t>KS</t>
        </is>
      </c>
      <c r="H250" t="inlineStr">
        <is>
          <t>Non-SAP</t>
        </is>
      </c>
      <c r="I250" t="inlineStr">
        <is>
          <t>nicht digital</t>
        </is>
      </c>
      <c r="J250">
        <f>IFERROR(VLOOKUP(BTT[[#This Row],[Verwendete Transaktion (Pflichtauswahl)]],Transaktionen[[Transaktionen]:[Langtext]],2,FALSE),"")</f>
        <v/>
      </c>
      <c r="V250">
        <f>IFERROR(VLOOKUP(BTT[[#This Row],[Verwendetes Formular
(Auswahl falls relevant)]],Formulare[[Formularbezeichnung]:[Formularname (technisch)]],2,FALSE),"")</f>
        <v/>
      </c>
      <c r="Y250" t="inlineStr">
        <is>
          <t>IST-Prozess: Steuerkennzeichen auf  Ertragskonten prüfenSchritt 12b</t>
        </is>
      </c>
      <c r="AK250">
        <f>IF(BTT[[#This Row],[Subprozess
(optionale Auswahl)]]="","okay",IF(VLOOKUP(BTT[[#This Row],[Subprozess
(optionale Auswahl)]],BPML[[Subprozess]:[Zugeordneter Hauptprozess]],3,FALSE)=BTT[[#This Row],[Hauptprozess
(Pflichtauswahl)]],"okay","falscher Subprozess"))</f>
        <v/>
      </c>
      <c r="AL250">
        <f>IF(aktives_Teilprojekt="Master","",IF(BTT[[#This Row],[Verantwortliches TP
(automatisch)]]=VLOOKUP(aktives_Teilprojekt,Teilprojekte[[Teilprojekte]:[Kürzel]],2,FALSE),"okay","Hauptprozess anderes TP"))</f>
        <v/>
      </c>
      <c r="AM2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
        <f>IFERROR(IF(BTT[[#This Row],[SAP-Modul
(Pflichtauswahl)]]&lt;&gt;VLOOKUP(BTT[[#This Row],[Verwendete Transaktion (Pflichtauswahl)]],Transaktionen[[Transaktionen]:[Modul]],3,FALSE),"Modul anders","okay"),"")</f>
        <v/>
      </c>
      <c r="AP250">
        <f>IFERROR(IF(COUNTIFS(BTT[Verwendete Transaktion (Pflichtauswahl)],BTT[[#This Row],[Verwendete Transaktion (Pflichtauswahl)]],BTT[SAP-Modul
(Pflichtauswahl)],"&lt;&gt;"&amp;BTT[[#This Row],[SAP-Modul
(Pflichtauswahl)]])&gt;0,"Modul anders","okay"),"")</f>
        <v/>
      </c>
      <c r="AQ250">
        <f>IFERROR(IF(COUNTIFS(BTT[Verwendete Transaktion (Pflichtauswahl)],BTT[[#This Row],[Verwendete Transaktion (Pflichtauswahl)]],BTT[Verantwortliches TP
(automatisch)],"&lt;&gt;"&amp;BTT[[#This Row],[Verantwortliches TP
(automatisch)]])&gt;0,"Transaktion mehrfach","okay"),"")</f>
        <v/>
      </c>
      <c r="AR250">
        <f>IFERROR(IF(COUNTIFS(BTT[Verwendete Transaktion (Pflichtauswahl)],BTT[[#This Row],[Verwendete Transaktion (Pflichtauswahl)]],BTT[Verantwortliches TP
(automatisch)],"&lt;&gt;"&amp;VLOOKUP(aktives_Teilprojekt,Teilprojekte[[Teilprojekte]:[Kürzel]],2,FALSE))&gt;0,"Transaktion mehrfach","okay"),"")</f>
        <v/>
      </c>
      <c r="AS250" t="inlineStr">
        <is>
          <t>FI164</t>
        </is>
      </c>
    </row>
    <row r="251">
      <c r="A251">
        <f>IFERROR(IF(BTT[[#This Row],[Lfd Nr. 
(aus konsolidierter Datei)]]&lt;&gt;"",BTT[[#This Row],[Lfd Nr. 
(aus konsolidierter Datei)]],VLOOKUP(aktives_Teilprojekt,Teilprojekte[[Teilprojekte]:[Kürzel]],2,FALSE)&amp;ROW(BTT[[#This Row],[Lfd Nr.
(automatisch)]])-2),"")</f>
        <v/>
      </c>
      <c r="B251" t="inlineStr">
        <is>
          <t>Monats- und Jahresabschluss</t>
        </is>
      </c>
      <c r="D251" t="inlineStr">
        <is>
          <t>Korrekturbuchung prüfen und Dokumentieren</t>
        </is>
      </c>
      <c r="E251">
        <f>IFERROR(IF(NOT(BTT[[#This Row],[Manuelle Änderung des Verantwortliches TP
(Auswahl - bei Bedarf)]]=""),BTT[[#This Row],[Manuelle Änderung des Verantwortliches TP
(Auswahl - bei Bedarf)]],VLOOKUP(BTT[[#This Row],[Hauptprozess
(Pflichtauswahl)]],Hauptprozesse[],3,FALSE)),"")</f>
        <v/>
      </c>
      <c r="G251" t="inlineStr">
        <is>
          <t>RW-BB</t>
        </is>
      </c>
      <c r="I251" t="inlineStr">
        <is>
          <t>FS1N</t>
        </is>
      </c>
      <c r="J251">
        <f>IFERROR(VLOOKUP(BTT[[#This Row],[Verwendete Transaktion (Pflichtauswahl)]],Transaktionen[[Transaktionen]:[Langtext]],2,FALSE),"")</f>
        <v/>
      </c>
      <c r="V251">
        <f>IFERROR(VLOOKUP(BTT[[#This Row],[Verwendetes Formular
(Auswahl falls relevant)]],Formulare[[Formularbezeichnung]:[Formularname (technisch)]],2,FALSE),"")</f>
        <v/>
      </c>
      <c r="Y251" t="inlineStr">
        <is>
          <t>IST-Prozess: Steuerkennzeichen auf  Ertragskonten prüfenSchritt 13b</t>
        </is>
      </c>
      <c r="AK251">
        <f>IF(BTT[[#This Row],[Subprozess
(optionale Auswahl)]]="","okay",IF(VLOOKUP(BTT[[#This Row],[Subprozess
(optionale Auswahl)]],BPML[[Subprozess]:[Zugeordneter Hauptprozess]],3,FALSE)=BTT[[#This Row],[Hauptprozess
(Pflichtauswahl)]],"okay","falscher Subprozess"))</f>
        <v/>
      </c>
      <c r="AL251">
        <f>IF(aktives_Teilprojekt="Master","",IF(BTT[[#This Row],[Verantwortliches TP
(automatisch)]]=VLOOKUP(aktives_Teilprojekt,Teilprojekte[[Teilprojekte]:[Kürzel]],2,FALSE),"okay","Hauptprozess anderes TP"))</f>
        <v/>
      </c>
      <c r="AM2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
        <f>IFERROR(IF(BTT[[#This Row],[SAP-Modul
(Pflichtauswahl)]]&lt;&gt;VLOOKUP(BTT[[#This Row],[Verwendete Transaktion (Pflichtauswahl)]],Transaktionen[[Transaktionen]:[Modul]],3,FALSE),"Modul anders","okay"),"")</f>
        <v/>
      </c>
      <c r="AP251">
        <f>IFERROR(IF(COUNTIFS(BTT[Verwendete Transaktion (Pflichtauswahl)],BTT[[#This Row],[Verwendete Transaktion (Pflichtauswahl)]],BTT[SAP-Modul
(Pflichtauswahl)],"&lt;&gt;"&amp;BTT[[#This Row],[SAP-Modul
(Pflichtauswahl)]])&gt;0,"Modul anders","okay"),"")</f>
        <v/>
      </c>
      <c r="AQ251">
        <f>IFERROR(IF(COUNTIFS(BTT[Verwendete Transaktion (Pflichtauswahl)],BTT[[#This Row],[Verwendete Transaktion (Pflichtauswahl)]],BTT[Verantwortliches TP
(automatisch)],"&lt;&gt;"&amp;BTT[[#This Row],[Verantwortliches TP
(automatisch)]])&gt;0,"Transaktion mehrfach","okay"),"")</f>
        <v/>
      </c>
      <c r="AR251">
        <f>IFERROR(IF(COUNTIFS(BTT[Verwendete Transaktion (Pflichtauswahl)],BTT[[#This Row],[Verwendete Transaktion (Pflichtauswahl)]],BTT[Verantwortliches TP
(automatisch)],"&lt;&gt;"&amp;VLOOKUP(aktives_Teilprojekt,Teilprojekte[[Teilprojekte]:[Kürzel]],2,FALSE))&gt;0,"Transaktion mehrfach","okay"),"")</f>
        <v/>
      </c>
      <c r="AS251" t="inlineStr">
        <is>
          <t>FI165</t>
        </is>
      </c>
    </row>
    <row r="252">
      <c r="A252">
        <f>IFERROR(IF(BTT[[#This Row],[Lfd Nr. 
(aus konsolidierter Datei)]]&lt;&gt;"",BTT[[#This Row],[Lfd Nr. 
(aus konsolidierter Datei)]],VLOOKUP(aktives_Teilprojekt,Teilprojekte[[Teilprojekte]:[Kürzel]],2,FALSE)&amp;ROW(BTT[[#This Row],[Lfd Nr.
(automatisch)]])-2),"")</f>
        <v/>
      </c>
      <c r="B252" t="inlineStr">
        <is>
          <t>Monats- und Jahresabschluss</t>
        </is>
      </c>
      <c r="D252" t="inlineStr">
        <is>
          <t>Steuerkennzeichen sind korrekt</t>
        </is>
      </c>
      <c r="E252">
        <f>IFERROR(IF(NOT(BTT[[#This Row],[Manuelle Änderung des Verantwortliches TP
(Auswahl - bei Bedarf)]]=""),BTT[[#This Row],[Manuelle Änderung des Verantwortliches TP
(Auswahl - bei Bedarf)]],VLOOKUP(BTT[[#This Row],[Hauptprozess
(Pflichtauswahl)]],Hauptprozesse[],3,FALSE)),"")</f>
        <v/>
      </c>
      <c r="G252" t="inlineStr">
        <is>
          <t>RW-BB</t>
        </is>
      </c>
      <c r="H252" t="inlineStr">
        <is>
          <t>Non-SAP</t>
        </is>
      </c>
      <c r="I252" t="inlineStr">
        <is>
          <t>nicht digital</t>
        </is>
      </c>
      <c r="J252">
        <f>IFERROR(VLOOKUP(BTT[[#This Row],[Verwendete Transaktion (Pflichtauswahl)]],Transaktionen[[Transaktionen]:[Langtext]],2,FALSE),"")</f>
        <v/>
      </c>
      <c r="V252">
        <f>IFERROR(VLOOKUP(BTT[[#This Row],[Verwendetes Formular
(Auswahl falls relevant)]],Formulare[[Formularbezeichnung]:[Formularname (technisch)]],2,FALSE),"")</f>
        <v/>
      </c>
      <c r="Y252" t="inlineStr">
        <is>
          <t>IST-Prozess: Steuerkennzeichen auf  Ertragskonten prüfenSchritt 14b</t>
        </is>
      </c>
      <c r="AK252">
        <f>IF(BTT[[#This Row],[Subprozess
(optionale Auswahl)]]="","okay",IF(VLOOKUP(BTT[[#This Row],[Subprozess
(optionale Auswahl)]],BPML[[Subprozess]:[Zugeordneter Hauptprozess]],3,FALSE)=BTT[[#This Row],[Hauptprozess
(Pflichtauswahl)]],"okay","falscher Subprozess"))</f>
        <v/>
      </c>
      <c r="AL252">
        <f>IF(aktives_Teilprojekt="Master","",IF(BTT[[#This Row],[Verantwortliches TP
(automatisch)]]=VLOOKUP(aktives_Teilprojekt,Teilprojekte[[Teilprojekte]:[Kürzel]],2,FALSE),"okay","Hauptprozess anderes TP"))</f>
        <v/>
      </c>
      <c r="AM2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
        <f>IFERROR(IF(BTT[[#This Row],[SAP-Modul
(Pflichtauswahl)]]&lt;&gt;VLOOKUP(BTT[[#This Row],[Verwendete Transaktion (Pflichtauswahl)]],Transaktionen[[Transaktionen]:[Modul]],3,FALSE),"Modul anders","okay"),"")</f>
        <v/>
      </c>
      <c r="AP252">
        <f>IFERROR(IF(COUNTIFS(BTT[Verwendete Transaktion (Pflichtauswahl)],BTT[[#This Row],[Verwendete Transaktion (Pflichtauswahl)]],BTT[SAP-Modul
(Pflichtauswahl)],"&lt;&gt;"&amp;BTT[[#This Row],[SAP-Modul
(Pflichtauswahl)]])&gt;0,"Modul anders","okay"),"")</f>
        <v/>
      </c>
      <c r="AQ252">
        <f>IFERROR(IF(COUNTIFS(BTT[Verwendete Transaktion (Pflichtauswahl)],BTT[[#This Row],[Verwendete Transaktion (Pflichtauswahl)]],BTT[Verantwortliches TP
(automatisch)],"&lt;&gt;"&amp;BTT[[#This Row],[Verantwortliches TP
(automatisch)]])&gt;0,"Transaktion mehrfach","okay"),"")</f>
        <v/>
      </c>
      <c r="AR252">
        <f>IFERROR(IF(COUNTIFS(BTT[Verwendete Transaktion (Pflichtauswahl)],BTT[[#This Row],[Verwendete Transaktion (Pflichtauswahl)]],BTT[Verantwortliches TP
(automatisch)],"&lt;&gt;"&amp;VLOOKUP(aktives_Teilprojekt,Teilprojekte[[Teilprojekte]:[Kürzel]],2,FALSE))&gt;0,"Transaktion mehrfach","okay"),"")</f>
        <v/>
      </c>
      <c r="AS252" t="inlineStr">
        <is>
          <t>FI166</t>
        </is>
      </c>
    </row>
    <row r="253">
      <c r="A253">
        <f>IFERROR(IF(BTT[[#This Row],[Lfd Nr. 
(aus konsolidierter Datei)]]&lt;&gt;"",BTT[[#This Row],[Lfd Nr. 
(aus konsolidierter Datei)]],VLOOKUP(aktives_Teilprojekt,Teilprojekte[[Teilprojekte]:[Kürzel]],2,FALSE)&amp;ROW(BTT[[#This Row],[Lfd Nr.
(automatisch)]])-2),"")</f>
        <v/>
      </c>
      <c r="B253" t="inlineStr">
        <is>
          <t>Monats- und Jahresabschluss</t>
        </is>
      </c>
      <c r="D253" t="inlineStr">
        <is>
          <t>Auslandskreditoren und Posten selektieren</t>
        </is>
      </c>
      <c r="E253">
        <f>IFERROR(IF(NOT(BTT[[#This Row],[Manuelle Änderung des Verantwortliches TP
(Auswahl - bei Bedarf)]]=""),BTT[[#This Row],[Manuelle Änderung des Verantwortliches TP
(Auswahl - bei Bedarf)]],VLOOKUP(BTT[[#This Row],[Hauptprozess
(Pflichtauswahl)]],Hauptprozesse[],3,FALSE)),"")</f>
        <v/>
      </c>
      <c r="G253" t="inlineStr">
        <is>
          <t>RW-BB</t>
        </is>
      </c>
      <c r="H253" t="inlineStr">
        <is>
          <t>FI-GL</t>
        </is>
      </c>
      <c r="I253" t="inlineStr">
        <is>
          <t>FBL1N</t>
        </is>
      </c>
      <c r="J253">
        <f>IFERROR(VLOOKUP(BTT[[#This Row],[Verwendete Transaktion (Pflichtauswahl)]],Transaktionen[[Transaktionen]:[Langtext]],2,FALSE),"")</f>
        <v/>
      </c>
      <c r="V253">
        <f>IFERROR(VLOOKUP(BTT[[#This Row],[Verwendetes Formular
(Auswahl falls relevant)]],Formulare[[Formularbezeichnung]:[Formularname (technisch)]],2,FALSE),"")</f>
        <v/>
      </c>
      <c r="Y253" t="inlineStr">
        <is>
          <t>IST-Prozess: Auswertung der AuslandskreditorenSchritt 1</t>
        </is>
      </c>
      <c r="AK253">
        <f>IF(BTT[[#This Row],[Subprozess
(optionale Auswahl)]]="","okay",IF(VLOOKUP(BTT[[#This Row],[Subprozess
(optionale Auswahl)]],BPML[[Subprozess]:[Zugeordneter Hauptprozess]],3,FALSE)=BTT[[#This Row],[Hauptprozess
(Pflichtauswahl)]],"okay","falscher Subprozess"))</f>
        <v/>
      </c>
      <c r="AL253">
        <f>IF(aktives_Teilprojekt="Master","",IF(BTT[[#This Row],[Verantwortliches TP
(automatisch)]]=VLOOKUP(aktives_Teilprojekt,Teilprojekte[[Teilprojekte]:[Kürzel]],2,FALSE),"okay","Hauptprozess anderes TP"))</f>
        <v/>
      </c>
      <c r="AM2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
        <f>IFERROR(IF(BTT[[#This Row],[SAP-Modul
(Pflichtauswahl)]]&lt;&gt;VLOOKUP(BTT[[#This Row],[Verwendete Transaktion (Pflichtauswahl)]],Transaktionen[[Transaktionen]:[Modul]],3,FALSE),"Modul anders","okay"),"")</f>
        <v/>
      </c>
      <c r="AP253">
        <f>IFERROR(IF(COUNTIFS(BTT[Verwendete Transaktion (Pflichtauswahl)],BTT[[#This Row],[Verwendete Transaktion (Pflichtauswahl)]],BTT[SAP-Modul
(Pflichtauswahl)],"&lt;&gt;"&amp;BTT[[#This Row],[SAP-Modul
(Pflichtauswahl)]])&gt;0,"Modul anders","okay"),"")</f>
        <v/>
      </c>
      <c r="AQ253">
        <f>IFERROR(IF(COUNTIFS(BTT[Verwendete Transaktion (Pflichtauswahl)],BTT[[#This Row],[Verwendete Transaktion (Pflichtauswahl)]],BTT[Verantwortliches TP
(automatisch)],"&lt;&gt;"&amp;BTT[[#This Row],[Verantwortliches TP
(automatisch)]])&gt;0,"Transaktion mehrfach","okay"),"")</f>
        <v/>
      </c>
      <c r="AR253">
        <f>IFERROR(IF(COUNTIFS(BTT[Verwendete Transaktion (Pflichtauswahl)],BTT[[#This Row],[Verwendete Transaktion (Pflichtauswahl)]],BTT[Verantwortliches TP
(automatisch)],"&lt;&gt;"&amp;VLOOKUP(aktives_Teilprojekt,Teilprojekte[[Teilprojekte]:[Kürzel]],2,FALSE))&gt;0,"Transaktion mehrfach","okay"),"")</f>
        <v/>
      </c>
      <c r="AS253" t="inlineStr">
        <is>
          <t>FI167</t>
        </is>
      </c>
    </row>
    <row r="254">
      <c r="A254">
        <f>IFERROR(IF(BTT[[#This Row],[Lfd Nr. 
(aus konsolidierter Datei)]]&lt;&gt;"",BTT[[#This Row],[Lfd Nr. 
(aus konsolidierter Datei)]],VLOOKUP(aktives_Teilprojekt,Teilprojekte[[Teilprojekte]:[Kürzel]],2,FALSE)&amp;ROW(BTT[[#This Row],[Lfd Nr.
(automatisch)]])-2),"")</f>
        <v/>
      </c>
      <c r="B254" t="inlineStr">
        <is>
          <t>Monats- und Jahresabschluss</t>
        </is>
      </c>
      <c r="D254" t="inlineStr">
        <is>
          <t>EP abgleichen</t>
        </is>
      </c>
      <c r="E254">
        <f>IFERROR(IF(NOT(BTT[[#This Row],[Manuelle Änderung des Verantwortliches TP
(Auswahl - bei Bedarf)]]=""),BTT[[#This Row],[Manuelle Änderung des Verantwortliches TP
(Auswahl - bei Bedarf)]],VLOOKUP(BTT[[#This Row],[Hauptprozess
(Pflichtauswahl)]],Hauptprozesse[],3,FALSE)),"")</f>
        <v/>
      </c>
      <c r="G254" t="inlineStr">
        <is>
          <t>RW-BB</t>
        </is>
      </c>
      <c r="H254" t="inlineStr">
        <is>
          <t>FI-GL</t>
        </is>
      </c>
      <c r="I254" t="inlineStr">
        <is>
          <t>FBL1N</t>
        </is>
      </c>
      <c r="J254">
        <f>IFERROR(VLOOKUP(BTT[[#This Row],[Verwendete Transaktion (Pflichtauswahl)]],Transaktionen[[Transaktionen]:[Langtext]],2,FALSE),"")</f>
        <v/>
      </c>
      <c r="V254">
        <f>IFERROR(VLOOKUP(BTT[[#This Row],[Verwendetes Formular
(Auswahl falls relevant)]],Formulare[[Formularbezeichnung]:[Formularname (technisch)]],2,FALSE),"")</f>
        <v/>
      </c>
      <c r="Y254" t="inlineStr">
        <is>
          <t>IST-Prozess: Steuerkennzeichen für Auslandsrechnungen prüfen (Kreditor)Schritt 2</t>
        </is>
      </c>
      <c r="AK254">
        <f>IF(BTT[[#This Row],[Subprozess
(optionale Auswahl)]]="","okay",IF(VLOOKUP(BTT[[#This Row],[Subprozess
(optionale Auswahl)]],BPML[[Subprozess]:[Zugeordneter Hauptprozess]],3,FALSE)=BTT[[#This Row],[Hauptprozess
(Pflichtauswahl)]],"okay","falscher Subprozess"))</f>
        <v/>
      </c>
      <c r="AL254">
        <f>IF(aktives_Teilprojekt="Master","",IF(BTT[[#This Row],[Verantwortliches TP
(automatisch)]]=VLOOKUP(aktives_Teilprojekt,Teilprojekte[[Teilprojekte]:[Kürzel]],2,FALSE),"okay","Hauptprozess anderes TP"))</f>
        <v/>
      </c>
      <c r="AM2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
        <f>IFERROR(IF(BTT[[#This Row],[SAP-Modul
(Pflichtauswahl)]]&lt;&gt;VLOOKUP(BTT[[#This Row],[Verwendete Transaktion (Pflichtauswahl)]],Transaktionen[[Transaktionen]:[Modul]],3,FALSE),"Modul anders","okay"),"")</f>
        <v/>
      </c>
      <c r="AP254">
        <f>IFERROR(IF(COUNTIFS(BTT[Verwendete Transaktion (Pflichtauswahl)],BTT[[#This Row],[Verwendete Transaktion (Pflichtauswahl)]],BTT[SAP-Modul
(Pflichtauswahl)],"&lt;&gt;"&amp;BTT[[#This Row],[SAP-Modul
(Pflichtauswahl)]])&gt;0,"Modul anders","okay"),"")</f>
        <v/>
      </c>
      <c r="AQ254">
        <f>IFERROR(IF(COUNTIFS(BTT[Verwendete Transaktion (Pflichtauswahl)],BTT[[#This Row],[Verwendete Transaktion (Pflichtauswahl)]],BTT[Verantwortliches TP
(automatisch)],"&lt;&gt;"&amp;BTT[[#This Row],[Verantwortliches TP
(automatisch)]])&gt;0,"Transaktion mehrfach","okay"),"")</f>
        <v/>
      </c>
      <c r="AR254">
        <f>IFERROR(IF(COUNTIFS(BTT[Verwendete Transaktion (Pflichtauswahl)],BTT[[#This Row],[Verwendete Transaktion (Pflichtauswahl)]],BTT[Verantwortliches TP
(automatisch)],"&lt;&gt;"&amp;VLOOKUP(aktives_Teilprojekt,Teilprojekte[[Teilprojekte]:[Kürzel]],2,FALSE))&gt;0,"Transaktion mehrfach","okay"),"")</f>
        <v/>
      </c>
      <c r="AS254" t="inlineStr">
        <is>
          <t>FI168</t>
        </is>
      </c>
    </row>
    <row r="255">
      <c r="A255">
        <f>IFERROR(IF(BTT[[#This Row],[Lfd Nr. 
(aus konsolidierter Datei)]]&lt;&gt;"",BTT[[#This Row],[Lfd Nr. 
(aus konsolidierter Datei)]],VLOOKUP(aktives_Teilprojekt,Teilprojekte[[Teilprojekte]:[Kürzel]],2,FALSE)&amp;ROW(BTT[[#This Row],[Lfd Nr.
(automatisch)]])-2),"")</f>
        <v/>
      </c>
      <c r="B255" t="inlineStr">
        <is>
          <t>Monats- und Jahresabschluss</t>
        </is>
      </c>
      <c r="D255" t="inlineStr">
        <is>
          <t>Info verschicken</t>
        </is>
      </c>
      <c r="E255">
        <f>IFERROR(IF(NOT(BTT[[#This Row],[Manuelle Änderung des Verantwortliches TP
(Auswahl - bei Bedarf)]]=""),BTT[[#This Row],[Manuelle Änderung des Verantwortliches TP
(Auswahl - bei Bedarf)]],VLOOKUP(BTT[[#This Row],[Hauptprozess
(Pflichtauswahl)]],Hauptprozesse[],3,FALSE)),"")</f>
        <v/>
      </c>
      <c r="G255" t="inlineStr">
        <is>
          <t>RW-BB</t>
        </is>
      </c>
      <c r="H255" t="inlineStr">
        <is>
          <t>Non-SAP</t>
        </is>
      </c>
      <c r="I255" t="inlineStr">
        <is>
          <t>nicht digital</t>
        </is>
      </c>
      <c r="J255">
        <f>IFERROR(VLOOKUP(BTT[[#This Row],[Verwendete Transaktion (Pflichtauswahl)]],Transaktionen[[Transaktionen]:[Langtext]],2,FALSE),"")</f>
        <v/>
      </c>
      <c r="V255">
        <f>IFERROR(VLOOKUP(BTT[[#This Row],[Verwendetes Formular
(Auswahl falls relevant)]],Formulare[[Formularbezeichnung]:[Formularname (technisch)]],2,FALSE),"")</f>
        <v/>
      </c>
      <c r="Y255" t="inlineStr">
        <is>
          <t>IST-Prozess: Steuerkennzeichen für Auslandsrechnungen prüfen (Kreditor)Schritt 3</t>
        </is>
      </c>
      <c r="AK255">
        <f>IF(BTT[[#This Row],[Subprozess
(optionale Auswahl)]]="","okay",IF(VLOOKUP(BTT[[#This Row],[Subprozess
(optionale Auswahl)]],BPML[[Subprozess]:[Zugeordneter Hauptprozess]],3,FALSE)=BTT[[#This Row],[Hauptprozess
(Pflichtauswahl)]],"okay","falscher Subprozess"))</f>
        <v/>
      </c>
      <c r="AL255">
        <f>IF(aktives_Teilprojekt="Master","",IF(BTT[[#This Row],[Verantwortliches TP
(automatisch)]]=VLOOKUP(aktives_Teilprojekt,Teilprojekte[[Teilprojekte]:[Kürzel]],2,FALSE),"okay","Hauptprozess anderes TP"))</f>
        <v/>
      </c>
      <c r="AM2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
        <f>IFERROR(IF(BTT[[#This Row],[SAP-Modul
(Pflichtauswahl)]]&lt;&gt;VLOOKUP(BTT[[#This Row],[Verwendete Transaktion (Pflichtauswahl)]],Transaktionen[[Transaktionen]:[Modul]],3,FALSE),"Modul anders","okay"),"")</f>
        <v/>
      </c>
      <c r="AP255">
        <f>IFERROR(IF(COUNTIFS(BTT[Verwendete Transaktion (Pflichtauswahl)],BTT[[#This Row],[Verwendete Transaktion (Pflichtauswahl)]],BTT[SAP-Modul
(Pflichtauswahl)],"&lt;&gt;"&amp;BTT[[#This Row],[SAP-Modul
(Pflichtauswahl)]])&gt;0,"Modul anders","okay"),"")</f>
        <v/>
      </c>
      <c r="AQ255">
        <f>IFERROR(IF(COUNTIFS(BTT[Verwendete Transaktion (Pflichtauswahl)],BTT[[#This Row],[Verwendete Transaktion (Pflichtauswahl)]],BTT[Verantwortliches TP
(automatisch)],"&lt;&gt;"&amp;BTT[[#This Row],[Verantwortliches TP
(automatisch)]])&gt;0,"Transaktion mehrfach","okay"),"")</f>
        <v/>
      </c>
      <c r="AR255">
        <f>IFERROR(IF(COUNTIFS(BTT[Verwendete Transaktion (Pflichtauswahl)],BTT[[#This Row],[Verwendete Transaktion (Pflichtauswahl)]],BTT[Verantwortliches TP
(automatisch)],"&lt;&gt;"&amp;VLOOKUP(aktives_Teilprojekt,Teilprojekte[[Teilprojekte]:[Kürzel]],2,FALSE))&gt;0,"Transaktion mehrfach","okay"),"")</f>
        <v/>
      </c>
      <c r="AS255" t="inlineStr">
        <is>
          <t>FI169</t>
        </is>
      </c>
    </row>
    <row r="256">
      <c r="A256">
        <f>IFERROR(IF(BTT[[#This Row],[Lfd Nr. 
(aus konsolidierter Datei)]]&lt;&gt;"",BTT[[#This Row],[Lfd Nr. 
(aus konsolidierter Datei)]],VLOOKUP(aktives_Teilprojekt,Teilprojekte[[Teilprojekte]:[Kürzel]],2,FALSE)&amp;ROW(BTT[[#This Row],[Lfd Nr.
(automatisch)]])-2),"")</f>
        <v/>
      </c>
      <c r="B256" t="inlineStr">
        <is>
          <t>Monats- und Jahresabschluss</t>
        </is>
      </c>
      <c r="D256" t="inlineStr">
        <is>
          <t>Rechnungen prüfen</t>
        </is>
      </c>
      <c r="E256">
        <f>IFERROR(IF(NOT(BTT[[#This Row],[Manuelle Änderung des Verantwortliches TP
(Auswahl - bei Bedarf)]]=""),BTT[[#This Row],[Manuelle Änderung des Verantwortliches TP
(Auswahl - bei Bedarf)]],VLOOKUP(BTT[[#This Row],[Hauptprozess
(Pflichtauswahl)]],Hauptprozesse[],3,FALSE)),"")</f>
        <v/>
      </c>
      <c r="G256" t="inlineStr">
        <is>
          <t>Steuern</t>
        </is>
      </c>
      <c r="H256" t="inlineStr">
        <is>
          <t>Non-SAP</t>
        </is>
      </c>
      <c r="I256" t="inlineStr">
        <is>
          <t>nicht digital</t>
        </is>
      </c>
      <c r="J256">
        <f>IFERROR(VLOOKUP(BTT[[#This Row],[Verwendete Transaktion (Pflichtauswahl)]],Transaktionen[[Transaktionen]:[Langtext]],2,FALSE),"")</f>
        <v/>
      </c>
      <c r="V256">
        <f>IFERROR(VLOOKUP(BTT[[#This Row],[Verwendetes Formular
(Auswahl falls relevant)]],Formulare[[Formularbezeichnung]:[Formularname (technisch)]],2,FALSE),"")</f>
        <v/>
      </c>
      <c r="Y256" t="inlineStr">
        <is>
          <t>IST-Prozess: Steuerkennzeichen für Auslandsrechnungen prüfen (Kreditor)Schritt 4</t>
        </is>
      </c>
      <c r="AK256">
        <f>IF(BTT[[#This Row],[Subprozess
(optionale Auswahl)]]="","okay",IF(VLOOKUP(BTT[[#This Row],[Subprozess
(optionale Auswahl)]],BPML[[Subprozess]:[Zugeordneter Hauptprozess]],3,FALSE)=BTT[[#This Row],[Hauptprozess
(Pflichtauswahl)]],"okay","falscher Subprozess"))</f>
        <v/>
      </c>
      <c r="AL256">
        <f>IF(aktives_Teilprojekt="Master","",IF(BTT[[#This Row],[Verantwortliches TP
(automatisch)]]=VLOOKUP(aktives_Teilprojekt,Teilprojekte[[Teilprojekte]:[Kürzel]],2,FALSE),"okay","Hauptprozess anderes TP"))</f>
        <v/>
      </c>
      <c r="AM2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
        <f>IFERROR(IF(BTT[[#This Row],[SAP-Modul
(Pflichtauswahl)]]&lt;&gt;VLOOKUP(BTT[[#This Row],[Verwendete Transaktion (Pflichtauswahl)]],Transaktionen[[Transaktionen]:[Modul]],3,FALSE),"Modul anders","okay"),"")</f>
        <v/>
      </c>
      <c r="AP256">
        <f>IFERROR(IF(COUNTIFS(BTT[Verwendete Transaktion (Pflichtauswahl)],BTT[[#This Row],[Verwendete Transaktion (Pflichtauswahl)]],BTT[SAP-Modul
(Pflichtauswahl)],"&lt;&gt;"&amp;BTT[[#This Row],[SAP-Modul
(Pflichtauswahl)]])&gt;0,"Modul anders","okay"),"")</f>
        <v/>
      </c>
      <c r="AQ256">
        <f>IFERROR(IF(COUNTIFS(BTT[Verwendete Transaktion (Pflichtauswahl)],BTT[[#This Row],[Verwendete Transaktion (Pflichtauswahl)]],BTT[Verantwortliches TP
(automatisch)],"&lt;&gt;"&amp;BTT[[#This Row],[Verantwortliches TP
(automatisch)]])&gt;0,"Transaktion mehrfach","okay"),"")</f>
        <v/>
      </c>
      <c r="AR256">
        <f>IFERROR(IF(COUNTIFS(BTT[Verwendete Transaktion (Pflichtauswahl)],BTT[[#This Row],[Verwendete Transaktion (Pflichtauswahl)]],BTT[Verantwortliches TP
(automatisch)],"&lt;&gt;"&amp;VLOOKUP(aktives_Teilprojekt,Teilprojekte[[Teilprojekte]:[Kürzel]],2,FALSE))&gt;0,"Transaktion mehrfach","okay"),"")</f>
        <v/>
      </c>
      <c r="AS256" t="inlineStr">
        <is>
          <t>FI170</t>
        </is>
      </c>
    </row>
    <row r="257">
      <c r="A257">
        <f>IFERROR(IF(BTT[[#This Row],[Lfd Nr. 
(aus konsolidierter Datei)]]&lt;&gt;"",BTT[[#This Row],[Lfd Nr. 
(aus konsolidierter Datei)]],VLOOKUP(aktives_Teilprojekt,Teilprojekte[[Teilprojekte]:[Kürzel]],2,FALSE)&amp;ROW(BTT[[#This Row],[Lfd Nr.
(automatisch)]])-2),"")</f>
        <v/>
      </c>
      <c r="B257" t="inlineStr">
        <is>
          <t>Monats- und Jahresabschluss</t>
        </is>
      </c>
      <c r="D257" t="inlineStr">
        <is>
          <t>Excel-Datei aktualisieren</t>
        </is>
      </c>
      <c r="E257">
        <f>IFERROR(IF(NOT(BTT[[#This Row],[Manuelle Änderung des Verantwortliches TP
(Auswahl - bei Bedarf)]]=""),BTT[[#This Row],[Manuelle Änderung des Verantwortliches TP
(Auswahl - bei Bedarf)]],VLOOKUP(BTT[[#This Row],[Hauptprozess
(Pflichtauswahl)]],Hauptprozesse[],3,FALSE)),"")</f>
        <v/>
      </c>
      <c r="G257" t="inlineStr">
        <is>
          <t>Steuern</t>
        </is>
      </c>
      <c r="H257" t="inlineStr">
        <is>
          <t>Non-SAP</t>
        </is>
      </c>
      <c r="I257" t="inlineStr">
        <is>
          <t>nicht digital</t>
        </is>
      </c>
      <c r="J257">
        <f>IFERROR(VLOOKUP(BTT[[#This Row],[Verwendete Transaktion (Pflichtauswahl)]],Transaktionen[[Transaktionen]:[Langtext]],2,FALSE),"")</f>
        <v/>
      </c>
      <c r="V257">
        <f>IFERROR(VLOOKUP(BTT[[#This Row],[Verwendetes Formular
(Auswahl falls relevant)]],Formulare[[Formularbezeichnung]:[Formularname (technisch)]],2,FALSE),"")</f>
        <v/>
      </c>
      <c r="Y257" t="inlineStr">
        <is>
          <t>IST-Prozess: Steuerkennzeichen für Auslandsrechnungen prüfen (Kreditor)Schritt 5</t>
        </is>
      </c>
      <c r="AK257">
        <f>IF(BTT[[#This Row],[Subprozess
(optionale Auswahl)]]="","okay",IF(VLOOKUP(BTT[[#This Row],[Subprozess
(optionale Auswahl)]],BPML[[Subprozess]:[Zugeordneter Hauptprozess]],3,FALSE)=BTT[[#This Row],[Hauptprozess
(Pflichtauswahl)]],"okay","falscher Subprozess"))</f>
        <v/>
      </c>
      <c r="AL257">
        <f>IF(aktives_Teilprojekt="Master","",IF(BTT[[#This Row],[Verantwortliches TP
(automatisch)]]=VLOOKUP(aktives_Teilprojekt,Teilprojekte[[Teilprojekte]:[Kürzel]],2,FALSE),"okay","Hauptprozess anderes TP"))</f>
        <v/>
      </c>
      <c r="AM2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
        <f>IFERROR(IF(BTT[[#This Row],[SAP-Modul
(Pflichtauswahl)]]&lt;&gt;VLOOKUP(BTT[[#This Row],[Verwendete Transaktion (Pflichtauswahl)]],Transaktionen[[Transaktionen]:[Modul]],3,FALSE),"Modul anders","okay"),"")</f>
        <v/>
      </c>
      <c r="AP257">
        <f>IFERROR(IF(COUNTIFS(BTT[Verwendete Transaktion (Pflichtauswahl)],BTT[[#This Row],[Verwendete Transaktion (Pflichtauswahl)]],BTT[SAP-Modul
(Pflichtauswahl)],"&lt;&gt;"&amp;BTT[[#This Row],[SAP-Modul
(Pflichtauswahl)]])&gt;0,"Modul anders","okay"),"")</f>
        <v/>
      </c>
      <c r="AQ257">
        <f>IFERROR(IF(COUNTIFS(BTT[Verwendete Transaktion (Pflichtauswahl)],BTT[[#This Row],[Verwendete Transaktion (Pflichtauswahl)]],BTT[Verantwortliches TP
(automatisch)],"&lt;&gt;"&amp;BTT[[#This Row],[Verantwortliches TP
(automatisch)]])&gt;0,"Transaktion mehrfach","okay"),"")</f>
        <v/>
      </c>
      <c r="AR257">
        <f>IFERROR(IF(COUNTIFS(BTT[Verwendete Transaktion (Pflichtauswahl)],BTT[[#This Row],[Verwendete Transaktion (Pflichtauswahl)]],BTT[Verantwortliches TP
(automatisch)],"&lt;&gt;"&amp;VLOOKUP(aktives_Teilprojekt,Teilprojekte[[Teilprojekte]:[Kürzel]],2,FALSE))&gt;0,"Transaktion mehrfach","okay"),"")</f>
        <v/>
      </c>
      <c r="AS257" t="inlineStr">
        <is>
          <t>FI171</t>
        </is>
      </c>
    </row>
    <row r="258">
      <c r="A258">
        <f>IFERROR(IF(BTT[[#This Row],[Lfd Nr. 
(aus konsolidierter Datei)]]&lt;&gt;"",BTT[[#This Row],[Lfd Nr. 
(aus konsolidierter Datei)]],VLOOKUP(aktives_Teilprojekt,Teilprojekte[[Teilprojekte]:[Kürzel]],2,FALSE)&amp;ROW(BTT[[#This Row],[Lfd Nr.
(automatisch)]])-2),"")</f>
        <v/>
      </c>
      <c r="B258" t="inlineStr">
        <is>
          <t>Monats- und Jahresabschluss</t>
        </is>
      </c>
      <c r="D258" t="inlineStr">
        <is>
          <t>Mail versenden</t>
        </is>
      </c>
      <c r="E258">
        <f>IFERROR(IF(NOT(BTT[[#This Row],[Manuelle Änderung des Verantwortliches TP
(Auswahl - bei Bedarf)]]=""),BTT[[#This Row],[Manuelle Änderung des Verantwortliches TP
(Auswahl - bei Bedarf)]],VLOOKUP(BTT[[#This Row],[Hauptprozess
(Pflichtauswahl)]],Hauptprozesse[],3,FALSE)),"")</f>
        <v/>
      </c>
      <c r="G258" t="inlineStr">
        <is>
          <t>Steuern</t>
        </is>
      </c>
      <c r="H258" t="inlineStr">
        <is>
          <t>Non-SAP</t>
        </is>
      </c>
      <c r="I258" t="inlineStr">
        <is>
          <t>nicht digital</t>
        </is>
      </c>
      <c r="J258">
        <f>IFERROR(VLOOKUP(BTT[[#This Row],[Verwendete Transaktion (Pflichtauswahl)]],Transaktionen[[Transaktionen]:[Langtext]],2,FALSE),"")</f>
        <v/>
      </c>
      <c r="V258">
        <f>IFERROR(VLOOKUP(BTT[[#This Row],[Verwendetes Formular
(Auswahl falls relevant)]],Formulare[[Formularbezeichnung]:[Formularname (technisch)]],2,FALSE),"")</f>
        <v/>
      </c>
      <c r="Y258" t="inlineStr">
        <is>
          <t>IST-Prozess: Steuerkennzeichen für Auslandsrechnungen prüfen (Kreditor)Schritt 6</t>
        </is>
      </c>
      <c r="AK258">
        <f>IF(BTT[[#This Row],[Subprozess
(optionale Auswahl)]]="","okay",IF(VLOOKUP(BTT[[#This Row],[Subprozess
(optionale Auswahl)]],BPML[[Subprozess]:[Zugeordneter Hauptprozess]],3,FALSE)=BTT[[#This Row],[Hauptprozess
(Pflichtauswahl)]],"okay","falscher Subprozess"))</f>
        <v/>
      </c>
      <c r="AL258">
        <f>IF(aktives_Teilprojekt="Master","",IF(BTT[[#This Row],[Verantwortliches TP
(automatisch)]]=VLOOKUP(aktives_Teilprojekt,Teilprojekte[[Teilprojekte]:[Kürzel]],2,FALSE),"okay","Hauptprozess anderes TP"))</f>
        <v/>
      </c>
      <c r="AM2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
        <f>IFERROR(IF(BTT[[#This Row],[SAP-Modul
(Pflichtauswahl)]]&lt;&gt;VLOOKUP(BTT[[#This Row],[Verwendete Transaktion (Pflichtauswahl)]],Transaktionen[[Transaktionen]:[Modul]],3,FALSE),"Modul anders","okay"),"")</f>
        <v/>
      </c>
      <c r="AP258">
        <f>IFERROR(IF(COUNTIFS(BTT[Verwendete Transaktion (Pflichtauswahl)],BTT[[#This Row],[Verwendete Transaktion (Pflichtauswahl)]],BTT[SAP-Modul
(Pflichtauswahl)],"&lt;&gt;"&amp;BTT[[#This Row],[SAP-Modul
(Pflichtauswahl)]])&gt;0,"Modul anders","okay"),"")</f>
        <v/>
      </c>
      <c r="AQ258">
        <f>IFERROR(IF(COUNTIFS(BTT[Verwendete Transaktion (Pflichtauswahl)],BTT[[#This Row],[Verwendete Transaktion (Pflichtauswahl)]],BTT[Verantwortliches TP
(automatisch)],"&lt;&gt;"&amp;BTT[[#This Row],[Verantwortliches TP
(automatisch)]])&gt;0,"Transaktion mehrfach","okay"),"")</f>
        <v/>
      </c>
      <c r="AR258">
        <f>IFERROR(IF(COUNTIFS(BTT[Verwendete Transaktion (Pflichtauswahl)],BTT[[#This Row],[Verwendete Transaktion (Pflichtauswahl)]],BTT[Verantwortliches TP
(automatisch)],"&lt;&gt;"&amp;VLOOKUP(aktives_Teilprojekt,Teilprojekte[[Teilprojekte]:[Kürzel]],2,FALSE))&gt;0,"Transaktion mehrfach","okay"),"")</f>
        <v/>
      </c>
      <c r="AS258" t="inlineStr">
        <is>
          <t>FI172</t>
        </is>
      </c>
    </row>
    <row r="259">
      <c r="A259">
        <f>IFERROR(IF(BTT[[#This Row],[Lfd Nr. 
(aus konsolidierter Datei)]]&lt;&gt;"",BTT[[#This Row],[Lfd Nr. 
(aus konsolidierter Datei)]],VLOOKUP(aktives_Teilprojekt,Teilprojekte[[Teilprojekte]:[Kürzel]],2,FALSE)&amp;ROW(BTT[[#This Row],[Lfd Nr.
(automatisch)]])-2),"")</f>
        <v/>
      </c>
      <c r="B259" t="inlineStr">
        <is>
          <t>Monats- und Jahresabschluss</t>
        </is>
      </c>
      <c r="D259" t="inlineStr">
        <is>
          <t>SAP User identifizieren</t>
        </is>
      </c>
      <c r="E259">
        <f>IFERROR(IF(NOT(BTT[[#This Row],[Manuelle Änderung des Verantwortliches TP
(Auswahl - bei Bedarf)]]=""),BTT[[#This Row],[Manuelle Änderung des Verantwortliches TP
(Auswahl - bei Bedarf)]],VLOOKUP(BTT[[#This Row],[Hauptprozess
(Pflichtauswahl)]],Hauptprozesse[],3,FALSE)),"")</f>
        <v/>
      </c>
      <c r="G259" t="inlineStr">
        <is>
          <t>RW-BB</t>
        </is>
      </c>
      <c r="H259" t="inlineStr">
        <is>
          <t>FI-GL</t>
        </is>
      </c>
      <c r="I259" t="inlineStr">
        <is>
          <t>FBL1N</t>
        </is>
      </c>
      <c r="J259">
        <f>IFERROR(VLOOKUP(BTT[[#This Row],[Verwendete Transaktion (Pflichtauswahl)]],Transaktionen[[Transaktionen]:[Langtext]],2,FALSE),"")</f>
        <v/>
      </c>
      <c r="V259">
        <f>IFERROR(VLOOKUP(BTT[[#This Row],[Verwendetes Formular
(Auswahl falls relevant)]],Formulare[[Formularbezeichnung]:[Formularname (technisch)]],2,FALSE),"")</f>
        <v/>
      </c>
      <c r="Y259" t="inlineStr">
        <is>
          <t>IST-Prozess: Steuerkennzeichen für Auslandsrechnungen prüfen (Kreditor)Schritt 7</t>
        </is>
      </c>
      <c r="AK259">
        <f>IF(BTT[[#This Row],[Subprozess
(optionale Auswahl)]]="","okay",IF(VLOOKUP(BTT[[#This Row],[Subprozess
(optionale Auswahl)]],BPML[[Subprozess]:[Zugeordneter Hauptprozess]],3,FALSE)=BTT[[#This Row],[Hauptprozess
(Pflichtauswahl)]],"okay","falscher Subprozess"))</f>
        <v/>
      </c>
      <c r="AL259">
        <f>IF(aktives_Teilprojekt="Master","",IF(BTT[[#This Row],[Verantwortliches TP
(automatisch)]]=VLOOKUP(aktives_Teilprojekt,Teilprojekte[[Teilprojekte]:[Kürzel]],2,FALSE),"okay","Hauptprozess anderes TP"))</f>
        <v/>
      </c>
      <c r="AM2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
        <f>IFERROR(IF(BTT[[#This Row],[SAP-Modul
(Pflichtauswahl)]]&lt;&gt;VLOOKUP(BTT[[#This Row],[Verwendete Transaktion (Pflichtauswahl)]],Transaktionen[[Transaktionen]:[Modul]],3,FALSE),"Modul anders","okay"),"")</f>
        <v/>
      </c>
      <c r="AP259">
        <f>IFERROR(IF(COUNTIFS(BTT[Verwendete Transaktion (Pflichtauswahl)],BTT[[#This Row],[Verwendete Transaktion (Pflichtauswahl)]],BTT[SAP-Modul
(Pflichtauswahl)],"&lt;&gt;"&amp;BTT[[#This Row],[SAP-Modul
(Pflichtauswahl)]])&gt;0,"Modul anders","okay"),"")</f>
        <v/>
      </c>
      <c r="AQ259">
        <f>IFERROR(IF(COUNTIFS(BTT[Verwendete Transaktion (Pflichtauswahl)],BTT[[#This Row],[Verwendete Transaktion (Pflichtauswahl)]],BTT[Verantwortliches TP
(automatisch)],"&lt;&gt;"&amp;BTT[[#This Row],[Verantwortliches TP
(automatisch)]])&gt;0,"Transaktion mehrfach","okay"),"")</f>
        <v/>
      </c>
      <c r="AR259">
        <f>IFERROR(IF(COUNTIFS(BTT[Verwendete Transaktion (Pflichtauswahl)],BTT[[#This Row],[Verwendete Transaktion (Pflichtauswahl)]],BTT[Verantwortliches TP
(automatisch)],"&lt;&gt;"&amp;VLOOKUP(aktives_Teilprojekt,Teilprojekte[[Teilprojekte]:[Kürzel]],2,FALSE))&gt;0,"Transaktion mehrfach","okay"),"")</f>
        <v/>
      </c>
      <c r="AS259" t="inlineStr">
        <is>
          <t>FI173</t>
        </is>
      </c>
    </row>
    <row r="260">
      <c r="A260">
        <f>IFERROR(IF(BTT[[#This Row],[Lfd Nr. 
(aus konsolidierter Datei)]]&lt;&gt;"",BTT[[#This Row],[Lfd Nr. 
(aus konsolidierter Datei)]],VLOOKUP(aktives_Teilprojekt,Teilprojekte[[Teilprojekte]:[Kürzel]],2,FALSE)&amp;ROW(BTT[[#This Row],[Lfd Nr.
(automatisch)]])-2),"")</f>
        <v/>
      </c>
      <c r="B260" t="inlineStr">
        <is>
          <t>Monats- und Jahresabschluss</t>
        </is>
      </c>
      <c r="D260" t="inlineStr">
        <is>
          <t>Excel-Datei versenden</t>
        </is>
      </c>
      <c r="E260">
        <f>IFERROR(IF(NOT(BTT[[#This Row],[Manuelle Änderung des Verantwortliches TP
(Auswahl - bei Bedarf)]]=""),BTT[[#This Row],[Manuelle Änderung des Verantwortliches TP
(Auswahl - bei Bedarf)]],VLOOKUP(BTT[[#This Row],[Hauptprozess
(Pflichtauswahl)]],Hauptprozesse[],3,FALSE)),"")</f>
        <v/>
      </c>
      <c r="G260" t="inlineStr">
        <is>
          <t>RW-BB</t>
        </is>
      </c>
      <c r="H260" t="inlineStr">
        <is>
          <t>Non-SAP</t>
        </is>
      </c>
      <c r="I260" t="inlineStr">
        <is>
          <t>nicht digital</t>
        </is>
      </c>
      <c r="J260">
        <f>IFERROR(VLOOKUP(BTT[[#This Row],[Verwendete Transaktion (Pflichtauswahl)]],Transaktionen[[Transaktionen]:[Langtext]],2,FALSE),"")</f>
        <v/>
      </c>
      <c r="V260">
        <f>IFERROR(VLOOKUP(BTT[[#This Row],[Verwendetes Formular
(Auswahl falls relevant)]],Formulare[[Formularbezeichnung]:[Formularname (technisch)]],2,FALSE),"")</f>
        <v/>
      </c>
      <c r="Y260" t="inlineStr">
        <is>
          <t>IST-Prozess: Steuerkennzeichen für Auslandsrechnungen prüfen (Kreditor)Schritt 8</t>
        </is>
      </c>
      <c r="AK260">
        <f>IF(BTT[[#This Row],[Subprozess
(optionale Auswahl)]]="","okay",IF(VLOOKUP(BTT[[#This Row],[Subprozess
(optionale Auswahl)]],BPML[[Subprozess]:[Zugeordneter Hauptprozess]],3,FALSE)=BTT[[#This Row],[Hauptprozess
(Pflichtauswahl)]],"okay","falscher Subprozess"))</f>
        <v/>
      </c>
      <c r="AL260">
        <f>IF(aktives_Teilprojekt="Master","",IF(BTT[[#This Row],[Verantwortliches TP
(automatisch)]]=VLOOKUP(aktives_Teilprojekt,Teilprojekte[[Teilprojekte]:[Kürzel]],2,FALSE),"okay","Hauptprozess anderes TP"))</f>
        <v/>
      </c>
      <c r="AM2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
        <f>IFERROR(IF(BTT[[#This Row],[SAP-Modul
(Pflichtauswahl)]]&lt;&gt;VLOOKUP(BTT[[#This Row],[Verwendete Transaktion (Pflichtauswahl)]],Transaktionen[[Transaktionen]:[Modul]],3,FALSE),"Modul anders","okay"),"")</f>
        <v/>
      </c>
      <c r="AP260">
        <f>IFERROR(IF(COUNTIFS(BTT[Verwendete Transaktion (Pflichtauswahl)],BTT[[#This Row],[Verwendete Transaktion (Pflichtauswahl)]],BTT[SAP-Modul
(Pflichtauswahl)],"&lt;&gt;"&amp;BTT[[#This Row],[SAP-Modul
(Pflichtauswahl)]])&gt;0,"Modul anders","okay"),"")</f>
        <v/>
      </c>
      <c r="AQ260">
        <f>IFERROR(IF(COUNTIFS(BTT[Verwendete Transaktion (Pflichtauswahl)],BTT[[#This Row],[Verwendete Transaktion (Pflichtauswahl)]],BTT[Verantwortliches TP
(automatisch)],"&lt;&gt;"&amp;BTT[[#This Row],[Verantwortliches TP
(automatisch)]])&gt;0,"Transaktion mehrfach","okay"),"")</f>
        <v/>
      </c>
      <c r="AR260">
        <f>IFERROR(IF(COUNTIFS(BTT[Verwendete Transaktion (Pflichtauswahl)],BTT[[#This Row],[Verwendete Transaktion (Pflichtauswahl)]],BTT[Verantwortliches TP
(automatisch)],"&lt;&gt;"&amp;VLOOKUP(aktives_Teilprojekt,Teilprojekte[[Teilprojekte]:[Kürzel]],2,FALSE))&gt;0,"Transaktion mehrfach","okay"),"")</f>
        <v/>
      </c>
      <c r="AS260" t="inlineStr">
        <is>
          <t>FI174</t>
        </is>
      </c>
    </row>
    <row r="261">
      <c r="A261">
        <f>IFERROR(IF(BTT[[#This Row],[Lfd Nr. 
(aus konsolidierter Datei)]]&lt;&gt;"",BTT[[#This Row],[Lfd Nr. 
(aus konsolidierter Datei)]],VLOOKUP(aktives_Teilprojekt,Teilprojekte[[Teilprojekte]:[Kürzel]],2,FALSE)&amp;ROW(BTT[[#This Row],[Lfd Nr.
(automatisch)]])-2),"")</f>
        <v/>
      </c>
      <c r="B261" t="inlineStr">
        <is>
          <t>Monats- und Jahresabschluss</t>
        </is>
      </c>
      <c r="D261" t="inlineStr">
        <is>
          <t>Rechnungen korrigieren</t>
        </is>
      </c>
      <c r="E261">
        <f>IFERROR(IF(NOT(BTT[[#This Row],[Manuelle Änderung des Verantwortliches TP
(Auswahl - bei Bedarf)]]=""),BTT[[#This Row],[Manuelle Änderung des Verantwortliches TP
(Auswahl - bei Bedarf)]],VLOOKUP(BTT[[#This Row],[Hauptprozess
(Pflichtauswahl)]],Hauptprozesse[],3,FALSE)),"")</f>
        <v/>
      </c>
      <c r="G261" t="inlineStr">
        <is>
          <t>RW-K</t>
        </is>
      </c>
      <c r="J261">
        <f>IFERROR(VLOOKUP(BTT[[#This Row],[Verwendete Transaktion (Pflichtauswahl)]],Transaktionen[[Transaktionen]:[Langtext]],2,FALSE),"")</f>
        <v/>
      </c>
      <c r="V261">
        <f>IFERROR(VLOOKUP(BTT[[#This Row],[Verwendetes Formular
(Auswahl falls relevant)]],Formulare[[Formularbezeichnung]:[Formularname (technisch)]],2,FALSE),"")</f>
        <v/>
      </c>
      <c r="Y261" t="inlineStr">
        <is>
          <t>IST-Prozess: Steuerkennzeichen für Auslandsrechnungen prüfen (Kreditor)Schritt 9</t>
        </is>
      </c>
      <c r="AK261">
        <f>IF(BTT[[#This Row],[Subprozess
(optionale Auswahl)]]="","okay",IF(VLOOKUP(BTT[[#This Row],[Subprozess
(optionale Auswahl)]],BPML[[Subprozess]:[Zugeordneter Hauptprozess]],3,FALSE)=BTT[[#This Row],[Hauptprozess
(Pflichtauswahl)]],"okay","falscher Subprozess"))</f>
        <v/>
      </c>
      <c r="AL261">
        <f>IF(aktives_Teilprojekt="Master","",IF(BTT[[#This Row],[Verantwortliches TP
(automatisch)]]=VLOOKUP(aktives_Teilprojekt,Teilprojekte[[Teilprojekte]:[Kürzel]],2,FALSE),"okay","Hauptprozess anderes TP"))</f>
        <v/>
      </c>
      <c r="AM2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
        <f>IFERROR(IF(BTT[[#This Row],[SAP-Modul
(Pflichtauswahl)]]&lt;&gt;VLOOKUP(BTT[[#This Row],[Verwendete Transaktion (Pflichtauswahl)]],Transaktionen[[Transaktionen]:[Modul]],3,FALSE),"Modul anders","okay"),"")</f>
        <v/>
      </c>
      <c r="AP261">
        <f>IFERROR(IF(COUNTIFS(BTT[Verwendete Transaktion (Pflichtauswahl)],BTT[[#This Row],[Verwendete Transaktion (Pflichtauswahl)]],BTT[SAP-Modul
(Pflichtauswahl)],"&lt;&gt;"&amp;BTT[[#This Row],[SAP-Modul
(Pflichtauswahl)]])&gt;0,"Modul anders","okay"),"")</f>
        <v/>
      </c>
      <c r="AQ261">
        <f>IFERROR(IF(COUNTIFS(BTT[Verwendete Transaktion (Pflichtauswahl)],BTT[[#This Row],[Verwendete Transaktion (Pflichtauswahl)]],BTT[Verantwortliches TP
(automatisch)],"&lt;&gt;"&amp;BTT[[#This Row],[Verantwortliches TP
(automatisch)]])&gt;0,"Transaktion mehrfach","okay"),"")</f>
        <v/>
      </c>
      <c r="AR261">
        <f>IFERROR(IF(COUNTIFS(BTT[Verwendete Transaktion (Pflichtauswahl)],BTT[[#This Row],[Verwendete Transaktion (Pflichtauswahl)]],BTT[Verantwortliches TP
(automatisch)],"&lt;&gt;"&amp;VLOOKUP(aktives_Teilprojekt,Teilprojekte[[Teilprojekte]:[Kürzel]],2,FALSE))&gt;0,"Transaktion mehrfach","okay"),"")</f>
        <v/>
      </c>
      <c r="AS261" t="inlineStr">
        <is>
          <t>FI175</t>
        </is>
      </c>
    </row>
    <row r="262">
      <c r="A262">
        <f>IFERROR(IF(BTT[[#This Row],[Lfd Nr. 
(aus konsolidierter Datei)]]&lt;&gt;"",BTT[[#This Row],[Lfd Nr. 
(aus konsolidierter Datei)]],VLOOKUP(aktives_Teilprojekt,Teilprojekte[[Teilprojekte]:[Kürzel]],2,FALSE)&amp;ROW(BTT[[#This Row],[Lfd Nr.
(automatisch)]])-2),"")</f>
        <v/>
      </c>
      <c r="B262" t="inlineStr">
        <is>
          <t>Monats- und Jahresabschluss</t>
        </is>
      </c>
      <c r="D262" t="inlineStr">
        <is>
          <t>Info mitteilen</t>
        </is>
      </c>
      <c r="E262">
        <f>IFERROR(IF(NOT(BTT[[#This Row],[Manuelle Änderung des Verantwortliches TP
(Auswahl - bei Bedarf)]]=""),BTT[[#This Row],[Manuelle Änderung des Verantwortliches TP
(Auswahl - bei Bedarf)]],VLOOKUP(BTT[[#This Row],[Hauptprozess
(Pflichtauswahl)]],Hauptprozesse[],3,FALSE)),"")</f>
        <v/>
      </c>
      <c r="G262" t="inlineStr">
        <is>
          <t>RW-K</t>
        </is>
      </c>
      <c r="H262" t="inlineStr">
        <is>
          <t>Non-SAP</t>
        </is>
      </c>
      <c r="I262" t="inlineStr">
        <is>
          <t>nicht digital</t>
        </is>
      </c>
      <c r="J262">
        <f>IFERROR(VLOOKUP(BTT[[#This Row],[Verwendete Transaktion (Pflichtauswahl)]],Transaktionen[[Transaktionen]:[Langtext]],2,FALSE),"")</f>
        <v/>
      </c>
      <c r="V262">
        <f>IFERROR(VLOOKUP(BTT[[#This Row],[Verwendetes Formular
(Auswahl falls relevant)]],Formulare[[Formularbezeichnung]:[Formularname (technisch)]],2,FALSE),"")</f>
        <v/>
      </c>
      <c r="Y262" t="inlineStr">
        <is>
          <t>IST-Prozess: Steuerkennzeichen für Auslandsrechnungen prüfen (Kreditor)Schritt 10</t>
        </is>
      </c>
      <c r="AK262">
        <f>IF(BTT[[#This Row],[Subprozess
(optionale Auswahl)]]="","okay",IF(VLOOKUP(BTT[[#This Row],[Subprozess
(optionale Auswahl)]],BPML[[Subprozess]:[Zugeordneter Hauptprozess]],3,FALSE)=BTT[[#This Row],[Hauptprozess
(Pflichtauswahl)]],"okay","falscher Subprozess"))</f>
        <v/>
      </c>
      <c r="AL262">
        <f>IF(aktives_Teilprojekt="Master","",IF(BTT[[#This Row],[Verantwortliches TP
(automatisch)]]=VLOOKUP(aktives_Teilprojekt,Teilprojekte[[Teilprojekte]:[Kürzel]],2,FALSE),"okay","Hauptprozess anderes TP"))</f>
        <v/>
      </c>
      <c r="AM2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
        <f>IFERROR(IF(BTT[[#This Row],[SAP-Modul
(Pflichtauswahl)]]&lt;&gt;VLOOKUP(BTT[[#This Row],[Verwendete Transaktion (Pflichtauswahl)]],Transaktionen[[Transaktionen]:[Modul]],3,FALSE),"Modul anders","okay"),"")</f>
        <v/>
      </c>
      <c r="AP262">
        <f>IFERROR(IF(COUNTIFS(BTT[Verwendete Transaktion (Pflichtauswahl)],BTT[[#This Row],[Verwendete Transaktion (Pflichtauswahl)]],BTT[SAP-Modul
(Pflichtauswahl)],"&lt;&gt;"&amp;BTT[[#This Row],[SAP-Modul
(Pflichtauswahl)]])&gt;0,"Modul anders","okay"),"")</f>
        <v/>
      </c>
      <c r="AQ262">
        <f>IFERROR(IF(COUNTIFS(BTT[Verwendete Transaktion (Pflichtauswahl)],BTT[[#This Row],[Verwendete Transaktion (Pflichtauswahl)]],BTT[Verantwortliches TP
(automatisch)],"&lt;&gt;"&amp;BTT[[#This Row],[Verantwortliches TP
(automatisch)]])&gt;0,"Transaktion mehrfach","okay"),"")</f>
        <v/>
      </c>
      <c r="AR262">
        <f>IFERROR(IF(COUNTIFS(BTT[Verwendete Transaktion (Pflichtauswahl)],BTT[[#This Row],[Verwendete Transaktion (Pflichtauswahl)]],BTT[Verantwortliches TP
(automatisch)],"&lt;&gt;"&amp;VLOOKUP(aktives_Teilprojekt,Teilprojekte[[Teilprojekte]:[Kürzel]],2,FALSE))&gt;0,"Transaktion mehrfach","okay"),"")</f>
        <v/>
      </c>
      <c r="AS262" t="inlineStr">
        <is>
          <t>FI176</t>
        </is>
      </c>
    </row>
    <row r="263">
      <c r="A263">
        <f>IFERROR(IF(BTT[[#This Row],[Lfd Nr. 
(aus konsolidierter Datei)]]&lt;&gt;"",BTT[[#This Row],[Lfd Nr. 
(aus konsolidierter Datei)]],VLOOKUP(aktives_Teilprojekt,Teilprojekte[[Teilprojekte]:[Kürzel]],2,FALSE)&amp;ROW(BTT[[#This Row],[Lfd Nr.
(automatisch)]])-2),"")</f>
        <v/>
      </c>
      <c r="B263" t="inlineStr">
        <is>
          <t>Monats- und Jahresabschluss</t>
        </is>
      </c>
      <c r="D263" t="inlineStr">
        <is>
          <t>Überprüfen und dokumentieren</t>
        </is>
      </c>
      <c r="E263">
        <f>IFERROR(IF(NOT(BTT[[#This Row],[Manuelle Änderung des Verantwortliches TP
(Auswahl - bei Bedarf)]]=""),BTT[[#This Row],[Manuelle Änderung des Verantwortliches TP
(Auswahl - bei Bedarf)]],VLOOKUP(BTT[[#This Row],[Hauptprozess
(Pflichtauswahl)]],Hauptprozesse[],3,FALSE)),"")</f>
        <v/>
      </c>
      <c r="G263" t="inlineStr">
        <is>
          <t>RW-BB</t>
        </is>
      </c>
      <c r="I263" t="inlineStr">
        <is>
          <t>FB3</t>
        </is>
      </c>
      <c r="J263">
        <f>IFERROR(VLOOKUP(BTT[[#This Row],[Verwendete Transaktion (Pflichtauswahl)]],Transaktionen[[Transaktionen]:[Langtext]],2,FALSE),"")</f>
        <v/>
      </c>
      <c r="V263">
        <f>IFERROR(VLOOKUP(BTT[[#This Row],[Verwendetes Formular
(Auswahl falls relevant)]],Formulare[[Formularbezeichnung]:[Formularname (technisch)]],2,FALSE),"")</f>
        <v/>
      </c>
      <c r="Y263" t="inlineStr">
        <is>
          <t>IST-Prozess: Steuerkennzeichen für Auslandsrechnungen prüfen (Kreditor)Schritt 11</t>
        </is>
      </c>
      <c r="AK263">
        <f>IF(BTT[[#This Row],[Subprozess
(optionale Auswahl)]]="","okay",IF(VLOOKUP(BTT[[#This Row],[Subprozess
(optionale Auswahl)]],BPML[[Subprozess]:[Zugeordneter Hauptprozess]],3,FALSE)=BTT[[#This Row],[Hauptprozess
(Pflichtauswahl)]],"okay","falscher Subprozess"))</f>
        <v/>
      </c>
      <c r="AL263">
        <f>IF(aktives_Teilprojekt="Master","",IF(BTT[[#This Row],[Verantwortliches TP
(automatisch)]]=VLOOKUP(aktives_Teilprojekt,Teilprojekte[[Teilprojekte]:[Kürzel]],2,FALSE),"okay","Hauptprozess anderes TP"))</f>
        <v/>
      </c>
      <c r="AM2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
        <f>IFERROR(IF(BTT[[#This Row],[SAP-Modul
(Pflichtauswahl)]]&lt;&gt;VLOOKUP(BTT[[#This Row],[Verwendete Transaktion (Pflichtauswahl)]],Transaktionen[[Transaktionen]:[Modul]],3,FALSE),"Modul anders","okay"),"")</f>
        <v/>
      </c>
      <c r="AP263">
        <f>IFERROR(IF(COUNTIFS(BTT[Verwendete Transaktion (Pflichtauswahl)],BTT[[#This Row],[Verwendete Transaktion (Pflichtauswahl)]],BTT[SAP-Modul
(Pflichtauswahl)],"&lt;&gt;"&amp;BTT[[#This Row],[SAP-Modul
(Pflichtauswahl)]])&gt;0,"Modul anders","okay"),"")</f>
        <v/>
      </c>
      <c r="AQ263">
        <f>IFERROR(IF(COUNTIFS(BTT[Verwendete Transaktion (Pflichtauswahl)],BTT[[#This Row],[Verwendete Transaktion (Pflichtauswahl)]],BTT[Verantwortliches TP
(automatisch)],"&lt;&gt;"&amp;BTT[[#This Row],[Verantwortliches TP
(automatisch)]])&gt;0,"Transaktion mehrfach","okay"),"")</f>
        <v/>
      </c>
      <c r="AR263">
        <f>IFERROR(IF(COUNTIFS(BTT[Verwendete Transaktion (Pflichtauswahl)],BTT[[#This Row],[Verwendete Transaktion (Pflichtauswahl)]],BTT[Verantwortliches TP
(automatisch)],"&lt;&gt;"&amp;VLOOKUP(aktives_Teilprojekt,Teilprojekte[[Teilprojekte]:[Kürzel]],2,FALSE))&gt;0,"Transaktion mehrfach","okay"),"")</f>
        <v/>
      </c>
      <c r="AS263" t="inlineStr">
        <is>
          <t>FI177</t>
        </is>
      </c>
    </row>
    <row r="264">
      <c r="A264">
        <f>IFERROR(IF(BTT[[#This Row],[Lfd Nr. 
(aus konsolidierter Datei)]]&lt;&gt;"",BTT[[#This Row],[Lfd Nr. 
(aus konsolidierter Datei)]],VLOOKUP(aktives_Teilprojekt,Teilprojekte[[Teilprojekte]:[Kürzel]],2,FALSE)&amp;ROW(BTT[[#This Row],[Lfd Nr.
(automatisch)]])-2),"")</f>
        <v/>
      </c>
      <c r="B264" t="inlineStr">
        <is>
          <t>Monats- und Jahresabschluss</t>
        </is>
      </c>
      <c r="D264" t="inlineStr">
        <is>
          <t xml:space="preserve">Weitere Fehlerkorrektur </t>
        </is>
      </c>
      <c r="E264">
        <f>IFERROR(IF(NOT(BTT[[#This Row],[Manuelle Änderung des Verantwortliches TP
(Auswahl - bei Bedarf)]]=""),BTT[[#This Row],[Manuelle Änderung des Verantwortliches TP
(Auswahl - bei Bedarf)]],VLOOKUP(BTT[[#This Row],[Hauptprozess
(Pflichtauswahl)]],Hauptprozesse[],3,FALSE)),"")</f>
        <v/>
      </c>
      <c r="G264" t="inlineStr">
        <is>
          <t>RW-K</t>
        </is>
      </c>
      <c r="H264" t="inlineStr">
        <is>
          <t>Non-SAP</t>
        </is>
      </c>
      <c r="I264" t="inlineStr">
        <is>
          <t>nicht digital</t>
        </is>
      </c>
      <c r="J264">
        <f>IFERROR(VLOOKUP(BTT[[#This Row],[Verwendete Transaktion (Pflichtauswahl)]],Transaktionen[[Transaktionen]:[Langtext]],2,FALSE),"")</f>
        <v/>
      </c>
      <c r="V264">
        <f>IFERROR(VLOOKUP(BTT[[#This Row],[Verwendetes Formular
(Auswahl falls relevant)]],Formulare[[Formularbezeichnung]:[Formularname (technisch)]],2,FALSE),"")</f>
        <v/>
      </c>
      <c r="Y264" t="inlineStr">
        <is>
          <t>IST-Prozess: Steuerkennzeichen für Auslandsrechnungen prüfen (Kreditor)Schritt 12a</t>
        </is>
      </c>
      <c r="AK264">
        <f>IF(BTT[[#This Row],[Subprozess
(optionale Auswahl)]]="","okay",IF(VLOOKUP(BTT[[#This Row],[Subprozess
(optionale Auswahl)]],BPML[[Subprozess]:[Zugeordneter Hauptprozess]],3,FALSE)=BTT[[#This Row],[Hauptprozess
(Pflichtauswahl)]],"okay","falscher Subprozess"))</f>
        <v/>
      </c>
      <c r="AL264">
        <f>IF(aktives_Teilprojekt="Master","",IF(BTT[[#This Row],[Verantwortliches TP
(automatisch)]]=VLOOKUP(aktives_Teilprojekt,Teilprojekte[[Teilprojekte]:[Kürzel]],2,FALSE),"okay","Hauptprozess anderes TP"))</f>
        <v/>
      </c>
      <c r="AM2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
        <f>IFERROR(IF(BTT[[#This Row],[SAP-Modul
(Pflichtauswahl)]]&lt;&gt;VLOOKUP(BTT[[#This Row],[Verwendete Transaktion (Pflichtauswahl)]],Transaktionen[[Transaktionen]:[Modul]],3,FALSE),"Modul anders","okay"),"")</f>
        <v/>
      </c>
      <c r="AP264">
        <f>IFERROR(IF(COUNTIFS(BTT[Verwendete Transaktion (Pflichtauswahl)],BTT[[#This Row],[Verwendete Transaktion (Pflichtauswahl)]],BTT[SAP-Modul
(Pflichtauswahl)],"&lt;&gt;"&amp;BTT[[#This Row],[SAP-Modul
(Pflichtauswahl)]])&gt;0,"Modul anders","okay"),"")</f>
        <v/>
      </c>
      <c r="AQ264">
        <f>IFERROR(IF(COUNTIFS(BTT[Verwendete Transaktion (Pflichtauswahl)],BTT[[#This Row],[Verwendete Transaktion (Pflichtauswahl)]],BTT[Verantwortliches TP
(automatisch)],"&lt;&gt;"&amp;BTT[[#This Row],[Verantwortliches TP
(automatisch)]])&gt;0,"Transaktion mehrfach","okay"),"")</f>
        <v/>
      </c>
      <c r="AR264">
        <f>IFERROR(IF(COUNTIFS(BTT[Verwendete Transaktion (Pflichtauswahl)],BTT[[#This Row],[Verwendete Transaktion (Pflichtauswahl)]],BTT[Verantwortliches TP
(automatisch)],"&lt;&gt;"&amp;VLOOKUP(aktives_Teilprojekt,Teilprojekte[[Teilprojekte]:[Kürzel]],2,FALSE))&gt;0,"Transaktion mehrfach","okay"),"")</f>
        <v/>
      </c>
      <c r="AS264" t="inlineStr">
        <is>
          <t>FI178</t>
        </is>
      </c>
    </row>
    <row r="265">
      <c r="A265">
        <f>IFERROR(IF(BTT[[#This Row],[Lfd Nr. 
(aus konsolidierter Datei)]]&lt;&gt;"",BTT[[#This Row],[Lfd Nr. 
(aus konsolidierter Datei)]],VLOOKUP(aktives_Teilprojekt,Teilprojekte[[Teilprojekte]:[Kürzel]],2,FALSE)&amp;ROW(BTT[[#This Row],[Lfd Nr.
(automatisch)]])-2),"")</f>
        <v/>
      </c>
      <c r="B265" t="inlineStr">
        <is>
          <t>Monats- und Jahresabschluss</t>
        </is>
      </c>
      <c r="D265" t="inlineStr">
        <is>
          <t>Steuerkennzeichen sind korrekt</t>
        </is>
      </c>
      <c r="E265">
        <f>IFERROR(IF(NOT(BTT[[#This Row],[Manuelle Änderung des Verantwortliches TP
(Auswahl - bei Bedarf)]]=""),BTT[[#This Row],[Manuelle Änderung des Verantwortliches TP
(Auswahl - bei Bedarf)]],VLOOKUP(BTT[[#This Row],[Hauptprozess
(Pflichtauswahl)]],Hauptprozesse[],3,FALSE)),"")</f>
        <v/>
      </c>
      <c r="G265" t="inlineStr">
        <is>
          <t>RW-BB</t>
        </is>
      </c>
      <c r="I265" t="inlineStr">
        <is>
          <t>FB3</t>
        </is>
      </c>
      <c r="J265">
        <f>IFERROR(VLOOKUP(BTT[[#This Row],[Verwendete Transaktion (Pflichtauswahl)]],Transaktionen[[Transaktionen]:[Langtext]],2,FALSE),"")</f>
        <v/>
      </c>
      <c r="V265">
        <f>IFERROR(VLOOKUP(BTT[[#This Row],[Verwendetes Formular
(Auswahl falls relevant)]],Formulare[[Formularbezeichnung]:[Formularname (technisch)]],2,FALSE),"")</f>
        <v/>
      </c>
      <c r="Y265" t="inlineStr">
        <is>
          <t>IST-Prozess: Steuerkennzeichen für Auslandsrechnungen prüfen (Kreditor)Schritt 12b</t>
        </is>
      </c>
      <c r="AK265">
        <f>IF(BTT[[#This Row],[Subprozess
(optionale Auswahl)]]="","okay",IF(VLOOKUP(BTT[[#This Row],[Subprozess
(optionale Auswahl)]],BPML[[Subprozess]:[Zugeordneter Hauptprozess]],3,FALSE)=BTT[[#This Row],[Hauptprozess
(Pflichtauswahl)]],"okay","falscher Subprozess"))</f>
        <v/>
      </c>
      <c r="AL265">
        <f>IF(aktives_Teilprojekt="Master","",IF(BTT[[#This Row],[Verantwortliches TP
(automatisch)]]=VLOOKUP(aktives_Teilprojekt,Teilprojekte[[Teilprojekte]:[Kürzel]],2,FALSE),"okay","Hauptprozess anderes TP"))</f>
        <v/>
      </c>
      <c r="AM2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
        <f>IFERROR(IF(BTT[[#This Row],[SAP-Modul
(Pflichtauswahl)]]&lt;&gt;VLOOKUP(BTT[[#This Row],[Verwendete Transaktion (Pflichtauswahl)]],Transaktionen[[Transaktionen]:[Modul]],3,FALSE),"Modul anders","okay"),"")</f>
        <v/>
      </c>
      <c r="AP265">
        <f>IFERROR(IF(COUNTIFS(BTT[Verwendete Transaktion (Pflichtauswahl)],BTT[[#This Row],[Verwendete Transaktion (Pflichtauswahl)]],BTT[SAP-Modul
(Pflichtauswahl)],"&lt;&gt;"&amp;BTT[[#This Row],[SAP-Modul
(Pflichtauswahl)]])&gt;0,"Modul anders","okay"),"")</f>
        <v/>
      </c>
      <c r="AQ265">
        <f>IFERROR(IF(COUNTIFS(BTT[Verwendete Transaktion (Pflichtauswahl)],BTT[[#This Row],[Verwendete Transaktion (Pflichtauswahl)]],BTT[Verantwortliches TP
(automatisch)],"&lt;&gt;"&amp;BTT[[#This Row],[Verantwortliches TP
(automatisch)]])&gt;0,"Transaktion mehrfach","okay"),"")</f>
        <v/>
      </c>
      <c r="AR265">
        <f>IFERROR(IF(COUNTIFS(BTT[Verwendete Transaktion (Pflichtauswahl)],BTT[[#This Row],[Verwendete Transaktion (Pflichtauswahl)]],BTT[Verantwortliches TP
(automatisch)],"&lt;&gt;"&amp;VLOOKUP(aktives_Teilprojekt,Teilprojekte[[Teilprojekte]:[Kürzel]],2,FALSE))&gt;0,"Transaktion mehrfach","okay"),"")</f>
        <v/>
      </c>
      <c r="AS265" t="inlineStr">
        <is>
          <t>FI179</t>
        </is>
      </c>
    </row>
    <row r="266">
      <c r="A266">
        <f>IFERROR(IF(BTT[[#This Row],[Lfd Nr. 
(aus konsolidierter Datei)]]&lt;&gt;"",BTT[[#This Row],[Lfd Nr. 
(aus konsolidierter Datei)]],VLOOKUP(aktives_Teilprojekt,Teilprojekte[[Teilprojekte]:[Kürzel]],2,FALSE)&amp;ROW(BTT[[#This Row],[Lfd Nr.
(automatisch)]])-2),"")</f>
        <v/>
      </c>
      <c r="B266" t="inlineStr">
        <is>
          <t>Monats- und Jahresabschluss</t>
        </is>
      </c>
      <c r="D266" t="inlineStr">
        <is>
          <t>Vordruck ausfüllen</t>
        </is>
      </c>
      <c r="E266">
        <f>IFERROR(IF(NOT(BTT[[#This Row],[Manuelle Änderung des Verantwortliches TP
(Auswahl - bei Bedarf)]]=""),BTT[[#This Row],[Manuelle Änderung des Verantwortliches TP
(Auswahl - bei Bedarf)]],VLOOKUP(BTT[[#This Row],[Hauptprozess
(Pflichtauswahl)]],Hauptprozesse[],3,FALSE)),"")</f>
        <v/>
      </c>
      <c r="G266" t="inlineStr">
        <is>
          <t>RW-BB</t>
        </is>
      </c>
      <c r="H266" t="inlineStr">
        <is>
          <t>FI</t>
        </is>
      </c>
      <c r="I266" t="inlineStr">
        <is>
          <t>/HOAG/P_ZVK</t>
        </is>
      </c>
      <c r="J266">
        <f>IFERROR(VLOOKUP(BTT[[#This Row],[Verwendete Transaktion (Pflichtauswahl)]],Transaktionen[[Transaktionen]:[Langtext]],2,FALSE),"")</f>
        <v/>
      </c>
      <c r="R266" t="inlineStr">
        <is>
          <t>Serrala</t>
        </is>
      </c>
      <c r="V266">
        <f>IFERROR(VLOOKUP(BTT[[#This Row],[Verwendetes Formular
(Auswahl falls relevant)]],Formulare[[Formularbezeichnung]:[Formularname (technisch)]],2,FALSE),"")</f>
        <v/>
      </c>
      <c r="Y266" t="inlineStr">
        <is>
          <t>IST-Prozess:  Zahlungsanweisungen maschinellSchritt 1</t>
        </is>
      </c>
      <c r="AK266">
        <f>IF(BTT[[#This Row],[Subprozess
(optionale Auswahl)]]="","okay",IF(VLOOKUP(BTT[[#This Row],[Subprozess
(optionale Auswahl)]],BPML[[Subprozess]:[Zugeordneter Hauptprozess]],3,FALSE)=BTT[[#This Row],[Hauptprozess
(Pflichtauswahl)]],"okay","falscher Subprozess"))</f>
        <v/>
      </c>
      <c r="AL266">
        <f>IF(aktives_Teilprojekt="Master","",IF(BTT[[#This Row],[Verantwortliches TP
(automatisch)]]=VLOOKUP(aktives_Teilprojekt,Teilprojekte[[Teilprojekte]:[Kürzel]],2,FALSE),"okay","Hauptprozess anderes TP"))</f>
        <v/>
      </c>
      <c r="AM2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
        <f>IFERROR(IF(BTT[[#This Row],[SAP-Modul
(Pflichtauswahl)]]&lt;&gt;VLOOKUP(BTT[[#This Row],[Verwendete Transaktion (Pflichtauswahl)]],Transaktionen[[Transaktionen]:[Modul]],3,FALSE),"Modul anders","okay"),"")</f>
        <v/>
      </c>
      <c r="AP266">
        <f>IFERROR(IF(COUNTIFS(BTT[Verwendete Transaktion (Pflichtauswahl)],BTT[[#This Row],[Verwendete Transaktion (Pflichtauswahl)]],BTT[SAP-Modul
(Pflichtauswahl)],"&lt;&gt;"&amp;BTT[[#This Row],[SAP-Modul
(Pflichtauswahl)]])&gt;0,"Modul anders","okay"),"")</f>
        <v/>
      </c>
      <c r="AQ266">
        <f>IFERROR(IF(COUNTIFS(BTT[Verwendete Transaktion (Pflichtauswahl)],BTT[[#This Row],[Verwendete Transaktion (Pflichtauswahl)]],BTT[Verantwortliches TP
(automatisch)],"&lt;&gt;"&amp;BTT[[#This Row],[Verantwortliches TP
(automatisch)]])&gt;0,"Transaktion mehrfach","okay"),"")</f>
        <v/>
      </c>
      <c r="AR266">
        <f>IFERROR(IF(COUNTIFS(BTT[Verwendete Transaktion (Pflichtauswahl)],BTT[[#This Row],[Verwendete Transaktion (Pflichtauswahl)]],BTT[Verantwortliches TP
(automatisch)],"&lt;&gt;"&amp;VLOOKUP(aktives_Teilprojekt,Teilprojekte[[Teilprojekte]:[Kürzel]],2,FALSE))&gt;0,"Transaktion mehrfach","okay"),"")</f>
        <v/>
      </c>
      <c r="AS266" t="inlineStr">
        <is>
          <t>FI180</t>
        </is>
      </c>
    </row>
    <row r="267">
      <c r="A267">
        <f>IFERROR(IF(BTT[[#This Row],[Lfd Nr. 
(aus konsolidierter Datei)]]&lt;&gt;"",BTT[[#This Row],[Lfd Nr. 
(aus konsolidierter Datei)]],VLOOKUP(aktives_Teilprojekt,Teilprojekte[[Teilprojekte]:[Kürzel]],2,FALSE)&amp;ROW(BTT[[#This Row],[Lfd Nr.
(automatisch)]])-2),"")</f>
        <v/>
      </c>
      <c r="B267" t="inlineStr">
        <is>
          <t>Monats- und Jahresabschluss</t>
        </is>
      </c>
      <c r="D267" t="inlineStr">
        <is>
          <t>Speichern</t>
        </is>
      </c>
      <c r="E267">
        <f>IFERROR(IF(NOT(BTT[[#This Row],[Manuelle Änderung des Verantwortliches TP
(Auswahl - bei Bedarf)]]=""),BTT[[#This Row],[Manuelle Änderung des Verantwortliches TP
(Auswahl - bei Bedarf)]],VLOOKUP(BTT[[#This Row],[Hauptprozess
(Pflichtauswahl)]],Hauptprozesse[],3,FALSE)),"")</f>
        <v/>
      </c>
      <c r="G267" t="inlineStr">
        <is>
          <t>RW-BB</t>
        </is>
      </c>
      <c r="H267" t="inlineStr">
        <is>
          <t>FI</t>
        </is>
      </c>
      <c r="I267" t="inlineStr">
        <is>
          <t>/HOAG/P_ZVK</t>
        </is>
      </c>
      <c r="J267">
        <f>IFERROR(VLOOKUP(BTT[[#This Row],[Verwendete Transaktion (Pflichtauswahl)]],Transaktionen[[Transaktionen]:[Langtext]],2,FALSE),"")</f>
        <v/>
      </c>
      <c r="R267" t="inlineStr">
        <is>
          <t>Serrala</t>
        </is>
      </c>
      <c r="V267">
        <f>IFERROR(VLOOKUP(BTT[[#This Row],[Verwendetes Formular
(Auswahl falls relevant)]],Formulare[[Formularbezeichnung]:[Formularname (technisch)]],2,FALSE),"")</f>
        <v/>
      </c>
      <c r="Y267" t="inlineStr">
        <is>
          <t>IST-Prozess:  Zahlungsanweisungen maschinellSchritt 2</t>
        </is>
      </c>
      <c r="AK267">
        <f>IF(BTT[[#This Row],[Subprozess
(optionale Auswahl)]]="","okay",IF(VLOOKUP(BTT[[#This Row],[Subprozess
(optionale Auswahl)]],BPML[[Subprozess]:[Zugeordneter Hauptprozess]],3,FALSE)=BTT[[#This Row],[Hauptprozess
(Pflichtauswahl)]],"okay","falscher Subprozess"))</f>
        <v/>
      </c>
      <c r="AL267">
        <f>IF(aktives_Teilprojekt="Master","",IF(BTT[[#This Row],[Verantwortliches TP
(automatisch)]]=VLOOKUP(aktives_Teilprojekt,Teilprojekte[[Teilprojekte]:[Kürzel]],2,FALSE),"okay","Hauptprozess anderes TP"))</f>
        <v/>
      </c>
      <c r="AM2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
        <f>IFERROR(IF(BTT[[#This Row],[SAP-Modul
(Pflichtauswahl)]]&lt;&gt;VLOOKUP(BTT[[#This Row],[Verwendete Transaktion (Pflichtauswahl)]],Transaktionen[[Transaktionen]:[Modul]],3,FALSE),"Modul anders","okay"),"")</f>
        <v/>
      </c>
      <c r="AP267">
        <f>IFERROR(IF(COUNTIFS(BTT[Verwendete Transaktion (Pflichtauswahl)],BTT[[#This Row],[Verwendete Transaktion (Pflichtauswahl)]],BTT[SAP-Modul
(Pflichtauswahl)],"&lt;&gt;"&amp;BTT[[#This Row],[SAP-Modul
(Pflichtauswahl)]])&gt;0,"Modul anders","okay"),"")</f>
        <v/>
      </c>
      <c r="AQ267">
        <f>IFERROR(IF(COUNTIFS(BTT[Verwendete Transaktion (Pflichtauswahl)],BTT[[#This Row],[Verwendete Transaktion (Pflichtauswahl)]],BTT[Verantwortliches TP
(automatisch)],"&lt;&gt;"&amp;BTT[[#This Row],[Verantwortliches TP
(automatisch)]])&gt;0,"Transaktion mehrfach","okay"),"")</f>
        <v/>
      </c>
      <c r="AR267">
        <f>IFERROR(IF(COUNTIFS(BTT[Verwendete Transaktion (Pflichtauswahl)],BTT[[#This Row],[Verwendete Transaktion (Pflichtauswahl)]],BTT[Verantwortliches TP
(automatisch)],"&lt;&gt;"&amp;VLOOKUP(aktives_Teilprojekt,Teilprojekte[[Teilprojekte]:[Kürzel]],2,FALSE))&gt;0,"Transaktion mehrfach","okay"),"")</f>
        <v/>
      </c>
      <c r="AS267" t="inlineStr">
        <is>
          <t>FI181</t>
        </is>
      </c>
    </row>
    <row r="268">
      <c r="A268">
        <f>IFERROR(IF(BTT[[#This Row],[Lfd Nr. 
(aus konsolidierter Datei)]]&lt;&gt;"",BTT[[#This Row],[Lfd Nr. 
(aus konsolidierter Datei)]],VLOOKUP(aktives_Teilprojekt,Teilprojekte[[Teilprojekte]:[Kürzel]],2,FALSE)&amp;ROW(BTT[[#This Row],[Lfd Nr.
(automatisch)]])-2),"")</f>
        <v/>
      </c>
      <c r="B268" t="inlineStr">
        <is>
          <t>Monats- und Jahresabschluss</t>
        </is>
      </c>
      <c r="D268" t="inlineStr">
        <is>
          <t>Workflow starten</t>
        </is>
      </c>
      <c r="E268">
        <f>IFERROR(IF(NOT(BTT[[#This Row],[Manuelle Änderung des Verantwortliches TP
(Auswahl - bei Bedarf)]]=""),BTT[[#This Row],[Manuelle Änderung des Verantwortliches TP
(Auswahl - bei Bedarf)]],VLOOKUP(BTT[[#This Row],[Hauptprozess
(Pflichtauswahl)]],Hauptprozesse[],3,FALSE)),"")</f>
        <v/>
      </c>
      <c r="G268" t="inlineStr">
        <is>
          <t>RW-BB</t>
        </is>
      </c>
      <c r="H268" t="inlineStr">
        <is>
          <t>FI</t>
        </is>
      </c>
      <c r="I268" t="inlineStr">
        <is>
          <t>/HOAG/P_ZVK</t>
        </is>
      </c>
      <c r="J268">
        <f>IFERROR(VLOOKUP(BTT[[#This Row],[Verwendete Transaktion (Pflichtauswahl)]],Transaktionen[[Transaktionen]:[Langtext]],2,FALSE),"")</f>
        <v/>
      </c>
      <c r="R268" t="inlineStr">
        <is>
          <t>Serrala</t>
        </is>
      </c>
      <c r="V268">
        <f>IFERROR(VLOOKUP(BTT[[#This Row],[Verwendetes Formular
(Auswahl falls relevant)]],Formulare[[Formularbezeichnung]:[Formularname (technisch)]],2,FALSE),"")</f>
        <v/>
      </c>
      <c r="Y268" t="inlineStr">
        <is>
          <t>IST-Prozess:  Zahlungsanweisungen maschinellSchritt 3</t>
        </is>
      </c>
      <c r="AK268">
        <f>IF(BTT[[#This Row],[Subprozess
(optionale Auswahl)]]="","okay",IF(VLOOKUP(BTT[[#This Row],[Subprozess
(optionale Auswahl)]],BPML[[Subprozess]:[Zugeordneter Hauptprozess]],3,FALSE)=BTT[[#This Row],[Hauptprozess
(Pflichtauswahl)]],"okay","falscher Subprozess"))</f>
        <v/>
      </c>
      <c r="AL268">
        <f>IF(aktives_Teilprojekt="Master","",IF(BTT[[#This Row],[Verantwortliches TP
(automatisch)]]=VLOOKUP(aktives_Teilprojekt,Teilprojekte[[Teilprojekte]:[Kürzel]],2,FALSE),"okay","Hauptprozess anderes TP"))</f>
        <v/>
      </c>
      <c r="AM2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
        <f>IFERROR(IF(BTT[[#This Row],[SAP-Modul
(Pflichtauswahl)]]&lt;&gt;VLOOKUP(BTT[[#This Row],[Verwendete Transaktion (Pflichtauswahl)]],Transaktionen[[Transaktionen]:[Modul]],3,FALSE),"Modul anders","okay"),"")</f>
        <v/>
      </c>
      <c r="AP268">
        <f>IFERROR(IF(COUNTIFS(BTT[Verwendete Transaktion (Pflichtauswahl)],BTT[[#This Row],[Verwendete Transaktion (Pflichtauswahl)]],BTT[SAP-Modul
(Pflichtauswahl)],"&lt;&gt;"&amp;BTT[[#This Row],[SAP-Modul
(Pflichtauswahl)]])&gt;0,"Modul anders","okay"),"")</f>
        <v/>
      </c>
      <c r="AQ268">
        <f>IFERROR(IF(COUNTIFS(BTT[Verwendete Transaktion (Pflichtauswahl)],BTT[[#This Row],[Verwendete Transaktion (Pflichtauswahl)]],BTT[Verantwortliches TP
(automatisch)],"&lt;&gt;"&amp;BTT[[#This Row],[Verantwortliches TP
(automatisch)]])&gt;0,"Transaktion mehrfach","okay"),"")</f>
        <v/>
      </c>
      <c r="AR268">
        <f>IFERROR(IF(COUNTIFS(BTT[Verwendete Transaktion (Pflichtauswahl)],BTT[[#This Row],[Verwendete Transaktion (Pflichtauswahl)]],BTT[Verantwortliches TP
(automatisch)],"&lt;&gt;"&amp;VLOOKUP(aktives_Teilprojekt,Teilprojekte[[Teilprojekte]:[Kürzel]],2,FALSE))&gt;0,"Transaktion mehrfach","okay"),"")</f>
        <v/>
      </c>
      <c r="AS268" t="inlineStr">
        <is>
          <t>FI182</t>
        </is>
      </c>
    </row>
    <row r="269">
      <c r="A269">
        <f>IFERROR(IF(BTT[[#This Row],[Lfd Nr. 
(aus konsolidierter Datei)]]&lt;&gt;"",BTT[[#This Row],[Lfd Nr. 
(aus konsolidierter Datei)]],VLOOKUP(aktives_Teilprojekt,Teilprojekte[[Teilprojekte]:[Kürzel]],2,FALSE)&amp;ROW(BTT[[#This Row],[Lfd Nr.
(automatisch)]])-2),"")</f>
        <v/>
      </c>
      <c r="B269" t="inlineStr">
        <is>
          <t>Monats- und Jahresabschluss</t>
        </is>
      </c>
      <c r="D269" t="inlineStr">
        <is>
          <t>Anlage anlegen</t>
        </is>
      </c>
      <c r="E269">
        <f>IFERROR(IF(NOT(BTT[[#This Row],[Manuelle Änderung des Verantwortliches TP
(Auswahl - bei Bedarf)]]=""),BTT[[#This Row],[Manuelle Änderung des Verantwortliches TP
(Auswahl - bei Bedarf)]],VLOOKUP(BTT[[#This Row],[Hauptprozess
(Pflichtauswahl)]],Hauptprozesse[],3,FALSE)),"")</f>
        <v/>
      </c>
      <c r="G269" t="inlineStr">
        <is>
          <t>RW-BB</t>
        </is>
      </c>
      <c r="H269" t="inlineStr">
        <is>
          <t>FI</t>
        </is>
      </c>
      <c r="I269" t="inlineStr">
        <is>
          <t>/HOAG/P_ZVK</t>
        </is>
      </c>
      <c r="J269">
        <f>IFERROR(VLOOKUP(BTT[[#This Row],[Verwendete Transaktion (Pflichtauswahl)]],Transaktionen[[Transaktionen]:[Langtext]],2,FALSE),"")</f>
        <v/>
      </c>
      <c r="R269" t="inlineStr">
        <is>
          <t>Serrala</t>
        </is>
      </c>
      <c r="V269">
        <f>IFERROR(VLOOKUP(BTT[[#This Row],[Verwendetes Formular
(Auswahl falls relevant)]],Formulare[[Formularbezeichnung]:[Formularname (technisch)]],2,FALSE),"")</f>
        <v/>
      </c>
      <c r="Y269" t="inlineStr">
        <is>
          <t>IST-Prozess:  Zahlungsanweisungen maschinellSchritt 4</t>
        </is>
      </c>
      <c r="AK269">
        <f>IF(BTT[[#This Row],[Subprozess
(optionale Auswahl)]]="","okay",IF(VLOOKUP(BTT[[#This Row],[Subprozess
(optionale Auswahl)]],BPML[[Subprozess]:[Zugeordneter Hauptprozess]],3,FALSE)=BTT[[#This Row],[Hauptprozess
(Pflichtauswahl)]],"okay","falscher Subprozess"))</f>
        <v/>
      </c>
      <c r="AL269">
        <f>IF(aktives_Teilprojekt="Master","",IF(BTT[[#This Row],[Verantwortliches TP
(automatisch)]]=VLOOKUP(aktives_Teilprojekt,Teilprojekte[[Teilprojekte]:[Kürzel]],2,FALSE),"okay","Hauptprozess anderes TP"))</f>
        <v/>
      </c>
      <c r="AM2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
        <f>IFERROR(IF(BTT[[#This Row],[SAP-Modul
(Pflichtauswahl)]]&lt;&gt;VLOOKUP(BTT[[#This Row],[Verwendete Transaktion (Pflichtauswahl)]],Transaktionen[[Transaktionen]:[Modul]],3,FALSE),"Modul anders","okay"),"")</f>
        <v/>
      </c>
      <c r="AP269">
        <f>IFERROR(IF(COUNTIFS(BTT[Verwendete Transaktion (Pflichtauswahl)],BTT[[#This Row],[Verwendete Transaktion (Pflichtauswahl)]],BTT[SAP-Modul
(Pflichtauswahl)],"&lt;&gt;"&amp;BTT[[#This Row],[SAP-Modul
(Pflichtauswahl)]])&gt;0,"Modul anders","okay"),"")</f>
        <v/>
      </c>
      <c r="AQ269">
        <f>IFERROR(IF(COUNTIFS(BTT[Verwendete Transaktion (Pflichtauswahl)],BTT[[#This Row],[Verwendete Transaktion (Pflichtauswahl)]],BTT[Verantwortliches TP
(automatisch)],"&lt;&gt;"&amp;BTT[[#This Row],[Verantwortliches TP
(automatisch)]])&gt;0,"Transaktion mehrfach","okay"),"")</f>
        <v/>
      </c>
      <c r="AR269">
        <f>IFERROR(IF(COUNTIFS(BTT[Verwendete Transaktion (Pflichtauswahl)],BTT[[#This Row],[Verwendete Transaktion (Pflichtauswahl)]],BTT[Verantwortliches TP
(automatisch)],"&lt;&gt;"&amp;VLOOKUP(aktives_Teilprojekt,Teilprojekte[[Teilprojekte]:[Kürzel]],2,FALSE))&gt;0,"Transaktion mehrfach","okay"),"")</f>
        <v/>
      </c>
      <c r="AS269" t="inlineStr">
        <is>
          <t>FI183</t>
        </is>
      </c>
    </row>
    <row r="270">
      <c r="A270">
        <f>IFERROR(IF(BTT[[#This Row],[Lfd Nr. 
(aus konsolidierter Datei)]]&lt;&gt;"",BTT[[#This Row],[Lfd Nr. 
(aus konsolidierter Datei)]],VLOOKUP(aktives_Teilprojekt,Teilprojekte[[Teilprojekte]:[Kürzel]],2,FALSE)&amp;ROW(BTT[[#This Row],[Lfd Nr.
(automatisch)]])-2),"")</f>
        <v/>
      </c>
      <c r="B270" t="inlineStr">
        <is>
          <t>Monats- und Jahresabschluss</t>
        </is>
      </c>
      <c r="D270" t="inlineStr">
        <is>
          <t>Freigeben</t>
        </is>
      </c>
      <c r="E270">
        <f>IFERROR(IF(NOT(BTT[[#This Row],[Manuelle Änderung des Verantwortliches TP
(Auswahl - bei Bedarf)]]=""),BTT[[#This Row],[Manuelle Änderung des Verantwortliches TP
(Auswahl - bei Bedarf)]],VLOOKUP(BTT[[#This Row],[Hauptprozess
(Pflichtauswahl)]],Hauptprozesse[],3,FALSE)),"")</f>
        <v/>
      </c>
      <c r="G270" t="inlineStr">
        <is>
          <t>RW-BB</t>
        </is>
      </c>
      <c r="H270" t="inlineStr">
        <is>
          <t>FI</t>
        </is>
      </c>
      <c r="I270" t="inlineStr">
        <is>
          <t>/HOAG/P_ZVK</t>
        </is>
      </c>
      <c r="J270">
        <f>IFERROR(VLOOKUP(BTT[[#This Row],[Verwendete Transaktion (Pflichtauswahl)]],Transaktionen[[Transaktionen]:[Langtext]],2,FALSE),"")</f>
        <v/>
      </c>
      <c r="R270" t="inlineStr">
        <is>
          <t>Serrala</t>
        </is>
      </c>
      <c r="V270">
        <f>IFERROR(VLOOKUP(BTT[[#This Row],[Verwendetes Formular
(Auswahl falls relevant)]],Formulare[[Formularbezeichnung]:[Formularname (technisch)]],2,FALSE),"")</f>
        <v/>
      </c>
      <c r="Y270" t="inlineStr">
        <is>
          <t>IST-Prozess:  Zahlungsanweisungen maschinellSchritt 5</t>
        </is>
      </c>
      <c r="AK270">
        <f>IF(BTT[[#This Row],[Subprozess
(optionale Auswahl)]]="","okay",IF(VLOOKUP(BTT[[#This Row],[Subprozess
(optionale Auswahl)]],BPML[[Subprozess]:[Zugeordneter Hauptprozess]],3,FALSE)=BTT[[#This Row],[Hauptprozess
(Pflichtauswahl)]],"okay","falscher Subprozess"))</f>
        <v/>
      </c>
      <c r="AL270">
        <f>IF(aktives_Teilprojekt="Master","",IF(BTT[[#This Row],[Verantwortliches TP
(automatisch)]]=VLOOKUP(aktives_Teilprojekt,Teilprojekte[[Teilprojekte]:[Kürzel]],2,FALSE),"okay","Hauptprozess anderes TP"))</f>
        <v/>
      </c>
      <c r="AM2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
        <f>IFERROR(IF(BTT[[#This Row],[SAP-Modul
(Pflichtauswahl)]]&lt;&gt;VLOOKUP(BTT[[#This Row],[Verwendete Transaktion (Pflichtauswahl)]],Transaktionen[[Transaktionen]:[Modul]],3,FALSE),"Modul anders","okay"),"")</f>
        <v/>
      </c>
      <c r="AP270">
        <f>IFERROR(IF(COUNTIFS(BTT[Verwendete Transaktion (Pflichtauswahl)],BTT[[#This Row],[Verwendete Transaktion (Pflichtauswahl)]],BTT[SAP-Modul
(Pflichtauswahl)],"&lt;&gt;"&amp;BTT[[#This Row],[SAP-Modul
(Pflichtauswahl)]])&gt;0,"Modul anders","okay"),"")</f>
        <v/>
      </c>
      <c r="AQ270">
        <f>IFERROR(IF(COUNTIFS(BTT[Verwendete Transaktion (Pflichtauswahl)],BTT[[#This Row],[Verwendete Transaktion (Pflichtauswahl)]],BTT[Verantwortliches TP
(automatisch)],"&lt;&gt;"&amp;BTT[[#This Row],[Verantwortliches TP
(automatisch)]])&gt;0,"Transaktion mehrfach","okay"),"")</f>
        <v/>
      </c>
      <c r="AR270">
        <f>IFERROR(IF(COUNTIFS(BTT[Verwendete Transaktion (Pflichtauswahl)],BTT[[#This Row],[Verwendete Transaktion (Pflichtauswahl)]],BTT[Verantwortliches TP
(automatisch)],"&lt;&gt;"&amp;VLOOKUP(aktives_Teilprojekt,Teilprojekte[[Teilprojekte]:[Kürzel]],2,FALSE))&gt;0,"Transaktion mehrfach","okay"),"")</f>
        <v/>
      </c>
      <c r="AS270" t="inlineStr">
        <is>
          <t>FI184</t>
        </is>
      </c>
    </row>
    <row r="271">
      <c r="A271">
        <f>IFERROR(IF(BTT[[#This Row],[Lfd Nr. 
(aus konsolidierter Datei)]]&lt;&gt;"",BTT[[#This Row],[Lfd Nr. 
(aus konsolidierter Datei)]],VLOOKUP(aktives_Teilprojekt,Teilprojekte[[Teilprojekte]:[Kürzel]],2,FALSE)&amp;ROW(BTT[[#This Row],[Lfd Nr.
(automatisch)]])-2),"")</f>
        <v/>
      </c>
      <c r="B271" t="inlineStr">
        <is>
          <t>Monats- und Jahresabschluss</t>
        </is>
      </c>
      <c r="D271" t="inlineStr">
        <is>
          <t>fachliche Prüfung</t>
        </is>
      </c>
      <c r="E271">
        <f>IFERROR(IF(NOT(BTT[[#This Row],[Manuelle Änderung des Verantwortliches TP
(Auswahl - bei Bedarf)]]=""),BTT[[#This Row],[Manuelle Änderung des Verantwortliches TP
(Auswahl - bei Bedarf)]],VLOOKUP(BTT[[#This Row],[Hauptprozess
(Pflichtauswahl)]],Hauptprozesse[],3,FALSE)),"")</f>
        <v/>
      </c>
      <c r="G271" t="inlineStr">
        <is>
          <t>RW</t>
        </is>
      </c>
      <c r="H271" t="inlineStr">
        <is>
          <t>FI</t>
        </is>
      </c>
      <c r="I271" t="inlineStr">
        <is>
          <t>/HOAG/P_ZVK</t>
        </is>
      </c>
      <c r="J271">
        <f>IFERROR(VLOOKUP(BTT[[#This Row],[Verwendete Transaktion (Pflichtauswahl)]],Transaktionen[[Transaktionen]:[Langtext]],2,FALSE),"")</f>
        <v/>
      </c>
      <c r="R271" t="inlineStr">
        <is>
          <t>Serrala</t>
        </is>
      </c>
      <c r="V271">
        <f>IFERROR(VLOOKUP(BTT[[#This Row],[Verwendetes Formular
(Auswahl falls relevant)]],Formulare[[Formularbezeichnung]:[Formularname (technisch)]],2,FALSE),"")</f>
        <v/>
      </c>
      <c r="Y271" t="inlineStr">
        <is>
          <t>IST-Prozess:  Zahlungsanweisungen maschinellSchritt 6</t>
        </is>
      </c>
      <c r="AK271">
        <f>IF(BTT[[#This Row],[Subprozess
(optionale Auswahl)]]="","okay",IF(VLOOKUP(BTT[[#This Row],[Subprozess
(optionale Auswahl)]],BPML[[Subprozess]:[Zugeordneter Hauptprozess]],3,FALSE)=BTT[[#This Row],[Hauptprozess
(Pflichtauswahl)]],"okay","falscher Subprozess"))</f>
        <v/>
      </c>
      <c r="AL271">
        <f>IF(aktives_Teilprojekt="Master","",IF(BTT[[#This Row],[Verantwortliches TP
(automatisch)]]=VLOOKUP(aktives_Teilprojekt,Teilprojekte[[Teilprojekte]:[Kürzel]],2,FALSE),"okay","Hauptprozess anderes TP"))</f>
        <v/>
      </c>
      <c r="AM2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
        <f>IFERROR(IF(BTT[[#This Row],[SAP-Modul
(Pflichtauswahl)]]&lt;&gt;VLOOKUP(BTT[[#This Row],[Verwendete Transaktion (Pflichtauswahl)]],Transaktionen[[Transaktionen]:[Modul]],3,FALSE),"Modul anders","okay"),"")</f>
        <v/>
      </c>
      <c r="AP271">
        <f>IFERROR(IF(COUNTIFS(BTT[Verwendete Transaktion (Pflichtauswahl)],BTT[[#This Row],[Verwendete Transaktion (Pflichtauswahl)]],BTT[SAP-Modul
(Pflichtauswahl)],"&lt;&gt;"&amp;BTT[[#This Row],[SAP-Modul
(Pflichtauswahl)]])&gt;0,"Modul anders","okay"),"")</f>
        <v/>
      </c>
      <c r="AQ271">
        <f>IFERROR(IF(COUNTIFS(BTT[Verwendete Transaktion (Pflichtauswahl)],BTT[[#This Row],[Verwendete Transaktion (Pflichtauswahl)]],BTT[Verantwortliches TP
(automatisch)],"&lt;&gt;"&amp;BTT[[#This Row],[Verantwortliches TP
(automatisch)]])&gt;0,"Transaktion mehrfach","okay"),"")</f>
        <v/>
      </c>
      <c r="AR271">
        <f>IFERROR(IF(COUNTIFS(BTT[Verwendete Transaktion (Pflichtauswahl)],BTT[[#This Row],[Verwendete Transaktion (Pflichtauswahl)]],BTT[Verantwortliches TP
(automatisch)],"&lt;&gt;"&amp;VLOOKUP(aktives_Teilprojekt,Teilprojekte[[Teilprojekte]:[Kürzel]],2,FALSE))&gt;0,"Transaktion mehrfach","okay"),"")</f>
        <v/>
      </c>
      <c r="AS271" t="inlineStr">
        <is>
          <t>FI185</t>
        </is>
      </c>
    </row>
    <row r="272">
      <c r="A272">
        <f>IFERROR(IF(BTT[[#This Row],[Lfd Nr. 
(aus konsolidierter Datei)]]&lt;&gt;"",BTT[[#This Row],[Lfd Nr. 
(aus konsolidierter Datei)]],VLOOKUP(aktives_Teilprojekt,Teilprojekte[[Teilprojekte]:[Kürzel]],2,FALSE)&amp;ROW(BTT[[#This Row],[Lfd Nr.
(automatisch)]])-2),"")</f>
        <v/>
      </c>
      <c r="B272" t="inlineStr">
        <is>
          <t>Monats- und Jahresabschluss</t>
        </is>
      </c>
      <c r="D272" t="inlineStr">
        <is>
          <t>Workflow wird abgelehnt</t>
        </is>
      </c>
      <c r="E272">
        <f>IFERROR(IF(NOT(BTT[[#This Row],[Manuelle Änderung des Verantwortliches TP
(Auswahl - bei Bedarf)]]=""),BTT[[#This Row],[Manuelle Änderung des Verantwortliches TP
(Auswahl - bei Bedarf)]],VLOOKUP(BTT[[#This Row],[Hauptprozess
(Pflichtauswahl)]],Hauptprozesse[],3,FALSE)),"")</f>
        <v/>
      </c>
      <c r="G272" t="inlineStr">
        <is>
          <t>RW</t>
        </is>
      </c>
      <c r="H272" t="inlineStr">
        <is>
          <t>FI</t>
        </is>
      </c>
      <c r="I272" t="inlineStr">
        <is>
          <t>/HOAG/P_ZVK</t>
        </is>
      </c>
      <c r="J272">
        <f>IFERROR(VLOOKUP(BTT[[#This Row],[Verwendete Transaktion (Pflichtauswahl)]],Transaktionen[[Transaktionen]:[Langtext]],2,FALSE),"")</f>
        <v/>
      </c>
      <c r="R272" t="inlineStr">
        <is>
          <t>Serrala</t>
        </is>
      </c>
      <c r="V272">
        <f>IFERROR(VLOOKUP(BTT[[#This Row],[Verwendetes Formular
(Auswahl falls relevant)]],Formulare[[Formularbezeichnung]:[Formularname (technisch)]],2,FALSE),"")</f>
        <v/>
      </c>
      <c r="Y272" t="inlineStr">
        <is>
          <t>IST-Prozess:  Zahlungsanweisungen maschinellSchritt 7a</t>
        </is>
      </c>
      <c r="AK272">
        <f>IF(BTT[[#This Row],[Subprozess
(optionale Auswahl)]]="","okay",IF(VLOOKUP(BTT[[#This Row],[Subprozess
(optionale Auswahl)]],BPML[[Subprozess]:[Zugeordneter Hauptprozess]],3,FALSE)=BTT[[#This Row],[Hauptprozess
(Pflichtauswahl)]],"okay","falscher Subprozess"))</f>
        <v/>
      </c>
      <c r="AL272">
        <f>IF(aktives_Teilprojekt="Master","",IF(BTT[[#This Row],[Verantwortliches TP
(automatisch)]]=VLOOKUP(aktives_Teilprojekt,Teilprojekte[[Teilprojekte]:[Kürzel]],2,FALSE),"okay","Hauptprozess anderes TP"))</f>
        <v/>
      </c>
      <c r="AM2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
        <f>IFERROR(IF(BTT[[#This Row],[SAP-Modul
(Pflichtauswahl)]]&lt;&gt;VLOOKUP(BTT[[#This Row],[Verwendete Transaktion (Pflichtauswahl)]],Transaktionen[[Transaktionen]:[Modul]],3,FALSE),"Modul anders","okay"),"")</f>
        <v/>
      </c>
      <c r="AP272">
        <f>IFERROR(IF(COUNTIFS(BTT[Verwendete Transaktion (Pflichtauswahl)],BTT[[#This Row],[Verwendete Transaktion (Pflichtauswahl)]],BTT[SAP-Modul
(Pflichtauswahl)],"&lt;&gt;"&amp;BTT[[#This Row],[SAP-Modul
(Pflichtauswahl)]])&gt;0,"Modul anders","okay"),"")</f>
        <v/>
      </c>
      <c r="AQ272">
        <f>IFERROR(IF(COUNTIFS(BTT[Verwendete Transaktion (Pflichtauswahl)],BTT[[#This Row],[Verwendete Transaktion (Pflichtauswahl)]],BTT[Verantwortliches TP
(automatisch)],"&lt;&gt;"&amp;BTT[[#This Row],[Verantwortliches TP
(automatisch)]])&gt;0,"Transaktion mehrfach","okay"),"")</f>
        <v/>
      </c>
      <c r="AR272">
        <f>IFERROR(IF(COUNTIFS(BTT[Verwendete Transaktion (Pflichtauswahl)],BTT[[#This Row],[Verwendete Transaktion (Pflichtauswahl)]],BTT[Verantwortliches TP
(automatisch)],"&lt;&gt;"&amp;VLOOKUP(aktives_Teilprojekt,Teilprojekte[[Teilprojekte]:[Kürzel]],2,FALSE))&gt;0,"Transaktion mehrfach","okay"),"")</f>
        <v/>
      </c>
      <c r="AS272" t="inlineStr">
        <is>
          <t>FI186</t>
        </is>
      </c>
    </row>
    <row r="273">
      <c r="A273">
        <f>IFERROR(IF(BTT[[#This Row],[Lfd Nr. 
(aus konsolidierter Datei)]]&lt;&gt;"",BTT[[#This Row],[Lfd Nr. 
(aus konsolidierter Datei)]],VLOOKUP(aktives_Teilprojekt,Teilprojekte[[Teilprojekte]:[Kürzel]],2,FALSE)&amp;ROW(BTT[[#This Row],[Lfd Nr.
(automatisch)]])-2),"")</f>
        <v/>
      </c>
      <c r="B273" t="inlineStr">
        <is>
          <t>Monats- und Jahresabschluss</t>
        </is>
      </c>
      <c r="D273" t="inlineStr">
        <is>
          <t>Zahlung muss neu angelegt werden</t>
        </is>
      </c>
      <c r="E273">
        <f>IFERROR(IF(NOT(BTT[[#This Row],[Manuelle Änderung des Verantwortliches TP
(Auswahl - bei Bedarf)]]=""),BTT[[#This Row],[Manuelle Änderung des Verantwortliches TP
(Auswahl - bei Bedarf)]],VLOOKUP(BTT[[#This Row],[Hauptprozess
(Pflichtauswahl)]],Hauptprozesse[],3,FALSE)),"")</f>
        <v/>
      </c>
      <c r="G273" t="inlineStr">
        <is>
          <t>RW</t>
        </is>
      </c>
      <c r="H273" t="inlineStr">
        <is>
          <t>FI</t>
        </is>
      </c>
      <c r="I273" t="inlineStr">
        <is>
          <t>/HOAG/P_ZVK</t>
        </is>
      </c>
      <c r="J273">
        <f>IFERROR(VLOOKUP(BTT[[#This Row],[Verwendete Transaktion (Pflichtauswahl)]],Transaktionen[[Transaktionen]:[Langtext]],2,FALSE),"")</f>
        <v/>
      </c>
      <c r="R273" t="inlineStr">
        <is>
          <t>Serrala</t>
        </is>
      </c>
      <c r="V273">
        <f>IFERROR(VLOOKUP(BTT[[#This Row],[Verwendetes Formular
(Auswahl falls relevant)]],Formulare[[Formularbezeichnung]:[Formularname (technisch)]],2,FALSE),"")</f>
        <v/>
      </c>
      <c r="Y273" t="inlineStr">
        <is>
          <t>IST-Prozess:  Zahlungsanweisungen maschinellSchritt 8a</t>
        </is>
      </c>
      <c r="AK273">
        <f>IF(BTT[[#This Row],[Subprozess
(optionale Auswahl)]]="","okay",IF(VLOOKUP(BTT[[#This Row],[Subprozess
(optionale Auswahl)]],BPML[[Subprozess]:[Zugeordneter Hauptprozess]],3,FALSE)=BTT[[#This Row],[Hauptprozess
(Pflichtauswahl)]],"okay","falscher Subprozess"))</f>
        <v/>
      </c>
      <c r="AL273">
        <f>IF(aktives_Teilprojekt="Master","",IF(BTT[[#This Row],[Verantwortliches TP
(automatisch)]]=VLOOKUP(aktives_Teilprojekt,Teilprojekte[[Teilprojekte]:[Kürzel]],2,FALSE),"okay","Hauptprozess anderes TP"))</f>
        <v/>
      </c>
      <c r="AM2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
        <f>IFERROR(IF(BTT[[#This Row],[SAP-Modul
(Pflichtauswahl)]]&lt;&gt;VLOOKUP(BTT[[#This Row],[Verwendete Transaktion (Pflichtauswahl)]],Transaktionen[[Transaktionen]:[Modul]],3,FALSE),"Modul anders","okay"),"")</f>
        <v/>
      </c>
      <c r="AP273">
        <f>IFERROR(IF(COUNTIFS(BTT[Verwendete Transaktion (Pflichtauswahl)],BTT[[#This Row],[Verwendete Transaktion (Pflichtauswahl)]],BTT[SAP-Modul
(Pflichtauswahl)],"&lt;&gt;"&amp;BTT[[#This Row],[SAP-Modul
(Pflichtauswahl)]])&gt;0,"Modul anders","okay"),"")</f>
        <v/>
      </c>
      <c r="AQ273">
        <f>IFERROR(IF(COUNTIFS(BTT[Verwendete Transaktion (Pflichtauswahl)],BTT[[#This Row],[Verwendete Transaktion (Pflichtauswahl)]],BTT[Verantwortliches TP
(automatisch)],"&lt;&gt;"&amp;BTT[[#This Row],[Verantwortliches TP
(automatisch)]])&gt;0,"Transaktion mehrfach","okay"),"")</f>
        <v/>
      </c>
      <c r="AR273">
        <f>IFERROR(IF(COUNTIFS(BTT[Verwendete Transaktion (Pflichtauswahl)],BTT[[#This Row],[Verwendete Transaktion (Pflichtauswahl)]],BTT[Verantwortliches TP
(automatisch)],"&lt;&gt;"&amp;VLOOKUP(aktives_Teilprojekt,Teilprojekte[[Teilprojekte]:[Kürzel]],2,FALSE))&gt;0,"Transaktion mehrfach","okay"),"")</f>
        <v/>
      </c>
      <c r="AS273" t="inlineStr">
        <is>
          <t>FI187</t>
        </is>
      </c>
    </row>
    <row r="274">
      <c r="A274">
        <f>IFERROR(IF(BTT[[#This Row],[Lfd Nr. 
(aus konsolidierter Datei)]]&lt;&gt;"",BTT[[#This Row],[Lfd Nr. 
(aus konsolidierter Datei)]],VLOOKUP(aktives_Teilprojekt,Teilprojekte[[Teilprojekte]:[Kürzel]],2,FALSE)&amp;ROW(BTT[[#This Row],[Lfd Nr.
(automatisch)]])-2),"")</f>
        <v/>
      </c>
      <c r="B274" t="inlineStr">
        <is>
          <t>Monats- und Jahresabschluss</t>
        </is>
      </c>
      <c r="D274" t="inlineStr">
        <is>
          <t>Freigeben</t>
        </is>
      </c>
      <c r="E274">
        <f>IFERROR(IF(NOT(BTT[[#This Row],[Manuelle Änderung des Verantwortliches TP
(Auswahl - bei Bedarf)]]=""),BTT[[#This Row],[Manuelle Änderung des Verantwortliches TP
(Auswahl - bei Bedarf)]],VLOOKUP(BTT[[#This Row],[Hauptprozess
(Pflichtauswahl)]],Hauptprozesse[],3,FALSE)),"")</f>
        <v/>
      </c>
      <c r="G274" t="inlineStr">
        <is>
          <t>RW</t>
        </is>
      </c>
      <c r="H274" t="inlineStr">
        <is>
          <t>FI</t>
        </is>
      </c>
      <c r="I274" t="inlineStr">
        <is>
          <t>/HOAG/P_ZVK</t>
        </is>
      </c>
      <c r="J274">
        <f>IFERROR(VLOOKUP(BTT[[#This Row],[Verwendete Transaktion (Pflichtauswahl)]],Transaktionen[[Transaktionen]:[Langtext]],2,FALSE),"")</f>
        <v/>
      </c>
      <c r="R274" t="inlineStr">
        <is>
          <t>Serrala</t>
        </is>
      </c>
      <c r="V274">
        <f>IFERROR(VLOOKUP(BTT[[#This Row],[Verwendetes Formular
(Auswahl falls relevant)]],Formulare[[Formularbezeichnung]:[Formularname (technisch)]],2,FALSE),"")</f>
        <v/>
      </c>
      <c r="Y274" t="inlineStr">
        <is>
          <t>IST-Prozess:  Zahlungsanweisungen maschinellSchritt 7</t>
        </is>
      </c>
      <c r="AK274">
        <f>IF(BTT[[#This Row],[Subprozess
(optionale Auswahl)]]="","okay",IF(VLOOKUP(BTT[[#This Row],[Subprozess
(optionale Auswahl)]],BPML[[Subprozess]:[Zugeordneter Hauptprozess]],3,FALSE)=BTT[[#This Row],[Hauptprozess
(Pflichtauswahl)]],"okay","falscher Subprozess"))</f>
        <v/>
      </c>
      <c r="AL274">
        <f>IF(aktives_Teilprojekt="Master","",IF(BTT[[#This Row],[Verantwortliches TP
(automatisch)]]=VLOOKUP(aktives_Teilprojekt,Teilprojekte[[Teilprojekte]:[Kürzel]],2,FALSE),"okay","Hauptprozess anderes TP"))</f>
        <v/>
      </c>
      <c r="AM2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
        <f>IFERROR(IF(BTT[[#This Row],[SAP-Modul
(Pflichtauswahl)]]&lt;&gt;VLOOKUP(BTT[[#This Row],[Verwendete Transaktion (Pflichtauswahl)]],Transaktionen[[Transaktionen]:[Modul]],3,FALSE),"Modul anders","okay"),"")</f>
        <v/>
      </c>
      <c r="AP274">
        <f>IFERROR(IF(COUNTIFS(BTT[Verwendete Transaktion (Pflichtauswahl)],BTT[[#This Row],[Verwendete Transaktion (Pflichtauswahl)]],BTT[SAP-Modul
(Pflichtauswahl)],"&lt;&gt;"&amp;BTT[[#This Row],[SAP-Modul
(Pflichtauswahl)]])&gt;0,"Modul anders","okay"),"")</f>
        <v/>
      </c>
      <c r="AQ274">
        <f>IFERROR(IF(COUNTIFS(BTT[Verwendete Transaktion (Pflichtauswahl)],BTT[[#This Row],[Verwendete Transaktion (Pflichtauswahl)]],BTT[Verantwortliches TP
(automatisch)],"&lt;&gt;"&amp;BTT[[#This Row],[Verantwortliches TP
(automatisch)]])&gt;0,"Transaktion mehrfach","okay"),"")</f>
        <v/>
      </c>
      <c r="AR274">
        <f>IFERROR(IF(COUNTIFS(BTT[Verwendete Transaktion (Pflichtauswahl)],BTT[[#This Row],[Verwendete Transaktion (Pflichtauswahl)]],BTT[Verantwortliches TP
(automatisch)],"&lt;&gt;"&amp;VLOOKUP(aktives_Teilprojekt,Teilprojekte[[Teilprojekte]:[Kürzel]],2,FALSE))&gt;0,"Transaktion mehrfach","okay"),"")</f>
        <v/>
      </c>
      <c r="AS274" t="inlineStr">
        <is>
          <t>FI188</t>
        </is>
      </c>
    </row>
    <row r="275">
      <c r="A275">
        <f>IFERROR(IF(BTT[[#This Row],[Lfd Nr. 
(aus konsolidierter Datei)]]&lt;&gt;"",BTT[[#This Row],[Lfd Nr. 
(aus konsolidierter Datei)]],VLOOKUP(aktives_Teilprojekt,Teilprojekte[[Teilprojekte]:[Kürzel]],2,FALSE)&amp;ROW(BTT[[#This Row],[Lfd Nr.
(automatisch)]])-2),"")</f>
        <v/>
      </c>
      <c r="B275" t="inlineStr">
        <is>
          <t>Monats- und Jahresabschluss</t>
        </is>
      </c>
      <c r="D275" t="inlineStr">
        <is>
          <t>Status prüfen</t>
        </is>
      </c>
      <c r="E275">
        <f>IFERROR(IF(NOT(BTT[[#This Row],[Manuelle Änderung des Verantwortliches TP
(Auswahl - bei Bedarf)]]=""),BTT[[#This Row],[Manuelle Änderung des Verantwortliches TP
(Auswahl - bei Bedarf)]],VLOOKUP(BTT[[#This Row],[Hauptprozess
(Pflichtauswahl)]],Hauptprozesse[],3,FALSE)),"")</f>
        <v/>
      </c>
      <c r="G275" t="inlineStr">
        <is>
          <t>RW-BB</t>
        </is>
      </c>
      <c r="H275" t="inlineStr">
        <is>
          <t>FI</t>
        </is>
      </c>
      <c r="I275" t="inlineStr">
        <is>
          <t>/HOAG/P_ZVK</t>
        </is>
      </c>
      <c r="J275">
        <f>IFERROR(VLOOKUP(BTT[[#This Row],[Verwendete Transaktion (Pflichtauswahl)]],Transaktionen[[Transaktionen]:[Langtext]],2,FALSE),"")</f>
        <v/>
      </c>
      <c r="R275" t="inlineStr">
        <is>
          <t>Serrala</t>
        </is>
      </c>
      <c r="V275">
        <f>IFERROR(VLOOKUP(BTT[[#This Row],[Verwendetes Formular
(Auswahl falls relevant)]],Formulare[[Formularbezeichnung]:[Formularname (technisch)]],2,FALSE),"")</f>
        <v/>
      </c>
      <c r="Y275" t="inlineStr">
        <is>
          <t>IST-Prozess:  Zahlungsanweisungen maschinellSchritt 8</t>
        </is>
      </c>
      <c r="AK275">
        <f>IF(BTT[[#This Row],[Subprozess
(optionale Auswahl)]]="","okay",IF(VLOOKUP(BTT[[#This Row],[Subprozess
(optionale Auswahl)]],BPML[[Subprozess]:[Zugeordneter Hauptprozess]],3,FALSE)=BTT[[#This Row],[Hauptprozess
(Pflichtauswahl)]],"okay","falscher Subprozess"))</f>
        <v/>
      </c>
      <c r="AL275">
        <f>IF(aktives_Teilprojekt="Master","",IF(BTT[[#This Row],[Verantwortliches TP
(automatisch)]]=VLOOKUP(aktives_Teilprojekt,Teilprojekte[[Teilprojekte]:[Kürzel]],2,FALSE),"okay","Hauptprozess anderes TP"))</f>
        <v/>
      </c>
      <c r="AM2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
        <f>IFERROR(IF(BTT[[#This Row],[SAP-Modul
(Pflichtauswahl)]]&lt;&gt;VLOOKUP(BTT[[#This Row],[Verwendete Transaktion (Pflichtauswahl)]],Transaktionen[[Transaktionen]:[Modul]],3,FALSE),"Modul anders","okay"),"")</f>
        <v/>
      </c>
      <c r="AP275">
        <f>IFERROR(IF(COUNTIFS(BTT[Verwendete Transaktion (Pflichtauswahl)],BTT[[#This Row],[Verwendete Transaktion (Pflichtauswahl)]],BTT[SAP-Modul
(Pflichtauswahl)],"&lt;&gt;"&amp;BTT[[#This Row],[SAP-Modul
(Pflichtauswahl)]])&gt;0,"Modul anders","okay"),"")</f>
        <v/>
      </c>
      <c r="AQ275">
        <f>IFERROR(IF(COUNTIFS(BTT[Verwendete Transaktion (Pflichtauswahl)],BTT[[#This Row],[Verwendete Transaktion (Pflichtauswahl)]],BTT[Verantwortliches TP
(automatisch)],"&lt;&gt;"&amp;BTT[[#This Row],[Verantwortliches TP
(automatisch)]])&gt;0,"Transaktion mehrfach","okay"),"")</f>
        <v/>
      </c>
      <c r="AR275">
        <f>IFERROR(IF(COUNTIFS(BTT[Verwendete Transaktion (Pflichtauswahl)],BTT[[#This Row],[Verwendete Transaktion (Pflichtauswahl)]],BTT[Verantwortliches TP
(automatisch)],"&lt;&gt;"&amp;VLOOKUP(aktives_Teilprojekt,Teilprojekte[[Teilprojekte]:[Kürzel]],2,FALSE))&gt;0,"Transaktion mehrfach","okay"),"")</f>
        <v/>
      </c>
      <c r="AS275" t="inlineStr">
        <is>
          <t>FI189</t>
        </is>
      </c>
    </row>
    <row r="276">
      <c r="A276">
        <f>IFERROR(IF(BTT[[#This Row],[Lfd Nr. 
(aus konsolidierter Datei)]]&lt;&gt;"",BTT[[#This Row],[Lfd Nr. 
(aus konsolidierter Datei)]],VLOOKUP(aktives_Teilprojekt,Teilprojekte[[Teilprojekte]:[Kürzel]],2,FALSE)&amp;ROW(BTT[[#This Row],[Lfd Nr.
(automatisch)]])-2),"")</f>
        <v/>
      </c>
      <c r="B276" t="inlineStr">
        <is>
          <t>Monats- und Jahresabschluss</t>
        </is>
      </c>
      <c r="D276" t="inlineStr">
        <is>
          <t>Prüfung</t>
        </is>
      </c>
      <c r="E276">
        <f>IFERROR(IF(NOT(BTT[[#This Row],[Manuelle Änderung des Verantwortliches TP
(Auswahl - bei Bedarf)]]=""),BTT[[#This Row],[Manuelle Änderung des Verantwortliches TP
(Auswahl - bei Bedarf)]],VLOOKUP(BTT[[#This Row],[Hauptprozess
(Pflichtauswahl)]],Hauptprozesse[],3,FALSE)),"")</f>
        <v/>
      </c>
      <c r="G276" t="inlineStr">
        <is>
          <t>RW-P</t>
        </is>
      </c>
      <c r="H276" t="inlineStr">
        <is>
          <t>FI</t>
        </is>
      </c>
      <c r="I276" t="inlineStr">
        <is>
          <t>/HOAG/P_ZVK</t>
        </is>
      </c>
      <c r="J276">
        <f>IFERROR(VLOOKUP(BTT[[#This Row],[Verwendete Transaktion (Pflichtauswahl)]],Transaktionen[[Transaktionen]:[Langtext]],2,FALSE),"")</f>
        <v/>
      </c>
      <c r="R276" t="inlineStr">
        <is>
          <t>Serrala</t>
        </is>
      </c>
      <c r="V276">
        <f>IFERROR(VLOOKUP(BTT[[#This Row],[Verwendetes Formular
(Auswahl falls relevant)]],Formulare[[Formularbezeichnung]:[Formularname (technisch)]],2,FALSE),"")</f>
        <v/>
      </c>
      <c r="Y276" t="inlineStr">
        <is>
          <t>IST-Prozess:  Zahlungsanweisungen maschinellSchritt 9</t>
        </is>
      </c>
      <c r="AK276">
        <f>IF(BTT[[#This Row],[Subprozess
(optionale Auswahl)]]="","okay",IF(VLOOKUP(BTT[[#This Row],[Subprozess
(optionale Auswahl)]],BPML[[Subprozess]:[Zugeordneter Hauptprozess]],3,FALSE)=BTT[[#This Row],[Hauptprozess
(Pflichtauswahl)]],"okay","falscher Subprozess"))</f>
        <v/>
      </c>
      <c r="AL276">
        <f>IF(aktives_Teilprojekt="Master","",IF(BTT[[#This Row],[Verantwortliches TP
(automatisch)]]=VLOOKUP(aktives_Teilprojekt,Teilprojekte[[Teilprojekte]:[Kürzel]],2,FALSE),"okay","Hauptprozess anderes TP"))</f>
        <v/>
      </c>
      <c r="AM2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
        <f>IFERROR(IF(BTT[[#This Row],[SAP-Modul
(Pflichtauswahl)]]&lt;&gt;VLOOKUP(BTT[[#This Row],[Verwendete Transaktion (Pflichtauswahl)]],Transaktionen[[Transaktionen]:[Modul]],3,FALSE),"Modul anders","okay"),"")</f>
        <v/>
      </c>
      <c r="AP276">
        <f>IFERROR(IF(COUNTIFS(BTT[Verwendete Transaktion (Pflichtauswahl)],BTT[[#This Row],[Verwendete Transaktion (Pflichtauswahl)]],BTT[SAP-Modul
(Pflichtauswahl)],"&lt;&gt;"&amp;BTT[[#This Row],[SAP-Modul
(Pflichtauswahl)]])&gt;0,"Modul anders","okay"),"")</f>
        <v/>
      </c>
      <c r="AQ276">
        <f>IFERROR(IF(COUNTIFS(BTT[Verwendete Transaktion (Pflichtauswahl)],BTT[[#This Row],[Verwendete Transaktion (Pflichtauswahl)]],BTT[Verantwortliches TP
(automatisch)],"&lt;&gt;"&amp;BTT[[#This Row],[Verantwortliches TP
(automatisch)]])&gt;0,"Transaktion mehrfach","okay"),"")</f>
        <v/>
      </c>
      <c r="AR276">
        <f>IFERROR(IF(COUNTIFS(BTT[Verwendete Transaktion (Pflichtauswahl)],BTT[[#This Row],[Verwendete Transaktion (Pflichtauswahl)]],BTT[Verantwortliches TP
(automatisch)],"&lt;&gt;"&amp;VLOOKUP(aktives_Teilprojekt,Teilprojekte[[Teilprojekte]:[Kürzel]],2,FALSE))&gt;0,"Transaktion mehrfach","okay"),"")</f>
        <v/>
      </c>
      <c r="AS276" t="inlineStr">
        <is>
          <t>FI190</t>
        </is>
      </c>
    </row>
    <row r="277">
      <c r="A277">
        <f>IFERROR(IF(BTT[[#This Row],[Lfd Nr. 
(aus konsolidierter Datei)]]&lt;&gt;"",BTT[[#This Row],[Lfd Nr. 
(aus konsolidierter Datei)]],VLOOKUP(aktives_Teilprojekt,Teilprojekte[[Teilprojekte]:[Kürzel]],2,FALSE)&amp;ROW(BTT[[#This Row],[Lfd Nr.
(automatisch)]])-2),"")</f>
        <v/>
      </c>
      <c r="B277" t="inlineStr">
        <is>
          <t>Monats- und Jahresabschluss</t>
        </is>
      </c>
      <c r="D277" t="inlineStr">
        <is>
          <t>Workflow ablehnen</t>
        </is>
      </c>
      <c r="E277">
        <f>IFERROR(IF(NOT(BTT[[#This Row],[Manuelle Änderung des Verantwortliches TP
(Auswahl - bei Bedarf)]]=""),BTT[[#This Row],[Manuelle Änderung des Verantwortliches TP
(Auswahl - bei Bedarf)]],VLOOKUP(BTT[[#This Row],[Hauptprozess
(Pflichtauswahl)]],Hauptprozesse[],3,FALSE)),"")</f>
        <v/>
      </c>
      <c r="G277" t="inlineStr">
        <is>
          <t>RW-P</t>
        </is>
      </c>
      <c r="H277" t="inlineStr">
        <is>
          <t>FI</t>
        </is>
      </c>
      <c r="I277" t="inlineStr">
        <is>
          <t>/HOAG/P_ZVK</t>
        </is>
      </c>
      <c r="J277">
        <f>IFERROR(VLOOKUP(BTT[[#This Row],[Verwendete Transaktion (Pflichtauswahl)]],Transaktionen[[Transaktionen]:[Langtext]],2,FALSE),"")</f>
        <v/>
      </c>
      <c r="R277" t="inlineStr">
        <is>
          <t>Serrala</t>
        </is>
      </c>
      <c r="V277">
        <f>IFERROR(VLOOKUP(BTT[[#This Row],[Verwendetes Formular
(Auswahl falls relevant)]],Formulare[[Formularbezeichnung]:[Formularname (technisch)]],2,FALSE),"")</f>
        <v/>
      </c>
      <c r="Y277" t="inlineStr">
        <is>
          <t>IST-Prozess:  Zahlungsanweisungen maschinellSchritt 10a</t>
        </is>
      </c>
      <c r="AK277">
        <f>IF(BTT[[#This Row],[Subprozess
(optionale Auswahl)]]="","okay",IF(VLOOKUP(BTT[[#This Row],[Subprozess
(optionale Auswahl)]],BPML[[Subprozess]:[Zugeordneter Hauptprozess]],3,FALSE)=BTT[[#This Row],[Hauptprozess
(Pflichtauswahl)]],"okay","falscher Subprozess"))</f>
        <v/>
      </c>
      <c r="AL277">
        <f>IF(aktives_Teilprojekt="Master","",IF(BTT[[#This Row],[Verantwortliches TP
(automatisch)]]=VLOOKUP(aktives_Teilprojekt,Teilprojekte[[Teilprojekte]:[Kürzel]],2,FALSE),"okay","Hauptprozess anderes TP"))</f>
        <v/>
      </c>
      <c r="AM2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
        <f>IFERROR(IF(BTT[[#This Row],[SAP-Modul
(Pflichtauswahl)]]&lt;&gt;VLOOKUP(BTT[[#This Row],[Verwendete Transaktion (Pflichtauswahl)]],Transaktionen[[Transaktionen]:[Modul]],3,FALSE),"Modul anders","okay"),"")</f>
        <v/>
      </c>
      <c r="AP277">
        <f>IFERROR(IF(COUNTIFS(BTT[Verwendete Transaktion (Pflichtauswahl)],BTT[[#This Row],[Verwendete Transaktion (Pflichtauswahl)]],BTT[SAP-Modul
(Pflichtauswahl)],"&lt;&gt;"&amp;BTT[[#This Row],[SAP-Modul
(Pflichtauswahl)]])&gt;0,"Modul anders","okay"),"")</f>
        <v/>
      </c>
      <c r="AQ277">
        <f>IFERROR(IF(COUNTIFS(BTT[Verwendete Transaktion (Pflichtauswahl)],BTT[[#This Row],[Verwendete Transaktion (Pflichtauswahl)]],BTT[Verantwortliches TP
(automatisch)],"&lt;&gt;"&amp;BTT[[#This Row],[Verantwortliches TP
(automatisch)]])&gt;0,"Transaktion mehrfach","okay"),"")</f>
        <v/>
      </c>
      <c r="AR277">
        <f>IFERROR(IF(COUNTIFS(BTT[Verwendete Transaktion (Pflichtauswahl)],BTT[[#This Row],[Verwendete Transaktion (Pflichtauswahl)]],BTT[Verantwortliches TP
(automatisch)],"&lt;&gt;"&amp;VLOOKUP(aktives_Teilprojekt,Teilprojekte[[Teilprojekte]:[Kürzel]],2,FALSE))&gt;0,"Transaktion mehrfach","okay"),"")</f>
        <v/>
      </c>
      <c r="AS277" t="inlineStr">
        <is>
          <t>FI191</t>
        </is>
      </c>
    </row>
    <row r="278">
      <c r="A278">
        <f>IFERROR(IF(BTT[[#This Row],[Lfd Nr. 
(aus konsolidierter Datei)]]&lt;&gt;"",BTT[[#This Row],[Lfd Nr. 
(aus konsolidierter Datei)]],VLOOKUP(aktives_Teilprojekt,Teilprojekte[[Teilprojekte]:[Kürzel]],2,FALSE)&amp;ROW(BTT[[#This Row],[Lfd Nr.
(automatisch)]])-2),"")</f>
        <v/>
      </c>
      <c r="B278" t="inlineStr">
        <is>
          <t>Monats- und Jahresabschluss</t>
        </is>
      </c>
      <c r="D278" t="inlineStr">
        <is>
          <t>Zahlung muss neu angelegt werden</t>
        </is>
      </c>
      <c r="E278">
        <f>IFERROR(IF(NOT(BTT[[#This Row],[Manuelle Änderung des Verantwortliches TP
(Auswahl - bei Bedarf)]]=""),BTT[[#This Row],[Manuelle Änderung des Verantwortliches TP
(Auswahl - bei Bedarf)]],VLOOKUP(BTT[[#This Row],[Hauptprozess
(Pflichtauswahl)]],Hauptprozesse[],3,FALSE)),"")</f>
        <v/>
      </c>
      <c r="G278" t="inlineStr">
        <is>
          <t>RW-P</t>
        </is>
      </c>
      <c r="H278" t="inlineStr">
        <is>
          <t>FI</t>
        </is>
      </c>
      <c r="I278" t="inlineStr">
        <is>
          <t>/HOAG/P_ZVK</t>
        </is>
      </c>
      <c r="J278">
        <f>IFERROR(VLOOKUP(BTT[[#This Row],[Verwendete Transaktion (Pflichtauswahl)]],Transaktionen[[Transaktionen]:[Langtext]],2,FALSE),"")</f>
        <v/>
      </c>
      <c r="R278" t="inlineStr">
        <is>
          <t>Serrala</t>
        </is>
      </c>
      <c r="V278">
        <f>IFERROR(VLOOKUP(BTT[[#This Row],[Verwendetes Formular
(Auswahl falls relevant)]],Formulare[[Formularbezeichnung]:[Formularname (technisch)]],2,FALSE),"")</f>
        <v/>
      </c>
      <c r="Y278" t="inlineStr">
        <is>
          <t>IST-Prozess:  Zahlungsanweisungen maschinellSchritt 11a</t>
        </is>
      </c>
      <c r="AK278">
        <f>IF(BTT[[#This Row],[Subprozess
(optionale Auswahl)]]="","okay",IF(VLOOKUP(BTT[[#This Row],[Subprozess
(optionale Auswahl)]],BPML[[Subprozess]:[Zugeordneter Hauptprozess]],3,FALSE)=BTT[[#This Row],[Hauptprozess
(Pflichtauswahl)]],"okay","falscher Subprozess"))</f>
        <v/>
      </c>
      <c r="AL278">
        <f>IF(aktives_Teilprojekt="Master","",IF(BTT[[#This Row],[Verantwortliches TP
(automatisch)]]=VLOOKUP(aktives_Teilprojekt,Teilprojekte[[Teilprojekte]:[Kürzel]],2,FALSE),"okay","Hauptprozess anderes TP"))</f>
        <v/>
      </c>
      <c r="AM2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
        <f>IFERROR(IF(BTT[[#This Row],[SAP-Modul
(Pflichtauswahl)]]&lt;&gt;VLOOKUP(BTT[[#This Row],[Verwendete Transaktion (Pflichtauswahl)]],Transaktionen[[Transaktionen]:[Modul]],3,FALSE),"Modul anders","okay"),"")</f>
        <v/>
      </c>
      <c r="AP278">
        <f>IFERROR(IF(COUNTIFS(BTT[Verwendete Transaktion (Pflichtauswahl)],BTT[[#This Row],[Verwendete Transaktion (Pflichtauswahl)]],BTT[SAP-Modul
(Pflichtauswahl)],"&lt;&gt;"&amp;BTT[[#This Row],[SAP-Modul
(Pflichtauswahl)]])&gt;0,"Modul anders","okay"),"")</f>
        <v/>
      </c>
      <c r="AQ278">
        <f>IFERROR(IF(COUNTIFS(BTT[Verwendete Transaktion (Pflichtauswahl)],BTT[[#This Row],[Verwendete Transaktion (Pflichtauswahl)]],BTT[Verantwortliches TP
(automatisch)],"&lt;&gt;"&amp;BTT[[#This Row],[Verantwortliches TP
(automatisch)]])&gt;0,"Transaktion mehrfach","okay"),"")</f>
        <v/>
      </c>
      <c r="AR278">
        <f>IFERROR(IF(COUNTIFS(BTT[Verwendete Transaktion (Pflichtauswahl)],BTT[[#This Row],[Verwendete Transaktion (Pflichtauswahl)]],BTT[Verantwortliches TP
(automatisch)],"&lt;&gt;"&amp;VLOOKUP(aktives_Teilprojekt,Teilprojekte[[Teilprojekte]:[Kürzel]],2,FALSE))&gt;0,"Transaktion mehrfach","okay"),"")</f>
        <v/>
      </c>
      <c r="AS278" t="inlineStr">
        <is>
          <t>FI192</t>
        </is>
      </c>
    </row>
    <row r="279">
      <c r="A279">
        <f>IFERROR(IF(BTT[[#This Row],[Lfd Nr. 
(aus konsolidierter Datei)]]&lt;&gt;"",BTT[[#This Row],[Lfd Nr. 
(aus konsolidierter Datei)]],VLOOKUP(aktives_Teilprojekt,Teilprojekte[[Teilprojekte]:[Kürzel]],2,FALSE)&amp;ROW(BTT[[#This Row],[Lfd Nr.
(automatisch)]])-2),"")</f>
        <v/>
      </c>
      <c r="B279" t="inlineStr">
        <is>
          <t>Monats- und Jahresabschluss</t>
        </is>
      </c>
      <c r="D279" t="inlineStr">
        <is>
          <t>Workflow freigeben</t>
        </is>
      </c>
      <c r="E279">
        <f>IFERROR(IF(NOT(BTT[[#This Row],[Manuelle Änderung des Verantwortliches TP
(Auswahl - bei Bedarf)]]=""),BTT[[#This Row],[Manuelle Änderung des Verantwortliches TP
(Auswahl - bei Bedarf)]],VLOOKUP(BTT[[#This Row],[Hauptprozess
(Pflichtauswahl)]],Hauptprozesse[],3,FALSE)),"")</f>
        <v/>
      </c>
      <c r="G279" t="inlineStr">
        <is>
          <t>RW-P</t>
        </is>
      </c>
      <c r="H279" t="inlineStr">
        <is>
          <t>FI</t>
        </is>
      </c>
      <c r="I279" t="inlineStr">
        <is>
          <t>/HOAG/P_ZVK</t>
        </is>
      </c>
      <c r="J279">
        <f>IFERROR(VLOOKUP(BTT[[#This Row],[Verwendete Transaktion (Pflichtauswahl)]],Transaktionen[[Transaktionen]:[Langtext]],2,FALSE),"")</f>
        <v/>
      </c>
      <c r="R279" t="inlineStr">
        <is>
          <t>Serrala</t>
        </is>
      </c>
      <c r="V279">
        <f>IFERROR(VLOOKUP(BTT[[#This Row],[Verwendetes Formular
(Auswahl falls relevant)]],Formulare[[Formularbezeichnung]:[Formularname (technisch)]],2,FALSE),"")</f>
        <v/>
      </c>
      <c r="Y279" t="inlineStr">
        <is>
          <t>IST-Prozess:  Zahlungsanweisungen maschinellSchritt 12</t>
        </is>
      </c>
      <c r="AK279">
        <f>IF(BTT[[#This Row],[Subprozess
(optionale Auswahl)]]="","okay",IF(VLOOKUP(BTT[[#This Row],[Subprozess
(optionale Auswahl)]],BPML[[Subprozess]:[Zugeordneter Hauptprozess]],3,FALSE)=BTT[[#This Row],[Hauptprozess
(Pflichtauswahl)]],"okay","falscher Subprozess"))</f>
        <v/>
      </c>
      <c r="AL279">
        <f>IF(aktives_Teilprojekt="Master","",IF(BTT[[#This Row],[Verantwortliches TP
(automatisch)]]=VLOOKUP(aktives_Teilprojekt,Teilprojekte[[Teilprojekte]:[Kürzel]],2,FALSE),"okay","Hauptprozess anderes TP"))</f>
        <v/>
      </c>
      <c r="AM2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
        <f>IFERROR(IF(BTT[[#This Row],[SAP-Modul
(Pflichtauswahl)]]&lt;&gt;VLOOKUP(BTT[[#This Row],[Verwendete Transaktion (Pflichtauswahl)]],Transaktionen[[Transaktionen]:[Modul]],3,FALSE),"Modul anders","okay"),"")</f>
        <v/>
      </c>
      <c r="AP279">
        <f>IFERROR(IF(COUNTIFS(BTT[Verwendete Transaktion (Pflichtauswahl)],BTT[[#This Row],[Verwendete Transaktion (Pflichtauswahl)]],BTT[SAP-Modul
(Pflichtauswahl)],"&lt;&gt;"&amp;BTT[[#This Row],[SAP-Modul
(Pflichtauswahl)]])&gt;0,"Modul anders","okay"),"")</f>
        <v/>
      </c>
      <c r="AQ279">
        <f>IFERROR(IF(COUNTIFS(BTT[Verwendete Transaktion (Pflichtauswahl)],BTT[[#This Row],[Verwendete Transaktion (Pflichtauswahl)]],BTT[Verantwortliches TP
(automatisch)],"&lt;&gt;"&amp;BTT[[#This Row],[Verantwortliches TP
(automatisch)]])&gt;0,"Transaktion mehrfach","okay"),"")</f>
        <v/>
      </c>
      <c r="AR279">
        <f>IFERROR(IF(COUNTIFS(BTT[Verwendete Transaktion (Pflichtauswahl)],BTT[[#This Row],[Verwendete Transaktion (Pflichtauswahl)]],BTT[Verantwortliches TP
(automatisch)],"&lt;&gt;"&amp;VLOOKUP(aktives_Teilprojekt,Teilprojekte[[Teilprojekte]:[Kürzel]],2,FALSE))&gt;0,"Transaktion mehrfach","okay"),"")</f>
        <v/>
      </c>
      <c r="AS279" t="inlineStr">
        <is>
          <t>FI193</t>
        </is>
      </c>
    </row>
    <row r="280">
      <c r="A280">
        <f>IFERROR(IF(BTT[[#This Row],[Lfd Nr. 
(aus konsolidierter Datei)]]&lt;&gt;"",BTT[[#This Row],[Lfd Nr. 
(aus konsolidierter Datei)]],VLOOKUP(aktives_Teilprojekt,Teilprojekte[[Teilprojekte]:[Kürzel]],2,FALSE)&amp;ROW(BTT[[#This Row],[Lfd Nr.
(automatisch)]])-2),"")</f>
        <v/>
      </c>
      <c r="B280" t="inlineStr">
        <is>
          <t>Monats- und Jahresabschluss</t>
        </is>
      </c>
      <c r="D280" t="inlineStr">
        <is>
          <t>Freigabe im Workflow</t>
        </is>
      </c>
      <c r="E280">
        <f>IFERROR(IF(NOT(BTT[[#This Row],[Manuelle Änderung des Verantwortliches TP
(Auswahl - bei Bedarf)]]=""),BTT[[#This Row],[Manuelle Änderung des Verantwortliches TP
(Auswahl - bei Bedarf)]],VLOOKUP(BTT[[#This Row],[Hauptprozess
(Pflichtauswahl)]],Hauptprozesse[],3,FALSE)),"")</f>
        <v/>
      </c>
      <c r="G280" t="inlineStr">
        <is>
          <t>RW</t>
        </is>
      </c>
      <c r="H280" t="inlineStr">
        <is>
          <t>FI</t>
        </is>
      </c>
      <c r="I280" t="inlineStr">
        <is>
          <t>/HOAG/P_ZVK</t>
        </is>
      </c>
      <c r="J280">
        <f>IFERROR(VLOOKUP(BTT[[#This Row],[Verwendete Transaktion (Pflichtauswahl)]],Transaktionen[[Transaktionen]:[Langtext]],2,FALSE),"")</f>
        <v/>
      </c>
      <c r="R280" t="inlineStr">
        <is>
          <t>Serrala</t>
        </is>
      </c>
      <c r="V280">
        <f>IFERROR(VLOOKUP(BTT[[#This Row],[Verwendetes Formular
(Auswahl falls relevant)]],Formulare[[Formularbezeichnung]:[Formularname (technisch)]],2,FALSE),"")</f>
        <v/>
      </c>
      <c r="Y280" t="inlineStr">
        <is>
          <t>IST-Prozess:  Zahlungsanweisungen maschinellSchritt 13a</t>
        </is>
      </c>
      <c r="AK280">
        <f>IF(BTT[[#This Row],[Subprozess
(optionale Auswahl)]]="","okay",IF(VLOOKUP(BTT[[#This Row],[Subprozess
(optionale Auswahl)]],BPML[[Subprozess]:[Zugeordneter Hauptprozess]],3,FALSE)=BTT[[#This Row],[Hauptprozess
(Pflichtauswahl)]],"okay","falscher Subprozess"))</f>
        <v/>
      </c>
      <c r="AL280">
        <f>IF(aktives_Teilprojekt="Master","",IF(BTT[[#This Row],[Verantwortliches TP
(automatisch)]]=VLOOKUP(aktives_Teilprojekt,Teilprojekte[[Teilprojekte]:[Kürzel]],2,FALSE),"okay","Hauptprozess anderes TP"))</f>
        <v/>
      </c>
      <c r="AM2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
        <f>IFERROR(IF(BTT[[#This Row],[SAP-Modul
(Pflichtauswahl)]]&lt;&gt;VLOOKUP(BTT[[#This Row],[Verwendete Transaktion (Pflichtauswahl)]],Transaktionen[[Transaktionen]:[Modul]],3,FALSE),"Modul anders","okay"),"")</f>
        <v/>
      </c>
      <c r="AP280">
        <f>IFERROR(IF(COUNTIFS(BTT[Verwendete Transaktion (Pflichtauswahl)],BTT[[#This Row],[Verwendete Transaktion (Pflichtauswahl)]],BTT[SAP-Modul
(Pflichtauswahl)],"&lt;&gt;"&amp;BTT[[#This Row],[SAP-Modul
(Pflichtauswahl)]])&gt;0,"Modul anders","okay"),"")</f>
        <v/>
      </c>
      <c r="AQ280">
        <f>IFERROR(IF(COUNTIFS(BTT[Verwendete Transaktion (Pflichtauswahl)],BTT[[#This Row],[Verwendete Transaktion (Pflichtauswahl)]],BTT[Verantwortliches TP
(automatisch)],"&lt;&gt;"&amp;BTT[[#This Row],[Verantwortliches TP
(automatisch)]])&gt;0,"Transaktion mehrfach","okay"),"")</f>
        <v/>
      </c>
      <c r="AR280">
        <f>IFERROR(IF(COUNTIFS(BTT[Verwendete Transaktion (Pflichtauswahl)],BTT[[#This Row],[Verwendete Transaktion (Pflichtauswahl)]],BTT[Verantwortliches TP
(automatisch)],"&lt;&gt;"&amp;VLOOKUP(aktives_Teilprojekt,Teilprojekte[[Teilprojekte]:[Kürzel]],2,FALSE))&gt;0,"Transaktion mehrfach","okay"),"")</f>
        <v/>
      </c>
      <c r="AS280" t="inlineStr">
        <is>
          <t>FI194</t>
        </is>
      </c>
    </row>
    <row r="281">
      <c r="A281">
        <f>IFERROR(IF(BTT[[#This Row],[Lfd Nr. 
(aus konsolidierter Datei)]]&lt;&gt;"",BTT[[#This Row],[Lfd Nr. 
(aus konsolidierter Datei)]],VLOOKUP(aktives_Teilprojekt,Teilprojekte[[Teilprojekte]:[Kürzel]],2,FALSE)&amp;ROW(BTT[[#This Row],[Lfd Nr.
(automatisch)]])-2),"")</f>
        <v/>
      </c>
      <c r="B281" t="inlineStr">
        <is>
          <t>Monats- und Jahresabschluss</t>
        </is>
      </c>
      <c r="D281" t="inlineStr">
        <is>
          <t>Freigabe im Workflow</t>
        </is>
      </c>
      <c r="E281">
        <f>IFERROR(IF(NOT(BTT[[#This Row],[Manuelle Änderung des Verantwortliches TP
(Auswahl - bei Bedarf)]]=""),BTT[[#This Row],[Manuelle Änderung des Verantwortliches TP
(Auswahl - bei Bedarf)]],VLOOKUP(BTT[[#This Row],[Hauptprozess
(Pflichtauswahl)]],Hauptprozesse[],3,FALSE)),"")</f>
        <v/>
      </c>
      <c r="G281" t="inlineStr">
        <is>
          <t>RW-F</t>
        </is>
      </c>
      <c r="H281" t="inlineStr">
        <is>
          <t>FI</t>
        </is>
      </c>
      <c r="I281" t="inlineStr">
        <is>
          <t>/HOAG/P_ZVK</t>
        </is>
      </c>
      <c r="J281">
        <f>IFERROR(VLOOKUP(BTT[[#This Row],[Verwendete Transaktion (Pflichtauswahl)]],Transaktionen[[Transaktionen]:[Langtext]],2,FALSE),"")</f>
        <v/>
      </c>
      <c r="R281" t="inlineStr">
        <is>
          <t>Serrala</t>
        </is>
      </c>
      <c r="V281">
        <f>IFERROR(VLOOKUP(BTT[[#This Row],[Verwendetes Formular
(Auswahl falls relevant)]],Formulare[[Formularbezeichnung]:[Formularname (technisch)]],2,FALSE),"")</f>
        <v/>
      </c>
      <c r="Y281" t="inlineStr">
        <is>
          <t>IST-Prozess:  Zahlungsanweisungen maschinellSchritt 14a</t>
        </is>
      </c>
      <c r="AK281">
        <f>IF(BTT[[#This Row],[Subprozess
(optionale Auswahl)]]="","okay",IF(VLOOKUP(BTT[[#This Row],[Subprozess
(optionale Auswahl)]],BPML[[Subprozess]:[Zugeordneter Hauptprozess]],3,FALSE)=BTT[[#This Row],[Hauptprozess
(Pflichtauswahl)]],"okay","falscher Subprozess"))</f>
        <v/>
      </c>
      <c r="AL281">
        <f>IF(aktives_Teilprojekt="Master","",IF(BTT[[#This Row],[Verantwortliches TP
(automatisch)]]=VLOOKUP(aktives_Teilprojekt,Teilprojekte[[Teilprojekte]:[Kürzel]],2,FALSE),"okay","Hauptprozess anderes TP"))</f>
        <v/>
      </c>
      <c r="AM2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
        <f>IFERROR(IF(BTT[[#This Row],[SAP-Modul
(Pflichtauswahl)]]&lt;&gt;VLOOKUP(BTT[[#This Row],[Verwendete Transaktion (Pflichtauswahl)]],Transaktionen[[Transaktionen]:[Modul]],3,FALSE),"Modul anders","okay"),"")</f>
        <v/>
      </c>
      <c r="AP281">
        <f>IFERROR(IF(COUNTIFS(BTT[Verwendete Transaktion (Pflichtauswahl)],BTT[[#This Row],[Verwendete Transaktion (Pflichtauswahl)]],BTT[SAP-Modul
(Pflichtauswahl)],"&lt;&gt;"&amp;BTT[[#This Row],[SAP-Modul
(Pflichtauswahl)]])&gt;0,"Modul anders","okay"),"")</f>
        <v/>
      </c>
      <c r="AQ281">
        <f>IFERROR(IF(COUNTIFS(BTT[Verwendete Transaktion (Pflichtauswahl)],BTT[[#This Row],[Verwendete Transaktion (Pflichtauswahl)]],BTT[Verantwortliches TP
(automatisch)],"&lt;&gt;"&amp;BTT[[#This Row],[Verantwortliches TP
(automatisch)]])&gt;0,"Transaktion mehrfach","okay"),"")</f>
        <v/>
      </c>
      <c r="AR281">
        <f>IFERROR(IF(COUNTIFS(BTT[Verwendete Transaktion (Pflichtauswahl)],BTT[[#This Row],[Verwendete Transaktion (Pflichtauswahl)]],BTT[Verantwortliches TP
(automatisch)],"&lt;&gt;"&amp;VLOOKUP(aktives_Teilprojekt,Teilprojekte[[Teilprojekte]:[Kürzel]],2,FALSE))&gt;0,"Transaktion mehrfach","okay"),"")</f>
        <v/>
      </c>
      <c r="AS281" t="inlineStr">
        <is>
          <t>FI195</t>
        </is>
      </c>
    </row>
    <row r="282">
      <c r="A282">
        <f>IFERROR(IF(BTT[[#This Row],[Lfd Nr. 
(aus konsolidierter Datei)]]&lt;&gt;"",BTT[[#This Row],[Lfd Nr. 
(aus konsolidierter Datei)]],VLOOKUP(aktives_Teilprojekt,Teilprojekte[[Teilprojekte]:[Kürzel]],2,FALSE)&amp;ROW(BTT[[#This Row],[Lfd Nr.
(automatisch)]])-2),"")</f>
        <v/>
      </c>
      <c r="B282" t="inlineStr">
        <is>
          <t>Monats- und Jahresabschluss</t>
        </is>
      </c>
      <c r="D282" t="inlineStr">
        <is>
          <t>Zahllauf durchführen</t>
        </is>
      </c>
      <c r="E282">
        <f>IFERROR(IF(NOT(BTT[[#This Row],[Manuelle Änderung des Verantwortliches TP
(Auswahl - bei Bedarf)]]=""),BTT[[#This Row],[Manuelle Änderung des Verantwortliches TP
(Auswahl - bei Bedarf)]],VLOOKUP(BTT[[#This Row],[Hauptprozess
(Pflichtauswahl)]],Hauptprozesse[],3,FALSE)),"")</f>
        <v/>
      </c>
      <c r="G282" t="inlineStr">
        <is>
          <t>RW-F</t>
        </is>
      </c>
      <c r="H282" t="inlineStr">
        <is>
          <t>FI</t>
        </is>
      </c>
      <c r="I282" t="inlineStr">
        <is>
          <t>/HOAG/P_ZVK</t>
        </is>
      </c>
      <c r="J282">
        <f>IFERROR(VLOOKUP(BTT[[#This Row],[Verwendete Transaktion (Pflichtauswahl)]],Transaktionen[[Transaktionen]:[Langtext]],2,FALSE),"")</f>
        <v/>
      </c>
      <c r="R282" t="inlineStr">
        <is>
          <t>Serrala</t>
        </is>
      </c>
      <c r="V282">
        <f>IFERROR(VLOOKUP(BTT[[#This Row],[Verwendetes Formular
(Auswahl falls relevant)]],Formulare[[Formularbezeichnung]:[Formularname (technisch)]],2,FALSE),"")</f>
        <v/>
      </c>
      <c r="Y282" t="inlineStr">
        <is>
          <t>IST-Prozess:  Zahlungsanweisungen maschinellSchritt 15a</t>
        </is>
      </c>
      <c r="AK282">
        <f>IF(BTT[[#This Row],[Subprozess
(optionale Auswahl)]]="","okay",IF(VLOOKUP(BTT[[#This Row],[Subprozess
(optionale Auswahl)]],BPML[[Subprozess]:[Zugeordneter Hauptprozess]],3,FALSE)=BTT[[#This Row],[Hauptprozess
(Pflichtauswahl)]],"okay","falscher Subprozess"))</f>
        <v/>
      </c>
      <c r="AL282">
        <f>IF(aktives_Teilprojekt="Master","",IF(BTT[[#This Row],[Verantwortliches TP
(automatisch)]]=VLOOKUP(aktives_Teilprojekt,Teilprojekte[[Teilprojekte]:[Kürzel]],2,FALSE),"okay","Hauptprozess anderes TP"))</f>
        <v/>
      </c>
      <c r="AM2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
        <f>IFERROR(IF(BTT[[#This Row],[SAP-Modul
(Pflichtauswahl)]]&lt;&gt;VLOOKUP(BTT[[#This Row],[Verwendete Transaktion (Pflichtauswahl)]],Transaktionen[[Transaktionen]:[Modul]],3,FALSE),"Modul anders","okay"),"")</f>
        <v/>
      </c>
      <c r="AP282">
        <f>IFERROR(IF(COUNTIFS(BTT[Verwendete Transaktion (Pflichtauswahl)],BTT[[#This Row],[Verwendete Transaktion (Pflichtauswahl)]],BTT[SAP-Modul
(Pflichtauswahl)],"&lt;&gt;"&amp;BTT[[#This Row],[SAP-Modul
(Pflichtauswahl)]])&gt;0,"Modul anders","okay"),"")</f>
        <v/>
      </c>
      <c r="AQ282">
        <f>IFERROR(IF(COUNTIFS(BTT[Verwendete Transaktion (Pflichtauswahl)],BTT[[#This Row],[Verwendete Transaktion (Pflichtauswahl)]],BTT[Verantwortliches TP
(automatisch)],"&lt;&gt;"&amp;BTT[[#This Row],[Verantwortliches TP
(automatisch)]])&gt;0,"Transaktion mehrfach","okay"),"")</f>
        <v/>
      </c>
      <c r="AR282">
        <f>IFERROR(IF(COUNTIFS(BTT[Verwendete Transaktion (Pflichtauswahl)],BTT[[#This Row],[Verwendete Transaktion (Pflichtauswahl)]],BTT[Verantwortliches TP
(automatisch)],"&lt;&gt;"&amp;VLOOKUP(aktives_Teilprojekt,Teilprojekte[[Teilprojekte]:[Kürzel]],2,FALSE))&gt;0,"Transaktion mehrfach","okay"),"")</f>
        <v/>
      </c>
      <c r="AS282" t="inlineStr">
        <is>
          <t>FI196</t>
        </is>
      </c>
    </row>
    <row r="283">
      <c r="A283">
        <f>IFERROR(IF(BTT[[#This Row],[Lfd Nr. 
(aus konsolidierter Datei)]]&lt;&gt;"",BTT[[#This Row],[Lfd Nr. 
(aus konsolidierter Datei)]],VLOOKUP(aktives_Teilprojekt,Teilprojekte[[Teilprojekte]:[Kürzel]],2,FALSE)&amp;ROW(BTT[[#This Row],[Lfd Nr.
(automatisch)]])-2),"")</f>
        <v/>
      </c>
      <c r="B283" t="inlineStr">
        <is>
          <t>Monats- und Jahresabschluss</t>
        </is>
      </c>
      <c r="D283" t="inlineStr">
        <is>
          <t>Zahlung erfolgt</t>
        </is>
      </c>
      <c r="E283">
        <f>IFERROR(IF(NOT(BTT[[#This Row],[Manuelle Änderung des Verantwortliches TP
(Auswahl - bei Bedarf)]]=""),BTT[[#This Row],[Manuelle Änderung des Verantwortliches TP
(Auswahl - bei Bedarf)]],VLOOKUP(BTT[[#This Row],[Hauptprozess
(Pflichtauswahl)]],Hauptprozesse[],3,FALSE)),"")</f>
        <v/>
      </c>
      <c r="H283" t="inlineStr">
        <is>
          <t>FI</t>
        </is>
      </c>
      <c r="I283" t="inlineStr">
        <is>
          <t>/HOAG/P_ZVK</t>
        </is>
      </c>
      <c r="J283">
        <f>IFERROR(VLOOKUP(BTT[[#This Row],[Verwendete Transaktion (Pflichtauswahl)]],Transaktionen[[Transaktionen]:[Langtext]],2,FALSE),"")</f>
        <v/>
      </c>
      <c r="R283" t="inlineStr">
        <is>
          <t>Serrala</t>
        </is>
      </c>
      <c r="V283">
        <f>IFERROR(VLOOKUP(BTT[[#This Row],[Verwendetes Formular
(Auswahl falls relevant)]],Formulare[[Formularbezeichnung]:[Formularname (technisch)]],2,FALSE),"")</f>
        <v/>
      </c>
      <c r="Y283" t="inlineStr">
        <is>
          <t>IST-Prozess:  Zahlungsanweisungen maschinellSchritt 16a</t>
        </is>
      </c>
      <c r="AK283">
        <f>IF(BTT[[#This Row],[Subprozess
(optionale Auswahl)]]="","okay",IF(VLOOKUP(BTT[[#This Row],[Subprozess
(optionale Auswahl)]],BPML[[Subprozess]:[Zugeordneter Hauptprozess]],3,FALSE)=BTT[[#This Row],[Hauptprozess
(Pflichtauswahl)]],"okay","falscher Subprozess"))</f>
        <v/>
      </c>
      <c r="AL283">
        <f>IF(aktives_Teilprojekt="Master","",IF(BTT[[#This Row],[Verantwortliches TP
(automatisch)]]=VLOOKUP(aktives_Teilprojekt,Teilprojekte[[Teilprojekte]:[Kürzel]],2,FALSE),"okay","Hauptprozess anderes TP"))</f>
        <v/>
      </c>
      <c r="AM2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
        <f>IFERROR(IF(BTT[[#This Row],[SAP-Modul
(Pflichtauswahl)]]&lt;&gt;VLOOKUP(BTT[[#This Row],[Verwendete Transaktion (Pflichtauswahl)]],Transaktionen[[Transaktionen]:[Modul]],3,FALSE),"Modul anders","okay"),"")</f>
        <v/>
      </c>
      <c r="AP283">
        <f>IFERROR(IF(COUNTIFS(BTT[Verwendete Transaktion (Pflichtauswahl)],BTT[[#This Row],[Verwendete Transaktion (Pflichtauswahl)]],BTT[SAP-Modul
(Pflichtauswahl)],"&lt;&gt;"&amp;BTT[[#This Row],[SAP-Modul
(Pflichtauswahl)]])&gt;0,"Modul anders","okay"),"")</f>
        <v/>
      </c>
      <c r="AQ283">
        <f>IFERROR(IF(COUNTIFS(BTT[Verwendete Transaktion (Pflichtauswahl)],BTT[[#This Row],[Verwendete Transaktion (Pflichtauswahl)]],BTT[Verantwortliches TP
(automatisch)],"&lt;&gt;"&amp;BTT[[#This Row],[Verantwortliches TP
(automatisch)]])&gt;0,"Transaktion mehrfach","okay"),"")</f>
        <v/>
      </c>
      <c r="AR283">
        <f>IFERROR(IF(COUNTIFS(BTT[Verwendete Transaktion (Pflichtauswahl)],BTT[[#This Row],[Verwendete Transaktion (Pflichtauswahl)]],BTT[Verantwortliches TP
(automatisch)],"&lt;&gt;"&amp;VLOOKUP(aktives_Teilprojekt,Teilprojekte[[Teilprojekte]:[Kürzel]],2,FALSE))&gt;0,"Transaktion mehrfach","okay"),"")</f>
        <v/>
      </c>
      <c r="AS283" t="inlineStr">
        <is>
          <t>FI197</t>
        </is>
      </c>
    </row>
    <row r="284">
      <c r="A284">
        <f>IFERROR(IF(BTT[[#This Row],[Lfd Nr. 
(aus konsolidierter Datei)]]&lt;&gt;"",BTT[[#This Row],[Lfd Nr. 
(aus konsolidierter Datei)]],VLOOKUP(aktives_Teilprojekt,Teilprojekte[[Teilprojekte]:[Kürzel]],2,FALSE)&amp;ROW(BTT[[#This Row],[Lfd Nr.
(automatisch)]])-2),"")</f>
        <v/>
      </c>
      <c r="B284" t="inlineStr">
        <is>
          <t>Monats- und Jahresabschluss</t>
        </is>
      </c>
      <c r="D284" t="inlineStr">
        <is>
          <t>Workflow wird abgelehnt</t>
        </is>
      </c>
      <c r="E284">
        <f>IFERROR(IF(NOT(BTT[[#This Row],[Manuelle Änderung des Verantwortliches TP
(Auswahl - bei Bedarf)]]=""),BTT[[#This Row],[Manuelle Änderung des Verantwortliches TP
(Auswahl - bei Bedarf)]],VLOOKUP(BTT[[#This Row],[Hauptprozess
(Pflichtauswahl)]],Hauptprozesse[],3,FALSE)),"")</f>
        <v/>
      </c>
      <c r="G284" t="inlineStr">
        <is>
          <t>RW</t>
        </is>
      </c>
      <c r="H284" t="inlineStr">
        <is>
          <t>FI</t>
        </is>
      </c>
      <c r="I284" t="inlineStr">
        <is>
          <t>/HOAG/P_ZVK</t>
        </is>
      </c>
      <c r="J284">
        <f>IFERROR(VLOOKUP(BTT[[#This Row],[Verwendete Transaktion (Pflichtauswahl)]],Transaktionen[[Transaktionen]:[Langtext]],2,FALSE),"")</f>
        <v/>
      </c>
      <c r="R284" t="inlineStr">
        <is>
          <t>Serrala</t>
        </is>
      </c>
      <c r="V284">
        <f>IFERROR(VLOOKUP(BTT[[#This Row],[Verwendetes Formular
(Auswahl falls relevant)]],Formulare[[Formularbezeichnung]:[Formularname (technisch)]],2,FALSE),"")</f>
        <v/>
      </c>
      <c r="Y284" t="inlineStr">
        <is>
          <t>IST-Prozess:  Zahlungsanweisungen maschinellSchritt 17</t>
        </is>
      </c>
      <c r="AK284">
        <f>IF(BTT[[#This Row],[Subprozess
(optionale Auswahl)]]="","okay",IF(VLOOKUP(BTT[[#This Row],[Subprozess
(optionale Auswahl)]],BPML[[Subprozess]:[Zugeordneter Hauptprozess]],3,FALSE)=BTT[[#This Row],[Hauptprozess
(Pflichtauswahl)]],"okay","falscher Subprozess"))</f>
        <v/>
      </c>
      <c r="AL284">
        <f>IF(aktives_Teilprojekt="Master","",IF(BTT[[#This Row],[Verantwortliches TP
(automatisch)]]=VLOOKUP(aktives_Teilprojekt,Teilprojekte[[Teilprojekte]:[Kürzel]],2,FALSE),"okay","Hauptprozess anderes TP"))</f>
        <v/>
      </c>
      <c r="AM2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
        <f>IFERROR(IF(BTT[[#This Row],[SAP-Modul
(Pflichtauswahl)]]&lt;&gt;VLOOKUP(BTT[[#This Row],[Verwendete Transaktion (Pflichtauswahl)]],Transaktionen[[Transaktionen]:[Modul]],3,FALSE),"Modul anders","okay"),"")</f>
        <v/>
      </c>
      <c r="AP284">
        <f>IFERROR(IF(COUNTIFS(BTT[Verwendete Transaktion (Pflichtauswahl)],BTT[[#This Row],[Verwendete Transaktion (Pflichtauswahl)]],BTT[SAP-Modul
(Pflichtauswahl)],"&lt;&gt;"&amp;BTT[[#This Row],[SAP-Modul
(Pflichtauswahl)]])&gt;0,"Modul anders","okay"),"")</f>
        <v/>
      </c>
      <c r="AQ284">
        <f>IFERROR(IF(COUNTIFS(BTT[Verwendete Transaktion (Pflichtauswahl)],BTT[[#This Row],[Verwendete Transaktion (Pflichtauswahl)]],BTT[Verantwortliches TP
(automatisch)],"&lt;&gt;"&amp;BTT[[#This Row],[Verantwortliches TP
(automatisch)]])&gt;0,"Transaktion mehrfach","okay"),"")</f>
        <v/>
      </c>
      <c r="AR284">
        <f>IFERROR(IF(COUNTIFS(BTT[Verwendete Transaktion (Pflichtauswahl)],BTT[[#This Row],[Verwendete Transaktion (Pflichtauswahl)]],BTT[Verantwortliches TP
(automatisch)],"&lt;&gt;"&amp;VLOOKUP(aktives_Teilprojekt,Teilprojekte[[Teilprojekte]:[Kürzel]],2,FALSE))&gt;0,"Transaktion mehrfach","okay"),"")</f>
        <v/>
      </c>
      <c r="AS284" t="inlineStr">
        <is>
          <t>FI198</t>
        </is>
      </c>
    </row>
    <row r="285">
      <c r="A285">
        <f>IFERROR(IF(BTT[[#This Row],[Lfd Nr. 
(aus konsolidierter Datei)]]&lt;&gt;"",BTT[[#This Row],[Lfd Nr. 
(aus konsolidierter Datei)]],VLOOKUP(aktives_Teilprojekt,Teilprojekte[[Teilprojekte]:[Kürzel]],2,FALSE)&amp;ROW(BTT[[#This Row],[Lfd Nr.
(automatisch)]])-2),"")</f>
        <v/>
      </c>
      <c r="B285" t="inlineStr">
        <is>
          <t>Monats- und Jahresabschluss</t>
        </is>
      </c>
      <c r="D285" t="inlineStr">
        <is>
          <t>Zahlung muss neu angelegt werden</t>
        </is>
      </c>
      <c r="E285">
        <f>IFERROR(IF(NOT(BTT[[#This Row],[Manuelle Änderung des Verantwortliches TP
(Auswahl - bei Bedarf)]]=""),BTT[[#This Row],[Manuelle Änderung des Verantwortliches TP
(Auswahl - bei Bedarf)]],VLOOKUP(BTT[[#This Row],[Hauptprozess
(Pflichtauswahl)]],Hauptprozesse[],3,FALSE)),"")</f>
        <v/>
      </c>
      <c r="G285" t="inlineStr">
        <is>
          <t>RW</t>
        </is>
      </c>
      <c r="H285" t="inlineStr">
        <is>
          <t>FI</t>
        </is>
      </c>
      <c r="I285" t="inlineStr">
        <is>
          <t>/HOAG/P_ZVK</t>
        </is>
      </c>
      <c r="J285">
        <f>IFERROR(VLOOKUP(BTT[[#This Row],[Verwendete Transaktion (Pflichtauswahl)]],Transaktionen[[Transaktionen]:[Langtext]],2,FALSE),"")</f>
        <v/>
      </c>
      <c r="R285" t="inlineStr">
        <is>
          <t>Serrala</t>
        </is>
      </c>
      <c r="V285">
        <f>IFERROR(VLOOKUP(BTT[[#This Row],[Verwendetes Formular
(Auswahl falls relevant)]],Formulare[[Formularbezeichnung]:[Formularname (technisch)]],2,FALSE),"")</f>
        <v/>
      </c>
      <c r="Y285" t="inlineStr">
        <is>
          <t>IST-Prozess:  Zahlungsanweisungen maschinellSchritt 18</t>
        </is>
      </c>
      <c r="AK285">
        <f>IF(BTT[[#This Row],[Subprozess
(optionale Auswahl)]]="","okay",IF(VLOOKUP(BTT[[#This Row],[Subprozess
(optionale Auswahl)]],BPML[[Subprozess]:[Zugeordneter Hauptprozess]],3,FALSE)=BTT[[#This Row],[Hauptprozess
(Pflichtauswahl)]],"okay","falscher Subprozess"))</f>
        <v/>
      </c>
      <c r="AL285">
        <f>IF(aktives_Teilprojekt="Master","",IF(BTT[[#This Row],[Verantwortliches TP
(automatisch)]]=VLOOKUP(aktives_Teilprojekt,Teilprojekte[[Teilprojekte]:[Kürzel]],2,FALSE),"okay","Hauptprozess anderes TP"))</f>
        <v/>
      </c>
      <c r="AM2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
        <f>IFERROR(IF(BTT[[#This Row],[SAP-Modul
(Pflichtauswahl)]]&lt;&gt;VLOOKUP(BTT[[#This Row],[Verwendete Transaktion (Pflichtauswahl)]],Transaktionen[[Transaktionen]:[Modul]],3,FALSE),"Modul anders","okay"),"")</f>
        <v/>
      </c>
      <c r="AP285">
        <f>IFERROR(IF(COUNTIFS(BTT[Verwendete Transaktion (Pflichtauswahl)],BTT[[#This Row],[Verwendete Transaktion (Pflichtauswahl)]],BTT[SAP-Modul
(Pflichtauswahl)],"&lt;&gt;"&amp;BTT[[#This Row],[SAP-Modul
(Pflichtauswahl)]])&gt;0,"Modul anders","okay"),"")</f>
        <v/>
      </c>
      <c r="AQ285">
        <f>IFERROR(IF(COUNTIFS(BTT[Verwendete Transaktion (Pflichtauswahl)],BTT[[#This Row],[Verwendete Transaktion (Pflichtauswahl)]],BTT[Verantwortliches TP
(automatisch)],"&lt;&gt;"&amp;BTT[[#This Row],[Verantwortliches TP
(automatisch)]])&gt;0,"Transaktion mehrfach","okay"),"")</f>
        <v/>
      </c>
      <c r="AR285">
        <f>IFERROR(IF(COUNTIFS(BTT[Verwendete Transaktion (Pflichtauswahl)],BTT[[#This Row],[Verwendete Transaktion (Pflichtauswahl)]],BTT[Verantwortliches TP
(automatisch)],"&lt;&gt;"&amp;VLOOKUP(aktives_Teilprojekt,Teilprojekte[[Teilprojekte]:[Kürzel]],2,FALSE))&gt;0,"Transaktion mehrfach","okay"),"")</f>
        <v/>
      </c>
      <c r="AS285" t="inlineStr">
        <is>
          <t>FI199</t>
        </is>
      </c>
    </row>
    <row r="286">
      <c r="A286">
        <f>IFERROR(IF(BTT[[#This Row],[Lfd Nr. 
(aus konsolidierter Datei)]]&lt;&gt;"",BTT[[#This Row],[Lfd Nr. 
(aus konsolidierter Datei)]],VLOOKUP(aktives_Teilprojekt,Teilprojekte[[Teilprojekte]:[Kürzel]],2,FALSE)&amp;ROW(BTT[[#This Row],[Lfd Nr.
(automatisch)]])-2),"")</f>
        <v/>
      </c>
      <c r="B286" t="inlineStr">
        <is>
          <t>Monats- und Jahresabschluss</t>
        </is>
      </c>
      <c r="D286" t="inlineStr">
        <is>
          <t>Es wird ein Papiervordruck per Hand ausgefüllt. Die Anlagen dazu werden ausgedruckt und an das Formular angehangen.</t>
        </is>
      </c>
      <c r="E286">
        <f>IFERROR(IF(NOT(BTT[[#This Row],[Manuelle Änderung des Verantwortliches TP
(Auswahl - bei Bedarf)]]=""),BTT[[#This Row],[Manuelle Änderung des Verantwortliches TP
(Auswahl - bei Bedarf)]],VLOOKUP(BTT[[#This Row],[Hauptprozess
(Pflichtauswahl)]],Hauptprozesse[],3,FALSE)),"")</f>
        <v/>
      </c>
      <c r="G286" t="inlineStr">
        <is>
          <t>RW-BB</t>
        </is>
      </c>
      <c r="H286" t="inlineStr">
        <is>
          <t>Non-SAP</t>
        </is>
      </c>
      <c r="I286" t="inlineStr">
        <is>
          <t>nicht digital</t>
        </is>
      </c>
      <c r="J286">
        <f>IFERROR(VLOOKUP(BTT[[#This Row],[Verwendete Transaktion (Pflichtauswahl)]],Transaktionen[[Transaktionen]:[Langtext]],2,FALSE),"")</f>
        <v/>
      </c>
      <c r="V286">
        <f>IFERROR(VLOOKUP(BTT[[#This Row],[Verwendetes Formular
(Auswahl falls relevant)]],Formulare[[Formularbezeichnung]:[Formularname (technisch)]],2,FALSE),"")</f>
        <v/>
      </c>
      <c r="Y286" t="inlineStr">
        <is>
          <t>IST-Prozess: Zahlungsanweisung ManuellSchritt 1</t>
        </is>
      </c>
      <c r="AK286">
        <f>IF(BTT[[#This Row],[Subprozess
(optionale Auswahl)]]="","okay",IF(VLOOKUP(BTT[[#This Row],[Subprozess
(optionale Auswahl)]],BPML[[Subprozess]:[Zugeordneter Hauptprozess]],3,FALSE)=BTT[[#This Row],[Hauptprozess
(Pflichtauswahl)]],"okay","falscher Subprozess"))</f>
        <v/>
      </c>
      <c r="AL286">
        <f>IF(aktives_Teilprojekt="Master","",IF(BTT[[#This Row],[Verantwortliches TP
(automatisch)]]=VLOOKUP(aktives_Teilprojekt,Teilprojekte[[Teilprojekte]:[Kürzel]],2,FALSE),"okay","Hauptprozess anderes TP"))</f>
        <v/>
      </c>
      <c r="AM2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
        <f>IFERROR(IF(BTT[[#This Row],[SAP-Modul
(Pflichtauswahl)]]&lt;&gt;VLOOKUP(BTT[[#This Row],[Verwendete Transaktion (Pflichtauswahl)]],Transaktionen[[Transaktionen]:[Modul]],3,FALSE),"Modul anders","okay"),"")</f>
        <v/>
      </c>
      <c r="AP286">
        <f>IFERROR(IF(COUNTIFS(BTT[Verwendete Transaktion (Pflichtauswahl)],BTT[[#This Row],[Verwendete Transaktion (Pflichtauswahl)]],BTT[SAP-Modul
(Pflichtauswahl)],"&lt;&gt;"&amp;BTT[[#This Row],[SAP-Modul
(Pflichtauswahl)]])&gt;0,"Modul anders","okay"),"")</f>
        <v/>
      </c>
      <c r="AQ286">
        <f>IFERROR(IF(COUNTIFS(BTT[Verwendete Transaktion (Pflichtauswahl)],BTT[[#This Row],[Verwendete Transaktion (Pflichtauswahl)]],BTT[Verantwortliches TP
(automatisch)],"&lt;&gt;"&amp;BTT[[#This Row],[Verantwortliches TP
(automatisch)]])&gt;0,"Transaktion mehrfach","okay"),"")</f>
        <v/>
      </c>
      <c r="AR286">
        <f>IFERROR(IF(COUNTIFS(BTT[Verwendete Transaktion (Pflichtauswahl)],BTT[[#This Row],[Verwendete Transaktion (Pflichtauswahl)]],BTT[Verantwortliches TP
(automatisch)],"&lt;&gt;"&amp;VLOOKUP(aktives_Teilprojekt,Teilprojekte[[Teilprojekte]:[Kürzel]],2,FALSE))&gt;0,"Transaktion mehrfach","okay"),"")</f>
        <v/>
      </c>
      <c r="AS286" t="inlineStr">
        <is>
          <t>FI200</t>
        </is>
      </c>
    </row>
    <row r="287">
      <c r="A287">
        <f>IFERROR(IF(BTT[[#This Row],[Lfd Nr. 
(aus konsolidierter Datei)]]&lt;&gt;"",BTT[[#This Row],[Lfd Nr. 
(aus konsolidierter Datei)]],VLOOKUP(aktives_Teilprojekt,Teilprojekte[[Teilprojekte]:[Kürzel]],2,FALSE)&amp;ROW(BTT[[#This Row],[Lfd Nr.
(automatisch)]])-2),"")</f>
        <v/>
      </c>
      <c r="B287" t="inlineStr">
        <is>
          <t>Monats- und Jahresabschluss</t>
        </is>
      </c>
      <c r="D287" t="inlineStr">
        <is>
          <t xml:space="preserve">Freigabe der Zahlungsanweisung:
1. Rechnerisch richtig 
</t>
        </is>
      </c>
      <c r="E287">
        <f>IFERROR(IF(NOT(BTT[[#This Row],[Manuelle Änderung des Verantwortliches TP
(Auswahl - bei Bedarf)]]=""),BTT[[#This Row],[Manuelle Änderung des Verantwortliches TP
(Auswahl - bei Bedarf)]],VLOOKUP(BTT[[#This Row],[Hauptprozess
(Pflichtauswahl)]],Hauptprozesse[],3,FALSE)),"")</f>
        <v/>
      </c>
      <c r="G287" t="inlineStr">
        <is>
          <t>RW-BB</t>
        </is>
      </c>
      <c r="H287" t="inlineStr">
        <is>
          <t>Non-SAP</t>
        </is>
      </c>
      <c r="I287" t="inlineStr">
        <is>
          <t>nicht digital</t>
        </is>
      </c>
      <c r="J287">
        <f>IFERROR(VLOOKUP(BTT[[#This Row],[Verwendete Transaktion (Pflichtauswahl)]],Transaktionen[[Transaktionen]:[Langtext]],2,FALSE),"")</f>
        <v/>
      </c>
      <c r="V287">
        <f>IFERROR(VLOOKUP(BTT[[#This Row],[Verwendetes Formular
(Auswahl falls relevant)]],Formulare[[Formularbezeichnung]:[Formularname (technisch)]],2,FALSE),"")</f>
        <v/>
      </c>
      <c r="Y287" t="inlineStr">
        <is>
          <t>IST-Prozess: Zahlungsanweisung ManuellSchritt 2</t>
        </is>
      </c>
      <c r="AK287">
        <f>IF(BTT[[#This Row],[Subprozess
(optionale Auswahl)]]="","okay",IF(VLOOKUP(BTT[[#This Row],[Subprozess
(optionale Auswahl)]],BPML[[Subprozess]:[Zugeordneter Hauptprozess]],3,FALSE)=BTT[[#This Row],[Hauptprozess
(Pflichtauswahl)]],"okay","falscher Subprozess"))</f>
        <v/>
      </c>
      <c r="AL287">
        <f>IF(aktives_Teilprojekt="Master","",IF(BTT[[#This Row],[Verantwortliches TP
(automatisch)]]=VLOOKUP(aktives_Teilprojekt,Teilprojekte[[Teilprojekte]:[Kürzel]],2,FALSE),"okay","Hauptprozess anderes TP"))</f>
        <v/>
      </c>
      <c r="AM2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
        <f>IFERROR(IF(BTT[[#This Row],[SAP-Modul
(Pflichtauswahl)]]&lt;&gt;VLOOKUP(BTT[[#This Row],[Verwendete Transaktion (Pflichtauswahl)]],Transaktionen[[Transaktionen]:[Modul]],3,FALSE),"Modul anders","okay"),"")</f>
        <v/>
      </c>
      <c r="AP287">
        <f>IFERROR(IF(COUNTIFS(BTT[Verwendete Transaktion (Pflichtauswahl)],BTT[[#This Row],[Verwendete Transaktion (Pflichtauswahl)]],BTT[SAP-Modul
(Pflichtauswahl)],"&lt;&gt;"&amp;BTT[[#This Row],[SAP-Modul
(Pflichtauswahl)]])&gt;0,"Modul anders","okay"),"")</f>
        <v/>
      </c>
      <c r="AQ287">
        <f>IFERROR(IF(COUNTIFS(BTT[Verwendete Transaktion (Pflichtauswahl)],BTT[[#This Row],[Verwendete Transaktion (Pflichtauswahl)]],BTT[Verantwortliches TP
(automatisch)],"&lt;&gt;"&amp;BTT[[#This Row],[Verantwortliches TP
(automatisch)]])&gt;0,"Transaktion mehrfach","okay"),"")</f>
        <v/>
      </c>
      <c r="AR287">
        <f>IFERROR(IF(COUNTIFS(BTT[Verwendete Transaktion (Pflichtauswahl)],BTT[[#This Row],[Verwendete Transaktion (Pflichtauswahl)]],BTT[Verantwortliches TP
(automatisch)],"&lt;&gt;"&amp;VLOOKUP(aktives_Teilprojekt,Teilprojekte[[Teilprojekte]:[Kürzel]],2,FALSE))&gt;0,"Transaktion mehrfach","okay"),"")</f>
        <v/>
      </c>
      <c r="AS287" t="inlineStr">
        <is>
          <t>FI201</t>
        </is>
      </c>
    </row>
    <row r="288">
      <c r="A288">
        <f>IFERROR(IF(BTT[[#This Row],[Lfd Nr. 
(aus konsolidierter Datei)]]&lt;&gt;"",BTT[[#This Row],[Lfd Nr. 
(aus konsolidierter Datei)]],VLOOKUP(aktives_Teilprojekt,Teilprojekte[[Teilprojekte]:[Kürzel]],2,FALSE)&amp;ROW(BTT[[#This Row],[Lfd Nr.
(automatisch)]])-2),"")</f>
        <v/>
      </c>
      <c r="B288" t="inlineStr">
        <is>
          <t>Monats- und Jahresabschluss</t>
        </is>
      </c>
      <c r="D288" t="inlineStr">
        <is>
          <t xml:space="preserve">2. Sachliche Prüfung </t>
        </is>
      </c>
      <c r="E288">
        <f>IFERROR(IF(NOT(BTT[[#This Row],[Manuelle Änderung des Verantwortliches TP
(Auswahl - bei Bedarf)]]=""),BTT[[#This Row],[Manuelle Änderung des Verantwortliches TP
(Auswahl - bei Bedarf)]],VLOOKUP(BTT[[#This Row],[Hauptprozess
(Pflichtauswahl)]],Hauptprozesse[],3,FALSE)),"")</f>
        <v/>
      </c>
      <c r="G288" t="inlineStr">
        <is>
          <t>RW</t>
        </is>
      </c>
      <c r="J288">
        <f>IFERROR(VLOOKUP(BTT[[#This Row],[Verwendete Transaktion (Pflichtauswahl)]],Transaktionen[[Transaktionen]:[Langtext]],2,FALSE),"")</f>
        <v/>
      </c>
      <c r="V288">
        <f>IFERROR(VLOOKUP(BTT[[#This Row],[Verwendetes Formular
(Auswahl falls relevant)]],Formulare[[Formularbezeichnung]:[Formularname (technisch)]],2,FALSE),"")</f>
        <v/>
      </c>
      <c r="Y288" t="inlineStr">
        <is>
          <t>IST-Prozess: Zahlungsanweisung ManuellSchritt 3</t>
        </is>
      </c>
      <c r="AK288">
        <f>IF(BTT[[#This Row],[Subprozess
(optionale Auswahl)]]="","okay",IF(VLOOKUP(BTT[[#This Row],[Subprozess
(optionale Auswahl)]],BPML[[Subprozess]:[Zugeordneter Hauptprozess]],3,FALSE)=BTT[[#This Row],[Hauptprozess
(Pflichtauswahl)]],"okay","falscher Subprozess"))</f>
        <v/>
      </c>
      <c r="AL288">
        <f>IF(aktives_Teilprojekt="Master","",IF(BTT[[#This Row],[Verantwortliches TP
(automatisch)]]=VLOOKUP(aktives_Teilprojekt,Teilprojekte[[Teilprojekte]:[Kürzel]],2,FALSE),"okay","Hauptprozess anderes TP"))</f>
        <v/>
      </c>
      <c r="AM2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
        <f>IFERROR(IF(BTT[[#This Row],[SAP-Modul
(Pflichtauswahl)]]&lt;&gt;VLOOKUP(BTT[[#This Row],[Verwendete Transaktion (Pflichtauswahl)]],Transaktionen[[Transaktionen]:[Modul]],3,FALSE),"Modul anders","okay"),"")</f>
        <v/>
      </c>
      <c r="AP288">
        <f>IFERROR(IF(COUNTIFS(BTT[Verwendete Transaktion (Pflichtauswahl)],BTT[[#This Row],[Verwendete Transaktion (Pflichtauswahl)]],BTT[SAP-Modul
(Pflichtauswahl)],"&lt;&gt;"&amp;BTT[[#This Row],[SAP-Modul
(Pflichtauswahl)]])&gt;0,"Modul anders","okay"),"")</f>
        <v/>
      </c>
      <c r="AQ288">
        <f>IFERROR(IF(COUNTIFS(BTT[Verwendete Transaktion (Pflichtauswahl)],BTT[[#This Row],[Verwendete Transaktion (Pflichtauswahl)]],BTT[Verantwortliches TP
(automatisch)],"&lt;&gt;"&amp;BTT[[#This Row],[Verantwortliches TP
(automatisch)]])&gt;0,"Transaktion mehrfach","okay"),"")</f>
        <v/>
      </c>
      <c r="AR288">
        <f>IFERROR(IF(COUNTIFS(BTT[Verwendete Transaktion (Pflichtauswahl)],BTT[[#This Row],[Verwendete Transaktion (Pflichtauswahl)]],BTT[Verantwortliches TP
(automatisch)],"&lt;&gt;"&amp;VLOOKUP(aktives_Teilprojekt,Teilprojekte[[Teilprojekte]:[Kürzel]],2,FALSE))&gt;0,"Transaktion mehrfach","okay"),"")</f>
        <v/>
      </c>
      <c r="AS288" t="inlineStr">
        <is>
          <t>FI202</t>
        </is>
      </c>
    </row>
    <row r="289">
      <c r="A289">
        <f>IFERROR(IF(BTT[[#This Row],[Lfd Nr. 
(aus konsolidierter Datei)]]&lt;&gt;"",BTT[[#This Row],[Lfd Nr. 
(aus konsolidierter Datei)]],VLOOKUP(aktives_Teilprojekt,Teilprojekte[[Teilprojekte]:[Kürzel]],2,FALSE)&amp;ROW(BTT[[#This Row],[Lfd Nr.
(automatisch)]])-2),"")</f>
        <v/>
      </c>
      <c r="B289" t="inlineStr">
        <is>
          <t>Monats- und Jahresabschluss</t>
        </is>
      </c>
      <c r="D289" t="inlineStr">
        <is>
          <t>3. Festgestellt (Rechnungsprüfung)</t>
        </is>
      </c>
      <c r="E289">
        <f>IFERROR(IF(NOT(BTT[[#This Row],[Manuelle Änderung des Verantwortliches TP
(Auswahl - bei Bedarf)]]=""),BTT[[#This Row],[Manuelle Änderung des Verantwortliches TP
(Auswahl - bei Bedarf)]],VLOOKUP(BTT[[#This Row],[Hauptprozess
(Pflichtauswahl)]],Hauptprozesse[],3,FALSE)),"")</f>
        <v/>
      </c>
      <c r="G289" t="inlineStr">
        <is>
          <t>RW-P</t>
        </is>
      </c>
      <c r="J289">
        <f>IFERROR(VLOOKUP(BTT[[#This Row],[Verwendete Transaktion (Pflichtauswahl)]],Transaktionen[[Transaktionen]:[Langtext]],2,FALSE),"")</f>
        <v/>
      </c>
      <c r="V289">
        <f>IFERROR(VLOOKUP(BTT[[#This Row],[Verwendetes Formular
(Auswahl falls relevant)]],Formulare[[Formularbezeichnung]:[Formularname (technisch)]],2,FALSE),"")</f>
        <v/>
      </c>
      <c r="Y289" t="inlineStr">
        <is>
          <t>IST-Prozess: Zahlungsanweisung ManuellSchritt 4</t>
        </is>
      </c>
      <c r="AK289">
        <f>IF(BTT[[#This Row],[Subprozess
(optionale Auswahl)]]="","okay",IF(VLOOKUP(BTT[[#This Row],[Subprozess
(optionale Auswahl)]],BPML[[Subprozess]:[Zugeordneter Hauptprozess]],3,FALSE)=BTT[[#This Row],[Hauptprozess
(Pflichtauswahl)]],"okay","falscher Subprozess"))</f>
        <v/>
      </c>
      <c r="AL289">
        <f>IF(aktives_Teilprojekt="Master","",IF(BTT[[#This Row],[Verantwortliches TP
(automatisch)]]=VLOOKUP(aktives_Teilprojekt,Teilprojekte[[Teilprojekte]:[Kürzel]],2,FALSE),"okay","Hauptprozess anderes TP"))</f>
        <v/>
      </c>
      <c r="AM2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
        <f>IFERROR(IF(BTT[[#This Row],[SAP-Modul
(Pflichtauswahl)]]&lt;&gt;VLOOKUP(BTT[[#This Row],[Verwendete Transaktion (Pflichtauswahl)]],Transaktionen[[Transaktionen]:[Modul]],3,FALSE),"Modul anders","okay"),"")</f>
        <v/>
      </c>
      <c r="AP289">
        <f>IFERROR(IF(COUNTIFS(BTT[Verwendete Transaktion (Pflichtauswahl)],BTT[[#This Row],[Verwendete Transaktion (Pflichtauswahl)]],BTT[SAP-Modul
(Pflichtauswahl)],"&lt;&gt;"&amp;BTT[[#This Row],[SAP-Modul
(Pflichtauswahl)]])&gt;0,"Modul anders","okay"),"")</f>
        <v/>
      </c>
      <c r="AQ289">
        <f>IFERROR(IF(COUNTIFS(BTT[Verwendete Transaktion (Pflichtauswahl)],BTT[[#This Row],[Verwendete Transaktion (Pflichtauswahl)]],BTT[Verantwortliches TP
(automatisch)],"&lt;&gt;"&amp;BTT[[#This Row],[Verantwortliches TP
(automatisch)]])&gt;0,"Transaktion mehrfach","okay"),"")</f>
        <v/>
      </c>
      <c r="AR289">
        <f>IFERROR(IF(COUNTIFS(BTT[Verwendete Transaktion (Pflichtauswahl)],BTT[[#This Row],[Verwendete Transaktion (Pflichtauswahl)]],BTT[Verantwortliches TP
(automatisch)],"&lt;&gt;"&amp;VLOOKUP(aktives_Teilprojekt,Teilprojekte[[Teilprojekte]:[Kürzel]],2,FALSE))&gt;0,"Transaktion mehrfach","okay"),"")</f>
        <v/>
      </c>
      <c r="AS289" t="inlineStr">
        <is>
          <t>FI203</t>
        </is>
      </c>
    </row>
    <row r="290">
      <c r="A290">
        <f>IFERROR(IF(BTT[[#This Row],[Lfd Nr. 
(aus konsolidierter Datei)]]&lt;&gt;"",BTT[[#This Row],[Lfd Nr. 
(aus konsolidierter Datei)]],VLOOKUP(aktives_Teilprojekt,Teilprojekte[[Teilprojekte]:[Kürzel]],2,FALSE)&amp;ROW(BTT[[#This Row],[Lfd Nr.
(automatisch)]])-2),"")</f>
        <v/>
      </c>
      <c r="B290" t="inlineStr">
        <is>
          <t>Monats- und Jahresabschluss</t>
        </is>
      </c>
      <c r="D290" t="inlineStr">
        <is>
          <t>4. Zahlung ist zu leisten</t>
        </is>
      </c>
      <c r="E290">
        <f>IFERROR(IF(NOT(BTT[[#This Row],[Manuelle Änderung des Verantwortliches TP
(Auswahl - bei Bedarf)]]=""),BTT[[#This Row],[Manuelle Änderung des Verantwortliches TP
(Auswahl - bei Bedarf)]],VLOOKUP(BTT[[#This Row],[Hauptprozess
(Pflichtauswahl)]],Hauptprozesse[],3,FALSE)),"")</f>
        <v/>
      </c>
      <c r="G290" t="inlineStr">
        <is>
          <t>Vorstand</t>
        </is>
      </c>
      <c r="J290">
        <f>IFERROR(VLOOKUP(BTT[[#This Row],[Verwendete Transaktion (Pflichtauswahl)]],Transaktionen[[Transaktionen]:[Langtext]],2,FALSE),"")</f>
        <v/>
      </c>
      <c r="V290">
        <f>IFERROR(VLOOKUP(BTT[[#This Row],[Verwendetes Formular
(Auswahl falls relevant)]],Formulare[[Formularbezeichnung]:[Formularname (technisch)]],2,FALSE),"")</f>
        <v/>
      </c>
      <c r="Y290" t="inlineStr">
        <is>
          <t>IST-Prozess: Zahlungsanweisung ManuellSchritt 5</t>
        </is>
      </c>
      <c r="AK290">
        <f>IF(BTT[[#This Row],[Subprozess
(optionale Auswahl)]]="","okay",IF(VLOOKUP(BTT[[#This Row],[Subprozess
(optionale Auswahl)]],BPML[[Subprozess]:[Zugeordneter Hauptprozess]],3,FALSE)=BTT[[#This Row],[Hauptprozess
(Pflichtauswahl)]],"okay","falscher Subprozess"))</f>
        <v/>
      </c>
      <c r="AL290">
        <f>IF(aktives_Teilprojekt="Master","",IF(BTT[[#This Row],[Verantwortliches TP
(automatisch)]]=VLOOKUP(aktives_Teilprojekt,Teilprojekte[[Teilprojekte]:[Kürzel]],2,FALSE),"okay","Hauptprozess anderes TP"))</f>
        <v/>
      </c>
      <c r="AM2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
        <f>IFERROR(IF(BTT[[#This Row],[SAP-Modul
(Pflichtauswahl)]]&lt;&gt;VLOOKUP(BTT[[#This Row],[Verwendete Transaktion (Pflichtauswahl)]],Transaktionen[[Transaktionen]:[Modul]],3,FALSE),"Modul anders","okay"),"")</f>
        <v/>
      </c>
      <c r="AP290">
        <f>IFERROR(IF(COUNTIFS(BTT[Verwendete Transaktion (Pflichtauswahl)],BTT[[#This Row],[Verwendete Transaktion (Pflichtauswahl)]],BTT[SAP-Modul
(Pflichtauswahl)],"&lt;&gt;"&amp;BTT[[#This Row],[SAP-Modul
(Pflichtauswahl)]])&gt;0,"Modul anders","okay"),"")</f>
        <v/>
      </c>
      <c r="AQ290">
        <f>IFERROR(IF(COUNTIFS(BTT[Verwendete Transaktion (Pflichtauswahl)],BTT[[#This Row],[Verwendete Transaktion (Pflichtauswahl)]],BTT[Verantwortliches TP
(automatisch)],"&lt;&gt;"&amp;BTT[[#This Row],[Verantwortliches TP
(automatisch)]])&gt;0,"Transaktion mehrfach","okay"),"")</f>
        <v/>
      </c>
      <c r="AR290">
        <f>IFERROR(IF(COUNTIFS(BTT[Verwendete Transaktion (Pflichtauswahl)],BTT[[#This Row],[Verwendete Transaktion (Pflichtauswahl)]],BTT[Verantwortliches TP
(automatisch)],"&lt;&gt;"&amp;VLOOKUP(aktives_Teilprojekt,Teilprojekte[[Teilprojekte]:[Kürzel]],2,FALSE))&gt;0,"Transaktion mehrfach","okay"),"")</f>
        <v/>
      </c>
      <c r="AS290" t="inlineStr">
        <is>
          <t>FI204</t>
        </is>
      </c>
    </row>
    <row r="291">
      <c r="A291">
        <f>IFERROR(IF(BTT[[#This Row],[Lfd Nr. 
(aus konsolidierter Datei)]]&lt;&gt;"",BTT[[#This Row],[Lfd Nr. 
(aus konsolidierter Datei)]],VLOOKUP(aktives_Teilprojekt,Teilprojekte[[Teilprojekte]:[Kürzel]],2,FALSE)&amp;ROW(BTT[[#This Row],[Lfd Nr.
(automatisch)]])-2),"")</f>
        <v/>
      </c>
      <c r="B291" t="inlineStr">
        <is>
          <t>Monats- und Jahresabschluss</t>
        </is>
      </c>
      <c r="D291" t="inlineStr">
        <is>
          <t>Nach allen erfolgten Unterschriften, wird der letzte Durchschlag des Formulars abgetrennt und bei RW-BB abgelegt. Weitergabe des restlichen Unterlagen an RW-F.</t>
        </is>
      </c>
      <c r="E291">
        <f>IFERROR(IF(NOT(BTT[[#This Row],[Manuelle Änderung des Verantwortliches TP
(Auswahl - bei Bedarf)]]=""),BTT[[#This Row],[Manuelle Änderung des Verantwortliches TP
(Auswahl - bei Bedarf)]],VLOOKUP(BTT[[#This Row],[Hauptprozess
(Pflichtauswahl)]],Hauptprozesse[],3,FALSE)),"")</f>
        <v/>
      </c>
      <c r="G291" t="inlineStr">
        <is>
          <t>RW-BB und RW-F</t>
        </is>
      </c>
      <c r="H291" t="inlineStr">
        <is>
          <t>Non-SAP</t>
        </is>
      </c>
      <c r="I291" t="inlineStr">
        <is>
          <t>nicht digital</t>
        </is>
      </c>
      <c r="J291">
        <f>IFERROR(VLOOKUP(BTT[[#This Row],[Verwendete Transaktion (Pflichtauswahl)]],Transaktionen[[Transaktionen]:[Langtext]],2,FALSE),"")</f>
        <v/>
      </c>
      <c r="V291">
        <f>IFERROR(VLOOKUP(BTT[[#This Row],[Verwendetes Formular
(Auswahl falls relevant)]],Formulare[[Formularbezeichnung]:[Formularname (technisch)]],2,FALSE),"")</f>
        <v/>
      </c>
      <c r="Y291" t="inlineStr">
        <is>
          <t>IST-Prozess: Zahlungsanweisung ManuellSchritt 6</t>
        </is>
      </c>
      <c r="AK291">
        <f>IF(BTT[[#This Row],[Subprozess
(optionale Auswahl)]]="","okay",IF(VLOOKUP(BTT[[#This Row],[Subprozess
(optionale Auswahl)]],BPML[[Subprozess]:[Zugeordneter Hauptprozess]],3,FALSE)=BTT[[#This Row],[Hauptprozess
(Pflichtauswahl)]],"okay","falscher Subprozess"))</f>
        <v/>
      </c>
      <c r="AL291">
        <f>IF(aktives_Teilprojekt="Master","",IF(BTT[[#This Row],[Verantwortliches TP
(automatisch)]]=VLOOKUP(aktives_Teilprojekt,Teilprojekte[[Teilprojekte]:[Kürzel]],2,FALSE),"okay","Hauptprozess anderes TP"))</f>
        <v/>
      </c>
      <c r="AM2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
        <f>IFERROR(IF(BTT[[#This Row],[SAP-Modul
(Pflichtauswahl)]]&lt;&gt;VLOOKUP(BTT[[#This Row],[Verwendete Transaktion (Pflichtauswahl)]],Transaktionen[[Transaktionen]:[Modul]],3,FALSE),"Modul anders","okay"),"")</f>
        <v/>
      </c>
      <c r="AP291">
        <f>IFERROR(IF(COUNTIFS(BTT[Verwendete Transaktion (Pflichtauswahl)],BTT[[#This Row],[Verwendete Transaktion (Pflichtauswahl)]],BTT[SAP-Modul
(Pflichtauswahl)],"&lt;&gt;"&amp;BTT[[#This Row],[SAP-Modul
(Pflichtauswahl)]])&gt;0,"Modul anders","okay"),"")</f>
        <v/>
      </c>
      <c r="AQ291">
        <f>IFERROR(IF(COUNTIFS(BTT[Verwendete Transaktion (Pflichtauswahl)],BTT[[#This Row],[Verwendete Transaktion (Pflichtauswahl)]],BTT[Verantwortliches TP
(automatisch)],"&lt;&gt;"&amp;BTT[[#This Row],[Verantwortliches TP
(automatisch)]])&gt;0,"Transaktion mehrfach","okay"),"")</f>
        <v/>
      </c>
      <c r="AR291">
        <f>IFERROR(IF(COUNTIFS(BTT[Verwendete Transaktion (Pflichtauswahl)],BTT[[#This Row],[Verwendete Transaktion (Pflichtauswahl)]],BTT[Verantwortliches TP
(automatisch)],"&lt;&gt;"&amp;VLOOKUP(aktives_Teilprojekt,Teilprojekte[[Teilprojekte]:[Kürzel]],2,FALSE))&gt;0,"Transaktion mehrfach","okay"),"")</f>
        <v/>
      </c>
      <c r="AS291" t="inlineStr">
        <is>
          <t>FI205</t>
        </is>
      </c>
    </row>
    <row r="292">
      <c r="A292">
        <f>IFERROR(IF(BTT[[#This Row],[Lfd Nr. 
(aus konsolidierter Datei)]]&lt;&gt;"",BTT[[#This Row],[Lfd Nr. 
(aus konsolidierter Datei)]],VLOOKUP(aktives_Teilprojekt,Teilprojekte[[Teilprojekte]:[Kürzel]],2,FALSE)&amp;ROW(BTT[[#This Row],[Lfd Nr.
(automatisch)]])-2),"")</f>
        <v/>
      </c>
      <c r="B292" t="inlineStr">
        <is>
          <t>Monats- und Jahresabschluss</t>
        </is>
      </c>
      <c r="D292" t="inlineStr">
        <is>
          <t>Nach erfolgter Zahlung bucht RW-BB über Autobank diese Zahlungsanweisung in das SAP. Der zweite Durchschlag mit der Belegnummer wird abgetrennt und an den Aussteller zurück gegeben.</t>
        </is>
      </c>
      <c r="E292">
        <f>IFERROR(IF(NOT(BTT[[#This Row],[Manuelle Änderung des Verantwortliches TP
(Auswahl - bei Bedarf)]]=""),BTT[[#This Row],[Manuelle Änderung des Verantwortliches TP
(Auswahl - bei Bedarf)]],VLOOKUP(BTT[[#This Row],[Hauptprozess
(Pflichtauswahl)]],Hauptprozesse[],3,FALSE)),"")</f>
        <v/>
      </c>
      <c r="G292" t="inlineStr">
        <is>
          <t>RW-BB</t>
        </is>
      </c>
      <c r="H292" t="inlineStr">
        <is>
          <t>FI</t>
        </is>
      </c>
      <c r="I292" t="inlineStr">
        <is>
          <t>/HOAG/AKPP</t>
        </is>
      </c>
      <c r="J292">
        <f>IFERROR(VLOOKUP(BTT[[#This Row],[Verwendete Transaktion (Pflichtauswahl)]],Transaktionen[[Transaktionen]:[Langtext]],2,FALSE),"")</f>
        <v/>
      </c>
      <c r="V292">
        <f>IFERROR(VLOOKUP(BTT[[#This Row],[Verwendetes Formular
(Auswahl falls relevant)]],Formulare[[Formularbezeichnung]:[Formularname (technisch)]],2,FALSE),"")</f>
        <v/>
      </c>
      <c r="Y292" t="inlineStr">
        <is>
          <t>IST-Prozess: Zahlungsanweisung ManuellSchritt 7</t>
        </is>
      </c>
      <c r="AK292">
        <f>IF(BTT[[#This Row],[Subprozess
(optionale Auswahl)]]="","okay",IF(VLOOKUP(BTT[[#This Row],[Subprozess
(optionale Auswahl)]],BPML[[Subprozess]:[Zugeordneter Hauptprozess]],3,FALSE)=BTT[[#This Row],[Hauptprozess
(Pflichtauswahl)]],"okay","falscher Subprozess"))</f>
        <v/>
      </c>
      <c r="AL292">
        <f>IF(aktives_Teilprojekt="Master","",IF(BTT[[#This Row],[Verantwortliches TP
(automatisch)]]=VLOOKUP(aktives_Teilprojekt,Teilprojekte[[Teilprojekte]:[Kürzel]],2,FALSE),"okay","Hauptprozess anderes TP"))</f>
        <v/>
      </c>
      <c r="AM2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
        <f>IFERROR(IF(BTT[[#This Row],[SAP-Modul
(Pflichtauswahl)]]&lt;&gt;VLOOKUP(BTT[[#This Row],[Verwendete Transaktion (Pflichtauswahl)]],Transaktionen[[Transaktionen]:[Modul]],3,FALSE),"Modul anders","okay"),"")</f>
        <v/>
      </c>
      <c r="AP292">
        <f>IFERROR(IF(COUNTIFS(BTT[Verwendete Transaktion (Pflichtauswahl)],BTT[[#This Row],[Verwendete Transaktion (Pflichtauswahl)]],BTT[SAP-Modul
(Pflichtauswahl)],"&lt;&gt;"&amp;BTT[[#This Row],[SAP-Modul
(Pflichtauswahl)]])&gt;0,"Modul anders","okay"),"")</f>
        <v/>
      </c>
      <c r="AQ292">
        <f>IFERROR(IF(COUNTIFS(BTT[Verwendete Transaktion (Pflichtauswahl)],BTT[[#This Row],[Verwendete Transaktion (Pflichtauswahl)]],BTT[Verantwortliches TP
(automatisch)],"&lt;&gt;"&amp;BTT[[#This Row],[Verantwortliches TP
(automatisch)]])&gt;0,"Transaktion mehrfach","okay"),"")</f>
        <v/>
      </c>
      <c r="AR292">
        <f>IFERROR(IF(COUNTIFS(BTT[Verwendete Transaktion (Pflichtauswahl)],BTT[[#This Row],[Verwendete Transaktion (Pflichtauswahl)]],BTT[Verantwortliches TP
(automatisch)],"&lt;&gt;"&amp;VLOOKUP(aktives_Teilprojekt,Teilprojekte[[Teilprojekte]:[Kürzel]],2,FALSE))&gt;0,"Transaktion mehrfach","okay"),"")</f>
        <v/>
      </c>
      <c r="AS292" t="inlineStr">
        <is>
          <t>FI206</t>
        </is>
      </c>
    </row>
    <row r="293">
      <c r="A293">
        <f>IFERROR(IF(BTT[[#This Row],[Lfd Nr. 
(aus konsolidierter Datei)]]&lt;&gt;"",BTT[[#This Row],[Lfd Nr. 
(aus konsolidierter Datei)]],VLOOKUP(aktives_Teilprojekt,Teilprojekte[[Teilprojekte]:[Kürzel]],2,FALSE)&amp;ROW(BTT[[#This Row],[Lfd Nr.
(automatisch)]])-2),"")</f>
        <v/>
      </c>
      <c r="B293" t="inlineStr">
        <is>
          <t>Monats- und Jahresabschluss</t>
        </is>
      </c>
      <c r="D293" t="inlineStr">
        <is>
          <t>Bereitstellung der Excel</t>
        </is>
      </c>
      <c r="E293">
        <f>IFERROR(IF(NOT(BTT[[#This Row],[Manuelle Änderung des Verantwortliches TP
(Auswahl - bei Bedarf)]]=""),BTT[[#This Row],[Manuelle Änderung des Verantwortliches TP
(Auswahl - bei Bedarf)]],VLOOKUP(BTT[[#This Row],[Hauptprozess
(Pflichtauswahl)]],Hauptprozesse[],3,FALSE)),"")</f>
        <v/>
      </c>
      <c r="G293" t="inlineStr">
        <is>
          <t>KS</t>
        </is>
      </c>
      <c r="J293">
        <f>IFERROR(VLOOKUP(BTT[[#This Row],[Verwendete Transaktion (Pflichtauswahl)]],Transaktionen[[Transaktionen]:[Langtext]],2,FALSE),"")</f>
        <v/>
      </c>
      <c r="V293">
        <f>IFERROR(VLOOKUP(BTT[[#This Row],[Verwendetes Formular
(Auswahl falls relevant)]],Formulare[[Formularbezeichnung]:[Formularname (technisch)]],2,FALSE),"")</f>
        <v/>
      </c>
      <c r="Y293" t="inlineStr">
        <is>
          <t>IST-Prozess: KS-Umsatzerlöse buchenSchritt 1</t>
        </is>
      </c>
      <c r="AK293">
        <f>IF(BTT[[#This Row],[Subprozess
(optionale Auswahl)]]="","okay",IF(VLOOKUP(BTT[[#This Row],[Subprozess
(optionale Auswahl)]],BPML[[Subprozess]:[Zugeordneter Hauptprozess]],3,FALSE)=BTT[[#This Row],[Hauptprozess
(Pflichtauswahl)]],"okay","falscher Subprozess"))</f>
        <v/>
      </c>
      <c r="AL293">
        <f>IF(aktives_Teilprojekt="Master","",IF(BTT[[#This Row],[Verantwortliches TP
(automatisch)]]=VLOOKUP(aktives_Teilprojekt,Teilprojekte[[Teilprojekte]:[Kürzel]],2,FALSE),"okay","Hauptprozess anderes TP"))</f>
        <v/>
      </c>
      <c r="AM2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
        <f>IFERROR(IF(BTT[[#This Row],[SAP-Modul
(Pflichtauswahl)]]&lt;&gt;VLOOKUP(BTT[[#This Row],[Verwendete Transaktion (Pflichtauswahl)]],Transaktionen[[Transaktionen]:[Modul]],3,FALSE),"Modul anders","okay"),"")</f>
        <v/>
      </c>
      <c r="AP293">
        <f>IFERROR(IF(COUNTIFS(BTT[Verwendete Transaktion (Pflichtauswahl)],BTT[[#This Row],[Verwendete Transaktion (Pflichtauswahl)]],BTT[SAP-Modul
(Pflichtauswahl)],"&lt;&gt;"&amp;BTT[[#This Row],[SAP-Modul
(Pflichtauswahl)]])&gt;0,"Modul anders","okay"),"")</f>
        <v/>
      </c>
      <c r="AQ293">
        <f>IFERROR(IF(COUNTIFS(BTT[Verwendete Transaktion (Pflichtauswahl)],BTT[[#This Row],[Verwendete Transaktion (Pflichtauswahl)]],BTT[Verantwortliches TP
(automatisch)],"&lt;&gt;"&amp;BTT[[#This Row],[Verantwortliches TP
(automatisch)]])&gt;0,"Transaktion mehrfach","okay"),"")</f>
        <v/>
      </c>
      <c r="AR293">
        <f>IFERROR(IF(COUNTIFS(BTT[Verwendete Transaktion (Pflichtauswahl)],BTT[[#This Row],[Verwendete Transaktion (Pflichtauswahl)]],BTT[Verantwortliches TP
(automatisch)],"&lt;&gt;"&amp;VLOOKUP(aktives_Teilprojekt,Teilprojekte[[Teilprojekte]:[Kürzel]],2,FALSE))&gt;0,"Transaktion mehrfach","okay"),"")</f>
        <v/>
      </c>
      <c r="AS293" t="inlineStr">
        <is>
          <t>FI207</t>
        </is>
      </c>
    </row>
    <row r="294">
      <c r="A294">
        <f>IFERROR(IF(BTT[[#This Row],[Lfd Nr. 
(aus konsolidierter Datei)]]&lt;&gt;"",BTT[[#This Row],[Lfd Nr. 
(aus konsolidierter Datei)]],VLOOKUP(aktives_Teilprojekt,Teilprojekte[[Teilprojekte]:[Kürzel]],2,FALSE)&amp;ROW(BTT[[#This Row],[Lfd Nr.
(automatisch)]])-2),"")</f>
        <v/>
      </c>
      <c r="B294" t="inlineStr">
        <is>
          <t>Monats- und Jahresabschluss</t>
        </is>
      </c>
      <c r="D294" t="inlineStr">
        <is>
          <t>Prüfung Zuarbeit</t>
        </is>
      </c>
      <c r="E294">
        <f>IFERROR(IF(NOT(BTT[[#This Row],[Manuelle Änderung des Verantwortliches TP
(Auswahl - bei Bedarf)]]=""),BTT[[#This Row],[Manuelle Änderung des Verantwortliches TP
(Auswahl - bei Bedarf)]],VLOOKUP(BTT[[#This Row],[Hauptprozess
(Pflichtauswahl)]],Hauptprozesse[],3,FALSE)),"")</f>
        <v/>
      </c>
      <c r="G294" t="inlineStr">
        <is>
          <t>RW-BB</t>
        </is>
      </c>
      <c r="I294" t="inlineStr">
        <is>
          <t>S_ALR_87012284</t>
        </is>
      </c>
      <c r="J294">
        <f>IFERROR(VLOOKUP(BTT[[#This Row],[Verwendete Transaktion (Pflichtauswahl)]],Transaktionen[[Transaktionen]:[Langtext]],2,FALSE),"")</f>
        <v/>
      </c>
      <c r="V294">
        <f>IFERROR(VLOOKUP(BTT[[#This Row],[Verwendetes Formular
(Auswahl falls relevant)]],Formulare[[Formularbezeichnung]:[Formularname (technisch)]],2,FALSE),"")</f>
        <v/>
      </c>
      <c r="Y294" t="inlineStr">
        <is>
          <t>IST-Prozess: KS-Umsatzerlöse buchenSchritt 2</t>
        </is>
      </c>
      <c r="AK294">
        <f>IF(BTT[[#This Row],[Subprozess
(optionale Auswahl)]]="","okay",IF(VLOOKUP(BTT[[#This Row],[Subprozess
(optionale Auswahl)]],BPML[[Subprozess]:[Zugeordneter Hauptprozess]],3,FALSE)=BTT[[#This Row],[Hauptprozess
(Pflichtauswahl)]],"okay","falscher Subprozess"))</f>
        <v/>
      </c>
      <c r="AL294">
        <f>IF(aktives_Teilprojekt="Master","",IF(BTT[[#This Row],[Verantwortliches TP
(automatisch)]]=VLOOKUP(aktives_Teilprojekt,Teilprojekte[[Teilprojekte]:[Kürzel]],2,FALSE),"okay","Hauptprozess anderes TP"))</f>
        <v/>
      </c>
      <c r="AM2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
        <f>IFERROR(IF(BTT[[#This Row],[SAP-Modul
(Pflichtauswahl)]]&lt;&gt;VLOOKUP(BTT[[#This Row],[Verwendete Transaktion (Pflichtauswahl)]],Transaktionen[[Transaktionen]:[Modul]],3,FALSE),"Modul anders","okay"),"")</f>
        <v/>
      </c>
      <c r="AP294">
        <f>IFERROR(IF(COUNTIFS(BTT[Verwendete Transaktion (Pflichtauswahl)],BTT[[#This Row],[Verwendete Transaktion (Pflichtauswahl)]],BTT[SAP-Modul
(Pflichtauswahl)],"&lt;&gt;"&amp;BTT[[#This Row],[SAP-Modul
(Pflichtauswahl)]])&gt;0,"Modul anders","okay"),"")</f>
        <v/>
      </c>
      <c r="AQ294">
        <f>IFERROR(IF(COUNTIFS(BTT[Verwendete Transaktion (Pflichtauswahl)],BTT[[#This Row],[Verwendete Transaktion (Pflichtauswahl)]],BTT[Verantwortliches TP
(automatisch)],"&lt;&gt;"&amp;BTT[[#This Row],[Verantwortliches TP
(automatisch)]])&gt;0,"Transaktion mehrfach","okay"),"")</f>
        <v/>
      </c>
      <c r="AR294">
        <f>IFERROR(IF(COUNTIFS(BTT[Verwendete Transaktion (Pflichtauswahl)],BTT[[#This Row],[Verwendete Transaktion (Pflichtauswahl)]],BTT[Verantwortliches TP
(automatisch)],"&lt;&gt;"&amp;VLOOKUP(aktives_Teilprojekt,Teilprojekte[[Teilprojekte]:[Kürzel]],2,FALSE))&gt;0,"Transaktion mehrfach","okay"),"")</f>
        <v/>
      </c>
      <c r="AS294" t="inlineStr">
        <is>
          <t>FI208</t>
        </is>
      </c>
    </row>
    <row r="295">
      <c r="A295">
        <f>IFERROR(IF(BTT[[#This Row],[Lfd Nr. 
(aus konsolidierter Datei)]]&lt;&gt;"",BTT[[#This Row],[Lfd Nr. 
(aus konsolidierter Datei)]],VLOOKUP(aktives_Teilprojekt,Teilprojekte[[Teilprojekte]:[Kürzel]],2,FALSE)&amp;ROW(BTT[[#This Row],[Lfd Nr.
(automatisch)]])-2),"")</f>
        <v/>
      </c>
      <c r="B295" t="inlineStr">
        <is>
          <t>Monats- und Jahresabschluss</t>
        </is>
      </c>
      <c r="D295" t="inlineStr">
        <is>
          <t>Es werden de Zuarbeiten in unsere Excellisten übernommen.</t>
        </is>
      </c>
      <c r="E295">
        <f>IFERROR(IF(NOT(BTT[[#This Row],[Manuelle Änderung des Verantwortliches TP
(Auswahl - bei Bedarf)]]=""),BTT[[#This Row],[Manuelle Änderung des Verantwortliches TP
(Auswahl - bei Bedarf)]],VLOOKUP(BTT[[#This Row],[Hauptprozess
(Pflichtauswahl)]],Hauptprozesse[],3,FALSE)),"")</f>
        <v/>
      </c>
      <c r="G295" t="inlineStr">
        <is>
          <t>RW-BB</t>
        </is>
      </c>
      <c r="H295" t="inlineStr">
        <is>
          <t>Non-SAP</t>
        </is>
      </c>
      <c r="I295" t="inlineStr">
        <is>
          <t>nicht digital</t>
        </is>
      </c>
      <c r="J295">
        <f>IFERROR(VLOOKUP(BTT[[#This Row],[Verwendete Transaktion (Pflichtauswahl)]],Transaktionen[[Transaktionen]:[Langtext]],2,FALSE),"")</f>
        <v/>
      </c>
      <c r="V295">
        <f>IFERROR(VLOOKUP(BTT[[#This Row],[Verwendetes Formular
(Auswahl falls relevant)]],Formulare[[Formularbezeichnung]:[Formularname (technisch)]],2,FALSE),"")</f>
        <v/>
      </c>
      <c r="Y295" t="inlineStr">
        <is>
          <t>IST-Prozess: KS-Umsatzerlöse buchenSchritt 3</t>
        </is>
      </c>
      <c r="AK295">
        <f>IF(BTT[[#This Row],[Subprozess
(optionale Auswahl)]]="","okay",IF(VLOOKUP(BTT[[#This Row],[Subprozess
(optionale Auswahl)]],BPML[[Subprozess]:[Zugeordneter Hauptprozess]],3,FALSE)=BTT[[#This Row],[Hauptprozess
(Pflichtauswahl)]],"okay","falscher Subprozess"))</f>
        <v/>
      </c>
      <c r="AL295">
        <f>IF(aktives_Teilprojekt="Master","",IF(BTT[[#This Row],[Verantwortliches TP
(automatisch)]]=VLOOKUP(aktives_Teilprojekt,Teilprojekte[[Teilprojekte]:[Kürzel]],2,FALSE),"okay","Hauptprozess anderes TP"))</f>
        <v/>
      </c>
      <c r="AM2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
        <f>IFERROR(IF(BTT[[#This Row],[SAP-Modul
(Pflichtauswahl)]]&lt;&gt;VLOOKUP(BTT[[#This Row],[Verwendete Transaktion (Pflichtauswahl)]],Transaktionen[[Transaktionen]:[Modul]],3,FALSE),"Modul anders","okay"),"")</f>
        <v/>
      </c>
      <c r="AP295">
        <f>IFERROR(IF(COUNTIFS(BTT[Verwendete Transaktion (Pflichtauswahl)],BTT[[#This Row],[Verwendete Transaktion (Pflichtauswahl)]],BTT[SAP-Modul
(Pflichtauswahl)],"&lt;&gt;"&amp;BTT[[#This Row],[SAP-Modul
(Pflichtauswahl)]])&gt;0,"Modul anders","okay"),"")</f>
        <v/>
      </c>
      <c r="AQ295">
        <f>IFERROR(IF(COUNTIFS(BTT[Verwendete Transaktion (Pflichtauswahl)],BTT[[#This Row],[Verwendete Transaktion (Pflichtauswahl)]],BTT[Verantwortliches TP
(automatisch)],"&lt;&gt;"&amp;BTT[[#This Row],[Verantwortliches TP
(automatisch)]])&gt;0,"Transaktion mehrfach","okay"),"")</f>
        <v/>
      </c>
      <c r="AR295">
        <f>IFERROR(IF(COUNTIFS(BTT[Verwendete Transaktion (Pflichtauswahl)],BTT[[#This Row],[Verwendete Transaktion (Pflichtauswahl)]],BTT[Verantwortliches TP
(automatisch)],"&lt;&gt;"&amp;VLOOKUP(aktives_Teilprojekt,Teilprojekte[[Teilprojekte]:[Kürzel]],2,FALSE))&gt;0,"Transaktion mehrfach","okay"),"")</f>
        <v/>
      </c>
      <c r="AS295" t="inlineStr">
        <is>
          <t>FI209</t>
        </is>
      </c>
    </row>
    <row r="296">
      <c r="A296">
        <f>IFERROR(IF(BTT[[#This Row],[Lfd Nr. 
(aus konsolidierter Datei)]]&lt;&gt;"",BTT[[#This Row],[Lfd Nr. 
(aus konsolidierter Datei)]],VLOOKUP(aktives_Teilprojekt,Teilprojekte[[Teilprojekte]:[Kürzel]],2,FALSE)&amp;ROW(BTT[[#This Row],[Lfd Nr.
(automatisch)]])-2),"")</f>
        <v/>
      </c>
      <c r="B296" t="inlineStr">
        <is>
          <t>Monats- und Jahresabschluss</t>
        </is>
      </c>
      <c r="D296" t="inlineStr">
        <is>
          <t>Buchung der statistischen Buchungen auf 7er Konten mit 7 Stellen mit der Belegart SZ (Statistische Zusetzung).</t>
        </is>
      </c>
      <c r="E296">
        <f>IFERROR(IF(NOT(BTT[[#This Row],[Manuelle Änderung des Verantwortliches TP
(Auswahl - bei Bedarf)]]=""),BTT[[#This Row],[Manuelle Änderung des Verantwortliches TP
(Auswahl - bei Bedarf)]],VLOOKUP(BTT[[#This Row],[Hauptprozess
(Pflichtauswahl)]],Hauptprozesse[],3,FALSE)),"")</f>
        <v/>
      </c>
      <c r="G296" t="inlineStr">
        <is>
          <t>RW-BB</t>
        </is>
      </c>
      <c r="H296" t="inlineStr">
        <is>
          <t>FI</t>
        </is>
      </c>
      <c r="I296" t="inlineStr">
        <is>
          <t>F-02</t>
        </is>
      </c>
      <c r="J296">
        <f>IFERROR(VLOOKUP(BTT[[#This Row],[Verwendete Transaktion (Pflichtauswahl)]],Transaktionen[[Transaktionen]:[Langtext]],2,FALSE),"")</f>
        <v/>
      </c>
      <c r="V296">
        <f>IFERROR(VLOOKUP(BTT[[#This Row],[Verwendetes Formular
(Auswahl falls relevant)]],Formulare[[Formularbezeichnung]:[Formularname (technisch)]],2,FALSE),"")</f>
        <v/>
      </c>
      <c r="Y296" t="inlineStr">
        <is>
          <t>IST-Prozess: KS-Umsatzerlöse buchenSchritt 4</t>
        </is>
      </c>
      <c r="AK296">
        <f>IF(BTT[[#This Row],[Subprozess
(optionale Auswahl)]]="","okay",IF(VLOOKUP(BTT[[#This Row],[Subprozess
(optionale Auswahl)]],BPML[[Subprozess]:[Zugeordneter Hauptprozess]],3,FALSE)=BTT[[#This Row],[Hauptprozess
(Pflichtauswahl)]],"okay","falscher Subprozess"))</f>
        <v/>
      </c>
      <c r="AL296">
        <f>IF(aktives_Teilprojekt="Master","",IF(BTT[[#This Row],[Verantwortliches TP
(automatisch)]]=VLOOKUP(aktives_Teilprojekt,Teilprojekte[[Teilprojekte]:[Kürzel]],2,FALSE),"okay","Hauptprozess anderes TP"))</f>
        <v/>
      </c>
      <c r="AM2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
        <f>IFERROR(IF(BTT[[#This Row],[SAP-Modul
(Pflichtauswahl)]]&lt;&gt;VLOOKUP(BTT[[#This Row],[Verwendete Transaktion (Pflichtauswahl)]],Transaktionen[[Transaktionen]:[Modul]],3,FALSE),"Modul anders","okay"),"")</f>
        <v/>
      </c>
      <c r="AP296">
        <f>IFERROR(IF(COUNTIFS(BTT[Verwendete Transaktion (Pflichtauswahl)],BTT[[#This Row],[Verwendete Transaktion (Pflichtauswahl)]],BTT[SAP-Modul
(Pflichtauswahl)],"&lt;&gt;"&amp;BTT[[#This Row],[SAP-Modul
(Pflichtauswahl)]])&gt;0,"Modul anders","okay"),"")</f>
        <v/>
      </c>
      <c r="AQ296">
        <f>IFERROR(IF(COUNTIFS(BTT[Verwendete Transaktion (Pflichtauswahl)],BTT[[#This Row],[Verwendete Transaktion (Pflichtauswahl)]],BTT[Verantwortliches TP
(automatisch)],"&lt;&gt;"&amp;BTT[[#This Row],[Verantwortliches TP
(automatisch)]])&gt;0,"Transaktion mehrfach","okay"),"")</f>
        <v/>
      </c>
      <c r="AR296">
        <f>IFERROR(IF(COUNTIFS(BTT[Verwendete Transaktion (Pflichtauswahl)],BTT[[#This Row],[Verwendete Transaktion (Pflichtauswahl)]],BTT[Verantwortliches TP
(automatisch)],"&lt;&gt;"&amp;VLOOKUP(aktives_Teilprojekt,Teilprojekte[[Teilprojekte]:[Kürzel]],2,FALSE))&gt;0,"Transaktion mehrfach","okay"),"")</f>
        <v/>
      </c>
      <c r="AS296" t="inlineStr">
        <is>
          <t>FI210</t>
        </is>
      </c>
    </row>
    <row r="297" ht="47.25" customHeight="1">
      <c r="A297">
        <f>IFERROR(IF(BTT[[#This Row],[Lfd Nr. 
(aus konsolidierter Datei)]]&lt;&gt;"",BTT[[#This Row],[Lfd Nr. 
(aus konsolidierter Datei)]],VLOOKUP(aktives_Teilprojekt,Teilprojekte[[Teilprojekte]:[Kürzel]],2,FALSE)&amp;ROW(BTT[[#This Row],[Lfd Nr.
(automatisch)]])-2),"")</f>
        <v/>
      </c>
      <c r="B297" t="inlineStr">
        <is>
          <t>Monats- und Jahresabschluss</t>
        </is>
      </c>
      <c r="D297" t="inlineStr">
        <is>
          <t>TM1 laden</t>
        </is>
      </c>
      <c r="E297">
        <f>IFERROR(IF(NOT(BTT[[#This Row],[Manuelle Änderung des Verantwortliches TP
(Auswahl - bei Bedarf)]]=""),BTT[[#This Row],[Manuelle Änderung des Verantwortliches TP
(Auswahl - bei Bedarf)]],VLOOKUP(BTT[[#This Row],[Hauptprozess
(Pflichtauswahl)]],Hauptprozesse[],3,FALSE)),"")</f>
        <v/>
      </c>
      <c r="G297" t="inlineStr">
        <is>
          <t>RW-BB</t>
        </is>
      </c>
      <c r="H297" t="inlineStr">
        <is>
          <t>Non-SAP</t>
        </is>
      </c>
      <c r="I297" t="inlineStr">
        <is>
          <t>nicht digital</t>
        </is>
      </c>
      <c r="J297">
        <f>IFERROR(VLOOKUP(BTT[[#This Row],[Verwendete Transaktion (Pflichtauswahl)]],Transaktionen[[Transaktionen]:[Langtext]],2,FALSE),"")</f>
        <v/>
      </c>
      <c r="V297">
        <f>IFERROR(VLOOKUP(BTT[[#This Row],[Verwendetes Formular
(Auswahl falls relevant)]],Formulare[[Formularbezeichnung]:[Formularname (technisch)]],2,FALSE),"")</f>
        <v/>
      </c>
      <c r="Y297" t="inlineStr">
        <is>
          <t>IST-Prozess: KS-Umsatzerlöse buchenSchritt 5</t>
        </is>
      </c>
      <c r="AK297">
        <f>IF(BTT[[#This Row],[Subprozess
(optionale Auswahl)]]="","okay",IF(VLOOKUP(BTT[[#This Row],[Subprozess
(optionale Auswahl)]],BPML[[Subprozess]:[Zugeordneter Hauptprozess]],3,FALSE)=BTT[[#This Row],[Hauptprozess
(Pflichtauswahl)]],"okay","falscher Subprozess"))</f>
        <v/>
      </c>
      <c r="AL297">
        <f>IF(aktives_Teilprojekt="Master","",IF(BTT[[#This Row],[Verantwortliches TP
(automatisch)]]=VLOOKUP(aktives_Teilprojekt,Teilprojekte[[Teilprojekte]:[Kürzel]],2,FALSE),"okay","Hauptprozess anderes TP"))</f>
        <v/>
      </c>
      <c r="AM2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
        <f>IFERROR(IF(BTT[[#This Row],[SAP-Modul
(Pflichtauswahl)]]&lt;&gt;VLOOKUP(BTT[[#This Row],[Verwendete Transaktion (Pflichtauswahl)]],Transaktionen[[Transaktionen]:[Modul]],3,FALSE),"Modul anders","okay"),"")</f>
        <v/>
      </c>
      <c r="AP297">
        <f>IFERROR(IF(COUNTIFS(BTT[Verwendete Transaktion (Pflichtauswahl)],BTT[[#This Row],[Verwendete Transaktion (Pflichtauswahl)]],BTT[SAP-Modul
(Pflichtauswahl)],"&lt;&gt;"&amp;BTT[[#This Row],[SAP-Modul
(Pflichtauswahl)]])&gt;0,"Modul anders","okay"),"")</f>
        <v/>
      </c>
      <c r="AQ297">
        <f>IFERROR(IF(COUNTIFS(BTT[Verwendete Transaktion (Pflichtauswahl)],BTT[[#This Row],[Verwendete Transaktion (Pflichtauswahl)]],BTT[Verantwortliches TP
(automatisch)],"&lt;&gt;"&amp;BTT[[#This Row],[Verantwortliches TP
(automatisch)]])&gt;0,"Transaktion mehrfach","okay"),"")</f>
        <v/>
      </c>
      <c r="AR297">
        <f>IFERROR(IF(COUNTIFS(BTT[Verwendete Transaktion (Pflichtauswahl)],BTT[[#This Row],[Verwendete Transaktion (Pflichtauswahl)]],BTT[Verantwortliches TP
(automatisch)],"&lt;&gt;"&amp;VLOOKUP(aktives_Teilprojekt,Teilprojekte[[Teilprojekte]:[Kürzel]],2,FALSE))&gt;0,"Transaktion mehrfach","okay"),"")</f>
        <v/>
      </c>
      <c r="AS297" t="inlineStr">
        <is>
          <t>FI211</t>
        </is>
      </c>
    </row>
    <row r="298">
      <c r="A298">
        <f>IFERROR(IF(BTT[[#This Row],[Lfd Nr. 
(aus konsolidierter Datei)]]&lt;&gt;"",BTT[[#This Row],[Lfd Nr. 
(aus konsolidierter Datei)]],VLOOKUP(aktives_Teilprojekt,Teilprojekte[[Teilprojekte]:[Kürzel]],2,FALSE)&amp;ROW(BTT[[#This Row],[Lfd Nr.
(automatisch)]])-2),"")</f>
        <v/>
      </c>
      <c r="B298" t="inlineStr">
        <is>
          <t>Monats- und Jahresabschluss</t>
        </is>
      </c>
      <c r="D298" t="inlineStr">
        <is>
          <t>Mail an CO</t>
        </is>
      </c>
      <c r="E298">
        <f>IFERROR(IF(NOT(BTT[[#This Row],[Manuelle Änderung des Verantwortliches TP
(Auswahl - bei Bedarf)]]=""),BTT[[#This Row],[Manuelle Änderung des Verantwortliches TP
(Auswahl - bei Bedarf)]],VLOOKUP(BTT[[#This Row],[Hauptprozess
(Pflichtauswahl)]],Hauptprozesse[],3,FALSE)),"")</f>
        <v/>
      </c>
      <c r="G298" t="inlineStr">
        <is>
          <t>RW-BB</t>
        </is>
      </c>
      <c r="H298" t="inlineStr">
        <is>
          <t>Non-SAP</t>
        </is>
      </c>
      <c r="I298" t="inlineStr">
        <is>
          <t>nicht digital</t>
        </is>
      </c>
      <c r="J298">
        <f>IFERROR(VLOOKUP(BTT[[#This Row],[Verwendete Transaktion (Pflichtauswahl)]],Transaktionen[[Transaktionen]:[Langtext]],2,FALSE),"")</f>
        <v/>
      </c>
      <c r="V298">
        <f>IFERROR(VLOOKUP(BTT[[#This Row],[Verwendetes Formular
(Auswahl falls relevant)]],Formulare[[Formularbezeichnung]:[Formularname (technisch)]],2,FALSE),"")</f>
        <v/>
      </c>
      <c r="Y298" t="inlineStr">
        <is>
          <t>IST-Prozess: KS-Umsatzerlöse buchenSchritt 6</t>
        </is>
      </c>
      <c r="AK298">
        <f>IF(BTT[[#This Row],[Subprozess
(optionale Auswahl)]]="","okay",IF(VLOOKUP(BTT[[#This Row],[Subprozess
(optionale Auswahl)]],BPML[[Subprozess]:[Zugeordneter Hauptprozess]],3,FALSE)=BTT[[#This Row],[Hauptprozess
(Pflichtauswahl)]],"okay","falscher Subprozess"))</f>
        <v/>
      </c>
      <c r="AL298">
        <f>IF(aktives_Teilprojekt="Master","",IF(BTT[[#This Row],[Verantwortliches TP
(automatisch)]]=VLOOKUP(aktives_Teilprojekt,Teilprojekte[[Teilprojekte]:[Kürzel]],2,FALSE),"okay","Hauptprozess anderes TP"))</f>
        <v/>
      </c>
      <c r="AM2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
        <f>IFERROR(IF(BTT[[#This Row],[SAP-Modul
(Pflichtauswahl)]]&lt;&gt;VLOOKUP(BTT[[#This Row],[Verwendete Transaktion (Pflichtauswahl)]],Transaktionen[[Transaktionen]:[Modul]],3,FALSE),"Modul anders","okay"),"")</f>
        <v/>
      </c>
      <c r="AP298">
        <f>IFERROR(IF(COUNTIFS(BTT[Verwendete Transaktion (Pflichtauswahl)],BTT[[#This Row],[Verwendete Transaktion (Pflichtauswahl)]],BTT[SAP-Modul
(Pflichtauswahl)],"&lt;&gt;"&amp;BTT[[#This Row],[SAP-Modul
(Pflichtauswahl)]])&gt;0,"Modul anders","okay"),"")</f>
        <v/>
      </c>
      <c r="AQ298">
        <f>IFERROR(IF(COUNTIFS(BTT[Verwendete Transaktion (Pflichtauswahl)],BTT[[#This Row],[Verwendete Transaktion (Pflichtauswahl)]],BTT[Verantwortliches TP
(automatisch)],"&lt;&gt;"&amp;BTT[[#This Row],[Verantwortliches TP
(automatisch)]])&gt;0,"Transaktion mehrfach","okay"),"")</f>
        <v/>
      </c>
      <c r="AR298">
        <f>IFERROR(IF(COUNTIFS(BTT[Verwendete Transaktion (Pflichtauswahl)],BTT[[#This Row],[Verwendete Transaktion (Pflichtauswahl)]],BTT[Verantwortliches TP
(automatisch)],"&lt;&gt;"&amp;VLOOKUP(aktives_Teilprojekt,Teilprojekte[[Teilprojekte]:[Kürzel]],2,FALSE))&gt;0,"Transaktion mehrfach","okay"),"")</f>
        <v/>
      </c>
      <c r="AS298" t="inlineStr">
        <is>
          <t>FI212</t>
        </is>
      </c>
    </row>
    <row r="299">
      <c r="A299">
        <f>IFERROR(IF(BTT[[#This Row],[Lfd Nr. 
(aus konsolidierter Datei)]]&lt;&gt;"",BTT[[#This Row],[Lfd Nr. 
(aus konsolidierter Datei)]],VLOOKUP(aktives_Teilprojekt,Teilprojekte[[Teilprojekte]:[Kürzel]],2,FALSE)&amp;ROW(BTT[[#This Row],[Lfd Nr.
(automatisch)]])-2),"")</f>
        <v/>
      </c>
      <c r="B299" t="inlineStr">
        <is>
          <t>Monats- und Jahresabschluss</t>
        </is>
      </c>
      <c r="D299" t="inlineStr">
        <is>
          <t>Rückmeldung von CO</t>
        </is>
      </c>
      <c r="E299">
        <f>IFERROR(IF(NOT(BTT[[#This Row],[Manuelle Änderung des Verantwortliches TP
(Auswahl - bei Bedarf)]]=""),BTT[[#This Row],[Manuelle Änderung des Verantwortliches TP
(Auswahl - bei Bedarf)]],VLOOKUP(BTT[[#This Row],[Hauptprozess
(Pflichtauswahl)]],Hauptprozesse[],3,FALSE)),"")</f>
        <v/>
      </c>
      <c r="G299" t="inlineStr">
        <is>
          <t>CO</t>
        </is>
      </c>
      <c r="H299" t="inlineStr">
        <is>
          <t>Non-SAP</t>
        </is>
      </c>
      <c r="I299" t="inlineStr">
        <is>
          <t>nicht digital</t>
        </is>
      </c>
      <c r="J299">
        <f>IFERROR(VLOOKUP(BTT[[#This Row],[Verwendete Transaktion (Pflichtauswahl)]],Transaktionen[[Transaktionen]:[Langtext]],2,FALSE),"")</f>
        <v/>
      </c>
      <c r="V299">
        <f>IFERROR(VLOOKUP(BTT[[#This Row],[Verwendetes Formular
(Auswahl falls relevant)]],Formulare[[Formularbezeichnung]:[Formularname (technisch)]],2,FALSE),"")</f>
        <v/>
      </c>
      <c r="Y299" t="inlineStr">
        <is>
          <t>IST-Prozess: KS-Umsatzerlöse buchenSchritt 7</t>
        </is>
      </c>
      <c r="AK299">
        <f>IF(BTT[[#This Row],[Subprozess
(optionale Auswahl)]]="","okay",IF(VLOOKUP(BTT[[#This Row],[Subprozess
(optionale Auswahl)]],BPML[[Subprozess]:[Zugeordneter Hauptprozess]],3,FALSE)=BTT[[#This Row],[Hauptprozess
(Pflichtauswahl)]],"okay","falscher Subprozess"))</f>
        <v/>
      </c>
      <c r="AL299">
        <f>IF(aktives_Teilprojekt="Master","",IF(BTT[[#This Row],[Verantwortliches TP
(automatisch)]]=VLOOKUP(aktives_Teilprojekt,Teilprojekte[[Teilprojekte]:[Kürzel]],2,FALSE),"okay","Hauptprozess anderes TP"))</f>
        <v/>
      </c>
      <c r="AM2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
        <f>IFERROR(IF(BTT[[#This Row],[SAP-Modul
(Pflichtauswahl)]]&lt;&gt;VLOOKUP(BTT[[#This Row],[Verwendete Transaktion (Pflichtauswahl)]],Transaktionen[[Transaktionen]:[Modul]],3,FALSE),"Modul anders","okay"),"")</f>
        <v/>
      </c>
      <c r="AP299">
        <f>IFERROR(IF(COUNTIFS(BTT[Verwendete Transaktion (Pflichtauswahl)],BTT[[#This Row],[Verwendete Transaktion (Pflichtauswahl)]],BTT[SAP-Modul
(Pflichtauswahl)],"&lt;&gt;"&amp;BTT[[#This Row],[SAP-Modul
(Pflichtauswahl)]])&gt;0,"Modul anders","okay"),"")</f>
        <v/>
      </c>
      <c r="AQ299">
        <f>IFERROR(IF(COUNTIFS(BTT[Verwendete Transaktion (Pflichtauswahl)],BTT[[#This Row],[Verwendete Transaktion (Pflichtauswahl)]],BTT[Verantwortliches TP
(automatisch)],"&lt;&gt;"&amp;BTT[[#This Row],[Verantwortliches TP
(automatisch)]])&gt;0,"Transaktion mehrfach","okay"),"")</f>
        <v/>
      </c>
      <c r="AR299">
        <f>IFERROR(IF(COUNTIFS(BTT[Verwendete Transaktion (Pflichtauswahl)],BTT[[#This Row],[Verwendete Transaktion (Pflichtauswahl)]],BTT[Verantwortliches TP
(automatisch)],"&lt;&gt;"&amp;VLOOKUP(aktives_Teilprojekt,Teilprojekte[[Teilprojekte]:[Kürzel]],2,FALSE))&gt;0,"Transaktion mehrfach","okay"),"")</f>
        <v/>
      </c>
      <c r="AS299" t="inlineStr">
        <is>
          <t>FI213</t>
        </is>
      </c>
    </row>
    <row r="300">
      <c r="A300">
        <f>IFERROR(IF(BTT[[#This Row],[Lfd Nr. 
(aus konsolidierter Datei)]]&lt;&gt;"",BTT[[#This Row],[Lfd Nr. 
(aus konsolidierter Datei)]],VLOOKUP(aktives_Teilprojekt,Teilprojekte[[Teilprojekte]:[Kürzel]],2,FALSE)&amp;ROW(BTT[[#This Row],[Lfd Nr.
(automatisch)]])-2),"")</f>
        <v/>
      </c>
      <c r="B300" t="inlineStr">
        <is>
          <t>Monats- und Jahresabschluss</t>
        </is>
      </c>
      <c r="D300" t="inlineStr">
        <is>
          <t>Buchung SZ</t>
        </is>
      </c>
      <c r="E300">
        <f>IFERROR(IF(NOT(BTT[[#This Row],[Manuelle Änderung des Verantwortliches TP
(Auswahl - bei Bedarf)]]=""),BTT[[#This Row],[Manuelle Änderung des Verantwortliches TP
(Auswahl - bei Bedarf)]],VLOOKUP(BTT[[#This Row],[Hauptprozess
(Pflichtauswahl)]],Hauptprozesse[],3,FALSE)),"")</f>
        <v/>
      </c>
      <c r="G300" t="inlineStr">
        <is>
          <t>RW-BB</t>
        </is>
      </c>
      <c r="H300" t="inlineStr">
        <is>
          <t>FI</t>
        </is>
      </c>
      <c r="I300" t="inlineStr">
        <is>
          <t>F-02</t>
        </is>
      </c>
      <c r="J300">
        <f>IFERROR(VLOOKUP(BTT[[#This Row],[Verwendete Transaktion (Pflichtauswahl)]],Transaktionen[[Transaktionen]:[Langtext]],2,FALSE),"")</f>
        <v/>
      </c>
      <c r="V300">
        <f>IFERROR(VLOOKUP(BTT[[#This Row],[Verwendetes Formular
(Auswahl falls relevant)]],Formulare[[Formularbezeichnung]:[Formularname (technisch)]],2,FALSE),"")</f>
        <v/>
      </c>
      <c r="Y300" t="inlineStr">
        <is>
          <t>IST-Prozess: KS-Umsatzerlöse buchenSchritt 8</t>
        </is>
      </c>
      <c r="AK300">
        <f>IF(BTT[[#This Row],[Subprozess
(optionale Auswahl)]]="","okay",IF(VLOOKUP(BTT[[#This Row],[Subprozess
(optionale Auswahl)]],BPML[[Subprozess]:[Zugeordneter Hauptprozess]],3,FALSE)=BTT[[#This Row],[Hauptprozess
(Pflichtauswahl)]],"okay","falscher Subprozess"))</f>
        <v/>
      </c>
      <c r="AL300">
        <f>IF(aktives_Teilprojekt="Master","",IF(BTT[[#This Row],[Verantwortliches TP
(automatisch)]]=VLOOKUP(aktives_Teilprojekt,Teilprojekte[[Teilprojekte]:[Kürzel]],2,FALSE),"okay","Hauptprozess anderes TP"))</f>
        <v/>
      </c>
      <c r="AM3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
        <f>IFERROR(IF(BTT[[#This Row],[SAP-Modul
(Pflichtauswahl)]]&lt;&gt;VLOOKUP(BTT[[#This Row],[Verwendete Transaktion (Pflichtauswahl)]],Transaktionen[[Transaktionen]:[Modul]],3,FALSE),"Modul anders","okay"),"")</f>
        <v/>
      </c>
      <c r="AP300">
        <f>IFERROR(IF(COUNTIFS(BTT[Verwendete Transaktion (Pflichtauswahl)],BTT[[#This Row],[Verwendete Transaktion (Pflichtauswahl)]],BTT[SAP-Modul
(Pflichtauswahl)],"&lt;&gt;"&amp;BTT[[#This Row],[SAP-Modul
(Pflichtauswahl)]])&gt;0,"Modul anders","okay"),"")</f>
        <v/>
      </c>
      <c r="AQ300">
        <f>IFERROR(IF(COUNTIFS(BTT[Verwendete Transaktion (Pflichtauswahl)],BTT[[#This Row],[Verwendete Transaktion (Pflichtauswahl)]],BTT[Verantwortliches TP
(automatisch)],"&lt;&gt;"&amp;BTT[[#This Row],[Verantwortliches TP
(automatisch)]])&gt;0,"Transaktion mehrfach","okay"),"")</f>
        <v/>
      </c>
      <c r="AR300">
        <f>IFERROR(IF(COUNTIFS(BTT[Verwendete Transaktion (Pflichtauswahl)],BTT[[#This Row],[Verwendete Transaktion (Pflichtauswahl)]],BTT[Verantwortliches TP
(automatisch)],"&lt;&gt;"&amp;VLOOKUP(aktives_Teilprojekt,Teilprojekte[[Teilprojekte]:[Kürzel]],2,FALSE))&gt;0,"Transaktion mehrfach","okay"),"")</f>
        <v/>
      </c>
      <c r="AS300" t="inlineStr">
        <is>
          <t>FI214</t>
        </is>
      </c>
    </row>
    <row r="301">
      <c r="A301">
        <f>IFERROR(IF(BTT[[#This Row],[Lfd Nr. 
(aus konsolidierter Datei)]]&lt;&gt;"",BTT[[#This Row],[Lfd Nr. 
(aus konsolidierter Datei)]],VLOOKUP(aktives_Teilprojekt,Teilprojekte[[Teilprojekte]:[Kürzel]],2,FALSE)&amp;ROW(BTT[[#This Row],[Lfd Nr.
(automatisch)]])-2),"")</f>
        <v/>
      </c>
      <c r="B301" t="inlineStr">
        <is>
          <t>Monats- und Jahresabschluss</t>
        </is>
      </c>
      <c r="D301" t="inlineStr">
        <is>
          <t>Storno SZ</t>
        </is>
      </c>
      <c r="E301">
        <f>IFERROR(IF(NOT(BTT[[#This Row],[Manuelle Änderung des Verantwortliches TP
(Auswahl - bei Bedarf)]]=""),BTT[[#This Row],[Manuelle Änderung des Verantwortliches TP
(Auswahl - bei Bedarf)]],VLOOKUP(BTT[[#This Row],[Hauptprozess
(Pflichtauswahl)]],Hauptprozesse[],3,FALSE)),"")</f>
        <v/>
      </c>
      <c r="G301" t="inlineStr">
        <is>
          <t>RW-BB</t>
        </is>
      </c>
      <c r="I301" t="inlineStr">
        <is>
          <t>F.8</t>
        </is>
      </c>
      <c r="J301">
        <f>IFERROR(VLOOKUP(BTT[[#This Row],[Verwendete Transaktion (Pflichtauswahl)]],Transaktionen[[Transaktionen]:[Langtext]],2,FALSE),"")</f>
        <v/>
      </c>
      <c r="V301">
        <f>IFERROR(VLOOKUP(BTT[[#This Row],[Verwendetes Formular
(Auswahl falls relevant)]],Formulare[[Formularbezeichnung]:[Formularname (technisch)]],2,FALSE),"")</f>
        <v/>
      </c>
      <c r="Y301" t="inlineStr">
        <is>
          <t>IST-Prozess: KS-Umsatzerlöse buchenSchritt 9</t>
        </is>
      </c>
      <c r="AK301">
        <f>IF(BTT[[#This Row],[Subprozess
(optionale Auswahl)]]="","okay",IF(VLOOKUP(BTT[[#This Row],[Subprozess
(optionale Auswahl)]],BPML[[Subprozess]:[Zugeordneter Hauptprozess]],3,FALSE)=BTT[[#This Row],[Hauptprozess
(Pflichtauswahl)]],"okay","falscher Subprozess"))</f>
        <v/>
      </c>
      <c r="AL301">
        <f>IF(aktives_Teilprojekt="Master","",IF(BTT[[#This Row],[Verantwortliches TP
(automatisch)]]=VLOOKUP(aktives_Teilprojekt,Teilprojekte[[Teilprojekte]:[Kürzel]],2,FALSE),"okay","Hauptprozess anderes TP"))</f>
        <v/>
      </c>
      <c r="AM3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
        <f>IFERROR(IF(BTT[[#This Row],[SAP-Modul
(Pflichtauswahl)]]&lt;&gt;VLOOKUP(BTT[[#This Row],[Verwendete Transaktion (Pflichtauswahl)]],Transaktionen[[Transaktionen]:[Modul]],3,FALSE),"Modul anders","okay"),"")</f>
        <v/>
      </c>
      <c r="AP301">
        <f>IFERROR(IF(COUNTIFS(BTT[Verwendete Transaktion (Pflichtauswahl)],BTT[[#This Row],[Verwendete Transaktion (Pflichtauswahl)]],BTT[SAP-Modul
(Pflichtauswahl)],"&lt;&gt;"&amp;BTT[[#This Row],[SAP-Modul
(Pflichtauswahl)]])&gt;0,"Modul anders","okay"),"")</f>
        <v/>
      </c>
      <c r="AQ301">
        <f>IFERROR(IF(COUNTIFS(BTT[Verwendete Transaktion (Pflichtauswahl)],BTT[[#This Row],[Verwendete Transaktion (Pflichtauswahl)]],BTT[Verantwortliches TP
(automatisch)],"&lt;&gt;"&amp;BTT[[#This Row],[Verantwortliches TP
(automatisch)]])&gt;0,"Transaktion mehrfach","okay"),"")</f>
        <v/>
      </c>
      <c r="AR301">
        <f>IFERROR(IF(COUNTIFS(BTT[Verwendete Transaktion (Pflichtauswahl)],BTT[[#This Row],[Verwendete Transaktion (Pflichtauswahl)]],BTT[Verantwortliches TP
(automatisch)],"&lt;&gt;"&amp;VLOOKUP(aktives_Teilprojekt,Teilprojekte[[Teilprojekte]:[Kürzel]],2,FALSE))&gt;0,"Transaktion mehrfach","okay"),"")</f>
        <v/>
      </c>
      <c r="AS301" t="inlineStr">
        <is>
          <t>FI215</t>
        </is>
      </c>
    </row>
    <row r="302">
      <c r="A302">
        <f>IFERROR(IF(BTT[[#This Row],[Lfd Nr. 
(aus konsolidierter Datei)]]&lt;&gt;"",BTT[[#This Row],[Lfd Nr. 
(aus konsolidierter Datei)]],VLOOKUP(aktives_Teilprojekt,Teilprojekte[[Teilprojekte]:[Kürzel]],2,FALSE)&amp;ROW(BTT[[#This Row],[Lfd Nr.
(automatisch)]])-2),"")</f>
        <v/>
      </c>
      <c r="B302" t="inlineStr">
        <is>
          <t>Monats- und Jahresabschluss</t>
        </is>
      </c>
      <c r="D302" t="inlineStr">
        <is>
          <t>TM1 laden</t>
        </is>
      </c>
      <c r="E302">
        <f>IFERROR(IF(NOT(BTT[[#This Row],[Manuelle Änderung des Verantwortliches TP
(Auswahl - bei Bedarf)]]=""),BTT[[#This Row],[Manuelle Änderung des Verantwortliches TP
(Auswahl - bei Bedarf)]],VLOOKUP(BTT[[#This Row],[Hauptprozess
(Pflichtauswahl)]],Hauptprozesse[],3,FALSE)),"")</f>
        <v/>
      </c>
      <c r="G302" t="inlineStr">
        <is>
          <t>RW-BB</t>
        </is>
      </c>
      <c r="H302" t="inlineStr">
        <is>
          <t>Non-SAP</t>
        </is>
      </c>
      <c r="I302" t="inlineStr">
        <is>
          <t>nicht digital</t>
        </is>
      </c>
      <c r="J302">
        <f>IFERROR(VLOOKUP(BTT[[#This Row],[Verwendete Transaktion (Pflichtauswahl)]],Transaktionen[[Transaktionen]:[Langtext]],2,FALSE),"")</f>
        <v/>
      </c>
      <c r="V302">
        <f>IFERROR(VLOOKUP(BTT[[#This Row],[Verwendetes Formular
(Auswahl falls relevant)]],Formulare[[Formularbezeichnung]:[Formularname (technisch)]],2,FALSE),"")</f>
        <v/>
      </c>
      <c r="Y302" t="inlineStr">
        <is>
          <t>IST-Prozess: CO-Abstimmung (TM1 laden)Schritt 1</t>
        </is>
      </c>
      <c r="AK302">
        <f>IF(BTT[[#This Row],[Subprozess
(optionale Auswahl)]]="","okay",IF(VLOOKUP(BTT[[#This Row],[Subprozess
(optionale Auswahl)]],BPML[[Subprozess]:[Zugeordneter Hauptprozess]],3,FALSE)=BTT[[#This Row],[Hauptprozess
(Pflichtauswahl)]],"okay","falscher Subprozess"))</f>
        <v/>
      </c>
      <c r="AL302">
        <f>IF(aktives_Teilprojekt="Master","",IF(BTT[[#This Row],[Verantwortliches TP
(automatisch)]]=VLOOKUP(aktives_Teilprojekt,Teilprojekte[[Teilprojekte]:[Kürzel]],2,FALSE),"okay","Hauptprozess anderes TP"))</f>
        <v/>
      </c>
      <c r="AM3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
        <f>IFERROR(IF(BTT[[#This Row],[SAP-Modul
(Pflichtauswahl)]]&lt;&gt;VLOOKUP(BTT[[#This Row],[Verwendete Transaktion (Pflichtauswahl)]],Transaktionen[[Transaktionen]:[Modul]],3,FALSE),"Modul anders","okay"),"")</f>
        <v/>
      </c>
      <c r="AP302">
        <f>IFERROR(IF(COUNTIFS(BTT[Verwendete Transaktion (Pflichtauswahl)],BTT[[#This Row],[Verwendete Transaktion (Pflichtauswahl)]],BTT[SAP-Modul
(Pflichtauswahl)],"&lt;&gt;"&amp;BTT[[#This Row],[SAP-Modul
(Pflichtauswahl)]])&gt;0,"Modul anders","okay"),"")</f>
        <v/>
      </c>
      <c r="AQ302">
        <f>IFERROR(IF(COUNTIFS(BTT[Verwendete Transaktion (Pflichtauswahl)],BTT[[#This Row],[Verwendete Transaktion (Pflichtauswahl)]],BTT[Verantwortliches TP
(automatisch)],"&lt;&gt;"&amp;BTT[[#This Row],[Verantwortliches TP
(automatisch)]])&gt;0,"Transaktion mehrfach","okay"),"")</f>
        <v/>
      </c>
      <c r="AR302">
        <f>IFERROR(IF(COUNTIFS(BTT[Verwendete Transaktion (Pflichtauswahl)],BTT[[#This Row],[Verwendete Transaktion (Pflichtauswahl)]],BTT[Verantwortliches TP
(automatisch)],"&lt;&gt;"&amp;VLOOKUP(aktives_Teilprojekt,Teilprojekte[[Teilprojekte]:[Kürzel]],2,FALSE))&gt;0,"Transaktion mehrfach","okay"),"")</f>
        <v/>
      </c>
      <c r="AS302" t="inlineStr">
        <is>
          <t>FI216</t>
        </is>
      </c>
    </row>
    <row r="303">
      <c r="A303">
        <f>IFERROR(IF(BTT[[#This Row],[Lfd Nr. 
(aus konsolidierter Datei)]]&lt;&gt;"",BTT[[#This Row],[Lfd Nr. 
(aus konsolidierter Datei)]],VLOOKUP(aktives_Teilprojekt,Teilprojekte[[Teilprojekte]:[Kürzel]],2,FALSE)&amp;ROW(BTT[[#This Row],[Lfd Nr.
(automatisch)]])-2),"")</f>
        <v/>
      </c>
      <c r="B303" t="inlineStr">
        <is>
          <t>Monats- und Jahresabschluss</t>
        </is>
      </c>
      <c r="D303" t="inlineStr">
        <is>
          <t>Mail an CO</t>
        </is>
      </c>
      <c r="E303">
        <f>IFERROR(IF(NOT(BTT[[#This Row],[Manuelle Änderung des Verantwortliches TP
(Auswahl - bei Bedarf)]]=""),BTT[[#This Row],[Manuelle Änderung des Verantwortliches TP
(Auswahl - bei Bedarf)]],VLOOKUP(BTT[[#This Row],[Hauptprozess
(Pflichtauswahl)]],Hauptprozesse[],3,FALSE)),"")</f>
        <v/>
      </c>
      <c r="G303" t="inlineStr">
        <is>
          <t>RW-BB</t>
        </is>
      </c>
      <c r="H303" t="inlineStr">
        <is>
          <t>Non-SAP</t>
        </is>
      </c>
      <c r="I303" t="inlineStr">
        <is>
          <t>nicht digital</t>
        </is>
      </c>
      <c r="J303">
        <f>IFERROR(VLOOKUP(BTT[[#This Row],[Verwendete Transaktion (Pflichtauswahl)]],Transaktionen[[Transaktionen]:[Langtext]],2,FALSE),"")</f>
        <v/>
      </c>
      <c r="V303">
        <f>IFERROR(VLOOKUP(BTT[[#This Row],[Verwendetes Formular
(Auswahl falls relevant)]],Formulare[[Formularbezeichnung]:[Formularname (technisch)]],2,FALSE),"")</f>
        <v/>
      </c>
      <c r="Y303" t="inlineStr">
        <is>
          <t>IST-Prozess: CO-Abstimmung (TM1 laden)Schritt 2</t>
        </is>
      </c>
      <c r="AK303">
        <f>IF(BTT[[#This Row],[Subprozess
(optionale Auswahl)]]="","okay",IF(VLOOKUP(BTT[[#This Row],[Subprozess
(optionale Auswahl)]],BPML[[Subprozess]:[Zugeordneter Hauptprozess]],3,FALSE)=BTT[[#This Row],[Hauptprozess
(Pflichtauswahl)]],"okay","falscher Subprozess"))</f>
        <v/>
      </c>
      <c r="AL303">
        <f>IF(aktives_Teilprojekt="Master","",IF(BTT[[#This Row],[Verantwortliches TP
(automatisch)]]=VLOOKUP(aktives_Teilprojekt,Teilprojekte[[Teilprojekte]:[Kürzel]],2,FALSE),"okay","Hauptprozess anderes TP"))</f>
        <v/>
      </c>
      <c r="AM3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
        <f>IFERROR(IF(BTT[[#This Row],[SAP-Modul
(Pflichtauswahl)]]&lt;&gt;VLOOKUP(BTT[[#This Row],[Verwendete Transaktion (Pflichtauswahl)]],Transaktionen[[Transaktionen]:[Modul]],3,FALSE),"Modul anders","okay"),"")</f>
        <v/>
      </c>
      <c r="AP303">
        <f>IFERROR(IF(COUNTIFS(BTT[Verwendete Transaktion (Pflichtauswahl)],BTT[[#This Row],[Verwendete Transaktion (Pflichtauswahl)]],BTT[SAP-Modul
(Pflichtauswahl)],"&lt;&gt;"&amp;BTT[[#This Row],[SAP-Modul
(Pflichtauswahl)]])&gt;0,"Modul anders","okay"),"")</f>
        <v/>
      </c>
      <c r="AQ303">
        <f>IFERROR(IF(COUNTIFS(BTT[Verwendete Transaktion (Pflichtauswahl)],BTT[[#This Row],[Verwendete Transaktion (Pflichtauswahl)]],BTT[Verantwortliches TP
(automatisch)],"&lt;&gt;"&amp;BTT[[#This Row],[Verantwortliches TP
(automatisch)]])&gt;0,"Transaktion mehrfach","okay"),"")</f>
        <v/>
      </c>
      <c r="AR303">
        <f>IFERROR(IF(COUNTIFS(BTT[Verwendete Transaktion (Pflichtauswahl)],BTT[[#This Row],[Verwendete Transaktion (Pflichtauswahl)]],BTT[Verantwortliches TP
(automatisch)],"&lt;&gt;"&amp;VLOOKUP(aktives_Teilprojekt,Teilprojekte[[Teilprojekte]:[Kürzel]],2,FALSE))&gt;0,"Transaktion mehrfach","okay"),"")</f>
        <v/>
      </c>
      <c r="AS303" t="inlineStr">
        <is>
          <t>FI217</t>
        </is>
      </c>
    </row>
    <row r="304">
      <c r="A304">
        <f>IFERROR(IF(BTT[[#This Row],[Lfd Nr. 
(aus konsolidierter Datei)]]&lt;&gt;"",BTT[[#This Row],[Lfd Nr. 
(aus konsolidierter Datei)]],VLOOKUP(aktives_Teilprojekt,Teilprojekte[[Teilprojekte]:[Kürzel]],2,FALSE)&amp;ROW(BTT[[#This Row],[Lfd Nr.
(automatisch)]])-2),"")</f>
        <v/>
      </c>
      <c r="B304" t="inlineStr">
        <is>
          <t>Monats- und Jahresabschluss</t>
        </is>
      </c>
      <c r="D304" t="inlineStr">
        <is>
          <t>Nachkalkulation etc.</t>
        </is>
      </c>
      <c r="E304">
        <f>IFERROR(IF(NOT(BTT[[#This Row],[Manuelle Änderung des Verantwortliches TP
(Auswahl - bei Bedarf)]]=""),BTT[[#This Row],[Manuelle Änderung des Verantwortliches TP
(Auswahl - bei Bedarf)]],VLOOKUP(BTT[[#This Row],[Hauptprozess
(Pflichtauswahl)]],Hauptprozesse[],3,FALSE)),"")</f>
        <v/>
      </c>
      <c r="G304" t="inlineStr">
        <is>
          <t>CO</t>
        </is>
      </c>
      <c r="H304" t="inlineStr">
        <is>
          <t>Non-SAP</t>
        </is>
      </c>
      <c r="I304" t="inlineStr">
        <is>
          <t>nicht digital</t>
        </is>
      </c>
      <c r="J304">
        <f>IFERROR(VLOOKUP(BTT[[#This Row],[Verwendete Transaktion (Pflichtauswahl)]],Transaktionen[[Transaktionen]:[Langtext]],2,FALSE),"")</f>
        <v/>
      </c>
      <c r="V304">
        <f>IFERROR(VLOOKUP(BTT[[#This Row],[Verwendetes Formular
(Auswahl falls relevant)]],Formulare[[Formularbezeichnung]:[Formularname (technisch)]],2,FALSE),"")</f>
        <v/>
      </c>
      <c r="Y304" t="inlineStr">
        <is>
          <t>IST-Prozess: CO-Abstimmung (TM1 laden)Schritt 3</t>
        </is>
      </c>
      <c r="AK304">
        <f>IF(BTT[[#This Row],[Subprozess
(optionale Auswahl)]]="","okay",IF(VLOOKUP(BTT[[#This Row],[Subprozess
(optionale Auswahl)]],BPML[[Subprozess]:[Zugeordneter Hauptprozess]],3,FALSE)=BTT[[#This Row],[Hauptprozess
(Pflichtauswahl)]],"okay","falscher Subprozess"))</f>
        <v/>
      </c>
      <c r="AL304">
        <f>IF(aktives_Teilprojekt="Master","",IF(BTT[[#This Row],[Verantwortliches TP
(automatisch)]]=VLOOKUP(aktives_Teilprojekt,Teilprojekte[[Teilprojekte]:[Kürzel]],2,FALSE),"okay","Hauptprozess anderes TP"))</f>
        <v/>
      </c>
      <c r="AM3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
        <f>IFERROR(IF(BTT[[#This Row],[SAP-Modul
(Pflichtauswahl)]]&lt;&gt;VLOOKUP(BTT[[#This Row],[Verwendete Transaktion (Pflichtauswahl)]],Transaktionen[[Transaktionen]:[Modul]],3,FALSE),"Modul anders","okay"),"")</f>
        <v/>
      </c>
      <c r="AP304">
        <f>IFERROR(IF(COUNTIFS(BTT[Verwendete Transaktion (Pflichtauswahl)],BTT[[#This Row],[Verwendete Transaktion (Pflichtauswahl)]],BTT[SAP-Modul
(Pflichtauswahl)],"&lt;&gt;"&amp;BTT[[#This Row],[SAP-Modul
(Pflichtauswahl)]])&gt;0,"Modul anders","okay"),"")</f>
        <v/>
      </c>
      <c r="AQ304">
        <f>IFERROR(IF(COUNTIFS(BTT[Verwendete Transaktion (Pflichtauswahl)],BTT[[#This Row],[Verwendete Transaktion (Pflichtauswahl)]],BTT[Verantwortliches TP
(automatisch)],"&lt;&gt;"&amp;BTT[[#This Row],[Verantwortliches TP
(automatisch)]])&gt;0,"Transaktion mehrfach","okay"),"")</f>
        <v/>
      </c>
      <c r="AR304">
        <f>IFERROR(IF(COUNTIFS(BTT[Verwendete Transaktion (Pflichtauswahl)],BTT[[#This Row],[Verwendete Transaktion (Pflichtauswahl)]],BTT[Verantwortliches TP
(automatisch)],"&lt;&gt;"&amp;VLOOKUP(aktives_Teilprojekt,Teilprojekte[[Teilprojekte]:[Kürzel]],2,FALSE))&gt;0,"Transaktion mehrfach","okay"),"")</f>
        <v/>
      </c>
      <c r="AS304" t="inlineStr">
        <is>
          <t>FI218</t>
        </is>
      </c>
    </row>
    <row r="305">
      <c r="A305">
        <f>IFERROR(IF(BTT[[#This Row],[Lfd Nr. 
(aus konsolidierter Datei)]]&lt;&gt;"",BTT[[#This Row],[Lfd Nr. 
(aus konsolidierter Datei)]],VLOOKUP(aktives_Teilprojekt,Teilprojekte[[Teilprojekte]:[Kürzel]],2,FALSE)&amp;ROW(BTT[[#This Row],[Lfd Nr.
(automatisch)]])-2),"")</f>
        <v/>
      </c>
      <c r="B305" t="inlineStr">
        <is>
          <t>Monats- und Jahresabschluss</t>
        </is>
      </c>
      <c r="D305" t="inlineStr">
        <is>
          <t>Rückmeldung CO</t>
        </is>
      </c>
      <c r="E305">
        <f>IFERROR(IF(NOT(BTT[[#This Row],[Manuelle Änderung des Verantwortliches TP
(Auswahl - bei Bedarf)]]=""),BTT[[#This Row],[Manuelle Änderung des Verantwortliches TP
(Auswahl - bei Bedarf)]],VLOOKUP(BTT[[#This Row],[Hauptprozess
(Pflichtauswahl)]],Hauptprozesse[],3,FALSE)),"")</f>
        <v/>
      </c>
      <c r="G305" t="inlineStr">
        <is>
          <t>CO</t>
        </is>
      </c>
      <c r="H305" t="inlineStr">
        <is>
          <t>Non-SAP</t>
        </is>
      </c>
      <c r="I305" t="inlineStr">
        <is>
          <t>nicht digital</t>
        </is>
      </c>
      <c r="J305">
        <f>IFERROR(VLOOKUP(BTT[[#This Row],[Verwendete Transaktion (Pflichtauswahl)]],Transaktionen[[Transaktionen]:[Langtext]],2,FALSE),"")</f>
        <v/>
      </c>
      <c r="V305">
        <f>IFERROR(VLOOKUP(BTT[[#This Row],[Verwendetes Formular
(Auswahl falls relevant)]],Formulare[[Formularbezeichnung]:[Formularname (technisch)]],2,FALSE),"")</f>
        <v/>
      </c>
      <c r="Y305" t="inlineStr">
        <is>
          <t>IST-Prozess: CO-Abstimmung (TM1 laden)Schritt 4</t>
        </is>
      </c>
      <c r="AK305">
        <f>IF(BTT[[#This Row],[Subprozess
(optionale Auswahl)]]="","okay",IF(VLOOKUP(BTT[[#This Row],[Subprozess
(optionale Auswahl)]],BPML[[Subprozess]:[Zugeordneter Hauptprozess]],3,FALSE)=BTT[[#This Row],[Hauptprozess
(Pflichtauswahl)]],"okay","falscher Subprozess"))</f>
        <v/>
      </c>
      <c r="AL305">
        <f>IF(aktives_Teilprojekt="Master","",IF(BTT[[#This Row],[Verantwortliches TP
(automatisch)]]=VLOOKUP(aktives_Teilprojekt,Teilprojekte[[Teilprojekte]:[Kürzel]],2,FALSE),"okay","Hauptprozess anderes TP"))</f>
        <v/>
      </c>
      <c r="AM3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
        <f>IFERROR(IF(BTT[[#This Row],[SAP-Modul
(Pflichtauswahl)]]&lt;&gt;VLOOKUP(BTT[[#This Row],[Verwendete Transaktion (Pflichtauswahl)]],Transaktionen[[Transaktionen]:[Modul]],3,FALSE),"Modul anders","okay"),"")</f>
        <v/>
      </c>
      <c r="AP305">
        <f>IFERROR(IF(COUNTIFS(BTT[Verwendete Transaktion (Pflichtauswahl)],BTT[[#This Row],[Verwendete Transaktion (Pflichtauswahl)]],BTT[SAP-Modul
(Pflichtauswahl)],"&lt;&gt;"&amp;BTT[[#This Row],[SAP-Modul
(Pflichtauswahl)]])&gt;0,"Modul anders","okay"),"")</f>
        <v/>
      </c>
      <c r="AQ305">
        <f>IFERROR(IF(COUNTIFS(BTT[Verwendete Transaktion (Pflichtauswahl)],BTT[[#This Row],[Verwendete Transaktion (Pflichtauswahl)]],BTT[Verantwortliches TP
(automatisch)],"&lt;&gt;"&amp;BTT[[#This Row],[Verantwortliches TP
(automatisch)]])&gt;0,"Transaktion mehrfach","okay"),"")</f>
        <v/>
      </c>
      <c r="AR305">
        <f>IFERROR(IF(COUNTIFS(BTT[Verwendete Transaktion (Pflichtauswahl)],BTT[[#This Row],[Verwendete Transaktion (Pflichtauswahl)]],BTT[Verantwortliches TP
(automatisch)],"&lt;&gt;"&amp;VLOOKUP(aktives_Teilprojekt,Teilprojekte[[Teilprojekte]:[Kürzel]],2,FALSE))&gt;0,"Transaktion mehrfach","okay"),"")</f>
        <v/>
      </c>
      <c r="AS305" t="inlineStr">
        <is>
          <t>FI219</t>
        </is>
      </c>
    </row>
    <row r="306">
      <c r="A306">
        <f>IFERROR(IF(BTT[[#This Row],[Lfd Nr. 
(aus konsolidierter Datei)]]&lt;&gt;"",BTT[[#This Row],[Lfd Nr. 
(aus konsolidierter Datei)]],VLOOKUP(aktives_Teilprojekt,Teilprojekte[[Teilprojekte]:[Kürzel]],2,FALSE)&amp;ROW(BTT[[#This Row],[Lfd Nr.
(automatisch)]])-2),"")</f>
        <v/>
      </c>
      <c r="B306" t="inlineStr">
        <is>
          <t>Monats- und Jahresabschluss</t>
        </is>
      </c>
      <c r="D306" t="inlineStr">
        <is>
          <t>Buchung SZ</t>
        </is>
      </c>
      <c r="E306">
        <f>IFERROR(IF(NOT(BTT[[#This Row],[Manuelle Änderung des Verantwortliches TP
(Auswahl - bei Bedarf)]]=""),BTT[[#This Row],[Manuelle Änderung des Verantwortliches TP
(Auswahl - bei Bedarf)]],VLOOKUP(BTT[[#This Row],[Hauptprozess
(Pflichtauswahl)]],Hauptprozesse[],3,FALSE)),"")</f>
        <v/>
      </c>
      <c r="G306" t="inlineStr">
        <is>
          <t>RW-BB</t>
        </is>
      </c>
      <c r="H306" t="inlineStr">
        <is>
          <t>FI</t>
        </is>
      </c>
      <c r="I306" t="inlineStr">
        <is>
          <t>F-02</t>
        </is>
      </c>
      <c r="J306">
        <f>IFERROR(VLOOKUP(BTT[[#This Row],[Verwendete Transaktion (Pflichtauswahl)]],Transaktionen[[Transaktionen]:[Langtext]],2,FALSE),"")</f>
        <v/>
      </c>
      <c r="V306">
        <f>IFERROR(VLOOKUP(BTT[[#This Row],[Verwendetes Formular
(Auswahl falls relevant)]],Formulare[[Formularbezeichnung]:[Formularname (technisch)]],2,FALSE),"")</f>
        <v/>
      </c>
      <c r="Y306" t="inlineStr">
        <is>
          <t>IST-Prozess: CO-Abstimmung (TM1 laden)Schritt 5</t>
        </is>
      </c>
      <c r="AK306">
        <f>IF(BTT[[#This Row],[Subprozess
(optionale Auswahl)]]="","okay",IF(VLOOKUP(BTT[[#This Row],[Subprozess
(optionale Auswahl)]],BPML[[Subprozess]:[Zugeordneter Hauptprozess]],3,FALSE)=BTT[[#This Row],[Hauptprozess
(Pflichtauswahl)]],"okay","falscher Subprozess"))</f>
        <v/>
      </c>
      <c r="AL306">
        <f>IF(aktives_Teilprojekt="Master","",IF(BTT[[#This Row],[Verantwortliches TP
(automatisch)]]=VLOOKUP(aktives_Teilprojekt,Teilprojekte[[Teilprojekte]:[Kürzel]],2,FALSE),"okay","Hauptprozess anderes TP"))</f>
        <v/>
      </c>
      <c r="AM3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
        <f>IFERROR(IF(BTT[[#This Row],[SAP-Modul
(Pflichtauswahl)]]&lt;&gt;VLOOKUP(BTT[[#This Row],[Verwendete Transaktion (Pflichtauswahl)]],Transaktionen[[Transaktionen]:[Modul]],3,FALSE),"Modul anders","okay"),"")</f>
        <v/>
      </c>
      <c r="AP306">
        <f>IFERROR(IF(COUNTIFS(BTT[Verwendete Transaktion (Pflichtauswahl)],BTT[[#This Row],[Verwendete Transaktion (Pflichtauswahl)]],BTT[SAP-Modul
(Pflichtauswahl)],"&lt;&gt;"&amp;BTT[[#This Row],[SAP-Modul
(Pflichtauswahl)]])&gt;0,"Modul anders","okay"),"")</f>
        <v/>
      </c>
      <c r="AQ306">
        <f>IFERROR(IF(COUNTIFS(BTT[Verwendete Transaktion (Pflichtauswahl)],BTT[[#This Row],[Verwendete Transaktion (Pflichtauswahl)]],BTT[Verantwortliches TP
(automatisch)],"&lt;&gt;"&amp;BTT[[#This Row],[Verantwortliches TP
(automatisch)]])&gt;0,"Transaktion mehrfach","okay"),"")</f>
        <v/>
      </c>
      <c r="AR306">
        <f>IFERROR(IF(COUNTIFS(BTT[Verwendete Transaktion (Pflichtauswahl)],BTT[[#This Row],[Verwendete Transaktion (Pflichtauswahl)]],BTT[Verantwortliches TP
(automatisch)],"&lt;&gt;"&amp;VLOOKUP(aktives_Teilprojekt,Teilprojekte[[Teilprojekte]:[Kürzel]],2,FALSE))&gt;0,"Transaktion mehrfach","okay"),"")</f>
        <v/>
      </c>
      <c r="AS306" t="inlineStr">
        <is>
          <t>FI220</t>
        </is>
      </c>
    </row>
    <row r="307">
      <c r="A307">
        <f>IFERROR(IF(BTT[[#This Row],[Lfd Nr. 
(aus konsolidierter Datei)]]&lt;&gt;"",BTT[[#This Row],[Lfd Nr. 
(aus konsolidierter Datei)]],VLOOKUP(aktives_Teilprojekt,Teilprojekte[[Teilprojekte]:[Kürzel]],2,FALSE)&amp;ROW(BTT[[#This Row],[Lfd Nr.
(automatisch)]])-2),"")</f>
        <v/>
      </c>
      <c r="B307" t="inlineStr">
        <is>
          <t>Monats- und Jahresabschluss</t>
        </is>
      </c>
      <c r="D307" t="inlineStr">
        <is>
          <t>Storno SZ</t>
        </is>
      </c>
      <c r="E307">
        <f>IFERROR(IF(NOT(BTT[[#This Row],[Manuelle Änderung des Verantwortliches TP
(Auswahl - bei Bedarf)]]=""),BTT[[#This Row],[Manuelle Änderung des Verantwortliches TP
(Auswahl - bei Bedarf)]],VLOOKUP(BTT[[#This Row],[Hauptprozess
(Pflichtauswahl)]],Hauptprozesse[],3,FALSE)),"")</f>
        <v/>
      </c>
      <c r="G307" t="inlineStr">
        <is>
          <t>RW-BB</t>
        </is>
      </c>
      <c r="I307" t="inlineStr">
        <is>
          <t>F.8</t>
        </is>
      </c>
      <c r="J307">
        <f>IFERROR(VLOOKUP(BTT[[#This Row],[Verwendete Transaktion (Pflichtauswahl)]],Transaktionen[[Transaktionen]:[Langtext]],2,FALSE),"")</f>
        <v/>
      </c>
      <c r="V307">
        <f>IFERROR(VLOOKUP(BTT[[#This Row],[Verwendetes Formular
(Auswahl falls relevant)]],Formulare[[Formularbezeichnung]:[Formularname (technisch)]],2,FALSE),"")</f>
        <v/>
      </c>
      <c r="Y307" t="inlineStr">
        <is>
          <t>IST-Prozess: CO-Abstimmung (TM1 laden)Schritt 6</t>
        </is>
      </c>
      <c r="AK307">
        <f>IF(BTT[[#This Row],[Subprozess
(optionale Auswahl)]]="","okay",IF(VLOOKUP(BTT[[#This Row],[Subprozess
(optionale Auswahl)]],BPML[[Subprozess]:[Zugeordneter Hauptprozess]],3,FALSE)=BTT[[#This Row],[Hauptprozess
(Pflichtauswahl)]],"okay","falscher Subprozess"))</f>
        <v/>
      </c>
      <c r="AL307">
        <f>IF(aktives_Teilprojekt="Master","",IF(BTT[[#This Row],[Verantwortliches TP
(automatisch)]]=VLOOKUP(aktives_Teilprojekt,Teilprojekte[[Teilprojekte]:[Kürzel]],2,FALSE),"okay","Hauptprozess anderes TP"))</f>
        <v/>
      </c>
      <c r="AM3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
        <f>IFERROR(IF(BTT[[#This Row],[SAP-Modul
(Pflichtauswahl)]]&lt;&gt;VLOOKUP(BTT[[#This Row],[Verwendete Transaktion (Pflichtauswahl)]],Transaktionen[[Transaktionen]:[Modul]],3,FALSE),"Modul anders","okay"),"")</f>
        <v/>
      </c>
      <c r="AP307">
        <f>IFERROR(IF(COUNTIFS(BTT[Verwendete Transaktion (Pflichtauswahl)],BTT[[#This Row],[Verwendete Transaktion (Pflichtauswahl)]],BTT[SAP-Modul
(Pflichtauswahl)],"&lt;&gt;"&amp;BTT[[#This Row],[SAP-Modul
(Pflichtauswahl)]])&gt;0,"Modul anders","okay"),"")</f>
        <v/>
      </c>
      <c r="AQ307">
        <f>IFERROR(IF(COUNTIFS(BTT[Verwendete Transaktion (Pflichtauswahl)],BTT[[#This Row],[Verwendete Transaktion (Pflichtauswahl)]],BTT[Verantwortliches TP
(automatisch)],"&lt;&gt;"&amp;BTT[[#This Row],[Verantwortliches TP
(automatisch)]])&gt;0,"Transaktion mehrfach","okay"),"")</f>
        <v/>
      </c>
      <c r="AR307">
        <f>IFERROR(IF(COUNTIFS(BTT[Verwendete Transaktion (Pflichtauswahl)],BTT[[#This Row],[Verwendete Transaktion (Pflichtauswahl)]],BTT[Verantwortliches TP
(automatisch)],"&lt;&gt;"&amp;VLOOKUP(aktives_Teilprojekt,Teilprojekte[[Teilprojekte]:[Kürzel]],2,FALSE))&gt;0,"Transaktion mehrfach","okay"),"")</f>
        <v/>
      </c>
      <c r="AS307" t="inlineStr">
        <is>
          <t>FI221</t>
        </is>
      </c>
    </row>
    <row r="308">
      <c r="A308">
        <f>IFERROR(IF(BTT[[#This Row],[Lfd Nr. 
(aus konsolidierter Datei)]]&lt;&gt;"",BTT[[#This Row],[Lfd Nr. 
(aus konsolidierter Datei)]],VLOOKUP(aktives_Teilprojekt,Teilprojekte[[Teilprojekte]:[Kürzel]],2,FALSE)&amp;ROW(BTT[[#This Row],[Lfd Nr.
(automatisch)]])-2),"")</f>
        <v/>
      </c>
      <c r="B308" t="inlineStr">
        <is>
          <t>Monats- und Jahresabschluss</t>
        </is>
      </c>
      <c r="D308" t="inlineStr">
        <is>
          <t>Kontenauswertung SAP für SOPO</t>
        </is>
      </c>
      <c r="E308">
        <f>IFERROR(IF(NOT(BTT[[#This Row],[Manuelle Änderung des Verantwortliches TP
(Auswahl - bei Bedarf)]]=""),BTT[[#This Row],[Manuelle Änderung des Verantwortliches TP
(Auswahl - bei Bedarf)]],VLOOKUP(BTT[[#This Row],[Hauptprozess
(Pflichtauswahl)]],Hauptprozesse[],3,FALSE)),"")</f>
        <v/>
      </c>
      <c r="G308" t="inlineStr">
        <is>
          <t>RW-BB</t>
        </is>
      </c>
      <c r="H308" t="inlineStr">
        <is>
          <t>FI-GL</t>
        </is>
      </c>
      <c r="I308" t="inlineStr">
        <is>
          <t>FBL3N</t>
        </is>
      </c>
      <c r="J308">
        <f>IFERROR(VLOOKUP(BTT[[#This Row],[Verwendete Transaktion (Pflichtauswahl)]],Transaktionen[[Transaktionen]:[Langtext]],2,FALSE),"")</f>
        <v/>
      </c>
      <c r="V308">
        <f>IFERROR(VLOOKUP(BTT[[#This Row],[Verwendetes Formular
(Auswahl falls relevant)]],Formulare[[Formularbezeichnung]:[Formularname (technisch)]],2,FALSE),"")</f>
        <v/>
      </c>
      <c r="Y308" t="inlineStr">
        <is>
          <t>IST-Prozess: Baukostenzuschüsse und Sonderposten buchenSchritt 1a</t>
        </is>
      </c>
      <c r="AK308">
        <f>IF(BTT[[#This Row],[Subprozess
(optionale Auswahl)]]="","okay",IF(VLOOKUP(BTT[[#This Row],[Subprozess
(optionale Auswahl)]],BPML[[Subprozess]:[Zugeordneter Hauptprozess]],3,FALSE)=BTT[[#This Row],[Hauptprozess
(Pflichtauswahl)]],"okay","falscher Subprozess"))</f>
        <v/>
      </c>
      <c r="AL308">
        <f>IF(aktives_Teilprojekt="Master","",IF(BTT[[#This Row],[Verantwortliches TP
(automatisch)]]=VLOOKUP(aktives_Teilprojekt,Teilprojekte[[Teilprojekte]:[Kürzel]],2,FALSE),"okay","Hauptprozess anderes TP"))</f>
        <v/>
      </c>
      <c r="AM3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
        <f>IFERROR(IF(BTT[[#This Row],[SAP-Modul
(Pflichtauswahl)]]&lt;&gt;VLOOKUP(BTT[[#This Row],[Verwendete Transaktion (Pflichtauswahl)]],Transaktionen[[Transaktionen]:[Modul]],3,FALSE),"Modul anders","okay"),"")</f>
        <v/>
      </c>
      <c r="AP308">
        <f>IFERROR(IF(COUNTIFS(BTT[Verwendete Transaktion (Pflichtauswahl)],BTT[[#This Row],[Verwendete Transaktion (Pflichtauswahl)]],BTT[SAP-Modul
(Pflichtauswahl)],"&lt;&gt;"&amp;BTT[[#This Row],[SAP-Modul
(Pflichtauswahl)]])&gt;0,"Modul anders","okay"),"")</f>
        <v/>
      </c>
      <c r="AQ308">
        <f>IFERROR(IF(COUNTIFS(BTT[Verwendete Transaktion (Pflichtauswahl)],BTT[[#This Row],[Verwendete Transaktion (Pflichtauswahl)]],BTT[Verantwortliches TP
(automatisch)],"&lt;&gt;"&amp;BTT[[#This Row],[Verantwortliches TP
(automatisch)]])&gt;0,"Transaktion mehrfach","okay"),"")</f>
        <v/>
      </c>
      <c r="AR308">
        <f>IFERROR(IF(COUNTIFS(BTT[Verwendete Transaktion (Pflichtauswahl)],BTT[[#This Row],[Verwendete Transaktion (Pflichtauswahl)]],BTT[Verantwortliches TP
(automatisch)],"&lt;&gt;"&amp;VLOOKUP(aktives_Teilprojekt,Teilprojekte[[Teilprojekte]:[Kürzel]],2,FALSE))&gt;0,"Transaktion mehrfach","okay"),"")</f>
        <v/>
      </c>
      <c r="AS308" t="inlineStr">
        <is>
          <t>FI222</t>
        </is>
      </c>
    </row>
    <row r="309">
      <c r="A309">
        <f>IFERROR(IF(BTT[[#This Row],[Lfd Nr. 
(aus konsolidierter Datei)]]&lt;&gt;"",BTT[[#This Row],[Lfd Nr. 
(aus konsolidierter Datei)]],VLOOKUP(aktives_Teilprojekt,Teilprojekte[[Teilprojekte]:[Kürzel]],2,FALSE)&amp;ROW(BTT[[#This Row],[Lfd Nr.
(automatisch)]])-2),"")</f>
        <v/>
      </c>
      <c r="B309" t="inlineStr">
        <is>
          <t>Monats- und Jahresabschluss</t>
        </is>
      </c>
      <c r="D309" t="inlineStr">
        <is>
          <t>Kontenauswertung SAP für BKZ</t>
        </is>
      </c>
      <c r="E309">
        <f>IFERROR(IF(NOT(BTT[[#This Row],[Manuelle Änderung des Verantwortliches TP
(Auswahl - bei Bedarf)]]=""),BTT[[#This Row],[Manuelle Änderung des Verantwortliches TP
(Auswahl - bei Bedarf)]],VLOOKUP(BTT[[#This Row],[Hauptprozess
(Pflichtauswahl)]],Hauptprozesse[],3,FALSE)),"")</f>
        <v/>
      </c>
      <c r="G309" t="inlineStr">
        <is>
          <t>RW-BB</t>
        </is>
      </c>
      <c r="H309" t="inlineStr">
        <is>
          <t>FI-GL</t>
        </is>
      </c>
      <c r="I309" t="inlineStr">
        <is>
          <t>FBL3N</t>
        </is>
      </c>
      <c r="J309">
        <f>IFERROR(VLOOKUP(BTT[[#This Row],[Verwendete Transaktion (Pflichtauswahl)]],Transaktionen[[Transaktionen]:[Langtext]],2,FALSE),"")</f>
        <v/>
      </c>
      <c r="V309">
        <f>IFERROR(VLOOKUP(BTT[[#This Row],[Verwendetes Formular
(Auswahl falls relevant)]],Formulare[[Formularbezeichnung]:[Formularname (technisch)]],2,FALSE),"")</f>
        <v/>
      </c>
      <c r="Y309" t="inlineStr">
        <is>
          <t>IST-Prozess: Baukostenzuschüsse und Sonderposten buchenSchritt 2a</t>
        </is>
      </c>
      <c r="AK309">
        <f>IF(BTT[[#This Row],[Subprozess
(optionale Auswahl)]]="","okay",IF(VLOOKUP(BTT[[#This Row],[Subprozess
(optionale Auswahl)]],BPML[[Subprozess]:[Zugeordneter Hauptprozess]],3,FALSE)=BTT[[#This Row],[Hauptprozess
(Pflichtauswahl)]],"okay","falscher Subprozess"))</f>
        <v/>
      </c>
      <c r="AL309">
        <f>IF(aktives_Teilprojekt="Master","",IF(BTT[[#This Row],[Verantwortliches TP
(automatisch)]]=VLOOKUP(aktives_Teilprojekt,Teilprojekte[[Teilprojekte]:[Kürzel]],2,FALSE),"okay","Hauptprozess anderes TP"))</f>
        <v/>
      </c>
      <c r="AM3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
        <f>IFERROR(IF(BTT[[#This Row],[SAP-Modul
(Pflichtauswahl)]]&lt;&gt;VLOOKUP(BTT[[#This Row],[Verwendete Transaktion (Pflichtauswahl)]],Transaktionen[[Transaktionen]:[Modul]],3,FALSE),"Modul anders","okay"),"")</f>
        <v/>
      </c>
      <c r="AP309">
        <f>IFERROR(IF(COUNTIFS(BTT[Verwendete Transaktion (Pflichtauswahl)],BTT[[#This Row],[Verwendete Transaktion (Pflichtauswahl)]],BTT[SAP-Modul
(Pflichtauswahl)],"&lt;&gt;"&amp;BTT[[#This Row],[SAP-Modul
(Pflichtauswahl)]])&gt;0,"Modul anders","okay"),"")</f>
        <v/>
      </c>
      <c r="AQ309">
        <f>IFERROR(IF(COUNTIFS(BTT[Verwendete Transaktion (Pflichtauswahl)],BTT[[#This Row],[Verwendete Transaktion (Pflichtauswahl)]],BTT[Verantwortliches TP
(automatisch)],"&lt;&gt;"&amp;BTT[[#This Row],[Verantwortliches TP
(automatisch)]])&gt;0,"Transaktion mehrfach","okay"),"")</f>
        <v/>
      </c>
      <c r="AR309">
        <f>IFERROR(IF(COUNTIFS(BTT[Verwendete Transaktion (Pflichtauswahl)],BTT[[#This Row],[Verwendete Transaktion (Pflichtauswahl)]],BTT[Verantwortliches TP
(automatisch)],"&lt;&gt;"&amp;VLOOKUP(aktives_Teilprojekt,Teilprojekte[[Teilprojekte]:[Kürzel]],2,FALSE))&gt;0,"Transaktion mehrfach","okay"),"")</f>
        <v/>
      </c>
      <c r="AS309" t="inlineStr">
        <is>
          <t>FI223</t>
        </is>
      </c>
    </row>
    <row r="310">
      <c r="A310">
        <f>IFERROR(IF(BTT[[#This Row],[Lfd Nr. 
(aus konsolidierter Datei)]]&lt;&gt;"",BTT[[#This Row],[Lfd Nr. 
(aus konsolidierter Datei)]],VLOOKUP(aktives_Teilprojekt,Teilprojekte[[Teilprojekte]:[Kürzel]],2,FALSE)&amp;ROW(BTT[[#This Row],[Lfd Nr.
(automatisch)]])-2),"")</f>
        <v/>
      </c>
      <c r="B310" t="inlineStr">
        <is>
          <t>Monats- und Jahresabschluss</t>
        </is>
      </c>
      <c r="D310" t="inlineStr">
        <is>
          <t xml:space="preserve">Zuarbeit </t>
        </is>
      </c>
      <c r="E310">
        <f>IFERROR(IF(NOT(BTT[[#This Row],[Manuelle Änderung des Verantwortliches TP
(Auswahl - bei Bedarf)]]=""),BTT[[#This Row],[Manuelle Änderung des Verantwortliches TP
(Auswahl - bei Bedarf)]],VLOOKUP(BTT[[#This Row],[Hauptprozess
(Pflichtauswahl)]],Hauptprozesse[],3,FALSE)),"")</f>
        <v/>
      </c>
      <c r="G310" t="inlineStr">
        <is>
          <t>RW-BB und RW-BA</t>
        </is>
      </c>
      <c r="H310" t="inlineStr">
        <is>
          <t>Non-SAP</t>
        </is>
      </c>
      <c r="I310" t="inlineStr">
        <is>
          <t>nicht digital</t>
        </is>
      </c>
      <c r="J310">
        <f>IFERROR(VLOOKUP(BTT[[#This Row],[Verwendete Transaktion (Pflichtauswahl)]],Transaktionen[[Transaktionen]:[Langtext]],2,FALSE),"")</f>
        <v/>
      </c>
      <c r="V310">
        <f>IFERROR(VLOOKUP(BTT[[#This Row],[Verwendetes Formular
(Auswahl falls relevant)]],Formulare[[Formularbezeichnung]:[Formularname (technisch)]],2,FALSE),"")</f>
        <v/>
      </c>
      <c r="Y310" t="inlineStr">
        <is>
          <t>IST-Prozess: Baukostenzuschüsse und Sonderposten buchenSchritt 1b</t>
        </is>
      </c>
      <c r="AK310">
        <f>IF(BTT[[#This Row],[Subprozess
(optionale Auswahl)]]="","okay",IF(VLOOKUP(BTT[[#This Row],[Subprozess
(optionale Auswahl)]],BPML[[Subprozess]:[Zugeordneter Hauptprozess]],3,FALSE)=BTT[[#This Row],[Hauptprozess
(Pflichtauswahl)]],"okay","falscher Subprozess"))</f>
        <v/>
      </c>
      <c r="AL310">
        <f>IF(aktives_Teilprojekt="Master","",IF(BTT[[#This Row],[Verantwortliches TP
(automatisch)]]=VLOOKUP(aktives_Teilprojekt,Teilprojekte[[Teilprojekte]:[Kürzel]],2,FALSE),"okay","Hauptprozess anderes TP"))</f>
        <v/>
      </c>
      <c r="AM3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
        <f>IFERROR(IF(BTT[[#This Row],[SAP-Modul
(Pflichtauswahl)]]&lt;&gt;VLOOKUP(BTT[[#This Row],[Verwendete Transaktion (Pflichtauswahl)]],Transaktionen[[Transaktionen]:[Modul]],3,FALSE),"Modul anders","okay"),"")</f>
        <v/>
      </c>
      <c r="AP310">
        <f>IFERROR(IF(COUNTIFS(BTT[Verwendete Transaktion (Pflichtauswahl)],BTT[[#This Row],[Verwendete Transaktion (Pflichtauswahl)]],BTT[SAP-Modul
(Pflichtauswahl)],"&lt;&gt;"&amp;BTT[[#This Row],[SAP-Modul
(Pflichtauswahl)]])&gt;0,"Modul anders","okay"),"")</f>
        <v/>
      </c>
      <c r="AQ310">
        <f>IFERROR(IF(COUNTIFS(BTT[Verwendete Transaktion (Pflichtauswahl)],BTT[[#This Row],[Verwendete Transaktion (Pflichtauswahl)]],BTT[Verantwortliches TP
(automatisch)],"&lt;&gt;"&amp;BTT[[#This Row],[Verantwortliches TP
(automatisch)]])&gt;0,"Transaktion mehrfach","okay"),"")</f>
        <v/>
      </c>
      <c r="AR310">
        <f>IFERROR(IF(COUNTIFS(BTT[Verwendete Transaktion (Pflichtauswahl)],BTT[[#This Row],[Verwendete Transaktion (Pflichtauswahl)]],BTT[Verantwortliches TP
(automatisch)],"&lt;&gt;"&amp;VLOOKUP(aktives_Teilprojekt,Teilprojekte[[Teilprojekte]:[Kürzel]],2,FALSE))&gt;0,"Transaktion mehrfach","okay"),"")</f>
        <v/>
      </c>
      <c r="AS310" t="inlineStr">
        <is>
          <t>FI224</t>
        </is>
      </c>
    </row>
    <row r="311">
      <c r="A311">
        <f>IFERROR(IF(BTT[[#This Row],[Lfd Nr. 
(aus konsolidierter Datei)]]&lt;&gt;"",BTT[[#This Row],[Lfd Nr. 
(aus konsolidierter Datei)]],VLOOKUP(aktives_Teilprojekt,Teilprojekte[[Teilprojekte]:[Kürzel]],2,FALSE)&amp;ROW(BTT[[#This Row],[Lfd Nr.
(automatisch)]])-2),"")</f>
        <v/>
      </c>
      <c r="B311" t="inlineStr">
        <is>
          <t>Monats- und Jahresabschluss</t>
        </is>
      </c>
      <c r="D311" t="inlineStr">
        <is>
          <t>Übernahme nach Excel</t>
        </is>
      </c>
      <c r="E311">
        <f>IFERROR(IF(NOT(BTT[[#This Row],[Manuelle Änderung des Verantwortliches TP
(Auswahl - bei Bedarf)]]=""),BTT[[#This Row],[Manuelle Änderung des Verantwortliches TP
(Auswahl - bei Bedarf)]],VLOOKUP(BTT[[#This Row],[Hauptprozess
(Pflichtauswahl)]],Hauptprozesse[],3,FALSE)),"")</f>
        <v/>
      </c>
      <c r="G311" t="inlineStr">
        <is>
          <t>RW-BB</t>
        </is>
      </c>
      <c r="H311" t="inlineStr">
        <is>
          <t>Non-SAP</t>
        </is>
      </c>
      <c r="I311" t="inlineStr">
        <is>
          <t>nicht digital</t>
        </is>
      </c>
      <c r="J311">
        <f>IFERROR(VLOOKUP(BTT[[#This Row],[Verwendete Transaktion (Pflichtauswahl)]],Transaktionen[[Transaktionen]:[Langtext]],2,FALSE),"")</f>
        <v/>
      </c>
      <c r="V311">
        <f>IFERROR(VLOOKUP(BTT[[#This Row],[Verwendetes Formular
(Auswahl falls relevant)]],Formulare[[Formularbezeichnung]:[Formularname (technisch)]],2,FALSE),"")</f>
        <v/>
      </c>
      <c r="Y311" t="inlineStr">
        <is>
          <t>IST-Prozess: Baukostenzuschüsse und Sonderposten buchenSchritt 2b</t>
        </is>
      </c>
      <c r="AK311">
        <f>IF(BTT[[#This Row],[Subprozess
(optionale Auswahl)]]="","okay",IF(VLOOKUP(BTT[[#This Row],[Subprozess
(optionale Auswahl)]],BPML[[Subprozess]:[Zugeordneter Hauptprozess]],3,FALSE)=BTT[[#This Row],[Hauptprozess
(Pflichtauswahl)]],"okay","falscher Subprozess"))</f>
        <v/>
      </c>
      <c r="AL311">
        <f>IF(aktives_Teilprojekt="Master","",IF(BTT[[#This Row],[Verantwortliches TP
(automatisch)]]=VLOOKUP(aktives_Teilprojekt,Teilprojekte[[Teilprojekte]:[Kürzel]],2,FALSE),"okay","Hauptprozess anderes TP"))</f>
        <v/>
      </c>
      <c r="AM3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
        <f>IFERROR(IF(BTT[[#This Row],[SAP-Modul
(Pflichtauswahl)]]&lt;&gt;VLOOKUP(BTT[[#This Row],[Verwendete Transaktion (Pflichtauswahl)]],Transaktionen[[Transaktionen]:[Modul]],3,FALSE),"Modul anders","okay"),"")</f>
        <v/>
      </c>
      <c r="AP311">
        <f>IFERROR(IF(COUNTIFS(BTT[Verwendete Transaktion (Pflichtauswahl)],BTT[[#This Row],[Verwendete Transaktion (Pflichtauswahl)]],BTT[SAP-Modul
(Pflichtauswahl)],"&lt;&gt;"&amp;BTT[[#This Row],[SAP-Modul
(Pflichtauswahl)]])&gt;0,"Modul anders","okay"),"")</f>
        <v/>
      </c>
      <c r="AQ311">
        <f>IFERROR(IF(COUNTIFS(BTT[Verwendete Transaktion (Pflichtauswahl)],BTT[[#This Row],[Verwendete Transaktion (Pflichtauswahl)]],BTT[Verantwortliches TP
(automatisch)],"&lt;&gt;"&amp;BTT[[#This Row],[Verantwortliches TP
(automatisch)]])&gt;0,"Transaktion mehrfach","okay"),"")</f>
        <v/>
      </c>
      <c r="AR311">
        <f>IFERROR(IF(COUNTIFS(BTT[Verwendete Transaktion (Pflichtauswahl)],BTT[[#This Row],[Verwendete Transaktion (Pflichtauswahl)]],BTT[Verantwortliches TP
(automatisch)],"&lt;&gt;"&amp;VLOOKUP(aktives_Teilprojekt,Teilprojekte[[Teilprojekte]:[Kürzel]],2,FALSE))&gt;0,"Transaktion mehrfach","okay"),"")</f>
        <v/>
      </c>
      <c r="AS311" t="inlineStr">
        <is>
          <t>FI225</t>
        </is>
      </c>
    </row>
    <row r="312">
      <c r="A312">
        <f>IFERROR(IF(BTT[[#This Row],[Lfd Nr. 
(aus konsolidierter Datei)]]&lt;&gt;"",BTT[[#This Row],[Lfd Nr. 
(aus konsolidierter Datei)]],VLOOKUP(aktives_Teilprojekt,Teilprojekte[[Teilprojekte]:[Kürzel]],2,FALSE)&amp;ROW(BTT[[#This Row],[Lfd Nr.
(automatisch)]])-2),"")</f>
        <v/>
      </c>
      <c r="B312" t="inlineStr">
        <is>
          <t>Monats- und Jahresabschluss</t>
        </is>
      </c>
      <c r="D312" t="inlineStr">
        <is>
          <t>Buchung SZ</t>
        </is>
      </c>
      <c r="E312">
        <f>IFERROR(IF(NOT(BTT[[#This Row],[Manuelle Änderung des Verantwortliches TP
(Auswahl - bei Bedarf)]]=""),BTT[[#This Row],[Manuelle Änderung des Verantwortliches TP
(Auswahl - bei Bedarf)]],VLOOKUP(BTT[[#This Row],[Hauptprozess
(Pflichtauswahl)]],Hauptprozesse[],3,FALSE)),"")</f>
        <v/>
      </c>
      <c r="G312" t="inlineStr">
        <is>
          <t>RW-BB</t>
        </is>
      </c>
      <c r="H312" t="inlineStr">
        <is>
          <t>FI</t>
        </is>
      </c>
      <c r="I312" t="inlineStr">
        <is>
          <t>F-02</t>
        </is>
      </c>
      <c r="J312">
        <f>IFERROR(VLOOKUP(BTT[[#This Row],[Verwendete Transaktion (Pflichtauswahl)]],Transaktionen[[Transaktionen]:[Langtext]],2,FALSE),"")</f>
        <v/>
      </c>
      <c r="V312">
        <f>IFERROR(VLOOKUP(BTT[[#This Row],[Verwendetes Formular
(Auswahl falls relevant)]],Formulare[[Formularbezeichnung]:[Formularname (technisch)]],2,FALSE),"")</f>
        <v/>
      </c>
      <c r="Y312" t="inlineStr">
        <is>
          <t>IST-Prozess: Baukostenzuschüsse und Sonderposten buchenSchritt 3</t>
        </is>
      </c>
      <c r="AK312">
        <f>IF(BTT[[#This Row],[Subprozess
(optionale Auswahl)]]="","okay",IF(VLOOKUP(BTT[[#This Row],[Subprozess
(optionale Auswahl)]],BPML[[Subprozess]:[Zugeordneter Hauptprozess]],3,FALSE)=BTT[[#This Row],[Hauptprozess
(Pflichtauswahl)]],"okay","falscher Subprozess"))</f>
        <v/>
      </c>
      <c r="AL312">
        <f>IF(aktives_Teilprojekt="Master","",IF(BTT[[#This Row],[Verantwortliches TP
(automatisch)]]=VLOOKUP(aktives_Teilprojekt,Teilprojekte[[Teilprojekte]:[Kürzel]],2,FALSE),"okay","Hauptprozess anderes TP"))</f>
        <v/>
      </c>
      <c r="AM3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
        <f>IFERROR(IF(BTT[[#This Row],[SAP-Modul
(Pflichtauswahl)]]&lt;&gt;VLOOKUP(BTT[[#This Row],[Verwendete Transaktion (Pflichtauswahl)]],Transaktionen[[Transaktionen]:[Modul]],3,FALSE),"Modul anders","okay"),"")</f>
        <v/>
      </c>
      <c r="AP312">
        <f>IFERROR(IF(COUNTIFS(BTT[Verwendete Transaktion (Pflichtauswahl)],BTT[[#This Row],[Verwendete Transaktion (Pflichtauswahl)]],BTT[SAP-Modul
(Pflichtauswahl)],"&lt;&gt;"&amp;BTT[[#This Row],[SAP-Modul
(Pflichtauswahl)]])&gt;0,"Modul anders","okay"),"")</f>
        <v/>
      </c>
      <c r="AQ312">
        <f>IFERROR(IF(COUNTIFS(BTT[Verwendete Transaktion (Pflichtauswahl)],BTT[[#This Row],[Verwendete Transaktion (Pflichtauswahl)]],BTT[Verantwortliches TP
(automatisch)],"&lt;&gt;"&amp;BTT[[#This Row],[Verantwortliches TP
(automatisch)]])&gt;0,"Transaktion mehrfach","okay"),"")</f>
        <v/>
      </c>
      <c r="AR312">
        <f>IFERROR(IF(COUNTIFS(BTT[Verwendete Transaktion (Pflichtauswahl)],BTT[[#This Row],[Verwendete Transaktion (Pflichtauswahl)]],BTT[Verantwortliches TP
(automatisch)],"&lt;&gt;"&amp;VLOOKUP(aktives_Teilprojekt,Teilprojekte[[Teilprojekte]:[Kürzel]],2,FALSE))&gt;0,"Transaktion mehrfach","okay"),"")</f>
        <v/>
      </c>
      <c r="AS312" t="inlineStr">
        <is>
          <t>FI226</t>
        </is>
      </c>
    </row>
    <row r="313">
      <c r="A313">
        <f>IFERROR(IF(BTT[[#This Row],[Lfd Nr. 
(aus konsolidierter Datei)]]&lt;&gt;"",BTT[[#This Row],[Lfd Nr. 
(aus konsolidierter Datei)]],VLOOKUP(aktives_Teilprojekt,Teilprojekte[[Teilprojekte]:[Kürzel]],2,FALSE)&amp;ROW(BTT[[#This Row],[Lfd Nr.
(automatisch)]])-2),"")</f>
        <v/>
      </c>
      <c r="B313" t="inlineStr">
        <is>
          <t>Monats- und Jahresabschluss</t>
        </is>
      </c>
      <c r="D313" t="inlineStr">
        <is>
          <t>Storno SZ</t>
        </is>
      </c>
      <c r="E313">
        <f>IFERROR(IF(NOT(BTT[[#This Row],[Manuelle Änderung des Verantwortliches TP
(Auswahl - bei Bedarf)]]=""),BTT[[#This Row],[Manuelle Änderung des Verantwortliches TP
(Auswahl - bei Bedarf)]],VLOOKUP(BTT[[#This Row],[Hauptprozess
(Pflichtauswahl)]],Hauptprozesse[],3,FALSE)),"")</f>
        <v/>
      </c>
      <c r="G313" t="inlineStr">
        <is>
          <t>RW-BB</t>
        </is>
      </c>
      <c r="I313" t="inlineStr">
        <is>
          <t>F.8</t>
        </is>
      </c>
      <c r="J313">
        <f>IFERROR(VLOOKUP(BTT[[#This Row],[Verwendete Transaktion (Pflichtauswahl)]],Transaktionen[[Transaktionen]:[Langtext]],2,FALSE),"")</f>
        <v/>
      </c>
      <c r="V313">
        <f>IFERROR(VLOOKUP(BTT[[#This Row],[Verwendetes Formular
(Auswahl falls relevant)]],Formulare[[Formularbezeichnung]:[Formularname (technisch)]],2,FALSE),"")</f>
        <v/>
      </c>
      <c r="Y313" t="inlineStr">
        <is>
          <t>IST-Prozess: Baukostenzuschüsse und Sonderposten buchenSchritt 4</t>
        </is>
      </c>
      <c r="AK313">
        <f>IF(BTT[[#This Row],[Subprozess
(optionale Auswahl)]]="","okay",IF(VLOOKUP(BTT[[#This Row],[Subprozess
(optionale Auswahl)]],BPML[[Subprozess]:[Zugeordneter Hauptprozess]],3,FALSE)=BTT[[#This Row],[Hauptprozess
(Pflichtauswahl)]],"okay","falscher Subprozess"))</f>
        <v/>
      </c>
      <c r="AL313">
        <f>IF(aktives_Teilprojekt="Master","",IF(BTT[[#This Row],[Verantwortliches TP
(automatisch)]]=VLOOKUP(aktives_Teilprojekt,Teilprojekte[[Teilprojekte]:[Kürzel]],2,FALSE),"okay","Hauptprozess anderes TP"))</f>
        <v/>
      </c>
      <c r="AM3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
        <f>IFERROR(IF(BTT[[#This Row],[SAP-Modul
(Pflichtauswahl)]]&lt;&gt;VLOOKUP(BTT[[#This Row],[Verwendete Transaktion (Pflichtauswahl)]],Transaktionen[[Transaktionen]:[Modul]],3,FALSE),"Modul anders","okay"),"")</f>
        <v/>
      </c>
      <c r="AP313">
        <f>IFERROR(IF(COUNTIFS(BTT[Verwendete Transaktion (Pflichtauswahl)],BTT[[#This Row],[Verwendete Transaktion (Pflichtauswahl)]],BTT[SAP-Modul
(Pflichtauswahl)],"&lt;&gt;"&amp;BTT[[#This Row],[SAP-Modul
(Pflichtauswahl)]])&gt;0,"Modul anders","okay"),"")</f>
        <v/>
      </c>
      <c r="AQ313">
        <f>IFERROR(IF(COUNTIFS(BTT[Verwendete Transaktion (Pflichtauswahl)],BTT[[#This Row],[Verwendete Transaktion (Pflichtauswahl)]],BTT[Verantwortliches TP
(automatisch)],"&lt;&gt;"&amp;BTT[[#This Row],[Verantwortliches TP
(automatisch)]])&gt;0,"Transaktion mehrfach","okay"),"")</f>
        <v/>
      </c>
      <c r="AR313">
        <f>IFERROR(IF(COUNTIFS(BTT[Verwendete Transaktion (Pflichtauswahl)],BTT[[#This Row],[Verwendete Transaktion (Pflichtauswahl)]],BTT[Verantwortliches TP
(automatisch)],"&lt;&gt;"&amp;VLOOKUP(aktives_Teilprojekt,Teilprojekte[[Teilprojekte]:[Kürzel]],2,FALSE))&gt;0,"Transaktion mehrfach","okay"),"")</f>
        <v/>
      </c>
      <c r="AS313" t="inlineStr">
        <is>
          <t>FI227</t>
        </is>
      </c>
    </row>
    <row r="314">
      <c r="A314">
        <f>IFERROR(IF(BTT[[#This Row],[Lfd Nr. 
(aus konsolidierter Datei)]]&lt;&gt;"",BTT[[#This Row],[Lfd Nr. 
(aus konsolidierter Datei)]],VLOOKUP(aktives_Teilprojekt,Teilprojekte[[Teilprojekte]:[Kürzel]],2,FALSE)&amp;ROW(BTT[[#This Row],[Lfd Nr.
(automatisch)]])-2),"")</f>
        <v/>
      </c>
      <c r="B314" t="inlineStr">
        <is>
          <t>Monats- und Jahresabschluss</t>
        </is>
      </c>
      <c r="D314" t="inlineStr">
        <is>
          <t xml:space="preserve">Zuarbeit diverser Bereiche </t>
        </is>
      </c>
      <c r="E314">
        <f>IFERROR(IF(NOT(BTT[[#This Row],[Manuelle Änderung des Verantwortliches TP
(Auswahl - bei Bedarf)]]=""),BTT[[#This Row],[Manuelle Änderung des Verantwortliches TP
(Auswahl - bei Bedarf)]],VLOOKUP(BTT[[#This Row],[Hauptprozess
(Pflichtauswahl)]],Hauptprozesse[],3,FALSE)),"")</f>
        <v/>
      </c>
      <c r="G314" t="inlineStr">
        <is>
          <t>WV, DK, TS, EK und weitere</t>
        </is>
      </c>
      <c r="H314" t="inlineStr">
        <is>
          <t>FI-GL</t>
        </is>
      </c>
      <c r="I314" t="inlineStr">
        <is>
          <t>FBL3N</t>
        </is>
      </c>
      <c r="J314">
        <f>IFERROR(VLOOKUP(BTT[[#This Row],[Verwendete Transaktion (Pflichtauswahl)]],Transaktionen[[Transaktionen]:[Langtext]],2,FALSE),"")</f>
        <v/>
      </c>
      <c r="V314">
        <f>IFERROR(VLOOKUP(BTT[[#This Row],[Verwendetes Formular
(Auswahl falls relevant)]],Formulare[[Formularbezeichnung]:[Formularname (technisch)]],2,FALSE),"")</f>
        <v/>
      </c>
      <c r="Y314" t="inlineStr">
        <is>
          <t>IST-Prozess:  Sonstige Umsatzerlöse buchenSchritt 1a</t>
        </is>
      </c>
      <c r="AK314">
        <f>IF(BTT[[#This Row],[Subprozess
(optionale Auswahl)]]="","okay",IF(VLOOKUP(BTT[[#This Row],[Subprozess
(optionale Auswahl)]],BPML[[Subprozess]:[Zugeordneter Hauptprozess]],3,FALSE)=BTT[[#This Row],[Hauptprozess
(Pflichtauswahl)]],"okay","falscher Subprozess"))</f>
        <v/>
      </c>
      <c r="AL314">
        <f>IF(aktives_Teilprojekt="Master","",IF(BTT[[#This Row],[Verantwortliches TP
(automatisch)]]=VLOOKUP(aktives_Teilprojekt,Teilprojekte[[Teilprojekte]:[Kürzel]],2,FALSE),"okay","Hauptprozess anderes TP"))</f>
        <v/>
      </c>
      <c r="AM3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
        <f>IFERROR(IF(BTT[[#This Row],[SAP-Modul
(Pflichtauswahl)]]&lt;&gt;VLOOKUP(BTT[[#This Row],[Verwendete Transaktion (Pflichtauswahl)]],Transaktionen[[Transaktionen]:[Modul]],3,FALSE),"Modul anders","okay"),"")</f>
        <v/>
      </c>
      <c r="AP314">
        <f>IFERROR(IF(COUNTIFS(BTT[Verwendete Transaktion (Pflichtauswahl)],BTT[[#This Row],[Verwendete Transaktion (Pflichtauswahl)]],BTT[SAP-Modul
(Pflichtauswahl)],"&lt;&gt;"&amp;BTT[[#This Row],[SAP-Modul
(Pflichtauswahl)]])&gt;0,"Modul anders","okay"),"")</f>
        <v/>
      </c>
      <c r="AQ314">
        <f>IFERROR(IF(COUNTIFS(BTT[Verwendete Transaktion (Pflichtauswahl)],BTT[[#This Row],[Verwendete Transaktion (Pflichtauswahl)]],BTT[Verantwortliches TP
(automatisch)],"&lt;&gt;"&amp;BTT[[#This Row],[Verantwortliches TP
(automatisch)]])&gt;0,"Transaktion mehrfach","okay"),"")</f>
        <v/>
      </c>
      <c r="AR314">
        <f>IFERROR(IF(COUNTIFS(BTT[Verwendete Transaktion (Pflichtauswahl)],BTT[[#This Row],[Verwendete Transaktion (Pflichtauswahl)]],BTT[Verantwortliches TP
(automatisch)],"&lt;&gt;"&amp;VLOOKUP(aktives_Teilprojekt,Teilprojekte[[Teilprojekte]:[Kürzel]],2,FALSE))&gt;0,"Transaktion mehrfach","okay"),"")</f>
        <v/>
      </c>
      <c r="AS314" t="inlineStr">
        <is>
          <t>FI228</t>
        </is>
      </c>
    </row>
    <row r="315">
      <c r="A315">
        <f>IFERROR(IF(BTT[[#This Row],[Lfd Nr. 
(aus konsolidierter Datei)]]&lt;&gt;"",BTT[[#This Row],[Lfd Nr. 
(aus konsolidierter Datei)]],VLOOKUP(aktives_Teilprojekt,Teilprojekte[[Teilprojekte]:[Kürzel]],2,FALSE)&amp;ROW(BTT[[#This Row],[Lfd Nr.
(automatisch)]])-2),"")</f>
        <v/>
      </c>
      <c r="B315" t="inlineStr">
        <is>
          <t>Monats- und Jahresabschluss</t>
        </is>
      </c>
      <c r="D315" t="inlineStr">
        <is>
          <t>Pflege Auftragsgruppen</t>
        </is>
      </c>
      <c r="E315">
        <f>IFERROR(IF(NOT(BTT[[#This Row],[Manuelle Änderung des Verantwortliches TP
(Auswahl - bei Bedarf)]]=""),BTT[[#This Row],[Manuelle Änderung des Verantwortliches TP
(Auswahl - bei Bedarf)]],VLOOKUP(BTT[[#This Row],[Hauptprozess
(Pflichtauswahl)]],Hauptprozesse[],3,FALSE)),"")</f>
        <v/>
      </c>
      <c r="G315" t="inlineStr">
        <is>
          <t>WV; CO (für AE)</t>
        </is>
      </c>
      <c r="H315" t="inlineStr">
        <is>
          <t>Non-SAP</t>
        </is>
      </c>
      <c r="I315" t="inlineStr">
        <is>
          <t>nicht digital</t>
        </is>
      </c>
      <c r="J315">
        <f>IFERROR(VLOOKUP(BTT[[#This Row],[Verwendete Transaktion (Pflichtauswahl)]],Transaktionen[[Transaktionen]:[Langtext]],2,FALSE),"")</f>
        <v/>
      </c>
      <c r="V315">
        <f>IFERROR(VLOOKUP(BTT[[#This Row],[Verwendetes Formular
(Auswahl falls relevant)]],Formulare[[Formularbezeichnung]:[Formularname (technisch)]],2,FALSE),"")</f>
        <v/>
      </c>
      <c r="Y315" t="inlineStr">
        <is>
          <t>IST-Prozess:  Sonstige Umsatzerlöse buchenSchritt 1b</t>
        </is>
      </c>
      <c r="AK315">
        <f>IF(BTT[[#This Row],[Subprozess
(optionale Auswahl)]]="","okay",IF(VLOOKUP(BTT[[#This Row],[Subprozess
(optionale Auswahl)]],BPML[[Subprozess]:[Zugeordneter Hauptprozess]],3,FALSE)=BTT[[#This Row],[Hauptprozess
(Pflichtauswahl)]],"okay","falscher Subprozess"))</f>
        <v/>
      </c>
      <c r="AL315">
        <f>IF(aktives_Teilprojekt="Master","",IF(BTT[[#This Row],[Verantwortliches TP
(automatisch)]]=VLOOKUP(aktives_Teilprojekt,Teilprojekte[[Teilprojekte]:[Kürzel]],2,FALSE),"okay","Hauptprozess anderes TP"))</f>
        <v/>
      </c>
      <c r="AM3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
        <f>IFERROR(IF(BTT[[#This Row],[SAP-Modul
(Pflichtauswahl)]]&lt;&gt;VLOOKUP(BTT[[#This Row],[Verwendete Transaktion (Pflichtauswahl)]],Transaktionen[[Transaktionen]:[Modul]],3,FALSE),"Modul anders","okay"),"")</f>
        <v/>
      </c>
      <c r="AP315">
        <f>IFERROR(IF(COUNTIFS(BTT[Verwendete Transaktion (Pflichtauswahl)],BTT[[#This Row],[Verwendete Transaktion (Pflichtauswahl)]],BTT[SAP-Modul
(Pflichtauswahl)],"&lt;&gt;"&amp;BTT[[#This Row],[SAP-Modul
(Pflichtauswahl)]])&gt;0,"Modul anders","okay"),"")</f>
        <v/>
      </c>
      <c r="AQ315">
        <f>IFERROR(IF(COUNTIFS(BTT[Verwendete Transaktion (Pflichtauswahl)],BTT[[#This Row],[Verwendete Transaktion (Pflichtauswahl)]],BTT[Verantwortliches TP
(automatisch)],"&lt;&gt;"&amp;BTT[[#This Row],[Verantwortliches TP
(automatisch)]])&gt;0,"Transaktion mehrfach","okay"),"")</f>
        <v/>
      </c>
      <c r="AR315">
        <f>IFERROR(IF(COUNTIFS(BTT[Verwendete Transaktion (Pflichtauswahl)],BTT[[#This Row],[Verwendete Transaktion (Pflichtauswahl)]],BTT[Verantwortliches TP
(automatisch)],"&lt;&gt;"&amp;VLOOKUP(aktives_Teilprojekt,Teilprojekte[[Teilprojekte]:[Kürzel]],2,FALSE))&gt;0,"Transaktion mehrfach","okay"),"")</f>
        <v/>
      </c>
      <c r="AS315" t="inlineStr">
        <is>
          <t>FI229</t>
        </is>
      </c>
    </row>
    <row r="316">
      <c r="A316">
        <f>IFERROR(IF(BTT[[#This Row],[Lfd Nr. 
(aus konsolidierter Datei)]]&lt;&gt;"",BTT[[#This Row],[Lfd Nr. 
(aus konsolidierter Datei)]],VLOOKUP(aktives_Teilprojekt,Teilprojekte[[Teilprojekte]:[Kürzel]],2,FALSE)&amp;ROW(BTT[[#This Row],[Lfd Nr.
(automatisch)]])-2),"")</f>
        <v/>
      </c>
      <c r="B316" t="inlineStr">
        <is>
          <t>Monats- und Jahresabschluss</t>
        </is>
      </c>
      <c r="D316" t="inlineStr">
        <is>
          <t>Auswertungen SAP</t>
        </is>
      </c>
      <c r="E316">
        <f>IFERROR(IF(NOT(BTT[[#This Row],[Manuelle Änderung des Verantwortliches TP
(Auswahl - bei Bedarf)]]=""),BTT[[#This Row],[Manuelle Änderung des Verantwortliches TP
(Auswahl - bei Bedarf)]],VLOOKUP(BTT[[#This Row],[Hauptprozess
(Pflichtauswahl)]],Hauptprozesse[],3,FALSE)),"")</f>
        <v/>
      </c>
      <c r="G316" t="inlineStr">
        <is>
          <t>RW-BB</t>
        </is>
      </c>
      <c r="H316" t="inlineStr">
        <is>
          <t>FI-GL</t>
        </is>
      </c>
      <c r="I316" t="inlineStr">
        <is>
          <t>FBL3N</t>
        </is>
      </c>
      <c r="J316">
        <f>IFERROR(VLOOKUP(BTT[[#This Row],[Verwendete Transaktion (Pflichtauswahl)]],Transaktionen[[Transaktionen]:[Langtext]],2,FALSE),"")</f>
        <v/>
      </c>
      <c r="V316">
        <f>IFERROR(VLOOKUP(BTT[[#This Row],[Verwendetes Formular
(Auswahl falls relevant)]],Formulare[[Formularbezeichnung]:[Formularname (technisch)]],2,FALSE),"")</f>
        <v/>
      </c>
      <c r="Y316" t="inlineStr">
        <is>
          <t>IST-Prozess:  Sonstige Umsatzerlöse buchenSchritt 2</t>
        </is>
      </c>
      <c r="AK316">
        <f>IF(BTT[[#This Row],[Subprozess
(optionale Auswahl)]]="","okay",IF(VLOOKUP(BTT[[#This Row],[Subprozess
(optionale Auswahl)]],BPML[[Subprozess]:[Zugeordneter Hauptprozess]],3,FALSE)=BTT[[#This Row],[Hauptprozess
(Pflichtauswahl)]],"okay","falscher Subprozess"))</f>
        <v/>
      </c>
      <c r="AL316">
        <f>IF(aktives_Teilprojekt="Master","",IF(BTT[[#This Row],[Verantwortliches TP
(automatisch)]]=VLOOKUP(aktives_Teilprojekt,Teilprojekte[[Teilprojekte]:[Kürzel]],2,FALSE),"okay","Hauptprozess anderes TP"))</f>
        <v/>
      </c>
      <c r="AM3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
        <f>IFERROR(IF(BTT[[#This Row],[SAP-Modul
(Pflichtauswahl)]]&lt;&gt;VLOOKUP(BTT[[#This Row],[Verwendete Transaktion (Pflichtauswahl)]],Transaktionen[[Transaktionen]:[Modul]],3,FALSE),"Modul anders","okay"),"")</f>
        <v/>
      </c>
      <c r="AP316">
        <f>IFERROR(IF(COUNTIFS(BTT[Verwendete Transaktion (Pflichtauswahl)],BTT[[#This Row],[Verwendete Transaktion (Pflichtauswahl)]],BTT[SAP-Modul
(Pflichtauswahl)],"&lt;&gt;"&amp;BTT[[#This Row],[SAP-Modul
(Pflichtauswahl)]])&gt;0,"Modul anders","okay"),"")</f>
        <v/>
      </c>
      <c r="AQ316">
        <f>IFERROR(IF(COUNTIFS(BTT[Verwendete Transaktion (Pflichtauswahl)],BTT[[#This Row],[Verwendete Transaktion (Pflichtauswahl)]],BTT[Verantwortliches TP
(automatisch)],"&lt;&gt;"&amp;BTT[[#This Row],[Verantwortliches TP
(automatisch)]])&gt;0,"Transaktion mehrfach","okay"),"")</f>
        <v/>
      </c>
      <c r="AR316">
        <f>IFERROR(IF(COUNTIFS(BTT[Verwendete Transaktion (Pflichtauswahl)],BTT[[#This Row],[Verwendete Transaktion (Pflichtauswahl)]],BTT[Verantwortliches TP
(automatisch)],"&lt;&gt;"&amp;VLOOKUP(aktives_Teilprojekt,Teilprojekte[[Teilprojekte]:[Kürzel]],2,FALSE))&gt;0,"Transaktion mehrfach","okay"),"")</f>
        <v/>
      </c>
      <c r="AS316" t="inlineStr">
        <is>
          <t>FI230</t>
        </is>
      </c>
    </row>
    <row r="317">
      <c r="A317">
        <f>IFERROR(IF(BTT[[#This Row],[Lfd Nr. 
(aus konsolidierter Datei)]]&lt;&gt;"",BTT[[#This Row],[Lfd Nr. 
(aus konsolidierter Datei)]],VLOOKUP(aktives_Teilprojekt,Teilprojekte[[Teilprojekte]:[Kürzel]],2,FALSE)&amp;ROW(BTT[[#This Row],[Lfd Nr.
(automatisch)]])-2),"")</f>
        <v/>
      </c>
      <c r="B317" t="inlineStr">
        <is>
          <t>Monats- und Jahresabschluss</t>
        </is>
      </c>
      <c r="D317" t="inlineStr">
        <is>
          <t>SAP Auswertungen</t>
        </is>
      </c>
      <c r="E317">
        <f>IFERROR(IF(NOT(BTT[[#This Row],[Manuelle Änderung des Verantwortliches TP
(Auswahl - bei Bedarf)]]=""),BTT[[#This Row],[Manuelle Änderung des Verantwortliches TP
(Auswahl - bei Bedarf)]],VLOOKUP(BTT[[#This Row],[Hauptprozess
(Pflichtauswahl)]],Hauptprozesse[],3,FALSE)),"")</f>
        <v/>
      </c>
      <c r="G317" t="inlineStr">
        <is>
          <t>RW-BB</t>
        </is>
      </c>
      <c r="I317" t="inlineStr">
        <is>
          <t>ZKOL6</t>
        </is>
      </c>
      <c r="J317">
        <f>IFERROR(VLOOKUP(BTT[[#This Row],[Verwendete Transaktion (Pflichtauswahl)]],Transaktionen[[Transaktionen]:[Langtext]],2,FALSE),"")</f>
        <v/>
      </c>
      <c r="V317">
        <f>IFERROR(VLOOKUP(BTT[[#This Row],[Verwendetes Formular
(Auswahl falls relevant)]],Formulare[[Formularbezeichnung]:[Formularname (technisch)]],2,FALSE),"")</f>
        <v/>
      </c>
      <c r="Y317" t="inlineStr">
        <is>
          <t>IST-Prozess:  Sonstige Umsatzerlöse buchenSchritt 3</t>
        </is>
      </c>
      <c r="AK317">
        <f>IF(BTT[[#This Row],[Subprozess
(optionale Auswahl)]]="","okay",IF(VLOOKUP(BTT[[#This Row],[Subprozess
(optionale Auswahl)]],BPML[[Subprozess]:[Zugeordneter Hauptprozess]],3,FALSE)=BTT[[#This Row],[Hauptprozess
(Pflichtauswahl)]],"okay","falscher Subprozess"))</f>
        <v/>
      </c>
      <c r="AL317">
        <f>IF(aktives_Teilprojekt="Master","",IF(BTT[[#This Row],[Verantwortliches TP
(automatisch)]]=VLOOKUP(aktives_Teilprojekt,Teilprojekte[[Teilprojekte]:[Kürzel]],2,FALSE),"okay","Hauptprozess anderes TP"))</f>
        <v/>
      </c>
      <c r="AM3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
        <f>IFERROR(IF(BTT[[#This Row],[SAP-Modul
(Pflichtauswahl)]]&lt;&gt;VLOOKUP(BTT[[#This Row],[Verwendete Transaktion (Pflichtauswahl)]],Transaktionen[[Transaktionen]:[Modul]],3,FALSE),"Modul anders","okay"),"")</f>
        <v/>
      </c>
      <c r="AP317">
        <f>IFERROR(IF(COUNTIFS(BTT[Verwendete Transaktion (Pflichtauswahl)],BTT[[#This Row],[Verwendete Transaktion (Pflichtauswahl)]],BTT[SAP-Modul
(Pflichtauswahl)],"&lt;&gt;"&amp;BTT[[#This Row],[SAP-Modul
(Pflichtauswahl)]])&gt;0,"Modul anders","okay"),"")</f>
        <v/>
      </c>
      <c r="AQ317">
        <f>IFERROR(IF(COUNTIFS(BTT[Verwendete Transaktion (Pflichtauswahl)],BTT[[#This Row],[Verwendete Transaktion (Pflichtauswahl)]],BTT[Verantwortliches TP
(automatisch)],"&lt;&gt;"&amp;BTT[[#This Row],[Verantwortliches TP
(automatisch)]])&gt;0,"Transaktion mehrfach","okay"),"")</f>
        <v/>
      </c>
      <c r="AR317">
        <f>IFERROR(IF(COUNTIFS(BTT[Verwendete Transaktion (Pflichtauswahl)],BTT[[#This Row],[Verwendete Transaktion (Pflichtauswahl)]],BTT[Verantwortliches TP
(automatisch)],"&lt;&gt;"&amp;VLOOKUP(aktives_Teilprojekt,Teilprojekte[[Teilprojekte]:[Kürzel]],2,FALSE))&gt;0,"Transaktion mehrfach","okay"),"")</f>
        <v/>
      </c>
      <c r="AS317" t="inlineStr">
        <is>
          <t>FI231</t>
        </is>
      </c>
    </row>
    <row r="318">
      <c r="A318">
        <f>IFERROR(IF(BTT[[#This Row],[Lfd Nr. 
(aus konsolidierter Datei)]]&lt;&gt;"",BTT[[#This Row],[Lfd Nr. 
(aus konsolidierter Datei)]],VLOOKUP(aktives_Teilprojekt,Teilprojekte[[Teilprojekte]:[Kürzel]],2,FALSE)&amp;ROW(BTT[[#This Row],[Lfd Nr.
(automatisch)]])-2),"")</f>
        <v/>
      </c>
      <c r="B318" t="inlineStr">
        <is>
          <t>Monats- und Jahresabschluss</t>
        </is>
      </c>
      <c r="D318" t="inlineStr">
        <is>
          <t>Übernahme nach Excel</t>
        </is>
      </c>
      <c r="E318">
        <f>IFERROR(IF(NOT(BTT[[#This Row],[Manuelle Änderung des Verantwortliches TP
(Auswahl - bei Bedarf)]]=""),BTT[[#This Row],[Manuelle Änderung des Verantwortliches TP
(Auswahl - bei Bedarf)]],VLOOKUP(BTT[[#This Row],[Hauptprozess
(Pflichtauswahl)]],Hauptprozesse[],3,FALSE)),"")</f>
        <v/>
      </c>
      <c r="G318" t="inlineStr">
        <is>
          <t>RW-BB</t>
        </is>
      </c>
      <c r="H318" t="inlineStr">
        <is>
          <t>Non-SAP</t>
        </is>
      </c>
      <c r="I318" t="inlineStr">
        <is>
          <t>nicht digital</t>
        </is>
      </c>
      <c r="J318">
        <f>IFERROR(VLOOKUP(BTT[[#This Row],[Verwendete Transaktion (Pflichtauswahl)]],Transaktionen[[Transaktionen]:[Langtext]],2,FALSE),"")</f>
        <v/>
      </c>
      <c r="V318">
        <f>IFERROR(VLOOKUP(BTT[[#This Row],[Verwendetes Formular
(Auswahl falls relevant)]],Formulare[[Formularbezeichnung]:[Formularname (technisch)]],2,FALSE),"")</f>
        <v/>
      </c>
      <c r="Y318" t="inlineStr">
        <is>
          <t>IST-Prozess:  Sonstige Umsatzerlöse buchenSchritt 4</t>
        </is>
      </c>
      <c r="AK318">
        <f>IF(BTT[[#This Row],[Subprozess
(optionale Auswahl)]]="","okay",IF(VLOOKUP(BTT[[#This Row],[Subprozess
(optionale Auswahl)]],BPML[[Subprozess]:[Zugeordneter Hauptprozess]],3,FALSE)=BTT[[#This Row],[Hauptprozess
(Pflichtauswahl)]],"okay","falscher Subprozess"))</f>
        <v/>
      </c>
      <c r="AL318">
        <f>IF(aktives_Teilprojekt="Master","",IF(BTT[[#This Row],[Verantwortliches TP
(automatisch)]]=VLOOKUP(aktives_Teilprojekt,Teilprojekte[[Teilprojekte]:[Kürzel]],2,FALSE),"okay","Hauptprozess anderes TP"))</f>
        <v/>
      </c>
      <c r="AM3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
        <f>IFERROR(IF(BTT[[#This Row],[SAP-Modul
(Pflichtauswahl)]]&lt;&gt;VLOOKUP(BTT[[#This Row],[Verwendete Transaktion (Pflichtauswahl)]],Transaktionen[[Transaktionen]:[Modul]],3,FALSE),"Modul anders","okay"),"")</f>
        <v/>
      </c>
      <c r="AP318">
        <f>IFERROR(IF(COUNTIFS(BTT[Verwendete Transaktion (Pflichtauswahl)],BTT[[#This Row],[Verwendete Transaktion (Pflichtauswahl)]],BTT[SAP-Modul
(Pflichtauswahl)],"&lt;&gt;"&amp;BTT[[#This Row],[SAP-Modul
(Pflichtauswahl)]])&gt;0,"Modul anders","okay"),"")</f>
        <v/>
      </c>
      <c r="AQ318">
        <f>IFERROR(IF(COUNTIFS(BTT[Verwendete Transaktion (Pflichtauswahl)],BTT[[#This Row],[Verwendete Transaktion (Pflichtauswahl)]],BTT[Verantwortliches TP
(automatisch)],"&lt;&gt;"&amp;BTT[[#This Row],[Verantwortliches TP
(automatisch)]])&gt;0,"Transaktion mehrfach","okay"),"")</f>
        <v/>
      </c>
      <c r="AR318">
        <f>IFERROR(IF(COUNTIFS(BTT[Verwendete Transaktion (Pflichtauswahl)],BTT[[#This Row],[Verwendete Transaktion (Pflichtauswahl)]],BTT[Verantwortliches TP
(automatisch)],"&lt;&gt;"&amp;VLOOKUP(aktives_Teilprojekt,Teilprojekte[[Teilprojekte]:[Kürzel]],2,FALSE))&gt;0,"Transaktion mehrfach","okay"),"")</f>
        <v/>
      </c>
      <c r="AS318" t="inlineStr">
        <is>
          <t>FI232</t>
        </is>
      </c>
    </row>
    <row r="319">
      <c r="A319">
        <f>IFERROR(IF(BTT[[#This Row],[Lfd Nr. 
(aus konsolidierter Datei)]]&lt;&gt;"",BTT[[#This Row],[Lfd Nr. 
(aus konsolidierter Datei)]],VLOOKUP(aktives_Teilprojekt,Teilprojekte[[Teilprojekte]:[Kürzel]],2,FALSE)&amp;ROW(BTT[[#This Row],[Lfd Nr.
(automatisch)]])-2),"")</f>
        <v/>
      </c>
      <c r="B319" t="inlineStr">
        <is>
          <t>Monats- und Jahresabschluss</t>
        </is>
      </c>
      <c r="D319" t="inlineStr">
        <is>
          <t>Buchung SZ</t>
        </is>
      </c>
      <c r="E319">
        <f>IFERROR(IF(NOT(BTT[[#This Row],[Manuelle Änderung des Verantwortliches TP
(Auswahl - bei Bedarf)]]=""),BTT[[#This Row],[Manuelle Änderung des Verantwortliches TP
(Auswahl - bei Bedarf)]],VLOOKUP(BTT[[#This Row],[Hauptprozess
(Pflichtauswahl)]],Hauptprozesse[],3,FALSE)),"")</f>
        <v/>
      </c>
      <c r="G319" t="inlineStr">
        <is>
          <t>RW-BB</t>
        </is>
      </c>
      <c r="H319" t="inlineStr">
        <is>
          <t>FI</t>
        </is>
      </c>
      <c r="I319" t="inlineStr">
        <is>
          <t>F-02</t>
        </is>
      </c>
      <c r="J319">
        <f>IFERROR(VLOOKUP(BTT[[#This Row],[Verwendete Transaktion (Pflichtauswahl)]],Transaktionen[[Transaktionen]:[Langtext]],2,FALSE),"")</f>
        <v/>
      </c>
      <c r="V319">
        <f>IFERROR(VLOOKUP(BTT[[#This Row],[Verwendetes Formular
(Auswahl falls relevant)]],Formulare[[Formularbezeichnung]:[Formularname (technisch)]],2,FALSE),"")</f>
        <v/>
      </c>
      <c r="Y319" t="inlineStr">
        <is>
          <t>IST-Prozess:  Sonstige Umsatzerlöse buchenSchritt 5</t>
        </is>
      </c>
      <c r="AK319">
        <f>IF(BTT[[#This Row],[Subprozess
(optionale Auswahl)]]="","okay",IF(VLOOKUP(BTT[[#This Row],[Subprozess
(optionale Auswahl)]],BPML[[Subprozess]:[Zugeordneter Hauptprozess]],3,FALSE)=BTT[[#This Row],[Hauptprozess
(Pflichtauswahl)]],"okay","falscher Subprozess"))</f>
        <v/>
      </c>
      <c r="AL319">
        <f>IF(aktives_Teilprojekt="Master","",IF(BTT[[#This Row],[Verantwortliches TP
(automatisch)]]=VLOOKUP(aktives_Teilprojekt,Teilprojekte[[Teilprojekte]:[Kürzel]],2,FALSE),"okay","Hauptprozess anderes TP"))</f>
        <v/>
      </c>
      <c r="AM3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
        <f>IFERROR(IF(BTT[[#This Row],[SAP-Modul
(Pflichtauswahl)]]&lt;&gt;VLOOKUP(BTT[[#This Row],[Verwendete Transaktion (Pflichtauswahl)]],Transaktionen[[Transaktionen]:[Modul]],3,FALSE),"Modul anders","okay"),"")</f>
        <v/>
      </c>
      <c r="AP319">
        <f>IFERROR(IF(COUNTIFS(BTT[Verwendete Transaktion (Pflichtauswahl)],BTT[[#This Row],[Verwendete Transaktion (Pflichtauswahl)]],BTT[SAP-Modul
(Pflichtauswahl)],"&lt;&gt;"&amp;BTT[[#This Row],[SAP-Modul
(Pflichtauswahl)]])&gt;0,"Modul anders","okay"),"")</f>
        <v/>
      </c>
      <c r="AQ319">
        <f>IFERROR(IF(COUNTIFS(BTT[Verwendete Transaktion (Pflichtauswahl)],BTT[[#This Row],[Verwendete Transaktion (Pflichtauswahl)]],BTT[Verantwortliches TP
(automatisch)],"&lt;&gt;"&amp;BTT[[#This Row],[Verantwortliches TP
(automatisch)]])&gt;0,"Transaktion mehrfach","okay"),"")</f>
        <v/>
      </c>
      <c r="AR319">
        <f>IFERROR(IF(COUNTIFS(BTT[Verwendete Transaktion (Pflichtauswahl)],BTT[[#This Row],[Verwendete Transaktion (Pflichtauswahl)]],BTT[Verantwortliches TP
(automatisch)],"&lt;&gt;"&amp;VLOOKUP(aktives_Teilprojekt,Teilprojekte[[Teilprojekte]:[Kürzel]],2,FALSE))&gt;0,"Transaktion mehrfach","okay"),"")</f>
        <v/>
      </c>
      <c r="AS319" t="inlineStr">
        <is>
          <t>FI233</t>
        </is>
      </c>
    </row>
    <row r="320">
      <c r="A320">
        <f>IFERROR(IF(BTT[[#This Row],[Lfd Nr. 
(aus konsolidierter Datei)]]&lt;&gt;"",BTT[[#This Row],[Lfd Nr. 
(aus konsolidierter Datei)]],VLOOKUP(aktives_Teilprojekt,Teilprojekte[[Teilprojekte]:[Kürzel]],2,FALSE)&amp;ROW(BTT[[#This Row],[Lfd Nr.
(automatisch)]])-2),"")</f>
        <v/>
      </c>
      <c r="B320" t="inlineStr">
        <is>
          <t>Monats- und Jahresabschluss</t>
        </is>
      </c>
      <c r="D320" t="inlineStr">
        <is>
          <t>Storno SZ</t>
        </is>
      </c>
      <c r="E320">
        <f>IFERROR(IF(NOT(BTT[[#This Row],[Manuelle Änderung des Verantwortliches TP
(Auswahl - bei Bedarf)]]=""),BTT[[#This Row],[Manuelle Änderung des Verantwortliches TP
(Auswahl - bei Bedarf)]],VLOOKUP(BTT[[#This Row],[Hauptprozess
(Pflichtauswahl)]],Hauptprozesse[],3,FALSE)),"")</f>
        <v/>
      </c>
      <c r="G320" t="inlineStr">
        <is>
          <t>RW-BB</t>
        </is>
      </c>
      <c r="I320" t="inlineStr">
        <is>
          <t>F.8</t>
        </is>
      </c>
      <c r="J320">
        <f>IFERROR(VLOOKUP(BTT[[#This Row],[Verwendete Transaktion (Pflichtauswahl)]],Transaktionen[[Transaktionen]:[Langtext]],2,FALSE),"")</f>
        <v/>
      </c>
      <c r="V320">
        <f>IFERROR(VLOOKUP(BTT[[#This Row],[Verwendetes Formular
(Auswahl falls relevant)]],Formulare[[Formularbezeichnung]:[Formularname (technisch)]],2,FALSE),"")</f>
        <v/>
      </c>
      <c r="Y320" t="inlineStr">
        <is>
          <t>IST-Prozess:  Sonstige Umsatzerlöse buchenSchritt 6</t>
        </is>
      </c>
      <c r="AK320">
        <f>IF(BTT[[#This Row],[Subprozess
(optionale Auswahl)]]="","okay",IF(VLOOKUP(BTT[[#This Row],[Subprozess
(optionale Auswahl)]],BPML[[Subprozess]:[Zugeordneter Hauptprozess]],3,FALSE)=BTT[[#This Row],[Hauptprozess
(Pflichtauswahl)]],"okay","falscher Subprozess"))</f>
        <v/>
      </c>
      <c r="AL320">
        <f>IF(aktives_Teilprojekt="Master","",IF(BTT[[#This Row],[Verantwortliches TP
(automatisch)]]=VLOOKUP(aktives_Teilprojekt,Teilprojekte[[Teilprojekte]:[Kürzel]],2,FALSE),"okay","Hauptprozess anderes TP"))</f>
        <v/>
      </c>
      <c r="AM3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
        <f>IFERROR(IF(BTT[[#This Row],[SAP-Modul
(Pflichtauswahl)]]&lt;&gt;VLOOKUP(BTT[[#This Row],[Verwendete Transaktion (Pflichtauswahl)]],Transaktionen[[Transaktionen]:[Modul]],3,FALSE),"Modul anders","okay"),"")</f>
        <v/>
      </c>
      <c r="AP320">
        <f>IFERROR(IF(COUNTIFS(BTT[Verwendete Transaktion (Pflichtauswahl)],BTT[[#This Row],[Verwendete Transaktion (Pflichtauswahl)]],BTT[SAP-Modul
(Pflichtauswahl)],"&lt;&gt;"&amp;BTT[[#This Row],[SAP-Modul
(Pflichtauswahl)]])&gt;0,"Modul anders","okay"),"")</f>
        <v/>
      </c>
      <c r="AQ320">
        <f>IFERROR(IF(COUNTIFS(BTT[Verwendete Transaktion (Pflichtauswahl)],BTT[[#This Row],[Verwendete Transaktion (Pflichtauswahl)]],BTT[Verantwortliches TP
(automatisch)],"&lt;&gt;"&amp;BTT[[#This Row],[Verantwortliches TP
(automatisch)]])&gt;0,"Transaktion mehrfach","okay"),"")</f>
        <v/>
      </c>
      <c r="AR320">
        <f>IFERROR(IF(COUNTIFS(BTT[Verwendete Transaktion (Pflichtauswahl)],BTT[[#This Row],[Verwendete Transaktion (Pflichtauswahl)]],BTT[Verantwortliches TP
(automatisch)],"&lt;&gt;"&amp;VLOOKUP(aktives_Teilprojekt,Teilprojekte[[Teilprojekte]:[Kürzel]],2,FALSE))&gt;0,"Transaktion mehrfach","okay"),"")</f>
        <v/>
      </c>
      <c r="AS320" t="inlineStr">
        <is>
          <t>FI234</t>
        </is>
      </c>
    </row>
    <row r="321">
      <c r="A321">
        <f>IFERROR(IF(BTT[[#This Row],[Lfd Nr. 
(aus konsolidierter Datei)]]&lt;&gt;"",BTT[[#This Row],[Lfd Nr. 
(aus konsolidierter Datei)]],VLOOKUP(aktives_Teilprojekt,Teilprojekte[[Teilprojekte]:[Kürzel]],2,FALSE)&amp;ROW(BTT[[#This Row],[Lfd Nr.
(automatisch)]])-2),"")</f>
        <v/>
      </c>
      <c r="B321" t="inlineStr">
        <is>
          <t>Monats- und Jahresabschluss</t>
        </is>
      </c>
      <c r="D321" t="inlineStr">
        <is>
          <t xml:space="preserve">Zuarbeit </t>
        </is>
      </c>
      <c r="E321">
        <f>IFERROR(IF(NOT(BTT[[#This Row],[Manuelle Änderung des Verantwortliches TP
(Auswahl - bei Bedarf)]]=""),BTT[[#This Row],[Manuelle Änderung des Verantwortliches TP
(Auswahl - bei Bedarf)]],VLOOKUP(BTT[[#This Row],[Hauptprozess
(Pflichtauswahl)]],Hauptprozesse[],3,FALSE)),"")</f>
        <v/>
      </c>
      <c r="G321" t="inlineStr">
        <is>
          <t>RW-BB und WV</t>
        </is>
      </c>
      <c r="H321" t="inlineStr">
        <is>
          <t>Non-SAP</t>
        </is>
      </c>
      <c r="I321" t="inlineStr">
        <is>
          <t>nicht digital</t>
        </is>
      </c>
      <c r="J321">
        <f>IFERROR(VLOOKUP(BTT[[#This Row],[Verwendete Transaktion (Pflichtauswahl)]],Transaktionen[[Transaktionen]:[Langtext]],2,FALSE),"")</f>
        <v/>
      </c>
      <c r="V321">
        <f>IFERROR(VLOOKUP(BTT[[#This Row],[Verwendetes Formular
(Auswahl falls relevant)]],Formulare[[Formularbezeichnung]:[Formularname (technisch)]],2,FALSE),"")</f>
        <v/>
      </c>
      <c r="Y321" t="inlineStr">
        <is>
          <t>IST-Prozess: Bestandsveränderungen und Hausanschlüsse buchenSchritt 1</t>
        </is>
      </c>
      <c r="AK321">
        <f>IF(BTT[[#This Row],[Subprozess
(optionale Auswahl)]]="","okay",IF(VLOOKUP(BTT[[#This Row],[Subprozess
(optionale Auswahl)]],BPML[[Subprozess]:[Zugeordneter Hauptprozess]],3,FALSE)=BTT[[#This Row],[Hauptprozess
(Pflichtauswahl)]],"okay","falscher Subprozess"))</f>
        <v/>
      </c>
      <c r="AL321">
        <f>IF(aktives_Teilprojekt="Master","",IF(BTT[[#This Row],[Verantwortliches TP
(automatisch)]]=VLOOKUP(aktives_Teilprojekt,Teilprojekte[[Teilprojekte]:[Kürzel]],2,FALSE),"okay","Hauptprozess anderes TP"))</f>
        <v/>
      </c>
      <c r="AM3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
        <f>IFERROR(IF(BTT[[#This Row],[SAP-Modul
(Pflichtauswahl)]]&lt;&gt;VLOOKUP(BTT[[#This Row],[Verwendete Transaktion (Pflichtauswahl)]],Transaktionen[[Transaktionen]:[Modul]],3,FALSE),"Modul anders","okay"),"")</f>
        <v/>
      </c>
      <c r="AP321">
        <f>IFERROR(IF(COUNTIFS(BTT[Verwendete Transaktion (Pflichtauswahl)],BTT[[#This Row],[Verwendete Transaktion (Pflichtauswahl)]],BTT[SAP-Modul
(Pflichtauswahl)],"&lt;&gt;"&amp;BTT[[#This Row],[SAP-Modul
(Pflichtauswahl)]])&gt;0,"Modul anders","okay"),"")</f>
        <v/>
      </c>
      <c r="AQ321">
        <f>IFERROR(IF(COUNTIFS(BTT[Verwendete Transaktion (Pflichtauswahl)],BTT[[#This Row],[Verwendete Transaktion (Pflichtauswahl)]],BTT[Verantwortliches TP
(automatisch)],"&lt;&gt;"&amp;BTT[[#This Row],[Verantwortliches TP
(automatisch)]])&gt;0,"Transaktion mehrfach","okay"),"")</f>
        <v/>
      </c>
      <c r="AR321">
        <f>IFERROR(IF(COUNTIFS(BTT[Verwendete Transaktion (Pflichtauswahl)],BTT[[#This Row],[Verwendete Transaktion (Pflichtauswahl)]],BTT[Verantwortliches TP
(automatisch)],"&lt;&gt;"&amp;VLOOKUP(aktives_Teilprojekt,Teilprojekte[[Teilprojekte]:[Kürzel]],2,FALSE))&gt;0,"Transaktion mehrfach","okay"),"")</f>
        <v/>
      </c>
      <c r="AS321" t="inlineStr">
        <is>
          <t>FI235</t>
        </is>
      </c>
    </row>
    <row r="322">
      <c r="A322">
        <f>IFERROR(IF(BTT[[#This Row],[Lfd Nr. 
(aus konsolidierter Datei)]]&lt;&gt;"",BTT[[#This Row],[Lfd Nr. 
(aus konsolidierter Datei)]],VLOOKUP(aktives_Teilprojekt,Teilprojekte[[Teilprojekte]:[Kürzel]],2,FALSE)&amp;ROW(BTT[[#This Row],[Lfd Nr.
(automatisch)]])-2),"")</f>
        <v/>
      </c>
      <c r="B322" t="inlineStr">
        <is>
          <t>Monats- und Jahresabschluss</t>
        </is>
      </c>
      <c r="D322" t="inlineStr">
        <is>
          <t>Übernahme nach Excel</t>
        </is>
      </c>
      <c r="E322">
        <f>IFERROR(IF(NOT(BTT[[#This Row],[Manuelle Änderung des Verantwortliches TP
(Auswahl - bei Bedarf)]]=""),BTT[[#This Row],[Manuelle Änderung des Verantwortliches TP
(Auswahl - bei Bedarf)]],VLOOKUP(BTT[[#This Row],[Hauptprozess
(Pflichtauswahl)]],Hauptprozesse[],3,FALSE)),"")</f>
        <v/>
      </c>
      <c r="G322" t="inlineStr">
        <is>
          <t>RW-BB</t>
        </is>
      </c>
      <c r="H322" t="inlineStr">
        <is>
          <t>Non-SAP</t>
        </is>
      </c>
      <c r="I322" t="inlineStr">
        <is>
          <t>nicht digital</t>
        </is>
      </c>
      <c r="J322">
        <f>IFERROR(VLOOKUP(BTT[[#This Row],[Verwendete Transaktion (Pflichtauswahl)]],Transaktionen[[Transaktionen]:[Langtext]],2,FALSE),"")</f>
        <v/>
      </c>
      <c r="V322">
        <f>IFERROR(VLOOKUP(BTT[[#This Row],[Verwendetes Formular
(Auswahl falls relevant)]],Formulare[[Formularbezeichnung]:[Formularname (technisch)]],2,FALSE),"")</f>
        <v/>
      </c>
      <c r="Y322" t="inlineStr">
        <is>
          <t>IST-Prozess: Bestandsveränderungen und Hausanschlüsse buchenSchritt 2</t>
        </is>
      </c>
      <c r="AK322">
        <f>IF(BTT[[#This Row],[Subprozess
(optionale Auswahl)]]="","okay",IF(VLOOKUP(BTT[[#This Row],[Subprozess
(optionale Auswahl)]],BPML[[Subprozess]:[Zugeordneter Hauptprozess]],3,FALSE)=BTT[[#This Row],[Hauptprozess
(Pflichtauswahl)]],"okay","falscher Subprozess"))</f>
        <v/>
      </c>
      <c r="AL322">
        <f>IF(aktives_Teilprojekt="Master","",IF(BTT[[#This Row],[Verantwortliches TP
(automatisch)]]=VLOOKUP(aktives_Teilprojekt,Teilprojekte[[Teilprojekte]:[Kürzel]],2,FALSE),"okay","Hauptprozess anderes TP"))</f>
        <v/>
      </c>
      <c r="AM3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
        <f>IFERROR(IF(BTT[[#This Row],[SAP-Modul
(Pflichtauswahl)]]&lt;&gt;VLOOKUP(BTT[[#This Row],[Verwendete Transaktion (Pflichtauswahl)]],Transaktionen[[Transaktionen]:[Modul]],3,FALSE),"Modul anders","okay"),"")</f>
        <v/>
      </c>
      <c r="AP322">
        <f>IFERROR(IF(COUNTIFS(BTT[Verwendete Transaktion (Pflichtauswahl)],BTT[[#This Row],[Verwendete Transaktion (Pflichtauswahl)]],BTT[SAP-Modul
(Pflichtauswahl)],"&lt;&gt;"&amp;BTT[[#This Row],[SAP-Modul
(Pflichtauswahl)]])&gt;0,"Modul anders","okay"),"")</f>
        <v/>
      </c>
      <c r="AQ322">
        <f>IFERROR(IF(COUNTIFS(BTT[Verwendete Transaktion (Pflichtauswahl)],BTT[[#This Row],[Verwendete Transaktion (Pflichtauswahl)]],BTT[Verantwortliches TP
(automatisch)],"&lt;&gt;"&amp;BTT[[#This Row],[Verantwortliches TP
(automatisch)]])&gt;0,"Transaktion mehrfach","okay"),"")</f>
        <v/>
      </c>
      <c r="AR322">
        <f>IFERROR(IF(COUNTIFS(BTT[Verwendete Transaktion (Pflichtauswahl)],BTT[[#This Row],[Verwendete Transaktion (Pflichtauswahl)]],BTT[Verantwortliches TP
(automatisch)],"&lt;&gt;"&amp;VLOOKUP(aktives_Teilprojekt,Teilprojekte[[Teilprojekte]:[Kürzel]],2,FALSE))&gt;0,"Transaktion mehrfach","okay"),"")</f>
        <v/>
      </c>
      <c r="AS322" t="inlineStr">
        <is>
          <t>FI236</t>
        </is>
      </c>
    </row>
    <row r="323">
      <c r="A323">
        <f>IFERROR(IF(BTT[[#This Row],[Lfd Nr. 
(aus konsolidierter Datei)]]&lt;&gt;"",BTT[[#This Row],[Lfd Nr. 
(aus konsolidierter Datei)]],VLOOKUP(aktives_Teilprojekt,Teilprojekte[[Teilprojekte]:[Kürzel]],2,FALSE)&amp;ROW(BTT[[#This Row],[Lfd Nr.
(automatisch)]])-2),"")</f>
        <v/>
      </c>
      <c r="B323" t="inlineStr">
        <is>
          <t>Monats- und Jahresabschluss</t>
        </is>
      </c>
      <c r="D323" t="inlineStr">
        <is>
          <t>Buchung SZ</t>
        </is>
      </c>
      <c r="E323">
        <f>IFERROR(IF(NOT(BTT[[#This Row],[Manuelle Änderung des Verantwortliches TP
(Auswahl - bei Bedarf)]]=""),BTT[[#This Row],[Manuelle Änderung des Verantwortliches TP
(Auswahl - bei Bedarf)]],VLOOKUP(BTT[[#This Row],[Hauptprozess
(Pflichtauswahl)]],Hauptprozesse[],3,FALSE)),"")</f>
        <v/>
      </c>
      <c r="G323" t="inlineStr">
        <is>
          <t>RW-BB</t>
        </is>
      </c>
      <c r="H323" t="inlineStr">
        <is>
          <t>FI</t>
        </is>
      </c>
      <c r="I323" t="inlineStr">
        <is>
          <t>F-02</t>
        </is>
      </c>
      <c r="J323">
        <f>IFERROR(VLOOKUP(BTT[[#This Row],[Verwendete Transaktion (Pflichtauswahl)]],Transaktionen[[Transaktionen]:[Langtext]],2,FALSE),"")</f>
        <v/>
      </c>
      <c r="V323">
        <f>IFERROR(VLOOKUP(BTT[[#This Row],[Verwendetes Formular
(Auswahl falls relevant)]],Formulare[[Formularbezeichnung]:[Formularname (technisch)]],2,FALSE),"")</f>
        <v/>
      </c>
      <c r="Y323" t="inlineStr">
        <is>
          <t>IST-Prozess: Bestandsveränderungen und Hausanschlüsse buchenSchritt 3</t>
        </is>
      </c>
      <c r="AK323">
        <f>IF(BTT[[#This Row],[Subprozess
(optionale Auswahl)]]="","okay",IF(VLOOKUP(BTT[[#This Row],[Subprozess
(optionale Auswahl)]],BPML[[Subprozess]:[Zugeordneter Hauptprozess]],3,FALSE)=BTT[[#This Row],[Hauptprozess
(Pflichtauswahl)]],"okay","falscher Subprozess"))</f>
        <v/>
      </c>
      <c r="AL323">
        <f>IF(aktives_Teilprojekt="Master","",IF(BTT[[#This Row],[Verantwortliches TP
(automatisch)]]=VLOOKUP(aktives_Teilprojekt,Teilprojekte[[Teilprojekte]:[Kürzel]],2,FALSE),"okay","Hauptprozess anderes TP"))</f>
        <v/>
      </c>
      <c r="AM3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
        <f>IFERROR(IF(BTT[[#This Row],[SAP-Modul
(Pflichtauswahl)]]&lt;&gt;VLOOKUP(BTT[[#This Row],[Verwendete Transaktion (Pflichtauswahl)]],Transaktionen[[Transaktionen]:[Modul]],3,FALSE),"Modul anders","okay"),"")</f>
        <v/>
      </c>
      <c r="AP323">
        <f>IFERROR(IF(COUNTIFS(BTT[Verwendete Transaktion (Pflichtauswahl)],BTT[[#This Row],[Verwendete Transaktion (Pflichtauswahl)]],BTT[SAP-Modul
(Pflichtauswahl)],"&lt;&gt;"&amp;BTT[[#This Row],[SAP-Modul
(Pflichtauswahl)]])&gt;0,"Modul anders","okay"),"")</f>
        <v/>
      </c>
      <c r="AQ323">
        <f>IFERROR(IF(COUNTIFS(BTT[Verwendete Transaktion (Pflichtauswahl)],BTT[[#This Row],[Verwendete Transaktion (Pflichtauswahl)]],BTT[Verantwortliches TP
(automatisch)],"&lt;&gt;"&amp;BTT[[#This Row],[Verantwortliches TP
(automatisch)]])&gt;0,"Transaktion mehrfach","okay"),"")</f>
        <v/>
      </c>
      <c r="AR323">
        <f>IFERROR(IF(COUNTIFS(BTT[Verwendete Transaktion (Pflichtauswahl)],BTT[[#This Row],[Verwendete Transaktion (Pflichtauswahl)]],BTT[Verantwortliches TP
(automatisch)],"&lt;&gt;"&amp;VLOOKUP(aktives_Teilprojekt,Teilprojekte[[Teilprojekte]:[Kürzel]],2,FALSE))&gt;0,"Transaktion mehrfach","okay"),"")</f>
        <v/>
      </c>
      <c r="AS323" t="inlineStr">
        <is>
          <t>FI237</t>
        </is>
      </c>
    </row>
    <row r="324">
      <c r="A324">
        <f>IFERROR(IF(BTT[[#This Row],[Lfd Nr. 
(aus konsolidierter Datei)]]&lt;&gt;"",BTT[[#This Row],[Lfd Nr. 
(aus konsolidierter Datei)]],VLOOKUP(aktives_Teilprojekt,Teilprojekte[[Teilprojekte]:[Kürzel]],2,FALSE)&amp;ROW(BTT[[#This Row],[Lfd Nr.
(automatisch)]])-2),"")</f>
        <v/>
      </c>
      <c r="B324" t="inlineStr">
        <is>
          <t>Monats- und Jahresabschluss</t>
        </is>
      </c>
      <c r="D324" t="inlineStr">
        <is>
          <t>Storno SZ</t>
        </is>
      </c>
      <c r="E324">
        <f>IFERROR(IF(NOT(BTT[[#This Row],[Manuelle Änderung des Verantwortliches TP
(Auswahl - bei Bedarf)]]=""),BTT[[#This Row],[Manuelle Änderung des Verantwortliches TP
(Auswahl - bei Bedarf)]],VLOOKUP(BTT[[#This Row],[Hauptprozess
(Pflichtauswahl)]],Hauptprozesse[],3,FALSE)),"")</f>
        <v/>
      </c>
      <c r="G324" t="inlineStr">
        <is>
          <t>RW-BB</t>
        </is>
      </c>
      <c r="I324" t="inlineStr">
        <is>
          <t>F.8</t>
        </is>
      </c>
      <c r="J324">
        <f>IFERROR(VLOOKUP(BTT[[#This Row],[Verwendete Transaktion (Pflichtauswahl)]],Transaktionen[[Transaktionen]:[Langtext]],2,FALSE),"")</f>
        <v/>
      </c>
      <c r="V324">
        <f>IFERROR(VLOOKUP(BTT[[#This Row],[Verwendetes Formular
(Auswahl falls relevant)]],Formulare[[Formularbezeichnung]:[Formularname (technisch)]],2,FALSE),"")</f>
        <v/>
      </c>
      <c r="Y324" t="inlineStr">
        <is>
          <t>IST-Prozess: Bestandsveränderungen und Hausanschlüsse buchenSchritt 4</t>
        </is>
      </c>
      <c r="AK324">
        <f>IF(BTT[[#This Row],[Subprozess
(optionale Auswahl)]]="","okay",IF(VLOOKUP(BTT[[#This Row],[Subprozess
(optionale Auswahl)]],BPML[[Subprozess]:[Zugeordneter Hauptprozess]],3,FALSE)=BTT[[#This Row],[Hauptprozess
(Pflichtauswahl)]],"okay","falscher Subprozess"))</f>
        <v/>
      </c>
      <c r="AL324">
        <f>IF(aktives_Teilprojekt="Master","",IF(BTT[[#This Row],[Verantwortliches TP
(automatisch)]]=VLOOKUP(aktives_Teilprojekt,Teilprojekte[[Teilprojekte]:[Kürzel]],2,FALSE),"okay","Hauptprozess anderes TP"))</f>
        <v/>
      </c>
      <c r="AM3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
        <f>IFERROR(IF(BTT[[#This Row],[SAP-Modul
(Pflichtauswahl)]]&lt;&gt;VLOOKUP(BTT[[#This Row],[Verwendete Transaktion (Pflichtauswahl)]],Transaktionen[[Transaktionen]:[Modul]],3,FALSE),"Modul anders","okay"),"")</f>
        <v/>
      </c>
      <c r="AP324">
        <f>IFERROR(IF(COUNTIFS(BTT[Verwendete Transaktion (Pflichtauswahl)],BTT[[#This Row],[Verwendete Transaktion (Pflichtauswahl)]],BTT[SAP-Modul
(Pflichtauswahl)],"&lt;&gt;"&amp;BTT[[#This Row],[SAP-Modul
(Pflichtauswahl)]])&gt;0,"Modul anders","okay"),"")</f>
        <v/>
      </c>
      <c r="AQ324">
        <f>IFERROR(IF(COUNTIFS(BTT[Verwendete Transaktion (Pflichtauswahl)],BTT[[#This Row],[Verwendete Transaktion (Pflichtauswahl)]],BTT[Verantwortliches TP
(automatisch)],"&lt;&gt;"&amp;BTT[[#This Row],[Verantwortliches TP
(automatisch)]])&gt;0,"Transaktion mehrfach","okay"),"")</f>
        <v/>
      </c>
      <c r="AR324">
        <f>IFERROR(IF(COUNTIFS(BTT[Verwendete Transaktion (Pflichtauswahl)],BTT[[#This Row],[Verwendete Transaktion (Pflichtauswahl)]],BTT[Verantwortliches TP
(automatisch)],"&lt;&gt;"&amp;VLOOKUP(aktives_Teilprojekt,Teilprojekte[[Teilprojekte]:[Kürzel]],2,FALSE))&gt;0,"Transaktion mehrfach","okay"),"")</f>
        <v/>
      </c>
      <c r="AS324" t="inlineStr">
        <is>
          <t>FI238</t>
        </is>
      </c>
    </row>
    <row r="325">
      <c r="A325">
        <f>IFERROR(IF(BTT[[#This Row],[Lfd Nr. 
(aus konsolidierter Datei)]]&lt;&gt;"",BTT[[#This Row],[Lfd Nr. 
(aus konsolidierter Datei)]],VLOOKUP(aktives_Teilprojekt,Teilprojekte[[Teilprojekte]:[Kürzel]],2,FALSE)&amp;ROW(BTT[[#This Row],[Lfd Nr.
(automatisch)]])-2),"")</f>
        <v/>
      </c>
      <c r="B325" t="inlineStr">
        <is>
          <t>Monats- und Jahresabschluss</t>
        </is>
      </c>
      <c r="D325" t="inlineStr">
        <is>
          <t>Excel bereitstellen</t>
        </is>
      </c>
      <c r="E325">
        <f>IFERROR(IF(NOT(BTT[[#This Row],[Manuelle Änderung des Verantwortliches TP
(Auswahl - bei Bedarf)]]=""),BTT[[#This Row],[Manuelle Änderung des Verantwortliches TP
(Auswahl - bei Bedarf)]],VLOOKUP(BTT[[#This Row],[Hauptprozess
(Pflichtauswahl)]],Hauptprozesse[],3,FALSE)),"")</f>
        <v/>
      </c>
      <c r="G325" t="inlineStr">
        <is>
          <t>CO</t>
        </is>
      </c>
      <c r="H325" t="inlineStr">
        <is>
          <t>Non-SAP</t>
        </is>
      </c>
      <c r="I325" t="inlineStr">
        <is>
          <t>nicht digital</t>
        </is>
      </c>
      <c r="J325">
        <f>IFERROR(VLOOKUP(BTT[[#This Row],[Verwendete Transaktion (Pflichtauswahl)]],Transaktionen[[Transaktionen]:[Langtext]],2,FALSE),"")</f>
        <v/>
      </c>
      <c r="V325">
        <f>IFERROR(VLOOKUP(BTT[[#This Row],[Verwendetes Formular
(Auswahl falls relevant)]],Formulare[[Formularbezeichnung]:[Formularname (technisch)]],2,FALSE),"")</f>
        <v/>
      </c>
      <c r="Y325" t="inlineStr">
        <is>
          <t>IST-Prozess: Aktivierte Eigenleistungen buchenSchritt 1</t>
        </is>
      </c>
      <c r="AK325">
        <f>IF(BTT[[#This Row],[Subprozess
(optionale Auswahl)]]="","okay",IF(VLOOKUP(BTT[[#This Row],[Subprozess
(optionale Auswahl)]],BPML[[Subprozess]:[Zugeordneter Hauptprozess]],3,FALSE)=BTT[[#This Row],[Hauptprozess
(Pflichtauswahl)]],"okay","falscher Subprozess"))</f>
        <v/>
      </c>
      <c r="AL325">
        <f>IF(aktives_Teilprojekt="Master","",IF(BTT[[#This Row],[Verantwortliches TP
(automatisch)]]=VLOOKUP(aktives_Teilprojekt,Teilprojekte[[Teilprojekte]:[Kürzel]],2,FALSE),"okay","Hauptprozess anderes TP"))</f>
        <v/>
      </c>
      <c r="AM3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
        <f>IFERROR(IF(BTT[[#This Row],[SAP-Modul
(Pflichtauswahl)]]&lt;&gt;VLOOKUP(BTT[[#This Row],[Verwendete Transaktion (Pflichtauswahl)]],Transaktionen[[Transaktionen]:[Modul]],3,FALSE),"Modul anders","okay"),"")</f>
        <v/>
      </c>
      <c r="AP325">
        <f>IFERROR(IF(COUNTIFS(BTT[Verwendete Transaktion (Pflichtauswahl)],BTT[[#This Row],[Verwendete Transaktion (Pflichtauswahl)]],BTT[SAP-Modul
(Pflichtauswahl)],"&lt;&gt;"&amp;BTT[[#This Row],[SAP-Modul
(Pflichtauswahl)]])&gt;0,"Modul anders","okay"),"")</f>
        <v/>
      </c>
      <c r="AQ325">
        <f>IFERROR(IF(COUNTIFS(BTT[Verwendete Transaktion (Pflichtauswahl)],BTT[[#This Row],[Verwendete Transaktion (Pflichtauswahl)]],BTT[Verantwortliches TP
(automatisch)],"&lt;&gt;"&amp;BTT[[#This Row],[Verantwortliches TP
(automatisch)]])&gt;0,"Transaktion mehrfach","okay"),"")</f>
        <v/>
      </c>
      <c r="AR325">
        <f>IFERROR(IF(COUNTIFS(BTT[Verwendete Transaktion (Pflichtauswahl)],BTT[[#This Row],[Verwendete Transaktion (Pflichtauswahl)]],BTT[Verantwortliches TP
(automatisch)],"&lt;&gt;"&amp;VLOOKUP(aktives_Teilprojekt,Teilprojekte[[Teilprojekte]:[Kürzel]],2,FALSE))&gt;0,"Transaktion mehrfach","okay"),"")</f>
        <v/>
      </c>
      <c r="AS325" t="inlineStr">
        <is>
          <t>FI239</t>
        </is>
      </c>
    </row>
    <row r="326">
      <c r="A326">
        <f>IFERROR(IF(BTT[[#This Row],[Lfd Nr. 
(aus konsolidierter Datei)]]&lt;&gt;"",BTT[[#This Row],[Lfd Nr. 
(aus konsolidierter Datei)]],VLOOKUP(aktives_Teilprojekt,Teilprojekte[[Teilprojekte]:[Kürzel]],2,FALSE)&amp;ROW(BTT[[#This Row],[Lfd Nr.
(automatisch)]])-2),"")</f>
        <v/>
      </c>
      <c r="B326" t="inlineStr">
        <is>
          <t>Monats- und Jahresabschluss</t>
        </is>
      </c>
      <c r="D326" t="inlineStr">
        <is>
          <t>Übernahme nach Excel</t>
        </is>
      </c>
      <c r="E326">
        <f>IFERROR(IF(NOT(BTT[[#This Row],[Manuelle Änderung des Verantwortliches TP
(Auswahl - bei Bedarf)]]=""),BTT[[#This Row],[Manuelle Änderung des Verantwortliches TP
(Auswahl - bei Bedarf)]],VLOOKUP(BTT[[#This Row],[Hauptprozess
(Pflichtauswahl)]],Hauptprozesse[],3,FALSE)),"")</f>
        <v/>
      </c>
      <c r="G326" t="inlineStr">
        <is>
          <t>RW-BB</t>
        </is>
      </c>
      <c r="H326" t="inlineStr">
        <is>
          <t>Non-SAP</t>
        </is>
      </c>
      <c r="I326" t="inlineStr">
        <is>
          <t>nicht digital</t>
        </is>
      </c>
      <c r="J326">
        <f>IFERROR(VLOOKUP(BTT[[#This Row],[Verwendete Transaktion (Pflichtauswahl)]],Transaktionen[[Transaktionen]:[Langtext]],2,FALSE),"")</f>
        <v/>
      </c>
      <c r="V326">
        <f>IFERROR(VLOOKUP(BTT[[#This Row],[Verwendetes Formular
(Auswahl falls relevant)]],Formulare[[Formularbezeichnung]:[Formularname (technisch)]],2,FALSE),"")</f>
        <v/>
      </c>
      <c r="Y326" t="inlineStr">
        <is>
          <t>IST-Prozess: Aktivierte Eigenleistungen buchenSchritt 2</t>
        </is>
      </c>
      <c r="AK326">
        <f>IF(BTT[[#This Row],[Subprozess
(optionale Auswahl)]]="","okay",IF(VLOOKUP(BTT[[#This Row],[Subprozess
(optionale Auswahl)]],BPML[[Subprozess]:[Zugeordneter Hauptprozess]],3,FALSE)=BTT[[#This Row],[Hauptprozess
(Pflichtauswahl)]],"okay","falscher Subprozess"))</f>
        <v/>
      </c>
      <c r="AL326">
        <f>IF(aktives_Teilprojekt="Master","",IF(BTT[[#This Row],[Verantwortliches TP
(automatisch)]]=VLOOKUP(aktives_Teilprojekt,Teilprojekte[[Teilprojekte]:[Kürzel]],2,FALSE),"okay","Hauptprozess anderes TP"))</f>
        <v/>
      </c>
      <c r="AM3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
        <f>IFERROR(IF(BTT[[#This Row],[SAP-Modul
(Pflichtauswahl)]]&lt;&gt;VLOOKUP(BTT[[#This Row],[Verwendete Transaktion (Pflichtauswahl)]],Transaktionen[[Transaktionen]:[Modul]],3,FALSE),"Modul anders","okay"),"")</f>
        <v/>
      </c>
      <c r="AP326">
        <f>IFERROR(IF(COUNTIFS(BTT[Verwendete Transaktion (Pflichtauswahl)],BTT[[#This Row],[Verwendete Transaktion (Pflichtauswahl)]],BTT[SAP-Modul
(Pflichtauswahl)],"&lt;&gt;"&amp;BTT[[#This Row],[SAP-Modul
(Pflichtauswahl)]])&gt;0,"Modul anders","okay"),"")</f>
        <v/>
      </c>
      <c r="AQ326">
        <f>IFERROR(IF(COUNTIFS(BTT[Verwendete Transaktion (Pflichtauswahl)],BTT[[#This Row],[Verwendete Transaktion (Pflichtauswahl)]],BTT[Verantwortliches TP
(automatisch)],"&lt;&gt;"&amp;BTT[[#This Row],[Verantwortliches TP
(automatisch)]])&gt;0,"Transaktion mehrfach","okay"),"")</f>
        <v/>
      </c>
      <c r="AR326">
        <f>IFERROR(IF(COUNTIFS(BTT[Verwendete Transaktion (Pflichtauswahl)],BTT[[#This Row],[Verwendete Transaktion (Pflichtauswahl)]],BTT[Verantwortliches TP
(automatisch)],"&lt;&gt;"&amp;VLOOKUP(aktives_Teilprojekt,Teilprojekte[[Teilprojekte]:[Kürzel]],2,FALSE))&gt;0,"Transaktion mehrfach","okay"),"")</f>
        <v/>
      </c>
      <c r="AS326" t="inlineStr">
        <is>
          <t>FI240</t>
        </is>
      </c>
    </row>
    <row r="327">
      <c r="A327">
        <f>IFERROR(IF(BTT[[#This Row],[Lfd Nr. 
(aus konsolidierter Datei)]]&lt;&gt;"",BTT[[#This Row],[Lfd Nr. 
(aus konsolidierter Datei)]],VLOOKUP(aktives_Teilprojekt,Teilprojekte[[Teilprojekte]:[Kürzel]],2,FALSE)&amp;ROW(BTT[[#This Row],[Lfd Nr.
(automatisch)]])-2),"")</f>
        <v/>
      </c>
      <c r="B327" t="inlineStr">
        <is>
          <t>Monats- und Jahresabschluss</t>
        </is>
      </c>
      <c r="D327" t="inlineStr">
        <is>
          <t>SZ Buchung</t>
        </is>
      </c>
      <c r="E327">
        <f>IFERROR(IF(NOT(BTT[[#This Row],[Manuelle Änderung des Verantwortliches TP
(Auswahl - bei Bedarf)]]=""),BTT[[#This Row],[Manuelle Änderung des Verantwortliches TP
(Auswahl - bei Bedarf)]],VLOOKUP(BTT[[#This Row],[Hauptprozess
(Pflichtauswahl)]],Hauptprozesse[],3,FALSE)),"")</f>
        <v/>
      </c>
      <c r="G327" t="inlineStr">
        <is>
          <t>RW-BB</t>
        </is>
      </c>
      <c r="H327" t="inlineStr">
        <is>
          <t>FI</t>
        </is>
      </c>
      <c r="I327" t="inlineStr">
        <is>
          <t>F-02</t>
        </is>
      </c>
      <c r="J327">
        <f>IFERROR(VLOOKUP(BTT[[#This Row],[Verwendete Transaktion (Pflichtauswahl)]],Transaktionen[[Transaktionen]:[Langtext]],2,FALSE),"")</f>
        <v/>
      </c>
      <c r="V327">
        <f>IFERROR(VLOOKUP(BTT[[#This Row],[Verwendetes Formular
(Auswahl falls relevant)]],Formulare[[Formularbezeichnung]:[Formularname (technisch)]],2,FALSE),"")</f>
        <v/>
      </c>
      <c r="Y327" t="inlineStr">
        <is>
          <t>IST-Prozess: Aktivierte Eigenleistungen buchenSchritt 2</t>
        </is>
      </c>
      <c r="AK327">
        <f>IF(BTT[[#This Row],[Subprozess
(optionale Auswahl)]]="","okay",IF(VLOOKUP(BTT[[#This Row],[Subprozess
(optionale Auswahl)]],BPML[[Subprozess]:[Zugeordneter Hauptprozess]],3,FALSE)=BTT[[#This Row],[Hauptprozess
(Pflichtauswahl)]],"okay","falscher Subprozess"))</f>
        <v/>
      </c>
      <c r="AL327">
        <f>IF(aktives_Teilprojekt="Master","",IF(BTT[[#This Row],[Verantwortliches TP
(automatisch)]]=VLOOKUP(aktives_Teilprojekt,Teilprojekte[[Teilprojekte]:[Kürzel]],2,FALSE),"okay","Hauptprozess anderes TP"))</f>
        <v/>
      </c>
      <c r="AM3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
        <f>IFERROR(IF(BTT[[#This Row],[SAP-Modul
(Pflichtauswahl)]]&lt;&gt;VLOOKUP(BTT[[#This Row],[Verwendete Transaktion (Pflichtauswahl)]],Transaktionen[[Transaktionen]:[Modul]],3,FALSE),"Modul anders","okay"),"")</f>
        <v/>
      </c>
      <c r="AP327">
        <f>IFERROR(IF(COUNTIFS(BTT[Verwendete Transaktion (Pflichtauswahl)],BTT[[#This Row],[Verwendete Transaktion (Pflichtauswahl)]],BTT[SAP-Modul
(Pflichtauswahl)],"&lt;&gt;"&amp;BTT[[#This Row],[SAP-Modul
(Pflichtauswahl)]])&gt;0,"Modul anders","okay"),"")</f>
        <v/>
      </c>
      <c r="AQ327">
        <f>IFERROR(IF(COUNTIFS(BTT[Verwendete Transaktion (Pflichtauswahl)],BTT[[#This Row],[Verwendete Transaktion (Pflichtauswahl)]],BTT[Verantwortliches TP
(automatisch)],"&lt;&gt;"&amp;BTT[[#This Row],[Verantwortliches TP
(automatisch)]])&gt;0,"Transaktion mehrfach","okay"),"")</f>
        <v/>
      </c>
      <c r="AR327">
        <f>IFERROR(IF(COUNTIFS(BTT[Verwendete Transaktion (Pflichtauswahl)],BTT[[#This Row],[Verwendete Transaktion (Pflichtauswahl)]],BTT[Verantwortliches TP
(automatisch)],"&lt;&gt;"&amp;VLOOKUP(aktives_Teilprojekt,Teilprojekte[[Teilprojekte]:[Kürzel]],2,FALSE))&gt;0,"Transaktion mehrfach","okay"),"")</f>
        <v/>
      </c>
      <c r="AS327" t="inlineStr">
        <is>
          <t>FI241</t>
        </is>
      </c>
    </row>
    <row r="328">
      <c r="A328">
        <f>IFERROR(IF(BTT[[#This Row],[Lfd Nr. 
(aus konsolidierter Datei)]]&lt;&gt;"",BTT[[#This Row],[Lfd Nr. 
(aus konsolidierter Datei)]],VLOOKUP(aktives_Teilprojekt,Teilprojekte[[Teilprojekte]:[Kürzel]],2,FALSE)&amp;ROW(BTT[[#This Row],[Lfd Nr.
(automatisch)]])-2),"")</f>
        <v/>
      </c>
      <c r="B328" t="inlineStr">
        <is>
          <t>Monats- und Jahresabschluss</t>
        </is>
      </c>
      <c r="D328" t="inlineStr">
        <is>
          <t>SZ Storno</t>
        </is>
      </c>
      <c r="E328">
        <f>IFERROR(IF(NOT(BTT[[#This Row],[Manuelle Änderung des Verantwortliches TP
(Auswahl - bei Bedarf)]]=""),BTT[[#This Row],[Manuelle Änderung des Verantwortliches TP
(Auswahl - bei Bedarf)]],VLOOKUP(BTT[[#This Row],[Hauptprozess
(Pflichtauswahl)]],Hauptprozesse[],3,FALSE)),"")</f>
        <v/>
      </c>
      <c r="G328" t="inlineStr">
        <is>
          <t>RW-BB</t>
        </is>
      </c>
      <c r="I328" t="inlineStr">
        <is>
          <t>F.8</t>
        </is>
      </c>
      <c r="J328">
        <f>IFERROR(VLOOKUP(BTT[[#This Row],[Verwendete Transaktion (Pflichtauswahl)]],Transaktionen[[Transaktionen]:[Langtext]],2,FALSE),"")</f>
        <v/>
      </c>
      <c r="V328">
        <f>IFERROR(VLOOKUP(BTT[[#This Row],[Verwendetes Formular
(Auswahl falls relevant)]],Formulare[[Formularbezeichnung]:[Formularname (technisch)]],2,FALSE),"")</f>
        <v/>
      </c>
      <c r="Y328" t="inlineStr">
        <is>
          <t>IST-Prozess: Aktivierte Eigenleistungen buchenSchritt 3</t>
        </is>
      </c>
      <c r="AK328">
        <f>IF(BTT[[#This Row],[Subprozess
(optionale Auswahl)]]="","okay",IF(VLOOKUP(BTT[[#This Row],[Subprozess
(optionale Auswahl)]],BPML[[Subprozess]:[Zugeordneter Hauptprozess]],3,FALSE)=BTT[[#This Row],[Hauptprozess
(Pflichtauswahl)]],"okay","falscher Subprozess"))</f>
        <v/>
      </c>
      <c r="AL328">
        <f>IF(aktives_Teilprojekt="Master","",IF(BTT[[#This Row],[Verantwortliches TP
(automatisch)]]=VLOOKUP(aktives_Teilprojekt,Teilprojekte[[Teilprojekte]:[Kürzel]],2,FALSE),"okay","Hauptprozess anderes TP"))</f>
        <v/>
      </c>
      <c r="AM3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
        <f>IFERROR(IF(BTT[[#This Row],[SAP-Modul
(Pflichtauswahl)]]&lt;&gt;VLOOKUP(BTT[[#This Row],[Verwendete Transaktion (Pflichtauswahl)]],Transaktionen[[Transaktionen]:[Modul]],3,FALSE),"Modul anders","okay"),"")</f>
        <v/>
      </c>
      <c r="AP328">
        <f>IFERROR(IF(COUNTIFS(BTT[Verwendete Transaktion (Pflichtauswahl)],BTT[[#This Row],[Verwendete Transaktion (Pflichtauswahl)]],BTT[SAP-Modul
(Pflichtauswahl)],"&lt;&gt;"&amp;BTT[[#This Row],[SAP-Modul
(Pflichtauswahl)]])&gt;0,"Modul anders","okay"),"")</f>
        <v/>
      </c>
      <c r="AQ328">
        <f>IFERROR(IF(COUNTIFS(BTT[Verwendete Transaktion (Pflichtauswahl)],BTT[[#This Row],[Verwendete Transaktion (Pflichtauswahl)]],BTT[Verantwortliches TP
(automatisch)],"&lt;&gt;"&amp;BTT[[#This Row],[Verantwortliches TP
(automatisch)]])&gt;0,"Transaktion mehrfach","okay"),"")</f>
        <v/>
      </c>
      <c r="AR328">
        <f>IFERROR(IF(COUNTIFS(BTT[Verwendete Transaktion (Pflichtauswahl)],BTT[[#This Row],[Verwendete Transaktion (Pflichtauswahl)]],BTT[Verantwortliches TP
(automatisch)],"&lt;&gt;"&amp;VLOOKUP(aktives_Teilprojekt,Teilprojekte[[Teilprojekte]:[Kürzel]],2,FALSE))&gt;0,"Transaktion mehrfach","okay"),"")</f>
        <v/>
      </c>
      <c r="AS328" t="inlineStr">
        <is>
          <t>FI242</t>
        </is>
      </c>
    </row>
    <row r="329">
      <c r="A329">
        <f>IFERROR(IF(BTT[[#This Row],[Lfd Nr. 
(aus konsolidierter Datei)]]&lt;&gt;"",BTT[[#This Row],[Lfd Nr. 
(aus konsolidierter Datei)]],VLOOKUP(aktives_Teilprojekt,Teilprojekte[[Teilprojekte]:[Kürzel]],2,FALSE)&amp;ROW(BTT[[#This Row],[Lfd Nr.
(automatisch)]])-2),"")</f>
        <v/>
      </c>
      <c r="B329" t="inlineStr">
        <is>
          <t>Monats- und Jahresabschluss</t>
        </is>
      </c>
      <c r="D329" t="inlineStr">
        <is>
          <t>Zuarbeit der Fachbereiche</t>
        </is>
      </c>
      <c r="E329">
        <f>IFERROR(IF(NOT(BTT[[#This Row],[Manuelle Änderung des Verantwortliches TP
(Auswahl - bei Bedarf)]]=""),BTT[[#This Row],[Manuelle Änderung des Verantwortliches TP
(Auswahl - bei Bedarf)]],VLOOKUP(BTT[[#This Row],[Hauptprozess
(Pflichtauswahl)]],Hauptprozesse[],3,FALSE)),"")</f>
        <v/>
      </c>
      <c r="G329" t="inlineStr">
        <is>
          <t>RW-BB, WV, EK und weitere</t>
        </is>
      </c>
      <c r="H329" t="inlineStr">
        <is>
          <t>FI-GL</t>
        </is>
      </c>
      <c r="I329" t="inlineStr">
        <is>
          <t>FBL3N</t>
        </is>
      </c>
      <c r="J329">
        <f>IFERROR(VLOOKUP(BTT[[#This Row],[Verwendete Transaktion (Pflichtauswahl)]],Transaktionen[[Transaktionen]:[Langtext]],2,FALSE),"")</f>
        <v/>
      </c>
      <c r="V329">
        <f>IFERROR(VLOOKUP(BTT[[#This Row],[Verwendetes Formular
(Auswahl falls relevant)]],Formulare[[Formularbezeichnung]:[Formularname (technisch)]],2,FALSE),"")</f>
        <v/>
      </c>
      <c r="Y329" t="inlineStr">
        <is>
          <t>IST-Prozess:  Sonstige betriebliche Erträge buchenSchritt 1</t>
        </is>
      </c>
      <c r="AK329">
        <f>IF(BTT[[#This Row],[Subprozess
(optionale Auswahl)]]="","okay",IF(VLOOKUP(BTT[[#This Row],[Subprozess
(optionale Auswahl)]],BPML[[Subprozess]:[Zugeordneter Hauptprozess]],3,FALSE)=BTT[[#This Row],[Hauptprozess
(Pflichtauswahl)]],"okay","falscher Subprozess"))</f>
        <v/>
      </c>
      <c r="AL329">
        <f>IF(aktives_Teilprojekt="Master","",IF(BTT[[#This Row],[Verantwortliches TP
(automatisch)]]=VLOOKUP(aktives_Teilprojekt,Teilprojekte[[Teilprojekte]:[Kürzel]],2,FALSE),"okay","Hauptprozess anderes TP"))</f>
        <v/>
      </c>
      <c r="AM3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
        <f>IFERROR(IF(BTT[[#This Row],[SAP-Modul
(Pflichtauswahl)]]&lt;&gt;VLOOKUP(BTT[[#This Row],[Verwendete Transaktion (Pflichtauswahl)]],Transaktionen[[Transaktionen]:[Modul]],3,FALSE),"Modul anders","okay"),"")</f>
        <v/>
      </c>
      <c r="AP329">
        <f>IFERROR(IF(COUNTIFS(BTT[Verwendete Transaktion (Pflichtauswahl)],BTT[[#This Row],[Verwendete Transaktion (Pflichtauswahl)]],BTT[SAP-Modul
(Pflichtauswahl)],"&lt;&gt;"&amp;BTT[[#This Row],[SAP-Modul
(Pflichtauswahl)]])&gt;0,"Modul anders","okay"),"")</f>
        <v/>
      </c>
      <c r="AQ329">
        <f>IFERROR(IF(COUNTIFS(BTT[Verwendete Transaktion (Pflichtauswahl)],BTT[[#This Row],[Verwendete Transaktion (Pflichtauswahl)]],BTT[Verantwortliches TP
(automatisch)],"&lt;&gt;"&amp;BTT[[#This Row],[Verantwortliches TP
(automatisch)]])&gt;0,"Transaktion mehrfach","okay"),"")</f>
        <v/>
      </c>
      <c r="AR329">
        <f>IFERROR(IF(COUNTIFS(BTT[Verwendete Transaktion (Pflichtauswahl)],BTT[[#This Row],[Verwendete Transaktion (Pflichtauswahl)]],BTT[Verantwortliches TP
(automatisch)],"&lt;&gt;"&amp;VLOOKUP(aktives_Teilprojekt,Teilprojekte[[Teilprojekte]:[Kürzel]],2,FALSE))&gt;0,"Transaktion mehrfach","okay"),"")</f>
        <v/>
      </c>
      <c r="AS329" t="inlineStr">
        <is>
          <t>FI243</t>
        </is>
      </c>
    </row>
    <row r="330">
      <c r="A330">
        <f>IFERROR(IF(BTT[[#This Row],[Lfd Nr. 
(aus konsolidierter Datei)]]&lt;&gt;"",BTT[[#This Row],[Lfd Nr. 
(aus konsolidierter Datei)]],VLOOKUP(aktives_Teilprojekt,Teilprojekte[[Teilprojekte]:[Kürzel]],2,FALSE)&amp;ROW(BTT[[#This Row],[Lfd Nr.
(automatisch)]])-2),"")</f>
        <v/>
      </c>
      <c r="B330" t="inlineStr">
        <is>
          <t>Monats- und Jahresabschluss</t>
        </is>
      </c>
      <c r="D330" t="inlineStr">
        <is>
          <t>Übernahme nach Excel</t>
        </is>
      </c>
      <c r="E330">
        <f>IFERROR(IF(NOT(BTT[[#This Row],[Manuelle Änderung des Verantwortliches TP
(Auswahl - bei Bedarf)]]=""),BTT[[#This Row],[Manuelle Änderung des Verantwortliches TP
(Auswahl - bei Bedarf)]],VLOOKUP(BTT[[#This Row],[Hauptprozess
(Pflichtauswahl)]],Hauptprozesse[],3,FALSE)),"")</f>
        <v/>
      </c>
      <c r="G330" t="inlineStr">
        <is>
          <t>RW-BB</t>
        </is>
      </c>
      <c r="H330" t="inlineStr">
        <is>
          <t>Non-SAP</t>
        </is>
      </c>
      <c r="I330" t="inlineStr">
        <is>
          <t>nicht digital</t>
        </is>
      </c>
      <c r="J330">
        <f>IFERROR(VLOOKUP(BTT[[#This Row],[Verwendete Transaktion (Pflichtauswahl)]],Transaktionen[[Transaktionen]:[Langtext]],2,FALSE),"")</f>
        <v/>
      </c>
      <c r="V330">
        <f>IFERROR(VLOOKUP(BTT[[#This Row],[Verwendetes Formular
(Auswahl falls relevant)]],Formulare[[Formularbezeichnung]:[Formularname (technisch)]],2,FALSE),"")</f>
        <v/>
      </c>
      <c r="Y330" t="inlineStr">
        <is>
          <t>IST-Prozess:  Sonstige betriebliche Erträge buchenSchritt 2</t>
        </is>
      </c>
      <c r="AK330">
        <f>IF(BTT[[#This Row],[Subprozess
(optionale Auswahl)]]="","okay",IF(VLOOKUP(BTT[[#This Row],[Subprozess
(optionale Auswahl)]],BPML[[Subprozess]:[Zugeordneter Hauptprozess]],3,FALSE)=BTT[[#This Row],[Hauptprozess
(Pflichtauswahl)]],"okay","falscher Subprozess"))</f>
        <v/>
      </c>
      <c r="AL330">
        <f>IF(aktives_Teilprojekt="Master","",IF(BTT[[#This Row],[Verantwortliches TP
(automatisch)]]=VLOOKUP(aktives_Teilprojekt,Teilprojekte[[Teilprojekte]:[Kürzel]],2,FALSE),"okay","Hauptprozess anderes TP"))</f>
        <v/>
      </c>
      <c r="AM3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
        <f>IFERROR(IF(BTT[[#This Row],[SAP-Modul
(Pflichtauswahl)]]&lt;&gt;VLOOKUP(BTT[[#This Row],[Verwendete Transaktion (Pflichtauswahl)]],Transaktionen[[Transaktionen]:[Modul]],3,FALSE),"Modul anders","okay"),"")</f>
        <v/>
      </c>
      <c r="AP330">
        <f>IFERROR(IF(COUNTIFS(BTT[Verwendete Transaktion (Pflichtauswahl)],BTT[[#This Row],[Verwendete Transaktion (Pflichtauswahl)]],BTT[SAP-Modul
(Pflichtauswahl)],"&lt;&gt;"&amp;BTT[[#This Row],[SAP-Modul
(Pflichtauswahl)]])&gt;0,"Modul anders","okay"),"")</f>
        <v/>
      </c>
      <c r="AQ330">
        <f>IFERROR(IF(COUNTIFS(BTT[Verwendete Transaktion (Pflichtauswahl)],BTT[[#This Row],[Verwendete Transaktion (Pflichtauswahl)]],BTT[Verantwortliches TP
(automatisch)],"&lt;&gt;"&amp;BTT[[#This Row],[Verantwortliches TP
(automatisch)]])&gt;0,"Transaktion mehrfach","okay"),"")</f>
        <v/>
      </c>
      <c r="AR330">
        <f>IFERROR(IF(COUNTIFS(BTT[Verwendete Transaktion (Pflichtauswahl)],BTT[[#This Row],[Verwendete Transaktion (Pflichtauswahl)]],BTT[Verantwortliches TP
(automatisch)],"&lt;&gt;"&amp;VLOOKUP(aktives_Teilprojekt,Teilprojekte[[Teilprojekte]:[Kürzel]],2,FALSE))&gt;0,"Transaktion mehrfach","okay"),"")</f>
        <v/>
      </c>
      <c r="AS330" t="inlineStr">
        <is>
          <t>FI244</t>
        </is>
      </c>
    </row>
    <row r="331">
      <c r="A331">
        <f>IFERROR(IF(BTT[[#This Row],[Lfd Nr. 
(aus konsolidierter Datei)]]&lt;&gt;"",BTT[[#This Row],[Lfd Nr. 
(aus konsolidierter Datei)]],VLOOKUP(aktives_Teilprojekt,Teilprojekte[[Teilprojekte]:[Kürzel]],2,FALSE)&amp;ROW(BTT[[#This Row],[Lfd Nr.
(automatisch)]])-2),"")</f>
        <v/>
      </c>
      <c r="B331" t="inlineStr">
        <is>
          <t>Monats- und Jahresabschluss</t>
        </is>
      </c>
      <c r="D331" t="inlineStr">
        <is>
          <t>Buchung SZ</t>
        </is>
      </c>
      <c r="E331">
        <f>IFERROR(IF(NOT(BTT[[#This Row],[Manuelle Änderung des Verantwortliches TP
(Auswahl - bei Bedarf)]]=""),BTT[[#This Row],[Manuelle Änderung des Verantwortliches TP
(Auswahl - bei Bedarf)]],VLOOKUP(BTT[[#This Row],[Hauptprozess
(Pflichtauswahl)]],Hauptprozesse[],3,FALSE)),"")</f>
        <v/>
      </c>
      <c r="G331" t="inlineStr">
        <is>
          <t>RW-BB</t>
        </is>
      </c>
      <c r="H331" t="inlineStr">
        <is>
          <t>FI</t>
        </is>
      </c>
      <c r="I331" t="inlineStr">
        <is>
          <t>F-02</t>
        </is>
      </c>
      <c r="J331">
        <f>IFERROR(VLOOKUP(BTT[[#This Row],[Verwendete Transaktion (Pflichtauswahl)]],Transaktionen[[Transaktionen]:[Langtext]],2,FALSE),"")</f>
        <v/>
      </c>
      <c r="V331">
        <f>IFERROR(VLOOKUP(BTT[[#This Row],[Verwendetes Formular
(Auswahl falls relevant)]],Formulare[[Formularbezeichnung]:[Formularname (technisch)]],2,FALSE),"")</f>
        <v/>
      </c>
      <c r="Y331" t="inlineStr">
        <is>
          <t>IST-Prozess:  Sonstige betriebliche Erträge buchenSchritt 3</t>
        </is>
      </c>
      <c r="AK331">
        <f>IF(BTT[[#This Row],[Subprozess
(optionale Auswahl)]]="","okay",IF(VLOOKUP(BTT[[#This Row],[Subprozess
(optionale Auswahl)]],BPML[[Subprozess]:[Zugeordneter Hauptprozess]],3,FALSE)=BTT[[#This Row],[Hauptprozess
(Pflichtauswahl)]],"okay","falscher Subprozess"))</f>
        <v/>
      </c>
      <c r="AL331">
        <f>IF(aktives_Teilprojekt="Master","",IF(BTT[[#This Row],[Verantwortliches TP
(automatisch)]]=VLOOKUP(aktives_Teilprojekt,Teilprojekte[[Teilprojekte]:[Kürzel]],2,FALSE),"okay","Hauptprozess anderes TP"))</f>
        <v/>
      </c>
      <c r="AM3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
        <f>IFERROR(IF(BTT[[#This Row],[SAP-Modul
(Pflichtauswahl)]]&lt;&gt;VLOOKUP(BTT[[#This Row],[Verwendete Transaktion (Pflichtauswahl)]],Transaktionen[[Transaktionen]:[Modul]],3,FALSE),"Modul anders","okay"),"")</f>
        <v/>
      </c>
      <c r="AP331">
        <f>IFERROR(IF(COUNTIFS(BTT[Verwendete Transaktion (Pflichtauswahl)],BTT[[#This Row],[Verwendete Transaktion (Pflichtauswahl)]],BTT[SAP-Modul
(Pflichtauswahl)],"&lt;&gt;"&amp;BTT[[#This Row],[SAP-Modul
(Pflichtauswahl)]])&gt;0,"Modul anders","okay"),"")</f>
        <v/>
      </c>
      <c r="AQ331">
        <f>IFERROR(IF(COUNTIFS(BTT[Verwendete Transaktion (Pflichtauswahl)],BTT[[#This Row],[Verwendete Transaktion (Pflichtauswahl)]],BTT[Verantwortliches TP
(automatisch)],"&lt;&gt;"&amp;BTT[[#This Row],[Verantwortliches TP
(automatisch)]])&gt;0,"Transaktion mehrfach","okay"),"")</f>
        <v/>
      </c>
      <c r="AR331">
        <f>IFERROR(IF(COUNTIFS(BTT[Verwendete Transaktion (Pflichtauswahl)],BTT[[#This Row],[Verwendete Transaktion (Pflichtauswahl)]],BTT[Verantwortliches TP
(automatisch)],"&lt;&gt;"&amp;VLOOKUP(aktives_Teilprojekt,Teilprojekte[[Teilprojekte]:[Kürzel]],2,FALSE))&gt;0,"Transaktion mehrfach","okay"),"")</f>
        <v/>
      </c>
      <c r="AS331" t="inlineStr">
        <is>
          <t>FI245</t>
        </is>
      </c>
    </row>
    <row r="332">
      <c r="A332">
        <f>IFERROR(IF(BTT[[#This Row],[Lfd Nr. 
(aus konsolidierter Datei)]]&lt;&gt;"",BTT[[#This Row],[Lfd Nr. 
(aus konsolidierter Datei)]],VLOOKUP(aktives_Teilprojekt,Teilprojekte[[Teilprojekte]:[Kürzel]],2,FALSE)&amp;ROW(BTT[[#This Row],[Lfd Nr.
(automatisch)]])-2),"")</f>
        <v/>
      </c>
      <c r="B332" t="inlineStr">
        <is>
          <t>Monats- und Jahresabschluss</t>
        </is>
      </c>
      <c r="D332" t="inlineStr">
        <is>
          <t>Storno SZ</t>
        </is>
      </c>
      <c r="E332">
        <f>IFERROR(IF(NOT(BTT[[#This Row],[Manuelle Änderung des Verantwortliches TP
(Auswahl - bei Bedarf)]]=""),BTT[[#This Row],[Manuelle Änderung des Verantwortliches TP
(Auswahl - bei Bedarf)]],VLOOKUP(BTT[[#This Row],[Hauptprozess
(Pflichtauswahl)]],Hauptprozesse[],3,FALSE)),"")</f>
        <v/>
      </c>
      <c r="G332" t="inlineStr">
        <is>
          <t>RW-BB</t>
        </is>
      </c>
      <c r="I332" t="inlineStr">
        <is>
          <t>F.8</t>
        </is>
      </c>
      <c r="J332">
        <f>IFERROR(VLOOKUP(BTT[[#This Row],[Verwendete Transaktion (Pflichtauswahl)]],Transaktionen[[Transaktionen]:[Langtext]],2,FALSE),"")</f>
        <v/>
      </c>
      <c r="V332">
        <f>IFERROR(VLOOKUP(BTT[[#This Row],[Verwendetes Formular
(Auswahl falls relevant)]],Formulare[[Formularbezeichnung]:[Formularname (technisch)]],2,FALSE),"")</f>
        <v/>
      </c>
      <c r="Y332" t="inlineStr">
        <is>
          <t>IST-Prozess:  Sonstige betriebliche Erträge buchenSchritt 4</t>
        </is>
      </c>
      <c r="AK332">
        <f>IF(BTT[[#This Row],[Subprozess
(optionale Auswahl)]]="","okay",IF(VLOOKUP(BTT[[#This Row],[Subprozess
(optionale Auswahl)]],BPML[[Subprozess]:[Zugeordneter Hauptprozess]],3,FALSE)=BTT[[#This Row],[Hauptprozess
(Pflichtauswahl)]],"okay","falscher Subprozess"))</f>
        <v/>
      </c>
      <c r="AL332">
        <f>IF(aktives_Teilprojekt="Master","",IF(BTT[[#This Row],[Verantwortliches TP
(automatisch)]]=VLOOKUP(aktives_Teilprojekt,Teilprojekte[[Teilprojekte]:[Kürzel]],2,FALSE),"okay","Hauptprozess anderes TP"))</f>
        <v/>
      </c>
      <c r="AM3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
        <f>IFERROR(IF(BTT[[#This Row],[SAP-Modul
(Pflichtauswahl)]]&lt;&gt;VLOOKUP(BTT[[#This Row],[Verwendete Transaktion (Pflichtauswahl)]],Transaktionen[[Transaktionen]:[Modul]],3,FALSE),"Modul anders","okay"),"")</f>
        <v/>
      </c>
      <c r="AP332">
        <f>IFERROR(IF(COUNTIFS(BTT[Verwendete Transaktion (Pflichtauswahl)],BTT[[#This Row],[Verwendete Transaktion (Pflichtauswahl)]],BTT[SAP-Modul
(Pflichtauswahl)],"&lt;&gt;"&amp;BTT[[#This Row],[SAP-Modul
(Pflichtauswahl)]])&gt;0,"Modul anders","okay"),"")</f>
        <v/>
      </c>
      <c r="AQ332">
        <f>IFERROR(IF(COUNTIFS(BTT[Verwendete Transaktion (Pflichtauswahl)],BTT[[#This Row],[Verwendete Transaktion (Pflichtauswahl)]],BTT[Verantwortliches TP
(automatisch)],"&lt;&gt;"&amp;BTT[[#This Row],[Verantwortliches TP
(automatisch)]])&gt;0,"Transaktion mehrfach","okay"),"")</f>
        <v/>
      </c>
      <c r="AR332">
        <f>IFERROR(IF(COUNTIFS(BTT[Verwendete Transaktion (Pflichtauswahl)],BTT[[#This Row],[Verwendete Transaktion (Pflichtauswahl)]],BTT[Verantwortliches TP
(automatisch)],"&lt;&gt;"&amp;VLOOKUP(aktives_Teilprojekt,Teilprojekte[[Teilprojekte]:[Kürzel]],2,FALSE))&gt;0,"Transaktion mehrfach","okay"),"")</f>
        <v/>
      </c>
      <c r="AS332" t="inlineStr">
        <is>
          <t>FI246</t>
        </is>
      </c>
    </row>
    <row r="333">
      <c r="A333">
        <f>IFERROR(IF(BTT[[#This Row],[Lfd Nr. 
(aus konsolidierter Datei)]]&lt;&gt;"",BTT[[#This Row],[Lfd Nr. 
(aus konsolidierter Datei)]],VLOOKUP(aktives_Teilprojekt,Teilprojekte[[Teilprojekte]:[Kürzel]],2,FALSE)&amp;ROW(BTT[[#This Row],[Lfd Nr.
(automatisch)]])-2),"")</f>
        <v/>
      </c>
      <c r="B333" t="inlineStr">
        <is>
          <t>Monats- und Jahresabschluss</t>
        </is>
      </c>
      <c r="D333" t="inlineStr">
        <is>
          <t>Zuarbeiten der Fachbereiche</t>
        </is>
      </c>
      <c r="E333">
        <f>IFERROR(IF(NOT(BTT[[#This Row],[Manuelle Änderung des Verantwortliches TP
(Auswahl - bei Bedarf)]]=""),BTT[[#This Row],[Manuelle Änderung des Verantwortliches TP
(Auswahl - bei Bedarf)]],VLOOKUP(BTT[[#This Row],[Hauptprozess
(Pflichtauswahl)]],Hauptprozesse[],3,FALSE)),"")</f>
        <v/>
      </c>
      <c r="G333" t="inlineStr">
        <is>
          <t>RW-BB und weitere</t>
        </is>
      </c>
      <c r="H333" t="inlineStr">
        <is>
          <t>FI-GL</t>
        </is>
      </c>
      <c r="I333" t="inlineStr">
        <is>
          <t>FBL3N</t>
        </is>
      </c>
      <c r="J333">
        <f>IFERROR(VLOOKUP(BTT[[#This Row],[Verwendete Transaktion (Pflichtauswahl)]],Transaktionen[[Transaktionen]:[Langtext]],2,FALSE),"")</f>
        <v/>
      </c>
      <c r="V333">
        <f>IFERROR(VLOOKUP(BTT[[#This Row],[Verwendetes Formular
(Auswahl falls relevant)]],Formulare[[Formularbezeichnung]:[Formularname (technisch)]],2,FALSE),"")</f>
        <v/>
      </c>
      <c r="Y333" t="inlineStr">
        <is>
          <t>IST-Prozess: Aufwendungen für Roh- Hilfs- und Betriebsstoffe buchenSchritt 1a</t>
        </is>
      </c>
      <c r="AK333">
        <f>IF(BTT[[#This Row],[Subprozess
(optionale Auswahl)]]="","okay",IF(VLOOKUP(BTT[[#This Row],[Subprozess
(optionale Auswahl)]],BPML[[Subprozess]:[Zugeordneter Hauptprozess]],3,FALSE)=BTT[[#This Row],[Hauptprozess
(Pflichtauswahl)]],"okay","falscher Subprozess"))</f>
        <v/>
      </c>
      <c r="AL333">
        <f>IF(aktives_Teilprojekt="Master","",IF(BTT[[#This Row],[Verantwortliches TP
(automatisch)]]=VLOOKUP(aktives_Teilprojekt,Teilprojekte[[Teilprojekte]:[Kürzel]],2,FALSE),"okay","Hauptprozess anderes TP"))</f>
        <v/>
      </c>
      <c r="AM3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
        <f>IFERROR(IF(BTT[[#This Row],[SAP-Modul
(Pflichtauswahl)]]&lt;&gt;VLOOKUP(BTT[[#This Row],[Verwendete Transaktion (Pflichtauswahl)]],Transaktionen[[Transaktionen]:[Modul]],3,FALSE),"Modul anders","okay"),"")</f>
        <v/>
      </c>
      <c r="AP333">
        <f>IFERROR(IF(COUNTIFS(BTT[Verwendete Transaktion (Pflichtauswahl)],BTT[[#This Row],[Verwendete Transaktion (Pflichtauswahl)]],BTT[SAP-Modul
(Pflichtauswahl)],"&lt;&gt;"&amp;BTT[[#This Row],[SAP-Modul
(Pflichtauswahl)]])&gt;0,"Modul anders","okay"),"")</f>
        <v/>
      </c>
      <c r="AQ333">
        <f>IFERROR(IF(COUNTIFS(BTT[Verwendete Transaktion (Pflichtauswahl)],BTT[[#This Row],[Verwendete Transaktion (Pflichtauswahl)]],BTT[Verantwortliches TP
(automatisch)],"&lt;&gt;"&amp;BTT[[#This Row],[Verantwortliches TP
(automatisch)]])&gt;0,"Transaktion mehrfach","okay"),"")</f>
        <v/>
      </c>
      <c r="AR333">
        <f>IFERROR(IF(COUNTIFS(BTT[Verwendete Transaktion (Pflichtauswahl)],BTT[[#This Row],[Verwendete Transaktion (Pflichtauswahl)]],BTT[Verantwortliches TP
(automatisch)],"&lt;&gt;"&amp;VLOOKUP(aktives_Teilprojekt,Teilprojekte[[Teilprojekte]:[Kürzel]],2,FALSE))&gt;0,"Transaktion mehrfach","okay"),"")</f>
        <v/>
      </c>
      <c r="AS333" t="inlineStr">
        <is>
          <t>FI247</t>
        </is>
      </c>
    </row>
    <row r="334">
      <c r="A334">
        <f>IFERROR(IF(BTT[[#This Row],[Lfd Nr. 
(aus konsolidierter Datei)]]&lt;&gt;"",BTT[[#This Row],[Lfd Nr. 
(aus konsolidierter Datei)]],VLOOKUP(aktives_Teilprojekt,Teilprojekte[[Teilprojekte]:[Kürzel]],2,FALSE)&amp;ROW(BTT[[#This Row],[Lfd Nr.
(automatisch)]])-2),"")</f>
        <v/>
      </c>
      <c r="B334" t="inlineStr">
        <is>
          <t>Monats- und Jahresabschluss</t>
        </is>
      </c>
      <c r="D334" t="inlineStr">
        <is>
          <t>Meld. lt. Terminplan MA</t>
        </is>
      </c>
      <c r="E334">
        <f>IFERROR(IF(NOT(BTT[[#This Row],[Manuelle Änderung des Verantwortliches TP
(Auswahl - bei Bedarf)]]=""),BTT[[#This Row],[Manuelle Änderung des Verantwortliches TP
(Auswahl - bei Bedarf)]],VLOOKUP(BTT[[#This Row],[Hauptprozess
(Pflichtauswahl)]],Hauptprozesse[],3,FALSE)),"")</f>
        <v/>
      </c>
      <c r="G334" t="inlineStr">
        <is>
          <t>EK</t>
        </is>
      </c>
      <c r="H334" t="inlineStr">
        <is>
          <t>Non-SAP</t>
        </is>
      </c>
      <c r="I334" t="inlineStr">
        <is>
          <t>nicht digital</t>
        </is>
      </c>
      <c r="J334">
        <f>IFERROR(VLOOKUP(BTT[[#This Row],[Verwendete Transaktion (Pflichtauswahl)]],Transaktionen[[Transaktionen]:[Langtext]],2,FALSE),"")</f>
        <v/>
      </c>
      <c r="V334">
        <f>IFERROR(VLOOKUP(BTT[[#This Row],[Verwendetes Formular
(Auswahl falls relevant)]],Formulare[[Formularbezeichnung]:[Formularname (technisch)]],2,FALSE),"")</f>
        <v/>
      </c>
      <c r="Y334" t="inlineStr">
        <is>
          <t>IST-Prozess: Aufwendungen für Roh- Hilfs- und Betriebsstoffe buchenSchritt 1b</t>
        </is>
      </c>
      <c r="AK334">
        <f>IF(BTT[[#This Row],[Subprozess
(optionale Auswahl)]]="","okay",IF(VLOOKUP(BTT[[#This Row],[Subprozess
(optionale Auswahl)]],BPML[[Subprozess]:[Zugeordneter Hauptprozess]],3,FALSE)=BTT[[#This Row],[Hauptprozess
(Pflichtauswahl)]],"okay","falscher Subprozess"))</f>
        <v/>
      </c>
      <c r="AL334">
        <f>IF(aktives_Teilprojekt="Master","",IF(BTT[[#This Row],[Verantwortliches TP
(automatisch)]]=VLOOKUP(aktives_Teilprojekt,Teilprojekte[[Teilprojekte]:[Kürzel]],2,FALSE),"okay","Hauptprozess anderes TP"))</f>
        <v/>
      </c>
      <c r="AM3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4">
        <f>IFERROR(IF(BTT[[#This Row],[SAP-Modul
(Pflichtauswahl)]]&lt;&gt;VLOOKUP(BTT[[#This Row],[Verwendete Transaktion (Pflichtauswahl)]],Transaktionen[[Transaktionen]:[Modul]],3,FALSE),"Modul anders","okay"),"")</f>
        <v/>
      </c>
      <c r="AP334">
        <f>IFERROR(IF(COUNTIFS(BTT[Verwendete Transaktion (Pflichtauswahl)],BTT[[#This Row],[Verwendete Transaktion (Pflichtauswahl)]],BTT[SAP-Modul
(Pflichtauswahl)],"&lt;&gt;"&amp;BTT[[#This Row],[SAP-Modul
(Pflichtauswahl)]])&gt;0,"Modul anders","okay"),"")</f>
        <v/>
      </c>
      <c r="AQ334">
        <f>IFERROR(IF(COUNTIFS(BTT[Verwendete Transaktion (Pflichtauswahl)],BTT[[#This Row],[Verwendete Transaktion (Pflichtauswahl)]],BTT[Verantwortliches TP
(automatisch)],"&lt;&gt;"&amp;BTT[[#This Row],[Verantwortliches TP
(automatisch)]])&gt;0,"Transaktion mehrfach","okay"),"")</f>
        <v/>
      </c>
      <c r="AR334">
        <f>IFERROR(IF(COUNTIFS(BTT[Verwendete Transaktion (Pflichtauswahl)],BTT[[#This Row],[Verwendete Transaktion (Pflichtauswahl)]],BTT[Verantwortliches TP
(automatisch)],"&lt;&gt;"&amp;VLOOKUP(aktives_Teilprojekt,Teilprojekte[[Teilprojekte]:[Kürzel]],2,FALSE))&gt;0,"Transaktion mehrfach","okay"),"")</f>
        <v/>
      </c>
      <c r="AS334" t="inlineStr">
        <is>
          <t>FI248</t>
        </is>
      </c>
    </row>
    <row r="335">
      <c r="A335">
        <f>IFERROR(IF(BTT[[#This Row],[Lfd Nr. 
(aus konsolidierter Datei)]]&lt;&gt;"",BTT[[#This Row],[Lfd Nr. 
(aus konsolidierter Datei)]],VLOOKUP(aktives_Teilprojekt,Teilprojekte[[Teilprojekte]:[Kürzel]],2,FALSE)&amp;ROW(BTT[[#This Row],[Lfd Nr.
(automatisch)]])-2),"")</f>
        <v/>
      </c>
      <c r="B335" t="inlineStr">
        <is>
          <t>Monats- und Jahresabschluss</t>
        </is>
      </c>
      <c r="D335" t="inlineStr">
        <is>
          <t>Gegenüberstellung</t>
        </is>
      </c>
      <c r="E335">
        <f>IFERROR(IF(NOT(BTT[[#This Row],[Manuelle Änderung des Verantwortliches TP
(Auswahl - bei Bedarf)]]=""),BTT[[#This Row],[Manuelle Änderung des Verantwortliches TP
(Auswahl - bei Bedarf)]],VLOOKUP(BTT[[#This Row],[Hauptprozess
(Pflichtauswahl)]],Hauptprozesse[],3,FALSE)),"")</f>
        <v/>
      </c>
      <c r="G335" t="inlineStr">
        <is>
          <t>RW-BB</t>
        </is>
      </c>
      <c r="H335" t="inlineStr">
        <is>
          <t>FI-GL</t>
        </is>
      </c>
      <c r="I335" t="inlineStr">
        <is>
          <t>FBL3N</t>
        </is>
      </c>
      <c r="J335">
        <f>IFERROR(VLOOKUP(BTT[[#This Row],[Verwendete Transaktion (Pflichtauswahl)]],Transaktionen[[Transaktionen]:[Langtext]],2,FALSE),"")</f>
        <v/>
      </c>
      <c r="V335">
        <f>IFERROR(VLOOKUP(BTT[[#This Row],[Verwendetes Formular
(Auswahl falls relevant)]],Formulare[[Formularbezeichnung]:[Formularname (technisch)]],2,FALSE),"")</f>
        <v/>
      </c>
      <c r="Y335" t="inlineStr">
        <is>
          <t>IST-Prozess: Aufwendungen für Roh- Hilfs- und Betriebsstoffe buchenSchritt 3</t>
        </is>
      </c>
      <c r="AK335">
        <f>IF(BTT[[#This Row],[Subprozess
(optionale Auswahl)]]="","okay",IF(VLOOKUP(BTT[[#This Row],[Subprozess
(optionale Auswahl)]],BPML[[Subprozess]:[Zugeordneter Hauptprozess]],3,FALSE)=BTT[[#This Row],[Hauptprozess
(Pflichtauswahl)]],"okay","falscher Subprozess"))</f>
        <v/>
      </c>
      <c r="AL335">
        <f>IF(aktives_Teilprojekt="Master","",IF(BTT[[#This Row],[Verantwortliches TP
(automatisch)]]=VLOOKUP(aktives_Teilprojekt,Teilprojekte[[Teilprojekte]:[Kürzel]],2,FALSE),"okay","Hauptprozess anderes TP"))</f>
        <v/>
      </c>
      <c r="AM3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5">
        <f>IFERROR(IF(BTT[[#This Row],[SAP-Modul
(Pflichtauswahl)]]&lt;&gt;VLOOKUP(BTT[[#This Row],[Verwendete Transaktion (Pflichtauswahl)]],Transaktionen[[Transaktionen]:[Modul]],3,FALSE),"Modul anders","okay"),"")</f>
        <v/>
      </c>
      <c r="AP335">
        <f>IFERROR(IF(COUNTIFS(BTT[Verwendete Transaktion (Pflichtauswahl)],BTT[[#This Row],[Verwendete Transaktion (Pflichtauswahl)]],BTT[SAP-Modul
(Pflichtauswahl)],"&lt;&gt;"&amp;BTT[[#This Row],[SAP-Modul
(Pflichtauswahl)]])&gt;0,"Modul anders","okay"),"")</f>
        <v/>
      </c>
      <c r="AQ335">
        <f>IFERROR(IF(COUNTIFS(BTT[Verwendete Transaktion (Pflichtauswahl)],BTT[[#This Row],[Verwendete Transaktion (Pflichtauswahl)]],BTT[Verantwortliches TP
(automatisch)],"&lt;&gt;"&amp;BTT[[#This Row],[Verantwortliches TP
(automatisch)]])&gt;0,"Transaktion mehrfach","okay"),"")</f>
        <v/>
      </c>
      <c r="AR335">
        <f>IFERROR(IF(COUNTIFS(BTT[Verwendete Transaktion (Pflichtauswahl)],BTT[[#This Row],[Verwendete Transaktion (Pflichtauswahl)]],BTT[Verantwortliches TP
(automatisch)],"&lt;&gt;"&amp;VLOOKUP(aktives_Teilprojekt,Teilprojekte[[Teilprojekte]:[Kürzel]],2,FALSE))&gt;0,"Transaktion mehrfach","okay"),"")</f>
        <v/>
      </c>
      <c r="AS335" t="inlineStr">
        <is>
          <t>FI249</t>
        </is>
      </c>
    </row>
    <row r="336">
      <c r="A336">
        <f>IFERROR(IF(BTT[[#This Row],[Lfd Nr. 
(aus konsolidierter Datei)]]&lt;&gt;"",BTT[[#This Row],[Lfd Nr. 
(aus konsolidierter Datei)]],VLOOKUP(aktives_Teilprojekt,Teilprojekte[[Teilprojekte]:[Kürzel]],2,FALSE)&amp;ROW(BTT[[#This Row],[Lfd Nr.
(automatisch)]])-2),"")</f>
        <v/>
      </c>
      <c r="B336" t="inlineStr">
        <is>
          <t>Monats- und Jahresabschluss</t>
        </is>
      </c>
      <c r="D336" t="inlineStr">
        <is>
          <t>Eintragung in die statistische Zusetzungliste</t>
        </is>
      </c>
      <c r="E336">
        <f>IFERROR(IF(NOT(BTT[[#This Row],[Manuelle Änderung des Verantwortliches TP
(Auswahl - bei Bedarf)]]=""),BTT[[#This Row],[Manuelle Änderung des Verantwortliches TP
(Auswahl - bei Bedarf)]],VLOOKUP(BTT[[#This Row],[Hauptprozess
(Pflichtauswahl)]],Hauptprozesse[],3,FALSE)),"")</f>
        <v/>
      </c>
      <c r="G336" t="inlineStr">
        <is>
          <t>RW-BB</t>
        </is>
      </c>
      <c r="H336" t="inlineStr">
        <is>
          <t>Non-SAP</t>
        </is>
      </c>
      <c r="I336" t="inlineStr">
        <is>
          <t>nicht digital</t>
        </is>
      </c>
      <c r="J336">
        <f>IFERROR(VLOOKUP(BTT[[#This Row],[Verwendete Transaktion (Pflichtauswahl)]],Transaktionen[[Transaktionen]:[Langtext]],2,FALSE),"")</f>
        <v/>
      </c>
      <c r="V336">
        <f>IFERROR(VLOOKUP(BTT[[#This Row],[Verwendetes Formular
(Auswahl falls relevant)]],Formulare[[Formularbezeichnung]:[Formularname (technisch)]],2,FALSE),"")</f>
        <v/>
      </c>
      <c r="Y336" t="inlineStr">
        <is>
          <t>IST-Prozess: Aufwendungen für Roh- Hilfs- und Betriebsstoffe buchenSchritt 4</t>
        </is>
      </c>
      <c r="AK336">
        <f>IF(BTT[[#This Row],[Subprozess
(optionale Auswahl)]]="","okay",IF(VLOOKUP(BTT[[#This Row],[Subprozess
(optionale Auswahl)]],BPML[[Subprozess]:[Zugeordneter Hauptprozess]],3,FALSE)=BTT[[#This Row],[Hauptprozess
(Pflichtauswahl)]],"okay","falscher Subprozess"))</f>
        <v/>
      </c>
      <c r="AL336">
        <f>IF(aktives_Teilprojekt="Master","",IF(BTT[[#This Row],[Verantwortliches TP
(automatisch)]]=VLOOKUP(aktives_Teilprojekt,Teilprojekte[[Teilprojekte]:[Kürzel]],2,FALSE),"okay","Hauptprozess anderes TP"))</f>
        <v/>
      </c>
      <c r="AM3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6">
        <f>IFERROR(IF(BTT[[#This Row],[SAP-Modul
(Pflichtauswahl)]]&lt;&gt;VLOOKUP(BTT[[#This Row],[Verwendete Transaktion (Pflichtauswahl)]],Transaktionen[[Transaktionen]:[Modul]],3,FALSE),"Modul anders","okay"),"")</f>
        <v/>
      </c>
      <c r="AP336">
        <f>IFERROR(IF(COUNTIFS(BTT[Verwendete Transaktion (Pflichtauswahl)],BTT[[#This Row],[Verwendete Transaktion (Pflichtauswahl)]],BTT[SAP-Modul
(Pflichtauswahl)],"&lt;&gt;"&amp;BTT[[#This Row],[SAP-Modul
(Pflichtauswahl)]])&gt;0,"Modul anders","okay"),"")</f>
        <v/>
      </c>
      <c r="AQ336">
        <f>IFERROR(IF(COUNTIFS(BTT[Verwendete Transaktion (Pflichtauswahl)],BTT[[#This Row],[Verwendete Transaktion (Pflichtauswahl)]],BTT[Verantwortliches TP
(automatisch)],"&lt;&gt;"&amp;BTT[[#This Row],[Verantwortliches TP
(automatisch)]])&gt;0,"Transaktion mehrfach","okay"),"")</f>
        <v/>
      </c>
      <c r="AR336">
        <f>IFERROR(IF(COUNTIFS(BTT[Verwendete Transaktion (Pflichtauswahl)],BTT[[#This Row],[Verwendete Transaktion (Pflichtauswahl)]],BTT[Verantwortliches TP
(automatisch)],"&lt;&gt;"&amp;VLOOKUP(aktives_Teilprojekt,Teilprojekte[[Teilprojekte]:[Kürzel]],2,FALSE))&gt;0,"Transaktion mehrfach","okay"),"")</f>
        <v/>
      </c>
      <c r="AS336" t="inlineStr">
        <is>
          <t>FI250</t>
        </is>
      </c>
    </row>
    <row r="337">
      <c r="A337">
        <f>IFERROR(IF(BTT[[#This Row],[Lfd Nr. 
(aus konsolidierter Datei)]]&lt;&gt;"",BTT[[#This Row],[Lfd Nr. 
(aus konsolidierter Datei)]],VLOOKUP(aktives_Teilprojekt,Teilprojekte[[Teilprojekte]:[Kürzel]],2,FALSE)&amp;ROW(BTT[[#This Row],[Lfd Nr.
(automatisch)]])-2),"")</f>
        <v/>
      </c>
      <c r="B337" t="inlineStr">
        <is>
          <t>Monats- und Jahresabschluss</t>
        </is>
      </c>
      <c r="D337" t="inlineStr">
        <is>
          <t>Buchung SZ</t>
        </is>
      </c>
      <c r="E337">
        <f>IFERROR(IF(NOT(BTT[[#This Row],[Manuelle Änderung des Verantwortliches TP
(Auswahl - bei Bedarf)]]=""),BTT[[#This Row],[Manuelle Änderung des Verantwortliches TP
(Auswahl - bei Bedarf)]],VLOOKUP(BTT[[#This Row],[Hauptprozess
(Pflichtauswahl)]],Hauptprozesse[],3,FALSE)),"")</f>
        <v/>
      </c>
      <c r="G337" t="inlineStr">
        <is>
          <t>RW-BB</t>
        </is>
      </c>
      <c r="H337" t="inlineStr">
        <is>
          <t>FI</t>
        </is>
      </c>
      <c r="I337" t="inlineStr">
        <is>
          <t>F-02</t>
        </is>
      </c>
      <c r="J337">
        <f>IFERROR(VLOOKUP(BTT[[#This Row],[Verwendete Transaktion (Pflichtauswahl)]],Transaktionen[[Transaktionen]:[Langtext]],2,FALSE),"")</f>
        <v/>
      </c>
      <c r="V337">
        <f>IFERROR(VLOOKUP(BTT[[#This Row],[Verwendetes Formular
(Auswahl falls relevant)]],Formulare[[Formularbezeichnung]:[Formularname (technisch)]],2,FALSE),"")</f>
        <v/>
      </c>
      <c r="Y337" t="inlineStr">
        <is>
          <t>IST-Prozess: Aufwendungen für Roh- Hilfs- und Betriebsstoffe buchenSchritt 5</t>
        </is>
      </c>
      <c r="AK337">
        <f>IF(BTT[[#This Row],[Subprozess
(optionale Auswahl)]]="","okay",IF(VLOOKUP(BTT[[#This Row],[Subprozess
(optionale Auswahl)]],BPML[[Subprozess]:[Zugeordneter Hauptprozess]],3,FALSE)=BTT[[#This Row],[Hauptprozess
(Pflichtauswahl)]],"okay","falscher Subprozess"))</f>
        <v/>
      </c>
      <c r="AL337">
        <f>IF(aktives_Teilprojekt="Master","",IF(BTT[[#This Row],[Verantwortliches TP
(automatisch)]]=VLOOKUP(aktives_Teilprojekt,Teilprojekte[[Teilprojekte]:[Kürzel]],2,FALSE),"okay","Hauptprozess anderes TP"))</f>
        <v/>
      </c>
      <c r="AM3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7">
        <f>IFERROR(IF(BTT[[#This Row],[SAP-Modul
(Pflichtauswahl)]]&lt;&gt;VLOOKUP(BTT[[#This Row],[Verwendete Transaktion (Pflichtauswahl)]],Transaktionen[[Transaktionen]:[Modul]],3,FALSE),"Modul anders","okay"),"")</f>
        <v/>
      </c>
      <c r="AP337">
        <f>IFERROR(IF(COUNTIFS(BTT[Verwendete Transaktion (Pflichtauswahl)],BTT[[#This Row],[Verwendete Transaktion (Pflichtauswahl)]],BTT[SAP-Modul
(Pflichtauswahl)],"&lt;&gt;"&amp;BTT[[#This Row],[SAP-Modul
(Pflichtauswahl)]])&gt;0,"Modul anders","okay"),"")</f>
        <v/>
      </c>
      <c r="AQ337">
        <f>IFERROR(IF(COUNTIFS(BTT[Verwendete Transaktion (Pflichtauswahl)],BTT[[#This Row],[Verwendete Transaktion (Pflichtauswahl)]],BTT[Verantwortliches TP
(automatisch)],"&lt;&gt;"&amp;BTT[[#This Row],[Verantwortliches TP
(automatisch)]])&gt;0,"Transaktion mehrfach","okay"),"")</f>
        <v/>
      </c>
      <c r="AR337">
        <f>IFERROR(IF(COUNTIFS(BTT[Verwendete Transaktion (Pflichtauswahl)],BTT[[#This Row],[Verwendete Transaktion (Pflichtauswahl)]],BTT[Verantwortliches TP
(automatisch)],"&lt;&gt;"&amp;VLOOKUP(aktives_Teilprojekt,Teilprojekte[[Teilprojekte]:[Kürzel]],2,FALSE))&gt;0,"Transaktion mehrfach","okay"),"")</f>
        <v/>
      </c>
      <c r="AS337" t="inlineStr">
        <is>
          <t>FI251</t>
        </is>
      </c>
    </row>
    <row r="338">
      <c r="A338">
        <f>IFERROR(IF(BTT[[#This Row],[Lfd Nr. 
(aus konsolidierter Datei)]]&lt;&gt;"",BTT[[#This Row],[Lfd Nr. 
(aus konsolidierter Datei)]],VLOOKUP(aktives_Teilprojekt,Teilprojekte[[Teilprojekte]:[Kürzel]],2,FALSE)&amp;ROW(BTT[[#This Row],[Lfd Nr.
(automatisch)]])-2),"")</f>
        <v/>
      </c>
      <c r="B338" t="inlineStr">
        <is>
          <t>Monats- und Jahresabschluss</t>
        </is>
      </c>
      <c r="D338" t="inlineStr">
        <is>
          <t>Storno SZ</t>
        </is>
      </c>
      <c r="E338">
        <f>IFERROR(IF(NOT(BTT[[#This Row],[Manuelle Änderung des Verantwortliches TP
(Auswahl - bei Bedarf)]]=""),BTT[[#This Row],[Manuelle Änderung des Verantwortliches TP
(Auswahl - bei Bedarf)]],VLOOKUP(BTT[[#This Row],[Hauptprozess
(Pflichtauswahl)]],Hauptprozesse[],3,FALSE)),"")</f>
        <v/>
      </c>
      <c r="G338" t="inlineStr">
        <is>
          <t>RW-BB</t>
        </is>
      </c>
      <c r="I338" t="inlineStr">
        <is>
          <t>F.8</t>
        </is>
      </c>
      <c r="J338">
        <f>IFERROR(VLOOKUP(BTT[[#This Row],[Verwendete Transaktion (Pflichtauswahl)]],Transaktionen[[Transaktionen]:[Langtext]],2,FALSE),"")</f>
        <v/>
      </c>
      <c r="V338">
        <f>IFERROR(VLOOKUP(BTT[[#This Row],[Verwendetes Formular
(Auswahl falls relevant)]],Formulare[[Formularbezeichnung]:[Formularname (technisch)]],2,FALSE),"")</f>
        <v/>
      </c>
      <c r="Y338" t="inlineStr">
        <is>
          <t>IST-Prozess: Aufwendungen für Roh- Hilfs- und Betriebsstoffe buchenSchritt 6</t>
        </is>
      </c>
      <c r="AK338">
        <f>IF(BTT[[#This Row],[Subprozess
(optionale Auswahl)]]="","okay",IF(VLOOKUP(BTT[[#This Row],[Subprozess
(optionale Auswahl)]],BPML[[Subprozess]:[Zugeordneter Hauptprozess]],3,FALSE)=BTT[[#This Row],[Hauptprozess
(Pflichtauswahl)]],"okay","falscher Subprozess"))</f>
        <v/>
      </c>
      <c r="AL338">
        <f>IF(aktives_Teilprojekt="Master","",IF(BTT[[#This Row],[Verantwortliches TP
(automatisch)]]=VLOOKUP(aktives_Teilprojekt,Teilprojekte[[Teilprojekte]:[Kürzel]],2,FALSE),"okay","Hauptprozess anderes TP"))</f>
        <v/>
      </c>
      <c r="AM3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8">
        <f>IFERROR(IF(BTT[[#This Row],[SAP-Modul
(Pflichtauswahl)]]&lt;&gt;VLOOKUP(BTT[[#This Row],[Verwendete Transaktion (Pflichtauswahl)]],Transaktionen[[Transaktionen]:[Modul]],3,FALSE),"Modul anders","okay"),"")</f>
        <v/>
      </c>
      <c r="AP338">
        <f>IFERROR(IF(COUNTIFS(BTT[Verwendete Transaktion (Pflichtauswahl)],BTT[[#This Row],[Verwendete Transaktion (Pflichtauswahl)]],BTT[SAP-Modul
(Pflichtauswahl)],"&lt;&gt;"&amp;BTT[[#This Row],[SAP-Modul
(Pflichtauswahl)]])&gt;0,"Modul anders","okay"),"")</f>
        <v/>
      </c>
      <c r="AQ338">
        <f>IFERROR(IF(COUNTIFS(BTT[Verwendete Transaktion (Pflichtauswahl)],BTT[[#This Row],[Verwendete Transaktion (Pflichtauswahl)]],BTT[Verantwortliches TP
(automatisch)],"&lt;&gt;"&amp;BTT[[#This Row],[Verantwortliches TP
(automatisch)]])&gt;0,"Transaktion mehrfach","okay"),"")</f>
        <v/>
      </c>
      <c r="AR338">
        <f>IFERROR(IF(COUNTIFS(BTT[Verwendete Transaktion (Pflichtauswahl)],BTT[[#This Row],[Verwendete Transaktion (Pflichtauswahl)]],BTT[Verantwortliches TP
(automatisch)],"&lt;&gt;"&amp;VLOOKUP(aktives_Teilprojekt,Teilprojekte[[Teilprojekte]:[Kürzel]],2,FALSE))&gt;0,"Transaktion mehrfach","okay"),"")</f>
        <v/>
      </c>
      <c r="AS338" t="inlineStr">
        <is>
          <t>FI252</t>
        </is>
      </c>
    </row>
    <row r="339">
      <c r="A339">
        <f>IFERROR(IF(BTT[[#This Row],[Lfd Nr. 
(aus konsolidierter Datei)]]&lt;&gt;"",BTT[[#This Row],[Lfd Nr. 
(aus konsolidierter Datei)]],VLOOKUP(aktives_Teilprojekt,Teilprojekte[[Teilprojekte]:[Kürzel]],2,FALSE)&amp;ROW(BTT[[#This Row],[Lfd Nr.
(automatisch)]])-2),"")</f>
        <v/>
      </c>
      <c r="B339" t="inlineStr">
        <is>
          <t>Monats- und Jahresabschluss</t>
        </is>
      </c>
      <c r="D339" t="inlineStr">
        <is>
          <t>Zuarbeit / Auswertungen SAP</t>
        </is>
      </c>
      <c r="E339">
        <f>IFERROR(IF(NOT(BTT[[#This Row],[Manuelle Änderung des Verantwortliches TP
(Auswahl - bei Bedarf)]]=""),BTT[[#This Row],[Manuelle Änderung des Verantwortliches TP
(Auswahl - bei Bedarf)]],VLOOKUP(BTT[[#This Row],[Hauptprozess
(Pflichtauswahl)]],Hauptprozesse[],3,FALSE)),"")</f>
        <v/>
      </c>
      <c r="G339" t="inlineStr">
        <is>
          <t>RW-BB und weitere</t>
        </is>
      </c>
      <c r="H339" t="inlineStr">
        <is>
          <t>FI-GL</t>
        </is>
      </c>
      <c r="I339" t="inlineStr">
        <is>
          <t>FBL3N</t>
        </is>
      </c>
      <c r="J339">
        <f>IFERROR(VLOOKUP(BTT[[#This Row],[Verwendete Transaktion (Pflichtauswahl)]],Transaktionen[[Transaktionen]:[Langtext]],2,FALSE),"")</f>
        <v/>
      </c>
      <c r="V339">
        <f>IFERROR(VLOOKUP(BTT[[#This Row],[Verwendetes Formular
(Auswahl falls relevant)]],Formulare[[Formularbezeichnung]:[Formularname (technisch)]],2,FALSE),"")</f>
        <v/>
      </c>
      <c r="Y339" t="inlineStr">
        <is>
          <t>IST-Prozess: Aufwendungen für bezogene Leistungen buchenSchritt 1</t>
        </is>
      </c>
      <c r="AK339">
        <f>IF(BTT[[#This Row],[Subprozess
(optionale Auswahl)]]="","okay",IF(VLOOKUP(BTT[[#This Row],[Subprozess
(optionale Auswahl)]],BPML[[Subprozess]:[Zugeordneter Hauptprozess]],3,FALSE)=BTT[[#This Row],[Hauptprozess
(Pflichtauswahl)]],"okay","falscher Subprozess"))</f>
        <v/>
      </c>
      <c r="AL339">
        <f>IF(aktives_Teilprojekt="Master","",IF(BTT[[#This Row],[Verantwortliches TP
(automatisch)]]=VLOOKUP(aktives_Teilprojekt,Teilprojekte[[Teilprojekte]:[Kürzel]],2,FALSE),"okay","Hauptprozess anderes TP"))</f>
        <v/>
      </c>
      <c r="AM3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9">
        <f>IFERROR(IF(BTT[[#This Row],[SAP-Modul
(Pflichtauswahl)]]&lt;&gt;VLOOKUP(BTT[[#This Row],[Verwendete Transaktion (Pflichtauswahl)]],Transaktionen[[Transaktionen]:[Modul]],3,FALSE),"Modul anders","okay"),"")</f>
        <v/>
      </c>
      <c r="AP339">
        <f>IFERROR(IF(COUNTIFS(BTT[Verwendete Transaktion (Pflichtauswahl)],BTT[[#This Row],[Verwendete Transaktion (Pflichtauswahl)]],BTT[SAP-Modul
(Pflichtauswahl)],"&lt;&gt;"&amp;BTT[[#This Row],[SAP-Modul
(Pflichtauswahl)]])&gt;0,"Modul anders","okay"),"")</f>
        <v/>
      </c>
      <c r="AQ339">
        <f>IFERROR(IF(COUNTIFS(BTT[Verwendete Transaktion (Pflichtauswahl)],BTT[[#This Row],[Verwendete Transaktion (Pflichtauswahl)]],BTT[Verantwortliches TP
(automatisch)],"&lt;&gt;"&amp;BTT[[#This Row],[Verantwortliches TP
(automatisch)]])&gt;0,"Transaktion mehrfach","okay"),"")</f>
        <v/>
      </c>
      <c r="AR339">
        <f>IFERROR(IF(COUNTIFS(BTT[Verwendete Transaktion (Pflichtauswahl)],BTT[[#This Row],[Verwendete Transaktion (Pflichtauswahl)]],BTT[Verantwortliches TP
(automatisch)],"&lt;&gt;"&amp;VLOOKUP(aktives_Teilprojekt,Teilprojekte[[Teilprojekte]:[Kürzel]],2,FALSE))&gt;0,"Transaktion mehrfach","okay"),"")</f>
        <v/>
      </c>
      <c r="AS339" t="inlineStr">
        <is>
          <t>FI253</t>
        </is>
      </c>
    </row>
    <row r="340">
      <c r="A340">
        <f>IFERROR(IF(BTT[[#This Row],[Lfd Nr. 
(aus konsolidierter Datei)]]&lt;&gt;"",BTT[[#This Row],[Lfd Nr. 
(aus konsolidierter Datei)]],VLOOKUP(aktives_Teilprojekt,Teilprojekte[[Teilprojekte]:[Kürzel]],2,FALSE)&amp;ROW(BTT[[#This Row],[Lfd Nr.
(automatisch)]])-2),"")</f>
        <v/>
      </c>
      <c r="B340" t="inlineStr">
        <is>
          <t>Monats- und Jahresabschluss</t>
        </is>
      </c>
      <c r="D340" t="inlineStr">
        <is>
          <t>Prüfung RST</t>
        </is>
      </c>
      <c r="E340">
        <f>IFERROR(IF(NOT(BTT[[#This Row],[Manuelle Änderung des Verantwortliches TP
(Auswahl - bei Bedarf)]]=""),BTT[[#This Row],[Manuelle Änderung des Verantwortliches TP
(Auswahl - bei Bedarf)]],VLOOKUP(BTT[[#This Row],[Hauptprozess
(Pflichtauswahl)]],Hauptprozesse[],3,FALSE)),"")</f>
        <v/>
      </c>
      <c r="G340" t="inlineStr">
        <is>
          <t>CO</t>
        </is>
      </c>
      <c r="H340" t="inlineStr">
        <is>
          <t>Non-SAP</t>
        </is>
      </c>
      <c r="I340" t="inlineStr">
        <is>
          <t>nicht digital</t>
        </is>
      </c>
      <c r="J340">
        <f>IFERROR(VLOOKUP(BTT[[#This Row],[Verwendete Transaktion (Pflichtauswahl)]],Transaktionen[[Transaktionen]:[Langtext]],2,FALSE),"")</f>
        <v/>
      </c>
      <c r="V340">
        <f>IFERROR(VLOOKUP(BTT[[#This Row],[Verwendetes Formular
(Auswahl falls relevant)]],Formulare[[Formularbezeichnung]:[Formularname (technisch)]],2,FALSE),"")</f>
        <v/>
      </c>
      <c r="Y340" t="inlineStr">
        <is>
          <t>IST-Prozess: Aufwendungen für bezogene Leistungen buchenSchritt 2</t>
        </is>
      </c>
      <c r="AK340">
        <f>IF(BTT[[#This Row],[Subprozess
(optionale Auswahl)]]="","okay",IF(VLOOKUP(BTT[[#This Row],[Subprozess
(optionale Auswahl)]],BPML[[Subprozess]:[Zugeordneter Hauptprozess]],3,FALSE)=BTT[[#This Row],[Hauptprozess
(Pflichtauswahl)]],"okay","falscher Subprozess"))</f>
        <v/>
      </c>
      <c r="AL340">
        <f>IF(aktives_Teilprojekt="Master","",IF(BTT[[#This Row],[Verantwortliches TP
(automatisch)]]=VLOOKUP(aktives_Teilprojekt,Teilprojekte[[Teilprojekte]:[Kürzel]],2,FALSE),"okay","Hauptprozess anderes TP"))</f>
        <v/>
      </c>
      <c r="AM3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0">
        <f>IFERROR(IF(BTT[[#This Row],[SAP-Modul
(Pflichtauswahl)]]&lt;&gt;VLOOKUP(BTT[[#This Row],[Verwendete Transaktion (Pflichtauswahl)]],Transaktionen[[Transaktionen]:[Modul]],3,FALSE),"Modul anders","okay"),"")</f>
        <v/>
      </c>
      <c r="AP340">
        <f>IFERROR(IF(COUNTIFS(BTT[Verwendete Transaktion (Pflichtauswahl)],BTT[[#This Row],[Verwendete Transaktion (Pflichtauswahl)]],BTT[SAP-Modul
(Pflichtauswahl)],"&lt;&gt;"&amp;BTT[[#This Row],[SAP-Modul
(Pflichtauswahl)]])&gt;0,"Modul anders","okay"),"")</f>
        <v/>
      </c>
      <c r="AQ340">
        <f>IFERROR(IF(COUNTIFS(BTT[Verwendete Transaktion (Pflichtauswahl)],BTT[[#This Row],[Verwendete Transaktion (Pflichtauswahl)]],BTT[Verantwortliches TP
(automatisch)],"&lt;&gt;"&amp;BTT[[#This Row],[Verantwortliches TP
(automatisch)]])&gt;0,"Transaktion mehrfach","okay"),"")</f>
        <v/>
      </c>
      <c r="AR340">
        <f>IFERROR(IF(COUNTIFS(BTT[Verwendete Transaktion (Pflichtauswahl)],BTT[[#This Row],[Verwendete Transaktion (Pflichtauswahl)]],BTT[Verantwortliches TP
(automatisch)],"&lt;&gt;"&amp;VLOOKUP(aktives_Teilprojekt,Teilprojekte[[Teilprojekte]:[Kürzel]],2,FALSE))&gt;0,"Transaktion mehrfach","okay"),"")</f>
        <v/>
      </c>
      <c r="AS340" t="inlineStr">
        <is>
          <t>FI254</t>
        </is>
      </c>
    </row>
    <row r="341">
      <c r="A341">
        <f>IFERROR(IF(BTT[[#This Row],[Lfd Nr. 
(aus konsolidierter Datei)]]&lt;&gt;"",BTT[[#This Row],[Lfd Nr. 
(aus konsolidierter Datei)]],VLOOKUP(aktives_Teilprojekt,Teilprojekte[[Teilprojekte]:[Kürzel]],2,FALSE)&amp;ROW(BTT[[#This Row],[Lfd Nr.
(automatisch)]])-2),"")</f>
        <v/>
      </c>
      <c r="B341" t="inlineStr">
        <is>
          <t>Monats- und Jahresabschluss</t>
        </is>
      </c>
      <c r="D341" t="inlineStr">
        <is>
          <t xml:space="preserve">Aufruf von TM1 </t>
        </is>
      </c>
      <c r="E341">
        <f>IFERROR(IF(NOT(BTT[[#This Row],[Manuelle Änderung des Verantwortliches TP
(Auswahl - bei Bedarf)]]=""),BTT[[#This Row],[Manuelle Änderung des Verantwortliches TP
(Auswahl - bei Bedarf)]],VLOOKUP(BTT[[#This Row],[Hauptprozess
(Pflichtauswahl)]],Hauptprozesse[],3,FALSE)),"")</f>
        <v/>
      </c>
      <c r="G341" t="inlineStr">
        <is>
          <t>RW-BB</t>
        </is>
      </c>
      <c r="H341" t="inlineStr">
        <is>
          <t>Non-SAP</t>
        </is>
      </c>
      <c r="I341" t="inlineStr">
        <is>
          <t>nicht digital</t>
        </is>
      </c>
      <c r="J341">
        <f>IFERROR(VLOOKUP(BTT[[#This Row],[Verwendete Transaktion (Pflichtauswahl)]],Transaktionen[[Transaktionen]:[Langtext]],2,FALSE),"")</f>
        <v/>
      </c>
      <c r="V341">
        <f>IFERROR(VLOOKUP(BTT[[#This Row],[Verwendetes Formular
(Auswahl falls relevant)]],Formulare[[Formularbezeichnung]:[Formularname (technisch)]],2,FALSE),"")</f>
        <v/>
      </c>
      <c r="Y341" t="inlineStr">
        <is>
          <t>IST-Prozess: Aufwendungen für bezogene Leistungen buchenSchritt 3</t>
        </is>
      </c>
      <c r="AK341">
        <f>IF(BTT[[#This Row],[Subprozess
(optionale Auswahl)]]="","okay",IF(VLOOKUP(BTT[[#This Row],[Subprozess
(optionale Auswahl)]],BPML[[Subprozess]:[Zugeordneter Hauptprozess]],3,FALSE)=BTT[[#This Row],[Hauptprozess
(Pflichtauswahl)]],"okay","falscher Subprozess"))</f>
        <v/>
      </c>
      <c r="AL341">
        <f>IF(aktives_Teilprojekt="Master","",IF(BTT[[#This Row],[Verantwortliches TP
(automatisch)]]=VLOOKUP(aktives_Teilprojekt,Teilprojekte[[Teilprojekte]:[Kürzel]],2,FALSE),"okay","Hauptprozess anderes TP"))</f>
        <v/>
      </c>
      <c r="AM3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1">
        <f>IFERROR(IF(BTT[[#This Row],[SAP-Modul
(Pflichtauswahl)]]&lt;&gt;VLOOKUP(BTT[[#This Row],[Verwendete Transaktion (Pflichtauswahl)]],Transaktionen[[Transaktionen]:[Modul]],3,FALSE),"Modul anders","okay"),"")</f>
        <v/>
      </c>
      <c r="AP341">
        <f>IFERROR(IF(COUNTIFS(BTT[Verwendete Transaktion (Pflichtauswahl)],BTT[[#This Row],[Verwendete Transaktion (Pflichtauswahl)]],BTT[SAP-Modul
(Pflichtauswahl)],"&lt;&gt;"&amp;BTT[[#This Row],[SAP-Modul
(Pflichtauswahl)]])&gt;0,"Modul anders","okay"),"")</f>
        <v/>
      </c>
      <c r="AQ341">
        <f>IFERROR(IF(COUNTIFS(BTT[Verwendete Transaktion (Pflichtauswahl)],BTT[[#This Row],[Verwendete Transaktion (Pflichtauswahl)]],BTT[Verantwortliches TP
(automatisch)],"&lt;&gt;"&amp;BTT[[#This Row],[Verantwortliches TP
(automatisch)]])&gt;0,"Transaktion mehrfach","okay"),"")</f>
        <v/>
      </c>
      <c r="AR341">
        <f>IFERROR(IF(COUNTIFS(BTT[Verwendete Transaktion (Pflichtauswahl)],BTT[[#This Row],[Verwendete Transaktion (Pflichtauswahl)]],BTT[Verantwortliches TP
(automatisch)],"&lt;&gt;"&amp;VLOOKUP(aktives_Teilprojekt,Teilprojekte[[Teilprojekte]:[Kürzel]],2,FALSE))&gt;0,"Transaktion mehrfach","okay"),"")</f>
        <v/>
      </c>
      <c r="AS341" t="inlineStr">
        <is>
          <t>FI255</t>
        </is>
      </c>
    </row>
    <row r="342">
      <c r="A342">
        <f>IFERROR(IF(BTT[[#This Row],[Lfd Nr. 
(aus konsolidierter Datei)]]&lt;&gt;"",BTT[[#This Row],[Lfd Nr. 
(aus konsolidierter Datei)]],VLOOKUP(aktives_Teilprojekt,Teilprojekte[[Teilprojekte]:[Kürzel]],2,FALSE)&amp;ROW(BTT[[#This Row],[Lfd Nr.
(automatisch)]])-2),"")</f>
        <v/>
      </c>
      <c r="B342" t="inlineStr">
        <is>
          <t>Monats- und Jahresabschluss</t>
        </is>
      </c>
      <c r="D342" t="inlineStr">
        <is>
          <t>Plausibilitätsprüfung</t>
        </is>
      </c>
      <c r="E342">
        <f>IFERROR(IF(NOT(BTT[[#This Row],[Manuelle Änderung des Verantwortliches TP
(Auswahl - bei Bedarf)]]=""),BTT[[#This Row],[Manuelle Änderung des Verantwortliches TP
(Auswahl - bei Bedarf)]],VLOOKUP(BTT[[#This Row],[Hauptprozess
(Pflichtauswahl)]],Hauptprozesse[],3,FALSE)),"")</f>
        <v/>
      </c>
      <c r="G342" t="inlineStr">
        <is>
          <t>RW-BB</t>
        </is>
      </c>
      <c r="H342" t="inlineStr">
        <is>
          <t>Non-SAP</t>
        </is>
      </c>
      <c r="I342" t="inlineStr">
        <is>
          <t>nicht digital</t>
        </is>
      </c>
      <c r="J342">
        <f>IFERROR(VLOOKUP(BTT[[#This Row],[Verwendete Transaktion (Pflichtauswahl)]],Transaktionen[[Transaktionen]:[Langtext]],2,FALSE),"")</f>
        <v/>
      </c>
      <c r="V342">
        <f>IFERROR(VLOOKUP(BTT[[#This Row],[Verwendetes Formular
(Auswahl falls relevant)]],Formulare[[Formularbezeichnung]:[Formularname (technisch)]],2,FALSE),"")</f>
        <v/>
      </c>
      <c r="Y342" t="inlineStr">
        <is>
          <t>IST-Prozess: Aufwendungen für bezogene Leistungen buchenSchritt 4</t>
        </is>
      </c>
      <c r="AK342">
        <f>IF(BTT[[#This Row],[Subprozess
(optionale Auswahl)]]="","okay",IF(VLOOKUP(BTT[[#This Row],[Subprozess
(optionale Auswahl)]],BPML[[Subprozess]:[Zugeordneter Hauptprozess]],3,FALSE)=BTT[[#This Row],[Hauptprozess
(Pflichtauswahl)]],"okay","falscher Subprozess"))</f>
        <v/>
      </c>
      <c r="AL342">
        <f>IF(aktives_Teilprojekt="Master","",IF(BTT[[#This Row],[Verantwortliches TP
(automatisch)]]=VLOOKUP(aktives_Teilprojekt,Teilprojekte[[Teilprojekte]:[Kürzel]],2,FALSE),"okay","Hauptprozess anderes TP"))</f>
        <v/>
      </c>
      <c r="AM3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2">
        <f>IFERROR(IF(BTT[[#This Row],[SAP-Modul
(Pflichtauswahl)]]&lt;&gt;VLOOKUP(BTT[[#This Row],[Verwendete Transaktion (Pflichtauswahl)]],Transaktionen[[Transaktionen]:[Modul]],3,FALSE),"Modul anders","okay"),"")</f>
        <v/>
      </c>
      <c r="AP342">
        <f>IFERROR(IF(COUNTIFS(BTT[Verwendete Transaktion (Pflichtauswahl)],BTT[[#This Row],[Verwendete Transaktion (Pflichtauswahl)]],BTT[SAP-Modul
(Pflichtauswahl)],"&lt;&gt;"&amp;BTT[[#This Row],[SAP-Modul
(Pflichtauswahl)]])&gt;0,"Modul anders","okay"),"")</f>
        <v/>
      </c>
      <c r="AQ342">
        <f>IFERROR(IF(COUNTIFS(BTT[Verwendete Transaktion (Pflichtauswahl)],BTT[[#This Row],[Verwendete Transaktion (Pflichtauswahl)]],BTT[Verantwortliches TP
(automatisch)],"&lt;&gt;"&amp;BTT[[#This Row],[Verantwortliches TP
(automatisch)]])&gt;0,"Transaktion mehrfach","okay"),"")</f>
        <v/>
      </c>
      <c r="AR342">
        <f>IFERROR(IF(COUNTIFS(BTT[Verwendete Transaktion (Pflichtauswahl)],BTT[[#This Row],[Verwendete Transaktion (Pflichtauswahl)]],BTT[Verantwortliches TP
(automatisch)],"&lt;&gt;"&amp;VLOOKUP(aktives_Teilprojekt,Teilprojekte[[Teilprojekte]:[Kürzel]],2,FALSE))&gt;0,"Transaktion mehrfach","okay"),"")</f>
        <v/>
      </c>
      <c r="AS342" t="inlineStr">
        <is>
          <t>FI256</t>
        </is>
      </c>
    </row>
    <row r="343">
      <c r="A343">
        <f>IFERROR(IF(BTT[[#This Row],[Lfd Nr. 
(aus konsolidierter Datei)]]&lt;&gt;"",BTT[[#This Row],[Lfd Nr. 
(aus konsolidierter Datei)]],VLOOKUP(aktives_Teilprojekt,Teilprojekte[[Teilprojekte]:[Kürzel]],2,FALSE)&amp;ROW(BTT[[#This Row],[Lfd Nr.
(automatisch)]])-2),"")</f>
        <v/>
      </c>
      <c r="B343" t="inlineStr">
        <is>
          <t>Monats- und Jahresabschluss</t>
        </is>
      </c>
      <c r="D343" t="inlineStr">
        <is>
          <t>Klärung CO</t>
        </is>
      </c>
      <c r="E343">
        <f>IFERROR(IF(NOT(BTT[[#This Row],[Manuelle Änderung des Verantwortliches TP
(Auswahl - bei Bedarf)]]=""),BTT[[#This Row],[Manuelle Änderung des Verantwortliches TP
(Auswahl - bei Bedarf)]],VLOOKUP(BTT[[#This Row],[Hauptprozess
(Pflichtauswahl)]],Hauptprozesse[],3,FALSE)),"")</f>
        <v/>
      </c>
      <c r="G343" t="inlineStr">
        <is>
          <t>CO</t>
        </is>
      </c>
      <c r="H343" t="inlineStr">
        <is>
          <t>Non-SAP</t>
        </is>
      </c>
      <c r="I343" t="inlineStr">
        <is>
          <t>nicht digital</t>
        </is>
      </c>
      <c r="J343">
        <f>IFERROR(VLOOKUP(BTT[[#This Row],[Verwendete Transaktion (Pflichtauswahl)]],Transaktionen[[Transaktionen]:[Langtext]],2,FALSE),"")</f>
        <v/>
      </c>
      <c r="V343">
        <f>IFERROR(VLOOKUP(BTT[[#This Row],[Verwendetes Formular
(Auswahl falls relevant)]],Formulare[[Formularbezeichnung]:[Formularname (technisch)]],2,FALSE),"")</f>
        <v/>
      </c>
      <c r="Y343" t="inlineStr">
        <is>
          <t>IST-Prozess: Aufwendungen für bezogene Leistungen buchenSchritt 5</t>
        </is>
      </c>
      <c r="AK343">
        <f>IF(BTT[[#This Row],[Subprozess
(optionale Auswahl)]]="","okay",IF(VLOOKUP(BTT[[#This Row],[Subprozess
(optionale Auswahl)]],BPML[[Subprozess]:[Zugeordneter Hauptprozess]],3,FALSE)=BTT[[#This Row],[Hauptprozess
(Pflichtauswahl)]],"okay","falscher Subprozess"))</f>
        <v/>
      </c>
      <c r="AL343">
        <f>IF(aktives_Teilprojekt="Master","",IF(BTT[[#This Row],[Verantwortliches TP
(automatisch)]]=VLOOKUP(aktives_Teilprojekt,Teilprojekte[[Teilprojekte]:[Kürzel]],2,FALSE),"okay","Hauptprozess anderes TP"))</f>
        <v/>
      </c>
      <c r="AM3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3">
        <f>IFERROR(IF(BTT[[#This Row],[SAP-Modul
(Pflichtauswahl)]]&lt;&gt;VLOOKUP(BTT[[#This Row],[Verwendete Transaktion (Pflichtauswahl)]],Transaktionen[[Transaktionen]:[Modul]],3,FALSE),"Modul anders","okay"),"")</f>
        <v/>
      </c>
      <c r="AP343">
        <f>IFERROR(IF(COUNTIFS(BTT[Verwendete Transaktion (Pflichtauswahl)],BTT[[#This Row],[Verwendete Transaktion (Pflichtauswahl)]],BTT[SAP-Modul
(Pflichtauswahl)],"&lt;&gt;"&amp;BTT[[#This Row],[SAP-Modul
(Pflichtauswahl)]])&gt;0,"Modul anders","okay"),"")</f>
        <v/>
      </c>
      <c r="AQ343">
        <f>IFERROR(IF(COUNTIFS(BTT[Verwendete Transaktion (Pflichtauswahl)],BTT[[#This Row],[Verwendete Transaktion (Pflichtauswahl)]],BTT[Verantwortliches TP
(automatisch)],"&lt;&gt;"&amp;BTT[[#This Row],[Verantwortliches TP
(automatisch)]])&gt;0,"Transaktion mehrfach","okay"),"")</f>
        <v/>
      </c>
      <c r="AR343">
        <f>IFERROR(IF(COUNTIFS(BTT[Verwendete Transaktion (Pflichtauswahl)],BTT[[#This Row],[Verwendete Transaktion (Pflichtauswahl)]],BTT[Verantwortliches TP
(automatisch)],"&lt;&gt;"&amp;VLOOKUP(aktives_Teilprojekt,Teilprojekte[[Teilprojekte]:[Kürzel]],2,FALSE))&gt;0,"Transaktion mehrfach","okay"),"")</f>
        <v/>
      </c>
      <c r="AS343" t="inlineStr">
        <is>
          <t>FI257</t>
        </is>
      </c>
    </row>
    <row r="344">
      <c r="A344">
        <f>IFERROR(IF(BTT[[#This Row],[Lfd Nr. 
(aus konsolidierter Datei)]]&lt;&gt;"",BTT[[#This Row],[Lfd Nr. 
(aus konsolidierter Datei)]],VLOOKUP(aktives_Teilprojekt,Teilprojekte[[Teilprojekte]:[Kürzel]],2,FALSE)&amp;ROW(BTT[[#This Row],[Lfd Nr.
(automatisch)]])-2),"")</f>
        <v/>
      </c>
      <c r="B344" t="inlineStr">
        <is>
          <t>Monats- und Jahresabschluss</t>
        </is>
      </c>
      <c r="D344" t="inlineStr">
        <is>
          <t>Abspeichern der Daten</t>
        </is>
      </c>
      <c r="E344">
        <f>IFERROR(IF(NOT(BTT[[#This Row],[Manuelle Änderung des Verantwortliches TP
(Auswahl - bei Bedarf)]]=""),BTT[[#This Row],[Manuelle Änderung des Verantwortliches TP
(Auswahl - bei Bedarf)]],VLOOKUP(BTT[[#This Row],[Hauptprozess
(Pflichtauswahl)]],Hauptprozesse[],3,FALSE)),"")</f>
        <v/>
      </c>
      <c r="G344" t="inlineStr">
        <is>
          <t>RW-BB</t>
        </is>
      </c>
      <c r="H344" t="inlineStr">
        <is>
          <t>Non-SAP</t>
        </is>
      </c>
      <c r="I344" t="inlineStr">
        <is>
          <t>nicht digital</t>
        </is>
      </c>
      <c r="J344">
        <f>IFERROR(VLOOKUP(BTT[[#This Row],[Verwendete Transaktion (Pflichtauswahl)]],Transaktionen[[Transaktionen]:[Langtext]],2,FALSE),"")</f>
        <v/>
      </c>
      <c r="V344">
        <f>IFERROR(VLOOKUP(BTT[[#This Row],[Verwendetes Formular
(Auswahl falls relevant)]],Formulare[[Formularbezeichnung]:[Formularname (technisch)]],2,FALSE),"")</f>
        <v/>
      </c>
      <c r="Y344" t="inlineStr">
        <is>
          <t>IST-Prozess: Aufwendungen für bezogene Leistungen buchenSchritt 6</t>
        </is>
      </c>
      <c r="AK344">
        <f>IF(BTT[[#This Row],[Subprozess
(optionale Auswahl)]]="","okay",IF(VLOOKUP(BTT[[#This Row],[Subprozess
(optionale Auswahl)]],BPML[[Subprozess]:[Zugeordneter Hauptprozess]],3,FALSE)=BTT[[#This Row],[Hauptprozess
(Pflichtauswahl)]],"okay","falscher Subprozess"))</f>
        <v/>
      </c>
      <c r="AL344">
        <f>IF(aktives_Teilprojekt="Master","",IF(BTT[[#This Row],[Verantwortliches TP
(automatisch)]]=VLOOKUP(aktives_Teilprojekt,Teilprojekte[[Teilprojekte]:[Kürzel]],2,FALSE),"okay","Hauptprozess anderes TP"))</f>
        <v/>
      </c>
      <c r="AM3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4">
        <f>IFERROR(IF(BTT[[#This Row],[SAP-Modul
(Pflichtauswahl)]]&lt;&gt;VLOOKUP(BTT[[#This Row],[Verwendete Transaktion (Pflichtauswahl)]],Transaktionen[[Transaktionen]:[Modul]],3,FALSE),"Modul anders","okay"),"")</f>
        <v/>
      </c>
      <c r="AP344">
        <f>IFERROR(IF(COUNTIFS(BTT[Verwendete Transaktion (Pflichtauswahl)],BTT[[#This Row],[Verwendete Transaktion (Pflichtauswahl)]],BTT[SAP-Modul
(Pflichtauswahl)],"&lt;&gt;"&amp;BTT[[#This Row],[SAP-Modul
(Pflichtauswahl)]])&gt;0,"Modul anders","okay"),"")</f>
        <v/>
      </c>
      <c r="AQ344">
        <f>IFERROR(IF(COUNTIFS(BTT[Verwendete Transaktion (Pflichtauswahl)],BTT[[#This Row],[Verwendete Transaktion (Pflichtauswahl)]],BTT[Verantwortliches TP
(automatisch)],"&lt;&gt;"&amp;BTT[[#This Row],[Verantwortliches TP
(automatisch)]])&gt;0,"Transaktion mehrfach","okay"),"")</f>
        <v/>
      </c>
      <c r="AR344">
        <f>IFERROR(IF(COUNTIFS(BTT[Verwendete Transaktion (Pflichtauswahl)],BTT[[#This Row],[Verwendete Transaktion (Pflichtauswahl)]],BTT[Verantwortliches TP
(automatisch)],"&lt;&gt;"&amp;VLOOKUP(aktives_Teilprojekt,Teilprojekte[[Teilprojekte]:[Kürzel]],2,FALSE))&gt;0,"Transaktion mehrfach","okay"),"")</f>
        <v/>
      </c>
      <c r="AS344" t="inlineStr">
        <is>
          <t>FI258</t>
        </is>
      </c>
    </row>
    <row r="345">
      <c r="A345">
        <f>IFERROR(IF(BTT[[#This Row],[Lfd Nr. 
(aus konsolidierter Datei)]]&lt;&gt;"",BTT[[#This Row],[Lfd Nr. 
(aus konsolidierter Datei)]],VLOOKUP(aktives_Teilprojekt,Teilprojekte[[Teilprojekte]:[Kürzel]],2,FALSE)&amp;ROW(BTT[[#This Row],[Lfd Nr.
(automatisch)]])-2),"")</f>
        <v/>
      </c>
      <c r="B345" t="inlineStr">
        <is>
          <t>Monats- und Jahresabschluss</t>
        </is>
      </c>
      <c r="D345" t="inlineStr">
        <is>
          <t>Buchung SZ RST</t>
        </is>
      </c>
      <c r="E345">
        <f>IFERROR(IF(NOT(BTT[[#This Row],[Manuelle Änderung des Verantwortliches TP
(Auswahl - bei Bedarf)]]=""),BTT[[#This Row],[Manuelle Änderung des Verantwortliches TP
(Auswahl - bei Bedarf)]],VLOOKUP(BTT[[#This Row],[Hauptprozess
(Pflichtauswahl)]],Hauptprozesse[],3,FALSE)),"")</f>
        <v/>
      </c>
      <c r="H345" t="inlineStr">
        <is>
          <t>FI</t>
        </is>
      </c>
      <c r="I345" t="inlineStr">
        <is>
          <t>F-02</t>
        </is>
      </c>
      <c r="J345">
        <f>IFERROR(VLOOKUP(BTT[[#This Row],[Verwendete Transaktion (Pflichtauswahl)]],Transaktionen[[Transaktionen]:[Langtext]],2,FALSE),"")</f>
        <v/>
      </c>
      <c r="V345">
        <f>IFERROR(VLOOKUP(BTT[[#This Row],[Verwendetes Formular
(Auswahl falls relevant)]],Formulare[[Formularbezeichnung]:[Formularname (technisch)]],2,FALSE),"")</f>
        <v/>
      </c>
      <c r="Y345" t="inlineStr">
        <is>
          <t>IST-Prozess: Aufwendungen für bezogene Leistungen buchenSchritt 7</t>
        </is>
      </c>
      <c r="AK345">
        <f>IF(BTT[[#This Row],[Subprozess
(optionale Auswahl)]]="","okay",IF(VLOOKUP(BTT[[#This Row],[Subprozess
(optionale Auswahl)]],BPML[[Subprozess]:[Zugeordneter Hauptprozess]],3,FALSE)=BTT[[#This Row],[Hauptprozess
(Pflichtauswahl)]],"okay","falscher Subprozess"))</f>
        <v/>
      </c>
      <c r="AL345">
        <f>IF(aktives_Teilprojekt="Master","",IF(BTT[[#This Row],[Verantwortliches TP
(automatisch)]]=VLOOKUP(aktives_Teilprojekt,Teilprojekte[[Teilprojekte]:[Kürzel]],2,FALSE),"okay","Hauptprozess anderes TP"))</f>
        <v/>
      </c>
      <c r="AM3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5">
        <f>IFERROR(IF(BTT[[#This Row],[SAP-Modul
(Pflichtauswahl)]]&lt;&gt;VLOOKUP(BTT[[#This Row],[Verwendete Transaktion (Pflichtauswahl)]],Transaktionen[[Transaktionen]:[Modul]],3,FALSE),"Modul anders","okay"),"")</f>
        <v/>
      </c>
      <c r="AP345">
        <f>IFERROR(IF(COUNTIFS(BTT[Verwendete Transaktion (Pflichtauswahl)],BTT[[#This Row],[Verwendete Transaktion (Pflichtauswahl)]],BTT[SAP-Modul
(Pflichtauswahl)],"&lt;&gt;"&amp;BTT[[#This Row],[SAP-Modul
(Pflichtauswahl)]])&gt;0,"Modul anders","okay"),"")</f>
        <v/>
      </c>
      <c r="AQ345">
        <f>IFERROR(IF(COUNTIFS(BTT[Verwendete Transaktion (Pflichtauswahl)],BTT[[#This Row],[Verwendete Transaktion (Pflichtauswahl)]],BTT[Verantwortliches TP
(automatisch)],"&lt;&gt;"&amp;BTT[[#This Row],[Verantwortliches TP
(automatisch)]])&gt;0,"Transaktion mehrfach","okay"),"")</f>
        <v/>
      </c>
      <c r="AR345">
        <f>IFERROR(IF(COUNTIFS(BTT[Verwendete Transaktion (Pflichtauswahl)],BTT[[#This Row],[Verwendete Transaktion (Pflichtauswahl)]],BTT[Verantwortliches TP
(automatisch)],"&lt;&gt;"&amp;VLOOKUP(aktives_Teilprojekt,Teilprojekte[[Teilprojekte]:[Kürzel]],2,FALSE))&gt;0,"Transaktion mehrfach","okay"),"")</f>
        <v/>
      </c>
      <c r="AS345" t="inlineStr">
        <is>
          <t>FI259</t>
        </is>
      </c>
    </row>
    <row r="346">
      <c r="A346">
        <f>IFERROR(IF(BTT[[#This Row],[Lfd Nr. 
(aus konsolidierter Datei)]]&lt;&gt;"",BTT[[#This Row],[Lfd Nr. 
(aus konsolidierter Datei)]],VLOOKUP(aktives_Teilprojekt,Teilprojekte[[Teilprojekte]:[Kürzel]],2,FALSE)&amp;ROW(BTT[[#This Row],[Lfd Nr.
(automatisch)]])-2),"")</f>
        <v/>
      </c>
      <c r="B346" t="inlineStr">
        <is>
          <t>Monats- und Jahresabschluss</t>
        </is>
      </c>
      <c r="D346" t="inlineStr">
        <is>
          <t>Übernahme nach Excel</t>
        </is>
      </c>
      <c r="E346">
        <f>IFERROR(IF(NOT(BTT[[#This Row],[Manuelle Änderung des Verantwortliches TP
(Auswahl - bei Bedarf)]]=""),BTT[[#This Row],[Manuelle Änderung des Verantwortliches TP
(Auswahl - bei Bedarf)]],VLOOKUP(BTT[[#This Row],[Hauptprozess
(Pflichtauswahl)]],Hauptprozesse[],3,FALSE)),"")</f>
        <v/>
      </c>
      <c r="G346" t="inlineStr">
        <is>
          <t>RW-BB</t>
        </is>
      </c>
      <c r="H346" t="inlineStr">
        <is>
          <t>Non-SAP</t>
        </is>
      </c>
      <c r="I346" t="inlineStr">
        <is>
          <t>nicht digital</t>
        </is>
      </c>
      <c r="J346">
        <f>IFERROR(VLOOKUP(BTT[[#This Row],[Verwendete Transaktion (Pflichtauswahl)]],Transaktionen[[Transaktionen]:[Langtext]],2,FALSE),"")</f>
        <v/>
      </c>
      <c r="V346">
        <f>IFERROR(VLOOKUP(BTT[[#This Row],[Verwendetes Formular
(Auswahl falls relevant)]],Formulare[[Formularbezeichnung]:[Formularname (technisch)]],2,FALSE),"")</f>
        <v/>
      </c>
      <c r="Y346" t="inlineStr">
        <is>
          <t>IST-Prozess: Aufwendungen für bezogene Leistungen buchenSchritt 8</t>
        </is>
      </c>
      <c r="AK346">
        <f>IF(BTT[[#This Row],[Subprozess
(optionale Auswahl)]]="","okay",IF(VLOOKUP(BTT[[#This Row],[Subprozess
(optionale Auswahl)]],BPML[[Subprozess]:[Zugeordneter Hauptprozess]],3,FALSE)=BTT[[#This Row],[Hauptprozess
(Pflichtauswahl)]],"okay","falscher Subprozess"))</f>
        <v/>
      </c>
      <c r="AL346">
        <f>IF(aktives_Teilprojekt="Master","",IF(BTT[[#This Row],[Verantwortliches TP
(automatisch)]]=VLOOKUP(aktives_Teilprojekt,Teilprojekte[[Teilprojekte]:[Kürzel]],2,FALSE),"okay","Hauptprozess anderes TP"))</f>
        <v/>
      </c>
      <c r="AM3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6">
        <f>IFERROR(IF(BTT[[#This Row],[SAP-Modul
(Pflichtauswahl)]]&lt;&gt;VLOOKUP(BTT[[#This Row],[Verwendete Transaktion (Pflichtauswahl)]],Transaktionen[[Transaktionen]:[Modul]],3,FALSE),"Modul anders","okay"),"")</f>
        <v/>
      </c>
      <c r="AP346">
        <f>IFERROR(IF(COUNTIFS(BTT[Verwendete Transaktion (Pflichtauswahl)],BTT[[#This Row],[Verwendete Transaktion (Pflichtauswahl)]],BTT[SAP-Modul
(Pflichtauswahl)],"&lt;&gt;"&amp;BTT[[#This Row],[SAP-Modul
(Pflichtauswahl)]])&gt;0,"Modul anders","okay"),"")</f>
        <v/>
      </c>
      <c r="AQ346">
        <f>IFERROR(IF(COUNTIFS(BTT[Verwendete Transaktion (Pflichtauswahl)],BTT[[#This Row],[Verwendete Transaktion (Pflichtauswahl)]],BTT[Verantwortliches TP
(automatisch)],"&lt;&gt;"&amp;BTT[[#This Row],[Verantwortliches TP
(automatisch)]])&gt;0,"Transaktion mehrfach","okay"),"")</f>
        <v/>
      </c>
      <c r="AR346">
        <f>IFERROR(IF(COUNTIFS(BTT[Verwendete Transaktion (Pflichtauswahl)],BTT[[#This Row],[Verwendete Transaktion (Pflichtauswahl)]],BTT[Verantwortliches TP
(automatisch)],"&lt;&gt;"&amp;VLOOKUP(aktives_Teilprojekt,Teilprojekte[[Teilprojekte]:[Kürzel]],2,FALSE))&gt;0,"Transaktion mehrfach","okay"),"")</f>
        <v/>
      </c>
      <c r="AS346" t="inlineStr">
        <is>
          <t>FI260</t>
        </is>
      </c>
    </row>
    <row r="347">
      <c r="A347">
        <f>IFERROR(IF(BTT[[#This Row],[Lfd Nr. 
(aus konsolidierter Datei)]]&lt;&gt;"",BTT[[#This Row],[Lfd Nr. 
(aus konsolidierter Datei)]],VLOOKUP(aktives_Teilprojekt,Teilprojekte[[Teilprojekte]:[Kürzel]],2,FALSE)&amp;ROW(BTT[[#This Row],[Lfd Nr.
(automatisch)]])-2),"")</f>
        <v/>
      </c>
      <c r="B347" t="inlineStr">
        <is>
          <t>Monats- und Jahresabschluss</t>
        </is>
      </c>
      <c r="D347" t="inlineStr">
        <is>
          <t>Buchung SZ Rest</t>
        </is>
      </c>
      <c r="E347">
        <f>IFERROR(IF(NOT(BTT[[#This Row],[Manuelle Änderung des Verantwortliches TP
(Auswahl - bei Bedarf)]]=""),BTT[[#This Row],[Manuelle Änderung des Verantwortliches TP
(Auswahl - bei Bedarf)]],VLOOKUP(BTT[[#This Row],[Hauptprozess
(Pflichtauswahl)]],Hauptprozesse[],3,FALSE)),"")</f>
        <v/>
      </c>
      <c r="G347" t="inlineStr">
        <is>
          <t>RW-BB</t>
        </is>
      </c>
      <c r="H347" t="inlineStr">
        <is>
          <t>FI</t>
        </is>
      </c>
      <c r="I347" t="inlineStr">
        <is>
          <t>F-02</t>
        </is>
      </c>
      <c r="J347">
        <f>IFERROR(VLOOKUP(BTT[[#This Row],[Verwendete Transaktion (Pflichtauswahl)]],Transaktionen[[Transaktionen]:[Langtext]],2,FALSE),"")</f>
        <v/>
      </c>
      <c r="V347">
        <f>IFERROR(VLOOKUP(BTT[[#This Row],[Verwendetes Formular
(Auswahl falls relevant)]],Formulare[[Formularbezeichnung]:[Formularname (technisch)]],2,FALSE),"")</f>
        <v/>
      </c>
      <c r="Y347" t="inlineStr">
        <is>
          <t>IST-Prozess: Aufwendungen für bezogene Leistungen buchenSchritt 9</t>
        </is>
      </c>
      <c r="AK347">
        <f>IF(BTT[[#This Row],[Subprozess
(optionale Auswahl)]]="","okay",IF(VLOOKUP(BTT[[#This Row],[Subprozess
(optionale Auswahl)]],BPML[[Subprozess]:[Zugeordneter Hauptprozess]],3,FALSE)=BTT[[#This Row],[Hauptprozess
(Pflichtauswahl)]],"okay","falscher Subprozess"))</f>
        <v/>
      </c>
      <c r="AL347">
        <f>IF(aktives_Teilprojekt="Master","",IF(BTT[[#This Row],[Verantwortliches TP
(automatisch)]]=VLOOKUP(aktives_Teilprojekt,Teilprojekte[[Teilprojekte]:[Kürzel]],2,FALSE),"okay","Hauptprozess anderes TP"))</f>
        <v/>
      </c>
      <c r="AM3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7">
        <f>IFERROR(IF(BTT[[#This Row],[SAP-Modul
(Pflichtauswahl)]]&lt;&gt;VLOOKUP(BTT[[#This Row],[Verwendete Transaktion (Pflichtauswahl)]],Transaktionen[[Transaktionen]:[Modul]],3,FALSE),"Modul anders","okay"),"")</f>
        <v/>
      </c>
      <c r="AP347">
        <f>IFERROR(IF(COUNTIFS(BTT[Verwendete Transaktion (Pflichtauswahl)],BTT[[#This Row],[Verwendete Transaktion (Pflichtauswahl)]],BTT[SAP-Modul
(Pflichtauswahl)],"&lt;&gt;"&amp;BTT[[#This Row],[SAP-Modul
(Pflichtauswahl)]])&gt;0,"Modul anders","okay"),"")</f>
        <v/>
      </c>
      <c r="AQ347">
        <f>IFERROR(IF(COUNTIFS(BTT[Verwendete Transaktion (Pflichtauswahl)],BTT[[#This Row],[Verwendete Transaktion (Pflichtauswahl)]],BTT[Verantwortliches TP
(automatisch)],"&lt;&gt;"&amp;BTT[[#This Row],[Verantwortliches TP
(automatisch)]])&gt;0,"Transaktion mehrfach","okay"),"")</f>
        <v/>
      </c>
      <c r="AR347">
        <f>IFERROR(IF(COUNTIFS(BTT[Verwendete Transaktion (Pflichtauswahl)],BTT[[#This Row],[Verwendete Transaktion (Pflichtauswahl)]],BTT[Verantwortliches TP
(automatisch)],"&lt;&gt;"&amp;VLOOKUP(aktives_Teilprojekt,Teilprojekte[[Teilprojekte]:[Kürzel]],2,FALSE))&gt;0,"Transaktion mehrfach","okay"),"")</f>
        <v/>
      </c>
      <c r="AS347" t="inlineStr">
        <is>
          <t>FI261</t>
        </is>
      </c>
    </row>
    <row r="348">
      <c r="A348">
        <f>IFERROR(IF(BTT[[#This Row],[Lfd Nr. 
(aus konsolidierter Datei)]]&lt;&gt;"",BTT[[#This Row],[Lfd Nr. 
(aus konsolidierter Datei)]],VLOOKUP(aktives_Teilprojekt,Teilprojekte[[Teilprojekte]:[Kürzel]],2,FALSE)&amp;ROW(BTT[[#This Row],[Lfd Nr.
(automatisch)]])-2),"")</f>
        <v/>
      </c>
      <c r="B348" t="inlineStr">
        <is>
          <t>Monats- und Jahresabschluss</t>
        </is>
      </c>
      <c r="D348" t="inlineStr">
        <is>
          <t>Storno SZ</t>
        </is>
      </c>
      <c r="E348">
        <f>IFERROR(IF(NOT(BTT[[#This Row],[Manuelle Änderung des Verantwortliches TP
(Auswahl - bei Bedarf)]]=""),BTT[[#This Row],[Manuelle Änderung des Verantwortliches TP
(Auswahl - bei Bedarf)]],VLOOKUP(BTT[[#This Row],[Hauptprozess
(Pflichtauswahl)]],Hauptprozesse[],3,FALSE)),"")</f>
        <v/>
      </c>
      <c r="G348" t="inlineStr">
        <is>
          <t>RW-BB</t>
        </is>
      </c>
      <c r="I348" t="inlineStr">
        <is>
          <t>F.8</t>
        </is>
      </c>
      <c r="J348">
        <f>IFERROR(VLOOKUP(BTT[[#This Row],[Verwendete Transaktion (Pflichtauswahl)]],Transaktionen[[Transaktionen]:[Langtext]],2,FALSE),"")</f>
        <v/>
      </c>
      <c r="V348">
        <f>IFERROR(VLOOKUP(BTT[[#This Row],[Verwendetes Formular
(Auswahl falls relevant)]],Formulare[[Formularbezeichnung]:[Formularname (technisch)]],2,FALSE),"")</f>
        <v/>
      </c>
      <c r="Y348" t="inlineStr">
        <is>
          <t>IST-Prozess: Aufwendungen für bezogene Leistungen buchenSchritt 10</t>
        </is>
      </c>
      <c r="AK348">
        <f>IF(BTT[[#This Row],[Subprozess
(optionale Auswahl)]]="","okay",IF(VLOOKUP(BTT[[#This Row],[Subprozess
(optionale Auswahl)]],BPML[[Subprozess]:[Zugeordneter Hauptprozess]],3,FALSE)=BTT[[#This Row],[Hauptprozess
(Pflichtauswahl)]],"okay","falscher Subprozess"))</f>
        <v/>
      </c>
      <c r="AL348">
        <f>IF(aktives_Teilprojekt="Master","",IF(BTT[[#This Row],[Verantwortliches TP
(automatisch)]]=VLOOKUP(aktives_Teilprojekt,Teilprojekte[[Teilprojekte]:[Kürzel]],2,FALSE),"okay","Hauptprozess anderes TP"))</f>
        <v/>
      </c>
      <c r="AM3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8">
        <f>IFERROR(IF(BTT[[#This Row],[SAP-Modul
(Pflichtauswahl)]]&lt;&gt;VLOOKUP(BTT[[#This Row],[Verwendete Transaktion (Pflichtauswahl)]],Transaktionen[[Transaktionen]:[Modul]],3,FALSE),"Modul anders","okay"),"")</f>
        <v/>
      </c>
      <c r="AP348">
        <f>IFERROR(IF(COUNTIFS(BTT[Verwendete Transaktion (Pflichtauswahl)],BTT[[#This Row],[Verwendete Transaktion (Pflichtauswahl)]],BTT[SAP-Modul
(Pflichtauswahl)],"&lt;&gt;"&amp;BTT[[#This Row],[SAP-Modul
(Pflichtauswahl)]])&gt;0,"Modul anders","okay"),"")</f>
        <v/>
      </c>
      <c r="AQ348">
        <f>IFERROR(IF(COUNTIFS(BTT[Verwendete Transaktion (Pflichtauswahl)],BTT[[#This Row],[Verwendete Transaktion (Pflichtauswahl)]],BTT[Verantwortliches TP
(automatisch)],"&lt;&gt;"&amp;BTT[[#This Row],[Verantwortliches TP
(automatisch)]])&gt;0,"Transaktion mehrfach","okay"),"")</f>
        <v/>
      </c>
      <c r="AR348">
        <f>IFERROR(IF(COUNTIFS(BTT[Verwendete Transaktion (Pflichtauswahl)],BTT[[#This Row],[Verwendete Transaktion (Pflichtauswahl)]],BTT[Verantwortliches TP
(automatisch)],"&lt;&gt;"&amp;VLOOKUP(aktives_Teilprojekt,Teilprojekte[[Teilprojekte]:[Kürzel]],2,FALSE))&gt;0,"Transaktion mehrfach","okay"),"")</f>
        <v/>
      </c>
      <c r="AS348" t="inlineStr">
        <is>
          <t>FI262</t>
        </is>
      </c>
    </row>
    <row r="349">
      <c r="A349">
        <f>IFERROR(IF(BTT[[#This Row],[Lfd Nr. 
(aus konsolidierter Datei)]]&lt;&gt;"",BTT[[#This Row],[Lfd Nr. 
(aus konsolidierter Datei)]],VLOOKUP(aktives_Teilprojekt,Teilprojekte[[Teilprojekte]:[Kürzel]],2,FALSE)&amp;ROW(BTT[[#This Row],[Lfd Nr.
(automatisch)]])-2),"")</f>
        <v/>
      </c>
      <c r="B349" t="inlineStr">
        <is>
          <t>Monats- und Jahresabschluss</t>
        </is>
      </c>
      <c r="D349" t="inlineStr">
        <is>
          <t xml:space="preserve">Zuarbeit von PM </t>
        </is>
      </c>
      <c r="E349">
        <f>IFERROR(IF(NOT(BTT[[#This Row],[Manuelle Änderung des Verantwortliches TP
(Auswahl - bei Bedarf)]]=""),BTT[[#This Row],[Manuelle Änderung des Verantwortliches TP
(Auswahl - bei Bedarf)]],VLOOKUP(BTT[[#This Row],[Hauptprozess
(Pflichtauswahl)]],Hauptprozesse[],3,FALSE)),"")</f>
        <v/>
      </c>
      <c r="G349" t="inlineStr">
        <is>
          <t>PM</t>
        </is>
      </c>
      <c r="H349" t="inlineStr">
        <is>
          <t>Non-SAP</t>
        </is>
      </c>
      <c r="I349" t="inlineStr">
        <is>
          <t>nicht digital</t>
        </is>
      </c>
      <c r="J349">
        <f>IFERROR(VLOOKUP(BTT[[#This Row],[Verwendete Transaktion (Pflichtauswahl)]],Transaktionen[[Transaktionen]:[Langtext]],2,FALSE),"")</f>
        <v/>
      </c>
      <c r="V349">
        <f>IFERROR(VLOOKUP(BTT[[#This Row],[Verwendetes Formular
(Auswahl falls relevant)]],Formulare[[Formularbezeichnung]:[Formularname (technisch)]],2,FALSE),"")</f>
        <v/>
      </c>
      <c r="Y349" t="inlineStr">
        <is>
          <t>IST-Prozess: Personalaufwand buchenSchritt 1</t>
        </is>
      </c>
      <c r="AK349">
        <f>IF(BTT[[#This Row],[Subprozess
(optionale Auswahl)]]="","okay",IF(VLOOKUP(BTT[[#This Row],[Subprozess
(optionale Auswahl)]],BPML[[Subprozess]:[Zugeordneter Hauptprozess]],3,FALSE)=BTT[[#This Row],[Hauptprozess
(Pflichtauswahl)]],"okay","falscher Subprozess"))</f>
        <v/>
      </c>
      <c r="AL349">
        <f>IF(aktives_Teilprojekt="Master","",IF(BTT[[#This Row],[Verantwortliches TP
(automatisch)]]=VLOOKUP(aktives_Teilprojekt,Teilprojekte[[Teilprojekte]:[Kürzel]],2,FALSE),"okay","Hauptprozess anderes TP"))</f>
        <v/>
      </c>
      <c r="AM3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49">
        <f>IFERROR(IF(BTT[[#This Row],[SAP-Modul
(Pflichtauswahl)]]&lt;&gt;VLOOKUP(BTT[[#This Row],[Verwendete Transaktion (Pflichtauswahl)]],Transaktionen[[Transaktionen]:[Modul]],3,FALSE),"Modul anders","okay"),"")</f>
        <v/>
      </c>
      <c r="AP349">
        <f>IFERROR(IF(COUNTIFS(BTT[Verwendete Transaktion (Pflichtauswahl)],BTT[[#This Row],[Verwendete Transaktion (Pflichtauswahl)]],BTT[SAP-Modul
(Pflichtauswahl)],"&lt;&gt;"&amp;BTT[[#This Row],[SAP-Modul
(Pflichtauswahl)]])&gt;0,"Modul anders","okay"),"")</f>
        <v/>
      </c>
      <c r="AQ349">
        <f>IFERROR(IF(COUNTIFS(BTT[Verwendete Transaktion (Pflichtauswahl)],BTT[[#This Row],[Verwendete Transaktion (Pflichtauswahl)]],BTT[Verantwortliches TP
(automatisch)],"&lt;&gt;"&amp;BTT[[#This Row],[Verantwortliches TP
(automatisch)]])&gt;0,"Transaktion mehrfach","okay"),"")</f>
        <v/>
      </c>
      <c r="AR349">
        <f>IFERROR(IF(COUNTIFS(BTT[Verwendete Transaktion (Pflichtauswahl)],BTT[[#This Row],[Verwendete Transaktion (Pflichtauswahl)]],BTT[Verantwortliches TP
(automatisch)],"&lt;&gt;"&amp;VLOOKUP(aktives_Teilprojekt,Teilprojekte[[Teilprojekte]:[Kürzel]],2,FALSE))&gt;0,"Transaktion mehrfach","okay"),"")</f>
        <v/>
      </c>
      <c r="AS349" t="inlineStr">
        <is>
          <t>FI263</t>
        </is>
      </c>
    </row>
    <row r="350">
      <c r="A350">
        <f>IFERROR(IF(BTT[[#This Row],[Lfd Nr. 
(aus konsolidierter Datei)]]&lt;&gt;"",BTT[[#This Row],[Lfd Nr. 
(aus konsolidierter Datei)]],VLOOKUP(aktives_Teilprojekt,Teilprojekte[[Teilprojekte]:[Kürzel]],2,FALSE)&amp;ROW(BTT[[#This Row],[Lfd Nr.
(automatisch)]])-2),"")</f>
        <v/>
      </c>
      <c r="B350" t="inlineStr">
        <is>
          <t>Monats- und Jahresabschluss</t>
        </is>
      </c>
      <c r="D350" t="inlineStr">
        <is>
          <t>Übernahme nach Excel</t>
        </is>
      </c>
      <c r="E350">
        <f>IFERROR(IF(NOT(BTT[[#This Row],[Manuelle Änderung des Verantwortliches TP
(Auswahl - bei Bedarf)]]=""),BTT[[#This Row],[Manuelle Änderung des Verantwortliches TP
(Auswahl - bei Bedarf)]],VLOOKUP(BTT[[#This Row],[Hauptprozess
(Pflichtauswahl)]],Hauptprozesse[],3,FALSE)),"")</f>
        <v/>
      </c>
      <c r="G350" t="inlineStr">
        <is>
          <t>RW-BB</t>
        </is>
      </c>
      <c r="H350" t="inlineStr">
        <is>
          <t>Non-SAP</t>
        </is>
      </c>
      <c r="I350" t="inlineStr">
        <is>
          <t>nicht digital</t>
        </is>
      </c>
      <c r="J350">
        <f>IFERROR(VLOOKUP(BTT[[#This Row],[Verwendete Transaktion (Pflichtauswahl)]],Transaktionen[[Transaktionen]:[Langtext]],2,FALSE),"")</f>
        <v/>
      </c>
      <c r="V350">
        <f>IFERROR(VLOOKUP(BTT[[#This Row],[Verwendetes Formular
(Auswahl falls relevant)]],Formulare[[Formularbezeichnung]:[Formularname (technisch)]],2,FALSE),"")</f>
        <v/>
      </c>
      <c r="Y350" t="inlineStr">
        <is>
          <t>IST-Prozess: Personalaufwand buchenSchritt 2</t>
        </is>
      </c>
      <c r="AK350">
        <f>IF(BTT[[#This Row],[Subprozess
(optionale Auswahl)]]="","okay",IF(VLOOKUP(BTT[[#This Row],[Subprozess
(optionale Auswahl)]],BPML[[Subprozess]:[Zugeordneter Hauptprozess]],3,FALSE)=BTT[[#This Row],[Hauptprozess
(Pflichtauswahl)]],"okay","falscher Subprozess"))</f>
        <v/>
      </c>
      <c r="AL350">
        <f>IF(aktives_Teilprojekt="Master","",IF(BTT[[#This Row],[Verantwortliches TP
(automatisch)]]=VLOOKUP(aktives_Teilprojekt,Teilprojekte[[Teilprojekte]:[Kürzel]],2,FALSE),"okay","Hauptprozess anderes TP"))</f>
        <v/>
      </c>
      <c r="AM3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0">
        <f>IFERROR(IF(BTT[[#This Row],[SAP-Modul
(Pflichtauswahl)]]&lt;&gt;VLOOKUP(BTT[[#This Row],[Verwendete Transaktion (Pflichtauswahl)]],Transaktionen[[Transaktionen]:[Modul]],3,FALSE),"Modul anders","okay"),"")</f>
        <v/>
      </c>
      <c r="AP350">
        <f>IFERROR(IF(COUNTIFS(BTT[Verwendete Transaktion (Pflichtauswahl)],BTT[[#This Row],[Verwendete Transaktion (Pflichtauswahl)]],BTT[SAP-Modul
(Pflichtauswahl)],"&lt;&gt;"&amp;BTT[[#This Row],[SAP-Modul
(Pflichtauswahl)]])&gt;0,"Modul anders","okay"),"")</f>
        <v/>
      </c>
      <c r="AQ350">
        <f>IFERROR(IF(COUNTIFS(BTT[Verwendete Transaktion (Pflichtauswahl)],BTT[[#This Row],[Verwendete Transaktion (Pflichtauswahl)]],BTT[Verantwortliches TP
(automatisch)],"&lt;&gt;"&amp;BTT[[#This Row],[Verantwortliches TP
(automatisch)]])&gt;0,"Transaktion mehrfach","okay"),"")</f>
        <v/>
      </c>
      <c r="AR350">
        <f>IFERROR(IF(COUNTIFS(BTT[Verwendete Transaktion (Pflichtauswahl)],BTT[[#This Row],[Verwendete Transaktion (Pflichtauswahl)]],BTT[Verantwortliches TP
(automatisch)],"&lt;&gt;"&amp;VLOOKUP(aktives_Teilprojekt,Teilprojekte[[Teilprojekte]:[Kürzel]],2,FALSE))&gt;0,"Transaktion mehrfach","okay"),"")</f>
        <v/>
      </c>
      <c r="AS350" t="inlineStr">
        <is>
          <t>FI264</t>
        </is>
      </c>
    </row>
    <row r="351" ht="196.5" customHeight="1">
      <c r="A351">
        <f>IFERROR(IF(BTT[[#This Row],[Lfd Nr. 
(aus konsolidierter Datei)]]&lt;&gt;"",BTT[[#This Row],[Lfd Nr. 
(aus konsolidierter Datei)]],VLOOKUP(aktives_Teilprojekt,Teilprojekte[[Teilprojekte]:[Kürzel]],2,FALSE)&amp;ROW(BTT[[#This Row],[Lfd Nr.
(automatisch)]])-2),"")</f>
        <v/>
      </c>
      <c r="B351" t="inlineStr">
        <is>
          <t>Monats- und Jahresabschluss</t>
        </is>
      </c>
      <c r="D351" t="inlineStr">
        <is>
          <t>Buchung SZ</t>
        </is>
      </c>
      <c r="E351">
        <f>IFERROR(IF(NOT(BTT[[#This Row],[Manuelle Änderung des Verantwortliches TP
(Auswahl - bei Bedarf)]]=""),BTT[[#This Row],[Manuelle Änderung des Verantwortliches TP
(Auswahl - bei Bedarf)]],VLOOKUP(BTT[[#This Row],[Hauptprozess
(Pflichtauswahl)]],Hauptprozesse[],3,FALSE)),"")</f>
        <v/>
      </c>
      <c r="G351" t="inlineStr">
        <is>
          <t>RW-BB</t>
        </is>
      </c>
      <c r="H351" t="inlineStr">
        <is>
          <t>FI</t>
        </is>
      </c>
      <c r="I351" t="inlineStr">
        <is>
          <t>F-02</t>
        </is>
      </c>
      <c r="J351">
        <f>IFERROR(VLOOKUP(BTT[[#This Row],[Verwendete Transaktion (Pflichtauswahl)]],Transaktionen[[Transaktionen]:[Langtext]],2,FALSE),"")</f>
        <v/>
      </c>
      <c r="V351">
        <f>IFERROR(VLOOKUP(BTT[[#This Row],[Verwendetes Formular
(Auswahl falls relevant)]],Formulare[[Formularbezeichnung]:[Formularname (technisch)]],2,FALSE),"")</f>
        <v/>
      </c>
      <c r="Y351" t="inlineStr">
        <is>
          <t>IST-Prozess: Personalaufwand buchenSchritt 3</t>
        </is>
      </c>
      <c r="AK351">
        <f>IF(BTT[[#This Row],[Subprozess
(optionale Auswahl)]]="","okay",IF(VLOOKUP(BTT[[#This Row],[Subprozess
(optionale Auswahl)]],BPML[[Subprozess]:[Zugeordneter Hauptprozess]],3,FALSE)=BTT[[#This Row],[Hauptprozess
(Pflichtauswahl)]],"okay","falscher Subprozess"))</f>
        <v/>
      </c>
      <c r="AL351">
        <f>IF(aktives_Teilprojekt="Master","",IF(BTT[[#This Row],[Verantwortliches TP
(automatisch)]]=VLOOKUP(aktives_Teilprojekt,Teilprojekte[[Teilprojekte]:[Kürzel]],2,FALSE),"okay","Hauptprozess anderes TP"))</f>
        <v/>
      </c>
      <c r="AM3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1">
        <f>IFERROR(IF(BTT[[#This Row],[SAP-Modul
(Pflichtauswahl)]]&lt;&gt;VLOOKUP(BTT[[#This Row],[Verwendete Transaktion (Pflichtauswahl)]],Transaktionen[[Transaktionen]:[Modul]],3,FALSE),"Modul anders","okay"),"")</f>
        <v/>
      </c>
      <c r="AP351">
        <f>IFERROR(IF(COUNTIFS(BTT[Verwendete Transaktion (Pflichtauswahl)],BTT[[#This Row],[Verwendete Transaktion (Pflichtauswahl)]],BTT[SAP-Modul
(Pflichtauswahl)],"&lt;&gt;"&amp;BTT[[#This Row],[SAP-Modul
(Pflichtauswahl)]])&gt;0,"Modul anders","okay"),"")</f>
        <v/>
      </c>
      <c r="AQ351">
        <f>IFERROR(IF(COUNTIFS(BTT[Verwendete Transaktion (Pflichtauswahl)],BTT[[#This Row],[Verwendete Transaktion (Pflichtauswahl)]],BTT[Verantwortliches TP
(automatisch)],"&lt;&gt;"&amp;BTT[[#This Row],[Verantwortliches TP
(automatisch)]])&gt;0,"Transaktion mehrfach","okay"),"")</f>
        <v/>
      </c>
      <c r="AR351">
        <f>IFERROR(IF(COUNTIFS(BTT[Verwendete Transaktion (Pflichtauswahl)],BTT[[#This Row],[Verwendete Transaktion (Pflichtauswahl)]],BTT[Verantwortliches TP
(automatisch)],"&lt;&gt;"&amp;VLOOKUP(aktives_Teilprojekt,Teilprojekte[[Teilprojekte]:[Kürzel]],2,FALSE))&gt;0,"Transaktion mehrfach","okay"),"")</f>
        <v/>
      </c>
      <c r="AS351" t="inlineStr">
        <is>
          <t>FI265</t>
        </is>
      </c>
    </row>
    <row r="352">
      <c r="A352">
        <f>IFERROR(IF(BTT[[#This Row],[Lfd Nr. 
(aus konsolidierter Datei)]]&lt;&gt;"",BTT[[#This Row],[Lfd Nr. 
(aus konsolidierter Datei)]],VLOOKUP(aktives_Teilprojekt,Teilprojekte[[Teilprojekte]:[Kürzel]],2,FALSE)&amp;ROW(BTT[[#This Row],[Lfd Nr.
(automatisch)]])-2),"")</f>
        <v/>
      </c>
      <c r="B352" t="inlineStr">
        <is>
          <t>Monats- und Jahresabschluss</t>
        </is>
      </c>
      <c r="D352" t="inlineStr">
        <is>
          <t>Storno SZ</t>
        </is>
      </c>
      <c r="E352">
        <f>IFERROR(IF(NOT(BTT[[#This Row],[Manuelle Änderung des Verantwortliches TP
(Auswahl - bei Bedarf)]]=""),BTT[[#This Row],[Manuelle Änderung des Verantwortliches TP
(Auswahl - bei Bedarf)]],VLOOKUP(BTT[[#This Row],[Hauptprozess
(Pflichtauswahl)]],Hauptprozesse[],3,FALSE)),"")</f>
        <v/>
      </c>
      <c r="G352" t="inlineStr">
        <is>
          <t>RW-BB</t>
        </is>
      </c>
      <c r="I352" t="inlineStr">
        <is>
          <t>F.8</t>
        </is>
      </c>
      <c r="J352">
        <f>IFERROR(VLOOKUP(BTT[[#This Row],[Verwendete Transaktion (Pflichtauswahl)]],Transaktionen[[Transaktionen]:[Langtext]],2,FALSE),"")</f>
        <v/>
      </c>
      <c r="V352">
        <f>IFERROR(VLOOKUP(BTT[[#This Row],[Verwendetes Formular
(Auswahl falls relevant)]],Formulare[[Formularbezeichnung]:[Formularname (technisch)]],2,FALSE),"")</f>
        <v/>
      </c>
      <c r="Y352" t="inlineStr">
        <is>
          <t>IST-Prozess: Personalaufwand buchenSchritt 4</t>
        </is>
      </c>
      <c r="AK352">
        <f>IF(BTT[[#This Row],[Subprozess
(optionale Auswahl)]]="","okay",IF(VLOOKUP(BTT[[#This Row],[Subprozess
(optionale Auswahl)]],BPML[[Subprozess]:[Zugeordneter Hauptprozess]],3,FALSE)=BTT[[#This Row],[Hauptprozess
(Pflichtauswahl)]],"okay","falscher Subprozess"))</f>
        <v/>
      </c>
      <c r="AL352">
        <f>IF(aktives_Teilprojekt="Master","",IF(BTT[[#This Row],[Verantwortliches TP
(automatisch)]]=VLOOKUP(aktives_Teilprojekt,Teilprojekte[[Teilprojekte]:[Kürzel]],2,FALSE),"okay","Hauptprozess anderes TP"))</f>
        <v/>
      </c>
      <c r="AM3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2">
        <f>IFERROR(IF(BTT[[#This Row],[SAP-Modul
(Pflichtauswahl)]]&lt;&gt;VLOOKUP(BTT[[#This Row],[Verwendete Transaktion (Pflichtauswahl)]],Transaktionen[[Transaktionen]:[Modul]],3,FALSE),"Modul anders","okay"),"")</f>
        <v/>
      </c>
      <c r="AP352">
        <f>IFERROR(IF(COUNTIFS(BTT[Verwendete Transaktion (Pflichtauswahl)],BTT[[#This Row],[Verwendete Transaktion (Pflichtauswahl)]],BTT[SAP-Modul
(Pflichtauswahl)],"&lt;&gt;"&amp;BTT[[#This Row],[SAP-Modul
(Pflichtauswahl)]])&gt;0,"Modul anders","okay"),"")</f>
        <v/>
      </c>
      <c r="AQ352">
        <f>IFERROR(IF(COUNTIFS(BTT[Verwendete Transaktion (Pflichtauswahl)],BTT[[#This Row],[Verwendete Transaktion (Pflichtauswahl)]],BTT[Verantwortliches TP
(automatisch)],"&lt;&gt;"&amp;BTT[[#This Row],[Verantwortliches TP
(automatisch)]])&gt;0,"Transaktion mehrfach","okay"),"")</f>
        <v/>
      </c>
      <c r="AR352">
        <f>IFERROR(IF(COUNTIFS(BTT[Verwendete Transaktion (Pflichtauswahl)],BTT[[#This Row],[Verwendete Transaktion (Pflichtauswahl)]],BTT[Verantwortliches TP
(automatisch)],"&lt;&gt;"&amp;VLOOKUP(aktives_Teilprojekt,Teilprojekte[[Teilprojekte]:[Kürzel]],2,FALSE))&gt;0,"Transaktion mehrfach","okay"),"")</f>
        <v/>
      </c>
      <c r="AS352" t="inlineStr">
        <is>
          <t>FI266</t>
        </is>
      </c>
    </row>
    <row r="353">
      <c r="A353">
        <f>IFERROR(IF(BTT[[#This Row],[Lfd Nr. 
(aus konsolidierter Datei)]]&lt;&gt;"",BTT[[#This Row],[Lfd Nr. 
(aus konsolidierter Datei)]],VLOOKUP(aktives_Teilprojekt,Teilprojekte[[Teilprojekte]:[Kürzel]],2,FALSE)&amp;ROW(BTT[[#This Row],[Lfd Nr.
(automatisch)]])-2),"")</f>
        <v/>
      </c>
      <c r="B353" t="inlineStr">
        <is>
          <t>Monats- und Jahresabschluss</t>
        </is>
      </c>
      <c r="D353" t="inlineStr">
        <is>
          <t>Zuarbeit diverser Bereiche / Auswertungen SAP</t>
        </is>
      </c>
      <c r="E353">
        <f>IFERROR(IF(NOT(BTT[[#This Row],[Manuelle Änderung des Verantwortliches TP
(Auswahl - bei Bedarf)]]=""),BTT[[#This Row],[Manuelle Änderung des Verantwortliches TP
(Auswahl - bei Bedarf)]],VLOOKUP(BTT[[#This Row],[Hauptprozess
(Pflichtauswahl)]],Hauptprozesse[],3,FALSE)),"")</f>
        <v/>
      </c>
      <c r="G353" t="inlineStr">
        <is>
          <t>RW-BB und weitere</t>
        </is>
      </c>
      <c r="H353" t="inlineStr">
        <is>
          <t>FI-GL</t>
        </is>
      </c>
      <c r="I353" t="inlineStr">
        <is>
          <t>FBL3N</t>
        </is>
      </c>
      <c r="J353">
        <f>IFERROR(VLOOKUP(BTT[[#This Row],[Verwendete Transaktion (Pflichtauswahl)]],Transaktionen[[Transaktionen]:[Langtext]],2,FALSE),"")</f>
        <v/>
      </c>
      <c r="V353">
        <f>IFERROR(VLOOKUP(BTT[[#This Row],[Verwendetes Formular
(Auswahl falls relevant)]],Formulare[[Formularbezeichnung]:[Formularname (technisch)]],2,FALSE),"")</f>
        <v/>
      </c>
      <c r="Y353" t="inlineStr">
        <is>
          <t>IST-Prozess: Sonstige betriebliche Aufwendungen buchenSchritt 1</t>
        </is>
      </c>
      <c r="AK353">
        <f>IF(BTT[[#This Row],[Subprozess
(optionale Auswahl)]]="","okay",IF(VLOOKUP(BTT[[#This Row],[Subprozess
(optionale Auswahl)]],BPML[[Subprozess]:[Zugeordneter Hauptprozess]],3,FALSE)=BTT[[#This Row],[Hauptprozess
(Pflichtauswahl)]],"okay","falscher Subprozess"))</f>
        <v/>
      </c>
      <c r="AL353">
        <f>IF(aktives_Teilprojekt="Master","",IF(BTT[[#This Row],[Verantwortliches TP
(automatisch)]]=VLOOKUP(aktives_Teilprojekt,Teilprojekte[[Teilprojekte]:[Kürzel]],2,FALSE),"okay","Hauptprozess anderes TP"))</f>
        <v/>
      </c>
      <c r="AM3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3">
        <f>IFERROR(IF(BTT[[#This Row],[SAP-Modul
(Pflichtauswahl)]]&lt;&gt;VLOOKUP(BTT[[#This Row],[Verwendete Transaktion (Pflichtauswahl)]],Transaktionen[[Transaktionen]:[Modul]],3,FALSE),"Modul anders","okay"),"")</f>
        <v/>
      </c>
      <c r="AP353">
        <f>IFERROR(IF(COUNTIFS(BTT[Verwendete Transaktion (Pflichtauswahl)],BTT[[#This Row],[Verwendete Transaktion (Pflichtauswahl)]],BTT[SAP-Modul
(Pflichtauswahl)],"&lt;&gt;"&amp;BTT[[#This Row],[SAP-Modul
(Pflichtauswahl)]])&gt;0,"Modul anders","okay"),"")</f>
        <v/>
      </c>
      <c r="AQ353">
        <f>IFERROR(IF(COUNTIFS(BTT[Verwendete Transaktion (Pflichtauswahl)],BTT[[#This Row],[Verwendete Transaktion (Pflichtauswahl)]],BTT[Verantwortliches TP
(automatisch)],"&lt;&gt;"&amp;BTT[[#This Row],[Verantwortliches TP
(automatisch)]])&gt;0,"Transaktion mehrfach","okay"),"")</f>
        <v/>
      </c>
      <c r="AR353">
        <f>IFERROR(IF(COUNTIFS(BTT[Verwendete Transaktion (Pflichtauswahl)],BTT[[#This Row],[Verwendete Transaktion (Pflichtauswahl)]],BTT[Verantwortliches TP
(automatisch)],"&lt;&gt;"&amp;VLOOKUP(aktives_Teilprojekt,Teilprojekte[[Teilprojekte]:[Kürzel]],2,FALSE))&gt;0,"Transaktion mehrfach","okay"),"")</f>
        <v/>
      </c>
      <c r="AS353" t="inlineStr">
        <is>
          <t>FI267</t>
        </is>
      </c>
    </row>
    <row r="354">
      <c r="A354">
        <f>IFERROR(IF(BTT[[#This Row],[Lfd Nr. 
(aus konsolidierter Datei)]]&lt;&gt;"",BTT[[#This Row],[Lfd Nr. 
(aus konsolidierter Datei)]],VLOOKUP(aktives_Teilprojekt,Teilprojekte[[Teilprojekte]:[Kürzel]],2,FALSE)&amp;ROW(BTT[[#This Row],[Lfd Nr.
(automatisch)]])-2),"")</f>
        <v/>
      </c>
      <c r="B354" t="inlineStr">
        <is>
          <t>Monats- und Jahresabschluss</t>
        </is>
      </c>
      <c r="D354" t="inlineStr">
        <is>
          <t>Übernahme nach Excel</t>
        </is>
      </c>
      <c r="E354">
        <f>IFERROR(IF(NOT(BTT[[#This Row],[Manuelle Änderung des Verantwortliches TP
(Auswahl - bei Bedarf)]]=""),BTT[[#This Row],[Manuelle Änderung des Verantwortliches TP
(Auswahl - bei Bedarf)]],VLOOKUP(BTT[[#This Row],[Hauptprozess
(Pflichtauswahl)]],Hauptprozesse[],3,FALSE)),"")</f>
        <v/>
      </c>
      <c r="G354" t="inlineStr">
        <is>
          <t>RW-BB</t>
        </is>
      </c>
      <c r="H354" t="inlineStr">
        <is>
          <t>Non-SAP</t>
        </is>
      </c>
      <c r="I354" t="inlineStr">
        <is>
          <t>nicht digital</t>
        </is>
      </c>
      <c r="J354">
        <f>IFERROR(VLOOKUP(BTT[[#This Row],[Verwendete Transaktion (Pflichtauswahl)]],Transaktionen[[Transaktionen]:[Langtext]],2,FALSE),"")</f>
        <v/>
      </c>
      <c r="V354">
        <f>IFERROR(VLOOKUP(BTT[[#This Row],[Verwendetes Formular
(Auswahl falls relevant)]],Formulare[[Formularbezeichnung]:[Formularname (technisch)]],2,FALSE),"")</f>
        <v/>
      </c>
      <c r="Y354" t="inlineStr">
        <is>
          <t>IST-Prozess: Sonstige betriebliche Aufwendungen buchenSchritt 2</t>
        </is>
      </c>
      <c r="AK354">
        <f>IF(BTT[[#This Row],[Subprozess
(optionale Auswahl)]]="","okay",IF(VLOOKUP(BTT[[#This Row],[Subprozess
(optionale Auswahl)]],BPML[[Subprozess]:[Zugeordneter Hauptprozess]],3,FALSE)=BTT[[#This Row],[Hauptprozess
(Pflichtauswahl)]],"okay","falscher Subprozess"))</f>
        <v/>
      </c>
      <c r="AL354">
        <f>IF(aktives_Teilprojekt="Master","",IF(BTT[[#This Row],[Verantwortliches TP
(automatisch)]]=VLOOKUP(aktives_Teilprojekt,Teilprojekte[[Teilprojekte]:[Kürzel]],2,FALSE),"okay","Hauptprozess anderes TP"))</f>
        <v/>
      </c>
      <c r="AM3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4">
        <f>IFERROR(IF(BTT[[#This Row],[SAP-Modul
(Pflichtauswahl)]]&lt;&gt;VLOOKUP(BTT[[#This Row],[Verwendete Transaktion (Pflichtauswahl)]],Transaktionen[[Transaktionen]:[Modul]],3,FALSE),"Modul anders","okay"),"")</f>
        <v/>
      </c>
      <c r="AP354">
        <f>IFERROR(IF(COUNTIFS(BTT[Verwendete Transaktion (Pflichtauswahl)],BTT[[#This Row],[Verwendete Transaktion (Pflichtauswahl)]],BTT[SAP-Modul
(Pflichtauswahl)],"&lt;&gt;"&amp;BTT[[#This Row],[SAP-Modul
(Pflichtauswahl)]])&gt;0,"Modul anders","okay"),"")</f>
        <v/>
      </c>
      <c r="AQ354">
        <f>IFERROR(IF(COUNTIFS(BTT[Verwendete Transaktion (Pflichtauswahl)],BTT[[#This Row],[Verwendete Transaktion (Pflichtauswahl)]],BTT[Verantwortliches TP
(automatisch)],"&lt;&gt;"&amp;BTT[[#This Row],[Verantwortliches TP
(automatisch)]])&gt;0,"Transaktion mehrfach","okay"),"")</f>
        <v/>
      </c>
      <c r="AR354">
        <f>IFERROR(IF(COUNTIFS(BTT[Verwendete Transaktion (Pflichtauswahl)],BTT[[#This Row],[Verwendete Transaktion (Pflichtauswahl)]],BTT[Verantwortliches TP
(automatisch)],"&lt;&gt;"&amp;VLOOKUP(aktives_Teilprojekt,Teilprojekte[[Teilprojekte]:[Kürzel]],2,FALSE))&gt;0,"Transaktion mehrfach","okay"),"")</f>
        <v/>
      </c>
      <c r="AS354" t="inlineStr">
        <is>
          <t>FI268</t>
        </is>
      </c>
    </row>
    <row r="355">
      <c r="A355">
        <f>IFERROR(IF(BTT[[#This Row],[Lfd Nr. 
(aus konsolidierter Datei)]]&lt;&gt;"",BTT[[#This Row],[Lfd Nr. 
(aus konsolidierter Datei)]],VLOOKUP(aktives_Teilprojekt,Teilprojekte[[Teilprojekte]:[Kürzel]],2,FALSE)&amp;ROW(BTT[[#This Row],[Lfd Nr.
(automatisch)]])-2),"")</f>
        <v/>
      </c>
      <c r="B355" t="inlineStr">
        <is>
          <t>Monats- und Jahresabschluss</t>
        </is>
      </c>
      <c r="D355" t="inlineStr">
        <is>
          <t>Buchung SZ</t>
        </is>
      </c>
      <c r="E355">
        <f>IFERROR(IF(NOT(BTT[[#This Row],[Manuelle Änderung des Verantwortliches TP
(Auswahl - bei Bedarf)]]=""),BTT[[#This Row],[Manuelle Änderung des Verantwortliches TP
(Auswahl - bei Bedarf)]],VLOOKUP(BTT[[#This Row],[Hauptprozess
(Pflichtauswahl)]],Hauptprozesse[],3,FALSE)),"")</f>
        <v/>
      </c>
      <c r="G355" t="inlineStr">
        <is>
          <t>RW-BB</t>
        </is>
      </c>
      <c r="H355" t="inlineStr">
        <is>
          <t>FI</t>
        </is>
      </c>
      <c r="I355" t="inlineStr">
        <is>
          <t>F-02</t>
        </is>
      </c>
      <c r="J355">
        <f>IFERROR(VLOOKUP(BTT[[#This Row],[Verwendete Transaktion (Pflichtauswahl)]],Transaktionen[[Transaktionen]:[Langtext]],2,FALSE),"")</f>
        <v/>
      </c>
      <c r="V355">
        <f>IFERROR(VLOOKUP(BTT[[#This Row],[Verwendetes Formular
(Auswahl falls relevant)]],Formulare[[Formularbezeichnung]:[Formularname (technisch)]],2,FALSE),"")</f>
        <v/>
      </c>
      <c r="Y355" t="inlineStr">
        <is>
          <t>IST-Prozess: Sonstige betriebliche Aufwendungen buchenSchritt 3</t>
        </is>
      </c>
      <c r="AK355">
        <f>IF(BTT[[#This Row],[Subprozess
(optionale Auswahl)]]="","okay",IF(VLOOKUP(BTT[[#This Row],[Subprozess
(optionale Auswahl)]],BPML[[Subprozess]:[Zugeordneter Hauptprozess]],3,FALSE)=BTT[[#This Row],[Hauptprozess
(Pflichtauswahl)]],"okay","falscher Subprozess"))</f>
        <v/>
      </c>
      <c r="AL355">
        <f>IF(aktives_Teilprojekt="Master","",IF(BTT[[#This Row],[Verantwortliches TP
(automatisch)]]=VLOOKUP(aktives_Teilprojekt,Teilprojekte[[Teilprojekte]:[Kürzel]],2,FALSE),"okay","Hauptprozess anderes TP"))</f>
        <v/>
      </c>
      <c r="AM3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5">
        <f>IFERROR(IF(BTT[[#This Row],[SAP-Modul
(Pflichtauswahl)]]&lt;&gt;VLOOKUP(BTT[[#This Row],[Verwendete Transaktion (Pflichtauswahl)]],Transaktionen[[Transaktionen]:[Modul]],3,FALSE),"Modul anders","okay"),"")</f>
        <v/>
      </c>
      <c r="AP355">
        <f>IFERROR(IF(COUNTIFS(BTT[Verwendete Transaktion (Pflichtauswahl)],BTT[[#This Row],[Verwendete Transaktion (Pflichtauswahl)]],BTT[SAP-Modul
(Pflichtauswahl)],"&lt;&gt;"&amp;BTT[[#This Row],[SAP-Modul
(Pflichtauswahl)]])&gt;0,"Modul anders","okay"),"")</f>
        <v/>
      </c>
      <c r="AQ355">
        <f>IFERROR(IF(COUNTIFS(BTT[Verwendete Transaktion (Pflichtauswahl)],BTT[[#This Row],[Verwendete Transaktion (Pflichtauswahl)]],BTT[Verantwortliches TP
(automatisch)],"&lt;&gt;"&amp;BTT[[#This Row],[Verantwortliches TP
(automatisch)]])&gt;0,"Transaktion mehrfach","okay"),"")</f>
        <v/>
      </c>
      <c r="AR355">
        <f>IFERROR(IF(COUNTIFS(BTT[Verwendete Transaktion (Pflichtauswahl)],BTT[[#This Row],[Verwendete Transaktion (Pflichtauswahl)]],BTT[Verantwortliches TP
(automatisch)],"&lt;&gt;"&amp;VLOOKUP(aktives_Teilprojekt,Teilprojekte[[Teilprojekte]:[Kürzel]],2,FALSE))&gt;0,"Transaktion mehrfach","okay"),"")</f>
        <v/>
      </c>
      <c r="AS355" t="inlineStr">
        <is>
          <t>FI269</t>
        </is>
      </c>
    </row>
    <row r="356">
      <c r="A356">
        <f>IFERROR(IF(BTT[[#This Row],[Lfd Nr. 
(aus konsolidierter Datei)]]&lt;&gt;"",BTT[[#This Row],[Lfd Nr. 
(aus konsolidierter Datei)]],VLOOKUP(aktives_Teilprojekt,Teilprojekte[[Teilprojekte]:[Kürzel]],2,FALSE)&amp;ROW(BTT[[#This Row],[Lfd Nr.
(automatisch)]])-2),"")</f>
        <v/>
      </c>
      <c r="B356" t="inlineStr">
        <is>
          <t>Monats- und Jahresabschluss</t>
        </is>
      </c>
      <c r="D356" t="inlineStr">
        <is>
          <t>Storno SZ</t>
        </is>
      </c>
      <c r="E356">
        <f>IFERROR(IF(NOT(BTT[[#This Row],[Manuelle Änderung des Verantwortliches TP
(Auswahl - bei Bedarf)]]=""),BTT[[#This Row],[Manuelle Änderung des Verantwortliches TP
(Auswahl - bei Bedarf)]],VLOOKUP(BTT[[#This Row],[Hauptprozess
(Pflichtauswahl)]],Hauptprozesse[],3,FALSE)),"")</f>
        <v/>
      </c>
      <c r="G356" t="inlineStr">
        <is>
          <t>RW-BB</t>
        </is>
      </c>
      <c r="I356" t="inlineStr">
        <is>
          <t>F.8</t>
        </is>
      </c>
      <c r="J356">
        <f>IFERROR(VLOOKUP(BTT[[#This Row],[Verwendete Transaktion (Pflichtauswahl)]],Transaktionen[[Transaktionen]:[Langtext]],2,FALSE),"")</f>
        <v/>
      </c>
      <c r="V356">
        <f>IFERROR(VLOOKUP(BTT[[#This Row],[Verwendetes Formular
(Auswahl falls relevant)]],Formulare[[Formularbezeichnung]:[Formularname (technisch)]],2,FALSE),"")</f>
        <v/>
      </c>
      <c r="Y356" t="inlineStr">
        <is>
          <t>IST-Prozess: Sonstige betriebliche Aufwendungen buchenSchritt 4</t>
        </is>
      </c>
      <c r="AK356">
        <f>IF(BTT[[#This Row],[Subprozess
(optionale Auswahl)]]="","okay",IF(VLOOKUP(BTT[[#This Row],[Subprozess
(optionale Auswahl)]],BPML[[Subprozess]:[Zugeordneter Hauptprozess]],3,FALSE)=BTT[[#This Row],[Hauptprozess
(Pflichtauswahl)]],"okay","falscher Subprozess"))</f>
        <v/>
      </c>
      <c r="AL356">
        <f>IF(aktives_Teilprojekt="Master","",IF(BTT[[#This Row],[Verantwortliches TP
(automatisch)]]=VLOOKUP(aktives_Teilprojekt,Teilprojekte[[Teilprojekte]:[Kürzel]],2,FALSE),"okay","Hauptprozess anderes TP"))</f>
        <v/>
      </c>
      <c r="AM3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6">
        <f>IFERROR(IF(BTT[[#This Row],[SAP-Modul
(Pflichtauswahl)]]&lt;&gt;VLOOKUP(BTT[[#This Row],[Verwendete Transaktion (Pflichtauswahl)]],Transaktionen[[Transaktionen]:[Modul]],3,FALSE),"Modul anders","okay"),"")</f>
        <v/>
      </c>
      <c r="AP356">
        <f>IFERROR(IF(COUNTIFS(BTT[Verwendete Transaktion (Pflichtauswahl)],BTT[[#This Row],[Verwendete Transaktion (Pflichtauswahl)]],BTT[SAP-Modul
(Pflichtauswahl)],"&lt;&gt;"&amp;BTT[[#This Row],[SAP-Modul
(Pflichtauswahl)]])&gt;0,"Modul anders","okay"),"")</f>
        <v/>
      </c>
      <c r="AQ356">
        <f>IFERROR(IF(COUNTIFS(BTT[Verwendete Transaktion (Pflichtauswahl)],BTT[[#This Row],[Verwendete Transaktion (Pflichtauswahl)]],BTT[Verantwortliches TP
(automatisch)],"&lt;&gt;"&amp;BTT[[#This Row],[Verantwortliches TP
(automatisch)]])&gt;0,"Transaktion mehrfach","okay"),"")</f>
        <v/>
      </c>
      <c r="AR356">
        <f>IFERROR(IF(COUNTIFS(BTT[Verwendete Transaktion (Pflichtauswahl)],BTT[[#This Row],[Verwendete Transaktion (Pflichtauswahl)]],BTT[Verantwortliches TP
(automatisch)],"&lt;&gt;"&amp;VLOOKUP(aktives_Teilprojekt,Teilprojekte[[Teilprojekte]:[Kürzel]],2,FALSE))&gt;0,"Transaktion mehrfach","okay"),"")</f>
        <v/>
      </c>
      <c r="AS356" t="inlineStr">
        <is>
          <t>FI270</t>
        </is>
      </c>
    </row>
    <row r="357">
      <c r="A357">
        <f>IFERROR(IF(BTT[[#This Row],[Lfd Nr. 
(aus konsolidierter Datei)]]&lt;&gt;"",BTT[[#This Row],[Lfd Nr. 
(aus konsolidierter Datei)]],VLOOKUP(aktives_Teilprojekt,Teilprojekte[[Teilprojekte]:[Kürzel]],2,FALSE)&amp;ROW(BTT[[#This Row],[Lfd Nr.
(automatisch)]])-2),"")</f>
        <v/>
      </c>
      <c r="B357" t="inlineStr">
        <is>
          <t>Monats- und Jahresabschluss</t>
        </is>
      </c>
      <c r="D357" t="inlineStr">
        <is>
          <t>Zuarbeit RW-F / Auswertungen SAP</t>
        </is>
      </c>
      <c r="E357">
        <f>IFERROR(IF(NOT(BTT[[#This Row],[Manuelle Änderung des Verantwortliches TP
(Auswahl - bei Bedarf)]]=""),BTT[[#This Row],[Manuelle Änderung des Verantwortliches TP
(Auswahl - bei Bedarf)]],VLOOKUP(BTT[[#This Row],[Hauptprozess
(Pflichtauswahl)]],Hauptprozesse[],3,FALSE)),"")</f>
        <v/>
      </c>
      <c r="G357" t="inlineStr">
        <is>
          <t>RW-BB und RW-F</t>
        </is>
      </c>
      <c r="H357" t="inlineStr">
        <is>
          <t>FI-GL</t>
        </is>
      </c>
      <c r="I357" t="inlineStr">
        <is>
          <t>FBL3N</t>
        </is>
      </c>
      <c r="J357">
        <f>IFERROR(VLOOKUP(BTT[[#This Row],[Verwendete Transaktion (Pflichtauswahl)]],Transaktionen[[Transaktionen]:[Langtext]],2,FALSE),"")</f>
        <v/>
      </c>
      <c r="V357">
        <f>IFERROR(VLOOKUP(BTT[[#This Row],[Verwendetes Formular
(Auswahl falls relevant)]],Formulare[[Formularbezeichnung]:[Formularname (technisch)]],2,FALSE),"")</f>
        <v/>
      </c>
      <c r="Y357" t="inlineStr">
        <is>
          <t>IST-Prozess: Zinserträge und Zinsaufwendungen buchenSchritt 1</t>
        </is>
      </c>
      <c r="AK357">
        <f>IF(BTT[[#This Row],[Subprozess
(optionale Auswahl)]]="","okay",IF(VLOOKUP(BTT[[#This Row],[Subprozess
(optionale Auswahl)]],BPML[[Subprozess]:[Zugeordneter Hauptprozess]],3,FALSE)=BTT[[#This Row],[Hauptprozess
(Pflichtauswahl)]],"okay","falscher Subprozess"))</f>
        <v/>
      </c>
      <c r="AL357">
        <f>IF(aktives_Teilprojekt="Master","",IF(BTT[[#This Row],[Verantwortliches TP
(automatisch)]]=VLOOKUP(aktives_Teilprojekt,Teilprojekte[[Teilprojekte]:[Kürzel]],2,FALSE),"okay","Hauptprozess anderes TP"))</f>
        <v/>
      </c>
      <c r="AM3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7">
        <f>IFERROR(IF(BTT[[#This Row],[SAP-Modul
(Pflichtauswahl)]]&lt;&gt;VLOOKUP(BTT[[#This Row],[Verwendete Transaktion (Pflichtauswahl)]],Transaktionen[[Transaktionen]:[Modul]],3,FALSE),"Modul anders","okay"),"")</f>
        <v/>
      </c>
      <c r="AP357">
        <f>IFERROR(IF(COUNTIFS(BTT[Verwendete Transaktion (Pflichtauswahl)],BTT[[#This Row],[Verwendete Transaktion (Pflichtauswahl)]],BTT[SAP-Modul
(Pflichtauswahl)],"&lt;&gt;"&amp;BTT[[#This Row],[SAP-Modul
(Pflichtauswahl)]])&gt;0,"Modul anders","okay"),"")</f>
        <v/>
      </c>
      <c r="AQ357">
        <f>IFERROR(IF(COUNTIFS(BTT[Verwendete Transaktion (Pflichtauswahl)],BTT[[#This Row],[Verwendete Transaktion (Pflichtauswahl)]],BTT[Verantwortliches TP
(automatisch)],"&lt;&gt;"&amp;BTT[[#This Row],[Verantwortliches TP
(automatisch)]])&gt;0,"Transaktion mehrfach","okay"),"")</f>
        <v/>
      </c>
      <c r="AR357">
        <f>IFERROR(IF(COUNTIFS(BTT[Verwendete Transaktion (Pflichtauswahl)],BTT[[#This Row],[Verwendete Transaktion (Pflichtauswahl)]],BTT[Verantwortliches TP
(automatisch)],"&lt;&gt;"&amp;VLOOKUP(aktives_Teilprojekt,Teilprojekte[[Teilprojekte]:[Kürzel]],2,FALSE))&gt;0,"Transaktion mehrfach","okay"),"")</f>
        <v/>
      </c>
      <c r="AS357" t="inlineStr">
        <is>
          <t>FI271</t>
        </is>
      </c>
    </row>
    <row r="358">
      <c r="A358">
        <f>IFERROR(IF(BTT[[#This Row],[Lfd Nr. 
(aus konsolidierter Datei)]]&lt;&gt;"",BTT[[#This Row],[Lfd Nr. 
(aus konsolidierter Datei)]],VLOOKUP(aktives_Teilprojekt,Teilprojekte[[Teilprojekte]:[Kürzel]],2,FALSE)&amp;ROW(BTT[[#This Row],[Lfd Nr.
(automatisch)]])-2),"")</f>
        <v/>
      </c>
      <c r="B358" t="inlineStr">
        <is>
          <t>Monats- und Jahresabschluss</t>
        </is>
      </c>
      <c r="D358" t="inlineStr">
        <is>
          <t>Übernahme nach Excel</t>
        </is>
      </c>
      <c r="E358">
        <f>IFERROR(IF(NOT(BTT[[#This Row],[Manuelle Änderung des Verantwortliches TP
(Auswahl - bei Bedarf)]]=""),BTT[[#This Row],[Manuelle Änderung des Verantwortliches TP
(Auswahl - bei Bedarf)]],VLOOKUP(BTT[[#This Row],[Hauptprozess
(Pflichtauswahl)]],Hauptprozesse[],3,FALSE)),"")</f>
        <v/>
      </c>
      <c r="G358" t="inlineStr">
        <is>
          <t>RW-BB</t>
        </is>
      </c>
      <c r="H358" t="inlineStr">
        <is>
          <t>Non-SAP</t>
        </is>
      </c>
      <c r="I358" t="inlineStr">
        <is>
          <t>nicht digital</t>
        </is>
      </c>
      <c r="J358">
        <f>IFERROR(VLOOKUP(BTT[[#This Row],[Verwendete Transaktion (Pflichtauswahl)]],Transaktionen[[Transaktionen]:[Langtext]],2,FALSE),"")</f>
        <v/>
      </c>
      <c r="V358">
        <f>IFERROR(VLOOKUP(BTT[[#This Row],[Verwendetes Formular
(Auswahl falls relevant)]],Formulare[[Formularbezeichnung]:[Formularname (technisch)]],2,FALSE),"")</f>
        <v/>
      </c>
      <c r="Y358" t="inlineStr">
        <is>
          <t>IST-Prozess: Zinserträge und Zinsaufwendungen buchenSchritt 2</t>
        </is>
      </c>
      <c r="AK358">
        <f>IF(BTT[[#This Row],[Subprozess
(optionale Auswahl)]]="","okay",IF(VLOOKUP(BTT[[#This Row],[Subprozess
(optionale Auswahl)]],BPML[[Subprozess]:[Zugeordneter Hauptprozess]],3,FALSE)=BTT[[#This Row],[Hauptprozess
(Pflichtauswahl)]],"okay","falscher Subprozess"))</f>
        <v/>
      </c>
      <c r="AL358">
        <f>IF(aktives_Teilprojekt="Master","",IF(BTT[[#This Row],[Verantwortliches TP
(automatisch)]]=VLOOKUP(aktives_Teilprojekt,Teilprojekte[[Teilprojekte]:[Kürzel]],2,FALSE),"okay","Hauptprozess anderes TP"))</f>
        <v/>
      </c>
      <c r="AM3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8">
        <f>IFERROR(IF(BTT[[#This Row],[SAP-Modul
(Pflichtauswahl)]]&lt;&gt;VLOOKUP(BTT[[#This Row],[Verwendete Transaktion (Pflichtauswahl)]],Transaktionen[[Transaktionen]:[Modul]],3,FALSE),"Modul anders","okay"),"")</f>
        <v/>
      </c>
      <c r="AP358">
        <f>IFERROR(IF(COUNTIFS(BTT[Verwendete Transaktion (Pflichtauswahl)],BTT[[#This Row],[Verwendete Transaktion (Pflichtauswahl)]],BTT[SAP-Modul
(Pflichtauswahl)],"&lt;&gt;"&amp;BTT[[#This Row],[SAP-Modul
(Pflichtauswahl)]])&gt;0,"Modul anders","okay"),"")</f>
        <v/>
      </c>
      <c r="AQ358">
        <f>IFERROR(IF(COUNTIFS(BTT[Verwendete Transaktion (Pflichtauswahl)],BTT[[#This Row],[Verwendete Transaktion (Pflichtauswahl)]],BTT[Verantwortliches TP
(automatisch)],"&lt;&gt;"&amp;BTT[[#This Row],[Verantwortliches TP
(automatisch)]])&gt;0,"Transaktion mehrfach","okay"),"")</f>
        <v/>
      </c>
      <c r="AR358">
        <f>IFERROR(IF(COUNTIFS(BTT[Verwendete Transaktion (Pflichtauswahl)],BTT[[#This Row],[Verwendete Transaktion (Pflichtauswahl)]],BTT[Verantwortliches TP
(automatisch)],"&lt;&gt;"&amp;VLOOKUP(aktives_Teilprojekt,Teilprojekte[[Teilprojekte]:[Kürzel]],2,FALSE))&gt;0,"Transaktion mehrfach","okay"),"")</f>
        <v/>
      </c>
      <c r="AS358" t="inlineStr">
        <is>
          <t>FI272</t>
        </is>
      </c>
    </row>
    <row r="359">
      <c r="A359">
        <f>IFERROR(IF(BTT[[#This Row],[Lfd Nr. 
(aus konsolidierter Datei)]]&lt;&gt;"",BTT[[#This Row],[Lfd Nr. 
(aus konsolidierter Datei)]],VLOOKUP(aktives_Teilprojekt,Teilprojekte[[Teilprojekte]:[Kürzel]],2,FALSE)&amp;ROW(BTT[[#This Row],[Lfd Nr.
(automatisch)]])-2),"")</f>
        <v/>
      </c>
      <c r="B359" t="inlineStr">
        <is>
          <t>Monats- und Jahresabschluss</t>
        </is>
      </c>
      <c r="D359" t="inlineStr">
        <is>
          <t>Buchung SZ</t>
        </is>
      </c>
      <c r="E359">
        <f>IFERROR(IF(NOT(BTT[[#This Row],[Manuelle Änderung des Verantwortliches TP
(Auswahl - bei Bedarf)]]=""),BTT[[#This Row],[Manuelle Änderung des Verantwortliches TP
(Auswahl - bei Bedarf)]],VLOOKUP(BTT[[#This Row],[Hauptprozess
(Pflichtauswahl)]],Hauptprozesse[],3,FALSE)),"")</f>
        <v/>
      </c>
      <c r="G359" t="inlineStr">
        <is>
          <t>RW-BB</t>
        </is>
      </c>
      <c r="H359" t="inlineStr">
        <is>
          <t>FI</t>
        </is>
      </c>
      <c r="I359" t="inlineStr">
        <is>
          <t>F-02</t>
        </is>
      </c>
      <c r="J359">
        <f>IFERROR(VLOOKUP(BTT[[#This Row],[Verwendete Transaktion (Pflichtauswahl)]],Transaktionen[[Transaktionen]:[Langtext]],2,FALSE),"")</f>
        <v/>
      </c>
      <c r="V359">
        <f>IFERROR(VLOOKUP(BTT[[#This Row],[Verwendetes Formular
(Auswahl falls relevant)]],Formulare[[Formularbezeichnung]:[Formularname (technisch)]],2,FALSE),"")</f>
        <v/>
      </c>
      <c r="Y359" t="inlineStr">
        <is>
          <t>IST-Prozess: Zinserträge und Zinsaufwendungen buchenSchritt 3</t>
        </is>
      </c>
      <c r="AK359">
        <f>IF(BTT[[#This Row],[Subprozess
(optionale Auswahl)]]="","okay",IF(VLOOKUP(BTT[[#This Row],[Subprozess
(optionale Auswahl)]],BPML[[Subprozess]:[Zugeordneter Hauptprozess]],3,FALSE)=BTT[[#This Row],[Hauptprozess
(Pflichtauswahl)]],"okay","falscher Subprozess"))</f>
        <v/>
      </c>
      <c r="AL359">
        <f>IF(aktives_Teilprojekt="Master","",IF(BTT[[#This Row],[Verantwortliches TP
(automatisch)]]=VLOOKUP(aktives_Teilprojekt,Teilprojekte[[Teilprojekte]:[Kürzel]],2,FALSE),"okay","Hauptprozess anderes TP"))</f>
        <v/>
      </c>
      <c r="AM3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59">
        <f>IFERROR(IF(BTT[[#This Row],[SAP-Modul
(Pflichtauswahl)]]&lt;&gt;VLOOKUP(BTT[[#This Row],[Verwendete Transaktion (Pflichtauswahl)]],Transaktionen[[Transaktionen]:[Modul]],3,FALSE),"Modul anders","okay"),"")</f>
        <v/>
      </c>
      <c r="AP359">
        <f>IFERROR(IF(COUNTIFS(BTT[Verwendete Transaktion (Pflichtauswahl)],BTT[[#This Row],[Verwendete Transaktion (Pflichtauswahl)]],BTT[SAP-Modul
(Pflichtauswahl)],"&lt;&gt;"&amp;BTT[[#This Row],[SAP-Modul
(Pflichtauswahl)]])&gt;0,"Modul anders","okay"),"")</f>
        <v/>
      </c>
      <c r="AQ359">
        <f>IFERROR(IF(COUNTIFS(BTT[Verwendete Transaktion (Pflichtauswahl)],BTT[[#This Row],[Verwendete Transaktion (Pflichtauswahl)]],BTT[Verantwortliches TP
(automatisch)],"&lt;&gt;"&amp;BTT[[#This Row],[Verantwortliches TP
(automatisch)]])&gt;0,"Transaktion mehrfach","okay"),"")</f>
        <v/>
      </c>
      <c r="AR359">
        <f>IFERROR(IF(COUNTIFS(BTT[Verwendete Transaktion (Pflichtauswahl)],BTT[[#This Row],[Verwendete Transaktion (Pflichtauswahl)]],BTT[Verantwortliches TP
(automatisch)],"&lt;&gt;"&amp;VLOOKUP(aktives_Teilprojekt,Teilprojekte[[Teilprojekte]:[Kürzel]],2,FALSE))&gt;0,"Transaktion mehrfach","okay"),"")</f>
        <v/>
      </c>
      <c r="AS359" t="inlineStr">
        <is>
          <t>FI273</t>
        </is>
      </c>
    </row>
    <row r="360">
      <c r="A360">
        <f>IFERROR(IF(BTT[[#This Row],[Lfd Nr. 
(aus konsolidierter Datei)]]&lt;&gt;"",BTT[[#This Row],[Lfd Nr. 
(aus konsolidierter Datei)]],VLOOKUP(aktives_Teilprojekt,Teilprojekte[[Teilprojekte]:[Kürzel]],2,FALSE)&amp;ROW(BTT[[#This Row],[Lfd Nr.
(automatisch)]])-2),"")</f>
        <v/>
      </c>
      <c r="B360" t="inlineStr">
        <is>
          <t>Monats- und Jahresabschluss</t>
        </is>
      </c>
      <c r="D360" t="inlineStr">
        <is>
          <t>Storno SZ</t>
        </is>
      </c>
      <c r="E360">
        <f>IFERROR(IF(NOT(BTT[[#This Row],[Manuelle Änderung des Verantwortliches TP
(Auswahl - bei Bedarf)]]=""),BTT[[#This Row],[Manuelle Änderung des Verantwortliches TP
(Auswahl - bei Bedarf)]],VLOOKUP(BTT[[#This Row],[Hauptprozess
(Pflichtauswahl)]],Hauptprozesse[],3,FALSE)),"")</f>
        <v/>
      </c>
      <c r="G360" t="inlineStr">
        <is>
          <t>RW-BB</t>
        </is>
      </c>
      <c r="I360" t="inlineStr">
        <is>
          <t>F.8</t>
        </is>
      </c>
      <c r="J360">
        <f>IFERROR(VLOOKUP(BTT[[#This Row],[Verwendete Transaktion (Pflichtauswahl)]],Transaktionen[[Transaktionen]:[Langtext]],2,FALSE),"")</f>
        <v/>
      </c>
      <c r="V360">
        <f>IFERROR(VLOOKUP(BTT[[#This Row],[Verwendetes Formular
(Auswahl falls relevant)]],Formulare[[Formularbezeichnung]:[Formularname (technisch)]],2,FALSE),"")</f>
        <v/>
      </c>
      <c r="Y360" t="inlineStr">
        <is>
          <t>IST-Prozess: Zinserträge und Zinsaufwendungen buchenSchritt 4</t>
        </is>
      </c>
      <c r="AK360">
        <f>IF(BTT[[#This Row],[Subprozess
(optionale Auswahl)]]="","okay",IF(VLOOKUP(BTT[[#This Row],[Subprozess
(optionale Auswahl)]],BPML[[Subprozess]:[Zugeordneter Hauptprozess]],3,FALSE)=BTT[[#This Row],[Hauptprozess
(Pflichtauswahl)]],"okay","falscher Subprozess"))</f>
        <v/>
      </c>
      <c r="AL360">
        <f>IF(aktives_Teilprojekt="Master","",IF(BTT[[#This Row],[Verantwortliches TP
(automatisch)]]=VLOOKUP(aktives_Teilprojekt,Teilprojekte[[Teilprojekte]:[Kürzel]],2,FALSE),"okay","Hauptprozess anderes TP"))</f>
        <v/>
      </c>
      <c r="AM3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0">
        <f>IFERROR(IF(BTT[[#This Row],[SAP-Modul
(Pflichtauswahl)]]&lt;&gt;VLOOKUP(BTT[[#This Row],[Verwendete Transaktion (Pflichtauswahl)]],Transaktionen[[Transaktionen]:[Modul]],3,FALSE),"Modul anders","okay"),"")</f>
        <v/>
      </c>
      <c r="AP360">
        <f>IFERROR(IF(COUNTIFS(BTT[Verwendete Transaktion (Pflichtauswahl)],BTT[[#This Row],[Verwendete Transaktion (Pflichtauswahl)]],BTT[SAP-Modul
(Pflichtauswahl)],"&lt;&gt;"&amp;BTT[[#This Row],[SAP-Modul
(Pflichtauswahl)]])&gt;0,"Modul anders","okay"),"")</f>
        <v/>
      </c>
      <c r="AQ360">
        <f>IFERROR(IF(COUNTIFS(BTT[Verwendete Transaktion (Pflichtauswahl)],BTT[[#This Row],[Verwendete Transaktion (Pflichtauswahl)]],BTT[Verantwortliches TP
(automatisch)],"&lt;&gt;"&amp;BTT[[#This Row],[Verantwortliches TP
(automatisch)]])&gt;0,"Transaktion mehrfach","okay"),"")</f>
        <v/>
      </c>
      <c r="AR360">
        <f>IFERROR(IF(COUNTIFS(BTT[Verwendete Transaktion (Pflichtauswahl)],BTT[[#This Row],[Verwendete Transaktion (Pflichtauswahl)]],BTT[Verantwortliches TP
(automatisch)],"&lt;&gt;"&amp;VLOOKUP(aktives_Teilprojekt,Teilprojekte[[Teilprojekte]:[Kürzel]],2,FALSE))&gt;0,"Transaktion mehrfach","okay"),"")</f>
        <v/>
      </c>
      <c r="AS360" t="inlineStr">
        <is>
          <t>FI274</t>
        </is>
      </c>
    </row>
    <row r="361">
      <c r="A361">
        <f>IFERROR(IF(BTT[[#This Row],[Lfd Nr. 
(aus konsolidierter Datei)]]&lt;&gt;"",BTT[[#This Row],[Lfd Nr. 
(aus konsolidierter Datei)]],VLOOKUP(aktives_Teilprojekt,Teilprojekte[[Teilprojekte]:[Kürzel]],2,FALSE)&amp;ROW(BTT[[#This Row],[Lfd Nr.
(automatisch)]])-2),"")</f>
        <v/>
      </c>
      <c r="B361" t="inlineStr">
        <is>
          <t>Monats- und Jahresabschluss</t>
        </is>
      </c>
      <c r="D361" t="inlineStr">
        <is>
          <t>Zuarbeit</t>
        </is>
      </c>
      <c r="E361">
        <f>IFERROR(IF(NOT(BTT[[#This Row],[Manuelle Änderung des Verantwortliches TP
(Auswahl - bei Bedarf)]]=""),BTT[[#This Row],[Manuelle Änderung des Verantwortliches TP
(Auswahl - bei Bedarf)]],VLOOKUP(BTT[[#This Row],[Hauptprozess
(Pflichtauswahl)]],Hauptprozesse[],3,FALSE)),"")</f>
        <v/>
      </c>
      <c r="G361" t="inlineStr">
        <is>
          <t>CO</t>
        </is>
      </c>
      <c r="I361" t="inlineStr">
        <is>
          <t>S_ALR_8712284</t>
        </is>
      </c>
      <c r="J361">
        <f>IFERROR(VLOOKUP(BTT[[#This Row],[Verwendete Transaktion (Pflichtauswahl)]],Transaktionen[[Transaktionen]:[Langtext]],2,FALSE),"")</f>
        <v/>
      </c>
      <c r="V361">
        <f>IFERROR(VLOOKUP(BTT[[#This Row],[Verwendetes Formular
(Auswahl falls relevant)]],Formulare[[Formularbezeichnung]:[Formularname (technisch)]],2,FALSE),"")</f>
        <v/>
      </c>
      <c r="Y361" t="inlineStr">
        <is>
          <t>IST-Prozess: Innenumsätze und  Sachkostenverrechnung buchenSchritt 1</t>
        </is>
      </c>
      <c r="AK361">
        <f>IF(BTT[[#This Row],[Subprozess
(optionale Auswahl)]]="","okay",IF(VLOOKUP(BTT[[#This Row],[Subprozess
(optionale Auswahl)]],BPML[[Subprozess]:[Zugeordneter Hauptprozess]],3,FALSE)=BTT[[#This Row],[Hauptprozess
(Pflichtauswahl)]],"okay","falscher Subprozess"))</f>
        <v/>
      </c>
      <c r="AL361">
        <f>IF(aktives_Teilprojekt="Master","",IF(BTT[[#This Row],[Verantwortliches TP
(automatisch)]]=VLOOKUP(aktives_Teilprojekt,Teilprojekte[[Teilprojekte]:[Kürzel]],2,FALSE),"okay","Hauptprozess anderes TP"))</f>
        <v/>
      </c>
      <c r="AM3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1">
        <f>IFERROR(IF(BTT[[#This Row],[SAP-Modul
(Pflichtauswahl)]]&lt;&gt;VLOOKUP(BTT[[#This Row],[Verwendete Transaktion (Pflichtauswahl)]],Transaktionen[[Transaktionen]:[Modul]],3,FALSE),"Modul anders","okay"),"")</f>
        <v/>
      </c>
      <c r="AP361">
        <f>IFERROR(IF(COUNTIFS(BTT[Verwendete Transaktion (Pflichtauswahl)],BTT[[#This Row],[Verwendete Transaktion (Pflichtauswahl)]],BTT[SAP-Modul
(Pflichtauswahl)],"&lt;&gt;"&amp;BTT[[#This Row],[SAP-Modul
(Pflichtauswahl)]])&gt;0,"Modul anders","okay"),"")</f>
        <v/>
      </c>
      <c r="AQ361">
        <f>IFERROR(IF(COUNTIFS(BTT[Verwendete Transaktion (Pflichtauswahl)],BTT[[#This Row],[Verwendete Transaktion (Pflichtauswahl)]],BTT[Verantwortliches TP
(automatisch)],"&lt;&gt;"&amp;BTT[[#This Row],[Verantwortliches TP
(automatisch)]])&gt;0,"Transaktion mehrfach","okay"),"")</f>
        <v/>
      </c>
      <c r="AR361">
        <f>IFERROR(IF(COUNTIFS(BTT[Verwendete Transaktion (Pflichtauswahl)],BTT[[#This Row],[Verwendete Transaktion (Pflichtauswahl)]],BTT[Verantwortliches TP
(automatisch)],"&lt;&gt;"&amp;VLOOKUP(aktives_Teilprojekt,Teilprojekte[[Teilprojekte]:[Kürzel]],2,FALSE))&gt;0,"Transaktion mehrfach","okay"),"")</f>
        <v/>
      </c>
      <c r="AS361" t="inlineStr">
        <is>
          <t>FI275</t>
        </is>
      </c>
    </row>
    <row r="362">
      <c r="A362">
        <f>IFERROR(IF(BTT[[#This Row],[Lfd Nr. 
(aus konsolidierter Datei)]]&lt;&gt;"",BTT[[#This Row],[Lfd Nr. 
(aus konsolidierter Datei)]],VLOOKUP(aktives_Teilprojekt,Teilprojekte[[Teilprojekte]:[Kürzel]],2,FALSE)&amp;ROW(BTT[[#This Row],[Lfd Nr.
(automatisch)]])-2),"")</f>
        <v/>
      </c>
      <c r="B362" t="inlineStr">
        <is>
          <t>Monats- und Jahresabschluss</t>
        </is>
      </c>
      <c r="D362" t="inlineStr">
        <is>
          <t>Übernahme nach Excel</t>
        </is>
      </c>
      <c r="E362">
        <f>IFERROR(IF(NOT(BTT[[#This Row],[Manuelle Änderung des Verantwortliches TP
(Auswahl - bei Bedarf)]]=""),BTT[[#This Row],[Manuelle Änderung des Verantwortliches TP
(Auswahl - bei Bedarf)]],VLOOKUP(BTT[[#This Row],[Hauptprozess
(Pflichtauswahl)]],Hauptprozesse[],3,FALSE)),"")</f>
        <v/>
      </c>
      <c r="G362" t="inlineStr">
        <is>
          <t>RW-BB und CO</t>
        </is>
      </c>
      <c r="H362" t="inlineStr">
        <is>
          <t>Non-SAP</t>
        </is>
      </c>
      <c r="I362" t="inlineStr">
        <is>
          <t>nicht digital</t>
        </is>
      </c>
      <c r="J362">
        <f>IFERROR(VLOOKUP(BTT[[#This Row],[Verwendete Transaktion (Pflichtauswahl)]],Transaktionen[[Transaktionen]:[Langtext]],2,FALSE),"")</f>
        <v/>
      </c>
      <c r="V362">
        <f>IFERROR(VLOOKUP(BTT[[#This Row],[Verwendetes Formular
(Auswahl falls relevant)]],Formulare[[Formularbezeichnung]:[Formularname (technisch)]],2,FALSE),"")</f>
        <v/>
      </c>
      <c r="Y362" t="inlineStr">
        <is>
          <t>IST-Prozess: Innenumsätze und  Sachkostenverrechnung buchenSchritt 2</t>
        </is>
      </c>
      <c r="AK362">
        <f>IF(BTT[[#This Row],[Subprozess
(optionale Auswahl)]]="","okay",IF(VLOOKUP(BTT[[#This Row],[Subprozess
(optionale Auswahl)]],BPML[[Subprozess]:[Zugeordneter Hauptprozess]],3,FALSE)=BTT[[#This Row],[Hauptprozess
(Pflichtauswahl)]],"okay","falscher Subprozess"))</f>
        <v/>
      </c>
      <c r="AL362">
        <f>IF(aktives_Teilprojekt="Master","",IF(BTT[[#This Row],[Verantwortliches TP
(automatisch)]]=VLOOKUP(aktives_Teilprojekt,Teilprojekte[[Teilprojekte]:[Kürzel]],2,FALSE),"okay","Hauptprozess anderes TP"))</f>
        <v/>
      </c>
      <c r="AM3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2">
        <f>IFERROR(IF(BTT[[#This Row],[SAP-Modul
(Pflichtauswahl)]]&lt;&gt;VLOOKUP(BTT[[#This Row],[Verwendete Transaktion (Pflichtauswahl)]],Transaktionen[[Transaktionen]:[Modul]],3,FALSE),"Modul anders","okay"),"")</f>
        <v/>
      </c>
      <c r="AP362">
        <f>IFERROR(IF(COUNTIFS(BTT[Verwendete Transaktion (Pflichtauswahl)],BTT[[#This Row],[Verwendete Transaktion (Pflichtauswahl)]],BTT[SAP-Modul
(Pflichtauswahl)],"&lt;&gt;"&amp;BTT[[#This Row],[SAP-Modul
(Pflichtauswahl)]])&gt;0,"Modul anders","okay"),"")</f>
        <v/>
      </c>
      <c r="AQ362">
        <f>IFERROR(IF(COUNTIFS(BTT[Verwendete Transaktion (Pflichtauswahl)],BTT[[#This Row],[Verwendete Transaktion (Pflichtauswahl)]],BTT[Verantwortliches TP
(automatisch)],"&lt;&gt;"&amp;BTT[[#This Row],[Verantwortliches TP
(automatisch)]])&gt;0,"Transaktion mehrfach","okay"),"")</f>
        <v/>
      </c>
      <c r="AR362">
        <f>IFERROR(IF(COUNTIFS(BTT[Verwendete Transaktion (Pflichtauswahl)],BTT[[#This Row],[Verwendete Transaktion (Pflichtauswahl)]],BTT[Verantwortliches TP
(automatisch)],"&lt;&gt;"&amp;VLOOKUP(aktives_Teilprojekt,Teilprojekte[[Teilprojekte]:[Kürzel]],2,FALSE))&gt;0,"Transaktion mehrfach","okay"),"")</f>
        <v/>
      </c>
      <c r="AS362" t="inlineStr">
        <is>
          <t>FI276</t>
        </is>
      </c>
    </row>
    <row r="363">
      <c r="A363">
        <f>IFERROR(IF(BTT[[#This Row],[Lfd Nr. 
(aus konsolidierter Datei)]]&lt;&gt;"",BTT[[#This Row],[Lfd Nr. 
(aus konsolidierter Datei)]],VLOOKUP(aktives_Teilprojekt,Teilprojekte[[Teilprojekte]:[Kürzel]],2,FALSE)&amp;ROW(BTT[[#This Row],[Lfd Nr.
(automatisch)]])-2),"")</f>
        <v/>
      </c>
      <c r="B363" t="inlineStr">
        <is>
          <t>Monats- und Jahresabschluss</t>
        </is>
      </c>
      <c r="D363" t="inlineStr">
        <is>
          <t>Buchung SZ</t>
        </is>
      </c>
      <c r="E363">
        <f>IFERROR(IF(NOT(BTT[[#This Row],[Manuelle Änderung des Verantwortliches TP
(Auswahl - bei Bedarf)]]=""),BTT[[#This Row],[Manuelle Änderung des Verantwortliches TP
(Auswahl - bei Bedarf)]],VLOOKUP(BTT[[#This Row],[Hauptprozess
(Pflichtauswahl)]],Hauptprozesse[],3,FALSE)),"")</f>
        <v/>
      </c>
      <c r="G363" t="inlineStr">
        <is>
          <t>RW-BB</t>
        </is>
      </c>
      <c r="H363" t="inlineStr">
        <is>
          <t>FI</t>
        </is>
      </c>
      <c r="I363" t="inlineStr">
        <is>
          <t>F-02</t>
        </is>
      </c>
      <c r="J363">
        <f>IFERROR(VLOOKUP(BTT[[#This Row],[Verwendete Transaktion (Pflichtauswahl)]],Transaktionen[[Transaktionen]:[Langtext]],2,FALSE),"")</f>
        <v/>
      </c>
      <c r="V363">
        <f>IFERROR(VLOOKUP(BTT[[#This Row],[Verwendetes Formular
(Auswahl falls relevant)]],Formulare[[Formularbezeichnung]:[Formularname (technisch)]],2,FALSE),"")</f>
        <v/>
      </c>
      <c r="Y363" t="inlineStr">
        <is>
          <t>IST-Prozess: Innenumsätze und  Sachkostenverrechnung buchenSchritt 3</t>
        </is>
      </c>
      <c r="AK363">
        <f>IF(BTT[[#This Row],[Subprozess
(optionale Auswahl)]]="","okay",IF(VLOOKUP(BTT[[#This Row],[Subprozess
(optionale Auswahl)]],BPML[[Subprozess]:[Zugeordneter Hauptprozess]],3,FALSE)=BTT[[#This Row],[Hauptprozess
(Pflichtauswahl)]],"okay","falscher Subprozess"))</f>
        <v/>
      </c>
      <c r="AL363">
        <f>IF(aktives_Teilprojekt="Master","",IF(BTT[[#This Row],[Verantwortliches TP
(automatisch)]]=VLOOKUP(aktives_Teilprojekt,Teilprojekte[[Teilprojekte]:[Kürzel]],2,FALSE),"okay","Hauptprozess anderes TP"))</f>
        <v/>
      </c>
      <c r="AM3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3">
        <f>IFERROR(IF(BTT[[#This Row],[SAP-Modul
(Pflichtauswahl)]]&lt;&gt;VLOOKUP(BTT[[#This Row],[Verwendete Transaktion (Pflichtauswahl)]],Transaktionen[[Transaktionen]:[Modul]],3,FALSE),"Modul anders","okay"),"")</f>
        <v/>
      </c>
      <c r="AP363">
        <f>IFERROR(IF(COUNTIFS(BTT[Verwendete Transaktion (Pflichtauswahl)],BTT[[#This Row],[Verwendete Transaktion (Pflichtauswahl)]],BTT[SAP-Modul
(Pflichtauswahl)],"&lt;&gt;"&amp;BTT[[#This Row],[SAP-Modul
(Pflichtauswahl)]])&gt;0,"Modul anders","okay"),"")</f>
        <v/>
      </c>
      <c r="AQ363">
        <f>IFERROR(IF(COUNTIFS(BTT[Verwendete Transaktion (Pflichtauswahl)],BTT[[#This Row],[Verwendete Transaktion (Pflichtauswahl)]],BTT[Verantwortliches TP
(automatisch)],"&lt;&gt;"&amp;BTT[[#This Row],[Verantwortliches TP
(automatisch)]])&gt;0,"Transaktion mehrfach","okay"),"")</f>
        <v/>
      </c>
      <c r="AR363">
        <f>IFERROR(IF(COUNTIFS(BTT[Verwendete Transaktion (Pflichtauswahl)],BTT[[#This Row],[Verwendete Transaktion (Pflichtauswahl)]],BTT[Verantwortliches TP
(automatisch)],"&lt;&gt;"&amp;VLOOKUP(aktives_Teilprojekt,Teilprojekte[[Teilprojekte]:[Kürzel]],2,FALSE))&gt;0,"Transaktion mehrfach","okay"),"")</f>
        <v/>
      </c>
      <c r="AS363" t="inlineStr">
        <is>
          <t>FI277</t>
        </is>
      </c>
    </row>
    <row r="364">
      <c r="A364">
        <f>IFERROR(IF(BTT[[#This Row],[Lfd Nr. 
(aus konsolidierter Datei)]]&lt;&gt;"",BTT[[#This Row],[Lfd Nr. 
(aus konsolidierter Datei)]],VLOOKUP(aktives_Teilprojekt,Teilprojekte[[Teilprojekte]:[Kürzel]],2,FALSE)&amp;ROW(BTT[[#This Row],[Lfd Nr.
(automatisch)]])-2),"")</f>
        <v/>
      </c>
      <c r="B364" t="inlineStr">
        <is>
          <t>Monats- und Jahresabschluss</t>
        </is>
      </c>
      <c r="D364" t="inlineStr">
        <is>
          <t>Storno SZ</t>
        </is>
      </c>
      <c r="E364">
        <f>IFERROR(IF(NOT(BTT[[#This Row],[Manuelle Änderung des Verantwortliches TP
(Auswahl - bei Bedarf)]]=""),BTT[[#This Row],[Manuelle Änderung des Verantwortliches TP
(Auswahl - bei Bedarf)]],VLOOKUP(BTT[[#This Row],[Hauptprozess
(Pflichtauswahl)]],Hauptprozesse[],3,FALSE)),"")</f>
        <v/>
      </c>
      <c r="G364" t="inlineStr">
        <is>
          <t>RW-BB</t>
        </is>
      </c>
      <c r="I364" t="inlineStr">
        <is>
          <t>F.8</t>
        </is>
      </c>
      <c r="J364">
        <f>IFERROR(VLOOKUP(BTT[[#This Row],[Verwendete Transaktion (Pflichtauswahl)]],Transaktionen[[Transaktionen]:[Langtext]],2,FALSE),"")</f>
        <v/>
      </c>
      <c r="V364">
        <f>IFERROR(VLOOKUP(BTT[[#This Row],[Verwendetes Formular
(Auswahl falls relevant)]],Formulare[[Formularbezeichnung]:[Formularname (technisch)]],2,FALSE),"")</f>
        <v/>
      </c>
      <c r="Y364" t="inlineStr">
        <is>
          <t>IST-Prozess: Innenumsätze und  Sachkostenverrechnung buchenSchritt 4</t>
        </is>
      </c>
      <c r="AK364">
        <f>IF(BTT[[#This Row],[Subprozess
(optionale Auswahl)]]="","okay",IF(VLOOKUP(BTT[[#This Row],[Subprozess
(optionale Auswahl)]],BPML[[Subprozess]:[Zugeordneter Hauptprozess]],3,FALSE)=BTT[[#This Row],[Hauptprozess
(Pflichtauswahl)]],"okay","falscher Subprozess"))</f>
        <v/>
      </c>
      <c r="AL364">
        <f>IF(aktives_Teilprojekt="Master","",IF(BTT[[#This Row],[Verantwortliches TP
(automatisch)]]=VLOOKUP(aktives_Teilprojekt,Teilprojekte[[Teilprojekte]:[Kürzel]],2,FALSE),"okay","Hauptprozess anderes TP"))</f>
        <v/>
      </c>
      <c r="AM3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4">
        <f>IFERROR(IF(BTT[[#This Row],[SAP-Modul
(Pflichtauswahl)]]&lt;&gt;VLOOKUP(BTT[[#This Row],[Verwendete Transaktion (Pflichtauswahl)]],Transaktionen[[Transaktionen]:[Modul]],3,FALSE),"Modul anders","okay"),"")</f>
        <v/>
      </c>
      <c r="AP364">
        <f>IFERROR(IF(COUNTIFS(BTT[Verwendete Transaktion (Pflichtauswahl)],BTT[[#This Row],[Verwendete Transaktion (Pflichtauswahl)]],BTT[SAP-Modul
(Pflichtauswahl)],"&lt;&gt;"&amp;BTT[[#This Row],[SAP-Modul
(Pflichtauswahl)]])&gt;0,"Modul anders","okay"),"")</f>
        <v/>
      </c>
      <c r="AQ364">
        <f>IFERROR(IF(COUNTIFS(BTT[Verwendete Transaktion (Pflichtauswahl)],BTT[[#This Row],[Verwendete Transaktion (Pflichtauswahl)]],BTT[Verantwortliches TP
(automatisch)],"&lt;&gt;"&amp;BTT[[#This Row],[Verantwortliches TP
(automatisch)]])&gt;0,"Transaktion mehrfach","okay"),"")</f>
        <v/>
      </c>
      <c r="AR364">
        <f>IFERROR(IF(COUNTIFS(BTT[Verwendete Transaktion (Pflichtauswahl)],BTT[[#This Row],[Verwendete Transaktion (Pflichtauswahl)]],BTT[Verantwortliches TP
(automatisch)],"&lt;&gt;"&amp;VLOOKUP(aktives_Teilprojekt,Teilprojekte[[Teilprojekte]:[Kürzel]],2,FALSE))&gt;0,"Transaktion mehrfach","okay"),"")</f>
        <v/>
      </c>
      <c r="AS364" t="inlineStr">
        <is>
          <t>FI278</t>
        </is>
      </c>
    </row>
    <row r="365">
      <c r="A365">
        <f>IFERROR(IF(BTT[[#This Row],[Lfd Nr. 
(aus konsolidierter Datei)]]&lt;&gt;"",BTT[[#This Row],[Lfd Nr. 
(aus konsolidierter Datei)]],VLOOKUP(aktives_Teilprojekt,Teilprojekte[[Teilprojekte]:[Kürzel]],2,FALSE)&amp;ROW(BTT[[#This Row],[Lfd Nr.
(automatisch)]])-2),"")</f>
        <v/>
      </c>
      <c r="B365" t="inlineStr">
        <is>
          <t>Monats- und Jahresabschluss</t>
        </is>
      </c>
      <c r="D365" t="inlineStr">
        <is>
          <t>SAP Auswertungen</t>
        </is>
      </c>
      <c r="E365">
        <f>IFERROR(IF(NOT(BTT[[#This Row],[Manuelle Änderung des Verantwortliches TP
(Auswahl - bei Bedarf)]]=""),BTT[[#This Row],[Manuelle Änderung des Verantwortliches TP
(Auswahl - bei Bedarf)]],VLOOKUP(BTT[[#This Row],[Hauptprozess
(Pflichtauswahl)]],Hauptprozesse[],3,FALSE)),"")</f>
        <v/>
      </c>
      <c r="G365" t="inlineStr">
        <is>
          <t>RW-BB</t>
        </is>
      </c>
      <c r="H365" t="inlineStr">
        <is>
          <t>FI-GL</t>
        </is>
      </c>
      <c r="I365" t="inlineStr">
        <is>
          <t>FBL3N</t>
        </is>
      </c>
      <c r="J365">
        <f>IFERROR(VLOOKUP(BTT[[#This Row],[Verwendete Transaktion (Pflichtauswahl)]],Transaktionen[[Transaktionen]:[Langtext]],2,FALSE),"")</f>
        <v/>
      </c>
      <c r="V365">
        <f>IFERROR(VLOOKUP(BTT[[#This Row],[Verwendetes Formular
(Auswahl falls relevant)]],Formulare[[Formularbezeichnung]:[Formularname (technisch)]],2,FALSE),"")</f>
        <v/>
      </c>
      <c r="Y365" t="inlineStr">
        <is>
          <t>IST-Prozess: Steuern buchenSchritt 1</t>
        </is>
      </c>
      <c r="AK365">
        <f>IF(BTT[[#This Row],[Subprozess
(optionale Auswahl)]]="","okay",IF(VLOOKUP(BTT[[#This Row],[Subprozess
(optionale Auswahl)]],BPML[[Subprozess]:[Zugeordneter Hauptprozess]],3,FALSE)=BTT[[#This Row],[Hauptprozess
(Pflichtauswahl)]],"okay","falscher Subprozess"))</f>
        <v/>
      </c>
      <c r="AL365">
        <f>IF(aktives_Teilprojekt="Master","",IF(BTT[[#This Row],[Verantwortliches TP
(automatisch)]]=VLOOKUP(aktives_Teilprojekt,Teilprojekte[[Teilprojekte]:[Kürzel]],2,FALSE),"okay","Hauptprozess anderes TP"))</f>
        <v/>
      </c>
      <c r="AM3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5">
        <f>IFERROR(IF(BTT[[#This Row],[SAP-Modul
(Pflichtauswahl)]]&lt;&gt;VLOOKUP(BTT[[#This Row],[Verwendete Transaktion (Pflichtauswahl)]],Transaktionen[[Transaktionen]:[Modul]],3,FALSE),"Modul anders","okay"),"")</f>
        <v/>
      </c>
      <c r="AP365">
        <f>IFERROR(IF(COUNTIFS(BTT[Verwendete Transaktion (Pflichtauswahl)],BTT[[#This Row],[Verwendete Transaktion (Pflichtauswahl)]],BTT[SAP-Modul
(Pflichtauswahl)],"&lt;&gt;"&amp;BTT[[#This Row],[SAP-Modul
(Pflichtauswahl)]])&gt;0,"Modul anders","okay"),"")</f>
        <v/>
      </c>
      <c r="AQ365">
        <f>IFERROR(IF(COUNTIFS(BTT[Verwendete Transaktion (Pflichtauswahl)],BTT[[#This Row],[Verwendete Transaktion (Pflichtauswahl)]],BTT[Verantwortliches TP
(automatisch)],"&lt;&gt;"&amp;BTT[[#This Row],[Verantwortliches TP
(automatisch)]])&gt;0,"Transaktion mehrfach","okay"),"")</f>
        <v/>
      </c>
      <c r="AR365">
        <f>IFERROR(IF(COUNTIFS(BTT[Verwendete Transaktion (Pflichtauswahl)],BTT[[#This Row],[Verwendete Transaktion (Pflichtauswahl)]],BTT[Verantwortliches TP
(automatisch)],"&lt;&gt;"&amp;VLOOKUP(aktives_Teilprojekt,Teilprojekte[[Teilprojekte]:[Kürzel]],2,FALSE))&gt;0,"Transaktion mehrfach","okay"),"")</f>
        <v/>
      </c>
      <c r="AS365" t="inlineStr">
        <is>
          <t>FI279</t>
        </is>
      </c>
    </row>
    <row r="366">
      <c r="A366">
        <f>IFERROR(IF(BTT[[#This Row],[Lfd Nr. 
(aus konsolidierter Datei)]]&lt;&gt;"",BTT[[#This Row],[Lfd Nr. 
(aus konsolidierter Datei)]],VLOOKUP(aktives_Teilprojekt,Teilprojekte[[Teilprojekte]:[Kürzel]],2,FALSE)&amp;ROW(BTT[[#This Row],[Lfd Nr.
(automatisch)]])-2),"")</f>
        <v/>
      </c>
      <c r="B366" t="inlineStr">
        <is>
          <t>Monats- und Jahresabschluss</t>
        </is>
      </c>
      <c r="D366" t="inlineStr">
        <is>
          <t>Übernahme nach Excel</t>
        </is>
      </c>
      <c r="E366">
        <f>IFERROR(IF(NOT(BTT[[#This Row],[Manuelle Änderung des Verantwortliches TP
(Auswahl - bei Bedarf)]]=""),BTT[[#This Row],[Manuelle Änderung des Verantwortliches TP
(Auswahl - bei Bedarf)]],VLOOKUP(BTT[[#This Row],[Hauptprozess
(Pflichtauswahl)]],Hauptprozesse[],3,FALSE)),"")</f>
        <v/>
      </c>
      <c r="G366" t="inlineStr">
        <is>
          <t>RW-BB</t>
        </is>
      </c>
      <c r="H366" t="inlineStr">
        <is>
          <t>Non-SAP</t>
        </is>
      </c>
      <c r="I366" t="inlineStr">
        <is>
          <t>nicht digital</t>
        </is>
      </c>
      <c r="J366">
        <f>IFERROR(VLOOKUP(BTT[[#This Row],[Verwendete Transaktion (Pflichtauswahl)]],Transaktionen[[Transaktionen]:[Langtext]],2,FALSE),"")</f>
        <v/>
      </c>
      <c r="V366">
        <f>IFERROR(VLOOKUP(BTT[[#This Row],[Verwendetes Formular
(Auswahl falls relevant)]],Formulare[[Formularbezeichnung]:[Formularname (technisch)]],2,FALSE),"")</f>
        <v/>
      </c>
      <c r="Y366" t="inlineStr">
        <is>
          <t>IST-Prozess: Steuern buchenSchritt 2</t>
        </is>
      </c>
      <c r="AK366">
        <f>IF(BTT[[#This Row],[Subprozess
(optionale Auswahl)]]="","okay",IF(VLOOKUP(BTT[[#This Row],[Subprozess
(optionale Auswahl)]],BPML[[Subprozess]:[Zugeordneter Hauptprozess]],3,FALSE)=BTT[[#This Row],[Hauptprozess
(Pflichtauswahl)]],"okay","falscher Subprozess"))</f>
        <v/>
      </c>
      <c r="AL366">
        <f>IF(aktives_Teilprojekt="Master","",IF(BTT[[#This Row],[Verantwortliches TP
(automatisch)]]=VLOOKUP(aktives_Teilprojekt,Teilprojekte[[Teilprojekte]:[Kürzel]],2,FALSE),"okay","Hauptprozess anderes TP"))</f>
        <v/>
      </c>
      <c r="AM3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6">
        <f>IFERROR(IF(BTT[[#This Row],[SAP-Modul
(Pflichtauswahl)]]&lt;&gt;VLOOKUP(BTT[[#This Row],[Verwendete Transaktion (Pflichtauswahl)]],Transaktionen[[Transaktionen]:[Modul]],3,FALSE),"Modul anders","okay"),"")</f>
        <v/>
      </c>
      <c r="AP366">
        <f>IFERROR(IF(COUNTIFS(BTT[Verwendete Transaktion (Pflichtauswahl)],BTT[[#This Row],[Verwendete Transaktion (Pflichtauswahl)]],BTT[SAP-Modul
(Pflichtauswahl)],"&lt;&gt;"&amp;BTT[[#This Row],[SAP-Modul
(Pflichtauswahl)]])&gt;0,"Modul anders","okay"),"")</f>
        <v/>
      </c>
      <c r="AQ366">
        <f>IFERROR(IF(COUNTIFS(BTT[Verwendete Transaktion (Pflichtauswahl)],BTT[[#This Row],[Verwendete Transaktion (Pflichtauswahl)]],BTT[Verantwortliches TP
(automatisch)],"&lt;&gt;"&amp;BTT[[#This Row],[Verantwortliches TP
(automatisch)]])&gt;0,"Transaktion mehrfach","okay"),"")</f>
        <v/>
      </c>
      <c r="AR366">
        <f>IFERROR(IF(COUNTIFS(BTT[Verwendete Transaktion (Pflichtauswahl)],BTT[[#This Row],[Verwendete Transaktion (Pflichtauswahl)]],BTT[Verantwortliches TP
(automatisch)],"&lt;&gt;"&amp;VLOOKUP(aktives_Teilprojekt,Teilprojekte[[Teilprojekte]:[Kürzel]],2,FALSE))&gt;0,"Transaktion mehrfach","okay"),"")</f>
        <v/>
      </c>
      <c r="AS366" t="inlineStr">
        <is>
          <t>FI280</t>
        </is>
      </c>
    </row>
    <row r="367">
      <c r="A367">
        <f>IFERROR(IF(BTT[[#This Row],[Lfd Nr. 
(aus konsolidierter Datei)]]&lt;&gt;"",BTT[[#This Row],[Lfd Nr. 
(aus konsolidierter Datei)]],VLOOKUP(aktives_Teilprojekt,Teilprojekte[[Teilprojekte]:[Kürzel]],2,FALSE)&amp;ROW(BTT[[#This Row],[Lfd Nr.
(automatisch)]])-2),"")</f>
        <v/>
      </c>
      <c r="B367" t="inlineStr">
        <is>
          <t>Monats- und Jahresabschluss</t>
        </is>
      </c>
      <c r="D367" t="inlineStr">
        <is>
          <t>Buchung SZ</t>
        </is>
      </c>
      <c r="E367">
        <f>IFERROR(IF(NOT(BTT[[#This Row],[Manuelle Änderung des Verantwortliches TP
(Auswahl - bei Bedarf)]]=""),BTT[[#This Row],[Manuelle Änderung des Verantwortliches TP
(Auswahl - bei Bedarf)]],VLOOKUP(BTT[[#This Row],[Hauptprozess
(Pflichtauswahl)]],Hauptprozesse[],3,FALSE)),"")</f>
        <v/>
      </c>
      <c r="G367" t="inlineStr">
        <is>
          <t>RW-BB</t>
        </is>
      </c>
      <c r="H367" t="inlineStr">
        <is>
          <t>FI</t>
        </is>
      </c>
      <c r="I367" t="inlineStr">
        <is>
          <t>F-02</t>
        </is>
      </c>
      <c r="J367">
        <f>IFERROR(VLOOKUP(BTT[[#This Row],[Verwendete Transaktion (Pflichtauswahl)]],Transaktionen[[Transaktionen]:[Langtext]],2,FALSE),"")</f>
        <v/>
      </c>
      <c r="V367">
        <f>IFERROR(VLOOKUP(BTT[[#This Row],[Verwendetes Formular
(Auswahl falls relevant)]],Formulare[[Formularbezeichnung]:[Formularname (technisch)]],2,FALSE),"")</f>
        <v/>
      </c>
      <c r="Y367" t="inlineStr">
        <is>
          <t>IST-Prozess: Steuern buchenSchritt 2</t>
        </is>
      </c>
      <c r="AK367">
        <f>IF(BTT[[#This Row],[Subprozess
(optionale Auswahl)]]="","okay",IF(VLOOKUP(BTT[[#This Row],[Subprozess
(optionale Auswahl)]],BPML[[Subprozess]:[Zugeordneter Hauptprozess]],3,FALSE)=BTT[[#This Row],[Hauptprozess
(Pflichtauswahl)]],"okay","falscher Subprozess"))</f>
        <v/>
      </c>
      <c r="AL367">
        <f>IF(aktives_Teilprojekt="Master","",IF(BTT[[#This Row],[Verantwortliches TP
(automatisch)]]=VLOOKUP(aktives_Teilprojekt,Teilprojekte[[Teilprojekte]:[Kürzel]],2,FALSE),"okay","Hauptprozess anderes TP"))</f>
        <v/>
      </c>
      <c r="AM3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7">
        <f>IFERROR(IF(BTT[[#This Row],[SAP-Modul
(Pflichtauswahl)]]&lt;&gt;VLOOKUP(BTT[[#This Row],[Verwendete Transaktion (Pflichtauswahl)]],Transaktionen[[Transaktionen]:[Modul]],3,FALSE),"Modul anders","okay"),"")</f>
        <v/>
      </c>
      <c r="AP367">
        <f>IFERROR(IF(COUNTIFS(BTT[Verwendete Transaktion (Pflichtauswahl)],BTT[[#This Row],[Verwendete Transaktion (Pflichtauswahl)]],BTT[SAP-Modul
(Pflichtauswahl)],"&lt;&gt;"&amp;BTT[[#This Row],[SAP-Modul
(Pflichtauswahl)]])&gt;0,"Modul anders","okay"),"")</f>
        <v/>
      </c>
      <c r="AQ367">
        <f>IFERROR(IF(COUNTIFS(BTT[Verwendete Transaktion (Pflichtauswahl)],BTT[[#This Row],[Verwendete Transaktion (Pflichtauswahl)]],BTT[Verantwortliches TP
(automatisch)],"&lt;&gt;"&amp;BTT[[#This Row],[Verantwortliches TP
(automatisch)]])&gt;0,"Transaktion mehrfach","okay"),"")</f>
        <v/>
      </c>
      <c r="AR367">
        <f>IFERROR(IF(COUNTIFS(BTT[Verwendete Transaktion (Pflichtauswahl)],BTT[[#This Row],[Verwendete Transaktion (Pflichtauswahl)]],BTT[Verantwortliches TP
(automatisch)],"&lt;&gt;"&amp;VLOOKUP(aktives_Teilprojekt,Teilprojekte[[Teilprojekte]:[Kürzel]],2,FALSE))&gt;0,"Transaktion mehrfach","okay"),"")</f>
        <v/>
      </c>
      <c r="AS367" t="inlineStr">
        <is>
          <t>FI281</t>
        </is>
      </c>
    </row>
    <row r="368">
      <c r="A368">
        <f>IFERROR(IF(BTT[[#This Row],[Lfd Nr. 
(aus konsolidierter Datei)]]&lt;&gt;"",BTT[[#This Row],[Lfd Nr. 
(aus konsolidierter Datei)]],VLOOKUP(aktives_Teilprojekt,Teilprojekte[[Teilprojekte]:[Kürzel]],2,FALSE)&amp;ROW(BTT[[#This Row],[Lfd Nr.
(automatisch)]])-2),"")</f>
        <v/>
      </c>
      <c r="B368" t="inlineStr">
        <is>
          <t>Monats- und Jahresabschluss</t>
        </is>
      </c>
      <c r="D368" t="inlineStr">
        <is>
          <t>Storno SZ</t>
        </is>
      </c>
      <c r="E368">
        <f>IFERROR(IF(NOT(BTT[[#This Row],[Manuelle Änderung des Verantwortliches TP
(Auswahl - bei Bedarf)]]=""),BTT[[#This Row],[Manuelle Änderung des Verantwortliches TP
(Auswahl - bei Bedarf)]],VLOOKUP(BTT[[#This Row],[Hauptprozess
(Pflichtauswahl)]],Hauptprozesse[],3,FALSE)),"")</f>
        <v/>
      </c>
      <c r="G368" t="inlineStr">
        <is>
          <t>RW-BB</t>
        </is>
      </c>
      <c r="I368" t="inlineStr">
        <is>
          <t>F.8</t>
        </is>
      </c>
      <c r="J368">
        <f>IFERROR(VLOOKUP(BTT[[#This Row],[Verwendete Transaktion (Pflichtauswahl)]],Transaktionen[[Transaktionen]:[Langtext]],2,FALSE),"")</f>
        <v/>
      </c>
      <c r="V368">
        <f>IFERROR(VLOOKUP(BTT[[#This Row],[Verwendetes Formular
(Auswahl falls relevant)]],Formulare[[Formularbezeichnung]:[Formularname (technisch)]],2,FALSE),"")</f>
        <v/>
      </c>
      <c r="Y368" t="inlineStr">
        <is>
          <t>IST-Prozess: Steuern buchenSchritt 3</t>
        </is>
      </c>
      <c r="AK368">
        <f>IF(BTT[[#This Row],[Subprozess
(optionale Auswahl)]]="","okay",IF(VLOOKUP(BTT[[#This Row],[Subprozess
(optionale Auswahl)]],BPML[[Subprozess]:[Zugeordneter Hauptprozess]],3,FALSE)=BTT[[#This Row],[Hauptprozess
(Pflichtauswahl)]],"okay","falscher Subprozess"))</f>
        <v/>
      </c>
      <c r="AL368">
        <f>IF(aktives_Teilprojekt="Master","",IF(BTT[[#This Row],[Verantwortliches TP
(automatisch)]]=VLOOKUP(aktives_Teilprojekt,Teilprojekte[[Teilprojekte]:[Kürzel]],2,FALSE),"okay","Hauptprozess anderes TP"))</f>
        <v/>
      </c>
      <c r="AM3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8">
        <f>IFERROR(IF(BTT[[#This Row],[SAP-Modul
(Pflichtauswahl)]]&lt;&gt;VLOOKUP(BTT[[#This Row],[Verwendete Transaktion (Pflichtauswahl)]],Transaktionen[[Transaktionen]:[Modul]],3,FALSE),"Modul anders","okay"),"")</f>
        <v/>
      </c>
      <c r="AP368">
        <f>IFERROR(IF(COUNTIFS(BTT[Verwendete Transaktion (Pflichtauswahl)],BTT[[#This Row],[Verwendete Transaktion (Pflichtauswahl)]],BTT[SAP-Modul
(Pflichtauswahl)],"&lt;&gt;"&amp;BTT[[#This Row],[SAP-Modul
(Pflichtauswahl)]])&gt;0,"Modul anders","okay"),"")</f>
        <v/>
      </c>
      <c r="AQ368">
        <f>IFERROR(IF(COUNTIFS(BTT[Verwendete Transaktion (Pflichtauswahl)],BTT[[#This Row],[Verwendete Transaktion (Pflichtauswahl)]],BTT[Verantwortliches TP
(automatisch)],"&lt;&gt;"&amp;BTT[[#This Row],[Verantwortliches TP
(automatisch)]])&gt;0,"Transaktion mehrfach","okay"),"")</f>
        <v/>
      </c>
      <c r="AR368">
        <f>IFERROR(IF(COUNTIFS(BTT[Verwendete Transaktion (Pflichtauswahl)],BTT[[#This Row],[Verwendete Transaktion (Pflichtauswahl)]],BTT[Verantwortliches TP
(automatisch)],"&lt;&gt;"&amp;VLOOKUP(aktives_Teilprojekt,Teilprojekte[[Teilprojekte]:[Kürzel]],2,FALSE))&gt;0,"Transaktion mehrfach","okay"),"")</f>
        <v/>
      </c>
      <c r="AS368" t="inlineStr">
        <is>
          <t>FI282</t>
        </is>
      </c>
    </row>
    <row r="369">
      <c r="A369">
        <f>IFERROR(IF(BTT[[#This Row],[Lfd Nr. 
(aus konsolidierter Datei)]]&lt;&gt;"",BTT[[#This Row],[Lfd Nr. 
(aus konsolidierter Datei)]],VLOOKUP(aktives_Teilprojekt,Teilprojekte[[Teilprojekte]:[Kürzel]],2,FALSE)&amp;ROW(BTT[[#This Row],[Lfd Nr.
(automatisch)]])-2),"")</f>
        <v/>
      </c>
      <c r="B369" t="inlineStr">
        <is>
          <t>Monats- und Jahresabschluss</t>
        </is>
      </c>
      <c r="D369" t="inlineStr">
        <is>
          <t>Finanzbericht (TM1)</t>
        </is>
      </c>
      <c r="E369">
        <f>IFERROR(IF(NOT(BTT[[#This Row],[Manuelle Änderung des Verantwortliches TP
(Auswahl - bei Bedarf)]]=""),BTT[[#This Row],[Manuelle Änderung des Verantwortliches TP
(Auswahl - bei Bedarf)]],VLOOKUP(BTT[[#This Row],[Hauptprozess
(Pflichtauswahl)]],Hauptprozesse[],3,FALSE)),"")</f>
        <v/>
      </c>
      <c r="G369" t="inlineStr">
        <is>
          <t>RW-BB</t>
        </is>
      </c>
      <c r="H369" t="inlineStr">
        <is>
          <t>Non-SAP</t>
        </is>
      </c>
      <c r="I369" t="inlineStr">
        <is>
          <t>nicht digital</t>
        </is>
      </c>
      <c r="J369">
        <f>IFERROR(VLOOKUP(BTT[[#This Row],[Verwendete Transaktion (Pflichtauswahl)]],Transaktionen[[Transaktionen]:[Langtext]],2,FALSE),"")</f>
        <v/>
      </c>
      <c r="V369">
        <f>IFERROR(VLOOKUP(BTT[[#This Row],[Verwendetes Formular
(Auswahl falls relevant)]],Formulare[[Formularbezeichnung]:[Formularname (technisch)]],2,FALSE),"")</f>
        <v/>
      </c>
      <c r="Y369" t="inlineStr">
        <is>
          <t>IST-Prozess: 	monatliches Reportig (Finanzbericht)Schritt 1</t>
        </is>
      </c>
      <c r="AK369">
        <f>IF(BTT[[#This Row],[Subprozess
(optionale Auswahl)]]="","okay",IF(VLOOKUP(BTT[[#This Row],[Subprozess
(optionale Auswahl)]],BPML[[Subprozess]:[Zugeordneter Hauptprozess]],3,FALSE)=BTT[[#This Row],[Hauptprozess
(Pflichtauswahl)]],"okay","falscher Subprozess"))</f>
        <v/>
      </c>
      <c r="AL369">
        <f>IF(aktives_Teilprojekt="Master","",IF(BTT[[#This Row],[Verantwortliches TP
(automatisch)]]=VLOOKUP(aktives_Teilprojekt,Teilprojekte[[Teilprojekte]:[Kürzel]],2,FALSE),"okay","Hauptprozess anderes TP"))</f>
        <v/>
      </c>
      <c r="AM3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69">
        <f>IFERROR(IF(BTT[[#This Row],[SAP-Modul
(Pflichtauswahl)]]&lt;&gt;VLOOKUP(BTT[[#This Row],[Verwendete Transaktion (Pflichtauswahl)]],Transaktionen[[Transaktionen]:[Modul]],3,FALSE),"Modul anders","okay"),"")</f>
        <v/>
      </c>
      <c r="AP369">
        <f>IFERROR(IF(COUNTIFS(BTT[Verwendete Transaktion (Pflichtauswahl)],BTT[[#This Row],[Verwendete Transaktion (Pflichtauswahl)]],BTT[SAP-Modul
(Pflichtauswahl)],"&lt;&gt;"&amp;BTT[[#This Row],[SAP-Modul
(Pflichtauswahl)]])&gt;0,"Modul anders","okay"),"")</f>
        <v/>
      </c>
      <c r="AQ369">
        <f>IFERROR(IF(COUNTIFS(BTT[Verwendete Transaktion (Pflichtauswahl)],BTT[[#This Row],[Verwendete Transaktion (Pflichtauswahl)]],BTT[Verantwortliches TP
(automatisch)],"&lt;&gt;"&amp;BTT[[#This Row],[Verantwortliches TP
(automatisch)]])&gt;0,"Transaktion mehrfach","okay"),"")</f>
        <v/>
      </c>
      <c r="AR369">
        <f>IFERROR(IF(COUNTIFS(BTT[Verwendete Transaktion (Pflichtauswahl)],BTT[[#This Row],[Verwendete Transaktion (Pflichtauswahl)]],BTT[Verantwortliches TP
(automatisch)],"&lt;&gt;"&amp;VLOOKUP(aktives_Teilprojekt,Teilprojekte[[Teilprojekte]:[Kürzel]],2,FALSE))&gt;0,"Transaktion mehrfach","okay"),"")</f>
        <v/>
      </c>
      <c r="AS369" t="inlineStr">
        <is>
          <t>FI283</t>
        </is>
      </c>
    </row>
    <row r="370">
      <c r="A370">
        <f>IFERROR(IF(BTT[[#This Row],[Lfd Nr. 
(aus konsolidierter Datei)]]&lt;&gt;"",BTT[[#This Row],[Lfd Nr. 
(aus konsolidierter Datei)]],VLOOKUP(aktives_Teilprojekt,Teilprojekte[[Teilprojekte]:[Kürzel]],2,FALSE)&amp;ROW(BTT[[#This Row],[Lfd Nr.
(automatisch)]])-2),"")</f>
        <v/>
      </c>
      <c r="B370" t="inlineStr">
        <is>
          <t>Monats- und Jahresabschluss</t>
        </is>
      </c>
      <c r="D370" t="inlineStr">
        <is>
          <t>Abweichungen erklären</t>
        </is>
      </c>
      <c r="E370">
        <f>IFERROR(IF(NOT(BTT[[#This Row],[Manuelle Änderung des Verantwortliches TP
(Auswahl - bei Bedarf)]]=""),BTT[[#This Row],[Manuelle Änderung des Verantwortliches TP
(Auswahl - bei Bedarf)]],VLOOKUP(BTT[[#This Row],[Hauptprozess
(Pflichtauswahl)]],Hauptprozesse[],3,FALSE)),"")</f>
        <v/>
      </c>
      <c r="G370" t="inlineStr">
        <is>
          <t>RW-BB</t>
        </is>
      </c>
      <c r="H370" t="inlineStr">
        <is>
          <t>Non-SAP</t>
        </is>
      </c>
      <c r="I370" t="inlineStr">
        <is>
          <t>nicht digital</t>
        </is>
      </c>
      <c r="J370">
        <f>IFERROR(VLOOKUP(BTT[[#This Row],[Verwendete Transaktion (Pflichtauswahl)]],Transaktionen[[Transaktionen]:[Langtext]],2,FALSE),"")</f>
        <v/>
      </c>
      <c r="V370">
        <f>IFERROR(VLOOKUP(BTT[[#This Row],[Verwendetes Formular
(Auswahl falls relevant)]],Formulare[[Formularbezeichnung]:[Formularname (technisch)]],2,FALSE),"")</f>
        <v/>
      </c>
      <c r="Y370" t="inlineStr">
        <is>
          <t>IST-Prozess: 	monatliches Reportig (Finanzbericht)Schritt 2</t>
        </is>
      </c>
      <c r="AK370">
        <f>IF(BTT[[#This Row],[Subprozess
(optionale Auswahl)]]="","okay",IF(VLOOKUP(BTT[[#This Row],[Subprozess
(optionale Auswahl)]],BPML[[Subprozess]:[Zugeordneter Hauptprozess]],3,FALSE)=BTT[[#This Row],[Hauptprozess
(Pflichtauswahl)]],"okay","falscher Subprozess"))</f>
        <v/>
      </c>
      <c r="AL370">
        <f>IF(aktives_Teilprojekt="Master","",IF(BTT[[#This Row],[Verantwortliches TP
(automatisch)]]=VLOOKUP(aktives_Teilprojekt,Teilprojekte[[Teilprojekte]:[Kürzel]],2,FALSE),"okay","Hauptprozess anderes TP"))</f>
        <v/>
      </c>
      <c r="AM3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0">
        <f>IFERROR(IF(BTT[[#This Row],[SAP-Modul
(Pflichtauswahl)]]&lt;&gt;VLOOKUP(BTT[[#This Row],[Verwendete Transaktion (Pflichtauswahl)]],Transaktionen[[Transaktionen]:[Modul]],3,FALSE),"Modul anders","okay"),"")</f>
        <v/>
      </c>
      <c r="AP370">
        <f>IFERROR(IF(COUNTIFS(BTT[Verwendete Transaktion (Pflichtauswahl)],BTT[[#This Row],[Verwendete Transaktion (Pflichtauswahl)]],BTT[SAP-Modul
(Pflichtauswahl)],"&lt;&gt;"&amp;BTT[[#This Row],[SAP-Modul
(Pflichtauswahl)]])&gt;0,"Modul anders","okay"),"")</f>
        <v/>
      </c>
      <c r="AQ370">
        <f>IFERROR(IF(COUNTIFS(BTT[Verwendete Transaktion (Pflichtauswahl)],BTT[[#This Row],[Verwendete Transaktion (Pflichtauswahl)]],BTT[Verantwortliches TP
(automatisch)],"&lt;&gt;"&amp;BTT[[#This Row],[Verantwortliches TP
(automatisch)]])&gt;0,"Transaktion mehrfach","okay"),"")</f>
        <v/>
      </c>
      <c r="AR370">
        <f>IFERROR(IF(COUNTIFS(BTT[Verwendete Transaktion (Pflichtauswahl)],BTT[[#This Row],[Verwendete Transaktion (Pflichtauswahl)]],BTT[Verantwortliches TP
(automatisch)],"&lt;&gt;"&amp;VLOOKUP(aktives_Teilprojekt,Teilprojekte[[Teilprojekte]:[Kürzel]],2,FALSE))&gt;0,"Transaktion mehrfach","okay"),"")</f>
        <v/>
      </c>
      <c r="AS370" t="inlineStr">
        <is>
          <t>FI284</t>
        </is>
      </c>
    </row>
    <row r="371">
      <c r="A371">
        <f>IFERROR(IF(BTT[[#This Row],[Lfd Nr. 
(aus konsolidierter Datei)]]&lt;&gt;"",BTT[[#This Row],[Lfd Nr. 
(aus konsolidierter Datei)]],VLOOKUP(aktives_Teilprojekt,Teilprojekte[[Teilprojekte]:[Kürzel]],2,FALSE)&amp;ROW(BTT[[#This Row],[Lfd Nr.
(automatisch)]])-2),"")</f>
        <v/>
      </c>
      <c r="B371" t="inlineStr">
        <is>
          <t>Monats- und Jahresabschluss</t>
        </is>
      </c>
      <c r="D371" t="inlineStr">
        <is>
          <t>Mail an CO</t>
        </is>
      </c>
      <c r="E371">
        <f>IFERROR(IF(NOT(BTT[[#This Row],[Manuelle Änderung des Verantwortliches TP
(Auswahl - bei Bedarf)]]=""),BTT[[#This Row],[Manuelle Änderung des Verantwortliches TP
(Auswahl - bei Bedarf)]],VLOOKUP(BTT[[#This Row],[Hauptprozess
(Pflichtauswahl)]],Hauptprozesse[],3,FALSE)),"")</f>
        <v/>
      </c>
      <c r="G371" t="inlineStr">
        <is>
          <t>RW-BB / CO</t>
        </is>
      </c>
      <c r="H371" t="inlineStr">
        <is>
          <t>Non-SAP</t>
        </is>
      </c>
      <c r="I371" t="inlineStr">
        <is>
          <t>nicht digital</t>
        </is>
      </c>
      <c r="J371">
        <f>IFERROR(VLOOKUP(BTT[[#This Row],[Verwendete Transaktion (Pflichtauswahl)]],Transaktionen[[Transaktionen]:[Langtext]],2,FALSE),"")</f>
        <v/>
      </c>
      <c r="V371">
        <f>IFERROR(VLOOKUP(BTT[[#This Row],[Verwendetes Formular
(Auswahl falls relevant)]],Formulare[[Formularbezeichnung]:[Formularname (technisch)]],2,FALSE),"")</f>
        <v/>
      </c>
      <c r="Y371" t="inlineStr">
        <is>
          <t>IST-Prozess: 	monatliches Reportig (Finanzbericht)Schritt 3</t>
        </is>
      </c>
      <c r="AK371">
        <f>IF(BTT[[#This Row],[Subprozess
(optionale Auswahl)]]="","okay",IF(VLOOKUP(BTT[[#This Row],[Subprozess
(optionale Auswahl)]],BPML[[Subprozess]:[Zugeordneter Hauptprozess]],3,FALSE)=BTT[[#This Row],[Hauptprozess
(Pflichtauswahl)]],"okay","falscher Subprozess"))</f>
        <v/>
      </c>
      <c r="AL371">
        <f>IF(aktives_Teilprojekt="Master","",IF(BTT[[#This Row],[Verantwortliches TP
(automatisch)]]=VLOOKUP(aktives_Teilprojekt,Teilprojekte[[Teilprojekte]:[Kürzel]],2,FALSE),"okay","Hauptprozess anderes TP"))</f>
        <v/>
      </c>
      <c r="AM3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1">
        <f>IFERROR(IF(BTT[[#This Row],[SAP-Modul
(Pflichtauswahl)]]&lt;&gt;VLOOKUP(BTT[[#This Row],[Verwendete Transaktion (Pflichtauswahl)]],Transaktionen[[Transaktionen]:[Modul]],3,FALSE),"Modul anders","okay"),"")</f>
        <v/>
      </c>
      <c r="AP371">
        <f>IFERROR(IF(COUNTIFS(BTT[Verwendete Transaktion (Pflichtauswahl)],BTT[[#This Row],[Verwendete Transaktion (Pflichtauswahl)]],BTT[SAP-Modul
(Pflichtauswahl)],"&lt;&gt;"&amp;BTT[[#This Row],[SAP-Modul
(Pflichtauswahl)]])&gt;0,"Modul anders","okay"),"")</f>
        <v/>
      </c>
      <c r="AQ371">
        <f>IFERROR(IF(COUNTIFS(BTT[Verwendete Transaktion (Pflichtauswahl)],BTT[[#This Row],[Verwendete Transaktion (Pflichtauswahl)]],BTT[Verantwortliches TP
(automatisch)],"&lt;&gt;"&amp;BTT[[#This Row],[Verantwortliches TP
(automatisch)]])&gt;0,"Transaktion mehrfach","okay"),"")</f>
        <v/>
      </c>
      <c r="AR371">
        <f>IFERROR(IF(COUNTIFS(BTT[Verwendete Transaktion (Pflichtauswahl)],BTT[[#This Row],[Verwendete Transaktion (Pflichtauswahl)]],BTT[Verantwortliches TP
(automatisch)],"&lt;&gt;"&amp;VLOOKUP(aktives_Teilprojekt,Teilprojekte[[Teilprojekte]:[Kürzel]],2,FALSE))&gt;0,"Transaktion mehrfach","okay"),"")</f>
        <v/>
      </c>
      <c r="AS371" t="inlineStr">
        <is>
          <t>FI285</t>
        </is>
      </c>
    </row>
    <row r="372">
      <c r="A372">
        <f>IFERROR(IF(BTT[[#This Row],[Lfd Nr. 
(aus konsolidierter Datei)]]&lt;&gt;"",BTT[[#This Row],[Lfd Nr. 
(aus konsolidierter Datei)]],VLOOKUP(aktives_Teilprojekt,Teilprojekte[[Teilprojekte]:[Kürzel]],2,FALSE)&amp;ROW(BTT[[#This Row],[Lfd Nr.
(automatisch)]])-2),"")</f>
        <v/>
      </c>
      <c r="B372" t="inlineStr">
        <is>
          <t>Monats- und Jahresabschluss</t>
        </is>
      </c>
      <c r="D372" t="inlineStr">
        <is>
          <t xml:space="preserve">Zuarbeiten </t>
        </is>
      </c>
      <c r="E372">
        <f>IFERROR(IF(NOT(BTT[[#This Row],[Manuelle Änderung des Verantwortliches TP
(Auswahl - bei Bedarf)]]=""),BTT[[#This Row],[Manuelle Änderung des Verantwortliches TP
(Auswahl - bei Bedarf)]],VLOOKUP(BTT[[#This Row],[Hauptprozess
(Pflichtauswahl)]],Hauptprozesse[],3,FALSE)),"")</f>
        <v/>
      </c>
      <c r="G372" t="inlineStr">
        <is>
          <t>KS</t>
        </is>
      </c>
      <c r="J372">
        <f>IFERROR(VLOOKUP(BTT[[#This Row],[Verwendete Transaktion (Pflichtauswahl)]],Transaktionen[[Transaktionen]:[Langtext]],2,FALSE),"")</f>
        <v/>
      </c>
      <c r="V372">
        <f>IFERROR(VLOOKUP(BTT[[#This Row],[Verwendetes Formular
(Auswahl falls relevant)]],Formulare[[Formularbezeichnung]:[Formularname (technisch)]],2,FALSE),"")</f>
        <v/>
      </c>
      <c r="Y372" t="inlineStr">
        <is>
          <t>IST-Prozess: KS-Umsatzerlöse buchenSchritt 1</t>
        </is>
      </c>
      <c r="AK372">
        <f>IF(BTT[[#This Row],[Subprozess
(optionale Auswahl)]]="","okay",IF(VLOOKUP(BTT[[#This Row],[Subprozess
(optionale Auswahl)]],BPML[[Subprozess]:[Zugeordneter Hauptprozess]],3,FALSE)=BTT[[#This Row],[Hauptprozess
(Pflichtauswahl)]],"okay","falscher Subprozess"))</f>
        <v/>
      </c>
      <c r="AL372">
        <f>IF(aktives_Teilprojekt="Master","",IF(BTT[[#This Row],[Verantwortliches TP
(automatisch)]]=VLOOKUP(aktives_Teilprojekt,Teilprojekte[[Teilprojekte]:[Kürzel]],2,FALSE),"okay","Hauptprozess anderes TP"))</f>
        <v/>
      </c>
      <c r="AM3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2">
        <f>IFERROR(IF(BTT[[#This Row],[SAP-Modul
(Pflichtauswahl)]]&lt;&gt;VLOOKUP(BTT[[#This Row],[Verwendete Transaktion (Pflichtauswahl)]],Transaktionen[[Transaktionen]:[Modul]],3,FALSE),"Modul anders","okay"),"")</f>
        <v/>
      </c>
      <c r="AP372">
        <f>IFERROR(IF(COUNTIFS(BTT[Verwendete Transaktion (Pflichtauswahl)],BTT[[#This Row],[Verwendete Transaktion (Pflichtauswahl)]],BTT[SAP-Modul
(Pflichtauswahl)],"&lt;&gt;"&amp;BTT[[#This Row],[SAP-Modul
(Pflichtauswahl)]])&gt;0,"Modul anders","okay"),"")</f>
        <v/>
      </c>
      <c r="AQ372">
        <f>IFERROR(IF(COUNTIFS(BTT[Verwendete Transaktion (Pflichtauswahl)],BTT[[#This Row],[Verwendete Transaktion (Pflichtauswahl)]],BTT[Verantwortliches TP
(automatisch)],"&lt;&gt;"&amp;BTT[[#This Row],[Verantwortliches TP
(automatisch)]])&gt;0,"Transaktion mehrfach","okay"),"")</f>
        <v/>
      </c>
      <c r="AR372">
        <f>IFERROR(IF(COUNTIFS(BTT[Verwendete Transaktion (Pflichtauswahl)],BTT[[#This Row],[Verwendete Transaktion (Pflichtauswahl)]],BTT[Verantwortliches TP
(automatisch)],"&lt;&gt;"&amp;VLOOKUP(aktives_Teilprojekt,Teilprojekte[[Teilprojekte]:[Kürzel]],2,FALSE))&gt;0,"Transaktion mehrfach","okay"),"")</f>
        <v/>
      </c>
      <c r="AS372" t="inlineStr">
        <is>
          <t>FI286</t>
        </is>
      </c>
    </row>
    <row r="373">
      <c r="A373">
        <f>IFERROR(IF(BTT[[#This Row],[Lfd Nr. 
(aus konsolidierter Datei)]]&lt;&gt;"",BTT[[#This Row],[Lfd Nr. 
(aus konsolidierter Datei)]],VLOOKUP(aktives_Teilprojekt,Teilprojekte[[Teilprojekte]:[Kürzel]],2,FALSE)&amp;ROW(BTT[[#This Row],[Lfd Nr.
(automatisch)]])-2),"")</f>
        <v/>
      </c>
      <c r="B373" t="inlineStr">
        <is>
          <t>Monats- und Jahresabschluss</t>
        </is>
      </c>
      <c r="D373" t="inlineStr">
        <is>
          <t>Prüfung Zuarbeit</t>
        </is>
      </c>
      <c r="E373">
        <f>IFERROR(IF(NOT(BTT[[#This Row],[Manuelle Änderung des Verantwortliches TP
(Auswahl - bei Bedarf)]]=""),BTT[[#This Row],[Manuelle Änderung des Verantwortliches TP
(Auswahl - bei Bedarf)]],VLOOKUP(BTT[[#This Row],[Hauptprozess
(Pflichtauswahl)]],Hauptprozesse[],3,FALSE)),"")</f>
        <v/>
      </c>
      <c r="G373" t="inlineStr">
        <is>
          <t>RW-BB</t>
        </is>
      </c>
      <c r="I373" t="inlineStr">
        <is>
          <t>S_ALR_8712284</t>
        </is>
      </c>
      <c r="J373">
        <f>IFERROR(VLOOKUP(BTT[[#This Row],[Verwendete Transaktion (Pflichtauswahl)]],Transaktionen[[Transaktionen]:[Langtext]],2,FALSE),"")</f>
        <v/>
      </c>
      <c r="V373">
        <f>IFERROR(VLOOKUP(BTT[[#This Row],[Verwendetes Formular
(Auswahl falls relevant)]],Formulare[[Formularbezeichnung]:[Formularname (technisch)]],2,FALSE),"")</f>
        <v/>
      </c>
      <c r="Y373" t="inlineStr">
        <is>
          <t>IST-Prozess: KS-Umsatzerlöse buchenSchritt 2</t>
        </is>
      </c>
      <c r="AK373">
        <f>IF(BTT[[#This Row],[Subprozess
(optionale Auswahl)]]="","okay",IF(VLOOKUP(BTT[[#This Row],[Subprozess
(optionale Auswahl)]],BPML[[Subprozess]:[Zugeordneter Hauptprozess]],3,FALSE)=BTT[[#This Row],[Hauptprozess
(Pflichtauswahl)]],"okay","falscher Subprozess"))</f>
        <v/>
      </c>
      <c r="AL373">
        <f>IF(aktives_Teilprojekt="Master","",IF(BTT[[#This Row],[Verantwortliches TP
(automatisch)]]=VLOOKUP(aktives_Teilprojekt,Teilprojekte[[Teilprojekte]:[Kürzel]],2,FALSE),"okay","Hauptprozess anderes TP"))</f>
        <v/>
      </c>
      <c r="AM3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3">
        <f>IFERROR(IF(BTT[[#This Row],[SAP-Modul
(Pflichtauswahl)]]&lt;&gt;VLOOKUP(BTT[[#This Row],[Verwendete Transaktion (Pflichtauswahl)]],Transaktionen[[Transaktionen]:[Modul]],3,FALSE),"Modul anders","okay"),"")</f>
        <v/>
      </c>
      <c r="AP373">
        <f>IFERROR(IF(COUNTIFS(BTT[Verwendete Transaktion (Pflichtauswahl)],BTT[[#This Row],[Verwendete Transaktion (Pflichtauswahl)]],BTT[SAP-Modul
(Pflichtauswahl)],"&lt;&gt;"&amp;BTT[[#This Row],[SAP-Modul
(Pflichtauswahl)]])&gt;0,"Modul anders","okay"),"")</f>
        <v/>
      </c>
      <c r="AQ373">
        <f>IFERROR(IF(COUNTIFS(BTT[Verwendete Transaktion (Pflichtauswahl)],BTT[[#This Row],[Verwendete Transaktion (Pflichtauswahl)]],BTT[Verantwortliches TP
(automatisch)],"&lt;&gt;"&amp;BTT[[#This Row],[Verantwortliches TP
(automatisch)]])&gt;0,"Transaktion mehrfach","okay"),"")</f>
        <v/>
      </c>
      <c r="AR373">
        <f>IFERROR(IF(COUNTIFS(BTT[Verwendete Transaktion (Pflichtauswahl)],BTT[[#This Row],[Verwendete Transaktion (Pflichtauswahl)]],BTT[Verantwortliches TP
(automatisch)],"&lt;&gt;"&amp;VLOOKUP(aktives_Teilprojekt,Teilprojekte[[Teilprojekte]:[Kürzel]],2,FALSE))&gt;0,"Transaktion mehrfach","okay"),"")</f>
        <v/>
      </c>
      <c r="AS373" t="inlineStr">
        <is>
          <t>FI287</t>
        </is>
      </c>
    </row>
    <row r="374">
      <c r="A374">
        <f>IFERROR(IF(BTT[[#This Row],[Lfd Nr. 
(aus konsolidierter Datei)]]&lt;&gt;"",BTT[[#This Row],[Lfd Nr. 
(aus konsolidierter Datei)]],VLOOKUP(aktives_Teilprojekt,Teilprojekte[[Teilprojekte]:[Kürzel]],2,FALSE)&amp;ROW(BTT[[#This Row],[Lfd Nr.
(automatisch)]])-2),"")</f>
        <v/>
      </c>
      <c r="B374" t="inlineStr">
        <is>
          <t>Monats- und Jahresabschluss</t>
        </is>
      </c>
      <c r="D374" t="inlineStr">
        <is>
          <t>Übernahme nach Excel</t>
        </is>
      </c>
      <c r="E374">
        <f>IFERROR(IF(NOT(BTT[[#This Row],[Manuelle Änderung des Verantwortliches TP
(Auswahl - bei Bedarf)]]=""),BTT[[#This Row],[Manuelle Änderung des Verantwortliches TP
(Auswahl - bei Bedarf)]],VLOOKUP(BTT[[#This Row],[Hauptprozess
(Pflichtauswahl)]],Hauptprozesse[],3,FALSE)),"")</f>
        <v/>
      </c>
      <c r="G374" t="inlineStr">
        <is>
          <t>RW-BB</t>
        </is>
      </c>
      <c r="H374" t="inlineStr">
        <is>
          <t>Non-SAP</t>
        </is>
      </c>
      <c r="I374" t="inlineStr">
        <is>
          <t>nicht digital</t>
        </is>
      </c>
      <c r="J374">
        <f>IFERROR(VLOOKUP(BTT[[#This Row],[Verwendete Transaktion (Pflichtauswahl)]],Transaktionen[[Transaktionen]:[Langtext]],2,FALSE),"")</f>
        <v/>
      </c>
      <c r="V374">
        <f>IFERROR(VLOOKUP(BTT[[#This Row],[Verwendetes Formular
(Auswahl falls relevant)]],Formulare[[Formularbezeichnung]:[Formularname (technisch)]],2,FALSE),"")</f>
        <v/>
      </c>
      <c r="Y374" t="inlineStr">
        <is>
          <t>IST-Prozess: KS-Umsatzerlöse buchenSchritt 3</t>
        </is>
      </c>
      <c r="AK374">
        <f>IF(BTT[[#This Row],[Subprozess
(optionale Auswahl)]]="","okay",IF(VLOOKUP(BTT[[#This Row],[Subprozess
(optionale Auswahl)]],BPML[[Subprozess]:[Zugeordneter Hauptprozess]],3,FALSE)=BTT[[#This Row],[Hauptprozess
(Pflichtauswahl)]],"okay","falscher Subprozess"))</f>
        <v/>
      </c>
      <c r="AL374">
        <f>IF(aktives_Teilprojekt="Master","",IF(BTT[[#This Row],[Verantwortliches TP
(automatisch)]]=VLOOKUP(aktives_Teilprojekt,Teilprojekte[[Teilprojekte]:[Kürzel]],2,FALSE),"okay","Hauptprozess anderes TP"))</f>
        <v/>
      </c>
      <c r="AM3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4">
        <f>IFERROR(IF(BTT[[#This Row],[SAP-Modul
(Pflichtauswahl)]]&lt;&gt;VLOOKUP(BTT[[#This Row],[Verwendete Transaktion (Pflichtauswahl)]],Transaktionen[[Transaktionen]:[Modul]],3,FALSE),"Modul anders","okay"),"")</f>
        <v/>
      </c>
      <c r="AP374">
        <f>IFERROR(IF(COUNTIFS(BTT[Verwendete Transaktion (Pflichtauswahl)],BTT[[#This Row],[Verwendete Transaktion (Pflichtauswahl)]],BTT[SAP-Modul
(Pflichtauswahl)],"&lt;&gt;"&amp;BTT[[#This Row],[SAP-Modul
(Pflichtauswahl)]])&gt;0,"Modul anders","okay"),"")</f>
        <v/>
      </c>
      <c r="AQ374">
        <f>IFERROR(IF(COUNTIFS(BTT[Verwendete Transaktion (Pflichtauswahl)],BTT[[#This Row],[Verwendete Transaktion (Pflichtauswahl)]],BTT[Verantwortliches TP
(automatisch)],"&lt;&gt;"&amp;BTT[[#This Row],[Verantwortliches TP
(automatisch)]])&gt;0,"Transaktion mehrfach","okay"),"")</f>
        <v/>
      </c>
      <c r="AR374">
        <f>IFERROR(IF(COUNTIFS(BTT[Verwendete Transaktion (Pflichtauswahl)],BTT[[#This Row],[Verwendete Transaktion (Pflichtauswahl)]],BTT[Verantwortliches TP
(automatisch)],"&lt;&gt;"&amp;VLOOKUP(aktives_Teilprojekt,Teilprojekte[[Teilprojekte]:[Kürzel]],2,FALSE))&gt;0,"Transaktion mehrfach","okay"),"")</f>
        <v/>
      </c>
      <c r="AS374" t="inlineStr">
        <is>
          <t>FI288</t>
        </is>
      </c>
    </row>
    <row r="375">
      <c r="A375">
        <f>IFERROR(IF(BTT[[#This Row],[Lfd Nr. 
(aus konsolidierter Datei)]]&lt;&gt;"",BTT[[#This Row],[Lfd Nr. 
(aus konsolidierter Datei)]],VLOOKUP(aktives_Teilprojekt,Teilprojekte[[Teilprojekte]:[Kürzel]],2,FALSE)&amp;ROW(BTT[[#This Row],[Lfd Nr.
(automatisch)]])-2),"")</f>
        <v/>
      </c>
      <c r="B375" t="inlineStr">
        <is>
          <t>Monats- und Jahresabschluss</t>
        </is>
      </c>
      <c r="D375" t="inlineStr">
        <is>
          <t>4 Augen Prüfung</t>
        </is>
      </c>
      <c r="E375">
        <f>IFERROR(IF(NOT(BTT[[#This Row],[Manuelle Änderung des Verantwortliches TP
(Auswahl - bei Bedarf)]]=""),BTT[[#This Row],[Manuelle Änderung des Verantwortliches TP
(Auswahl - bei Bedarf)]],VLOOKUP(BTT[[#This Row],[Hauptprozess
(Pflichtauswahl)]],Hauptprozesse[],3,FALSE)),"")</f>
        <v/>
      </c>
      <c r="G375" t="inlineStr">
        <is>
          <t>RW-BB</t>
        </is>
      </c>
      <c r="H375" t="inlineStr">
        <is>
          <t>Non-SAP</t>
        </is>
      </c>
      <c r="I375" t="inlineStr">
        <is>
          <t>nicht digital</t>
        </is>
      </c>
      <c r="J375">
        <f>IFERROR(VLOOKUP(BTT[[#This Row],[Verwendete Transaktion (Pflichtauswahl)]],Transaktionen[[Transaktionen]:[Langtext]],2,FALSE),"")</f>
        <v/>
      </c>
      <c r="V375">
        <f>IFERROR(VLOOKUP(BTT[[#This Row],[Verwendetes Formular
(Auswahl falls relevant)]],Formulare[[Formularbezeichnung]:[Formularname (technisch)]],2,FALSE),"")</f>
        <v/>
      </c>
      <c r="Y375" t="inlineStr">
        <is>
          <t>IST-Prozess: KS-Umsatzerlöse buchenSchritt 4</t>
        </is>
      </c>
      <c r="AK375">
        <f>IF(BTT[[#This Row],[Subprozess
(optionale Auswahl)]]="","okay",IF(VLOOKUP(BTT[[#This Row],[Subprozess
(optionale Auswahl)]],BPML[[Subprozess]:[Zugeordneter Hauptprozess]],3,FALSE)=BTT[[#This Row],[Hauptprozess
(Pflichtauswahl)]],"okay","falscher Subprozess"))</f>
        <v/>
      </c>
      <c r="AL375">
        <f>IF(aktives_Teilprojekt="Master","",IF(BTT[[#This Row],[Verantwortliches TP
(automatisch)]]=VLOOKUP(aktives_Teilprojekt,Teilprojekte[[Teilprojekte]:[Kürzel]],2,FALSE),"okay","Hauptprozess anderes TP"))</f>
        <v/>
      </c>
      <c r="AM3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5">
        <f>IFERROR(IF(BTT[[#This Row],[SAP-Modul
(Pflichtauswahl)]]&lt;&gt;VLOOKUP(BTT[[#This Row],[Verwendete Transaktion (Pflichtauswahl)]],Transaktionen[[Transaktionen]:[Modul]],3,FALSE),"Modul anders","okay"),"")</f>
        <v/>
      </c>
      <c r="AP375">
        <f>IFERROR(IF(COUNTIFS(BTT[Verwendete Transaktion (Pflichtauswahl)],BTT[[#This Row],[Verwendete Transaktion (Pflichtauswahl)]],BTT[SAP-Modul
(Pflichtauswahl)],"&lt;&gt;"&amp;BTT[[#This Row],[SAP-Modul
(Pflichtauswahl)]])&gt;0,"Modul anders","okay"),"")</f>
        <v/>
      </c>
      <c r="AQ375">
        <f>IFERROR(IF(COUNTIFS(BTT[Verwendete Transaktion (Pflichtauswahl)],BTT[[#This Row],[Verwendete Transaktion (Pflichtauswahl)]],BTT[Verantwortliches TP
(automatisch)],"&lt;&gt;"&amp;BTT[[#This Row],[Verantwortliches TP
(automatisch)]])&gt;0,"Transaktion mehrfach","okay"),"")</f>
        <v/>
      </c>
      <c r="AR375">
        <f>IFERROR(IF(COUNTIFS(BTT[Verwendete Transaktion (Pflichtauswahl)],BTT[[#This Row],[Verwendete Transaktion (Pflichtauswahl)]],BTT[Verantwortliches TP
(automatisch)],"&lt;&gt;"&amp;VLOOKUP(aktives_Teilprojekt,Teilprojekte[[Teilprojekte]:[Kürzel]],2,FALSE))&gt;0,"Transaktion mehrfach","okay"),"")</f>
        <v/>
      </c>
      <c r="AS375" t="inlineStr">
        <is>
          <t>FI289</t>
        </is>
      </c>
    </row>
    <row r="376">
      <c r="A376">
        <f>IFERROR(IF(BTT[[#This Row],[Lfd Nr. 
(aus konsolidierter Datei)]]&lt;&gt;"",BTT[[#This Row],[Lfd Nr. 
(aus konsolidierter Datei)]],VLOOKUP(aktives_Teilprojekt,Teilprojekte[[Teilprojekte]:[Kürzel]],2,FALSE)&amp;ROW(BTT[[#This Row],[Lfd Nr.
(automatisch)]])-2),"")</f>
        <v/>
      </c>
      <c r="B376" t="inlineStr">
        <is>
          <t>Monats- und Jahresabschluss</t>
        </is>
      </c>
      <c r="D376" t="inlineStr">
        <is>
          <t>Buchung</t>
        </is>
      </c>
      <c r="E376">
        <f>IFERROR(IF(NOT(BTT[[#This Row],[Manuelle Änderung des Verantwortliches TP
(Auswahl - bei Bedarf)]]=""),BTT[[#This Row],[Manuelle Änderung des Verantwortliches TP
(Auswahl - bei Bedarf)]],VLOOKUP(BTT[[#This Row],[Hauptprozess
(Pflichtauswahl)]],Hauptprozesse[],3,FALSE)),"")</f>
        <v/>
      </c>
      <c r="G376" t="inlineStr">
        <is>
          <t>RW-BB</t>
        </is>
      </c>
      <c r="H376" t="inlineStr">
        <is>
          <t>FI</t>
        </is>
      </c>
      <c r="I376" t="inlineStr">
        <is>
          <t>F-02</t>
        </is>
      </c>
      <c r="J376">
        <f>IFERROR(VLOOKUP(BTT[[#This Row],[Verwendete Transaktion (Pflichtauswahl)]],Transaktionen[[Transaktionen]:[Langtext]],2,FALSE),"")</f>
        <v/>
      </c>
      <c r="V376">
        <f>IFERROR(VLOOKUP(BTT[[#This Row],[Verwendetes Formular
(Auswahl falls relevant)]],Formulare[[Formularbezeichnung]:[Formularname (technisch)]],2,FALSE),"")</f>
        <v/>
      </c>
      <c r="Y376" t="inlineStr">
        <is>
          <t>IST-Prozess: KS-Umsatzerlöse buchenSchritt 5</t>
        </is>
      </c>
      <c r="AK376">
        <f>IF(BTT[[#This Row],[Subprozess
(optionale Auswahl)]]="","okay",IF(VLOOKUP(BTT[[#This Row],[Subprozess
(optionale Auswahl)]],BPML[[Subprozess]:[Zugeordneter Hauptprozess]],3,FALSE)=BTT[[#This Row],[Hauptprozess
(Pflichtauswahl)]],"okay","falscher Subprozess"))</f>
        <v/>
      </c>
      <c r="AL376">
        <f>IF(aktives_Teilprojekt="Master","",IF(BTT[[#This Row],[Verantwortliches TP
(automatisch)]]=VLOOKUP(aktives_Teilprojekt,Teilprojekte[[Teilprojekte]:[Kürzel]],2,FALSE),"okay","Hauptprozess anderes TP"))</f>
        <v/>
      </c>
      <c r="AM3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6">
        <f>IFERROR(IF(BTT[[#This Row],[SAP-Modul
(Pflichtauswahl)]]&lt;&gt;VLOOKUP(BTT[[#This Row],[Verwendete Transaktion (Pflichtauswahl)]],Transaktionen[[Transaktionen]:[Modul]],3,FALSE),"Modul anders","okay"),"")</f>
        <v/>
      </c>
      <c r="AP376">
        <f>IFERROR(IF(COUNTIFS(BTT[Verwendete Transaktion (Pflichtauswahl)],BTT[[#This Row],[Verwendete Transaktion (Pflichtauswahl)]],BTT[SAP-Modul
(Pflichtauswahl)],"&lt;&gt;"&amp;BTT[[#This Row],[SAP-Modul
(Pflichtauswahl)]])&gt;0,"Modul anders","okay"),"")</f>
        <v/>
      </c>
      <c r="AQ376">
        <f>IFERROR(IF(COUNTIFS(BTT[Verwendete Transaktion (Pflichtauswahl)],BTT[[#This Row],[Verwendete Transaktion (Pflichtauswahl)]],BTT[Verantwortliches TP
(automatisch)],"&lt;&gt;"&amp;BTT[[#This Row],[Verantwortliches TP
(automatisch)]])&gt;0,"Transaktion mehrfach","okay"),"")</f>
        <v/>
      </c>
      <c r="AR376">
        <f>IFERROR(IF(COUNTIFS(BTT[Verwendete Transaktion (Pflichtauswahl)],BTT[[#This Row],[Verwendete Transaktion (Pflichtauswahl)]],BTT[Verantwortliches TP
(automatisch)],"&lt;&gt;"&amp;VLOOKUP(aktives_Teilprojekt,Teilprojekte[[Teilprojekte]:[Kürzel]],2,FALSE))&gt;0,"Transaktion mehrfach","okay"),"")</f>
        <v/>
      </c>
      <c r="AS376" t="inlineStr">
        <is>
          <t>FI290</t>
        </is>
      </c>
    </row>
    <row r="377">
      <c r="A377">
        <f>IFERROR(IF(BTT[[#This Row],[Lfd Nr. 
(aus konsolidierter Datei)]]&lt;&gt;"",BTT[[#This Row],[Lfd Nr. 
(aus konsolidierter Datei)]],VLOOKUP(aktives_Teilprojekt,Teilprojekte[[Teilprojekte]:[Kürzel]],2,FALSE)&amp;ROW(BTT[[#This Row],[Lfd Nr.
(automatisch)]])-2),"")</f>
        <v/>
      </c>
      <c r="B377" t="inlineStr">
        <is>
          <t>Monats- und Jahresabschluss</t>
        </is>
      </c>
      <c r="D377" t="inlineStr">
        <is>
          <t>TM1 laden</t>
        </is>
      </c>
      <c r="E377">
        <f>IFERROR(IF(NOT(BTT[[#This Row],[Manuelle Änderung des Verantwortliches TP
(Auswahl - bei Bedarf)]]=""),BTT[[#This Row],[Manuelle Änderung des Verantwortliches TP
(Auswahl - bei Bedarf)]],VLOOKUP(BTT[[#This Row],[Hauptprozess
(Pflichtauswahl)]],Hauptprozesse[],3,FALSE)),"")</f>
        <v/>
      </c>
      <c r="G377" t="inlineStr">
        <is>
          <t>RW-BB</t>
        </is>
      </c>
      <c r="H377" t="inlineStr">
        <is>
          <t>Non-SAP</t>
        </is>
      </c>
      <c r="I377" t="inlineStr">
        <is>
          <t>nicht digital</t>
        </is>
      </c>
      <c r="J377">
        <f>IFERROR(VLOOKUP(BTT[[#This Row],[Verwendete Transaktion (Pflichtauswahl)]],Transaktionen[[Transaktionen]:[Langtext]],2,FALSE),"")</f>
        <v/>
      </c>
      <c r="V377">
        <f>IFERROR(VLOOKUP(BTT[[#This Row],[Verwendetes Formular
(Auswahl falls relevant)]],Formulare[[Formularbezeichnung]:[Formularname (technisch)]],2,FALSE),"")</f>
        <v/>
      </c>
      <c r="Y377" t="inlineStr">
        <is>
          <t>IST-Prozess: KS-Umsatzerlöse buchenSchritt 6</t>
        </is>
      </c>
      <c r="AK377">
        <f>IF(BTT[[#This Row],[Subprozess
(optionale Auswahl)]]="","okay",IF(VLOOKUP(BTT[[#This Row],[Subprozess
(optionale Auswahl)]],BPML[[Subprozess]:[Zugeordneter Hauptprozess]],3,FALSE)=BTT[[#This Row],[Hauptprozess
(Pflichtauswahl)]],"okay","falscher Subprozess"))</f>
        <v/>
      </c>
      <c r="AL377">
        <f>IF(aktives_Teilprojekt="Master","",IF(BTT[[#This Row],[Verantwortliches TP
(automatisch)]]=VLOOKUP(aktives_Teilprojekt,Teilprojekte[[Teilprojekte]:[Kürzel]],2,FALSE),"okay","Hauptprozess anderes TP"))</f>
        <v/>
      </c>
      <c r="AM3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7">
        <f>IFERROR(IF(BTT[[#This Row],[SAP-Modul
(Pflichtauswahl)]]&lt;&gt;VLOOKUP(BTT[[#This Row],[Verwendete Transaktion (Pflichtauswahl)]],Transaktionen[[Transaktionen]:[Modul]],3,FALSE),"Modul anders","okay"),"")</f>
        <v/>
      </c>
      <c r="AP377">
        <f>IFERROR(IF(COUNTIFS(BTT[Verwendete Transaktion (Pflichtauswahl)],BTT[[#This Row],[Verwendete Transaktion (Pflichtauswahl)]],BTT[SAP-Modul
(Pflichtauswahl)],"&lt;&gt;"&amp;BTT[[#This Row],[SAP-Modul
(Pflichtauswahl)]])&gt;0,"Modul anders","okay"),"")</f>
        <v/>
      </c>
      <c r="AQ377">
        <f>IFERROR(IF(COUNTIFS(BTT[Verwendete Transaktion (Pflichtauswahl)],BTT[[#This Row],[Verwendete Transaktion (Pflichtauswahl)]],BTT[Verantwortliches TP
(automatisch)],"&lt;&gt;"&amp;BTT[[#This Row],[Verantwortliches TP
(automatisch)]])&gt;0,"Transaktion mehrfach","okay"),"")</f>
        <v/>
      </c>
      <c r="AR377">
        <f>IFERROR(IF(COUNTIFS(BTT[Verwendete Transaktion (Pflichtauswahl)],BTT[[#This Row],[Verwendete Transaktion (Pflichtauswahl)]],BTT[Verantwortliches TP
(automatisch)],"&lt;&gt;"&amp;VLOOKUP(aktives_Teilprojekt,Teilprojekte[[Teilprojekte]:[Kürzel]],2,FALSE))&gt;0,"Transaktion mehrfach","okay"),"")</f>
        <v/>
      </c>
      <c r="AS377" t="inlineStr">
        <is>
          <t>FI291</t>
        </is>
      </c>
    </row>
    <row r="378">
      <c r="A378">
        <f>IFERROR(IF(BTT[[#This Row],[Lfd Nr. 
(aus konsolidierter Datei)]]&lt;&gt;"",BTT[[#This Row],[Lfd Nr. 
(aus konsolidierter Datei)]],VLOOKUP(aktives_Teilprojekt,Teilprojekte[[Teilprojekte]:[Kürzel]],2,FALSE)&amp;ROW(BTT[[#This Row],[Lfd Nr.
(automatisch)]])-2),"")</f>
        <v/>
      </c>
      <c r="B378" t="inlineStr">
        <is>
          <t>Monats- und Jahresabschluss</t>
        </is>
      </c>
      <c r="D378" t="inlineStr">
        <is>
          <t>Mail an CO</t>
        </is>
      </c>
      <c r="E378">
        <f>IFERROR(IF(NOT(BTT[[#This Row],[Manuelle Änderung des Verantwortliches TP
(Auswahl - bei Bedarf)]]=""),BTT[[#This Row],[Manuelle Änderung des Verantwortliches TP
(Auswahl - bei Bedarf)]],VLOOKUP(BTT[[#This Row],[Hauptprozess
(Pflichtauswahl)]],Hauptprozesse[],3,FALSE)),"")</f>
        <v/>
      </c>
      <c r="G378" t="inlineStr">
        <is>
          <t>RW-BB</t>
        </is>
      </c>
      <c r="H378" t="inlineStr">
        <is>
          <t>Non-SAP</t>
        </is>
      </c>
      <c r="I378" t="inlineStr">
        <is>
          <t>nicht digital</t>
        </is>
      </c>
      <c r="J378">
        <f>IFERROR(VLOOKUP(BTT[[#This Row],[Verwendete Transaktion (Pflichtauswahl)]],Transaktionen[[Transaktionen]:[Langtext]],2,FALSE),"")</f>
        <v/>
      </c>
      <c r="V378">
        <f>IFERROR(VLOOKUP(BTT[[#This Row],[Verwendetes Formular
(Auswahl falls relevant)]],Formulare[[Formularbezeichnung]:[Formularname (technisch)]],2,FALSE),"")</f>
        <v/>
      </c>
      <c r="Y378" t="inlineStr">
        <is>
          <t>IST-Prozess: KS-Umsatzerlöse buchenSchritt 7</t>
        </is>
      </c>
      <c r="AK378">
        <f>IF(BTT[[#This Row],[Subprozess
(optionale Auswahl)]]="","okay",IF(VLOOKUP(BTT[[#This Row],[Subprozess
(optionale Auswahl)]],BPML[[Subprozess]:[Zugeordneter Hauptprozess]],3,FALSE)=BTT[[#This Row],[Hauptprozess
(Pflichtauswahl)]],"okay","falscher Subprozess"))</f>
        <v/>
      </c>
      <c r="AL378">
        <f>IF(aktives_Teilprojekt="Master","",IF(BTT[[#This Row],[Verantwortliches TP
(automatisch)]]=VLOOKUP(aktives_Teilprojekt,Teilprojekte[[Teilprojekte]:[Kürzel]],2,FALSE),"okay","Hauptprozess anderes TP"))</f>
        <v/>
      </c>
      <c r="AM3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8">
        <f>IFERROR(IF(BTT[[#This Row],[SAP-Modul
(Pflichtauswahl)]]&lt;&gt;VLOOKUP(BTT[[#This Row],[Verwendete Transaktion (Pflichtauswahl)]],Transaktionen[[Transaktionen]:[Modul]],3,FALSE),"Modul anders","okay"),"")</f>
        <v/>
      </c>
      <c r="AP378">
        <f>IFERROR(IF(COUNTIFS(BTT[Verwendete Transaktion (Pflichtauswahl)],BTT[[#This Row],[Verwendete Transaktion (Pflichtauswahl)]],BTT[SAP-Modul
(Pflichtauswahl)],"&lt;&gt;"&amp;BTT[[#This Row],[SAP-Modul
(Pflichtauswahl)]])&gt;0,"Modul anders","okay"),"")</f>
        <v/>
      </c>
      <c r="AQ378">
        <f>IFERROR(IF(COUNTIFS(BTT[Verwendete Transaktion (Pflichtauswahl)],BTT[[#This Row],[Verwendete Transaktion (Pflichtauswahl)]],BTT[Verantwortliches TP
(automatisch)],"&lt;&gt;"&amp;BTT[[#This Row],[Verantwortliches TP
(automatisch)]])&gt;0,"Transaktion mehrfach","okay"),"")</f>
        <v/>
      </c>
      <c r="AR378">
        <f>IFERROR(IF(COUNTIFS(BTT[Verwendete Transaktion (Pflichtauswahl)],BTT[[#This Row],[Verwendete Transaktion (Pflichtauswahl)]],BTT[Verantwortliches TP
(automatisch)],"&lt;&gt;"&amp;VLOOKUP(aktives_Teilprojekt,Teilprojekte[[Teilprojekte]:[Kürzel]],2,FALSE))&gt;0,"Transaktion mehrfach","okay"),"")</f>
        <v/>
      </c>
      <c r="AS378" t="inlineStr">
        <is>
          <t>FI292</t>
        </is>
      </c>
    </row>
    <row r="379">
      <c r="A379">
        <f>IFERROR(IF(BTT[[#This Row],[Lfd Nr. 
(aus konsolidierter Datei)]]&lt;&gt;"",BTT[[#This Row],[Lfd Nr. 
(aus konsolidierter Datei)]],VLOOKUP(aktives_Teilprojekt,Teilprojekte[[Teilprojekte]:[Kürzel]],2,FALSE)&amp;ROW(BTT[[#This Row],[Lfd Nr.
(automatisch)]])-2),"")</f>
        <v/>
      </c>
      <c r="B379" t="inlineStr">
        <is>
          <t>Monats- und Jahresabschluss</t>
        </is>
      </c>
      <c r="D379" t="inlineStr">
        <is>
          <t>Rückmeldung von CO (Zeitversetzt):
GuV 1a/1b Nachkalkulation und ÖSP</t>
        </is>
      </c>
      <c r="E379">
        <f>IFERROR(IF(NOT(BTT[[#This Row],[Manuelle Änderung des Verantwortliches TP
(Auswahl - bei Bedarf)]]=""),BTT[[#This Row],[Manuelle Änderung des Verantwortliches TP
(Auswahl - bei Bedarf)]],VLOOKUP(BTT[[#This Row],[Hauptprozess
(Pflichtauswahl)]],Hauptprozesse[],3,FALSE)),"")</f>
        <v/>
      </c>
      <c r="G379" t="inlineStr">
        <is>
          <t>RW-BB</t>
        </is>
      </c>
      <c r="H379" t="inlineStr">
        <is>
          <t>FI</t>
        </is>
      </c>
      <c r="I379" t="inlineStr">
        <is>
          <t>F-02</t>
        </is>
      </c>
      <c r="J379">
        <f>IFERROR(VLOOKUP(BTT[[#This Row],[Verwendete Transaktion (Pflichtauswahl)]],Transaktionen[[Transaktionen]:[Langtext]],2,FALSE),"")</f>
        <v/>
      </c>
      <c r="V379">
        <f>IFERROR(VLOOKUP(BTT[[#This Row],[Verwendetes Formular
(Auswahl falls relevant)]],Formulare[[Formularbezeichnung]:[Formularname (technisch)]],2,FALSE),"")</f>
        <v/>
      </c>
      <c r="Y379" t="inlineStr">
        <is>
          <t>IST-Prozess: KS-Umsatzerlöse buchenSchritt 8</t>
        </is>
      </c>
      <c r="AK379">
        <f>IF(BTT[[#This Row],[Subprozess
(optionale Auswahl)]]="","okay",IF(VLOOKUP(BTT[[#This Row],[Subprozess
(optionale Auswahl)]],BPML[[Subprozess]:[Zugeordneter Hauptprozess]],3,FALSE)=BTT[[#This Row],[Hauptprozess
(Pflichtauswahl)]],"okay","falscher Subprozess"))</f>
        <v/>
      </c>
      <c r="AL379">
        <f>IF(aktives_Teilprojekt="Master","",IF(BTT[[#This Row],[Verantwortliches TP
(automatisch)]]=VLOOKUP(aktives_Teilprojekt,Teilprojekte[[Teilprojekte]:[Kürzel]],2,FALSE),"okay","Hauptprozess anderes TP"))</f>
        <v/>
      </c>
      <c r="AM3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79">
        <f>IFERROR(IF(BTT[[#This Row],[SAP-Modul
(Pflichtauswahl)]]&lt;&gt;VLOOKUP(BTT[[#This Row],[Verwendete Transaktion (Pflichtauswahl)]],Transaktionen[[Transaktionen]:[Modul]],3,FALSE),"Modul anders","okay"),"")</f>
        <v/>
      </c>
      <c r="AP379">
        <f>IFERROR(IF(COUNTIFS(BTT[Verwendete Transaktion (Pflichtauswahl)],BTT[[#This Row],[Verwendete Transaktion (Pflichtauswahl)]],BTT[SAP-Modul
(Pflichtauswahl)],"&lt;&gt;"&amp;BTT[[#This Row],[SAP-Modul
(Pflichtauswahl)]])&gt;0,"Modul anders","okay"),"")</f>
        <v/>
      </c>
      <c r="AQ379">
        <f>IFERROR(IF(COUNTIFS(BTT[Verwendete Transaktion (Pflichtauswahl)],BTT[[#This Row],[Verwendete Transaktion (Pflichtauswahl)]],BTT[Verantwortliches TP
(automatisch)],"&lt;&gt;"&amp;BTT[[#This Row],[Verantwortliches TP
(automatisch)]])&gt;0,"Transaktion mehrfach","okay"),"")</f>
        <v/>
      </c>
      <c r="AR379">
        <f>IFERROR(IF(COUNTIFS(BTT[Verwendete Transaktion (Pflichtauswahl)],BTT[[#This Row],[Verwendete Transaktion (Pflichtauswahl)]],BTT[Verantwortliches TP
(automatisch)],"&lt;&gt;"&amp;VLOOKUP(aktives_Teilprojekt,Teilprojekte[[Teilprojekte]:[Kürzel]],2,FALSE))&gt;0,"Transaktion mehrfach","okay"),"")</f>
        <v/>
      </c>
      <c r="AS379" t="inlineStr">
        <is>
          <t>FI293</t>
        </is>
      </c>
    </row>
    <row r="380">
      <c r="A380">
        <f>IFERROR(IF(BTT[[#This Row],[Lfd Nr. 
(aus konsolidierter Datei)]]&lt;&gt;"",BTT[[#This Row],[Lfd Nr. 
(aus konsolidierter Datei)]],VLOOKUP(aktives_Teilprojekt,Teilprojekte[[Teilprojekte]:[Kürzel]],2,FALSE)&amp;ROW(BTT[[#This Row],[Lfd Nr.
(automatisch)]])-2),"")</f>
        <v/>
      </c>
      <c r="B380" t="inlineStr">
        <is>
          <t>Monats- und Jahresabschluss</t>
        </is>
      </c>
      <c r="D380" t="inlineStr">
        <is>
          <t>Vorbereitung Buchungsbeleg</t>
        </is>
      </c>
      <c r="E380">
        <f>IFERROR(IF(NOT(BTT[[#This Row],[Manuelle Änderung des Verantwortliches TP
(Auswahl - bei Bedarf)]]=""),BTT[[#This Row],[Manuelle Änderung des Verantwortliches TP
(Auswahl - bei Bedarf)]],VLOOKUP(BTT[[#This Row],[Hauptprozess
(Pflichtauswahl)]],Hauptprozesse[],3,FALSE)),"")</f>
        <v/>
      </c>
      <c r="G380" t="inlineStr">
        <is>
          <t>RW-BB</t>
        </is>
      </c>
      <c r="H380" t="inlineStr">
        <is>
          <t>Non-SAP</t>
        </is>
      </c>
      <c r="I380" t="inlineStr">
        <is>
          <t>nicht digital</t>
        </is>
      </c>
      <c r="J380">
        <f>IFERROR(VLOOKUP(BTT[[#This Row],[Verwendete Transaktion (Pflichtauswahl)]],Transaktionen[[Transaktionen]:[Langtext]],2,FALSE),"")</f>
        <v/>
      </c>
      <c r="V380">
        <f>IFERROR(VLOOKUP(BTT[[#This Row],[Verwendetes Formular
(Auswahl falls relevant)]],Formulare[[Formularbezeichnung]:[Formularname (technisch)]],2,FALSE),"")</f>
        <v/>
      </c>
      <c r="Y380" t="inlineStr">
        <is>
          <t>IST-Prozess: KS-Umsatzerlöse buchenSchritt 9</t>
        </is>
      </c>
      <c r="AK380">
        <f>IF(BTT[[#This Row],[Subprozess
(optionale Auswahl)]]="","okay",IF(VLOOKUP(BTT[[#This Row],[Subprozess
(optionale Auswahl)]],BPML[[Subprozess]:[Zugeordneter Hauptprozess]],3,FALSE)=BTT[[#This Row],[Hauptprozess
(Pflichtauswahl)]],"okay","falscher Subprozess"))</f>
        <v/>
      </c>
      <c r="AL380">
        <f>IF(aktives_Teilprojekt="Master","",IF(BTT[[#This Row],[Verantwortliches TP
(automatisch)]]=VLOOKUP(aktives_Teilprojekt,Teilprojekte[[Teilprojekte]:[Kürzel]],2,FALSE),"okay","Hauptprozess anderes TP"))</f>
        <v/>
      </c>
      <c r="AM3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0">
        <f>IFERROR(IF(BTT[[#This Row],[SAP-Modul
(Pflichtauswahl)]]&lt;&gt;VLOOKUP(BTT[[#This Row],[Verwendete Transaktion (Pflichtauswahl)]],Transaktionen[[Transaktionen]:[Modul]],3,FALSE),"Modul anders","okay"),"")</f>
        <v/>
      </c>
      <c r="AP380">
        <f>IFERROR(IF(COUNTIFS(BTT[Verwendete Transaktion (Pflichtauswahl)],BTT[[#This Row],[Verwendete Transaktion (Pflichtauswahl)]],BTT[SAP-Modul
(Pflichtauswahl)],"&lt;&gt;"&amp;BTT[[#This Row],[SAP-Modul
(Pflichtauswahl)]])&gt;0,"Modul anders","okay"),"")</f>
        <v/>
      </c>
      <c r="AQ380">
        <f>IFERROR(IF(COUNTIFS(BTT[Verwendete Transaktion (Pflichtauswahl)],BTT[[#This Row],[Verwendete Transaktion (Pflichtauswahl)]],BTT[Verantwortliches TP
(automatisch)],"&lt;&gt;"&amp;BTT[[#This Row],[Verantwortliches TP
(automatisch)]])&gt;0,"Transaktion mehrfach","okay"),"")</f>
        <v/>
      </c>
      <c r="AR380">
        <f>IFERROR(IF(COUNTIFS(BTT[Verwendete Transaktion (Pflichtauswahl)],BTT[[#This Row],[Verwendete Transaktion (Pflichtauswahl)]],BTT[Verantwortliches TP
(automatisch)],"&lt;&gt;"&amp;VLOOKUP(aktives_Teilprojekt,Teilprojekte[[Teilprojekte]:[Kürzel]],2,FALSE))&gt;0,"Transaktion mehrfach","okay"),"")</f>
        <v/>
      </c>
      <c r="AS380" t="inlineStr">
        <is>
          <t>FI294</t>
        </is>
      </c>
    </row>
    <row r="381">
      <c r="A381">
        <f>IFERROR(IF(BTT[[#This Row],[Lfd Nr. 
(aus konsolidierter Datei)]]&lt;&gt;"",BTT[[#This Row],[Lfd Nr. 
(aus konsolidierter Datei)]],VLOOKUP(aktives_Teilprojekt,Teilprojekte[[Teilprojekte]:[Kürzel]],2,FALSE)&amp;ROW(BTT[[#This Row],[Lfd Nr.
(automatisch)]])-2),"")</f>
        <v/>
      </c>
      <c r="B381" t="inlineStr">
        <is>
          <t>Monats- und Jahresabschluss</t>
        </is>
      </c>
      <c r="D381" t="inlineStr">
        <is>
          <t>4 Augen Prüfung</t>
        </is>
      </c>
      <c r="E381">
        <f>IFERROR(IF(NOT(BTT[[#This Row],[Manuelle Änderung des Verantwortliches TP
(Auswahl - bei Bedarf)]]=""),BTT[[#This Row],[Manuelle Änderung des Verantwortliches TP
(Auswahl - bei Bedarf)]],VLOOKUP(BTT[[#This Row],[Hauptprozess
(Pflichtauswahl)]],Hauptprozesse[],3,FALSE)),"")</f>
        <v/>
      </c>
      <c r="G381" t="inlineStr">
        <is>
          <t>RW-BB</t>
        </is>
      </c>
      <c r="H381" t="inlineStr">
        <is>
          <t>Non-SAP</t>
        </is>
      </c>
      <c r="I381" t="inlineStr">
        <is>
          <t>nicht digital</t>
        </is>
      </c>
      <c r="J381">
        <f>IFERROR(VLOOKUP(BTT[[#This Row],[Verwendete Transaktion (Pflichtauswahl)]],Transaktionen[[Transaktionen]:[Langtext]],2,FALSE),"")</f>
        <v/>
      </c>
      <c r="V381">
        <f>IFERROR(VLOOKUP(BTT[[#This Row],[Verwendetes Formular
(Auswahl falls relevant)]],Formulare[[Formularbezeichnung]:[Formularname (technisch)]],2,FALSE),"")</f>
        <v/>
      </c>
      <c r="Y381" t="inlineStr">
        <is>
          <t>IST-Prozess: KS-Umsatzerlöse buchenSchritt 10</t>
        </is>
      </c>
      <c r="AK381">
        <f>IF(BTT[[#This Row],[Subprozess
(optionale Auswahl)]]="","okay",IF(VLOOKUP(BTT[[#This Row],[Subprozess
(optionale Auswahl)]],BPML[[Subprozess]:[Zugeordneter Hauptprozess]],3,FALSE)=BTT[[#This Row],[Hauptprozess
(Pflichtauswahl)]],"okay","falscher Subprozess"))</f>
        <v/>
      </c>
      <c r="AL381">
        <f>IF(aktives_Teilprojekt="Master","",IF(BTT[[#This Row],[Verantwortliches TP
(automatisch)]]=VLOOKUP(aktives_Teilprojekt,Teilprojekte[[Teilprojekte]:[Kürzel]],2,FALSE),"okay","Hauptprozess anderes TP"))</f>
        <v/>
      </c>
      <c r="AM3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1">
        <f>IFERROR(IF(BTT[[#This Row],[SAP-Modul
(Pflichtauswahl)]]&lt;&gt;VLOOKUP(BTT[[#This Row],[Verwendete Transaktion (Pflichtauswahl)]],Transaktionen[[Transaktionen]:[Modul]],3,FALSE),"Modul anders","okay"),"")</f>
        <v/>
      </c>
      <c r="AP381">
        <f>IFERROR(IF(COUNTIFS(BTT[Verwendete Transaktion (Pflichtauswahl)],BTT[[#This Row],[Verwendete Transaktion (Pflichtauswahl)]],BTT[SAP-Modul
(Pflichtauswahl)],"&lt;&gt;"&amp;BTT[[#This Row],[SAP-Modul
(Pflichtauswahl)]])&gt;0,"Modul anders","okay"),"")</f>
        <v/>
      </c>
      <c r="AQ381">
        <f>IFERROR(IF(COUNTIFS(BTT[Verwendete Transaktion (Pflichtauswahl)],BTT[[#This Row],[Verwendete Transaktion (Pflichtauswahl)]],BTT[Verantwortliches TP
(automatisch)],"&lt;&gt;"&amp;BTT[[#This Row],[Verantwortliches TP
(automatisch)]])&gt;0,"Transaktion mehrfach","okay"),"")</f>
        <v/>
      </c>
      <c r="AR381">
        <f>IFERROR(IF(COUNTIFS(BTT[Verwendete Transaktion (Pflichtauswahl)],BTT[[#This Row],[Verwendete Transaktion (Pflichtauswahl)]],BTT[Verantwortliches TP
(automatisch)],"&lt;&gt;"&amp;VLOOKUP(aktives_Teilprojekt,Teilprojekte[[Teilprojekte]:[Kürzel]],2,FALSE))&gt;0,"Transaktion mehrfach","okay"),"")</f>
        <v/>
      </c>
      <c r="AS381" t="inlineStr">
        <is>
          <t>FI295</t>
        </is>
      </c>
    </row>
    <row r="382">
      <c r="A382">
        <f>IFERROR(IF(BTT[[#This Row],[Lfd Nr. 
(aus konsolidierter Datei)]]&lt;&gt;"",BTT[[#This Row],[Lfd Nr. 
(aus konsolidierter Datei)]],VLOOKUP(aktives_Teilprojekt,Teilprojekte[[Teilprojekte]:[Kürzel]],2,FALSE)&amp;ROW(BTT[[#This Row],[Lfd Nr.
(automatisch)]])-2),"")</f>
        <v/>
      </c>
      <c r="B382" t="inlineStr">
        <is>
          <t>Monats- und Jahresabschluss</t>
        </is>
      </c>
      <c r="D382" t="inlineStr">
        <is>
          <t>Buchung</t>
        </is>
      </c>
      <c r="E382">
        <f>IFERROR(IF(NOT(BTT[[#This Row],[Manuelle Änderung des Verantwortliches TP
(Auswahl - bei Bedarf)]]=""),BTT[[#This Row],[Manuelle Änderung des Verantwortliches TP
(Auswahl - bei Bedarf)]],VLOOKUP(BTT[[#This Row],[Hauptprozess
(Pflichtauswahl)]],Hauptprozesse[],3,FALSE)),"")</f>
        <v/>
      </c>
      <c r="G382" t="inlineStr">
        <is>
          <t>RW-BB</t>
        </is>
      </c>
      <c r="H382" t="inlineStr">
        <is>
          <t>FI</t>
        </is>
      </c>
      <c r="I382" t="inlineStr">
        <is>
          <t>F-02</t>
        </is>
      </c>
      <c r="J382">
        <f>IFERROR(VLOOKUP(BTT[[#This Row],[Verwendete Transaktion (Pflichtauswahl)]],Transaktionen[[Transaktionen]:[Langtext]],2,FALSE),"")</f>
        <v/>
      </c>
      <c r="V382">
        <f>IFERROR(VLOOKUP(BTT[[#This Row],[Verwendetes Formular
(Auswahl falls relevant)]],Formulare[[Formularbezeichnung]:[Formularname (technisch)]],2,FALSE),"")</f>
        <v/>
      </c>
      <c r="Y382" t="inlineStr">
        <is>
          <t>IST-Prozess: KS-Umsatzerlöse buchenSchritt 11</t>
        </is>
      </c>
      <c r="AK382">
        <f>IF(BTT[[#This Row],[Subprozess
(optionale Auswahl)]]="","okay",IF(VLOOKUP(BTT[[#This Row],[Subprozess
(optionale Auswahl)]],BPML[[Subprozess]:[Zugeordneter Hauptprozess]],3,FALSE)=BTT[[#This Row],[Hauptprozess
(Pflichtauswahl)]],"okay","falscher Subprozess"))</f>
        <v/>
      </c>
      <c r="AL382">
        <f>IF(aktives_Teilprojekt="Master","",IF(BTT[[#This Row],[Verantwortliches TP
(automatisch)]]=VLOOKUP(aktives_Teilprojekt,Teilprojekte[[Teilprojekte]:[Kürzel]],2,FALSE),"okay","Hauptprozess anderes TP"))</f>
        <v/>
      </c>
      <c r="AM3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2">
        <f>IFERROR(IF(BTT[[#This Row],[SAP-Modul
(Pflichtauswahl)]]&lt;&gt;VLOOKUP(BTT[[#This Row],[Verwendete Transaktion (Pflichtauswahl)]],Transaktionen[[Transaktionen]:[Modul]],3,FALSE),"Modul anders","okay"),"")</f>
        <v/>
      </c>
      <c r="AP382">
        <f>IFERROR(IF(COUNTIFS(BTT[Verwendete Transaktion (Pflichtauswahl)],BTT[[#This Row],[Verwendete Transaktion (Pflichtauswahl)]],BTT[SAP-Modul
(Pflichtauswahl)],"&lt;&gt;"&amp;BTT[[#This Row],[SAP-Modul
(Pflichtauswahl)]])&gt;0,"Modul anders","okay"),"")</f>
        <v/>
      </c>
      <c r="AQ382">
        <f>IFERROR(IF(COUNTIFS(BTT[Verwendete Transaktion (Pflichtauswahl)],BTT[[#This Row],[Verwendete Transaktion (Pflichtauswahl)]],BTT[Verantwortliches TP
(automatisch)],"&lt;&gt;"&amp;BTT[[#This Row],[Verantwortliches TP
(automatisch)]])&gt;0,"Transaktion mehrfach","okay"),"")</f>
        <v/>
      </c>
      <c r="AR382">
        <f>IFERROR(IF(COUNTIFS(BTT[Verwendete Transaktion (Pflichtauswahl)],BTT[[#This Row],[Verwendete Transaktion (Pflichtauswahl)]],BTT[Verantwortliches TP
(automatisch)],"&lt;&gt;"&amp;VLOOKUP(aktives_Teilprojekt,Teilprojekte[[Teilprojekte]:[Kürzel]],2,FALSE))&gt;0,"Transaktion mehrfach","okay"),"")</f>
        <v/>
      </c>
      <c r="AS382" t="inlineStr">
        <is>
          <t>FI296</t>
        </is>
      </c>
    </row>
    <row r="383">
      <c r="A383">
        <f>IFERROR(IF(BTT[[#This Row],[Lfd Nr. 
(aus konsolidierter Datei)]]&lt;&gt;"",BTT[[#This Row],[Lfd Nr. 
(aus konsolidierter Datei)]],VLOOKUP(aktives_Teilprojekt,Teilprojekte[[Teilprojekte]:[Kürzel]],2,FALSE)&amp;ROW(BTT[[#This Row],[Lfd Nr.
(automatisch)]])-2),"")</f>
        <v/>
      </c>
      <c r="B383" t="inlineStr">
        <is>
          <t>Monats- und Jahresabschluss</t>
        </is>
      </c>
      <c r="D383" t="inlineStr">
        <is>
          <t>Übernhame nach Excel für KS</t>
        </is>
      </c>
      <c r="E383">
        <f>IFERROR(IF(NOT(BTT[[#This Row],[Manuelle Änderung des Verantwortliches TP
(Auswahl - bei Bedarf)]]=""),BTT[[#This Row],[Manuelle Änderung des Verantwortliches TP
(Auswahl - bei Bedarf)]],VLOOKUP(BTT[[#This Row],[Hauptprozess
(Pflichtauswahl)]],Hauptprozesse[],3,FALSE)),"")</f>
        <v/>
      </c>
      <c r="G383" t="inlineStr">
        <is>
          <t>RW-BB</t>
        </is>
      </c>
      <c r="H383" t="inlineStr">
        <is>
          <t>Non-SAP</t>
        </is>
      </c>
      <c r="I383" t="inlineStr">
        <is>
          <t>nicht digital</t>
        </is>
      </c>
      <c r="J383">
        <f>IFERROR(VLOOKUP(BTT[[#This Row],[Verwendete Transaktion (Pflichtauswahl)]],Transaktionen[[Transaktionen]:[Langtext]],2,FALSE),"")</f>
        <v/>
      </c>
      <c r="V383">
        <f>IFERROR(VLOOKUP(BTT[[#This Row],[Verwendetes Formular
(Auswahl falls relevant)]],Formulare[[Formularbezeichnung]:[Formularname (technisch)]],2,FALSE),"")</f>
        <v/>
      </c>
      <c r="Y383" t="inlineStr">
        <is>
          <t>IST-Prozess: KS-Umsatzerlöse buchenSchritt 12</t>
        </is>
      </c>
      <c r="AK383">
        <f>IF(BTT[[#This Row],[Subprozess
(optionale Auswahl)]]="","okay",IF(VLOOKUP(BTT[[#This Row],[Subprozess
(optionale Auswahl)]],BPML[[Subprozess]:[Zugeordneter Hauptprozess]],3,FALSE)=BTT[[#This Row],[Hauptprozess
(Pflichtauswahl)]],"okay","falscher Subprozess"))</f>
        <v/>
      </c>
      <c r="AL383">
        <f>IF(aktives_Teilprojekt="Master","",IF(BTT[[#This Row],[Verantwortliches TP
(automatisch)]]=VLOOKUP(aktives_Teilprojekt,Teilprojekte[[Teilprojekte]:[Kürzel]],2,FALSE),"okay","Hauptprozess anderes TP"))</f>
        <v/>
      </c>
      <c r="AM3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3">
        <f>IFERROR(IF(BTT[[#This Row],[SAP-Modul
(Pflichtauswahl)]]&lt;&gt;VLOOKUP(BTT[[#This Row],[Verwendete Transaktion (Pflichtauswahl)]],Transaktionen[[Transaktionen]:[Modul]],3,FALSE),"Modul anders","okay"),"")</f>
        <v/>
      </c>
      <c r="AP383">
        <f>IFERROR(IF(COUNTIFS(BTT[Verwendete Transaktion (Pflichtauswahl)],BTT[[#This Row],[Verwendete Transaktion (Pflichtauswahl)]],BTT[SAP-Modul
(Pflichtauswahl)],"&lt;&gt;"&amp;BTT[[#This Row],[SAP-Modul
(Pflichtauswahl)]])&gt;0,"Modul anders","okay"),"")</f>
        <v/>
      </c>
      <c r="AQ383">
        <f>IFERROR(IF(COUNTIFS(BTT[Verwendete Transaktion (Pflichtauswahl)],BTT[[#This Row],[Verwendete Transaktion (Pflichtauswahl)]],BTT[Verantwortliches TP
(automatisch)],"&lt;&gt;"&amp;BTT[[#This Row],[Verantwortliches TP
(automatisch)]])&gt;0,"Transaktion mehrfach","okay"),"")</f>
        <v/>
      </c>
      <c r="AR383">
        <f>IFERROR(IF(COUNTIFS(BTT[Verwendete Transaktion (Pflichtauswahl)],BTT[[#This Row],[Verwendete Transaktion (Pflichtauswahl)]],BTT[Verantwortliches TP
(automatisch)],"&lt;&gt;"&amp;VLOOKUP(aktives_Teilprojekt,Teilprojekte[[Teilprojekte]:[Kürzel]],2,FALSE))&gt;0,"Transaktion mehrfach","okay"),"")</f>
        <v/>
      </c>
      <c r="AS383" t="inlineStr">
        <is>
          <t>FI297</t>
        </is>
      </c>
    </row>
    <row r="384">
      <c r="A384">
        <f>IFERROR(IF(BTT[[#This Row],[Lfd Nr. 
(aus konsolidierter Datei)]]&lt;&gt;"",BTT[[#This Row],[Lfd Nr. 
(aus konsolidierter Datei)]],VLOOKUP(aktives_Teilprojekt,Teilprojekte[[Teilprojekte]:[Kürzel]],2,FALSE)&amp;ROW(BTT[[#This Row],[Lfd Nr.
(automatisch)]])-2),"")</f>
        <v/>
      </c>
      <c r="B384" t="inlineStr">
        <is>
          <t>Monats- und Jahresabschluss</t>
        </is>
      </c>
      <c r="D384" t="inlineStr">
        <is>
          <t>Ablage der Datei im Laufwerk</t>
        </is>
      </c>
      <c r="E384">
        <f>IFERROR(IF(NOT(BTT[[#This Row],[Manuelle Änderung des Verantwortliches TP
(Auswahl - bei Bedarf)]]=""),BTT[[#This Row],[Manuelle Änderung des Verantwortliches TP
(Auswahl - bei Bedarf)]],VLOOKUP(BTT[[#This Row],[Hauptprozess
(Pflichtauswahl)]],Hauptprozesse[],3,FALSE)),"")</f>
        <v/>
      </c>
      <c r="G384" t="inlineStr">
        <is>
          <t>RW-BB</t>
        </is>
      </c>
      <c r="H384" t="inlineStr">
        <is>
          <t>Non-SAP</t>
        </is>
      </c>
      <c r="I384" t="inlineStr">
        <is>
          <t>nicht digital</t>
        </is>
      </c>
      <c r="J384">
        <f>IFERROR(VLOOKUP(BTT[[#This Row],[Verwendete Transaktion (Pflichtauswahl)]],Transaktionen[[Transaktionen]:[Langtext]],2,FALSE),"")</f>
        <v/>
      </c>
      <c r="V384">
        <f>IFERROR(VLOOKUP(BTT[[#This Row],[Verwendetes Formular
(Auswahl falls relevant)]],Formulare[[Formularbezeichnung]:[Formularname (technisch)]],2,FALSE),"")</f>
        <v/>
      </c>
      <c r="Y384" t="inlineStr">
        <is>
          <t>IST-Prozess: KS-Umsatzerlöse buchenSchritt 13</t>
        </is>
      </c>
      <c r="AK384">
        <f>IF(BTT[[#This Row],[Subprozess
(optionale Auswahl)]]="","okay",IF(VLOOKUP(BTT[[#This Row],[Subprozess
(optionale Auswahl)]],BPML[[Subprozess]:[Zugeordneter Hauptprozess]],3,FALSE)=BTT[[#This Row],[Hauptprozess
(Pflichtauswahl)]],"okay","falscher Subprozess"))</f>
        <v/>
      </c>
      <c r="AL384">
        <f>IF(aktives_Teilprojekt="Master","",IF(BTT[[#This Row],[Verantwortliches TP
(automatisch)]]=VLOOKUP(aktives_Teilprojekt,Teilprojekte[[Teilprojekte]:[Kürzel]],2,FALSE),"okay","Hauptprozess anderes TP"))</f>
        <v/>
      </c>
      <c r="AM3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4">
        <f>IFERROR(IF(BTT[[#This Row],[SAP-Modul
(Pflichtauswahl)]]&lt;&gt;VLOOKUP(BTT[[#This Row],[Verwendete Transaktion (Pflichtauswahl)]],Transaktionen[[Transaktionen]:[Modul]],3,FALSE),"Modul anders","okay"),"")</f>
        <v/>
      </c>
      <c r="AP384">
        <f>IFERROR(IF(COUNTIFS(BTT[Verwendete Transaktion (Pflichtauswahl)],BTT[[#This Row],[Verwendete Transaktion (Pflichtauswahl)]],BTT[SAP-Modul
(Pflichtauswahl)],"&lt;&gt;"&amp;BTT[[#This Row],[SAP-Modul
(Pflichtauswahl)]])&gt;0,"Modul anders","okay"),"")</f>
        <v/>
      </c>
      <c r="AQ384">
        <f>IFERROR(IF(COUNTIFS(BTT[Verwendete Transaktion (Pflichtauswahl)],BTT[[#This Row],[Verwendete Transaktion (Pflichtauswahl)]],BTT[Verantwortliches TP
(automatisch)],"&lt;&gt;"&amp;BTT[[#This Row],[Verantwortliches TP
(automatisch)]])&gt;0,"Transaktion mehrfach","okay"),"")</f>
        <v/>
      </c>
      <c r="AR384">
        <f>IFERROR(IF(COUNTIFS(BTT[Verwendete Transaktion (Pflichtauswahl)],BTT[[#This Row],[Verwendete Transaktion (Pflichtauswahl)]],BTT[Verantwortliches TP
(automatisch)],"&lt;&gt;"&amp;VLOOKUP(aktives_Teilprojekt,Teilprojekte[[Teilprojekte]:[Kürzel]],2,FALSE))&gt;0,"Transaktion mehrfach","okay"),"")</f>
        <v/>
      </c>
      <c r="AS384" t="inlineStr">
        <is>
          <t>FI298</t>
        </is>
      </c>
    </row>
    <row r="385">
      <c r="A385">
        <f>IFERROR(IF(BTT[[#This Row],[Lfd Nr. 
(aus konsolidierter Datei)]]&lt;&gt;"",BTT[[#This Row],[Lfd Nr. 
(aus konsolidierter Datei)]],VLOOKUP(aktives_Teilprojekt,Teilprojekte[[Teilprojekte]:[Kürzel]],2,FALSE)&amp;ROW(BTT[[#This Row],[Lfd Nr.
(automatisch)]])-2),"")</f>
        <v/>
      </c>
      <c r="B385" t="inlineStr">
        <is>
          <t>Monats- und Jahresabschluss</t>
        </is>
      </c>
      <c r="D385" t="inlineStr">
        <is>
          <t>Zusammenstellung für WP</t>
        </is>
      </c>
      <c r="E385">
        <f>IFERROR(IF(NOT(BTT[[#This Row],[Manuelle Änderung des Verantwortliches TP
(Auswahl - bei Bedarf)]]=""),BTT[[#This Row],[Manuelle Änderung des Verantwortliches TP
(Auswahl - bei Bedarf)]],VLOOKUP(BTT[[#This Row],[Hauptprozess
(Pflichtauswahl)]],Hauptprozesse[],3,FALSE)),"")</f>
        <v/>
      </c>
      <c r="G385" t="inlineStr">
        <is>
          <t>RW-BB</t>
        </is>
      </c>
      <c r="H385" t="inlineStr">
        <is>
          <t>Non-SAP</t>
        </is>
      </c>
      <c r="I385" t="inlineStr">
        <is>
          <t>nicht digital</t>
        </is>
      </c>
      <c r="J385">
        <f>IFERROR(VLOOKUP(BTT[[#This Row],[Verwendete Transaktion (Pflichtauswahl)]],Transaktionen[[Transaktionen]:[Langtext]],2,FALSE),"")</f>
        <v/>
      </c>
      <c r="V385">
        <f>IFERROR(VLOOKUP(BTT[[#This Row],[Verwendetes Formular
(Auswahl falls relevant)]],Formulare[[Formularbezeichnung]:[Formularname (technisch)]],2,FALSE),"")</f>
        <v/>
      </c>
      <c r="Y385" t="inlineStr">
        <is>
          <t>IST-Prozess: KS-Umsatzerlöse buchenSchritt 14</t>
        </is>
      </c>
      <c r="AK385">
        <f>IF(BTT[[#This Row],[Subprozess
(optionale Auswahl)]]="","okay",IF(VLOOKUP(BTT[[#This Row],[Subprozess
(optionale Auswahl)]],BPML[[Subprozess]:[Zugeordneter Hauptprozess]],3,FALSE)=BTT[[#This Row],[Hauptprozess
(Pflichtauswahl)]],"okay","falscher Subprozess"))</f>
        <v/>
      </c>
      <c r="AL385">
        <f>IF(aktives_Teilprojekt="Master","",IF(BTT[[#This Row],[Verantwortliches TP
(automatisch)]]=VLOOKUP(aktives_Teilprojekt,Teilprojekte[[Teilprojekte]:[Kürzel]],2,FALSE),"okay","Hauptprozess anderes TP"))</f>
        <v/>
      </c>
      <c r="AM3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5">
        <f>IFERROR(IF(BTT[[#This Row],[SAP-Modul
(Pflichtauswahl)]]&lt;&gt;VLOOKUP(BTT[[#This Row],[Verwendete Transaktion (Pflichtauswahl)]],Transaktionen[[Transaktionen]:[Modul]],3,FALSE),"Modul anders","okay"),"")</f>
        <v/>
      </c>
      <c r="AP385">
        <f>IFERROR(IF(COUNTIFS(BTT[Verwendete Transaktion (Pflichtauswahl)],BTT[[#This Row],[Verwendete Transaktion (Pflichtauswahl)]],BTT[SAP-Modul
(Pflichtauswahl)],"&lt;&gt;"&amp;BTT[[#This Row],[SAP-Modul
(Pflichtauswahl)]])&gt;0,"Modul anders","okay"),"")</f>
        <v/>
      </c>
      <c r="AQ385">
        <f>IFERROR(IF(COUNTIFS(BTT[Verwendete Transaktion (Pflichtauswahl)],BTT[[#This Row],[Verwendete Transaktion (Pflichtauswahl)]],BTT[Verantwortliches TP
(automatisch)],"&lt;&gt;"&amp;BTT[[#This Row],[Verantwortliches TP
(automatisch)]])&gt;0,"Transaktion mehrfach","okay"),"")</f>
        <v/>
      </c>
      <c r="AR385">
        <f>IFERROR(IF(COUNTIFS(BTT[Verwendete Transaktion (Pflichtauswahl)],BTT[[#This Row],[Verwendete Transaktion (Pflichtauswahl)]],BTT[Verantwortliches TP
(automatisch)],"&lt;&gt;"&amp;VLOOKUP(aktives_Teilprojekt,Teilprojekte[[Teilprojekte]:[Kürzel]],2,FALSE))&gt;0,"Transaktion mehrfach","okay"),"")</f>
        <v/>
      </c>
      <c r="AS385" t="inlineStr">
        <is>
          <t>FI299</t>
        </is>
      </c>
    </row>
    <row r="386">
      <c r="A386">
        <f>IFERROR(IF(BTT[[#This Row],[Lfd Nr. 
(aus konsolidierter Datei)]]&lt;&gt;"",BTT[[#This Row],[Lfd Nr. 
(aus konsolidierter Datei)]],VLOOKUP(aktives_Teilprojekt,Teilprojekte[[Teilprojekte]:[Kürzel]],2,FALSE)&amp;ROW(BTT[[#This Row],[Lfd Nr.
(automatisch)]])-2),"")</f>
        <v/>
      </c>
      <c r="B386" t="inlineStr">
        <is>
          <t>Monats- und Jahresabschluss</t>
        </is>
      </c>
      <c r="D386" t="inlineStr">
        <is>
          <t>Kontenauswertung SAP für BKZ</t>
        </is>
      </c>
      <c r="E386">
        <f>IFERROR(IF(NOT(BTT[[#This Row],[Manuelle Änderung des Verantwortliches TP
(Auswahl - bei Bedarf)]]=""),BTT[[#This Row],[Manuelle Änderung des Verantwortliches TP
(Auswahl - bei Bedarf)]],VLOOKUP(BTT[[#This Row],[Hauptprozess
(Pflichtauswahl)]],Hauptprozesse[],3,FALSE)),"")</f>
        <v/>
      </c>
      <c r="G386" t="inlineStr">
        <is>
          <t>RW-BB</t>
        </is>
      </c>
      <c r="H386" t="inlineStr">
        <is>
          <t>FI-GL</t>
        </is>
      </c>
      <c r="I386" t="inlineStr">
        <is>
          <t>FBL3N</t>
        </is>
      </c>
      <c r="J386">
        <f>IFERROR(VLOOKUP(BTT[[#This Row],[Verwendete Transaktion (Pflichtauswahl)]],Transaktionen[[Transaktionen]:[Langtext]],2,FALSE),"")</f>
        <v/>
      </c>
      <c r="V386">
        <f>IFERROR(VLOOKUP(BTT[[#This Row],[Verwendetes Formular
(Auswahl falls relevant)]],Formulare[[Formularbezeichnung]:[Formularname (technisch)]],2,FALSE),"")</f>
        <v/>
      </c>
      <c r="Y386" t="inlineStr">
        <is>
          <t>IST-Prozess: Baukostenzuschüsse und Sonderposten buchen (JA)Schritt 1</t>
        </is>
      </c>
      <c r="AK386">
        <f>IF(BTT[[#This Row],[Subprozess
(optionale Auswahl)]]="","okay",IF(VLOOKUP(BTT[[#This Row],[Subprozess
(optionale Auswahl)]],BPML[[Subprozess]:[Zugeordneter Hauptprozess]],3,FALSE)=BTT[[#This Row],[Hauptprozess
(Pflichtauswahl)]],"okay","falscher Subprozess"))</f>
        <v/>
      </c>
      <c r="AL386">
        <f>IF(aktives_Teilprojekt="Master","",IF(BTT[[#This Row],[Verantwortliches TP
(automatisch)]]=VLOOKUP(aktives_Teilprojekt,Teilprojekte[[Teilprojekte]:[Kürzel]],2,FALSE),"okay","Hauptprozess anderes TP"))</f>
        <v/>
      </c>
      <c r="AM3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6">
        <f>IFERROR(IF(BTT[[#This Row],[SAP-Modul
(Pflichtauswahl)]]&lt;&gt;VLOOKUP(BTT[[#This Row],[Verwendete Transaktion (Pflichtauswahl)]],Transaktionen[[Transaktionen]:[Modul]],3,FALSE),"Modul anders","okay"),"")</f>
        <v/>
      </c>
      <c r="AP386">
        <f>IFERROR(IF(COUNTIFS(BTT[Verwendete Transaktion (Pflichtauswahl)],BTT[[#This Row],[Verwendete Transaktion (Pflichtauswahl)]],BTT[SAP-Modul
(Pflichtauswahl)],"&lt;&gt;"&amp;BTT[[#This Row],[SAP-Modul
(Pflichtauswahl)]])&gt;0,"Modul anders","okay"),"")</f>
        <v/>
      </c>
      <c r="AQ386">
        <f>IFERROR(IF(COUNTIFS(BTT[Verwendete Transaktion (Pflichtauswahl)],BTT[[#This Row],[Verwendete Transaktion (Pflichtauswahl)]],BTT[Verantwortliches TP
(automatisch)],"&lt;&gt;"&amp;BTT[[#This Row],[Verantwortliches TP
(automatisch)]])&gt;0,"Transaktion mehrfach","okay"),"")</f>
        <v/>
      </c>
      <c r="AR386">
        <f>IFERROR(IF(COUNTIFS(BTT[Verwendete Transaktion (Pflichtauswahl)],BTT[[#This Row],[Verwendete Transaktion (Pflichtauswahl)]],BTT[Verantwortliches TP
(automatisch)],"&lt;&gt;"&amp;VLOOKUP(aktives_Teilprojekt,Teilprojekte[[Teilprojekte]:[Kürzel]],2,FALSE))&gt;0,"Transaktion mehrfach","okay"),"")</f>
        <v/>
      </c>
      <c r="AS386" t="inlineStr">
        <is>
          <t>FI300</t>
        </is>
      </c>
    </row>
    <row r="387">
      <c r="A387">
        <f>IFERROR(IF(BTT[[#This Row],[Lfd Nr. 
(aus konsolidierter Datei)]]&lt;&gt;"",BTT[[#This Row],[Lfd Nr. 
(aus konsolidierter Datei)]],VLOOKUP(aktives_Teilprojekt,Teilprojekte[[Teilprojekte]:[Kürzel]],2,FALSE)&amp;ROW(BTT[[#This Row],[Lfd Nr.
(automatisch)]])-2),"")</f>
        <v/>
      </c>
      <c r="B387" t="inlineStr">
        <is>
          <t>Monats- und Jahresabschluss</t>
        </is>
      </c>
      <c r="D387" t="inlineStr">
        <is>
          <t>Kontenauswertung SAP für SOPO</t>
        </is>
      </c>
      <c r="E387">
        <f>IFERROR(IF(NOT(BTT[[#This Row],[Manuelle Änderung des Verantwortliches TP
(Auswahl - bei Bedarf)]]=""),BTT[[#This Row],[Manuelle Änderung des Verantwortliches TP
(Auswahl - bei Bedarf)]],VLOOKUP(BTT[[#This Row],[Hauptprozess
(Pflichtauswahl)]],Hauptprozesse[],3,FALSE)),"")</f>
        <v/>
      </c>
      <c r="G387" t="inlineStr">
        <is>
          <t>RW-BB</t>
        </is>
      </c>
      <c r="H387" t="inlineStr">
        <is>
          <t>FI-GL</t>
        </is>
      </c>
      <c r="I387" t="inlineStr">
        <is>
          <t>FBL3N</t>
        </is>
      </c>
      <c r="J387">
        <f>IFERROR(VLOOKUP(BTT[[#This Row],[Verwendete Transaktion (Pflichtauswahl)]],Transaktionen[[Transaktionen]:[Langtext]],2,FALSE),"")</f>
        <v/>
      </c>
      <c r="V387">
        <f>IFERROR(VLOOKUP(BTT[[#This Row],[Verwendetes Formular
(Auswahl falls relevant)]],Formulare[[Formularbezeichnung]:[Formularname (technisch)]],2,FALSE),"")</f>
        <v/>
      </c>
      <c r="Y387" t="inlineStr">
        <is>
          <t>IST-Prozess: Baukostenzuschüsse und Sonderposten buchen (JA)Schritt 2a</t>
        </is>
      </c>
      <c r="AK387">
        <f>IF(BTT[[#This Row],[Subprozess
(optionale Auswahl)]]="","okay",IF(VLOOKUP(BTT[[#This Row],[Subprozess
(optionale Auswahl)]],BPML[[Subprozess]:[Zugeordneter Hauptprozess]],3,FALSE)=BTT[[#This Row],[Hauptprozess
(Pflichtauswahl)]],"okay","falscher Subprozess"))</f>
        <v/>
      </c>
      <c r="AL387">
        <f>IF(aktives_Teilprojekt="Master","",IF(BTT[[#This Row],[Verantwortliches TP
(automatisch)]]=VLOOKUP(aktives_Teilprojekt,Teilprojekte[[Teilprojekte]:[Kürzel]],2,FALSE),"okay","Hauptprozess anderes TP"))</f>
        <v/>
      </c>
      <c r="AM3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7">
        <f>IFERROR(IF(BTT[[#This Row],[SAP-Modul
(Pflichtauswahl)]]&lt;&gt;VLOOKUP(BTT[[#This Row],[Verwendete Transaktion (Pflichtauswahl)]],Transaktionen[[Transaktionen]:[Modul]],3,FALSE),"Modul anders","okay"),"")</f>
        <v/>
      </c>
      <c r="AP387">
        <f>IFERROR(IF(COUNTIFS(BTT[Verwendete Transaktion (Pflichtauswahl)],BTT[[#This Row],[Verwendete Transaktion (Pflichtauswahl)]],BTT[SAP-Modul
(Pflichtauswahl)],"&lt;&gt;"&amp;BTT[[#This Row],[SAP-Modul
(Pflichtauswahl)]])&gt;0,"Modul anders","okay"),"")</f>
        <v/>
      </c>
      <c r="AQ387">
        <f>IFERROR(IF(COUNTIFS(BTT[Verwendete Transaktion (Pflichtauswahl)],BTT[[#This Row],[Verwendete Transaktion (Pflichtauswahl)]],BTT[Verantwortliches TP
(automatisch)],"&lt;&gt;"&amp;BTT[[#This Row],[Verantwortliches TP
(automatisch)]])&gt;0,"Transaktion mehrfach","okay"),"")</f>
        <v/>
      </c>
      <c r="AR387">
        <f>IFERROR(IF(COUNTIFS(BTT[Verwendete Transaktion (Pflichtauswahl)],BTT[[#This Row],[Verwendete Transaktion (Pflichtauswahl)]],BTT[Verantwortliches TP
(automatisch)],"&lt;&gt;"&amp;VLOOKUP(aktives_Teilprojekt,Teilprojekte[[Teilprojekte]:[Kürzel]],2,FALSE))&gt;0,"Transaktion mehrfach","okay"),"")</f>
        <v/>
      </c>
      <c r="AS387" t="inlineStr">
        <is>
          <t>FI301</t>
        </is>
      </c>
    </row>
    <row r="388">
      <c r="A388">
        <f>IFERROR(IF(BTT[[#This Row],[Lfd Nr. 
(aus konsolidierter Datei)]]&lt;&gt;"",BTT[[#This Row],[Lfd Nr. 
(aus konsolidierter Datei)]],VLOOKUP(aktives_Teilprojekt,Teilprojekte[[Teilprojekte]:[Kürzel]],2,FALSE)&amp;ROW(BTT[[#This Row],[Lfd Nr.
(automatisch)]])-2),"")</f>
        <v/>
      </c>
      <c r="B388" t="inlineStr">
        <is>
          <t>Monats- und Jahresabschluss</t>
        </is>
      </c>
      <c r="D388" t="inlineStr">
        <is>
          <t>Zuarbeit</t>
        </is>
      </c>
      <c r="E388">
        <f>IFERROR(IF(NOT(BTT[[#This Row],[Manuelle Änderung des Verantwortliches TP
(Auswahl - bei Bedarf)]]=""),BTT[[#This Row],[Manuelle Änderung des Verantwortliches TP
(Auswahl - bei Bedarf)]],VLOOKUP(BTT[[#This Row],[Hauptprozess
(Pflichtauswahl)]],Hauptprozesse[],3,FALSE)),"")</f>
        <v/>
      </c>
      <c r="G388" t="inlineStr">
        <is>
          <t>RW-BA, RW-BT</t>
        </is>
      </c>
      <c r="H388" t="inlineStr">
        <is>
          <t>Non-SAP</t>
        </is>
      </c>
      <c r="I388" t="inlineStr">
        <is>
          <t>nicht digital</t>
        </is>
      </c>
      <c r="J388">
        <f>IFERROR(VLOOKUP(BTT[[#This Row],[Verwendete Transaktion (Pflichtauswahl)]],Transaktionen[[Transaktionen]:[Langtext]],2,FALSE),"")</f>
        <v/>
      </c>
      <c r="V388">
        <f>IFERROR(VLOOKUP(BTT[[#This Row],[Verwendetes Formular
(Auswahl falls relevant)]],Formulare[[Formularbezeichnung]:[Formularname (technisch)]],2,FALSE),"")</f>
        <v/>
      </c>
      <c r="Y388" t="inlineStr">
        <is>
          <t>IST-Prozess: Baukostenzuschüsse und Sonderposten buchen (JA)Schritt 2b</t>
        </is>
      </c>
      <c r="AK388">
        <f>IF(BTT[[#This Row],[Subprozess
(optionale Auswahl)]]="","okay",IF(VLOOKUP(BTT[[#This Row],[Subprozess
(optionale Auswahl)]],BPML[[Subprozess]:[Zugeordneter Hauptprozess]],3,FALSE)=BTT[[#This Row],[Hauptprozess
(Pflichtauswahl)]],"okay","falscher Subprozess"))</f>
        <v/>
      </c>
      <c r="AL388">
        <f>IF(aktives_Teilprojekt="Master","",IF(BTT[[#This Row],[Verantwortliches TP
(automatisch)]]=VLOOKUP(aktives_Teilprojekt,Teilprojekte[[Teilprojekte]:[Kürzel]],2,FALSE),"okay","Hauptprozess anderes TP"))</f>
        <v/>
      </c>
      <c r="AM3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8">
        <f>IFERROR(IF(BTT[[#This Row],[SAP-Modul
(Pflichtauswahl)]]&lt;&gt;VLOOKUP(BTT[[#This Row],[Verwendete Transaktion (Pflichtauswahl)]],Transaktionen[[Transaktionen]:[Modul]],3,FALSE),"Modul anders","okay"),"")</f>
        <v/>
      </c>
      <c r="AP388">
        <f>IFERROR(IF(COUNTIFS(BTT[Verwendete Transaktion (Pflichtauswahl)],BTT[[#This Row],[Verwendete Transaktion (Pflichtauswahl)]],BTT[SAP-Modul
(Pflichtauswahl)],"&lt;&gt;"&amp;BTT[[#This Row],[SAP-Modul
(Pflichtauswahl)]])&gt;0,"Modul anders","okay"),"")</f>
        <v/>
      </c>
      <c r="AQ388">
        <f>IFERROR(IF(COUNTIFS(BTT[Verwendete Transaktion (Pflichtauswahl)],BTT[[#This Row],[Verwendete Transaktion (Pflichtauswahl)]],BTT[Verantwortliches TP
(automatisch)],"&lt;&gt;"&amp;BTT[[#This Row],[Verantwortliches TP
(automatisch)]])&gt;0,"Transaktion mehrfach","okay"),"")</f>
        <v/>
      </c>
      <c r="AR388">
        <f>IFERROR(IF(COUNTIFS(BTT[Verwendete Transaktion (Pflichtauswahl)],BTT[[#This Row],[Verwendete Transaktion (Pflichtauswahl)]],BTT[Verantwortliches TP
(automatisch)],"&lt;&gt;"&amp;VLOOKUP(aktives_Teilprojekt,Teilprojekte[[Teilprojekte]:[Kürzel]],2,FALSE))&gt;0,"Transaktion mehrfach","okay"),"")</f>
        <v/>
      </c>
      <c r="AS388" t="inlineStr">
        <is>
          <t>FI302</t>
        </is>
      </c>
    </row>
    <row r="389">
      <c r="A389">
        <f>IFERROR(IF(BTT[[#This Row],[Lfd Nr. 
(aus konsolidierter Datei)]]&lt;&gt;"",BTT[[#This Row],[Lfd Nr. 
(aus konsolidierter Datei)]],VLOOKUP(aktives_Teilprojekt,Teilprojekte[[Teilprojekte]:[Kürzel]],2,FALSE)&amp;ROW(BTT[[#This Row],[Lfd Nr.
(automatisch)]])-2),"")</f>
        <v/>
      </c>
      <c r="B389" t="inlineStr">
        <is>
          <t>Monats- und Jahresabschluss</t>
        </is>
      </c>
      <c r="D389" t="inlineStr">
        <is>
          <t>Übernahme nach Excel</t>
        </is>
      </c>
      <c r="E389">
        <f>IFERROR(IF(NOT(BTT[[#This Row],[Manuelle Änderung des Verantwortliches TP
(Auswahl - bei Bedarf)]]=""),BTT[[#This Row],[Manuelle Änderung des Verantwortliches TP
(Auswahl - bei Bedarf)]],VLOOKUP(BTT[[#This Row],[Hauptprozess
(Pflichtauswahl)]],Hauptprozesse[],3,FALSE)),"")</f>
        <v/>
      </c>
      <c r="J389">
        <f>IFERROR(VLOOKUP(BTT[[#This Row],[Verwendete Transaktion (Pflichtauswahl)]],Transaktionen[[Transaktionen]:[Langtext]],2,FALSE),"")</f>
        <v/>
      </c>
      <c r="V389">
        <f>IFERROR(VLOOKUP(BTT[[#This Row],[Verwendetes Formular
(Auswahl falls relevant)]],Formulare[[Formularbezeichnung]:[Formularname (technisch)]],2,FALSE),"")</f>
        <v/>
      </c>
      <c r="Y389" t="inlineStr">
        <is>
          <t>IST-Prozess: Baukostenzuschüsse und Sonderposten buchen (JA)Schritt 3</t>
        </is>
      </c>
      <c r="AK389">
        <f>IF(BTT[[#This Row],[Subprozess
(optionale Auswahl)]]="","okay",IF(VLOOKUP(BTT[[#This Row],[Subprozess
(optionale Auswahl)]],BPML[[Subprozess]:[Zugeordneter Hauptprozess]],3,FALSE)=BTT[[#This Row],[Hauptprozess
(Pflichtauswahl)]],"okay","falscher Subprozess"))</f>
        <v/>
      </c>
      <c r="AL389">
        <f>IF(aktives_Teilprojekt="Master","",IF(BTT[[#This Row],[Verantwortliches TP
(automatisch)]]=VLOOKUP(aktives_Teilprojekt,Teilprojekte[[Teilprojekte]:[Kürzel]],2,FALSE),"okay","Hauptprozess anderes TP"))</f>
        <v/>
      </c>
      <c r="AM3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89">
        <f>IFERROR(IF(BTT[[#This Row],[SAP-Modul
(Pflichtauswahl)]]&lt;&gt;VLOOKUP(BTT[[#This Row],[Verwendete Transaktion (Pflichtauswahl)]],Transaktionen[[Transaktionen]:[Modul]],3,FALSE),"Modul anders","okay"),"")</f>
        <v/>
      </c>
      <c r="AP389">
        <f>IFERROR(IF(COUNTIFS(BTT[Verwendete Transaktion (Pflichtauswahl)],BTT[[#This Row],[Verwendete Transaktion (Pflichtauswahl)]],BTT[SAP-Modul
(Pflichtauswahl)],"&lt;&gt;"&amp;BTT[[#This Row],[SAP-Modul
(Pflichtauswahl)]])&gt;0,"Modul anders","okay"),"")</f>
        <v/>
      </c>
      <c r="AQ389">
        <f>IFERROR(IF(COUNTIFS(BTT[Verwendete Transaktion (Pflichtauswahl)],BTT[[#This Row],[Verwendete Transaktion (Pflichtauswahl)]],BTT[Verantwortliches TP
(automatisch)],"&lt;&gt;"&amp;BTT[[#This Row],[Verantwortliches TP
(automatisch)]])&gt;0,"Transaktion mehrfach","okay"),"")</f>
        <v/>
      </c>
      <c r="AR389">
        <f>IFERROR(IF(COUNTIFS(BTT[Verwendete Transaktion (Pflichtauswahl)],BTT[[#This Row],[Verwendete Transaktion (Pflichtauswahl)]],BTT[Verantwortliches TP
(automatisch)],"&lt;&gt;"&amp;VLOOKUP(aktives_Teilprojekt,Teilprojekte[[Teilprojekte]:[Kürzel]],2,FALSE))&gt;0,"Transaktion mehrfach","okay"),"")</f>
        <v/>
      </c>
      <c r="AS389" t="inlineStr">
        <is>
          <t>FI303</t>
        </is>
      </c>
    </row>
    <row r="390">
      <c r="A390">
        <f>IFERROR(IF(BTT[[#This Row],[Lfd Nr. 
(aus konsolidierter Datei)]]&lt;&gt;"",BTT[[#This Row],[Lfd Nr. 
(aus konsolidierter Datei)]],VLOOKUP(aktives_Teilprojekt,Teilprojekte[[Teilprojekte]:[Kürzel]],2,FALSE)&amp;ROW(BTT[[#This Row],[Lfd Nr.
(automatisch)]])-2),"")</f>
        <v/>
      </c>
      <c r="B390" t="inlineStr">
        <is>
          <t>Monats- und Jahresabschluss</t>
        </is>
      </c>
      <c r="D390" t="inlineStr">
        <is>
          <t>Vorbereiten der Buchungsbelege</t>
        </is>
      </c>
      <c r="E390">
        <f>IFERROR(IF(NOT(BTT[[#This Row],[Manuelle Änderung des Verantwortliches TP
(Auswahl - bei Bedarf)]]=""),BTT[[#This Row],[Manuelle Änderung des Verantwortliches TP
(Auswahl - bei Bedarf)]],VLOOKUP(BTT[[#This Row],[Hauptprozess
(Pflichtauswahl)]],Hauptprozesse[],3,FALSE)),"")</f>
        <v/>
      </c>
      <c r="G390" t="inlineStr">
        <is>
          <t>RW-BB</t>
        </is>
      </c>
      <c r="H390" t="inlineStr">
        <is>
          <t>Non-SAP</t>
        </is>
      </c>
      <c r="I390" t="inlineStr">
        <is>
          <t>nicht digital</t>
        </is>
      </c>
      <c r="J390">
        <f>IFERROR(VLOOKUP(BTT[[#This Row],[Verwendete Transaktion (Pflichtauswahl)]],Transaktionen[[Transaktionen]:[Langtext]],2,FALSE),"")</f>
        <v/>
      </c>
      <c r="V390">
        <f>IFERROR(VLOOKUP(BTT[[#This Row],[Verwendetes Formular
(Auswahl falls relevant)]],Formulare[[Formularbezeichnung]:[Formularname (technisch)]],2,FALSE),"")</f>
        <v/>
      </c>
      <c r="Y390" t="inlineStr">
        <is>
          <t>IST-Prozess: Baukostenzuschüsse und Sonderposten buchen (JA)Schritt 4</t>
        </is>
      </c>
      <c r="AK390">
        <f>IF(BTT[[#This Row],[Subprozess
(optionale Auswahl)]]="","okay",IF(VLOOKUP(BTT[[#This Row],[Subprozess
(optionale Auswahl)]],BPML[[Subprozess]:[Zugeordneter Hauptprozess]],3,FALSE)=BTT[[#This Row],[Hauptprozess
(Pflichtauswahl)]],"okay","falscher Subprozess"))</f>
        <v/>
      </c>
      <c r="AL390">
        <f>IF(aktives_Teilprojekt="Master","",IF(BTT[[#This Row],[Verantwortliches TP
(automatisch)]]=VLOOKUP(aktives_Teilprojekt,Teilprojekte[[Teilprojekte]:[Kürzel]],2,FALSE),"okay","Hauptprozess anderes TP"))</f>
        <v/>
      </c>
      <c r="AM3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0">
        <f>IFERROR(IF(BTT[[#This Row],[SAP-Modul
(Pflichtauswahl)]]&lt;&gt;VLOOKUP(BTT[[#This Row],[Verwendete Transaktion (Pflichtauswahl)]],Transaktionen[[Transaktionen]:[Modul]],3,FALSE),"Modul anders","okay"),"")</f>
        <v/>
      </c>
      <c r="AP390">
        <f>IFERROR(IF(COUNTIFS(BTT[Verwendete Transaktion (Pflichtauswahl)],BTT[[#This Row],[Verwendete Transaktion (Pflichtauswahl)]],BTT[SAP-Modul
(Pflichtauswahl)],"&lt;&gt;"&amp;BTT[[#This Row],[SAP-Modul
(Pflichtauswahl)]])&gt;0,"Modul anders","okay"),"")</f>
        <v/>
      </c>
      <c r="AQ390">
        <f>IFERROR(IF(COUNTIFS(BTT[Verwendete Transaktion (Pflichtauswahl)],BTT[[#This Row],[Verwendete Transaktion (Pflichtauswahl)]],BTT[Verantwortliches TP
(automatisch)],"&lt;&gt;"&amp;BTT[[#This Row],[Verantwortliches TP
(automatisch)]])&gt;0,"Transaktion mehrfach","okay"),"")</f>
        <v/>
      </c>
      <c r="AR390">
        <f>IFERROR(IF(COUNTIFS(BTT[Verwendete Transaktion (Pflichtauswahl)],BTT[[#This Row],[Verwendete Transaktion (Pflichtauswahl)]],BTT[Verantwortliches TP
(automatisch)],"&lt;&gt;"&amp;VLOOKUP(aktives_Teilprojekt,Teilprojekte[[Teilprojekte]:[Kürzel]],2,FALSE))&gt;0,"Transaktion mehrfach","okay"),"")</f>
        <v/>
      </c>
      <c r="AS390" t="inlineStr">
        <is>
          <t>FI304</t>
        </is>
      </c>
    </row>
    <row r="391">
      <c r="A391">
        <f>IFERROR(IF(BTT[[#This Row],[Lfd Nr. 
(aus konsolidierter Datei)]]&lt;&gt;"",BTT[[#This Row],[Lfd Nr. 
(aus konsolidierter Datei)]],VLOOKUP(aktives_Teilprojekt,Teilprojekte[[Teilprojekte]:[Kürzel]],2,FALSE)&amp;ROW(BTT[[#This Row],[Lfd Nr.
(automatisch)]])-2),"")</f>
        <v/>
      </c>
      <c r="B391" t="inlineStr">
        <is>
          <t>Monats- und Jahresabschluss</t>
        </is>
      </c>
      <c r="D391" t="inlineStr">
        <is>
          <t>4 Augen Prüfung</t>
        </is>
      </c>
      <c r="E391">
        <f>IFERROR(IF(NOT(BTT[[#This Row],[Manuelle Änderung des Verantwortliches TP
(Auswahl - bei Bedarf)]]=""),BTT[[#This Row],[Manuelle Änderung des Verantwortliches TP
(Auswahl - bei Bedarf)]],VLOOKUP(BTT[[#This Row],[Hauptprozess
(Pflichtauswahl)]],Hauptprozesse[],3,FALSE)),"")</f>
        <v/>
      </c>
      <c r="G391" t="inlineStr">
        <is>
          <t>RW-BB</t>
        </is>
      </c>
      <c r="H391" t="inlineStr">
        <is>
          <t>Non-SAP</t>
        </is>
      </c>
      <c r="I391" t="inlineStr">
        <is>
          <t>nicht digital</t>
        </is>
      </c>
      <c r="J391">
        <f>IFERROR(VLOOKUP(BTT[[#This Row],[Verwendete Transaktion (Pflichtauswahl)]],Transaktionen[[Transaktionen]:[Langtext]],2,FALSE),"")</f>
        <v/>
      </c>
      <c r="V391">
        <f>IFERROR(VLOOKUP(BTT[[#This Row],[Verwendetes Formular
(Auswahl falls relevant)]],Formulare[[Formularbezeichnung]:[Formularname (technisch)]],2,FALSE),"")</f>
        <v/>
      </c>
      <c r="Y391" t="inlineStr">
        <is>
          <t>IST-Prozess: Baukostenzuschüsse und Sonderposten buchen (JA)Schritt 5</t>
        </is>
      </c>
      <c r="AK391">
        <f>IF(BTT[[#This Row],[Subprozess
(optionale Auswahl)]]="","okay",IF(VLOOKUP(BTT[[#This Row],[Subprozess
(optionale Auswahl)]],BPML[[Subprozess]:[Zugeordneter Hauptprozess]],3,FALSE)=BTT[[#This Row],[Hauptprozess
(Pflichtauswahl)]],"okay","falscher Subprozess"))</f>
        <v/>
      </c>
      <c r="AL391">
        <f>IF(aktives_Teilprojekt="Master","",IF(BTT[[#This Row],[Verantwortliches TP
(automatisch)]]=VLOOKUP(aktives_Teilprojekt,Teilprojekte[[Teilprojekte]:[Kürzel]],2,FALSE),"okay","Hauptprozess anderes TP"))</f>
        <v/>
      </c>
      <c r="AM3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1">
        <f>IFERROR(IF(BTT[[#This Row],[SAP-Modul
(Pflichtauswahl)]]&lt;&gt;VLOOKUP(BTT[[#This Row],[Verwendete Transaktion (Pflichtauswahl)]],Transaktionen[[Transaktionen]:[Modul]],3,FALSE),"Modul anders","okay"),"")</f>
        <v/>
      </c>
      <c r="AP391">
        <f>IFERROR(IF(COUNTIFS(BTT[Verwendete Transaktion (Pflichtauswahl)],BTT[[#This Row],[Verwendete Transaktion (Pflichtauswahl)]],BTT[SAP-Modul
(Pflichtauswahl)],"&lt;&gt;"&amp;BTT[[#This Row],[SAP-Modul
(Pflichtauswahl)]])&gt;0,"Modul anders","okay"),"")</f>
        <v/>
      </c>
      <c r="AQ391">
        <f>IFERROR(IF(COUNTIFS(BTT[Verwendete Transaktion (Pflichtauswahl)],BTT[[#This Row],[Verwendete Transaktion (Pflichtauswahl)]],BTT[Verantwortliches TP
(automatisch)],"&lt;&gt;"&amp;BTT[[#This Row],[Verantwortliches TP
(automatisch)]])&gt;0,"Transaktion mehrfach","okay"),"")</f>
        <v/>
      </c>
      <c r="AR391">
        <f>IFERROR(IF(COUNTIFS(BTT[Verwendete Transaktion (Pflichtauswahl)],BTT[[#This Row],[Verwendete Transaktion (Pflichtauswahl)]],BTT[Verantwortliches TP
(automatisch)],"&lt;&gt;"&amp;VLOOKUP(aktives_Teilprojekt,Teilprojekte[[Teilprojekte]:[Kürzel]],2,FALSE))&gt;0,"Transaktion mehrfach","okay"),"")</f>
        <v/>
      </c>
      <c r="AS391" t="inlineStr">
        <is>
          <t>FI305</t>
        </is>
      </c>
    </row>
    <row r="392">
      <c r="A392">
        <f>IFERROR(IF(BTT[[#This Row],[Lfd Nr. 
(aus konsolidierter Datei)]]&lt;&gt;"",BTT[[#This Row],[Lfd Nr. 
(aus konsolidierter Datei)]],VLOOKUP(aktives_Teilprojekt,Teilprojekte[[Teilprojekte]:[Kürzel]],2,FALSE)&amp;ROW(BTT[[#This Row],[Lfd Nr.
(automatisch)]])-2),"")</f>
        <v/>
      </c>
      <c r="B392" t="inlineStr">
        <is>
          <t>Monats- und Jahresabschluss</t>
        </is>
      </c>
      <c r="D392" t="inlineStr">
        <is>
          <t>Buchung der Abgrenzungen.</t>
        </is>
      </c>
      <c r="E392">
        <f>IFERROR(IF(NOT(BTT[[#This Row],[Manuelle Änderung des Verantwortliches TP
(Auswahl - bei Bedarf)]]=""),BTT[[#This Row],[Manuelle Änderung des Verantwortliches TP
(Auswahl - bei Bedarf)]],VLOOKUP(BTT[[#This Row],[Hauptprozess
(Pflichtauswahl)]],Hauptprozesse[],3,FALSE)),"")</f>
        <v/>
      </c>
      <c r="G392" t="inlineStr">
        <is>
          <t>RW-BB</t>
        </is>
      </c>
      <c r="H392" t="inlineStr">
        <is>
          <t>FI</t>
        </is>
      </c>
      <c r="I392" t="inlineStr">
        <is>
          <t>F-02</t>
        </is>
      </c>
      <c r="J392">
        <f>IFERROR(VLOOKUP(BTT[[#This Row],[Verwendete Transaktion (Pflichtauswahl)]],Transaktionen[[Transaktionen]:[Langtext]],2,FALSE),"")</f>
        <v/>
      </c>
      <c r="V392">
        <f>IFERROR(VLOOKUP(BTT[[#This Row],[Verwendetes Formular
(Auswahl falls relevant)]],Formulare[[Formularbezeichnung]:[Formularname (technisch)]],2,FALSE),"")</f>
        <v/>
      </c>
      <c r="Y392" t="inlineStr">
        <is>
          <t>IST-Prozess: Baukostenzuschüsse und Sonderposten buchen (JA)Schritt 6</t>
        </is>
      </c>
      <c r="AK392">
        <f>IF(BTT[[#This Row],[Subprozess
(optionale Auswahl)]]="","okay",IF(VLOOKUP(BTT[[#This Row],[Subprozess
(optionale Auswahl)]],BPML[[Subprozess]:[Zugeordneter Hauptprozess]],3,FALSE)=BTT[[#This Row],[Hauptprozess
(Pflichtauswahl)]],"okay","falscher Subprozess"))</f>
        <v/>
      </c>
      <c r="AL392">
        <f>IF(aktives_Teilprojekt="Master","",IF(BTT[[#This Row],[Verantwortliches TP
(automatisch)]]=VLOOKUP(aktives_Teilprojekt,Teilprojekte[[Teilprojekte]:[Kürzel]],2,FALSE),"okay","Hauptprozess anderes TP"))</f>
        <v/>
      </c>
      <c r="AM3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2">
        <f>IFERROR(IF(BTT[[#This Row],[SAP-Modul
(Pflichtauswahl)]]&lt;&gt;VLOOKUP(BTT[[#This Row],[Verwendete Transaktion (Pflichtauswahl)]],Transaktionen[[Transaktionen]:[Modul]],3,FALSE),"Modul anders","okay"),"")</f>
        <v/>
      </c>
      <c r="AP392">
        <f>IFERROR(IF(COUNTIFS(BTT[Verwendete Transaktion (Pflichtauswahl)],BTT[[#This Row],[Verwendete Transaktion (Pflichtauswahl)]],BTT[SAP-Modul
(Pflichtauswahl)],"&lt;&gt;"&amp;BTT[[#This Row],[SAP-Modul
(Pflichtauswahl)]])&gt;0,"Modul anders","okay"),"")</f>
        <v/>
      </c>
      <c r="AQ392">
        <f>IFERROR(IF(COUNTIFS(BTT[Verwendete Transaktion (Pflichtauswahl)],BTT[[#This Row],[Verwendete Transaktion (Pflichtauswahl)]],BTT[Verantwortliches TP
(automatisch)],"&lt;&gt;"&amp;BTT[[#This Row],[Verantwortliches TP
(automatisch)]])&gt;0,"Transaktion mehrfach","okay"),"")</f>
        <v/>
      </c>
      <c r="AR392">
        <f>IFERROR(IF(COUNTIFS(BTT[Verwendete Transaktion (Pflichtauswahl)],BTT[[#This Row],[Verwendete Transaktion (Pflichtauswahl)]],BTT[Verantwortliches TP
(automatisch)],"&lt;&gt;"&amp;VLOOKUP(aktives_Teilprojekt,Teilprojekte[[Teilprojekte]:[Kürzel]],2,FALSE))&gt;0,"Transaktion mehrfach","okay"),"")</f>
        <v/>
      </c>
      <c r="AS392" t="inlineStr">
        <is>
          <t>FI306</t>
        </is>
      </c>
    </row>
    <row r="393">
      <c r="A393">
        <f>IFERROR(IF(BTT[[#This Row],[Lfd Nr. 
(aus konsolidierter Datei)]]&lt;&gt;"",BTT[[#This Row],[Lfd Nr. 
(aus konsolidierter Datei)]],VLOOKUP(aktives_Teilprojekt,Teilprojekte[[Teilprojekte]:[Kürzel]],2,FALSE)&amp;ROW(BTT[[#This Row],[Lfd Nr.
(automatisch)]])-2),"")</f>
        <v/>
      </c>
      <c r="B393" t="inlineStr">
        <is>
          <t>Monats- und Jahresabschluss</t>
        </is>
      </c>
      <c r="D393" t="inlineStr">
        <is>
          <t>Zusammenstellung für WP</t>
        </is>
      </c>
      <c r="E393">
        <f>IFERROR(IF(NOT(BTT[[#This Row],[Manuelle Änderung des Verantwortliches TP
(Auswahl - bei Bedarf)]]=""),BTT[[#This Row],[Manuelle Änderung des Verantwortliches TP
(Auswahl - bei Bedarf)]],VLOOKUP(BTT[[#This Row],[Hauptprozess
(Pflichtauswahl)]],Hauptprozesse[],3,FALSE)),"")</f>
        <v/>
      </c>
      <c r="G393" t="inlineStr">
        <is>
          <t>RW-BB</t>
        </is>
      </c>
      <c r="H393" t="inlineStr">
        <is>
          <t>Non-SAP</t>
        </is>
      </c>
      <c r="I393" t="inlineStr">
        <is>
          <t>nicht digital</t>
        </is>
      </c>
      <c r="J393">
        <f>IFERROR(VLOOKUP(BTT[[#This Row],[Verwendete Transaktion (Pflichtauswahl)]],Transaktionen[[Transaktionen]:[Langtext]],2,FALSE),"")</f>
        <v/>
      </c>
      <c r="V393">
        <f>IFERROR(VLOOKUP(BTT[[#This Row],[Verwendetes Formular
(Auswahl falls relevant)]],Formulare[[Formularbezeichnung]:[Formularname (technisch)]],2,FALSE),"")</f>
        <v/>
      </c>
      <c r="Y393" t="inlineStr">
        <is>
          <t>IST-Prozess: Baukostenzuschüsse und Sonderposten buchen (JA)Schritt 7</t>
        </is>
      </c>
      <c r="AK393">
        <f>IF(BTT[[#This Row],[Subprozess
(optionale Auswahl)]]="","okay",IF(VLOOKUP(BTT[[#This Row],[Subprozess
(optionale Auswahl)]],BPML[[Subprozess]:[Zugeordneter Hauptprozess]],3,FALSE)=BTT[[#This Row],[Hauptprozess
(Pflichtauswahl)]],"okay","falscher Subprozess"))</f>
        <v/>
      </c>
      <c r="AL393">
        <f>IF(aktives_Teilprojekt="Master","",IF(BTT[[#This Row],[Verantwortliches TP
(automatisch)]]=VLOOKUP(aktives_Teilprojekt,Teilprojekte[[Teilprojekte]:[Kürzel]],2,FALSE),"okay","Hauptprozess anderes TP"))</f>
        <v/>
      </c>
      <c r="AM3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3">
        <f>IFERROR(IF(BTT[[#This Row],[SAP-Modul
(Pflichtauswahl)]]&lt;&gt;VLOOKUP(BTT[[#This Row],[Verwendete Transaktion (Pflichtauswahl)]],Transaktionen[[Transaktionen]:[Modul]],3,FALSE),"Modul anders","okay"),"")</f>
        <v/>
      </c>
      <c r="AP393">
        <f>IFERROR(IF(COUNTIFS(BTT[Verwendete Transaktion (Pflichtauswahl)],BTT[[#This Row],[Verwendete Transaktion (Pflichtauswahl)]],BTT[SAP-Modul
(Pflichtauswahl)],"&lt;&gt;"&amp;BTT[[#This Row],[SAP-Modul
(Pflichtauswahl)]])&gt;0,"Modul anders","okay"),"")</f>
        <v/>
      </c>
      <c r="AQ393">
        <f>IFERROR(IF(COUNTIFS(BTT[Verwendete Transaktion (Pflichtauswahl)],BTT[[#This Row],[Verwendete Transaktion (Pflichtauswahl)]],BTT[Verantwortliches TP
(automatisch)],"&lt;&gt;"&amp;BTT[[#This Row],[Verantwortliches TP
(automatisch)]])&gt;0,"Transaktion mehrfach","okay"),"")</f>
        <v/>
      </c>
      <c r="AR393">
        <f>IFERROR(IF(COUNTIFS(BTT[Verwendete Transaktion (Pflichtauswahl)],BTT[[#This Row],[Verwendete Transaktion (Pflichtauswahl)]],BTT[Verantwortliches TP
(automatisch)],"&lt;&gt;"&amp;VLOOKUP(aktives_Teilprojekt,Teilprojekte[[Teilprojekte]:[Kürzel]],2,FALSE))&gt;0,"Transaktion mehrfach","okay"),"")</f>
        <v/>
      </c>
      <c r="AS393" t="inlineStr">
        <is>
          <t>FI307</t>
        </is>
      </c>
    </row>
    <row r="394">
      <c r="A394">
        <f>IFERROR(IF(BTT[[#This Row],[Lfd Nr. 
(aus konsolidierter Datei)]]&lt;&gt;"",BTT[[#This Row],[Lfd Nr. 
(aus konsolidierter Datei)]],VLOOKUP(aktives_Teilprojekt,Teilprojekte[[Teilprojekte]:[Kürzel]],2,FALSE)&amp;ROW(BTT[[#This Row],[Lfd Nr.
(automatisch)]])-2),"")</f>
        <v/>
      </c>
      <c r="B394" t="inlineStr">
        <is>
          <t>Monats- und Jahresabschluss</t>
        </is>
      </c>
      <c r="D394" t="inlineStr">
        <is>
          <t>Zuarbeit</t>
        </is>
      </c>
      <c r="E394">
        <f>IFERROR(IF(NOT(BTT[[#This Row],[Manuelle Änderung des Verantwortliches TP
(Auswahl - bei Bedarf)]]=""),BTT[[#This Row],[Manuelle Änderung des Verantwortliches TP
(Auswahl - bei Bedarf)]],VLOOKUP(BTT[[#This Row],[Hauptprozess
(Pflichtauswahl)]],Hauptprozesse[],3,FALSE)),"")</f>
        <v/>
      </c>
      <c r="G394" t="inlineStr">
        <is>
          <t>WV, DK, TS, EK und weitere</t>
        </is>
      </c>
      <c r="J394">
        <f>IFERROR(VLOOKUP(BTT[[#This Row],[Verwendete Transaktion (Pflichtauswahl)]],Transaktionen[[Transaktionen]:[Langtext]],2,FALSE),"")</f>
        <v/>
      </c>
      <c r="V394">
        <f>IFERROR(VLOOKUP(BTT[[#This Row],[Verwendetes Formular
(Auswahl falls relevant)]],Formulare[[Formularbezeichnung]:[Formularname (technisch)]],2,FALSE),"")</f>
        <v/>
      </c>
      <c r="Y394" t="inlineStr">
        <is>
          <t>IST-Prozess:  Sonstige Umsatzerlöse buchenSchritt 1</t>
        </is>
      </c>
      <c r="AK394">
        <f>IF(BTT[[#This Row],[Subprozess
(optionale Auswahl)]]="","okay",IF(VLOOKUP(BTT[[#This Row],[Subprozess
(optionale Auswahl)]],BPML[[Subprozess]:[Zugeordneter Hauptprozess]],3,FALSE)=BTT[[#This Row],[Hauptprozess
(Pflichtauswahl)]],"okay","falscher Subprozess"))</f>
        <v/>
      </c>
      <c r="AL394">
        <f>IF(aktives_Teilprojekt="Master","",IF(BTT[[#This Row],[Verantwortliches TP
(automatisch)]]=VLOOKUP(aktives_Teilprojekt,Teilprojekte[[Teilprojekte]:[Kürzel]],2,FALSE),"okay","Hauptprozess anderes TP"))</f>
        <v/>
      </c>
      <c r="AM3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4">
        <f>IFERROR(IF(BTT[[#This Row],[SAP-Modul
(Pflichtauswahl)]]&lt;&gt;VLOOKUP(BTT[[#This Row],[Verwendete Transaktion (Pflichtauswahl)]],Transaktionen[[Transaktionen]:[Modul]],3,FALSE),"Modul anders","okay"),"")</f>
        <v/>
      </c>
      <c r="AP394">
        <f>IFERROR(IF(COUNTIFS(BTT[Verwendete Transaktion (Pflichtauswahl)],BTT[[#This Row],[Verwendete Transaktion (Pflichtauswahl)]],BTT[SAP-Modul
(Pflichtauswahl)],"&lt;&gt;"&amp;BTT[[#This Row],[SAP-Modul
(Pflichtauswahl)]])&gt;0,"Modul anders","okay"),"")</f>
        <v/>
      </c>
      <c r="AQ394">
        <f>IFERROR(IF(COUNTIFS(BTT[Verwendete Transaktion (Pflichtauswahl)],BTT[[#This Row],[Verwendete Transaktion (Pflichtauswahl)]],BTT[Verantwortliches TP
(automatisch)],"&lt;&gt;"&amp;BTT[[#This Row],[Verantwortliches TP
(automatisch)]])&gt;0,"Transaktion mehrfach","okay"),"")</f>
        <v/>
      </c>
      <c r="AR394">
        <f>IFERROR(IF(COUNTIFS(BTT[Verwendete Transaktion (Pflichtauswahl)],BTT[[#This Row],[Verwendete Transaktion (Pflichtauswahl)]],BTT[Verantwortliches TP
(automatisch)],"&lt;&gt;"&amp;VLOOKUP(aktives_Teilprojekt,Teilprojekte[[Teilprojekte]:[Kürzel]],2,FALSE))&gt;0,"Transaktion mehrfach","okay"),"")</f>
        <v/>
      </c>
      <c r="AS394" t="inlineStr">
        <is>
          <t>FI308</t>
        </is>
      </c>
    </row>
    <row r="395">
      <c r="A395">
        <f>IFERROR(IF(BTT[[#This Row],[Lfd Nr. 
(aus konsolidierter Datei)]]&lt;&gt;"",BTT[[#This Row],[Lfd Nr. 
(aus konsolidierter Datei)]],VLOOKUP(aktives_Teilprojekt,Teilprojekte[[Teilprojekte]:[Kürzel]],2,FALSE)&amp;ROW(BTT[[#This Row],[Lfd Nr.
(automatisch)]])-2),"")</f>
        <v/>
      </c>
      <c r="B395" t="inlineStr">
        <is>
          <t>Monats- und Jahresabschluss</t>
        </is>
      </c>
      <c r="D395" t="inlineStr">
        <is>
          <t>Vorbereitung Buchungsbelege</t>
        </is>
      </c>
      <c r="E395">
        <f>IFERROR(IF(NOT(BTT[[#This Row],[Manuelle Änderung des Verantwortliches TP
(Auswahl - bei Bedarf)]]=""),BTT[[#This Row],[Manuelle Änderung des Verantwortliches TP
(Auswahl - bei Bedarf)]],VLOOKUP(BTT[[#This Row],[Hauptprozess
(Pflichtauswahl)]],Hauptprozesse[],3,FALSE)),"")</f>
        <v/>
      </c>
      <c r="G395" t="inlineStr">
        <is>
          <t>RW-BB</t>
        </is>
      </c>
      <c r="H395" t="inlineStr">
        <is>
          <t>FI-GL</t>
        </is>
      </c>
      <c r="I395" t="inlineStr">
        <is>
          <t>FBL3N</t>
        </is>
      </c>
      <c r="J395">
        <f>IFERROR(VLOOKUP(BTT[[#This Row],[Verwendete Transaktion (Pflichtauswahl)]],Transaktionen[[Transaktionen]:[Langtext]],2,FALSE),"")</f>
        <v/>
      </c>
      <c r="V395">
        <f>IFERROR(VLOOKUP(BTT[[#This Row],[Verwendetes Formular
(Auswahl falls relevant)]],Formulare[[Formularbezeichnung]:[Formularname (technisch)]],2,FALSE),"")</f>
        <v/>
      </c>
      <c r="Y395" t="inlineStr">
        <is>
          <t>IST-Prozess:  Sonstige Umsatzerlöse buchenSchritt 2</t>
        </is>
      </c>
      <c r="AK395">
        <f>IF(BTT[[#This Row],[Subprozess
(optionale Auswahl)]]="","okay",IF(VLOOKUP(BTT[[#This Row],[Subprozess
(optionale Auswahl)]],BPML[[Subprozess]:[Zugeordneter Hauptprozess]],3,FALSE)=BTT[[#This Row],[Hauptprozess
(Pflichtauswahl)]],"okay","falscher Subprozess"))</f>
        <v/>
      </c>
      <c r="AL395">
        <f>IF(aktives_Teilprojekt="Master","",IF(BTT[[#This Row],[Verantwortliches TP
(automatisch)]]=VLOOKUP(aktives_Teilprojekt,Teilprojekte[[Teilprojekte]:[Kürzel]],2,FALSE),"okay","Hauptprozess anderes TP"))</f>
        <v/>
      </c>
      <c r="AM3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5">
        <f>IFERROR(IF(BTT[[#This Row],[SAP-Modul
(Pflichtauswahl)]]&lt;&gt;VLOOKUP(BTT[[#This Row],[Verwendete Transaktion (Pflichtauswahl)]],Transaktionen[[Transaktionen]:[Modul]],3,FALSE),"Modul anders","okay"),"")</f>
        <v/>
      </c>
      <c r="AP395">
        <f>IFERROR(IF(COUNTIFS(BTT[Verwendete Transaktion (Pflichtauswahl)],BTT[[#This Row],[Verwendete Transaktion (Pflichtauswahl)]],BTT[SAP-Modul
(Pflichtauswahl)],"&lt;&gt;"&amp;BTT[[#This Row],[SAP-Modul
(Pflichtauswahl)]])&gt;0,"Modul anders","okay"),"")</f>
        <v/>
      </c>
      <c r="AQ395">
        <f>IFERROR(IF(COUNTIFS(BTT[Verwendete Transaktion (Pflichtauswahl)],BTT[[#This Row],[Verwendete Transaktion (Pflichtauswahl)]],BTT[Verantwortliches TP
(automatisch)],"&lt;&gt;"&amp;BTT[[#This Row],[Verantwortliches TP
(automatisch)]])&gt;0,"Transaktion mehrfach","okay"),"")</f>
        <v/>
      </c>
      <c r="AR395">
        <f>IFERROR(IF(COUNTIFS(BTT[Verwendete Transaktion (Pflichtauswahl)],BTT[[#This Row],[Verwendete Transaktion (Pflichtauswahl)]],BTT[Verantwortliches TP
(automatisch)],"&lt;&gt;"&amp;VLOOKUP(aktives_Teilprojekt,Teilprojekte[[Teilprojekte]:[Kürzel]],2,FALSE))&gt;0,"Transaktion mehrfach","okay"),"")</f>
        <v/>
      </c>
      <c r="AS395" t="inlineStr">
        <is>
          <t>FI309</t>
        </is>
      </c>
    </row>
    <row r="396">
      <c r="A396">
        <f>IFERROR(IF(BTT[[#This Row],[Lfd Nr. 
(aus konsolidierter Datei)]]&lt;&gt;"",BTT[[#This Row],[Lfd Nr. 
(aus konsolidierter Datei)]],VLOOKUP(aktives_Teilprojekt,Teilprojekte[[Teilprojekte]:[Kürzel]],2,FALSE)&amp;ROW(BTT[[#This Row],[Lfd Nr.
(automatisch)]])-2),"")</f>
        <v/>
      </c>
      <c r="B396" t="inlineStr">
        <is>
          <t>Monats- und Jahresabschluss</t>
        </is>
      </c>
      <c r="D396" t="inlineStr">
        <is>
          <t>Pflege der Auftragsgruppen</t>
        </is>
      </c>
      <c r="E396">
        <f>IFERROR(IF(NOT(BTT[[#This Row],[Manuelle Änderung des Verantwortliches TP
(Auswahl - bei Bedarf)]]=""),BTT[[#This Row],[Manuelle Änderung des Verantwortliches TP
(Auswahl - bei Bedarf)]],VLOOKUP(BTT[[#This Row],[Hauptprozess
(Pflichtauswahl)]],Hauptprozesse[],3,FALSE)),"")</f>
        <v/>
      </c>
      <c r="G396" t="inlineStr">
        <is>
          <t>WV; CO (für AE)</t>
        </is>
      </c>
      <c r="J396">
        <f>IFERROR(VLOOKUP(BTT[[#This Row],[Verwendete Transaktion (Pflichtauswahl)]],Transaktionen[[Transaktionen]:[Langtext]],2,FALSE),"")</f>
        <v/>
      </c>
      <c r="V396">
        <f>IFERROR(VLOOKUP(BTT[[#This Row],[Verwendetes Formular
(Auswahl falls relevant)]],Formulare[[Formularbezeichnung]:[Formularname (technisch)]],2,FALSE),"")</f>
        <v/>
      </c>
      <c r="Y396" t="inlineStr">
        <is>
          <t>IST-Prozess:  Sonstige Umsatzerlöse buchenSchritt 2a</t>
        </is>
      </c>
      <c r="AK396">
        <f>IF(BTT[[#This Row],[Subprozess
(optionale Auswahl)]]="","okay",IF(VLOOKUP(BTT[[#This Row],[Subprozess
(optionale Auswahl)]],BPML[[Subprozess]:[Zugeordneter Hauptprozess]],3,FALSE)=BTT[[#This Row],[Hauptprozess
(Pflichtauswahl)]],"okay","falscher Subprozess"))</f>
        <v/>
      </c>
      <c r="AL396">
        <f>IF(aktives_Teilprojekt="Master","",IF(BTT[[#This Row],[Verantwortliches TP
(automatisch)]]=VLOOKUP(aktives_Teilprojekt,Teilprojekte[[Teilprojekte]:[Kürzel]],2,FALSE),"okay","Hauptprozess anderes TP"))</f>
        <v/>
      </c>
      <c r="AM3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6">
        <f>IFERROR(IF(BTT[[#This Row],[SAP-Modul
(Pflichtauswahl)]]&lt;&gt;VLOOKUP(BTT[[#This Row],[Verwendete Transaktion (Pflichtauswahl)]],Transaktionen[[Transaktionen]:[Modul]],3,FALSE),"Modul anders","okay"),"")</f>
        <v/>
      </c>
      <c r="AP396">
        <f>IFERROR(IF(COUNTIFS(BTT[Verwendete Transaktion (Pflichtauswahl)],BTT[[#This Row],[Verwendete Transaktion (Pflichtauswahl)]],BTT[SAP-Modul
(Pflichtauswahl)],"&lt;&gt;"&amp;BTT[[#This Row],[SAP-Modul
(Pflichtauswahl)]])&gt;0,"Modul anders","okay"),"")</f>
        <v/>
      </c>
      <c r="AQ396">
        <f>IFERROR(IF(COUNTIFS(BTT[Verwendete Transaktion (Pflichtauswahl)],BTT[[#This Row],[Verwendete Transaktion (Pflichtauswahl)]],BTT[Verantwortliches TP
(automatisch)],"&lt;&gt;"&amp;BTT[[#This Row],[Verantwortliches TP
(automatisch)]])&gt;0,"Transaktion mehrfach","okay"),"")</f>
        <v/>
      </c>
      <c r="AR396">
        <f>IFERROR(IF(COUNTIFS(BTT[Verwendete Transaktion (Pflichtauswahl)],BTT[[#This Row],[Verwendete Transaktion (Pflichtauswahl)]],BTT[Verantwortliches TP
(automatisch)],"&lt;&gt;"&amp;VLOOKUP(aktives_Teilprojekt,Teilprojekte[[Teilprojekte]:[Kürzel]],2,FALSE))&gt;0,"Transaktion mehrfach","okay"),"")</f>
        <v/>
      </c>
      <c r="AS396" t="inlineStr">
        <is>
          <t>FI310</t>
        </is>
      </c>
    </row>
    <row r="397">
      <c r="A397">
        <f>IFERROR(IF(BTT[[#This Row],[Lfd Nr. 
(aus konsolidierter Datei)]]&lt;&gt;"",BTT[[#This Row],[Lfd Nr. 
(aus konsolidierter Datei)]],VLOOKUP(aktives_Teilprojekt,Teilprojekte[[Teilprojekte]:[Kürzel]],2,FALSE)&amp;ROW(BTT[[#This Row],[Lfd Nr.
(automatisch)]])-2),"")</f>
        <v/>
      </c>
      <c r="B397" t="inlineStr">
        <is>
          <t>Monats- und Jahresabschluss</t>
        </is>
      </c>
      <c r="D397" t="inlineStr">
        <is>
          <t>SAP Auswertungen</t>
        </is>
      </c>
      <c r="E397">
        <f>IFERROR(IF(NOT(BTT[[#This Row],[Manuelle Änderung des Verantwortliches TP
(Auswahl - bei Bedarf)]]=""),BTT[[#This Row],[Manuelle Änderung des Verantwortliches TP
(Auswahl - bei Bedarf)]],VLOOKUP(BTT[[#This Row],[Hauptprozess
(Pflichtauswahl)]],Hauptprozesse[],3,FALSE)),"")</f>
        <v/>
      </c>
      <c r="G397" t="inlineStr">
        <is>
          <t>RW-BB</t>
        </is>
      </c>
      <c r="I397" t="inlineStr">
        <is>
          <t>ZKOL6</t>
        </is>
      </c>
      <c r="J397">
        <f>IFERROR(VLOOKUP(BTT[[#This Row],[Verwendete Transaktion (Pflichtauswahl)]],Transaktionen[[Transaktionen]:[Langtext]],2,FALSE),"")</f>
        <v/>
      </c>
      <c r="V397">
        <f>IFERROR(VLOOKUP(BTT[[#This Row],[Verwendetes Formular
(Auswahl falls relevant)]],Formulare[[Formularbezeichnung]:[Formularname (technisch)]],2,FALSE),"")</f>
        <v/>
      </c>
      <c r="Y397" t="inlineStr">
        <is>
          <t>IST-Prozess:  Sonstige Umsatzerlöse buchenSchritt 3</t>
        </is>
      </c>
      <c r="AK397">
        <f>IF(BTT[[#This Row],[Subprozess
(optionale Auswahl)]]="","okay",IF(VLOOKUP(BTT[[#This Row],[Subprozess
(optionale Auswahl)]],BPML[[Subprozess]:[Zugeordneter Hauptprozess]],3,FALSE)=BTT[[#This Row],[Hauptprozess
(Pflichtauswahl)]],"okay","falscher Subprozess"))</f>
        <v/>
      </c>
      <c r="AL397">
        <f>IF(aktives_Teilprojekt="Master","",IF(BTT[[#This Row],[Verantwortliches TP
(automatisch)]]=VLOOKUP(aktives_Teilprojekt,Teilprojekte[[Teilprojekte]:[Kürzel]],2,FALSE),"okay","Hauptprozess anderes TP"))</f>
        <v/>
      </c>
      <c r="AM3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7">
        <f>IFERROR(IF(BTT[[#This Row],[SAP-Modul
(Pflichtauswahl)]]&lt;&gt;VLOOKUP(BTT[[#This Row],[Verwendete Transaktion (Pflichtauswahl)]],Transaktionen[[Transaktionen]:[Modul]],3,FALSE),"Modul anders","okay"),"")</f>
        <v/>
      </c>
      <c r="AP397">
        <f>IFERROR(IF(COUNTIFS(BTT[Verwendete Transaktion (Pflichtauswahl)],BTT[[#This Row],[Verwendete Transaktion (Pflichtauswahl)]],BTT[SAP-Modul
(Pflichtauswahl)],"&lt;&gt;"&amp;BTT[[#This Row],[SAP-Modul
(Pflichtauswahl)]])&gt;0,"Modul anders","okay"),"")</f>
        <v/>
      </c>
      <c r="AQ397">
        <f>IFERROR(IF(COUNTIFS(BTT[Verwendete Transaktion (Pflichtauswahl)],BTT[[#This Row],[Verwendete Transaktion (Pflichtauswahl)]],BTT[Verantwortliches TP
(automatisch)],"&lt;&gt;"&amp;BTT[[#This Row],[Verantwortliches TP
(automatisch)]])&gt;0,"Transaktion mehrfach","okay"),"")</f>
        <v/>
      </c>
      <c r="AR397">
        <f>IFERROR(IF(COUNTIFS(BTT[Verwendete Transaktion (Pflichtauswahl)],BTT[[#This Row],[Verwendete Transaktion (Pflichtauswahl)]],BTT[Verantwortliches TP
(automatisch)],"&lt;&gt;"&amp;VLOOKUP(aktives_Teilprojekt,Teilprojekte[[Teilprojekte]:[Kürzel]],2,FALSE))&gt;0,"Transaktion mehrfach","okay"),"")</f>
        <v/>
      </c>
      <c r="AS397" t="inlineStr">
        <is>
          <t>FI311</t>
        </is>
      </c>
    </row>
    <row r="398">
      <c r="A398">
        <f>IFERROR(IF(BTT[[#This Row],[Lfd Nr. 
(aus konsolidierter Datei)]]&lt;&gt;"",BTT[[#This Row],[Lfd Nr. 
(aus konsolidierter Datei)]],VLOOKUP(aktives_Teilprojekt,Teilprojekte[[Teilprojekte]:[Kürzel]],2,FALSE)&amp;ROW(BTT[[#This Row],[Lfd Nr.
(automatisch)]])-2),"")</f>
        <v/>
      </c>
      <c r="B398" t="inlineStr">
        <is>
          <t>Monats- und Jahresabschluss</t>
        </is>
      </c>
      <c r="D398" t="inlineStr">
        <is>
          <t>Übernahme nach Excel</t>
        </is>
      </c>
      <c r="E398">
        <f>IFERROR(IF(NOT(BTT[[#This Row],[Manuelle Änderung des Verantwortliches TP
(Auswahl - bei Bedarf)]]=""),BTT[[#This Row],[Manuelle Änderung des Verantwortliches TP
(Auswahl - bei Bedarf)]],VLOOKUP(BTT[[#This Row],[Hauptprozess
(Pflichtauswahl)]],Hauptprozesse[],3,FALSE)),"")</f>
        <v/>
      </c>
      <c r="G398" t="inlineStr">
        <is>
          <t>RW-BB</t>
        </is>
      </c>
      <c r="H398" t="inlineStr">
        <is>
          <t>Non-SAP</t>
        </is>
      </c>
      <c r="I398" t="inlineStr">
        <is>
          <t>nicht digital</t>
        </is>
      </c>
      <c r="J398">
        <f>IFERROR(VLOOKUP(BTT[[#This Row],[Verwendete Transaktion (Pflichtauswahl)]],Transaktionen[[Transaktionen]:[Langtext]],2,FALSE),"")</f>
        <v/>
      </c>
      <c r="V398">
        <f>IFERROR(VLOOKUP(BTT[[#This Row],[Verwendetes Formular
(Auswahl falls relevant)]],Formulare[[Formularbezeichnung]:[Formularname (technisch)]],2,FALSE),"")</f>
        <v/>
      </c>
      <c r="Y398" t="inlineStr">
        <is>
          <t>IST-Prozess:  Sonstige Umsatzerlöse buchenSchritt 4</t>
        </is>
      </c>
      <c r="AK398">
        <f>IF(BTT[[#This Row],[Subprozess
(optionale Auswahl)]]="","okay",IF(VLOOKUP(BTT[[#This Row],[Subprozess
(optionale Auswahl)]],BPML[[Subprozess]:[Zugeordneter Hauptprozess]],3,FALSE)=BTT[[#This Row],[Hauptprozess
(Pflichtauswahl)]],"okay","falscher Subprozess"))</f>
        <v/>
      </c>
      <c r="AL398">
        <f>IF(aktives_Teilprojekt="Master","",IF(BTT[[#This Row],[Verantwortliches TP
(automatisch)]]=VLOOKUP(aktives_Teilprojekt,Teilprojekte[[Teilprojekte]:[Kürzel]],2,FALSE),"okay","Hauptprozess anderes TP"))</f>
        <v/>
      </c>
      <c r="AM3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8">
        <f>IFERROR(IF(BTT[[#This Row],[SAP-Modul
(Pflichtauswahl)]]&lt;&gt;VLOOKUP(BTT[[#This Row],[Verwendete Transaktion (Pflichtauswahl)]],Transaktionen[[Transaktionen]:[Modul]],3,FALSE),"Modul anders","okay"),"")</f>
        <v/>
      </c>
      <c r="AP398">
        <f>IFERROR(IF(COUNTIFS(BTT[Verwendete Transaktion (Pflichtauswahl)],BTT[[#This Row],[Verwendete Transaktion (Pflichtauswahl)]],BTT[SAP-Modul
(Pflichtauswahl)],"&lt;&gt;"&amp;BTT[[#This Row],[SAP-Modul
(Pflichtauswahl)]])&gt;0,"Modul anders","okay"),"")</f>
        <v/>
      </c>
      <c r="AQ398">
        <f>IFERROR(IF(COUNTIFS(BTT[Verwendete Transaktion (Pflichtauswahl)],BTT[[#This Row],[Verwendete Transaktion (Pflichtauswahl)]],BTT[Verantwortliches TP
(automatisch)],"&lt;&gt;"&amp;BTT[[#This Row],[Verantwortliches TP
(automatisch)]])&gt;0,"Transaktion mehrfach","okay"),"")</f>
        <v/>
      </c>
      <c r="AR398">
        <f>IFERROR(IF(COUNTIFS(BTT[Verwendete Transaktion (Pflichtauswahl)],BTT[[#This Row],[Verwendete Transaktion (Pflichtauswahl)]],BTT[Verantwortliches TP
(automatisch)],"&lt;&gt;"&amp;VLOOKUP(aktives_Teilprojekt,Teilprojekte[[Teilprojekte]:[Kürzel]],2,FALSE))&gt;0,"Transaktion mehrfach","okay"),"")</f>
        <v/>
      </c>
      <c r="AS398" t="inlineStr">
        <is>
          <t>FI312</t>
        </is>
      </c>
    </row>
    <row r="399">
      <c r="A399">
        <f>IFERROR(IF(BTT[[#This Row],[Lfd Nr. 
(aus konsolidierter Datei)]]&lt;&gt;"",BTT[[#This Row],[Lfd Nr. 
(aus konsolidierter Datei)]],VLOOKUP(aktives_Teilprojekt,Teilprojekte[[Teilprojekte]:[Kürzel]],2,FALSE)&amp;ROW(BTT[[#This Row],[Lfd Nr.
(automatisch)]])-2),"")</f>
        <v/>
      </c>
      <c r="B399" t="inlineStr">
        <is>
          <t>Monats- und Jahresabschluss</t>
        </is>
      </c>
      <c r="D399" t="inlineStr">
        <is>
          <t>Erstellung Buchungsbelege</t>
        </is>
      </c>
      <c r="E399">
        <f>IFERROR(IF(NOT(BTT[[#This Row],[Manuelle Änderung des Verantwortliches TP
(Auswahl - bei Bedarf)]]=""),BTT[[#This Row],[Manuelle Änderung des Verantwortliches TP
(Auswahl - bei Bedarf)]],VLOOKUP(BTT[[#This Row],[Hauptprozess
(Pflichtauswahl)]],Hauptprozesse[],3,FALSE)),"")</f>
        <v/>
      </c>
      <c r="G399" t="inlineStr">
        <is>
          <t>RW-BB</t>
        </is>
      </c>
      <c r="H399" t="inlineStr">
        <is>
          <t>Non-SAP</t>
        </is>
      </c>
      <c r="I399" t="inlineStr">
        <is>
          <t>nicht digital</t>
        </is>
      </c>
      <c r="J399">
        <f>IFERROR(VLOOKUP(BTT[[#This Row],[Verwendete Transaktion (Pflichtauswahl)]],Transaktionen[[Transaktionen]:[Langtext]],2,FALSE),"")</f>
        <v/>
      </c>
      <c r="V399">
        <f>IFERROR(VLOOKUP(BTT[[#This Row],[Verwendetes Formular
(Auswahl falls relevant)]],Formulare[[Formularbezeichnung]:[Formularname (technisch)]],2,FALSE),"")</f>
        <v/>
      </c>
      <c r="Y399" t="inlineStr">
        <is>
          <t>IST-Prozess:  Sonstige Umsatzerlöse buchenSchritt 5</t>
        </is>
      </c>
      <c r="AK399">
        <f>IF(BTT[[#This Row],[Subprozess
(optionale Auswahl)]]="","okay",IF(VLOOKUP(BTT[[#This Row],[Subprozess
(optionale Auswahl)]],BPML[[Subprozess]:[Zugeordneter Hauptprozess]],3,FALSE)=BTT[[#This Row],[Hauptprozess
(Pflichtauswahl)]],"okay","falscher Subprozess"))</f>
        <v/>
      </c>
      <c r="AL399">
        <f>IF(aktives_Teilprojekt="Master","",IF(BTT[[#This Row],[Verantwortliches TP
(automatisch)]]=VLOOKUP(aktives_Teilprojekt,Teilprojekte[[Teilprojekte]:[Kürzel]],2,FALSE),"okay","Hauptprozess anderes TP"))</f>
        <v/>
      </c>
      <c r="AM3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99">
        <f>IFERROR(IF(BTT[[#This Row],[SAP-Modul
(Pflichtauswahl)]]&lt;&gt;VLOOKUP(BTT[[#This Row],[Verwendete Transaktion (Pflichtauswahl)]],Transaktionen[[Transaktionen]:[Modul]],3,FALSE),"Modul anders","okay"),"")</f>
        <v/>
      </c>
      <c r="AP399">
        <f>IFERROR(IF(COUNTIFS(BTT[Verwendete Transaktion (Pflichtauswahl)],BTT[[#This Row],[Verwendete Transaktion (Pflichtauswahl)]],BTT[SAP-Modul
(Pflichtauswahl)],"&lt;&gt;"&amp;BTT[[#This Row],[SAP-Modul
(Pflichtauswahl)]])&gt;0,"Modul anders","okay"),"")</f>
        <v/>
      </c>
      <c r="AQ399">
        <f>IFERROR(IF(COUNTIFS(BTT[Verwendete Transaktion (Pflichtauswahl)],BTT[[#This Row],[Verwendete Transaktion (Pflichtauswahl)]],BTT[Verantwortliches TP
(automatisch)],"&lt;&gt;"&amp;BTT[[#This Row],[Verantwortliches TP
(automatisch)]])&gt;0,"Transaktion mehrfach","okay"),"")</f>
        <v/>
      </c>
      <c r="AR399">
        <f>IFERROR(IF(COUNTIFS(BTT[Verwendete Transaktion (Pflichtauswahl)],BTT[[#This Row],[Verwendete Transaktion (Pflichtauswahl)]],BTT[Verantwortliches TP
(automatisch)],"&lt;&gt;"&amp;VLOOKUP(aktives_Teilprojekt,Teilprojekte[[Teilprojekte]:[Kürzel]],2,FALSE))&gt;0,"Transaktion mehrfach","okay"),"")</f>
        <v/>
      </c>
      <c r="AS399" t="inlineStr">
        <is>
          <t>FI313</t>
        </is>
      </c>
    </row>
    <row r="400">
      <c r="A400">
        <f>IFERROR(IF(BTT[[#This Row],[Lfd Nr. 
(aus konsolidierter Datei)]]&lt;&gt;"",BTT[[#This Row],[Lfd Nr. 
(aus konsolidierter Datei)]],VLOOKUP(aktives_Teilprojekt,Teilprojekte[[Teilprojekte]:[Kürzel]],2,FALSE)&amp;ROW(BTT[[#This Row],[Lfd Nr.
(automatisch)]])-2),"")</f>
        <v/>
      </c>
      <c r="B400" t="inlineStr">
        <is>
          <t>Monats- und Jahresabschluss</t>
        </is>
      </c>
      <c r="D400" t="inlineStr">
        <is>
          <t>4 Augen Prüfung</t>
        </is>
      </c>
      <c r="E400">
        <f>IFERROR(IF(NOT(BTT[[#This Row],[Manuelle Änderung des Verantwortliches TP
(Auswahl - bei Bedarf)]]=""),BTT[[#This Row],[Manuelle Änderung des Verantwortliches TP
(Auswahl - bei Bedarf)]],VLOOKUP(BTT[[#This Row],[Hauptprozess
(Pflichtauswahl)]],Hauptprozesse[],3,FALSE)),"")</f>
        <v/>
      </c>
      <c r="J400">
        <f>IFERROR(VLOOKUP(BTT[[#This Row],[Verwendete Transaktion (Pflichtauswahl)]],Transaktionen[[Transaktionen]:[Langtext]],2,FALSE),"")</f>
        <v/>
      </c>
      <c r="V400">
        <f>IFERROR(VLOOKUP(BTT[[#This Row],[Verwendetes Formular
(Auswahl falls relevant)]],Formulare[[Formularbezeichnung]:[Formularname (technisch)]],2,FALSE),"")</f>
        <v/>
      </c>
      <c r="Y400" t="inlineStr">
        <is>
          <t>IST-Prozess:  Sonstige Umsatzerlöse buchenSchritt 6</t>
        </is>
      </c>
      <c r="AK400">
        <f>IF(BTT[[#This Row],[Subprozess
(optionale Auswahl)]]="","okay",IF(VLOOKUP(BTT[[#This Row],[Subprozess
(optionale Auswahl)]],BPML[[Subprozess]:[Zugeordneter Hauptprozess]],3,FALSE)=BTT[[#This Row],[Hauptprozess
(Pflichtauswahl)]],"okay","falscher Subprozess"))</f>
        <v/>
      </c>
      <c r="AL400">
        <f>IF(aktives_Teilprojekt="Master","",IF(BTT[[#This Row],[Verantwortliches TP
(automatisch)]]=VLOOKUP(aktives_Teilprojekt,Teilprojekte[[Teilprojekte]:[Kürzel]],2,FALSE),"okay","Hauptprozess anderes TP"))</f>
        <v/>
      </c>
      <c r="AM4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0">
        <f>IFERROR(IF(BTT[[#This Row],[SAP-Modul
(Pflichtauswahl)]]&lt;&gt;VLOOKUP(BTT[[#This Row],[Verwendete Transaktion (Pflichtauswahl)]],Transaktionen[[Transaktionen]:[Modul]],3,FALSE),"Modul anders","okay"),"")</f>
        <v/>
      </c>
      <c r="AP400">
        <f>IFERROR(IF(COUNTIFS(BTT[Verwendete Transaktion (Pflichtauswahl)],BTT[[#This Row],[Verwendete Transaktion (Pflichtauswahl)]],BTT[SAP-Modul
(Pflichtauswahl)],"&lt;&gt;"&amp;BTT[[#This Row],[SAP-Modul
(Pflichtauswahl)]])&gt;0,"Modul anders","okay"),"")</f>
        <v/>
      </c>
      <c r="AQ400">
        <f>IFERROR(IF(COUNTIFS(BTT[Verwendete Transaktion (Pflichtauswahl)],BTT[[#This Row],[Verwendete Transaktion (Pflichtauswahl)]],BTT[Verantwortliches TP
(automatisch)],"&lt;&gt;"&amp;BTT[[#This Row],[Verantwortliches TP
(automatisch)]])&gt;0,"Transaktion mehrfach","okay"),"")</f>
        <v/>
      </c>
      <c r="AR400">
        <f>IFERROR(IF(COUNTIFS(BTT[Verwendete Transaktion (Pflichtauswahl)],BTT[[#This Row],[Verwendete Transaktion (Pflichtauswahl)]],BTT[Verantwortliches TP
(automatisch)],"&lt;&gt;"&amp;VLOOKUP(aktives_Teilprojekt,Teilprojekte[[Teilprojekte]:[Kürzel]],2,FALSE))&gt;0,"Transaktion mehrfach","okay"),"")</f>
        <v/>
      </c>
      <c r="AS400" t="inlineStr">
        <is>
          <t>FI314</t>
        </is>
      </c>
    </row>
    <row r="401">
      <c r="A401">
        <f>IFERROR(IF(BTT[[#This Row],[Lfd Nr. 
(aus konsolidierter Datei)]]&lt;&gt;"",BTT[[#This Row],[Lfd Nr. 
(aus konsolidierter Datei)]],VLOOKUP(aktives_Teilprojekt,Teilprojekte[[Teilprojekte]:[Kürzel]],2,FALSE)&amp;ROW(BTT[[#This Row],[Lfd Nr.
(automatisch)]])-2),"")</f>
        <v/>
      </c>
      <c r="B401" t="inlineStr">
        <is>
          <t>Monats- und Jahresabschluss</t>
        </is>
      </c>
      <c r="D401" t="inlineStr">
        <is>
          <t>Buchung</t>
        </is>
      </c>
      <c r="E401">
        <f>IFERROR(IF(NOT(BTT[[#This Row],[Manuelle Änderung des Verantwortliches TP
(Auswahl - bei Bedarf)]]=""),BTT[[#This Row],[Manuelle Änderung des Verantwortliches TP
(Auswahl - bei Bedarf)]],VLOOKUP(BTT[[#This Row],[Hauptprozess
(Pflichtauswahl)]],Hauptprozesse[],3,FALSE)),"")</f>
        <v/>
      </c>
      <c r="G401" t="inlineStr">
        <is>
          <t>RW-BB</t>
        </is>
      </c>
      <c r="H401" t="inlineStr">
        <is>
          <t>FI</t>
        </is>
      </c>
      <c r="I401" t="inlineStr">
        <is>
          <t>F-02</t>
        </is>
      </c>
      <c r="J401">
        <f>IFERROR(VLOOKUP(BTT[[#This Row],[Verwendete Transaktion (Pflichtauswahl)]],Transaktionen[[Transaktionen]:[Langtext]],2,FALSE),"")</f>
        <v/>
      </c>
      <c r="V401">
        <f>IFERROR(VLOOKUP(BTT[[#This Row],[Verwendetes Formular
(Auswahl falls relevant)]],Formulare[[Formularbezeichnung]:[Formularname (technisch)]],2,FALSE),"")</f>
        <v/>
      </c>
      <c r="Y401" t="inlineStr">
        <is>
          <t>IST-Prozess:  Sonstige Umsatzerlöse buchenSchritt 7</t>
        </is>
      </c>
      <c r="AK401">
        <f>IF(BTT[[#This Row],[Subprozess
(optionale Auswahl)]]="","okay",IF(VLOOKUP(BTT[[#This Row],[Subprozess
(optionale Auswahl)]],BPML[[Subprozess]:[Zugeordneter Hauptprozess]],3,FALSE)=BTT[[#This Row],[Hauptprozess
(Pflichtauswahl)]],"okay","falscher Subprozess"))</f>
        <v/>
      </c>
      <c r="AL401">
        <f>IF(aktives_Teilprojekt="Master","",IF(BTT[[#This Row],[Verantwortliches TP
(automatisch)]]=VLOOKUP(aktives_Teilprojekt,Teilprojekte[[Teilprojekte]:[Kürzel]],2,FALSE),"okay","Hauptprozess anderes TP"))</f>
        <v/>
      </c>
      <c r="AM4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1">
        <f>IFERROR(IF(BTT[[#This Row],[SAP-Modul
(Pflichtauswahl)]]&lt;&gt;VLOOKUP(BTT[[#This Row],[Verwendete Transaktion (Pflichtauswahl)]],Transaktionen[[Transaktionen]:[Modul]],3,FALSE),"Modul anders","okay"),"")</f>
        <v/>
      </c>
      <c r="AP401">
        <f>IFERROR(IF(COUNTIFS(BTT[Verwendete Transaktion (Pflichtauswahl)],BTT[[#This Row],[Verwendete Transaktion (Pflichtauswahl)]],BTT[SAP-Modul
(Pflichtauswahl)],"&lt;&gt;"&amp;BTT[[#This Row],[SAP-Modul
(Pflichtauswahl)]])&gt;0,"Modul anders","okay"),"")</f>
        <v/>
      </c>
      <c r="AQ401">
        <f>IFERROR(IF(COUNTIFS(BTT[Verwendete Transaktion (Pflichtauswahl)],BTT[[#This Row],[Verwendete Transaktion (Pflichtauswahl)]],BTT[Verantwortliches TP
(automatisch)],"&lt;&gt;"&amp;BTT[[#This Row],[Verantwortliches TP
(automatisch)]])&gt;0,"Transaktion mehrfach","okay"),"")</f>
        <v/>
      </c>
      <c r="AR401">
        <f>IFERROR(IF(COUNTIFS(BTT[Verwendete Transaktion (Pflichtauswahl)],BTT[[#This Row],[Verwendete Transaktion (Pflichtauswahl)]],BTT[Verantwortliches TP
(automatisch)],"&lt;&gt;"&amp;VLOOKUP(aktives_Teilprojekt,Teilprojekte[[Teilprojekte]:[Kürzel]],2,FALSE))&gt;0,"Transaktion mehrfach","okay"),"")</f>
        <v/>
      </c>
      <c r="AS401" t="inlineStr">
        <is>
          <t>FI315</t>
        </is>
      </c>
    </row>
    <row r="402">
      <c r="A402">
        <f>IFERROR(IF(BTT[[#This Row],[Lfd Nr. 
(aus konsolidierter Datei)]]&lt;&gt;"",BTT[[#This Row],[Lfd Nr. 
(aus konsolidierter Datei)]],VLOOKUP(aktives_Teilprojekt,Teilprojekte[[Teilprojekte]:[Kürzel]],2,FALSE)&amp;ROW(BTT[[#This Row],[Lfd Nr.
(automatisch)]])-2),"")</f>
        <v/>
      </c>
      <c r="B402" t="inlineStr">
        <is>
          <t>Monats- und Jahresabschluss</t>
        </is>
      </c>
      <c r="D402" t="inlineStr">
        <is>
          <t>Zusammenstellung für WP</t>
        </is>
      </c>
      <c r="E402">
        <f>IFERROR(IF(NOT(BTT[[#This Row],[Manuelle Änderung des Verantwortliches TP
(Auswahl - bei Bedarf)]]=""),BTT[[#This Row],[Manuelle Änderung des Verantwortliches TP
(Auswahl - bei Bedarf)]],VLOOKUP(BTT[[#This Row],[Hauptprozess
(Pflichtauswahl)]],Hauptprozesse[],3,FALSE)),"")</f>
        <v/>
      </c>
      <c r="G402" t="inlineStr">
        <is>
          <t>RW-BB</t>
        </is>
      </c>
      <c r="H402" t="inlineStr">
        <is>
          <t>Non-SAP</t>
        </is>
      </c>
      <c r="I402" t="inlineStr">
        <is>
          <t>nicht digital</t>
        </is>
      </c>
      <c r="J402">
        <f>IFERROR(VLOOKUP(BTT[[#This Row],[Verwendete Transaktion (Pflichtauswahl)]],Transaktionen[[Transaktionen]:[Langtext]],2,FALSE),"")</f>
        <v/>
      </c>
      <c r="V402">
        <f>IFERROR(VLOOKUP(BTT[[#This Row],[Verwendetes Formular
(Auswahl falls relevant)]],Formulare[[Formularbezeichnung]:[Formularname (technisch)]],2,FALSE),"")</f>
        <v/>
      </c>
      <c r="Y402" t="inlineStr">
        <is>
          <t>IST-Prozess:  Sonstige Umsatzerlöse buchenSchritt 8</t>
        </is>
      </c>
      <c r="AK402">
        <f>IF(BTT[[#This Row],[Subprozess
(optionale Auswahl)]]="","okay",IF(VLOOKUP(BTT[[#This Row],[Subprozess
(optionale Auswahl)]],BPML[[Subprozess]:[Zugeordneter Hauptprozess]],3,FALSE)=BTT[[#This Row],[Hauptprozess
(Pflichtauswahl)]],"okay","falscher Subprozess"))</f>
        <v/>
      </c>
      <c r="AL402">
        <f>IF(aktives_Teilprojekt="Master","",IF(BTT[[#This Row],[Verantwortliches TP
(automatisch)]]=VLOOKUP(aktives_Teilprojekt,Teilprojekte[[Teilprojekte]:[Kürzel]],2,FALSE),"okay","Hauptprozess anderes TP"))</f>
        <v/>
      </c>
      <c r="AM4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2">
        <f>IFERROR(IF(BTT[[#This Row],[SAP-Modul
(Pflichtauswahl)]]&lt;&gt;VLOOKUP(BTT[[#This Row],[Verwendete Transaktion (Pflichtauswahl)]],Transaktionen[[Transaktionen]:[Modul]],3,FALSE),"Modul anders","okay"),"")</f>
        <v/>
      </c>
      <c r="AP402">
        <f>IFERROR(IF(COUNTIFS(BTT[Verwendete Transaktion (Pflichtauswahl)],BTT[[#This Row],[Verwendete Transaktion (Pflichtauswahl)]],BTT[SAP-Modul
(Pflichtauswahl)],"&lt;&gt;"&amp;BTT[[#This Row],[SAP-Modul
(Pflichtauswahl)]])&gt;0,"Modul anders","okay"),"")</f>
        <v/>
      </c>
      <c r="AQ402">
        <f>IFERROR(IF(COUNTIFS(BTT[Verwendete Transaktion (Pflichtauswahl)],BTT[[#This Row],[Verwendete Transaktion (Pflichtauswahl)]],BTT[Verantwortliches TP
(automatisch)],"&lt;&gt;"&amp;BTT[[#This Row],[Verantwortliches TP
(automatisch)]])&gt;0,"Transaktion mehrfach","okay"),"")</f>
        <v/>
      </c>
      <c r="AR402">
        <f>IFERROR(IF(COUNTIFS(BTT[Verwendete Transaktion (Pflichtauswahl)],BTT[[#This Row],[Verwendete Transaktion (Pflichtauswahl)]],BTT[Verantwortliches TP
(automatisch)],"&lt;&gt;"&amp;VLOOKUP(aktives_Teilprojekt,Teilprojekte[[Teilprojekte]:[Kürzel]],2,FALSE))&gt;0,"Transaktion mehrfach","okay"),"")</f>
        <v/>
      </c>
      <c r="AS402" t="inlineStr">
        <is>
          <t>FI316</t>
        </is>
      </c>
    </row>
    <row r="403">
      <c r="A403">
        <f>IFERROR(IF(BTT[[#This Row],[Lfd Nr. 
(aus konsolidierter Datei)]]&lt;&gt;"",BTT[[#This Row],[Lfd Nr. 
(aus konsolidierter Datei)]],VLOOKUP(aktives_Teilprojekt,Teilprojekte[[Teilprojekte]:[Kürzel]],2,FALSE)&amp;ROW(BTT[[#This Row],[Lfd Nr.
(automatisch)]])-2),"")</f>
        <v/>
      </c>
      <c r="B403" t="inlineStr">
        <is>
          <t>Monats- und Jahresabschluss</t>
        </is>
      </c>
      <c r="D403" t="inlineStr">
        <is>
          <t>Zuarbeit</t>
        </is>
      </c>
      <c r="E403">
        <f>IFERROR(IF(NOT(BTT[[#This Row],[Manuelle Änderung des Verantwortliches TP
(Auswahl - bei Bedarf)]]=""),BTT[[#This Row],[Manuelle Änderung des Verantwortliches TP
(Auswahl - bei Bedarf)]],VLOOKUP(BTT[[#This Row],[Hauptprozess
(Pflichtauswahl)]],Hauptprozesse[],3,FALSE)),"")</f>
        <v/>
      </c>
      <c r="G403" t="inlineStr">
        <is>
          <t>WV</t>
        </is>
      </c>
      <c r="H403" t="inlineStr">
        <is>
          <t>Non-SAP</t>
        </is>
      </c>
      <c r="I403" t="inlineStr">
        <is>
          <t>nicht digital</t>
        </is>
      </c>
      <c r="J403">
        <f>IFERROR(VLOOKUP(BTT[[#This Row],[Verwendete Transaktion (Pflichtauswahl)]],Transaktionen[[Transaktionen]:[Langtext]],2,FALSE),"")</f>
        <v/>
      </c>
      <c r="V403">
        <f>IFERROR(VLOOKUP(BTT[[#This Row],[Verwendetes Formular
(Auswahl falls relevant)]],Formulare[[Formularbezeichnung]:[Formularname (technisch)]],2,FALSE),"")</f>
        <v/>
      </c>
      <c r="Y403" t="inlineStr">
        <is>
          <t>IST-Prozess: Bestandsveränderungen und Hausanschlüsse buchenSchritt 1</t>
        </is>
      </c>
      <c r="AK403">
        <f>IF(BTT[[#This Row],[Subprozess
(optionale Auswahl)]]="","okay",IF(VLOOKUP(BTT[[#This Row],[Subprozess
(optionale Auswahl)]],BPML[[Subprozess]:[Zugeordneter Hauptprozess]],3,FALSE)=BTT[[#This Row],[Hauptprozess
(Pflichtauswahl)]],"okay","falscher Subprozess"))</f>
        <v/>
      </c>
      <c r="AL403">
        <f>IF(aktives_Teilprojekt="Master","",IF(BTT[[#This Row],[Verantwortliches TP
(automatisch)]]=VLOOKUP(aktives_Teilprojekt,Teilprojekte[[Teilprojekte]:[Kürzel]],2,FALSE),"okay","Hauptprozess anderes TP"))</f>
        <v/>
      </c>
      <c r="AM4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3">
        <f>IFERROR(IF(BTT[[#This Row],[SAP-Modul
(Pflichtauswahl)]]&lt;&gt;VLOOKUP(BTT[[#This Row],[Verwendete Transaktion (Pflichtauswahl)]],Transaktionen[[Transaktionen]:[Modul]],3,FALSE),"Modul anders","okay"),"")</f>
        <v/>
      </c>
      <c r="AP403">
        <f>IFERROR(IF(COUNTIFS(BTT[Verwendete Transaktion (Pflichtauswahl)],BTT[[#This Row],[Verwendete Transaktion (Pflichtauswahl)]],BTT[SAP-Modul
(Pflichtauswahl)],"&lt;&gt;"&amp;BTT[[#This Row],[SAP-Modul
(Pflichtauswahl)]])&gt;0,"Modul anders","okay"),"")</f>
        <v/>
      </c>
      <c r="AQ403">
        <f>IFERROR(IF(COUNTIFS(BTT[Verwendete Transaktion (Pflichtauswahl)],BTT[[#This Row],[Verwendete Transaktion (Pflichtauswahl)]],BTT[Verantwortliches TP
(automatisch)],"&lt;&gt;"&amp;BTT[[#This Row],[Verantwortliches TP
(automatisch)]])&gt;0,"Transaktion mehrfach","okay"),"")</f>
        <v/>
      </c>
      <c r="AR403">
        <f>IFERROR(IF(COUNTIFS(BTT[Verwendete Transaktion (Pflichtauswahl)],BTT[[#This Row],[Verwendete Transaktion (Pflichtauswahl)]],BTT[Verantwortliches TP
(automatisch)],"&lt;&gt;"&amp;VLOOKUP(aktives_Teilprojekt,Teilprojekte[[Teilprojekte]:[Kürzel]],2,FALSE))&gt;0,"Transaktion mehrfach","okay"),"")</f>
        <v/>
      </c>
      <c r="AS403" t="inlineStr">
        <is>
          <t>FI317</t>
        </is>
      </c>
    </row>
    <row r="404">
      <c r="A404">
        <f>IFERROR(IF(BTT[[#This Row],[Lfd Nr. 
(aus konsolidierter Datei)]]&lt;&gt;"",BTT[[#This Row],[Lfd Nr. 
(aus konsolidierter Datei)]],VLOOKUP(aktives_Teilprojekt,Teilprojekte[[Teilprojekte]:[Kürzel]],2,FALSE)&amp;ROW(BTT[[#This Row],[Lfd Nr.
(automatisch)]])-2),"")</f>
        <v/>
      </c>
      <c r="B404" t="inlineStr">
        <is>
          <t>Monats- und Jahresabschluss</t>
        </is>
      </c>
      <c r="D404" t="inlineStr">
        <is>
          <t>Vorbereiten Buchungsbelege</t>
        </is>
      </c>
      <c r="E404">
        <f>IFERROR(IF(NOT(BTT[[#This Row],[Manuelle Änderung des Verantwortliches TP
(Auswahl - bei Bedarf)]]=""),BTT[[#This Row],[Manuelle Änderung des Verantwortliches TP
(Auswahl - bei Bedarf)]],VLOOKUP(BTT[[#This Row],[Hauptprozess
(Pflichtauswahl)]],Hauptprozesse[],3,FALSE)),"")</f>
        <v/>
      </c>
      <c r="G404" t="inlineStr">
        <is>
          <t>RW-BB</t>
        </is>
      </c>
      <c r="H404" t="inlineStr">
        <is>
          <t>FI-GL</t>
        </is>
      </c>
      <c r="I404" t="inlineStr">
        <is>
          <t>FBL3N</t>
        </is>
      </c>
      <c r="J404">
        <f>IFERROR(VLOOKUP(BTT[[#This Row],[Verwendete Transaktion (Pflichtauswahl)]],Transaktionen[[Transaktionen]:[Langtext]],2,FALSE),"")</f>
        <v/>
      </c>
      <c r="V404">
        <f>IFERROR(VLOOKUP(BTT[[#This Row],[Verwendetes Formular
(Auswahl falls relevant)]],Formulare[[Formularbezeichnung]:[Formularname (technisch)]],2,FALSE),"")</f>
        <v/>
      </c>
      <c r="Y404" t="inlineStr">
        <is>
          <t>IST-Prozess: Bestandsveränderungen und Hausanschlüsse buchenSchritt 2</t>
        </is>
      </c>
      <c r="AK404">
        <f>IF(BTT[[#This Row],[Subprozess
(optionale Auswahl)]]="","okay",IF(VLOOKUP(BTT[[#This Row],[Subprozess
(optionale Auswahl)]],BPML[[Subprozess]:[Zugeordneter Hauptprozess]],3,FALSE)=BTT[[#This Row],[Hauptprozess
(Pflichtauswahl)]],"okay","falscher Subprozess"))</f>
        <v/>
      </c>
      <c r="AL404">
        <f>IF(aktives_Teilprojekt="Master","",IF(BTT[[#This Row],[Verantwortliches TP
(automatisch)]]=VLOOKUP(aktives_Teilprojekt,Teilprojekte[[Teilprojekte]:[Kürzel]],2,FALSE),"okay","Hauptprozess anderes TP"))</f>
        <v/>
      </c>
      <c r="AM4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4">
        <f>IFERROR(IF(BTT[[#This Row],[SAP-Modul
(Pflichtauswahl)]]&lt;&gt;VLOOKUP(BTT[[#This Row],[Verwendete Transaktion (Pflichtauswahl)]],Transaktionen[[Transaktionen]:[Modul]],3,FALSE),"Modul anders","okay"),"")</f>
        <v/>
      </c>
      <c r="AP404">
        <f>IFERROR(IF(COUNTIFS(BTT[Verwendete Transaktion (Pflichtauswahl)],BTT[[#This Row],[Verwendete Transaktion (Pflichtauswahl)]],BTT[SAP-Modul
(Pflichtauswahl)],"&lt;&gt;"&amp;BTT[[#This Row],[SAP-Modul
(Pflichtauswahl)]])&gt;0,"Modul anders","okay"),"")</f>
        <v/>
      </c>
      <c r="AQ404">
        <f>IFERROR(IF(COUNTIFS(BTT[Verwendete Transaktion (Pflichtauswahl)],BTT[[#This Row],[Verwendete Transaktion (Pflichtauswahl)]],BTT[Verantwortliches TP
(automatisch)],"&lt;&gt;"&amp;BTT[[#This Row],[Verantwortliches TP
(automatisch)]])&gt;0,"Transaktion mehrfach","okay"),"")</f>
        <v/>
      </c>
      <c r="AR404">
        <f>IFERROR(IF(COUNTIFS(BTT[Verwendete Transaktion (Pflichtauswahl)],BTT[[#This Row],[Verwendete Transaktion (Pflichtauswahl)]],BTT[Verantwortliches TP
(automatisch)],"&lt;&gt;"&amp;VLOOKUP(aktives_Teilprojekt,Teilprojekte[[Teilprojekte]:[Kürzel]],2,FALSE))&gt;0,"Transaktion mehrfach","okay"),"")</f>
        <v/>
      </c>
      <c r="AS404" t="inlineStr">
        <is>
          <t>FI318</t>
        </is>
      </c>
    </row>
    <row r="405">
      <c r="A405">
        <f>IFERROR(IF(BTT[[#This Row],[Lfd Nr. 
(aus konsolidierter Datei)]]&lt;&gt;"",BTT[[#This Row],[Lfd Nr. 
(aus konsolidierter Datei)]],VLOOKUP(aktives_Teilprojekt,Teilprojekte[[Teilprojekte]:[Kürzel]],2,FALSE)&amp;ROW(BTT[[#This Row],[Lfd Nr.
(automatisch)]])-2),"")</f>
        <v/>
      </c>
      <c r="B405" t="inlineStr">
        <is>
          <t>Monats- und Jahresabschluss</t>
        </is>
      </c>
      <c r="D405" t="inlineStr">
        <is>
          <t>4 Augen Prüfung</t>
        </is>
      </c>
      <c r="E405">
        <f>IFERROR(IF(NOT(BTT[[#This Row],[Manuelle Änderung des Verantwortliches TP
(Auswahl - bei Bedarf)]]=""),BTT[[#This Row],[Manuelle Änderung des Verantwortliches TP
(Auswahl - bei Bedarf)]],VLOOKUP(BTT[[#This Row],[Hauptprozess
(Pflichtauswahl)]],Hauptprozesse[],3,FALSE)),"")</f>
        <v/>
      </c>
      <c r="G405" t="inlineStr">
        <is>
          <t>RW-BB</t>
        </is>
      </c>
      <c r="H405" t="inlineStr">
        <is>
          <t>Non-SAP</t>
        </is>
      </c>
      <c r="I405" t="inlineStr">
        <is>
          <t>nicht digital</t>
        </is>
      </c>
      <c r="J405">
        <f>IFERROR(VLOOKUP(BTT[[#This Row],[Verwendete Transaktion (Pflichtauswahl)]],Transaktionen[[Transaktionen]:[Langtext]],2,FALSE),"")</f>
        <v/>
      </c>
      <c r="V405">
        <f>IFERROR(VLOOKUP(BTT[[#This Row],[Verwendetes Formular
(Auswahl falls relevant)]],Formulare[[Formularbezeichnung]:[Formularname (technisch)]],2,FALSE),"")</f>
        <v/>
      </c>
      <c r="Y405" t="inlineStr">
        <is>
          <t>IST-Prozess: Bestandsveränderungen und Hausanschlüsse buchenSchritt 3</t>
        </is>
      </c>
      <c r="AK405">
        <f>IF(BTT[[#This Row],[Subprozess
(optionale Auswahl)]]="","okay",IF(VLOOKUP(BTT[[#This Row],[Subprozess
(optionale Auswahl)]],BPML[[Subprozess]:[Zugeordneter Hauptprozess]],3,FALSE)=BTT[[#This Row],[Hauptprozess
(Pflichtauswahl)]],"okay","falscher Subprozess"))</f>
        <v/>
      </c>
      <c r="AL405">
        <f>IF(aktives_Teilprojekt="Master","",IF(BTT[[#This Row],[Verantwortliches TP
(automatisch)]]=VLOOKUP(aktives_Teilprojekt,Teilprojekte[[Teilprojekte]:[Kürzel]],2,FALSE),"okay","Hauptprozess anderes TP"))</f>
        <v/>
      </c>
      <c r="AM4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5">
        <f>IFERROR(IF(BTT[[#This Row],[SAP-Modul
(Pflichtauswahl)]]&lt;&gt;VLOOKUP(BTT[[#This Row],[Verwendete Transaktion (Pflichtauswahl)]],Transaktionen[[Transaktionen]:[Modul]],3,FALSE),"Modul anders","okay"),"")</f>
        <v/>
      </c>
      <c r="AP405">
        <f>IFERROR(IF(COUNTIFS(BTT[Verwendete Transaktion (Pflichtauswahl)],BTT[[#This Row],[Verwendete Transaktion (Pflichtauswahl)]],BTT[SAP-Modul
(Pflichtauswahl)],"&lt;&gt;"&amp;BTT[[#This Row],[SAP-Modul
(Pflichtauswahl)]])&gt;0,"Modul anders","okay"),"")</f>
        <v/>
      </c>
      <c r="AQ405">
        <f>IFERROR(IF(COUNTIFS(BTT[Verwendete Transaktion (Pflichtauswahl)],BTT[[#This Row],[Verwendete Transaktion (Pflichtauswahl)]],BTT[Verantwortliches TP
(automatisch)],"&lt;&gt;"&amp;BTT[[#This Row],[Verantwortliches TP
(automatisch)]])&gt;0,"Transaktion mehrfach","okay"),"")</f>
        <v/>
      </c>
      <c r="AR405">
        <f>IFERROR(IF(COUNTIFS(BTT[Verwendete Transaktion (Pflichtauswahl)],BTT[[#This Row],[Verwendete Transaktion (Pflichtauswahl)]],BTT[Verantwortliches TP
(automatisch)],"&lt;&gt;"&amp;VLOOKUP(aktives_Teilprojekt,Teilprojekte[[Teilprojekte]:[Kürzel]],2,FALSE))&gt;0,"Transaktion mehrfach","okay"),"")</f>
        <v/>
      </c>
      <c r="AS405" t="inlineStr">
        <is>
          <t>FI319</t>
        </is>
      </c>
    </row>
    <row r="406">
      <c r="A406">
        <f>IFERROR(IF(BTT[[#This Row],[Lfd Nr. 
(aus konsolidierter Datei)]]&lt;&gt;"",BTT[[#This Row],[Lfd Nr. 
(aus konsolidierter Datei)]],VLOOKUP(aktives_Teilprojekt,Teilprojekte[[Teilprojekte]:[Kürzel]],2,FALSE)&amp;ROW(BTT[[#This Row],[Lfd Nr.
(automatisch)]])-2),"")</f>
        <v/>
      </c>
      <c r="B406" t="inlineStr">
        <is>
          <t>Monats- und Jahresabschluss</t>
        </is>
      </c>
      <c r="D406" t="inlineStr">
        <is>
          <t xml:space="preserve">Buchung </t>
        </is>
      </c>
      <c r="E406">
        <f>IFERROR(IF(NOT(BTT[[#This Row],[Manuelle Änderung des Verantwortliches TP
(Auswahl - bei Bedarf)]]=""),BTT[[#This Row],[Manuelle Änderung des Verantwortliches TP
(Auswahl - bei Bedarf)]],VLOOKUP(BTT[[#This Row],[Hauptprozess
(Pflichtauswahl)]],Hauptprozesse[],3,FALSE)),"")</f>
        <v/>
      </c>
      <c r="G406" t="inlineStr">
        <is>
          <t>RW-BB</t>
        </is>
      </c>
      <c r="H406" t="inlineStr">
        <is>
          <t>FI</t>
        </is>
      </c>
      <c r="I406" t="inlineStr">
        <is>
          <t>F-02</t>
        </is>
      </c>
      <c r="J406">
        <f>IFERROR(VLOOKUP(BTT[[#This Row],[Verwendete Transaktion (Pflichtauswahl)]],Transaktionen[[Transaktionen]:[Langtext]],2,FALSE),"")</f>
        <v/>
      </c>
      <c r="V406">
        <f>IFERROR(VLOOKUP(BTT[[#This Row],[Verwendetes Formular
(Auswahl falls relevant)]],Formulare[[Formularbezeichnung]:[Formularname (technisch)]],2,FALSE),"")</f>
        <v/>
      </c>
      <c r="Y406" t="inlineStr">
        <is>
          <t>IST-Prozess: Bestandsveränderungen und Hausanschlüsse buchenSchritt 4</t>
        </is>
      </c>
      <c r="AK406">
        <f>IF(BTT[[#This Row],[Subprozess
(optionale Auswahl)]]="","okay",IF(VLOOKUP(BTT[[#This Row],[Subprozess
(optionale Auswahl)]],BPML[[Subprozess]:[Zugeordneter Hauptprozess]],3,FALSE)=BTT[[#This Row],[Hauptprozess
(Pflichtauswahl)]],"okay","falscher Subprozess"))</f>
        <v/>
      </c>
      <c r="AL406">
        <f>IF(aktives_Teilprojekt="Master","",IF(BTT[[#This Row],[Verantwortliches TP
(automatisch)]]=VLOOKUP(aktives_Teilprojekt,Teilprojekte[[Teilprojekte]:[Kürzel]],2,FALSE),"okay","Hauptprozess anderes TP"))</f>
        <v/>
      </c>
      <c r="AM4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6">
        <f>IFERROR(IF(BTT[[#This Row],[SAP-Modul
(Pflichtauswahl)]]&lt;&gt;VLOOKUP(BTT[[#This Row],[Verwendete Transaktion (Pflichtauswahl)]],Transaktionen[[Transaktionen]:[Modul]],3,FALSE),"Modul anders","okay"),"")</f>
        <v/>
      </c>
      <c r="AP406">
        <f>IFERROR(IF(COUNTIFS(BTT[Verwendete Transaktion (Pflichtauswahl)],BTT[[#This Row],[Verwendete Transaktion (Pflichtauswahl)]],BTT[SAP-Modul
(Pflichtauswahl)],"&lt;&gt;"&amp;BTT[[#This Row],[SAP-Modul
(Pflichtauswahl)]])&gt;0,"Modul anders","okay"),"")</f>
        <v/>
      </c>
      <c r="AQ406">
        <f>IFERROR(IF(COUNTIFS(BTT[Verwendete Transaktion (Pflichtauswahl)],BTT[[#This Row],[Verwendete Transaktion (Pflichtauswahl)]],BTT[Verantwortliches TP
(automatisch)],"&lt;&gt;"&amp;BTT[[#This Row],[Verantwortliches TP
(automatisch)]])&gt;0,"Transaktion mehrfach","okay"),"")</f>
        <v/>
      </c>
      <c r="AR406">
        <f>IFERROR(IF(COUNTIFS(BTT[Verwendete Transaktion (Pflichtauswahl)],BTT[[#This Row],[Verwendete Transaktion (Pflichtauswahl)]],BTT[Verantwortliches TP
(automatisch)],"&lt;&gt;"&amp;VLOOKUP(aktives_Teilprojekt,Teilprojekte[[Teilprojekte]:[Kürzel]],2,FALSE))&gt;0,"Transaktion mehrfach","okay"),"")</f>
        <v/>
      </c>
      <c r="AS406" t="inlineStr">
        <is>
          <t>FI320</t>
        </is>
      </c>
    </row>
    <row r="407">
      <c r="A407">
        <f>IFERROR(IF(BTT[[#This Row],[Lfd Nr. 
(aus konsolidierter Datei)]]&lt;&gt;"",BTT[[#This Row],[Lfd Nr. 
(aus konsolidierter Datei)]],VLOOKUP(aktives_Teilprojekt,Teilprojekte[[Teilprojekte]:[Kürzel]],2,FALSE)&amp;ROW(BTT[[#This Row],[Lfd Nr.
(automatisch)]])-2),"")</f>
        <v/>
      </c>
      <c r="B407" t="inlineStr">
        <is>
          <t>Monats- und Jahresabschluss</t>
        </is>
      </c>
      <c r="D407" t="inlineStr">
        <is>
          <t>Zusammenstellung für WP</t>
        </is>
      </c>
      <c r="E407">
        <f>IFERROR(IF(NOT(BTT[[#This Row],[Manuelle Änderung des Verantwortliches TP
(Auswahl - bei Bedarf)]]=""),BTT[[#This Row],[Manuelle Änderung des Verantwortliches TP
(Auswahl - bei Bedarf)]],VLOOKUP(BTT[[#This Row],[Hauptprozess
(Pflichtauswahl)]],Hauptprozesse[],3,FALSE)),"")</f>
        <v/>
      </c>
      <c r="G407" t="inlineStr">
        <is>
          <t>RW-BB</t>
        </is>
      </c>
      <c r="H407" t="inlineStr">
        <is>
          <t>Non-SAP</t>
        </is>
      </c>
      <c r="I407" t="inlineStr">
        <is>
          <t>nicht digital</t>
        </is>
      </c>
      <c r="J407">
        <f>IFERROR(VLOOKUP(BTT[[#This Row],[Verwendete Transaktion (Pflichtauswahl)]],Transaktionen[[Transaktionen]:[Langtext]],2,FALSE),"")</f>
        <v/>
      </c>
      <c r="V407">
        <f>IFERROR(VLOOKUP(BTT[[#This Row],[Verwendetes Formular
(Auswahl falls relevant)]],Formulare[[Formularbezeichnung]:[Formularname (technisch)]],2,FALSE),"")</f>
        <v/>
      </c>
      <c r="Y407" t="inlineStr">
        <is>
          <t>IST-Prozess: Bestandsveränderungen und Hausanschlüsse buchenSchritt 5</t>
        </is>
      </c>
      <c r="AK407">
        <f>IF(BTT[[#This Row],[Subprozess
(optionale Auswahl)]]="","okay",IF(VLOOKUP(BTT[[#This Row],[Subprozess
(optionale Auswahl)]],BPML[[Subprozess]:[Zugeordneter Hauptprozess]],3,FALSE)=BTT[[#This Row],[Hauptprozess
(Pflichtauswahl)]],"okay","falscher Subprozess"))</f>
        <v/>
      </c>
      <c r="AL407">
        <f>IF(aktives_Teilprojekt="Master","",IF(BTT[[#This Row],[Verantwortliches TP
(automatisch)]]=VLOOKUP(aktives_Teilprojekt,Teilprojekte[[Teilprojekte]:[Kürzel]],2,FALSE),"okay","Hauptprozess anderes TP"))</f>
        <v/>
      </c>
      <c r="AM4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7">
        <f>IFERROR(IF(BTT[[#This Row],[SAP-Modul
(Pflichtauswahl)]]&lt;&gt;VLOOKUP(BTT[[#This Row],[Verwendete Transaktion (Pflichtauswahl)]],Transaktionen[[Transaktionen]:[Modul]],3,FALSE),"Modul anders","okay"),"")</f>
        <v/>
      </c>
      <c r="AP407">
        <f>IFERROR(IF(COUNTIFS(BTT[Verwendete Transaktion (Pflichtauswahl)],BTT[[#This Row],[Verwendete Transaktion (Pflichtauswahl)]],BTT[SAP-Modul
(Pflichtauswahl)],"&lt;&gt;"&amp;BTT[[#This Row],[SAP-Modul
(Pflichtauswahl)]])&gt;0,"Modul anders","okay"),"")</f>
        <v/>
      </c>
      <c r="AQ407">
        <f>IFERROR(IF(COUNTIFS(BTT[Verwendete Transaktion (Pflichtauswahl)],BTT[[#This Row],[Verwendete Transaktion (Pflichtauswahl)]],BTT[Verantwortliches TP
(automatisch)],"&lt;&gt;"&amp;BTT[[#This Row],[Verantwortliches TP
(automatisch)]])&gt;0,"Transaktion mehrfach","okay"),"")</f>
        <v/>
      </c>
      <c r="AR407">
        <f>IFERROR(IF(COUNTIFS(BTT[Verwendete Transaktion (Pflichtauswahl)],BTT[[#This Row],[Verwendete Transaktion (Pflichtauswahl)]],BTT[Verantwortliches TP
(automatisch)],"&lt;&gt;"&amp;VLOOKUP(aktives_Teilprojekt,Teilprojekte[[Teilprojekte]:[Kürzel]],2,FALSE))&gt;0,"Transaktion mehrfach","okay"),"")</f>
        <v/>
      </c>
      <c r="AS407" t="inlineStr">
        <is>
          <t>FI321</t>
        </is>
      </c>
    </row>
    <row r="408">
      <c r="A408">
        <f>IFERROR(IF(BTT[[#This Row],[Lfd Nr. 
(aus konsolidierter Datei)]]&lt;&gt;"",BTT[[#This Row],[Lfd Nr. 
(aus konsolidierter Datei)]],VLOOKUP(aktives_Teilprojekt,Teilprojekte[[Teilprojekte]:[Kürzel]],2,FALSE)&amp;ROW(BTT[[#This Row],[Lfd Nr.
(automatisch)]])-2),"")</f>
        <v/>
      </c>
      <c r="B408" t="inlineStr">
        <is>
          <t>Monats- und Jahresabschluss</t>
        </is>
      </c>
      <c r="D408" t="inlineStr">
        <is>
          <t>Zuarbeit</t>
        </is>
      </c>
      <c r="E408">
        <f>IFERROR(IF(NOT(BTT[[#This Row],[Manuelle Änderung des Verantwortliches TP
(Auswahl - bei Bedarf)]]=""),BTT[[#This Row],[Manuelle Änderung des Verantwortliches TP
(Auswahl - bei Bedarf)]],VLOOKUP(BTT[[#This Row],[Hauptprozess
(Pflichtauswahl)]],Hauptprozesse[],3,FALSE)),"")</f>
        <v/>
      </c>
      <c r="G408" t="inlineStr">
        <is>
          <t>EK, WV, FE, KS</t>
        </is>
      </c>
      <c r="J408">
        <f>IFERROR(VLOOKUP(BTT[[#This Row],[Verwendete Transaktion (Pflichtauswahl)]],Transaktionen[[Transaktionen]:[Langtext]],2,FALSE),"")</f>
        <v/>
      </c>
      <c r="V408">
        <f>IFERROR(VLOOKUP(BTT[[#This Row],[Verwendetes Formular
(Auswahl falls relevant)]],Formulare[[Formularbezeichnung]:[Formularname (technisch)]],2,FALSE),"")</f>
        <v/>
      </c>
      <c r="Y408" t="inlineStr">
        <is>
          <t>IST-Prozess: Sonstige betriebliche Erträge buchenSchritt 1</t>
        </is>
      </c>
      <c r="AK408">
        <f>IF(BTT[[#This Row],[Subprozess
(optionale Auswahl)]]="","okay",IF(VLOOKUP(BTT[[#This Row],[Subprozess
(optionale Auswahl)]],BPML[[Subprozess]:[Zugeordneter Hauptprozess]],3,FALSE)=BTT[[#This Row],[Hauptprozess
(Pflichtauswahl)]],"okay","falscher Subprozess"))</f>
        <v/>
      </c>
      <c r="AL408">
        <f>IF(aktives_Teilprojekt="Master","",IF(BTT[[#This Row],[Verantwortliches TP
(automatisch)]]=VLOOKUP(aktives_Teilprojekt,Teilprojekte[[Teilprojekte]:[Kürzel]],2,FALSE),"okay","Hauptprozess anderes TP"))</f>
        <v/>
      </c>
      <c r="AM4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8">
        <f>IFERROR(IF(BTT[[#This Row],[SAP-Modul
(Pflichtauswahl)]]&lt;&gt;VLOOKUP(BTT[[#This Row],[Verwendete Transaktion (Pflichtauswahl)]],Transaktionen[[Transaktionen]:[Modul]],3,FALSE),"Modul anders","okay"),"")</f>
        <v/>
      </c>
      <c r="AP408">
        <f>IFERROR(IF(COUNTIFS(BTT[Verwendete Transaktion (Pflichtauswahl)],BTT[[#This Row],[Verwendete Transaktion (Pflichtauswahl)]],BTT[SAP-Modul
(Pflichtauswahl)],"&lt;&gt;"&amp;BTT[[#This Row],[SAP-Modul
(Pflichtauswahl)]])&gt;0,"Modul anders","okay"),"")</f>
        <v/>
      </c>
      <c r="AQ408">
        <f>IFERROR(IF(COUNTIFS(BTT[Verwendete Transaktion (Pflichtauswahl)],BTT[[#This Row],[Verwendete Transaktion (Pflichtauswahl)]],BTT[Verantwortliches TP
(automatisch)],"&lt;&gt;"&amp;BTT[[#This Row],[Verantwortliches TP
(automatisch)]])&gt;0,"Transaktion mehrfach","okay"),"")</f>
        <v/>
      </c>
      <c r="AR408">
        <f>IFERROR(IF(COUNTIFS(BTT[Verwendete Transaktion (Pflichtauswahl)],BTT[[#This Row],[Verwendete Transaktion (Pflichtauswahl)]],BTT[Verantwortliches TP
(automatisch)],"&lt;&gt;"&amp;VLOOKUP(aktives_Teilprojekt,Teilprojekte[[Teilprojekte]:[Kürzel]],2,FALSE))&gt;0,"Transaktion mehrfach","okay"),"")</f>
        <v/>
      </c>
      <c r="AS408" t="inlineStr">
        <is>
          <t>FI322</t>
        </is>
      </c>
    </row>
    <row r="409">
      <c r="A409">
        <f>IFERROR(IF(BTT[[#This Row],[Lfd Nr. 
(aus konsolidierter Datei)]]&lt;&gt;"",BTT[[#This Row],[Lfd Nr. 
(aus konsolidierter Datei)]],VLOOKUP(aktives_Teilprojekt,Teilprojekte[[Teilprojekte]:[Kürzel]],2,FALSE)&amp;ROW(BTT[[#This Row],[Lfd Nr.
(automatisch)]])-2),"")</f>
        <v/>
      </c>
      <c r="B409" t="inlineStr">
        <is>
          <t>Monats- und Jahresabschluss</t>
        </is>
      </c>
      <c r="D409" t="inlineStr">
        <is>
          <t>Vorbereiten Buchungsbelege</t>
        </is>
      </c>
      <c r="E409">
        <f>IFERROR(IF(NOT(BTT[[#This Row],[Manuelle Änderung des Verantwortliches TP
(Auswahl - bei Bedarf)]]=""),BTT[[#This Row],[Manuelle Änderung des Verantwortliches TP
(Auswahl - bei Bedarf)]],VLOOKUP(BTT[[#This Row],[Hauptprozess
(Pflichtauswahl)]],Hauptprozesse[],3,FALSE)),"")</f>
        <v/>
      </c>
      <c r="G409" t="inlineStr">
        <is>
          <t>RW-BB</t>
        </is>
      </c>
      <c r="H409" t="inlineStr">
        <is>
          <t>FI-GL</t>
        </is>
      </c>
      <c r="I409" t="inlineStr">
        <is>
          <t>FBL3N</t>
        </is>
      </c>
      <c r="J409">
        <f>IFERROR(VLOOKUP(BTT[[#This Row],[Verwendete Transaktion (Pflichtauswahl)]],Transaktionen[[Transaktionen]:[Langtext]],2,FALSE),"")</f>
        <v/>
      </c>
      <c r="V409">
        <f>IFERROR(VLOOKUP(BTT[[#This Row],[Verwendetes Formular
(Auswahl falls relevant)]],Formulare[[Formularbezeichnung]:[Formularname (technisch)]],2,FALSE),"")</f>
        <v/>
      </c>
      <c r="Y409" t="inlineStr">
        <is>
          <t>IST-Prozess: Sonstige betriebliche Erträge buchenSchritt 2</t>
        </is>
      </c>
      <c r="AK409">
        <f>IF(BTT[[#This Row],[Subprozess
(optionale Auswahl)]]="","okay",IF(VLOOKUP(BTT[[#This Row],[Subprozess
(optionale Auswahl)]],BPML[[Subprozess]:[Zugeordneter Hauptprozess]],3,FALSE)=BTT[[#This Row],[Hauptprozess
(Pflichtauswahl)]],"okay","falscher Subprozess"))</f>
        <v/>
      </c>
      <c r="AL409">
        <f>IF(aktives_Teilprojekt="Master","",IF(BTT[[#This Row],[Verantwortliches TP
(automatisch)]]=VLOOKUP(aktives_Teilprojekt,Teilprojekte[[Teilprojekte]:[Kürzel]],2,FALSE),"okay","Hauptprozess anderes TP"))</f>
        <v/>
      </c>
      <c r="AM4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09">
        <f>IFERROR(IF(BTT[[#This Row],[SAP-Modul
(Pflichtauswahl)]]&lt;&gt;VLOOKUP(BTT[[#This Row],[Verwendete Transaktion (Pflichtauswahl)]],Transaktionen[[Transaktionen]:[Modul]],3,FALSE),"Modul anders","okay"),"")</f>
        <v/>
      </c>
      <c r="AP409">
        <f>IFERROR(IF(COUNTIFS(BTT[Verwendete Transaktion (Pflichtauswahl)],BTT[[#This Row],[Verwendete Transaktion (Pflichtauswahl)]],BTT[SAP-Modul
(Pflichtauswahl)],"&lt;&gt;"&amp;BTT[[#This Row],[SAP-Modul
(Pflichtauswahl)]])&gt;0,"Modul anders","okay"),"")</f>
        <v/>
      </c>
      <c r="AQ409">
        <f>IFERROR(IF(COUNTIFS(BTT[Verwendete Transaktion (Pflichtauswahl)],BTT[[#This Row],[Verwendete Transaktion (Pflichtauswahl)]],BTT[Verantwortliches TP
(automatisch)],"&lt;&gt;"&amp;BTT[[#This Row],[Verantwortliches TP
(automatisch)]])&gt;0,"Transaktion mehrfach","okay"),"")</f>
        <v/>
      </c>
      <c r="AR409">
        <f>IFERROR(IF(COUNTIFS(BTT[Verwendete Transaktion (Pflichtauswahl)],BTT[[#This Row],[Verwendete Transaktion (Pflichtauswahl)]],BTT[Verantwortliches TP
(automatisch)],"&lt;&gt;"&amp;VLOOKUP(aktives_Teilprojekt,Teilprojekte[[Teilprojekte]:[Kürzel]],2,FALSE))&gt;0,"Transaktion mehrfach","okay"),"")</f>
        <v/>
      </c>
      <c r="AS409" t="inlineStr">
        <is>
          <t>FI323</t>
        </is>
      </c>
    </row>
    <row r="410">
      <c r="A410">
        <f>IFERROR(IF(BTT[[#This Row],[Lfd Nr. 
(aus konsolidierter Datei)]]&lt;&gt;"",BTT[[#This Row],[Lfd Nr. 
(aus konsolidierter Datei)]],VLOOKUP(aktives_Teilprojekt,Teilprojekte[[Teilprojekte]:[Kürzel]],2,FALSE)&amp;ROW(BTT[[#This Row],[Lfd Nr.
(automatisch)]])-2),"")</f>
        <v/>
      </c>
      <c r="B410" t="inlineStr">
        <is>
          <t>Monats- und Jahresabschluss</t>
        </is>
      </c>
      <c r="D410" t="inlineStr">
        <is>
          <t>4 Augen Prüfung</t>
        </is>
      </c>
      <c r="E410">
        <f>IFERROR(IF(NOT(BTT[[#This Row],[Manuelle Änderung des Verantwortliches TP
(Auswahl - bei Bedarf)]]=""),BTT[[#This Row],[Manuelle Änderung des Verantwortliches TP
(Auswahl - bei Bedarf)]],VLOOKUP(BTT[[#This Row],[Hauptprozess
(Pflichtauswahl)]],Hauptprozesse[],3,FALSE)),"")</f>
        <v/>
      </c>
      <c r="G410" t="inlineStr">
        <is>
          <t>RW-BB</t>
        </is>
      </c>
      <c r="H410" t="inlineStr">
        <is>
          <t>Non-SAP</t>
        </is>
      </c>
      <c r="I410" t="inlineStr">
        <is>
          <t>nicht digital</t>
        </is>
      </c>
      <c r="J410">
        <f>IFERROR(VLOOKUP(BTT[[#This Row],[Verwendete Transaktion (Pflichtauswahl)]],Transaktionen[[Transaktionen]:[Langtext]],2,FALSE),"")</f>
        <v/>
      </c>
      <c r="V410">
        <f>IFERROR(VLOOKUP(BTT[[#This Row],[Verwendetes Formular
(Auswahl falls relevant)]],Formulare[[Formularbezeichnung]:[Formularname (technisch)]],2,FALSE),"")</f>
        <v/>
      </c>
      <c r="Y410" t="inlineStr">
        <is>
          <t>IST-Prozess: Sonstige betriebliche Erträge buchenSchritt 3</t>
        </is>
      </c>
      <c r="AK410">
        <f>IF(BTT[[#This Row],[Subprozess
(optionale Auswahl)]]="","okay",IF(VLOOKUP(BTT[[#This Row],[Subprozess
(optionale Auswahl)]],BPML[[Subprozess]:[Zugeordneter Hauptprozess]],3,FALSE)=BTT[[#This Row],[Hauptprozess
(Pflichtauswahl)]],"okay","falscher Subprozess"))</f>
        <v/>
      </c>
      <c r="AL410">
        <f>IF(aktives_Teilprojekt="Master","",IF(BTT[[#This Row],[Verantwortliches TP
(automatisch)]]=VLOOKUP(aktives_Teilprojekt,Teilprojekte[[Teilprojekte]:[Kürzel]],2,FALSE),"okay","Hauptprozess anderes TP"))</f>
        <v/>
      </c>
      <c r="AM4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0">
        <f>IFERROR(IF(BTT[[#This Row],[SAP-Modul
(Pflichtauswahl)]]&lt;&gt;VLOOKUP(BTT[[#This Row],[Verwendete Transaktion (Pflichtauswahl)]],Transaktionen[[Transaktionen]:[Modul]],3,FALSE),"Modul anders","okay"),"")</f>
        <v/>
      </c>
      <c r="AP410">
        <f>IFERROR(IF(COUNTIFS(BTT[Verwendete Transaktion (Pflichtauswahl)],BTT[[#This Row],[Verwendete Transaktion (Pflichtauswahl)]],BTT[SAP-Modul
(Pflichtauswahl)],"&lt;&gt;"&amp;BTT[[#This Row],[SAP-Modul
(Pflichtauswahl)]])&gt;0,"Modul anders","okay"),"")</f>
        <v/>
      </c>
      <c r="AQ410">
        <f>IFERROR(IF(COUNTIFS(BTT[Verwendete Transaktion (Pflichtauswahl)],BTT[[#This Row],[Verwendete Transaktion (Pflichtauswahl)]],BTT[Verantwortliches TP
(automatisch)],"&lt;&gt;"&amp;BTT[[#This Row],[Verantwortliches TP
(automatisch)]])&gt;0,"Transaktion mehrfach","okay"),"")</f>
        <v/>
      </c>
      <c r="AR410">
        <f>IFERROR(IF(COUNTIFS(BTT[Verwendete Transaktion (Pflichtauswahl)],BTT[[#This Row],[Verwendete Transaktion (Pflichtauswahl)]],BTT[Verantwortliches TP
(automatisch)],"&lt;&gt;"&amp;VLOOKUP(aktives_Teilprojekt,Teilprojekte[[Teilprojekte]:[Kürzel]],2,FALSE))&gt;0,"Transaktion mehrfach","okay"),"")</f>
        <v/>
      </c>
      <c r="AS410" t="inlineStr">
        <is>
          <t>FI324</t>
        </is>
      </c>
    </row>
    <row r="411">
      <c r="A411">
        <f>IFERROR(IF(BTT[[#This Row],[Lfd Nr. 
(aus konsolidierter Datei)]]&lt;&gt;"",BTT[[#This Row],[Lfd Nr. 
(aus konsolidierter Datei)]],VLOOKUP(aktives_Teilprojekt,Teilprojekte[[Teilprojekte]:[Kürzel]],2,FALSE)&amp;ROW(BTT[[#This Row],[Lfd Nr.
(automatisch)]])-2),"")</f>
        <v/>
      </c>
      <c r="B411" t="inlineStr">
        <is>
          <t>Monats- und Jahresabschluss</t>
        </is>
      </c>
      <c r="D411" t="inlineStr">
        <is>
          <t xml:space="preserve">Buchung </t>
        </is>
      </c>
      <c r="E411">
        <f>IFERROR(IF(NOT(BTT[[#This Row],[Manuelle Änderung des Verantwortliches TP
(Auswahl - bei Bedarf)]]=""),BTT[[#This Row],[Manuelle Änderung des Verantwortliches TP
(Auswahl - bei Bedarf)]],VLOOKUP(BTT[[#This Row],[Hauptprozess
(Pflichtauswahl)]],Hauptprozesse[],3,FALSE)),"")</f>
        <v/>
      </c>
      <c r="G411" t="inlineStr">
        <is>
          <t>RW-BB</t>
        </is>
      </c>
      <c r="H411" t="inlineStr">
        <is>
          <t>FI</t>
        </is>
      </c>
      <c r="I411" t="inlineStr">
        <is>
          <t>F-02</t>
        </is>
      </c>
      <c r="J411">
        <f>IFERROR(VLOOKUP(BTT[[#This Row],[Verwendete Transaktion (Pflichtauswahl)]],Transaktionen[[Transaktionen]:[Langtext]],2,FALSE),"")</f>
        <v/>
      </c>
      <c r="V411">
        <f>IFERROR(VLOOKUP(BTT[[#This Row],[Verwendetes Formular
(Auswahl falls relevant)]],Formulare[[Formularbezeichnung]:[Formularname (technisch)]],2,FALSE),"")</f>
        <v/>
      </c>
      <c r="Y411" t="inlineStr">
        <is>
          <t>IST-Prozess: Sonstige betriebliche Erträge buchenSchritt 4</t>
        </is>
      </c>
      <c r="AK411">
        <f>IF(BTT[[#This Row],[Subprozess
(optionale Auswahl)]]="","okay",IF(VLOOKUP(BTT[[#This Row],[Subprozess
(optionale Auswahl)]],BPML[[Subprozess]:[Zugeordneter Hauptprozess]],3,FALSE)=BTT[[#This Row],[Hauptprozess
(Pflichtauswahl)]],"okay","falscher Subprozess"))</f>
        <v/>
      </c>
      <c r="AL411">
        <f>IF(aktives_Teilprojekt="Master","",IF(BTT[[#This Row],[Verantwortliches TP
(automatisch)]]=VLOOKUP(aktives_Teilprojekt,Teilprojekte[[Teilprojekte]:[Kürzel]],2,FALSE),"okay","Hauptprozess anderes TP"))</f>
        <v/>
      </c>
      <c r="AM4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1">
        <f>IFERROR(IF(BTT[[#This Row],[SAP-Modul
(Pflichtauswahl)]]&lt;&gt;VLOOKUP(BTT[[#This Row],[Verwendete Transaktion (Pflichtauswahl)]],Transaktionen[[Transaktionen]:[Modul]],3,FALSE),"Modul anders","okay"),"")</f>
        <v/>
      </c>
      <c r="AP411">
        <f>IFERROR(IF(COUNTIFS(BTT[Verwendete Transaktion (Pflichtauswahl)],BTT[[#This Row],[Verwendete Transaktion (Pflichtauswahl)]],BTT[SAP-Modul
(Pflichtauswahl)],"&lt;&gt;"&amp;BTT[[#This Row],[SAP-Modul
(Pflichtauswahl)]])&gt;0,"Modul anders","okay"),"")</f>
        <v/>
      </c>
      <c r="AQ411">
        <f>IFERROR(IF(COUNTIFS(BTT[Verwendete Transaktion (Pflichtauswahl)],BTT[[#This Row],[Verwendete Transaktion (Pflichtauswahl)]],BTT[Verantwortliches TP
(automatisch)],"&lt;&gt;"&amp;BTT[[#This Row],[Verantwortliches TP
(automatisch)]])&gt;0,"Transaktion mehrfach","okay"),"")</f>
        <v/>
      </c>
      <c r="AR411">
        <f>IFERROR(IF(COUNTIFS(BTT[Verwendete Transaktion (Pflichtauswahl)],BTT[[#This Row],[Verwendete Transaktion (Pflichtauswahl)]],BTT[Verantwortliches TP
(automatisch)],"&lt;&gt;"&amp;VLOOKUP(aktives_Teilprojekt,Teilprojekte[[Teilprojekte]:[Kürzel]],2,FALSE))&gt;0,"Transaktion mehrfach","okay"),"")</f>
        <v/>
      </c>
      <c r="AS411" t="inlineStr">
        <is>
          <t>FI325</t>
        </is>
      </c>
    </row>
    <row r="412">
      <c r="A412">
        <f>IFERROR(IF(BTT[[#This Row],[Lfd Nr. 
(aus konsolidierter Datei)]]&lt;&gt;"",BTT[[#This Row],[Lfd Nr. 
(aus konsolidierter Datei)]],VLOOKUP(aktives_Teilprojekt,Teilprojekte[[Teilprojekte]:[Kürzel]],2,FALSE)&amp;ROW(BTT[[#This Row],[Lfd Nr.
(automatisch)]])-2),"")</f>
        <v/>
      </c>
      <c r="B412" t="inlineStr">
        <is>
          <t>Monats- und Jahresabschluss</t>
        </is>
      </c>
      <c r="D412" t="inlineStr">
        <is>
          <t>Zusammenstellung für WP</t>
        </is>
      </c>
      <c r="E412">
        <f>IFERROR(IF(NOT(BTT[[#This Row],[Manuelle Änderung des Verantwortliches TP
(Auswahl - bei Bedarf)]]=""),BTT[[#This Row],[Manuelle Änderung des Verantwortliches TP
(Auswahl - bei Bedarf)]],VLOOKUP(BTT[[#This Row],[Hauptprozess
(Pflichtauswahl)]],Hauptprozesse[],3,FALSE)),"")</f>
        <v/>
      </c>
      <c r="G412" t="inlineStr">
        <is>
          <t>RW-BB</t>
        </is>
      </c>
      <c r="H412" t="inlineStr">
        <is>
          <t>Non-SAP</t>
        </is>
      </c>
      <c r="I412" t="inlineStr">
        <is>
          <t>nicht digital</t>
        </is>
      </c>
      <c r="J412">
        <f>IFERROR(VLOOKUP(BTT[[#This Row],[Verwendete Transaktion (Pflichtauswahl)]],Transaktionen[[Transaktionen]:[Langtext]],2,FALSE),"")</f>
        <v/>
      </c>
      <c r="V412">
        <f>IFERROR(VLOOKUP(BTT[[#This Row],[Verwendetes Formular
(Auswahl falls relevant)]],Formulare[[Formularbezeichnung]:[Formularname (technisch)]],2,FALSE),"")</f>
        <v/>
      </c>
      <c r="Y412" t="inlineStr">
        <is>
          <t>IST-Prozess: Sonstige betriebliche Erträge buchenSchritt 5</t>
        </is>
      </c>
      <c r="AK412">
        <f>IF(BTT[[#This Row],[Subprozess
(optionale Auswahl)]]="","okay",IF(VLOOKUP(BTT[[#This Row],[Subprozess
(optionale Auswahl)]],BPML[[Subprozess]:[Zugeordneter Hauptprozess]],3,FALSE)=BTT[[#This Row],[Hauptprozess
(Pflichtauswahl)]],"okay","falscher Subprozess"))</f>
        <v/>
      </c>
      <c r="AL412">
        <f>IF(aktives_Teilprojekt="Master","",IF(BTT[[#This Row],[Verantwortliches TP
(automatisch)]]=VLOOKUP(aktives_Teilprojekt,Teilprojekte[[Teilprojekte]:[Kürzel]],2,FALSE),"okay","Hauptprozess anderes TP"))</f>
        <v/>
      </c>
      <c r="AM4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2">
        <f>IFERROR(IF(BTT[[#This Row],[SAP-Modul
(Pflichtauswahl)]]&lt;&gt;VLOOKUP(BTT[[#This Row],[Verwendete Transaktion (Pflichtauswahl)]],Transaktionen[[Transaktionen]:[Modul]],3,FALSE),"Modul anders","okay"),"")</f>
        <v/>
      </c>
      <c r="AP412">
        <f>IFERROR(IF(COUNTIFS(BTT[Verwendete Transaktion (Pflichtauswahl)],BTT[[#This Row],[Verwendete Transaktion (Pflichtauswahl)]],BTT[SAP-Modul
(Pflichtauswahl)],"&lt;&gt;"&amp;BTT[[#This Row],[SAP-Modul
(Pflichtauswahl)]])&gt;0,"Modul anders","okay"),"")</f>
        <v/>
      </c>
      <c r="AQ412">
        <f>IFERROR(IF(COUNTIFS(BTT[Verwendete Transaktion (Pflichtauswahl)],BTT[[#This Row],[Verwendete Transaktion (Pflichtauswahl)]],BTT[Verantwortliches TP
(automatisch)],"&lt;&gt;"&amp;BTT[[#This Row],[Verantwortliches TP
(automatisch)]])&gt;0,"Transaktion mehrfach","okay"),"")</f>
        <v/>
      </c>
      <c r="AR412">
        <f>IFERROR(IF(COUNTIFS(BTT[Verwendete Transaktion (Pflichtauswahl)],BTT[[#This Row],[Verwendete Transaktion (Pflichtauswahl)]],BTT[Verantwortliches TP
(automatisch)],"&lt;&gt;"&amp;VLOOKUP(aktives_Teilprojekt,Teilprojekte[[Teilprojekte]:[Kürzel]],2,FALSE))&gt;0,"Transaktion mehrfach","okay"),"")</f>
        <v/>
      </c>
      <c r="AS412" t="inlineStr">
        <is>
          <t>FI326</t>
        </is>
      </c>
    </row>
    <row r="413">
      <c r="A413">
        <f>IFERROR(IF(BTT[[#This Row],[Lfd Nr. 
(aus konsolidierter Datei)]]&lt;&gt;"",BTT[[#This Row],[Lfd Nr. 
(aus konsolidierter Datei)]],VLOOKUP(aktives_Teilprojekt,Teilprojekte[[Teilprojekte]:[Kürzel]],2,FALSE)&amp;ROW(BTT[[#This Row],[Lfd Nr.
(automatisch)]])-2),"")</f>
        <v/>
      </c>
      <c r="B413" t="inlineStr">
        <is>
          <t>Monats- und Jahresabschluss</t>
        </is>
      </c>
      <c r="D413" t="inlineStr">
        <is>
          <t>Zuarbeit</t>
        </is>
      </c>
      <c r="E413">
        <f>IFERROR(IF(NOT(BTT[[#This Row],[Manuelle Änderung des Verantwortliches TP
(Auswahl - bei Bedarf)]]=""),BTT[[#This Row],[Manuelle Änderung des Verantwortliches TP
(Auswahl - bei Bedarf)]],VLOOKUP(BTT[[#This Row],[Hauptprozess
(Pflichtauswahl)]],Hauptprozesse[],3,FALSE)),"")</f>
        <v/>
      </c>
      <c r="G413" t="inlineStr">
        <is>
          <t>WV, Steuern</t>
        </is>
      </c>
      <c r="J413">
        <f>IFERROR(VLOOKUP(BTT[[#This Row],[Verwendete Transaktion (Pflichtauswahl)]],Transaktionen[[Transaktionen]:[Langtext]],2,FALSE),"")</f>
        <v/>
      </c>
      <c r="V413">
        <f>IFERROR(VLOOKUP(BTT[[#This Row],[Verwendetes Formular
(Auswahl falls relevant)]],Formulare[[Formularbezeichnung]:[Formularname (technisch)]],2,FALSE),"")</f>
        <v/>
      </c>
      <c r="Y413" t="inlineStr">
        <is>
          <t>IST-Prozess: Aufwendungen für Roh- Hilfs- und Betriebsstoffe buchenSchritt 1</t>
        </is>
      </c>
      <c r="AK413">
        <f>IF(BTT[[#This Row],[Subprozess
(optionale Auswahl)]]="","okay",IF(VLOOKUP(BTT[[#This Row],[Subprozess
(optionale Auswahl)]],BPML[[Subprozess]:[Zugeordneter Hauptprozess]],3,FALSE)=BTT[[#This Row],[Hauptprozess
(Pflichtauswahl)]],"okay","falscher Subprozess"))</f>
        <v/>
      </c>
      <c r="AL413">
        <f>IF(aktives_Teilprojekt="Master","",IF(BTT[[#This Row],[Verantwortliches TP
(automatisch)]]=VLOOKUP(aktives_Teilprojekt,Teilprojekte[[Teilprojekte]:[Kürzel]],2,FALSE),"okay","Hauptprozess anderes TP"))</f>
        <v/>
      </c>
      <c r="AM4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3">
        <f>IFERROR(IF(BTT[[#This Row],[SAP-Modul
(Pflichtauswahl)]]&lt;&gt;VLOOKUP(BTT[[#This Row],[Verwendete Transaktion (Pflichtauswahl)]],Transaktionen[[Transaktionen]:[Modul]],3,FALSE),"Modul anders","okay"),"")</f>
        <v/>
      </c>
      <c r="AP413">
        <f>IFERROR(IF(COUNTIFS(BTT[Verwendete Transaktion (Pflichtauswahl)],BTT[[#This Row],[Verwendete Transaktion (Pflichtauswahl)]],BTT[SAP-Modul
(Pflichtauswahl)],"&lt;&gt;"&amp;BTT[[#This Row],[SAP-Modul
(Pflichtauswahl)]])&gt;0,"Modul anders","okay"),"")</f>
        <v/>
      </c>
      <c r="AQ413">
        <f>IFERROR(IF(COUNTIFS(BTT[Verwendete Transaktion (Pflichtauswahl)],BTT[[#This Row],[Verwendete Transaktion (Pflichtauswahl)]],BTT[Verantwortliches TP
(automatisch)],"&lt;&gt;"&amp;BTT[[#This Row],[Verantwortliches TP
(automatisch)]])&gt;0,"Transaktion mehrfach","okay"),"")</f>
        <v/>
      </c>
      <c r="AR413">
        <f>IFERROR(IF(COUNTIFS(BTT[Verwendete Transaktion (Pflichtauswahl)],BTT[[#This Row],[Verwendete Transaktion (Pflichtauswahl)]],BTT[Verantwortliches TP
(automatisch)],"&lt;&gt;"&amp;VLOOKUP(aktives_Teilprojekt,Teilprojekte[[Teilprojekte]:[Kürzel]],2,FALSE))&gt;0,"Transaktion mehrfach","okay"),"")</f>
        <v/>
      </c>
      <c r="AS413" t="inlineStr">
        <is>
          <t>FI327</t>
        </is>
      </c>
    </row>
    <row r="414">
      <c r="A414">
        <f>IFERROR(IF(BTT[[#This Row],[Lfd Nr. 
(aus konsolidierter Datei)]]&lt;&gt;"",BTT[[#This Row],[Lfd Nr. 
(aus konsolidierter Datei)]],VLOOKUP(aktives_Teilprojekt,Teilprojekte[[Teilprojekte]:[Kürzel]],2,FALSE)&amp;ROW(BTT[[#This Row],[Lfd Nr.
(automatisch)]])-2),"")</f>
        <v/>
      </c>
      <c r="B414" t="inlineStr">
        <is>
          <t>Monats- und Jahresabschluss</t>
        </is>
      </c>
      <c r="D414" t="inlineStr">
        <is>
          <t>Vorbereiten Buchungsbelege</t>
        </is>
      </c>
      <c r="E414">
        <f>IFERROR(IF(NOT(BTT[[#This Row],[Manuelle Änderung des Verantwortliches TP
(Auswahl - bei Bedarf)]]=""),BTT[[#This Row],[Manuelle Änderung des Verantwortliches TP
(Auswahl - bei Bedarf)]],VLOOKUP(BTT[[#This Row],[Hauptprozess
(Pflichtauswahl)]],Hauptprozesse[],3,FALSE)),"")</f>
        <v/>
      </c>
      <c r="G414" t="inlineStr">
        <is>
          <t>RW-BB</t>
        </is>
      </c>
      <c r="H414" t="inlineStr">
        <is>
          <t>FI-GL</t>
        </is>
      </c>
      <c r="I414" t="inlineStr">
        <is>
          <t>FBL3N</t>
        </is>
      </c>
      <c r="J414">
        <f>IFERROR(VLOOKUP(BTT[[#This Row],[Verwendete Transaktion (Pflichtauswahl)]],Transaktionen[[Transaktionen]:[Langtext]],2,FALSE),"")</f>
        <v/>
      </c>
      <c r="V414">
        <f>IFERROR(VLOOKUP(BTT[[#This Row],[Verwendetes Formular
(Auswahl falls relevant)]],Formulare[[Formularbezeichnung]:[Formularname (technisch)]],2,FALSE),"")</f>
        <v/>
      </c>
      <c r="Y414" t="inlineStr">
        <is>
          <t>IST-Prozess: Aufwendungen für Roh- Hilfs- und Betriebsstoffe buchenSchritt 2</t>
        </is>
      </c>
      <c r="AK414">
        <f>IF(BTT[[#This Row],[Subprozess
(optionale Auswahl)]]="","okay",IF(VLOOKUP(BTT[[#This Row],[Subprozess
(optionale Auswahl)]],BPML[[Subprozess]:[Zugeordneter Hauptprozess]],3,FALSE)=BTT[[#This Row],[Hauptprozess
(Pflichtauswahl)]],"okay","falscher Subprozess"))</f>
        <v/>
      </c>
      <c r="AL414">
        <f>IF(aktives_Teilprojekt="Master","",IF(BTT[[#This Row],[Verantwortliches TP
(automatisch)]]=VLOOKUP(aktives_Teilprojekt,Teilprojekte[[Teilprojekte]:[Kürzel]],2,FALSE),"okay","Hauptprozess anderes TP"))</f>
        <v/>
      </c>
      <c r="AM4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4">
        <f>IFERROR(IF(BTT[[#This Row],[SAP-Modul
(Pflichtauswahl)]]&lt;&gt;VLOOKUP(BTT[[#This Row],[Verwendete Transaktion (Pflichtauswahl)]],Transaktionen[[Transaktionen]:[Modul]],3,FALSE),"Modul anders","okay"),"")</f>
        <v/>
      </c>
      <c r="AP414">
        <f>IFERROR(IF(COUNTIFS(BTT[Verwendete Transaktion (Pflichtauswahl)],BTT[[#This Row],[Verwendete Transaktion (Pflichtauswahl)]],BTT[SAP-Modul
(Pflichtauswahl)],"&lt;&gt;"&amp;BTT[[#This Row],[SAP-Modul
(Pflichtauswahl)]])&gt;0,"Modul anders","okay"),"")</f>
        <v/>
      </c>
      <c r="AQ414">
        <f>IFERROR(IF(COUNTIFS(BTT[Verwendete Transaktion (Pflichtauswahl)],BTT[[#This Row],[Verwendete Transaktion (Pflichtauswahl)]],BTT[Verantwortliches TP
(automatisch)],"&lt;&gt;"&amp;BTT[[#This Row],[Verantwortliches TP
(automatisch)]])&gt;0,"Transaktion mehrfach","okay"),"")</f>
        <v/>
      </c>
      <c r="AR414">
        <f>IFERROR(IF(COUNTIFS(BTT[Verwendete Transaktion (Pflichtauswahl)],BTT[[#This Row],[Verwendete Transaktion (Pflichtauswahl)]],BTT[Verantwortliches TP
(automatisch)],"&lt;&gt;"&amp;VLOOKUP(aktives_Teilprojekt,Teilprojekte[[Teilprojekte]:[Kürzel]],2,FALSE))&gt;0,"Transaktion mehrfach","okay"),"")</f>
        <v/>
      </c>
      <c r="AS414" t="inlineStr">
        <is>
          <t>FI328</t>
        </is>
      </c>
    </row>
    <row r="415">
      <c r="A415">
        <f>IFERROR(IF(BTT[[#This Row],[Lfd Nr. 
(aus konsolidierter Datei)]]&lt;&gt;"",BTT[[#This Row],[Lfd Nr. 
(aus konsolidierter Datei)]],VLOOKUP(aktives_Teilprojekt,Teilprojekte[[Teilprojekte]:[Kürzel]],2,FALSE)&amp;ROW(BTT[[#This Row],[Lfd Nr.
(automatisch)]])-2),"")</f>
        <v/>
      </c>
      <c r="B415" t="inlineStr">
        <is>
          <t>Monats- und Jahresabschluss</t>
        </is>
      </c>
      <c r="D415" t="inlineStr">
        <is>
          <t>4 Augen Prüfung</t>
        </is>
      </c>
      <c r="E415">
        <f>IFERROR(IF(NOT(BTT[[#This Row],[Manuelle Änderung des Verantwortliches TP
(Auswahl - bei Bedarf)]]=""),BTT[[#This Row],[Manuelle Änderung des Verantwortliches TP
(Auswahl - bei Bedarf)]],VLOOKUP(BTT[[#This Row],[Hauptprozess
(Pflichtauswahl)]],Hauptprozesse[],3,FALSE)),"")</f>
        <v/>
      </c>
      <c r="G415" t="inlineStr">
        <is>
          <t>RW-BB</t>
        </is>
      </c>
      <c r="H415" t="inlineStr">
        <is>
          <t>Non-SAP</t>
        </is>
      </c>
      <c r="I415" t="inlineStr">
        <is>
          <t>nicht digital</t>
        </is>
      </c>
      <c r="J415">
        <f>IFERROR(VLOOKUP(BTT[[#This Row],[Verwendete Transaktion (Pflichtauswahl)]],Transaktionen[[Transaktionen]:[Langtext]],2,FALSE),"")</f>
        <v/>
      </c>
      <c r="V415">
        <f>IFERROR(VLOOKUP(BTT[[#This Row],[Verwendetes Formular
(Auswahl falls relevant)]],Formulare[[Formularbezeichnung]:[Formularname (technisch)]],2,FALSE),"")</f>
        <v/>
      </c>
      <c r="Y415" t="inlineStr">
        <is>
          <t>IST-Prozess: Aufwendungen für Roh- Hilfs- und Betriebsstoffe buchenSchritt 3</t>
        </is>
      </c>
      <c r="AK415">
        <f>IF(BTT[[#This Row],[Subprozess
(optionale Auswahl)]]="","okay",IF(VLOOKUP(BTT[[#This Row],[Subprozess
(optionale Auswahl)]],BPML[[Subprozess]:[Zugeordneter Hauptprozess]],3,FALSE)=BTT[[#This Row],[Hauptprozess
(Pflichtauswahl)]],"okay","falscher Subprozess"))</f>
        <v/>
      </c>
      <c r="AL415">
        <f>IF(aktives_Teilprojekt="Master","",IF(BTT[[#This Row],[Verantwortliches TP
(automatisch)]]=VLOOKUP(aktives_Teilprojekt,Teilprojekte[[Teilprojekte]:[Kürzel]],2,FALSE),"okay","Hauptprozess anderes TP"))</f>
        <v/>
      </c>
      <c r="AM4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5">
        <f>IFERROR(IF(BTT[[#This Row],[SAP-Modul
(Pflichtauswahl)]]&lt;&gt;VLOOKUP(BTT[[#This Row],[Verwendete Transaktion (Pflichtauswahl)]],Transaktionen[[Transaktionen]:[Modul]],3,FALSE),"Modul anders","okay"),"")</f>
        <v/>
      </c>
      <c r="AP415">
        <f>IFERROR(IF(COUNTIFS(BTT[Verwendete Transaktion (Pflichtauswahl)],BTT[[#This Row],[Verwendete Transaktion (Pflichtauswahl)]],BTT[SAP-Modul
(Pflichtauswahl)],"&lt;&gt;"&amp;BTT[[#This Row],[SAP-Modul
(Pflichtauswahl)]])&gt;0,"Modul anders","okay"),"")</f>
        <v/>
      </c>
      <c r="AQ415">
        <f>IFERROR(IF(COUNTIFS(BTT[Verwendete Transaktion (Pflichtauswahl)],BTT[[#This Row],[Verwendete Transaktion (Pflichtauswahl)]],BTT[Verantwortliches TP
(automatisch)],"&lt;&gt;"&amp;BTT[[#This Row],[Verantwortliches TP
(automatisch)]])&gt;0,"Transaktion mehrfach","okay"),"")</f>
        <v/>
      </c>
      <c r="AR415">
        <f>IFERROR(IF(COUNTIFS(BTT[Verwendete Transaktion (Pflichtauswahl)],BTT[[#This Row],[Verwendete Transaktion (Pflichtauswahl)]],BTT[Verantwortliches TP
(automatisch)],"&lt;&gt;"&amp;VLOOKUP(aktives_Teilprojekt,Teilprojekte[[Teilprojekte]:[Kürzel]],2,FALSE))&gt;0,"Transaktion mehrfach","okay"),"")</f>
        <v/>
      </c>
      <c r="AS415" t="inlineStr">
        <is>
          <t>FI329</t>
        </is>
      </c>
    </row>
    <row r="416">
      <c r="A416">
        <f>IFERROR(IF(BTT[[#This Row],[Lfd Nr. 
(aus konsolidierter Datei)]]&lt;&gt;"",BTT[[#This Row],[Lfd Nr. 
(aus konsolidierter Datei)]],VLOOKUP(aktives_Teilprojekt,Teilprojekte[[Teilprojekte]:[Kürzel]],2,FALSE)&amp;ROW(BTT[[#This Row],[Lfd Nr.
(automatisch)]])-2),"")</f>
        <v/>
      </c>
      <c r="B416" t="inlineStr">
        <is>
          <t>Monats- und Jahresabschluss</t>
        </is>
      </c>
      <c r="D416" t="inlineStr">
        <is>
          <t>Buchung</t>
        </is>
      </c>
      <c r="E416">
        <f>IFERROR(IF(NOT(BTT[[#This Row],[Manuelle Änderung des Verantwortliches TP
(Auswahl - bei Bedarf)]]=""),BTT[[#This Row],[Manuelle Änderung des Verantwortliches TP
(Auswahl - bei Bedarf)]],VLOOKUP(BTT[[#This Row],[Hauptprozess
(Pflichtauswahl)]],Hauptprozesse[],3,FALSE)),"")</f>
        <v/>
      </c>
      <c r="G416" t="inlineStr">
        <is>
          <t>RW-BB</t>
        </is>
      </c>
      <c r="H416" t="inlineStr">
        <is>
          <t>FI</t>
        </is>
      </c>
      <c r="I416" t="inlineStr">
        <is>
          <t>F-02</t>
        </is>
      </c>
      <c r="J416">
        <f>IFERROR(VLOOKUP(BTT[[#This Row],[Verwendete Transaktion (Pflichtauswahl)]],Transaktionen[[Transaktionen]:[Langtext]],2,FALSE),"")</f>
        <v/>
      </c>
      <c r="V416">
        <f>IFERROR(VLOOKUP(BTT[[#This Row],[Verwendetes Formular
(Auswahl falls relevant)]],Formulare[[Formularbezeichnung]:[Formularname (technisch)]],2,FALSE),"")</f>
        <v/>
      </c>
      <c r="Y416" t="inlineStr">
        <is>
          <t>IST-Prozess: Aufwendungen für Roh- Hilfs- und Betriebsstoffe buchenSchritt 4</t>
        </is>
      </c>
      <c r="AK416">
        <f>IF(BTT[[#This Row],[Subprozess
(optionale Auswahl)]]="","okay",IF(VLOOKUP(BTT[[#This Row],[Subprozess
(optionale Auswahl)]],BPML[[Subprozess]:[Zugeordneter Hauptprozess]],3,FALSE)=BTT[[#This Row],[Hauptprozess
(Pflichtauswahl)]],"okay","falscher Subprozess"))</f>
        <v/>
      </c>
      <c r="AL416">
        <f>IF(aktives_Teilprojekt="Master","",IF(BTT[[#This Row],[Verantwortliches TP
(automatisch)]]=VLOOKUP(aktives_Teilprojekt,Teilprojekte[[Teilprojekte]:[Kürzel]],2,FALSE),"okay","Hauptprozess anderes TP"))</f>
        <v/>
      </c>
      <c r="AM4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6">
        <f>IFERROR(IF(BTT[[#This Row],[SAP-Modul
(Pflichtauswahl)]]&lt;&gt;VLOOKUP(BTT[[#This Row],[Verwendete Transaktion (Pflichtauswahl)]],Transaktionen[[Transaktionen]:[Modul]],3,FALSE),"Modul anders","okay"),"")</f>
        <v/>
      </c>
      <c r="AP416">
        <f>IFERROR(IF(COUNTIFS(BTT[Verwendete Transaktion (Pflichtauswahl)],BTT[[#This Row],[Verwendete Transaktion (Pflichtauswahl)]],BTT[SAP-Modul
(Pflichtauswahl)],"&lt;&gt;"&amp;BTT[[#This Row],[SAP-Modul
(Pflichtauswahl)]])&gt;0,"Modul anders","okay"),"")</f>
        <v/>
      </c>
      <c r="AQ416">
        <f>IFERROR(IF(COUNTIFS(BTT[Verwendete Transaktion (Pflichtauswahl)],BTT[[#This Row],[Verwendete Transaktion (Pflichtauswahl)]],BTT[Verantwortliches TP
(automatisch)],"&lt;&gt;"&amp;BTT[[#This Row],[Verantwortliches TP
(automatisch)]])&gt;0,"Transaktion mehrfach","okay"),"")</f>
        <v/>
      </c>
      <c r="AR416">
        <f>IFERROR(IF(COUNTIFS(BTT[Verwendete Transaktion (Pflichtauswahl)],BTT[[#This Row],[Verwendete Transaktion (Pflichtauswahl)]],BTT[Verantwortliches TP
(automatisch)],"&lt;&gt;"&amp;VLOOKUP(aktives_Teilprojekt,Teilprojekte[[Teilprojekte]:[Kürzel]],2,FALSE))&gt;0,"Transaktion mehrfach","okay"),"")</f>
        <v/>
      </c>
      <c r="AS416" t="inlineStr">
        <is>
          <t>FI330</t>
        </is>
      </c>
    </row>
    <row r="417">
      <c r="A417">
        <f>IFERROR(IF(BTT[[#This Row],[Lfd Nr. 
(aus konsolidierter Datei)]]&lt;&gt;"",BTT[[#This Row],[Lfd Nr. 
(aus konsolidierter Datei)]],VLOOKUP(aktives_Teilprojekt,Teilprojekte[[Teilprojekte]:[Kürzel]],2,FALSE)&amp;ROW(BTT[[#This Row],[Lfd Nr.
(automatisch)]])-2),"")</f>
        <v/>
      </c>
      <c r="B417" t="inlineStr">
        <is>
          <t>Monats- und Jahresabschluss</t>
        </is>
      </c>
      <c r="D417" t="inlineStr">
        <is>
          <t>Zusammenstellung für WP</t>
        </is>
      </c>
      <c r="E417">
        <f>IFERROR(IF(NOT(BTT[[#This Row],[Manuelle Änderung des Verantwortliches TP
(Auswahl - bei Bedarf)]]=""),BTT[[#This Row],[Manuelle Änderung des Verantwortliches TP
(Auswahl - bei Bedarf)]],VLOOKUP(BTT[[#This Row],[Hauptprozess
(Pflichtauswahl)]],Hauptprozesse[],3,FALSE)),"")</f>
        <v/>
      </c>
      <c r="G417" t="inlineStr">
        <is>
          <t>RW-BB</t>
        </is>
      </c>
      <c r="H417" t="inlineStr">
        <is>
          <t>Non-SAP</t>
        </is>
      </c>
      <c r="I417" t="inlineStr">
        <is>
          <t>nicht digital</t>
        </is>
      </c>
      <c r="J417">
        <f>IFERROR(VLOOKUP(BTT[[#This Row],[Verwendete Transaktion (Pflichtauswahl)]],Transaktionen[[Transaktionen]:[Langtext]],2,FALSE),"")</f>
        <v/>
      </c>
      <c r="V417">
        <f>IFERROR(VLOOKUP(BTT[[#This Row],[Verwendetes Formular
(Auswahl falls relevant)]],Formulare[[Formularbezeichnung]:[Formularname (technisch)]],2,FALSE),"")</f>
        <v/>
      </c>
      <c r="Y417" t="inlineStr">
        <is>
          <t>IST-Prozess: Aufwendungen für Roh- Hilfs- und Betriebsstoffe buchenSchritt 5</t>
        </is>
      </c>
      <c r="AK417">
        <f>IF(BTT[[#This Row],[Subprozess
(optionale Auswahl)]]="","okay",IF(VLOOKUP(BTT[[#This Row],[Subprozess
(optionale Auswahl)]],BPML[[Subprozess]:[Zugeordneter Hauptprozess]],3,FALSE)=BTT[[#This Row],[Hauptprozess
(Pflichtauswahl)]],"okay","falscher Subprozess"))</f>
        <v/>
      </c>
      <c r="AL417">
        <f>IF(aktives_Teilprojekt="Master","",IF(BTT[[#This Row],[Verantwortliches TP
(automatisch)]]=VLOOKUP(aktives_Teilprojekt,Teilprojekte[[Teilprojekte]:[Kürzel]],2,FALSE),"okay","Hauptprozess anderes TP"))</f>
        <v/>
      </c>
      <c r="AM4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7">
        <f>IFERROR(IF(BTT[[#This Row],[SAP-Modul
(Pflichtauswahl)]]&lt;&gt;VLOOKUP(BTT[[#This Row],[Verwendete Transaktion (Pflichtauswahl)]],Transaktionen[[Transaktionen]:[Modul]],3,FALSE),"Modul anders","okay"),"")</f>
        <v/>
      </c>
      <c r="AP417">
        <f>IFERROR(IF(COUNTIFS(BTT[Verwendete Transaktion (Pflichtauswahl)],BTT[[#This Row],[Verwendete Transaktion (Pflichtauswahl)]],BTT[SAP-Modul
(Pflichtauswahl)],"&lt;&gt;"&amp;BTT[[#This Row],[SAP-Modul
(Pflichtauswahl)]])&gt;0,"Modul anders","okay"),"")</f>
        <v/>
      </c>
      <c r="AQ417">
        <f>IFERROR(IF(COUNTIFS(BTT[Verwendete Transaktion (Pflichtauswahl)],BTT[[#This Row],[Verwendete Transaktion (Pflichtauswahl)]],BTT[Verantwortliches TP
(automatisch)],"&lt;&gt;"&amp;BTT[[#This Row],[Verantwortliches TP
(automatisch)]])&gt;0,"Transaktion mehrfach","okay"),"")</f>
        <v/>
      </c>
      <c r="AR417">
        <f>IFERROR(IF(COUNTIFS(BTT[Verwendete Transaktion (Pflichtauswahl)],BTT[[#This Row],[Verwendete Transaktion (Pflichtauswahl)]],BTT[Verantwortliches TP
(automatisch)],"&lt;&gt;"&amp;VLOOKUP(aktives_Teilprojekt,Teilprojekte[[Teilprojekte]:[Kürzel]],2,FALSE))&gt;0,"Transaktion mehrfach","okay"),"")</f>
        <v/>
      </c>
      <c r="AS417" t="inlineStr">
        <is>
          <t>FI331</t>
        </is>
      </c>
    </row>
    <row r="418">
      <c r="A418">
        <f>IFERROR(IF(BTT[[#This Row],[Lfd Nr. 
(aus konsolidierter Datei)]]&lt;&gt;"",BTT[[#This Row],[Lfd Nr. 
(aus konsolidierter Datei)]],VLOOKUP(aktives_Teilprojekt,Teilprojekte[[Teilprojekte]:[Kürzel]],2,FALSE)&amp;ROW(BTT[[#This Row],[Lfd Nr.
(automatisch)]])-2),"")</f>
        <v/>
      </c>
      <c r="B418" t="inlineStr">
        <is>
          <t>Monats- und Jahresabschluss</t>
        </is>
      </c>
      <c r="D418" t="inlineStr">
        <is>
          <t>Zuarbeit</t>
        </is>
      </c>
      <c r="E418">
        <f>IFERROR(IF(NOT(BTT[[#This Row],[Manuelle Änderung des Verantwortliches TP
(Auswahl - bei Bedarf)]]=""),BTT[[#This Row],[Manuelle Änderung des Verantwortliches TP
(Auswahl - bei Bedarf)]],VLOOKUP(BTT[[#This Row],[Hauptprozess
(Pflichtauswahl)]],Hauptprozesse[],3,FALSE)),"")</f>
        <v/>
      </c>
      <c r="G418" t="inlineStr">
        <is>
          <t>EK</t>
        </is>
      </c>
      <c r="H418" t="inlineStr">
        <is>
          <t>Non-SAP</t>
        </is>
      </c>
      <c r="I418" t="inlineStr">
        <is>
          <t>nicht digital</t>
        </is>
      </c>
      <c r="J418">
        <f>IFERROR(VLOOKUP(BTT[[#This Row],[Verwendete Transaktion (Pflichtauswahl)]],Transaktionen[[Transaktionen]:[Langtext]],2,FALSE),"")</f>
        <v/>
      </c>
      <c r="V418">
        <f>IFERROR(VLOOKUP(BTT[[#This Row],[Verwendetes Formular
(Auswahl falls relevant)]],Formulare[[Formularbezeichnung]:[Formularname (technisch)]],2,FALSE),"")</f>
        <v/>
      </c>
      <c r="Y418" t="inlineStr">
        <is>
          <t>IST-Prozess: Strombuchung Schritt 1</t>
        </is>
      </c>
      <c r="AK418">
        <f>IF(BTT[[#This Row],[Subprozess
(optionale Auswahl)]]="","okay",IF(VLOOKUP(BTT[[#This Row],[Subprozess
(optionale Auswahl)]],BPML[[Subprozess]:[Zugeordneter Hauptprozess]],3,FALSE)=BTT[[#This Row],[Hauptprozess
(Pflichtauswahl)]],"okay","falscher Subprozess"))</f>
        <v/>
      </c>
      <c r="AL418">
        <f>IF(aktives_Teilprojekt="Master","",IF(BTT[[#This Row],[Verantwortliches TP
(automatisch)]]=VLOOKUP(aktives_Teilprojekt,Teilprojekte[[Teilprojekte]:[Kürzel]],2,FALSE),"okay","Hauptprozess anderes TP"))</f>
        <v/>
      </c>
      <c r="AM4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8">
        <f>IFERROR(IF(BTT[[#This Row],[SAP-Modul
(Pflichtauswahl)]]&lt;&gt;VLOOKUP(BTT[[#This Row],[Verwendete Transaktion (Pflichtauswahl)]],Transaktionen[[Transaktionen]:[Modul]],3,FALSE),"Modul anders","okay"),"")</f>
        <v/>
      </c>
      <c r="AP418">
        <f>IFERROR(IF(COUNTIFS(BTT[Verwendete Transaktion (Pflichtauswahl)],BTT[[#This Row],[Verwendete Transaktion (Pflichtauswahl)]],BTT[SAP-Modul
(Pflichtauswahl)],"&lt;&gt;"&amp;BTT[[#This Row],[SAP-Modul
(Pflichtauswahl)]])&gt;0,"Modul anders","okay"),"")</f>
        <v/>
      </c>
      <c r="AQ418">
        <f>IFERROR(IF(COUNTIFS(BTT[Verwendete Transaktion (Pflichtauswahl)],BTT[[#This Row],[Verwendete Transaktion (Pflichtauswahl)]],BTT[Verantwortliches TP
(automatisch)],"&lt;&gt;"&amp;BTT[[#This Row],[Verantwortliches TP
(automatisch)]])&gt;0,"Transaktion mehrfach","okay"),"")</f>
        <v/>
      </c>
      <c r="AR418">
        <f>IFERROR(IF(COUNTIFS(BTT[Verwendete Transaktion (Pflichtauswahl)],BTT[[#This Row],[Verwendete Transaktion (Pflichtauswahl)]],BTT[Verantwortliches TP
(automatisch)],"&lt;&gt;"&amp;VLOOKUP(aktives_Teilprojekt,Teilprojekte[[Teilprojekte]:[Kürzel]],2,FALSE))&gt;0,"Transaktion mehrfach","okay"),"")</f>
        <v/>
      </c>
      <c r="AS418" t="inlineStr">
        <is>
          <t>FI332</t>
        </is>
      </c>
    </row>
    <row r="419">
      <c r="A419">
        <f>IFERROR(IF(BTT[[#This Row],[Lfd Nr. 
(aus konsolidierter Datei)]]&lt;&gt;"",BTT[[#This Row],[Lfd Nr. 
(aus konsolidierter Datei)]],VLOOKUP(aktives_Teilprojekt,Teilprojekte[[Teilprojekte]:[Kürzel]],2,FALSE)&amp;ROW(BTT[[#This Row],[Lfd Nr.
(automatisch)]])-2),"")</f>
        <v/>
      </c>
      <c r="B419" t="inlineStr">
        <is>
          <t>Monats- und Jahresabschluss</t>
        </is>
      </c>
      <c r="D419" t="inlineStr">
        <is>
          <t>Buchungsmappen erstellen</t>
        </is>
      </c>
      <c r="E419">
        <f>IFERROR(IF(NOT(BTT[[#This Row],[Manuelle Änderung des Verantwortliches TP
(Auswahl - bei Bedarf)]]=""),BTT[[#This Row],[Manuelle Änderung des Verantwortliches TP
(Auswahl - bei Bedarf)]],VLOOKUP(BTT[[#This Row],[Hauptprozess
(Pflichtauswahl)]],Hauptprozesse[],3,FALSE)),"")</f>
        <v/>
      </c>
      <c r="G419" t="inlineStr">
        <is>
          <t>RW-BB</t>
        </is>
      </c>
      <c r="H419" t="inlineStr">
        <is>
          <t>FI</t>
        </is>
      </c>
      <c r="I419" t="inlineStr">
        <is>
          <t>ZFI49</t>
        </is>
      </c>
      <c r="J419">
        <f>IFERROR(VLOOKUP(BTT[[#This Row],[Verwendete Transaktion (Pflichtauswahl)]],Transaktionen[[Transaktionen]:[Langtext]],2,FALSE),"")</f>
        <v/>
      </c>
      <c r="V419">
        <f>IFERROR(VLOOKUP(BTT[[#This Row],[Verwendetes Formular
(Auswahl falls relevant)]],Formulare[[Formularbezeichnung]:[Formularname (technisch)]],2,FALSE),"")</f>
        <v/>
      </c>
      <c r="Y419" t="inlineStr">
        <is>
          <t>IST-Prozess: Strombuchung Schritt 2</t>
        </is>
      </c>
      <c r="AK419">
        <f>IF(BTT[[#This Row],[Subprozess
(optionale Auswahl)]]="","okay",IF(VLOOKUP(BTT[[#This Row],[Subprozess
(optionale Auswahl)]],BPML[[Subprozess]:[Zugeordneter Hauptprozess]],3,FALSE)=BTT[[#This Row],[Hauptprozess
(Pflichtauswahl)]],"okay","falscher Subprozess"))</f>
        <v/>
      </c>
      <c r="AL419">
        <f>IF(aktives_Teilprojekt="Master","",IF(BTT[[#This Row],[Verantwortliches TP
(automatisch)]]=VLOOKUP(aktives_Teilprojekt,Teilprojekte[[Teilprojekte]:[Kürzel]],2,FALSE),"okay","Hauptprozess anderes TP"))</f>
        <v/>
      </c>
      <c r="AM4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19">
        <f>IFERROR(IF(BTT[[#This Row],[SAP-Modul
(Pflichtauswahl)]]&lt;&gt;VLOOKUP(BTT[[#This Row],[Verwendete Transaktion (Pflichtauswahl)]],Transaktionen[[Transaktionen]:[Modul]],3,FALSE),"Modul anders","okay"),"")</f>
        <v/>
      </c>
      <c r="AP419">
        <f>IFERROR(IF(COUNTIFS(BTT[Verwendete Transaktion (Pflichtauswahl)],BTT[[#This Row],[Verwendete Transaktion (Pflichtauswahl)]],BTT[SAP-Modul
(Pflichtauswahl)],"&lt;&gt;"&amp;BTT[[#This Row],[SAP-Modul
(Pflichtauswahl)]])&gt;0,"Modul anders","okay"),"")</f>
        <v/>
      </c>
      <c r="AQ419">
        <f>IFERROR(IF(COUNTIFS(BTT[Verwendete Transaktion (Pflichtauswahl)],BTT[[#This Row],[Verwendete Transaktion (Pflichtauswahl)]],BTT[Verantwortliches TP
(automatisch)],"&lt;&gt;"&amp;BTT[[#This Row],[Verantwortliches TP
(automatisch)]])&gt;0,"Transaktion mehrfach","okay"),"")</f>
        <v/>
      </c>
      <c r="AR419">
        <f>IFERROR(IF(COUNTIFS(BTT[Verwendete Transaktion (Pflichtauswahl)],BTT[[#This Row],[Verwendete Transaktion (Pflichtauswahl)]],BTT[Verantwortliches TP
(automatisch)],"&lt;&gt;"&amp;VLOOKUP(aktives_Teilprojekt,Teilprojekte[[Teilprojekte]:[Kürzel]],2,FALSE))&gt;0,"Transaktion mehrfach","okay"),"")</f>
        <v/>
      </c>
      <c r="AS419" t="inlineStr">
        <is>
          <t>FI333</t>
        </is>
      </c>
    </row>
    <row r="420">
      <c r="A420">
        <f>IFERROR(IF(BTT[[#This Row],[Lfd Nr. 
(aus konsolidierter Datei)]]&lt;&gt;"",BTT[[#This Row],[Lfd Nr. 
(aus konsolidierter Datei)]],VLOOKUP(aktives_Teilprojekt,Teilprojekte[[Teilprojekte]:[Kürzel]],2,FALSE)&amp;ROW(BTT[[#This Row],[Lfd Nr.
(automatisch)]])-2),"")</f>
        <v/>
      </c>
      <c r="B420" t="inlineStr">
        <is>
          <t>Monats- und Jahresabschluss</t>
        </is>
      </c>
      <c r="D420" t="inlineStr">
        <is>
          <t>Buchung der Mappen und Archivierung</t>
        </is>
      </c>
      <c r="E420">
        <f>IFERROR(IF(NOT(BTT[[#This Row],[Manuelle Änderung des Verantwortliches TP
(Auswahl - bei Bedarf)]]=""),BTT[[#This Row],[Manuelle Änderung des Verantwortliches TP
(Auswahl - bei Bedarf)]],VLOOKUP(BTT[[#This Row],[Hauptprozess
(Pflichtauswahl)]],Hauptprozesse[],3,FALSE)),"")</f>
        <v/>
      </c>
      <c r="G420" t="inlineStr">
        <is>
          <t>RW-BB</t>
        </is>
      </c>
      <c r="I420" t="inlineStr">
        <is>
          <t>Batchinput-Mappe</t>
        </is>
      </c>
      <c r="J420">
        <f>IFERROR(VLOOKUP(BTT[[#This Row],[Verwendete Transaktion (Pflichtauswahl)]],Transaktionen[[Transaktionen]:[Langtext]],2,FALSE),"")</f>
        <v/>
      </c>
      <c r="V420">
        <f>IFERROR(VLOOKUP(BTT[[#This Row],[Verwendetes Formular
(Auswahl falls relevant)]],Formulare[[Formularbezeichnung]:[Formularname (technisch)]],2,FALSE),"")</f>
        <v/>
      </c>
      <c r="Y420" t="inlineStr">
        <is>
          <t>IST-Prozess: Strombuchung Schritt 3</t>
        </is>
      </c>
      <c r="AK420">
        <f>IF(BTT[[#This Row],[Subprozess
(optionale Auswahl)]]="","okay",IF(VLOOKUP(BTT[[#This Row],[Subprozess
(optionale Auswahl)]],BPML[[Subprozess]:[Zugeordneter Hauptprozess]],3,FALSE)=BTT[[#This Row],[Hauptprozess
(Pflichtauswahl)]],"okay","falscher Subprozess"))</f>
        <v/>
      </c>
      <c r="AL420">
        <f>IF(aktives_Teilprojekt="Master","",IF(BTT[[#This Row],[Verantwortliches TP
(automatisch)]]=VLOOKUP(aktives_Teilprojekt,Teilprojekte[[Teilprojekte]:[Kürzel]],2,FALSE),"okay","Hauptprozess anderes TP"))</f>
        <v/>
      </c>
      <c r="AM4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0">
        <f>IFERROR(IF(BTT[[#This Row],[SAP-Modul
(Pflichtauswahl)]]&lt;&gt;VLOOKUP(BTT[[#This Row],[Verwendete Transaktion (Pflichtauswahl)]],Transaktionen[[Transaktionen]:[Modul]],3,FALSE),"Modul anders","okay"),"")</f>
        <v/>
      </c>
      <c r="AP420">
        <f>IFERROR(IF(COUNTIFS(BTT[Verwendete Transaktion (Pflichtauswahl)],BTT[[#This Row],[Verwendete Transaktion (Pflichtauswahl)]],BTT[SAP-Modul
(Pflichtauswahl)],"&lt;&gt;"&amp;BTT[[#This Row],[SAP-Modul
(Pflichtauswahl)]])&gt;0,"Modul anders","okay"),"")</f>
        <v/>
      </c>
      <c r="AQ420">
        <f>IFERROR(IF(COUNTIFS(BTT[Verwendete Transaktion (Pflichtauswahl)],BTT[[#This Row],[Verwendete Transaktion (Pflichtauswahl)]],BTT[Verantwortliches TP
(automatisch)],"&lt;&gt;"&amp;BTT[[#This Row],[Verantwortliches TP
(automatisch)]])&gt;0,"Transaktion mehrfach","okay"),"")</f>
        <v/>
      </c>
      <c r="AR420">
        <f>IFERROR(IF(COUNTIFS(BTT[Verwendete Transaktion (Pflichtauswahl)],BTT[[#This Row],[Verwendete Transaktion (Pflichtauswahl)]],BTT[Verantwortliches TP
(automatisch)],"&lt;&gt;"&amp;VLOOKUP(aktives_Teilprojekt,Teilprojekte[[Teilprojekte]:[Kürzel]],2,FALSE))&gt;0,"Transaktion mehrfach","okay"),"")</f>
        <v/>
      </c>
      <c r="AS420" t="inlineStr">
        <is>
          <t>FI334</t>
        </is>
      </c>
    </row>
    <row r="421">
      <c r="A421">
        <f>IFERROR(IF(BTT[[#This Row],[Lfd Nr. 
(aus konsolidierter Datei)]]&lt;&gt;"",BTT[[#This Row],[Lfd Nr. 
(aus konsolidierter Datei)]],VLOOKUP(aktives_Teilprojekt,Teilprojekte[[Teilprojekte]:[Kürzel]],2,FALSE)&amp;ROW(BTT[[#This Row],[Lfd Nr.
(automatisch)]])-2),"")</f>
        <v/>
      </c>
      <c r="B421" t="inlineStr">
        <is>
          <t>Monats- und Jahresabschluss</t>
        </is>
      </c>
      <c r="D421" t="inlineStr">
        <is>
          <t>Bereitstellung Zuarbeit</t>
        </is>
      </c>
      <c r="E421">
        <f>IFERROR(IF(NOT(BTT[[#This Row],[Manuelle Änderung des Verantwortliches TP
(Auswahl - bei Bedarf)]]=""),BTT[[#This Row],[Manuelle Änderung des Verantwortliches TP
(Auswahl - bei Bedarf)]],VLOOKUP(BTT[[#This Row],[Hauptprozess
(Pflichtauswahl)]],Hauptprozesse[],3,FALSE)),"")</f>
        <v/>
      </c>
      <c r="G421" t="inlineStr">
        <is>
          <t>RW-BB</t>
        </is>
      </c>
      <c r="H421" t="inlineStr">
        <is>
          <t>Non-SAP</t>
        </is>
      </c>
      <c r="I421" t="inlineStr">
        <is>
          <t>nicht digital</t>
        </is>
      </c>
      <c r="J421">
        <f>IFERROR(VLOOKUP(BTT[[#This Row],[Verwendete Transaktion (Pflichtauswahl)]],Transaktionen[[Transaktionen]:[Langtext]],2,FALSE),"")</f>
        <v/>
      </c>
      <c r="V421">
        <f>IFERROR(VLOOKUP(BTT[[#This Row],[Verwendetes Formular
(Auswahl falls relevant)]],Formulare[[Formularbezeichnung]:[Formularname (technisch)]],2,FALSE),"")</f>
        <v/>
      </c>
      <c r="Y421" t="inlineStr">
        <is>
          <t>IST-Prozess: Strombuchung Schritt 4</t>
        </is>
      </c>
      <c r="AK421">
        <f>IF(BTT[[#This Row],[Subprozess
(optionale Auswahl)]]="","okay",IF(VLOOKUP(BTT[[#This Row],[Subprozess
(optionale Auswahl)]],BPML[[Subprozess]:[Zugeordneter Hauptprozess]],3,FALSE)=BTT[[#This Row],[Hauptprozess
(Pflichtauswahl)]],"okay","falscher Subprozess"))</f>
        <v/>
      </c>
      <c r="AL421">
        <f>IF(aktives_Teilprojekt="Master","",IF(BTT[[#This Row],[Verantwortliches TP
(automatisch)]]=VLOOKUP(aktives_Teilprojekt,Teilprojekte[[Teilprojekte]:[Kürzel]],2,FALSE),"okay","Hauptprozess anderes TP"))</f>
        <v/>
      </c>
      <c r="AM4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1">
        <f>IFERROR(IF(BTT[[#This Row],[SAP-Modul
(Pflichtauswahl)]]&lt;&gt;VLOOKUP(BTT[[#This Row],[Verwendete Transaktion (Pflichtauswahl)]],Transaktionen[[Transaktionen]:[Modul]],3,FALSE),"Modul anders","okay"),"")</f>
        <v/>
      </c>
      <c r="AP421">
        <f>IFERROR(IF(COUNTIFS(BTT[Verwendete Transaktion (Pflichtauswahl)],BTT[[#This Row],[Verwendete Transaktion (Pflichtauswahl)]],BTT[SAP-Modul
(Pflichtauswahl)],"&lt;&gt;"&amp;BTT[[#This Row],[SAP-Modul
(Pflichtauswahl)]])&gt;0,"Modul anders","okay"),"")</f>
        <v/>
      </c>
      <c r="AQ421">
        <f>IFERROR(IF(COUNTIFS(BTT[Verwendete Transaktion (Pflichtauswahl)],BTT[[#This Row],[Verwendete Transaktion (Pflichtauswahl)]],BTT[Verantwortliches TP
(automatisch)],"&lt;&gt;"&amp;BTT[[#This Row],[Verantwortliches TP
(automatisch)]])&gt;0,"Transaktion mehrfach","okay"),"")</f>
        <v/>
      </c>
      <c r="AR421">
        <f>IFERROR(IF(COUNTIFS(BTT[Verwendete Transaktion (Pflichtauswahl)],BTT[[#This Row],[Verwendete Transaktion (Pflichtauswahl)]],BTT[Verantwortliches TP
(automatisch)],"&lt;&gt;"&amp;VLOOKUP(aktives_Teilprojekt,Teilprojekte[[Teilprojekte]:[Kürzel]],2,FALSE))&gt;0,"Transaktion mehrfach","okay"),"")</f>
        <v/>
      </c>
      <c r="AS421" t="inlineStr">
        <is>
          <t>FI335</t>
        </is>
      </c>
    </row>
    <row r="422">
      <c r="A422">
        <f>IFERROR(IF(BTT[[#This Row],[Lfd Nr. 
(aus konsolidierter Datei)]]&lt;&gt;"",BTT[[#This Row],[Lfd Nr. 
(aus konsolidierter Datei)]],VLOOKUP(aktives_Teilprojekt,Teilprojekte[[Teilprojekte]:[Kürzel]],2,FALSE)&amp;ROW(BTT[[#This Row],[Lfd Nr.
(automatisch)]])-2),"")</f>
        <v/>
      </c>
      <c r="B422" t="inlineStr">
        <is>
          <t>Monats- und Jahresabschluss</t>
        </is>
      </c>
      <c r="D422" t="inlineStr">
        <is>
          <t>Buchung</t>
        </is>
      </c>
      <c r="E422">
        <f>IFERROR(IF(NOT(BTT[[#This Row],[Manuelle Änderung des Verantwortliches TP
(Auswahl - bei Bedarf)]]=""),BTT[[#This Row],[Manuelle Änderung des Verantwortliches TP
(Auswahl - bei Bedarf)]],VLOOKUP(BTT[[#This Row],[Hauptprozess
(Pflichtauswahl)]],Hauptprozesse[],3,FALSE)),"")</f>
        <v/>
      </c>
      <c r="G422" t="inlineStr">
        <is>
          <t>RW-BB</t>
        </is>
      </c>
      <c r="H422" t="inlineStr">
        <is>
          <t>FI</t>
        </is>
      </c>
      <c r="I422" t="inlineStr">
        <is>
          <t>F-02</t>
        </is>
      </c>
      <c r="J422">
        <f>IFERROR(VLOOKUP(BTT[[#This Row],[Verwendete Transaktion (Pflichtauswahl)]],Transaktionen[[Transaktionen]:[Langtext]],2,FALSE),"")</f>
        <v/>
      </c>
      <c r="V422">
        <f>IFERROR(VLOOKUP(BTT[[#This Row],[Verwendetes Formular
(Auswahl falls relevant)]],Formulare[[Formularbezeichnung]:[Formularname (technisch)]],2,FALSE),"")</f>
        <v/>
      </c>
      <c r="Y422" t="inlineStr">
        <is>
          <t>IST-Prozess: Strombuchung Schritt 5</t>
        </is>
      </c>
      <c r="AK422">
        <f>IF(BTT[[#This Row],[Subprozess
(optionale Auswahl)]]="","okay",IF(VLOOKUP(BTT[[#This Row],[Subprozess
(optionale Auswahl)]],BPML[[Subprozess]:[Zugeordneter Hauptprozess]],3,FALSE)=BTT[[#This Row],[Hauptprozess
(Pflichtauswahl)]],"okay","falscher Subprozess"))</f>
        <v/>
      </c>
      <c r="AL422">
        <f>IF(aktives_Teilprojekt="Master","",IF(BTT[[#This Row],[Verantwortliches TP
(automatisch)]]=VLOOKUP(aktives_Teilprojekt,Teilprojekte[[Teilprojekte]:[Kürzel]],2,FALSE),"okay","Hauptprozess anderes TP"))</f>
        <v/>
      </c>
      <c r="AM4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2">
        <f>IFERROR(IF(BTT[[#This Row],[SAP-Modul
(Pflichtauswahl)]]&lt;&gt;VLOOKUP(BTT[[#This Row],[Verwendete Transaktion (Pflichtauswahl)]],Transaktionen[[Transaktionen]:[Modul]],3,FALSE),"Modul anders","okay"),"")</f>
        <v/>
      </c>
      <c r="AP422">
        <f>IFERROR(IF(COUNTIFS(BTT[Verwendete Transaktion (Pflichtauswahl)],BTT[[#This Row],[Verwendete Transaktion (Pflichtauswahl)]],BTT[SAP-Modul
(Pflichtauswahl)],"&lt;&gt;"&amp;BTT[[#This Row],[SAP-Modul
(Pflichtauswahl)]])&gt;0,"Modul anders","okay"),"")</f>
        <v/>
      </c>
      <c r="AQ422">
        <f>IFERROR(IF(COUNTIFS(BTT[Verwendete Transaktion (Pflichtauswahl)],BTT[[#This Row],[Verwendete Transaktion (Pflichtauswahl)]],BTT[Verantwortliches TP
(automatisch)],"&lt;&gt;"&amp;BTT[[#This Row],[Verantwortliches TP
(automatisch)]])&gt;0,"Transaktion mehrfach","okay"),"")</f>
        <v/>
      </c>
      <c r="AR422">
        <f>IFERROR(IF(COUNTIFS(BTT[Verwendete Transaktion (Pflichtauswahl)],BTT[[#This Row],[Verwendete Transaktion (Pflichtauswahl)]],BTT[Verantwortliches TP
(automatisch)],"&lt;&gt;"&amp;VLOOKUP(aktives_Teilprojekt,Teilprojekte[[Teilprojekte]:[Kürzel]],2,FALSE))&gt;0,"Transaktion mehrfach","okay"),"")</f>
        <v/>
      </c>
      <c r="AS422" t="inlineStr">
        <is>
          <t>FI336</t>
        </is>
      </c>
    </row>
    <row r="423">
      <c r="A423">
        <f>IFERROR(IF(BTT[[#This Row],[Lfd Nr. 
(aus konsolidierter Datei)]]&lt;&gt;"",BTT[[#This Row],[Lfd Nr. 
(aus konsolidierter Datei)]],VLOOKUP(aktives_Teilprojekt,Teilprojekte[[Teilprojekte]:[Kürzel]],2,FALSE)&amp;ROW(BTT[[#This Row],[Lfd Nr.
(automatisch)]])-2),"")</f>
        <v/>
      </c>
      <c r="B423" t="inlineStr">
        <is>
          <t>Monats- und Jahresabschluss</t>
        </is>
      </c>
      <c r="D423" t="inlineStr">
        <is>
          <t>Kontenpflege</t>
        </is>
      </c>
      <c r="E423">
        <f>IFERROR(IF(NOT(BTT[[#This Row],[Manuelle Änderung des Verantwortliches TP
(Auswahl - bei Bedarf)]]=""),BTT[[#This Row],[Manuelle Änderung des Verantwortliches TP
(Auswahl - bei Bedarf)]],VLOOKUP(BTT[[#This Row],[Hauptprozess
(Pflichtauswahl)]],Hauptprozesse[],3,FALSE)),"")</f>
        <v/>
      </c>
      <c r="G423" t="inlineStr">
        <is>
          <t>RW-BB</t>
        </is>
      </c>
      <c r="I423" t="inlineStr">
        <is>
          <t>FBL3N Massenänderung</t>
        </is>
      </c>
      <c r="J423">
        <f>IFERROR(VLOOKUP(BTT[[#This Row],[Verwendete Transaktion (Pflichtauswahl)]],Transaktionen[[Transaktionen]:[Langtext]],2,FALSE),"")</f>
        <v/>
      </c>
      <c r="V423">
        <f>IFERROR(VLOOKUP(BTT[[#This Row],[Verwendetes Formular
(Auswahl falls relevant)]],Formulare[[Formularbezeichnung]:[Formularname (technisch)]],2,FALSE),"")</f>
        <v/>
      </c>
      <c r="Y423" t="inlineStr">
        <is>
          <t>IST-Prozess: Strombuchung Schritt 6</t>
        </is>
      </c>
      <c r="AK423">
        <f>IF(BTT[[#This Row],[Subprozess
(optionale Auswahl)]]="","okay",IF(VLOOKUP(BTT[[#This Row],[Subprozess
(optionale Auswahl)]],BPML[[Subprozess]:[Zugeordneter Hauptprozess]],3,FALSE)=BTT[[#This Row],[Hauptprozess
(Pflichtauswahl)]],"okay","falscher Subprozess"))</f>
        <v/>
      </c>
      <c r="AL423">
        <f>IF(aktives_Teilprojekt="Master","",IF(BTT[[#This Row],[Verantwortliches TP
(automatisch)]]=VLOOKUP(aktives_Teilprojekt,Teilprojekte[[Teilprojekte]:[Kürzel]],2,FALSE),"okay","Hauptprozess anderes TP"))</f>
        <v/>
      </c>
      <c r="AM4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3">
        <f>IFERROR(IF(BTT[[#This Row],[SAP-Modul
(Pflichtauswahl)]]&lt;&gt;VLOOKUP(BTT[[#This Row],[Verwendete Transaktion (Pflichtauswahl)]],Transaktionen[[Transaktionen]:[Modul]],3,FALSE),"Modul anders","okay"),"")</f>
        <v/>
      </c>
      <c r="AP423">
        <f>IFERROR(IF(COUNTIFS(BTT[Verwendete Transaktion (Pflichtauswahl)],BTT[[#This Row],[Verwendete Transaktion (Pflichtauswahl)]],BTT[SAP-Modul
(Pflichtauswahl)],"&lt;&gt;"&amp;BTT[[#This Row],[SAP-Modul
(Pflichtauswahl)]])&gt;0,"Modul anders","okay"),"")</f>
        <v/>
      </c>
      <c r="AQ423">
        <f>IFERROR(IF(COUNTIFS(BTT[Verwendete Transaktion (Pflichtauswahl)],BTT[[#This Row],[Verwendete Transaktion (Pflichtauswahl)]],BTT[Verantwortliches TP
(automatisch)],"&lt;&gt;"&amp;BTT[[#This Row],[Verantwortliches TP
(automatisch)]])&gt;0,"Transaktion mehrfach","okay"),"")</f>
        <v/>
      </c>
      <c r="AR423">
        <f>IFERROR(IF(COUNTIFS(BTT[Verwendete Transaktion (Pflichtauswahl)],BTT[[#This Row],[Verwendete Transaktion (Pflichtauswahl)]],BTT[Verantwortliches TP
(automatisch)],"&lt;&gt;"&amp;VLOOKUP(aktives_Teilprojekt,Teilprojekte[[Teilprojekte]:[Kürzel]],2,FALSE))&gt;0,"Transaktion mehrfach","okay"),"")</f>
        <v/>
      </c>
      <c r="AS423" t="inlineStr">
        <is>
          <t>FI337</t>
        </is>
      </c>
    </row>
    <row r="424">
      <c r="A424">
        <f>IFERROR(IF(BTT[[#This Row],[Lfd Nr. 
(aus konsolidierter Datei)]]&lt;&gt;"",BTT[[#This Row],[Lfd Nr. 
(aus konsolidierter Datei)]],VLOOKUP(aktives_Teilprojekt,Teilprojekte[[Teilprojekte]:[Kürzel]],2,FALSE)&amp;ROW(BTT[[#This Row],[Lfd Nr.
(automatisch)]])-2),"")</f>
        <v/>
      </c>
      <c r="B424" t="inlineStr">
        <is>
          <t>Monats- und Jahresabschluss</t>
        </is>
      </c>
      <c r="D424" t="inlineStr">
        <is>
          <t>Auflösung 760850</t>
        </is>
      </c>
      <c r="E424">
        <f>IFERROR(IF(NOT(BTT[[#This Row],[Manuelle Änderung des Verantwortliches TP
(Auswahl - bei Bedarf)]]=""),BTT[[#This Row],[Manuelle Änderung des Verantwortliches TP
(Auswahl - bei Bedarf)]],VLOOKUP(BTT[[#This Row],[Hauptprozess
(Pflichtauswahl)]],Hauptprozesse[],3,FALSE)),"")</f>
        <v/>
      </c>
      <c r="G424" t="inlineStr">
        <is>
          <t>RW-BB</t>
        </is>
      </c>
      <c r="H424" t="inlineStr">
        <is>
          <t>FI</t>
        </is>
      </c>
      <c r="I424" t="inlineStr">
        <is>
          <t>F-02</t>
        </is>
      </c>
      <c r="J424">
        <f>IFERROR(VLOOKUP(BTT[[#This Row],[Verwendete Transaktion (Pflichtauswahl)]],Transaktionen[[Transaktionen]:[Langtext]],2,FALSE),"")</f>
        <v/>
      </c>
      <c r="V424">
        <f>IFERROR(VLOOKUP(BTT[[#This Row],[Verwendetes Formular
(Auswahl falls relevant)]],Formulare[[Formularbezeichnung]:[Formularname (technisch)]],2,FALSE),"")</f>
        <v/>
      </c>
      <c r="Y424" t="inlineStr">
        <is>
          <t>IST-Prozess: Strombuchung Schritt 7</t>
        </is>
      </c>
      <c r="AK424">
        <f>IF(BTT[[#This Row],[Subprozess
(optionale Auswahl)]]="","okay",IF(VLOOKUP(BTT[[#This Row],[Subprozess
(optionale Auswahl)]],BPML[[Subprozess]:[Zugeordneter Hauptprozess]],3,FALSE)=BTT[[#This Row],[Hauptprozess
(Pflichtauswahl)]],"okay","falscher Subprozess"))</f>
        <v/>
      </c>
      <c r="AL424">
        <f>IF(aktives_Teilprojekt="Master","",IF(BTT[[#This Row],[Verantwortliches TP
(automatisch)]]=VLOOKUP(aktives_Teilprojekt,Teilprojekte[[Teilprojekte]:[Kürzel]],2,FALSE),"okay","Hauptprozess anderes TP"))</f>
        <v/>
      </c>
      <c r="AM4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4">
        <f>IFERROR(IF(BTT[[#This Row],[SAP-Modul
(Pflichtauswahl)]]&lt;&gt;VLOOKUP(BTT[[#This Row],[Verwendete Transaktion (Pflichtauswahl)]],Transaktionen[[Transaktionen]:[Modul]],3,FALSE),"Modul anders","okay"),"")</f>
        <v/>
      </c>
      <c r="AP424">
        <f>IFERROR(IF(COUNTIFS(BTT[Verwendete Transaktion (Pflichtauswahl)],BTT[[#This Row],[Verwendete Transaktion (Pflichtauswahl)]],BTT[SAP-Modul
(Pflichtauswahl)],"&lt;&gt;"&amp;BTT[[#This Row],[SAP-Modul
(Pflichtauswahl)]])&gt;0,"Modul anders","okay"),"")</f>
        <v/>
      </c>
      <c r="AQ424">
        <f>IFERROR(IF(COUNTIFS(BTT[Verwendete Transaktion (Pflichtauswahl)],BTT[[#This Row],[Verwendete Transaktion (Pflichtauswahl)]],BTT[Verantwortliches TP
(automatisch)],"&lt;&gt;"&amp;BTT[[#This Row],[Verantwortliches TP
(automatisch)]])&gt;0,"Transaktion mehrfach","okay"),"")</f>
        <v/>
      </c>
      <c r="AR424">
        <f>IFERROR(IF(COUNTIFS(BTT[Verwendete Transaktion (Pflichtauswahl)],BTT[[#This Row],[Verwendete Transaktion (Pflichtauswahl)]],BTT[Verantwortliches TP
(automatisch)],"&lt;&gt;"&amp;VLOOKUP(aktives_Teilprojekt,Teilprojekte[[Teilprojekte]:[Kürzel]],2,FALSE))&gt;0,"Transaktion mehrfach","okay"),"")</f>
        <v/>
      </c>
      <c r="AS424" t="inlineStr">
        <is>
          <t>FI338</t>
        </is>
      </c>
    </row>
    <row r="425">
      <c r="A425">
        <f>IFERROR(IF(BTT[[#This Row],[Lfd Nr. 
(aus konsolidierter Datei)]]&lt;&gt;"",BTT[[#This Row],[Lfd Nr. 
(aus konsolidierter Datei)]],VLOOKUP(aktives_Teilprojekt,Teilprojekte[[Teilprojekte]:[Kürzel]],2,FALSE)&amp;ROW(BTT[[#This Row],[Lfd Nr.
(automatisch)]])-2),"")</f>
        <v/>
      </c>
      <c r="B425" t="inlineStr">
        <is>
          <t>Monats- und Jahresabschluss</t>
        </is>
      </c>
      <c r="D425" t="inlineStr">
        <is>
          <t>Rückbuchung im neuem Jahr</t>
        </is>
      </c>
      <c r="E425">
        <f>IFERROR(IF(NOT(BTT[[#This Row],[Manuelle Änderung des Verantwortliches TP
(Auswahl - bei Bedarf)]]=""),BTT[[#This Row],[Manuelle Änderung des Verantwortliches TP
(Auswahl - bei Bedarf)]],VLOOKUP(BTT[[#This Row],[Hauptprozess
(Pflichtauswahl)]],Hauptprozesse[],3,FALSE)),"")</f>
        <v/>
      </c>
      <c r="G425" t="inlineStr">
        <is>
          <t>RW-BB</t>
        </is>
      </c>
      <c r="H425" t="inlineStr">
        <is>
          <t>FI</t>
        </is>
      </c>
      <c r="I425" t="inlineStr">
        <is>
          <t>F-02</t>
        </is>
      </c>
      <c r="J425">
        <f>IFERROR(VLOOKUP(BTT[[#This Row],[Verwendete Transaktion (Pflichtauswahl)]],Transaktionen[[Transaktionen]:[Langtext]],2,FALSE),"")</f>
        <v/>
      </c>
      <c r="V425">
        <f>IFERROR(VLOOKUP(BTT[[#This Row],[Verwendetes Formular
(Auswahl falls relevant)]],Formulare[[Formularbezeichnung]:[Formularname (technisch)]],2,FALSE),"")</f>
        <v/>
      </c>
      <c r="Y425" t="inlineStr">
        <is>
          <t>IST-Prozess: Strombuchung Schritt 8</t>
        </is>
      </c>
      <c r="AK425">
        <f>IF(BTT[[#This Row],[Subprozess
(optionale Auswahl)]]="","okay",IF(VLOOKUP(BTT[[#This Row],[Subprozess
(optionale Auswahl)]],BPML[[Subprozess]:[Zugeordneter Hauptprozess]],3,FALSE)=BTT[[#This Row],[Hauptprozess
(Pflichtauswahl)]],"okay","falscher Subprozess"))</f>
        <v/>
      </c>
      <c r="AL425">
        <f>IF(aktives_Teilprojekt="Master","",IF(BTT[[#This Row],[Verantwortliches TP
(automatisch)]]=VLOOKUP(aktives_Teilprojekt,Teilprojekte[[Teilprojekte]:[Kürzel]],2,FALSE),"okay","Hauptprozess anderes TP"))</f>
        <v/>
      </c>
      <c r="AM4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5">
        <f>IFERROR(IF(BTT[[#This Row],[SAP-Modul
(Pflichtauswahl)]]&lt;&gt;VLOOKUP(BTT[[#This Row],[Verwendete Transaktion (Pflichtauswahl)]],Transaktionen[[Transaktionen]:[Modul]],3,FALSE),"Modul anders","okay"),"")</f>
        <v/>
      </c>
      <c r="AP425">
        <f>IFERROR(IF(COUNTIFS(BTT[Verwendete Transaktion (Pflichtauswahl)],BTT[[#This Row],[Verwendete Transaktion (Pflichtauswahl)]],BTT[SAP-Modul
(Pflichtauswahl)],"&lt;&gt;"&amp;BTT[[#This Row],[SAP-Modul
(Pflichtauswahl)]])&gt;0,"Modul anders","okay"),"")</f>
        <v/>
      </c>
      <c r="AQ425">
        <f>IFERROR(IF(COUNTIFS(BTT[Verwendete Transaktion (Pflichtauswahl)],BTT[[#This Row],[Verwendete Transaktion (Pflichtauswahl)]],BTT[Verantwortliches TP
(automatisch)],"&lt;&gt;"&amp;BTT[[#This Row],[Verantwortliches TP
(automatisch)]])&gt;0,"Transaktion mehrfach","okay"),"")</f>
        <v/>
      </c>
      <c r="AR425">
        <f>IFERROR(IF(COUNTIFS(BTT[Verwendete Transaktion (Pflichtauswahl)],BTT[[#This Row],[Verwendete Transaktion (Pflichtauswahl)]],BTT[Verantwortliches TP
(automatisch)],"&lt;&gt;"&amp;VLOOKUP(aktives_Teilprojekt,Teilprojekte[[Teilprojekte]:[Kürzel]],2,FALSE))&gt;0,"Transaktion mehrfach","okay"),"")</f>
        <v/>
      </c>
      <c r="AS425" t="inlineStr">
        <is>
          <t>FI339</t>
        </is>
      </c>
    </row>
    <row r="426">
      <c r="A426">
        <f>IFERROR(IF(BTT[[#This Row],[Lfd Nr. 
(aus konsolidierter Datei)]]&lt;&gt;"",BTT[[#This Row],[Lfd Nr. 
(aus konsolidierter Datei)]],VLOOKUP(aktives_Teilprojekt,Teilprojekte[[Teilprojekte]:[Kürzel]],2,FALSE)&amp;ROW(BTT[[#This Row],[Lfd Nr.
(automatisch)]])-2),"")</f>
        <v/>
      </c>
      <c r="B426" t="inlineStr">
        <is>
          <t>Monats- und Jahresabschluss</t>
        </is>
      </c>
      <c r="D426" t="inlineStr">
        <is>
          <t>Zuarbeit</t>
        </is>
      </c>
      <c r="E426">
        <f>IFERROR(IF(NOT(BTT[[#This Row],[Manuelle Änderung des Verantwortliches TP
(Auswahl - bei Bedarf)]]=""),BTT[[#This Row],[Manuelle Änderung des Verantwortliches TP
(Auswahl - bei Bedarf)]],VLOOKUP(BTT[[#This Row],[Hauptprozess
(Pflichtauswahl)]],Hauptprozesse[],3,FALSE)),"")</f>
        <v/>
      </c>
      <c r="G426" t="inlineStr">
        <is>
          <t>Diverse Bereiche</t>
        </is>
      </c>
      <c r="J426">
        <f>IFERROR(VLOOKUP(BTT[[#This Row],[Verwendete Transaktion (Pflichtauswahl)]],Transaktionen[[Transaktionen]:[Langtext]],2,FALSE),"")</f>
        <v/>
      </c>
      <c r="V426">
        <f>IFERROR(VLOOKUP(BTT[[#This Row],[Verwendetes Formular
(Auswahl falls relevant)]],Formulare[[Formularbezeichnung]:[Formularname (technisch)]],2,FALSE),"")</f>
        <v/>
      </c>
      <c r="Y426" t="inlineStr">
        <is>
          <t>IST-Prozess: Aufwendungen für bezogene Leistungen buchenSchritt 1</t>
        </is>
      </c>
      <c r="AK426">
        <f>IF(BTT[[#This Row],[Subprozess
(optionale Auswahl)]]="","okay",IF(VLOOKUP(BTT[[#This Row],[Subprozess
(optionale Auswahl)]],BPML[[Subprozess]:[Zugeordneter Hauptprozess]],3,FALSE)=BTT[[#This Row],[Hauptprozess
(Pflichtauswahl)]],"okay","falscher Subprozess"))</f>
        <v/>
      </c>
      <c r="AL426">
        <f>IF(aktives_Teilprojekt="Master","",IF(BTT[[#This Row],[Verantwortliches TP
(automatisch)]]=VLOOKUP(aktives_Teilprojekt,Teilprojekte[[Teilprojekte]:[Kürzel]],2,FALSE),"okay","Hauptprozess anderes TP"))</f>
        <v/>
      </c>
      <c r="AM4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6">
        <f>IFERROR(IF(BTT[[#This Row],[SAP-Modul
(Pflichtauswahl)]]&lt;&gt;VLOOKUP(BTT[[#This Row],[Verwendete Transaktion (Pflichtauswahl)]],Transaktionen[[Transaktionen]:[Modul]],3,FALSE),"Modul anders","okay"),"")</f>
        <v/>
      </c>
      <c r="AP426">
        <f>IFERROR(IF(COUNTIFS(BTT[Verwendete Transaktion (Pflichtauswahl)],BTT[[#This Row],[Verwendete Transaktion (Pflichtauswahl)]],BTT[SAP-Modul
(Pflichtauswahl)],"&lt;&gt;"&amp;BTT[[#This Row],[SAP-Modul
(Pflichtauswahl)]])&gt;0,"Modul anders","okay"),"")</f>
        <v/>
      </c>
      <c r="AQ426">
        <f>IFERROR(IF(COUNTIFS(BTT[Verwendete Transaktion (Pflichtauswahl)],BTT[[#This Row],[Verwendete Transaktion (Pflichtauswahl)]],BTT[Verantwortliches TP
(automatisch)],"&lt;&gt;"&amp;BTT[[#This Row],[Verantwortliches TP
(automatisch)]])&gt;0,"Transaktion mehrfach","okay"),"")</f>
        <v/>
      </c>
      <c r="AR426">
        <f>IFERROR(IF(COUNTIFS(BTT[Verwendete Transaktion (Pflichtauswahl)],BTT[[#This Row],[Verwendete Transaktion (Pflichtauswahl)]],BTT[Verantwortliches TP
(automatisch)],"&lt;&gt;"&amp;VLOOKUP(aktives_Teilprojekt,Teilprojekte[[Teilprojekte]:[Kürzel]],2,FALSE))&gt;0,"Transaktion mehrfach","okay"),"")</f>
        <v/>
      </c>
      <c r="AS426" t="inlineStr">
        <is>
          <t>FI340</t>
        </is>
      </c>
    </row>
    <row r="427">
      <c r="A427">
        <f>IFERROR(IF(BTT[[#This Row],[Lfd Nr. 
(aus konsolidierter Datei)]]&lt;&gt;"",BTT[[#This Row],[Lfd Nr. 
(aus konsolidierter Datei)]],VLOOKUP(aktives_Teilprojekt,Teilprojekte[[Teilprojekte]:[Kürzel]],2,FALSE)&amp;ROW(BTT[[#This Row],[Lfd Nr.
(automatisch)]])-2),"")</f>
        <v/>
      </c>
      <c r="B427" t="inlineStr">
        <is>
          <t>Monats- und Jahresabschluss</t>
        </is>
      </c>
      <c r="D427" t="inlineStr">
        <is>
          <t>Vorbereiten aller Buchungsbelege</t>
        </is>
      </c>
      <c r="E427">
        <f>IFERROR(IF(NOT(BTT[[#This Row],[Manuelle Änderung des Verantwortliches TP
(Auswahl - bei Bedarf)]]=""),BTT[[#This Row],[Manuelle Änderung des Verantwortliches TP
(Auswahl - bei Bedarf)]],VLOOKUP(BTT[[#This Row],[Hauptprozess
(Pflichtauswahl)]],Hauptprozesse[],3,FALSE)),"")</f>
        <v/>
      </c>
      <c r="G427" t="inlineStr">
        <is>
          <t>RW-BB</t>
        </is>
      </c>
      <c r="H427" t="inlineStr">
        <is>
          <t>FI-GL</t>
        </is>
      </c>
      <c r="I427" t="inlineStr">
        <is>
          <t>FBL3N</t>
        </is>
      </c>
      <c r="J427">
        <f>IFERROR(VLOOKUP(BTT[[#This Row],[Verwendete Transaktion (Pflichtauswahl)]],Transaktionen[[Transaktionen]:[Langtext]],2,FALSE),"")</f>
        <v/>
      </c>
      <c r="V427">
        <f>IFERROR(VLOOKUP(BTT[[#This Row],[Verwendetes Formular
(Auswahl falls relevant)]],Formulare[[Formularbezeichnung]:[Formularname (technisch)]],2,FALSE),"")</f>
        <v/>
      </c>
      <c r="Y427" t="inlineStr">
        <is>
          <t>IST-Prozess: Aufwendungen für bezogene Leistungen buchenSchritt 2</t>
        </is>
      </c>
      <c r="AK427">
        <f>IF(BTT[[#This Row],[Subprozess
(optionale Auswahl)]]="","okay",IF(VLOOKUP(BTT[[#This Row],[Subprozess
(optionale Auswahl)]],BPML[[Subprozess]:[Zugeordneter Hauptprozess]],3,FALSE)=BTT[[#This Row],[Hauptprozess
(Pflichtauswahl)]],"okay","falscher Subprozess"))</f>
        <v/>
      </c>
      <c r="AL427">
        <f>IF(aktives_Teilprojekt="Master","",IF(BTT[[#This Row],[Verantwortliches TP
(automatisch)]]=VLOOKUP(aktives_Teilprojekt,Teilprojekte[[Teilprojekte]:[Kürzel]],2,FALSE),"okay","Hauptprozess anderes TP"))</f>
        <v/>
      </c>
      <c r="AM4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7">
        <f>IFERROR(IF(BTT[[#This Row],[SAP-Modul
(Pflichtauswahl)]]&lt;&gt;VLOOKUP(BTT[[#This Row],[Verwendete Transaktion (Pflichtauswahl)]],Transaktionen[[Transaktionen]:[Modul]],3,FALSE),"Modul anders","okay"),"")</f>
        <v/>
      </c>
      <c r="AP427">
        <f>IFERROR(IF(COUNTIFS(BTT[Verwendete Transaktion (Pflichtauswahl)],BTT[[#This Row],[Verwendete Transaktion (Pflichtauswahl)]],BTT[SAP-Modul
(Pflichtauswahl)],"&lt;&gt;"&amp;BTT[[#This Row],[SAP-Modul
(Pflichtauswahl)]])&gt;0,"Modul anders","okay"),"")</f>
        <v/>
      </c>
      <c r="AQ427">
        <f>IFERROR(IF(COUNTIFS(BTT[Verwendete Transaktion (Pflichtauswahl)],BTT[[#This Row],[Verwendete Transaktion (Pflichtauswahl)]],BTT[Verantwortliches TP
(automatisch)],"&lt;&gt;"&amp;BTT[[#This Row],[Verantwortliches TP
(automatisch)]])&gt;0,"Transaktion mehrfach","okay"),"")</f>
        <v/>
      </c>
      <c r="AR427">
        <f>IFERROR(IF(COUNTIFS(BTT[Verwendete Transaktion (Pflichtauswahl)],BTT[[#This Row],[Verwendete Transaktion (Pflichtauswahl)]],BTT[Verantwortliches TP
(automatisch)],"&lt;&gt;"&amp;VLOOKUP(aktives_Teilprojekt,Teilprojekte[[Teilprojekte]:[Kürzel]],2,FALSE))&gt;0,"Transaktion mehrfach","okay"),"")</f>
        <v/>
      </c>
      <c r="AS427" t="inlineStr">
        <is>
          <t>FI341</t>
        </is>
      </c>
    </row>
    <row r="428">
      <c r="A428">
        <f>IFERROR(IF(BTT[[#This Row],[Lfd Nr. 
(aus konsolidierter Datei)]]&lt;&gt;"",BTT[[#This Row],[Lfd Nr. 
(aus konsolidierter Datei)]],VLOOKUP(aktives_Teilprojekt,Teilprojekte[[Teilprojekte]:[Kürzel]],2,FALSE)&amp;ROW(BTT[[#This Row],[Lfd Nr.
(automatisch)]])-2),"")</f>
        <v/>
      </c>
      <c r="B428" t="inlineStr">
        <is>
          <t>Monats- und Jahresabschluss</t>
        </is>
      </c>
      <c r="D428" t="inlineStr">
        <is>
          <t>4 Augen Prüfung</t>
        </is>
      </c>
      <c r="E428">
        <f>IFERROR(IF(NOT(BTT[[#This Row],[Manuelle Änderung des Verantwortliches TP
(Auswahl - bei Bedarf)]]=""),BTT[[#This Row],[Manuelle Änderung des Verantwortliches TP
(Auswahl - bei Bedarf)]],VLOOKUP(BTT[[#This Row],[Hauptprozess
(Pflichtauswahl)]],Hauptprozesse[],3,FALSE)),"")</f>
        <v/>
      </c>
      <c r="G428" t="inlineStr">
        <is>
          <t>RW-BB</t>
        </is>
      </c>
      <c r="H428" t="inlineStr">
        <is>
          <t>Non-SAP</t>
        </is>
      </c>
      <c r="I428" t="inlineStr">
        <is>
          <t>nicht digital</t>
        </is>
      </c>
      <c r="J428">
        <f>IFERROR(VLOOKUP(BTT[[#This Row],[Verwendete Transaktion (Pflichtauswahl)]],Transaktionen[[Transaktionen]:[Langtext]],2,FALSE),"")</f>
        <v/>
      </c>
      <c r="V428">
        <f>IFERROR(VLOOKUP(BTT[[#This Row],[Verwendetes Formular
(Auswahl falls relevant)]],Formulare[[Formularbezeichnung]:[Formularname (technisch)]],2,FALSE),"")</f>
        <v/>
      </c>
      <c r="Y428" t="inlineStr">
        <is>
          <t>IST-Prozess: Aufwendungen für bezogene Leistungen buchenSchritt 3</t>
        </is>
      </c>
      <c r="AK428">
        <f>IF(BTT[[#This Row],[Subprozess
(optionale Auswahl)]]="","okay",IF(VLOOKUP(BTT[[#This Row],[Subprozess
(optionale Auswahl)]],BPML[[Subprozess]:[Zugeordneter Hauptprozess]],3,FALSE)=BTT[[#This Row],[Hauptprozess
(Pflichtauswahl)]],"okay","falscher Subprozess"))</f>
        <v/>
      </c>
      <c r="AL428">
        <f>IF(aktives_Teilprojekt="Master","",IF(BTT[[#This Row],[Verantwortliches TP
(automatisch)]]=VLOOKUP(aktives_Teilprojekt,Teilprojekte[[Teilprojekte]:[Kürzel]],2,FALSE),"okay","Hauptprozess anderes TP"))</f>
        <v/>
      </c>
      <c r="AM4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8">
        <f>IFERROR(IF(BTT[[#This Row],[SAP-Modul
(Pflichtauswahl)]]&lt;&gt;VLOOKUP(BTT[[#This Row],[Verwendete Transaktion (Pflichtauswahl)]],Transaktionen[[Transaktionen]:[Modul]],3,FALSE),"Modul anders","okay"),"")</f>
        <v/>
      </c>
      <c r="AP428">
        <f>IFERROR(IF(COUNTIFS(BTT[Verwendete Transaktion (Pflichtauswahl)],BTT[[#This Row],[Verwendete Transaktion (Pflichtauswahl)]],BTT[SAP-Modul
(Pflichtauswahl)],"&lt;&gt;"&amp;BTT[[#This Row],[SAP-Modul
(Pflichtauswahl)]])&gt;0,"Modul anders","okay"),"")</f>
        <v/>
      </c>
      <c r="AQ428">
        <f>IFERROR(IF(COUNTIFS(BTT[Verwendete Transaktion (Pflichtauswahl)],BTT[[#This Row],[Verwendete Transaktion (Pflichtauswahl)]],BTT[Verantwortliches TP
(automatisch)],"&lt;&gt;"&amp;BTT[[#This Row],[Verantwortliches TP
(automatisch)]])&gt;0,"Transaktion mehrfach","okay"),"")</f>
        <v/>
      </c>
      <c r="AR428">
        <f>IFERROR(IF(COUNTIFS(BTT[Verwendete Transaktion (Pflichtauswahl)],BTT[[#This Row],[Verwendete Transaktion (Pflichtauswahl)]],BTT[Verantwortliches TP
(automatisch)],"&lt;&gt;"&amp;VLOOKUP(aktives_Teilprojekt,Teilprojekte[[Teilprojekte]:[Kürzel]],2,FALSE))&gt;0,"Transaktion mehrfach","okay"),"")</f>
        <v/>
      </c>
      <c r="AS428" t="inlineStr">
        <is>
          <t>FI342</t>
        </is>
      </c>
    </row>
    <row r="429">
      <c r="A429">
        <f>IFERROR(IF(BTT[[#This Row],[Lfd Nr. 
(aus konsolidierter Datei)]]&lt;&gt;"",BTT[[#This Row],[Lfd Nr. 
(aus konsolidierter Datei)]],VLOOKUP(aktives_Teilprojekt,Teilprojekte[[Teilprojekte]:[Kürzel]],2,FALSE)&amp;ROW(BTT[[#This Row],[Lfd Nr.
(automatisch)]])-2),"")</f>
        <v/>
      </c>
      <c r="B429" t="inlineStr">
        <is>
          <t>Monats- und Jahresabschluss</t>
        </is>
      </c>
      <c r="D429" t="inlineStr">
        <is>
          <t xml:space="preserve">Buchung </t>
        </is>
      </c>
      <c r="E429">
        <f>IFERROR(IF(NOT(BTT[[#This Row],[Manuelle Änderung des Verantwortliches TP
(Auswahl - bei Bedarf)]]=""),BTT[[#This Row],[Manuelle Änderung des Verantwortliches TP
(Auswahl - bei Bedarf)]],VLOOKUP(BTT[[#This Row],[Hauptprozess
(Pflichtauswahl)]],Hauptprozesse[],3,FALSE)),"")</f>
        <v/>
      </c>
      <c r="G429" t="inlineStr">
        <is>
          <t>RW-BB</t>
        </is>
      </c>
      <c r="H429" t="inlineStr">
        <is>
          <t>FI</t>
        </is>
      </c>
      <c r="I429" t="inlineStr">
        <is>
          <t>F-02</t>
        </is>
      </c>
      <c r="J429">
        <f>IFERROR(VLOOKUP(BTT[[#This Row],[Verwendete Transaktion (Pflichtauswahl)]],Transaktionen[[Transaktionen]:[Langtext]],2,FALSE),"")</f>
        <v/>
      </c>
      <c r="V429">
        <f>IFERROR(VLOOKUP(BTT[[#This Row],[Verwendetes Formular
(Auswahl falls relevant)]],Formulare[[Formularbezeichnung]:[Formularname (technisch)]],2,FALSE),"")</f>
        <v/>
      </c>
      <c r="Y429" t="inlineStr">
        <is>
          <t>IST-Prozess: Aufwendungen für bezogene Leistungen buchenSchritt 4</t>
        </is>
      </c>
      <c r="AK429">
        <f>IF(BTT[[#This Row],[Subprozess
(optionale Auswahl)]]="","okay",IF(VLOOKUP(BTT[[#This Row],[Subprozess
(optionale Auswahl)]],BPML[[Subprozess]:[Zugeordneter Hauptprozess]],3,FALSE)=BTT[[#This Row],[Hauptprozess
(Pflichtauswahl)]],"okay","falscher Subprozess"))</f>
        <v/>
      </c>
      <c r="AL429">
        <f>IF(aktives_Teilprojekt="Master","",IF(BTT[[#This Row],[Verantwortliches TP
(automatisch)]]=VLOOKUP(aktives_Teilprojekt,Teilprojekte[[Teilprojekte]:[Kürzel]],2,FALSE),"okay","Hauptprozess anderes TP"))</f>
        <v/>
      </c>
      <c r="AM4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29">
        <f>IFERROR(IF(BTT[[#This Row],[SAP-Modul
(Pflichtauswahl)]]&lt;&gt;VLOOKUP(BTT[[#This Row],[Verwendete Transaktion (Pflichtauswahl)]],Transaktionen[[Transaktionen]:[Modul]],3,FALSE),"Modul anders","okay"),"")</f>
        <v/>
      </c>
      <c r="AP429">
        <f>IFERROR(IF(COUNTIFS(BTT[Verwendete Transaktion (Pflichtauswahl)],BTT[[#This Row],[Verwendete Transaktion (Pflichtauswahl)]],BTT[SAP-Modul
(Pflichtauswahl)],"&lt;&gt;"&amp;BTT[[#This Row],[SAP-Modul
(Pflichtauswahl)]])&gt;0,"Modul anders","okay"),"")</f>
        <v/>
      </c>
      <c r="AQ429">
        <f>IFERROR(IF(COUNTIFS(BTT[Verwendete Transaktion (Pflichtauswahl)],BTT[[#This Row],[Verwendete Transaktion (Pflichtauswahl)]],BTT[Verantwortliches TP
(automatisch)],"&lt;&gt;"&amp;BTT[[#This Row],[Verantwortliches TP
(automatisch)]])&gt;0,"Transaktion mehrfach","okay"),"")</f>
        <v/>
      </c>
      <c r="AR429">
        <f>IFERROR(IF(COUNTIFS(BTT[Verwendete Transaktion (Pflichtauswahl)],BTT[[#This Row],[Verwendete Transaktion (Pflichtauswahl)]],BTT[Verantwortliches TP
(automatisch)],"&lt;&gt;"&amp;VLOOKUP(aktives_Teilprojekt,Teilprojekte[[Teilprojekte]:[Kürzel]],2,FALSE))&gt;0,"Transaktion mehrfach","okay"),"")</f>
        <v/>
      </c>
      <c r="AS429" t="inlineStr">
        <is>
          <t>FI343</t>
        </is>
      </c>
    </row>
    <row r="430">
      <c r="A430">
        <f>IFERROR(IF(BTT[[#This Row],[Lfd Nr. 
(aus konsolidierter Datei)]]&lt;&gt;"",BTT[[#This Row],[Lfd Nr. 
(aus konsolidierter Datei)]],VLOOKUP(aktives_Teilprojekt,Teilprojekte[[Teilprojekte]:[Kürzel]],2,FALSE)&amp;ROW(BTT[[#This Row],[Lfd Nr.
(automatisch)]])-2),"")</f>
        <v/>
      </c>
      <c r="B430" t="inlineStr">
        <is>
          <t>Monats- und Jahresabschluss</t>
        </is>
      </c>
      <c r="D430" t="inlineStr">
        <is>
          <t>Rückstellungen prüfen (CO)</t>
        </is>
      </c>
      <c r="E430">
        <f>IFERROR(IF(NOT(BTT[[#This Row],[Manuelle Änderung des Verantwortliches TP
(Auswahl - bei Bedarf)]]=""),BTT[[#This Row],[Manuelle Änderung des Verantwortliches TP
(Auswahl - bei Bedarf)]],VLOOKUP(BTT[[#This Row],[Hauptprozess
(Pflichtauswahl)]],Hauptprozesse[],3,FALSE)),"")</f>
        <v/>
      </c>
      <c r="G430" t="inlineStr">
        <is>
          <t>CO / RW-K</t>
        </is>
      </c>
      <c r="J430">
        <f>IFERROR(VLOOKUP(BTT[[#This Row],[Verwendete Transaktion (Pflichtauswahl)]],Transaktionen[[Transaktionen]:[Langtext]],2,FALSE),"")</f>
        <v/>
      </c>
      <c r="V430">
        <f>IFERROR(VLOOKUP(BTT[[#This Row],[Verwendetes Formular
(Auswahl falls relevant)]],Formulare[[Formularbezeichnung]:[Formularname (technisch)]],2,FALSE),"")</f>
        <v/>
      </c>
      <c r="Y430" t="inlineStr">
        <is>
          <t>IST-Prozess: Aufwendungen für bezogene Leistungen buchenSchritt 4a</t>
        </is>
      </c>
      <c r="AK430">
        <f>IF(BTT[[#This Row],[Subprozess
(optionale Auswahl)]]="","okay",IF(VLOOKUP(BTT[[#This Row],[Subprozess
(optionale Auswahl)]],BPML[[Subprozess]:[Zugeordneter Hauptprozess]],3,FALSE)=BTT[[#This Row],[Hauptprozess
(Pflichtauswahl)]],"okay","falscher Subprozess"))</f>
        <v/>
      </c>
      <c r="AL430">
        <f>IF(aktives_Teilprojekt="Master","",IF(BTT[[#This Row],[Verantwortliches TP
(automatisch)]]=VLOOKUP(aktives_Teilprojekt,Teilprojekte[[Teilprojekte]:[Kürzel]],2,FALSE),"okay","Hauptprozess anderes TP"))</f>
        <v/>
      </c>
      <c r="AM4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0">
        <f>IFERROR(IF(BTT[[#This Row],[SAP-Modul
(Pflichtauswahl)]]&lt;&gt;VLOOKUP(BTT[[#This Row],[Verwendete Transaktion (Pflichtauswahl)]],Transaktionen[[Transaktionen]:[Modul]],3,FALSE),"Modul anders","okay"),"")</f>
        <v/>
      </c>
      <c r="AP430">
        <f>IFERROR(IF(COUNTIFS(BTT[Verwendete Transaktion (Pflichtauswahl)],BTT[[#This Row],[Verwendete Transaktion (Pflichtauswahl)]],BTT[SAP-Modul
(Pflichtauswahl)],"&lt;&gt;"&amp;BTT[[#This Row],[SAP-Modul
(Pflichtauswahl)]])&gt;0,"Modul anders","okay"),"")</f>
        <v/>
      </c>
      <c r="AQ430">
        <f>IFERROR(IF(COUNTIFS(BTT[Verwendete Transaktion (Pflichtauswahl)],BTT[[#This Row],[Verwendete Transaktion (Pflichtauswahl)]],BTT[Verantwortliches TP
(automatisch)],"&lt;&gt;"&amp;BTT[[#This Row],[Verantwortliches TP
(automatisch)]])&gt;0,"Transaktion mehrfach","okay"),"")</f>
        <v/>
      </c>
      <c r="AR430">
        <f>IFERROR(IF(COUNTIFS(BTT[Verwendete Transaktion (Pflichtauswahl)],BTT[[#This Row],[Verwendete Transaktion (Pflichtauswahl)]],BTT[Verantwortliches TP
(automatisch)],"&lt;&gt;"&amp;VLOOKUP(aktives_Teilprojekt,Teilprojekte[[Teilprojekte]:[Kürzel]],2,FALSE))&gt;0,"Transaktion mehrfach","okay"),"")</f>
        <v/>
      </c>
      <c r="AS430" t="inlineStr">
        <is>
          <t>FI344</t>
        </is>
      </c>
    </row>
    <row r="431">
      <c r="A431">
        <f>IFERROR(IF(BTT[[#This Row],[Lfd Nr. 
(aus konsolidierter Datei)]]&lt;&gt;"",BTT[[#This Row],[Lfd Nr. 
(aus konsolidierter Datei)]],VLOOKUP(aktives_Teilprojekt,Teilprojekte[[Teilprojekte]:[Kürzel]],2,FALSE)&amp;ROW(BTT[[#This Row],[Lfd Nr.
(automatisch)]])-2),"")</f>
        <v/>
      </c>
      <c r="B431" t="inlineStr">
        <is>
          <t>Monats- und Jahresabschluss</t>
        </is>
      </c>
      <c r="D431" t="inlineStr">
        <is>
          <t>Rückstellungen maschinell  buchen (RW-K)</t>
        </is>
      </c>
      <c r="E431">
        <f>IFERROR(IF(NOT(BTT[[#This Row],[Manuelle Änderung des Verantwortliches TP
(Auswahl - bei Bedarf)]]=""),BTT[[#This Row],[Manuelle Änderung des Verantwortliches TP
(Auswahl - bei Bedarf)]],VLOOKUP(BTT[[#This Row],[Hauptprozess
(Pflichtauswahl)]],Hauptprozesse[],3,FALSE)),"")</f>
        <v/>
      </c>
      <c r="G431" t="inlineStr">
        <is>
          <t>CO / RW-K</t>
        </is>
      </c>
      <c r="J431">
        <f>IFERROR(VLOOKUP(BTT[[#This Row],[Verwendete Transaktion (Pflichtauswahl)]],Transaktionen[[Transaktionen]:[Langtext]],2,FALSE),"")</f>
        <v/>
      </c>
      <c r="V431">
        <f>IFERROR(VLOOKUP(BTT[[#This Row],[Verwendetes Formular
(Auswahl falls relevant)]],Formulare[[Formularbezeichnung]:[Formularname (technisch)]],2,FALSE),"")</f>
        <v/>
      </c>
      <c r="Y431" t="inlineStr">
        <is>
          <t>IST-Prozess: Aufwendungen für bezogene Leistungen buchenSchritt 5a</t>
        </is>
      </c>
      <c r="AK431">
        <f>IF(BTT[[#This Row],[Subprozess
(optionale Auswahl)]]="","okay",IF(VLOOKUP(BTT[[#This Row],[Subprozess
(optionale Auswahl)]],BPML[[Subprozess]:[Zugeordneter Hauptprozess]],3,FALSE)=BTT[[#This Row],[Hauptprozess
(Pflichtauswahl)]],"okay","falscher Subprozess"))</f>
        <v/>
      </c>
      <c r="AL431">
        <f>IF(aktives_Teilprojekt="Master","",IF(BTT[[#This Row],[Verantwortliches TP
(automatisch)]]=VLOOKUP(aktives_Teilprojekt,Teilprojekte[[Teilprojekte]:[Kürzel]],2,FALSE),"okay","Hauptprozess anderes TP"))</f>
        <v/>
      </c>
      <c r="AM4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1">
        <f>IFERROR(IF(BTT[[#This Row],[SAP-Modul
(Pflichtauswahl)]]&lt;&gt;VLOOKUP(BTT[[#This Row],[Verwendete Transaktion (Pflichtauswahl)]],Transaktionen[[Transaktionen]:[Modul]],3,FALSE),"Modul anders","okay"),"")</f>
        <v/>
      </c>
      <c r="AP431">
        <f>IFERROR(IF(COUNTIFS(BTT[Verwendete Transaktion (Pflichtauswahl)],BTT[[#This Row],[Verwendete Transaktion (Pflichtauswahl)]],BTT[SAP-Modul
(Pflichtauswahl)],"&lt;&gt;"&amp;BTT[[#This Row],[SAP-Modul
(Pflichtauswahl)]])&gt;0,"Modul anders","okay"),"")</f>
        <v/>
      </c>
      <c r="AQ431">
        <f>IFERROR(IF(COUNTIFS(BTT[Verwendete Transaktion (Pflichtauswahl)],BTT[[#This Row],[Verwendete Transaktion (Pflichtauswahl)]],BTT[Verantwortliches TP
(automatisch)],"&lt;&gt;"&amp;BTT[[#This Row],[Verantwortliches TP
(automatisch)]])&gt;0,"Transaktion mehrfach","okay"),"")</f>
        <v/>
      </c>
      <c r="AR431">
        <f>IFERROR(IF(COUNTIFS(BTT[Verwendete Transaktion (Pflichtauswahl)],BTT[[#This Row],[Verwendete Transaktion (Pflichtauswahl)]],BTT[Verantwortliches TP
(automatisch)],"&lt;&gt;"&amp;VLOOKUP(aktives_Teilprojekt,Teilprojekte[[Teilprojekte]:[Kürzel]],2,FALSE))&gt;0,"Transaktion mehrfach","okay"),"")</f>
        <v/>
      </c>
      <c r="AS431" t="inlineStr">
        <is>
          <t>FI345</t>
        </is>
      </c>
    </row>
    <row r="432">
      <c r="A432">
        <f>IFERROR(IF(BTT[[#This Row],[Lfd Nr. 
(aus konsolidierter Datei)]]&lt;&gt;"",BTT[[#This Row],[Lfd Nr. 
(aus konsolidierter Datei)]],VLOOKUP(aktives_Teilprojekt,Teilprojekte[[Teilprojekte]:[Kürzel]],2,FALSE)&amp;ROW(BTT[[#This Row],[Lfd Nr.
(automatisch)]])-2),"")</f>
        <v/>
      </c>
      <c r="B432" t="inlineStr">
        <is>
          <t>Monats- und Jahresabschluss</t>
        </is>
      </c>
      <c r="D432" t="inlineStr">
        <is>
          <t>Zusammenstellung für WP</t>
        </is>
      </c>
      <c r="E432">
        <f>IFERROR(IF(NOT(BTT[[#This Row],[Manuelle Änderung des Verantwortliches TP
(Auswahl - bei Bedarf)]]=""),BTT[[#This Row],[Manuelle Änderung des Verantwortliches TP
(Auswahl - bei Bedarf)]],VLOOKUP(BTT[[#This Row],[Hauptprozess
(Pflichtauswahl)]],Hauptprozesse[],3,FALSE)),"")</f>
        <v/>
      </c>
      <c r="G432" t="inlineStr">
        <is>
          <t>RW-BB</t>
        </is>
      </c>
      <c r="H432" t="inlineStr">
        <is>
          <t>Non-SAP</t>
        </is>
      </c>
      <c r="I432" t="inlineStr">
        <is>
          <t>nicht digital</t>
        </is>
      </c>
      <c r="J432">
        <f>IFERROR(VLOOKUP(BTT[[#This Row],[Verwendete Transaktion (Pflichtauswahl)]],Transaktionen[[Transaktionen]:[Langtext]],2,FALSE),"")</f>
        <v/>
      </c>
      <c r="V432">
        <f>IFERROR(VLOOKUP(BTT[[#This Row],[Verwendetes Formular
(Auswahl falls relevant)]],Formulare[[Formularbezeichnung]:[Formularname (technisch)]],2,FALSE),"")</f>
        <v/>
      </c>
      <c r="Y432" t="inlineStr">
        <is>
          <t>IST-Prozess: Aufwendungen für bezogene Leistungen buchenSchritt 6</t>
        </is>
      </c>
      <c r="AK432">
        <f>IF(BTT[[#This Row],[Subprozess
(optionale Auswahl)]]="","okay",IF(VLOOKUP(BTT[[#This Row],[Subprozess
(optionale Auswahl)]],BPML[[Subprozess]:[Zugeordneter Hauptprozess]],3,FALSE)=BTT[[#This Row],[Hauptprozess
(Pflichtauswahl)]],"okay","falscher Subprozess"))</f>
        <v/>
      </c>
      <c r="AL432">
        <f>IF(aktives_Teilprojekt="Master","",IF(BTT[[#This Row],[Verantwortliches TP
(automatisch)]]=VLOOKUP(aktives_Teilprojekt,Teilprojekte[[Teilprojekte]:[Kürzel]],2,FALSE),"okay","Hauptprozess anderes TP"))</f>
        <v/>
      </c>
      <c r="AM4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2">
        <f>IFERROR(IF(BTT[[#This Row],[SAP-Modul
(Pflichtauswahl)]]&lt;&gt;VLOOKUP(BTT[[#This Row],[Verwendete Transaktion (Pflichtauswahl)]],Transaktionen[[Transaktionen]:[Modul]],3,FALSE),"Modul anders","okay"),"")</f>
        <v/>
      </c>
      <c r="AP432">
        <f>IFERROR(IF(COUNTIFS(BTT[Verwendete Transaktion (Pflichtauswahl)],BTT[[#This Row],[Verwendete Transaktion (Pflichtauswahl)]],BTT[SAP-Modul
(Pflichtauswahl)],"&lt;&gt;"&amp;BTT[[#This Row],[SAP-Modul
(Pflichtauswahl)]])&gt;0,"Modul anders","okay"),"")</f>
        <v/>
      </c>
      <c r="AQ432">
        <f>IFERROR(IF(COUNTIFS(BTT[Verwendete Transaktion (Pflichtauswahl)],BTT[[#This Row],[Verwendete Transaktion (Pflichtauswahl)]],BTT[Verantwortliches TP
(automatisch)],"&lt;&gt;"&amp;BTT[[#This Row],[Verantwortliches TP
(automatisch)]])&gt;0,"Transaktion mehrfach","okay"),"")</f>
        <v/>
      </c>
      <c r="AR432">
        <f>IFERROR(IF(COUNTIFS(BTT[Verwendete Transaktion (Pflichtauswahl)],BTT[[#This Row],[Verwendete Transaktion (Pflichtauswahl)]],BTT[Verantwortliches TP
(automatisch)],"&lt;&gt;"&amp;VLOOKUP(aktives_Teilprojekt,Teilprojekte[[Teilprojekte]:[Kürzel]],2,FALSE))&gt;0,"Transaktion mehrfach","okay"),"")</f>
        <v/>
      </c>
      <c r="AS432" t="inlineStr">
        <is>
          <t>FI346</t>
        </is>
      </c>
    </row>
    <row r="433">
      <c r="A433">
        <f>IFERROR(IF(BTT[[#This Row],[Lfd Nr. 
(aus konsolidierter Datei)]]&lt;&gt;"",BTT[[#This Row],[Lfd Nr. 
(aus konsolidierter Datei)]],VLOOKUP(aktives_Teilprojekt,Teilprojekte[[Teilprojekte]:[Kürzel]],2,FALSE)&amp;ROW(BTT[[#This Row],[Lfd Nr.
(automatisch)]])-2),"")</f>
        <v/>
      </c>
      <c r="B433" t="inlineStr">
        <is>
          <t>Monats- und Jahresabschluss</t>
        </is>
      </c>
      <c r="E433">
        <f>IFERROR(IF(NOT(BTT[[#This Row],[Manuelle Änderung des Verantwortliches TP
(Auswahl - bei Bedarf)]]=""),BTT[[#This Row],[Manuelle Änderung des Verantwortliches TP
(Auswahl - bei Bedarf)]],VLOOKUP(BTT[[#This Row],[Hauptprozess
(Pflichtauswahl)]],Hauptprozesse[],3,FALSE)),"")</f>
        <v/>
      </c>
      <c r="G433" t="inlineStr">
        <is>
          <t>RW-BB</t>
        </is>
      </c>
      <c r="I433" t="inlineStr">
        <is>
          <t>S_ALR_87136</t>
        </is>
      </c>
      <c r="J433">
        <f>IFERROR(VLOOKUP(BTT[[#This Row],[Verwendete Transaktion (Pflichtauswahl)]],Transaktionen[[Transaktionen]:[Langtext]],2,FALSE),"")</f>
        <v/>
      </c>
      <c r="V433">
        <f>IFERROR(VLOOKUP(BTT[[#This Row],[Verwendetes Formular
(Auswahl falls relevant)]],Formulare[[Formularbezeichnung]:[Formularname (technisch)]],2,FALSE),"")</f>
        <v/>
      </c>
      <c r="Y433" t="inlineStr">
        <is>
          <t>IST-Prozess: Investitionsaufträge Prüfung (JA)Schritt 1</t>
        </is>
      </c>
      <c r="AK433">
        <f>IF(BTT[[#This Row],[Subprozess
(optionale Auswahl)]]="","okay",IF(VLOOKUP(BTT[[#This Row],[Subprozess
(optionale Auswahl)]],BPML[[Subprozess]:[Zugeordneter Hauptprozess]],3,FALSE)=BTT[[#This Row],[Hauptprozess
(Pflichtauswahl)]],"okay","falscher Subprozess"))</f>
        <v/>
      </c>
      <c r="AL433">
        <f>IF(aktives_Teilprojekt="Master","",IF(BTT[[#This Row],[Verantwortliches TP
(automatisch)]]=VLOOKUP(aktives_Teilprojekt,Teilprojekte[[Teilprojekte]:[Kürzel]],2,FALSE),"okay","Hauptprozess anderes TP"))</f>
        <v/>
      </c>
      <c r="AM4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3">
        <f>IFERROR(IF(BTT[[#This Row],[SAP-Modul
(Pflichtauswahl)]]&lt;&gt;VLOOKUP(BTT[[#This Row],[Verwendete Transaktion (Pflichtauswahl)]],Transaktionen[[Transaktionen]:[Modul]],3,FALSE),"Modul anders","okay"),"")</f>
        <v/>
      </c>
      <c r="AP433">
        <f>IFERROR(IF(COUNTIFS(BTT[Verwendete Transaktion (Pflichtauswahl)],BTT[[#This Row],[Verwendete Transaktion (Pflichtauswahl)]],BTT[SAP-Modul
(Pflichtauswahl)],"&lt;&gt;"&amp;BTT[[#This Row],[SAP-Modul
(Pflichtauswahl)]])&gt;0,"Modul anders","okay"),"")</f>
        <v/>
      </c>
      <c r="AQ433">
        <f>IFERROR(IF(COUNTIFS(BTT[Verwendete Transaktion (Pflichtauswahl)],BTT[[#This Row],[Verwendete Transaktion (Pflichtauswahl)]],BTT[Verantwortliches TP
(automatisch)],"&lt;&gt;"&amp;BTT[[#This Row],[Verantwortliches TP
(automatisch)]])&gt;0,"Transaktion mehrfach","okay"),"")</f>
        <v/>
      </c>
      <c r="AR433">
        <f>IFERROR(IF(COUNTIFS(BTT[Verwendete Transaktion (Pflichtauswahl)],BTT[[#This Row],[Verwendete Transaktion (Pflichtauswahl)]],BTT[Verantwortliches TP
(automatisch)],"&lt;&gt;"&amp;VLOOKUP(aktives_Teilprojekt,Teilprojekte[[Teilprojekte]:[Kürzel]],2,FALSE))&gt;0,"Transaktion mehrfach","okay"),"")</f>
        <v/>
      </c>
      <c r="AS433" t="inlineStr">
        <is>
          <t>FI347</t>
        </is>
      </c>
    </row>
    <row r="434">
      <c r="A434">
        <f>IFERROR(IF(BTT[[#This Row],[Lfd Nr. 
(aus konsolidierter Datei)]]&lt;&gt;"",BTT[[#This Row],[Lfd Nr. 
(aus konsolidierter Datei)]],VLOOKUP(aktives_Teilprojekt,Teilprojekte[[Teilprojekte]:[Kürzel]],2,FALSE)&amp;ROW(BTT[[#This Row],[Lfd Nr.
(automatisch)]])-2),"")</f>
        <v/>
      </c>
      <c r="B434" t="inlineStr">
        <is>
          <t>Monats- und Jahresabschluss</t>
        </is>
      </c>
      <c r="D434" t="inlineStr">
        <is>
          <t>Zuarbeit</t>
        </is>
      </c>
      <c r="E434">
        <f>IFERROR(IF(NOT(BTT[[#This Row],[Manuelle Änderung des Verantwortliches TP
(Auswahl - bei Bedarf)]]=""),BTT[[#This Row],[Manuelle Änderung des Verantwortliches TP
(Auswahl - bei Bedarf)]],VLOOKUP(BTT[[#This Row],[Hauptprozess
(Pflichtauswahl)]],Hauptprozesse[],3,FALSE)),"")</f>
        <v/>
      </c>
      <c r="G434" t="inlineStr">
        <is>
          <t>PM</t>
        </is>
      </c>
      <c r="H434" t="inlineStr">
        <is>
          <t>Non-SAP</t>
        </is>
      </c>
      <c r="I434" t="inlineStr">
        <is>
          <t>nicht digital</t>
        </is>
      </c>
      <c r="J434">
        <f>IFERROR(VLOOKUP(BTT[[#This Row],[Verwendete Transaktion (Pflichtauswahl)]],Transaktionen[[Transaktionen]:[Langtext]],2,FALSE),"")</f>
        <v/>
      </c>
      <c r="V434">
        <f>IFERROR(VLOOKUP(BTT[[#This Row],[Verwendetes Formular
(Auswahl falls relevant)]],Formulare[[Formularbezeichnung]:[Formularname (technisch)]],2,FALSE),"")</f>
        <v/>
      </c>
      <c r="Y434" t="inlineStr">
        <is>
          <t>IST-Prozess: Personalaufwand buchenSchritt 1</t>
        </is>
      </c>
      <c r="AK434">
        <f>IF(BTT[[#This Row],[Subprozess
(optionale Auswahl)]]="","okay",IF(VLOOKUP(BTT[[#This Row],[Subprozess
(optionale Auswahl)]],BPML[[Subprozess]:[Zugeordneter Hauptprozess]],3,FALSE)=BTT[[#This Row],[Hauptprozess
(Pflichtauswahl)]],"okay","falscher Subprozess"))</f>
        <v/>
      </c>
      <c r="AL434">
        <f>IF(aktives_Teilprojekt="Master","",IF(BTT[[#This Row],[Verantwortliches TP
(automatisch)]]=VLOOKUP(aktives_Teilprojekt,Teilprojekte[[Teilprojekte]:[Kürzel]],2,FALSE),"okay","Hauptprozess anderes TP"))</f>
        <v/>
      </c>
      <c r="AM4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4">
        <f>IFERROR(IF(BTT[[#This Row],[SAP-Modul
(Pflichtauswahl)]]&lt;&gt;VLOOKUP(BTT[[#This Row],[Verwendete Transaktion (Pflichtauswahl)]],Transaktionen[[Transaktionen]:[Modul]],3,FALSE),"Modul anders","okay"),"")</f>
        <v/>
      </c>
      <c r="AP434">
        <f>IFERROR(IF(COUNTIFS(BTT[Verwendete Transaktion (Pflichtauswahl)],BTT[[#This Row],[Verwendete Transaktion (Pflichtauswahl)]],BTT[SAP-Modul
(Pflichtauswahl)],"&lt;&gt;"&amp;BTT[[#This Row],[SAP-Modul
(Pflichtauswahl)]])&gt;0,"Modul anders","okay"),"")</f>
        <v/>
      </c>
      <c r="AQ434">
        <f>IFERROR(IF(COUNTIFS(BTT[Verwendete Transaktion (Pflichtauswahl)],BTT[[#This Row],[Verwendete Transaktion (Pflichtauswahl)]],BTT[Verantwortliches TP
(automatisch)],"&lt;&gt;"&amp;BTT[[#This Row],[Verantwortliches TP
(automatisch)]])&gt;0,"Transaktion mehrfach","okay"),"")</f>
        <v/>
      </c>
      <c r="AR434">
        <f>IFERROR(IF(COUNTIFS(BTT[Verwendete Transaktion (Pflichtauswahl)],BTT[[#This Row],[Verwendete Transaktion (Pflichtauswahl)]],BTT[Verantwortliches TP
(automatisch)],"&lt;&gt;"&amp;VLOOKUP(aktives_Teilprojekt,Teilprojekte[[Teilprojekte]:[Kürzel]],2,FALSE))&gt;0,"Transaktion mehrfach","okay"),"")</f>
        <v/>
      </c>
      <c r="AS434" t="inlineStr">
        <is>
          <t>FI348</t>
        </is>
      </c>
    </row>
    <row r="435">
      <c r="A435">
        <f>IFERROR(IF(BTT[[#This Row],[Lfd Nr. 
(aus konsolidierter Datei)]]&lt;&gt;"",BTT[[#This Row],[Lfd Nr. 
(aus konsolidierter Datei)]],VLOOKUP(aktives_Teilprojekt,Teilprojekte[[Teilprojekte]:[Kürzel]],2,FALSE)&amp;ROW(BTT[[#This Row],[Lfd Nr.
(automatisch)]])-2),"")</f>
        <v/>
      </c>
      <c r="B435" t="inlineStr">
        <is>
          <t>Monats- und Jahresabschluss</t>
        </is>
      </c>
      <c r="D435" t="inlineStr">
        <is>
          <t>Vorbereiten aller Buchungsbelege</t>
        </is>
      </c>
      <c r="E435">
        <f>IFERROR(IF(NOT(BTT[[#This Row],[Manuelle Änderung des Verantwortliches TP
(Auswahl - bei Bedarf)]]=""),BTT[[#This Row],[Manuelle Änderung des Verantwortliches TP
(Auswahl - bei Bedarf)]],VLOOKUP(BTT[[#This Row],[Hauptprozess
(Pflichtauswahl)]],Hauptprozesse[],3,FALSE)),"")</f>
        <v/>
      </c>
      <c r="G435" t="inlineStr">
        <is>
          <t>RW-BB</t>
        </is>
      </c>
      <c r="J435">
        <f>IFERROR(VLOOKUP(BTT[[#This Row],[Verwendete Transaktion (Pflichtauswahl)]],Transaktionen[[Transaktionen]:[Langtext]],2,FALSE),"")</f>
        <v/>
      </c>
      <c r="V435">
        <f>IFERROR(VLOOKUP(BTT[[#This Row],[Verwendetes Formular
(Auswahl falls relevant)]],Formulare[[Formularbezeichnung]:[Formularname (technisch)]],2,FALSE),"")</f>
        <v/>
      </c>
      <c r="Y435" t="inlineStr">
        <is>
          <t>IST-Prozess: Personalaufwand buchenSchritt 2</t>
        </is>
      </c>
      <c r="AK435">
        <f>IF(BTT[[#This Row],[Subprozess
(optionale Auswahl)]]="","okay",IF(VLOOKUP(BTT[[#This Row],[Subprozess
(optionale Auswahl)]],BPML[[Subprozess]:[Zugeordneter Hauptprozess]],3,FALSE)=BTT[[#This Row],[Hauptprozess
(Pflichtauswahl)]],"okay","falscher Subprozess"))</f>
        <v/>
      </c>
      <c r="AL435">
        <f>IF(aktives_Teilprojekt="Master","",IF(BTT[[#This Row],[Verantwortliches TP
(automatisch)]]=VLOOKUP(aktives_Teilprojekt,Teilprojekte[[Teilprojekte]:[Kürzel]],2,FALSE),"okay","Hauptprozess anderes TP"))</f>
        <v/>
      </c>
      <c r="AM4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5">
        <f>IFERROR(IF(BTT[[#This Row],[SAP-Modul
(Pflichtauswahl)]]&lt;&gt;VLOOKUP(BTT[[#This Row],[Verwendete Transaktion (Pflichtauswahl)]],Transaktionen[[Transaktionen]:[Modul]],3,FALSE),"Modul anders","okay"),"")</f>
        <v/>
      </c>
      <c r="AP435">
        <f>IFERROR(IF(COUNTIFS(BTT[Verwendete Transaktion (Pflichtauswahl)],BTT[[#This Row],[Verwendete Transaktion (Pflichtauswahl)]],BTT[SAP-Modul
(Pflichtauswahl)],"&lt;&gt;"&amp;BTT[[#This Row],[SAP-Modul
(Pflichtauswahl)]])&gt;0,"Modul anders","okay"),"")</f>
        <v/>
      </c>
      <c r="AQ435">
        <f>IFERROR(IF(COUNTIFS(BTT[Verwendete Transaktion (Pflichtauswahl)],BTT[[#This Row],[Verwendete Transaktion (Pflichtauswahl)]],BTT[Verantwortliches TP
(automatisch)],"&lt;&gt;"&amp;BTT[[#This Row],[Verantwortliches TP
(automatisch)]])&gt;0,"Transaktion mehrfach","okay"),"")</f>
        <v/>
      </c>
      <c r="AR435">
        <f>IFERROR(IF(COUNTIFS(BTT[Verwendete Transaktion (Pflichtauswahl)],BTT[[#This Row],[Verwendete Transaktion (Pflichtauswahl)]],BTT[Verantwortliches TP
(automatisch)],"&lt;&gt;"&amp;VLOOKUP(aktives_Teilprojekt,Teilprojekte[[Teilprojekte]:[Kürzel]],2,FALSE))&gt;0,"Transaktion mehrfach","okay"),"")</f>
        <v/>
      </c>
      <c r="AS435" t="inlineStr">
        <is>
          <t>FI349</t>
        </is>
      </c>
    </row>
    <row r="436">
      <c r="A436">
        <f>IFERROR(IF(BTT[[#This Row],[Lfd Nr. 
(aus konsolidierter Datei)]]&lt;&gt;"",BTT[[#This Row],[Lfd Nr. 
(aus konsolidierter Datei)]],VLOOKUP(aktives_Teilprojekt,Teilprojekte[[Teilprojekte]:[Kürzel]],2,FALSE)&amp;ROW(BTT[[#This Row],[Lfd Nr.
(automatisch)]])-2),"")</f>
        <v/>
      </c>
      <c r="B436" t="inlineStr">
        <is>
          <t>Monats- und Jahresabschluss</t>
        </is>
      </c>
      <c r="D436" t="inlineStr">
        <is>
          <t>4 Augen Prüfung</t>
        </is>
      </c>
      <c r="E436">
        <f>IFERROR(IF(NOT(BTT[[#This Row],[Manuelle Änderung des Verantwortliches TP
(Auswahl - bei Bedarf)]]=""),BTT[[#This Row],[Manuelle Änderung des Verantwortliches TP
(Auswahl - bei Bedarf)]],VLOOKUP(BTT[[#This Row],[Hauptprozess
(Pflichtauswahl)]],Hauptprozesse[],3,FALSE)),"")</f>
        <v/>
      </c>
      <c r="G436" t="inlineStr">
        <is>
          <t>RW-BB</t>
        </is>
      </c>
      <c r="J436">
        <f>IFERROR(VLOOKUP(BTT[[#This Row],[Verwendete Transaktion (Pflichtauswahl)]],Transaktionen[[Transaktionen]:[Langtext]],2,FALSE),"")</f>
        <v/>
      </c>
      <c r="V436">
        <f>IFERROR(VLOOKUP(BTT[[#This Row],[Verwendetes Formular
(Auswahl falls relevant)]],Formulare[[Formularbezeichnung]:[Formularname (technisch)]],2,FALSE),"")</f>
        <v/>
      </c>
      <c r="Y436" t="inlineStr">
        <is>
          <t>IST-Prozess: Personalaufwand buchenSchritt 3</t>
        </is>
      </c>
      <c r="AK436">
        <f>IF(BTT[[#This Row],[Subprozess
(optionale Auswahl)]]="","okay",IF(VLOOKUP(BTT[[#This Row],[Subprozess
(optionale Auswahl)]],BPML[[Subprozess]:[Zugeordneter Hauptprozess]],3,FALSE)=BTT[[#This Row],[Hauptprozess
(Pflichtauswahl)]],"okay","falscher Subprozess"))</f>
        <v/>
      </c>
      <c r="AL436">
        <f>IF(aktives_Teilprojekt="Master","",IF(BTT[[#This Row],[Verantwortliches TP
(automatisch)]]=VLOOKUP(aktives_Teilprojekt,Teilprojekte[[Teilprojekte]:[Kürzel]],2,FALSE),"okay","Hauptprozess anderes TP"))</f>
        <v/>
      </c>
      <c r="AM4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6">
        <f>IFERROR(IF(BTT[[#This Row],[SAP-Modul
(Pflichtauswahl)]]&lt;&gt;VLOOKUP(BTT[[#This Row],[Verwendete Transaktion (Pflichtauswahl)]],Transaktionen[[Transaktionen]:[Modul]],3,FALSE),"Modul anders","okay"),"")</f>
        <v/>
      </c>
      <c r="AP436">
        <f>IFERROR(IF(COUNTIFS(BTT[Verwendete Transaktion (Pflichtauswahl)],BTT[[#This Row],[Verwendete Transaktion (Pflichtauswahl)]],BTT[SAP-Modul
(Pflichtauswahl)],"&lt;&gt;"&amp;BTT[[#This Row],[SAP-Modul
(Pflichtauswahl)]])&gt;0,"Modul anders","okay"),"")</f>
        <v/>
      </c>
      <c r="AQ436">
        <f>IFERROR(IF(COUNTIFS(BTT[Verwendete Transaktion (Pflichtauswahl)],BTT[[#This Row],[Verwendete Transaktion (Pflichtauswahl)]],BTT[Verantwortliches TP
(automatisch)],"&lt;&gt;"&amp;BTT[[#This Row],[Verantwortliches TP
(automatisch)]])&gt;0,"Transaktion mehrfach","okay"),"")</f>
        <v/>
      </c>
      <c r="AR436">
        <f>IFERROR(IF(COUNTIFS(BTT[Verwendete Transaktion (Pflichtauswahl)],BTT[[#This Row],[Verwendete Transaktion (Pflichtauswahl)]],BTT[Verantwortliches TP
(automatisch)],"&lt;&gt;"&amp;VLOOKUP(aktives_Teilprojekt,Teilprojekte[[Teilprojekte]:[Kürzel]],2,FALSE))&gt;0,"Transaktion mehrfach","okay"),"")</f>
        <v/>
      </c>
      <c r="AS436" t="inlineStr">
        <is>
          <t>FI350</t>
        </is>
      </c>
    </row>
    <row r="437">
      <c r="A437">
        <f>IFERROR(IF(BTT[[#This Row],[Lfd Nr. 
(aus konsolidierter Datei)]]&lt;&gt;"",BTT[[#This Row],[Lfd Nr. 
(aus konsolidierter Datei)]],VLOOKUP(aktives_Teilprojekt,Teilprojekte[[Teilprojekte]:[Kürzel]],2,FALSE)&amp;ROW(BTT[[#This Row],[Lfd Nr.
(automatisch)]])-2),"")</f>
        <v/>
      </c>
      <c r="B437" t="inlineStr">
        <is>
          <t>Monats- und Jahresabschluss</t>
        </is>
      </c>
      <c r="D437" t="inlineStr">
        <is>
          <t>Buchung</t>
        </is>
      </c>
      <c r="E437">
        <f>IFERROR(IF(NOT(BTT[[#This Row],[Manuelle Änderung des Verantwortliches TP
(Auswahl - bei Bedarf)]]=""),BTT[[#This Row],[Manuelle Änderung des Verantwortliches TP
(Auswahl - bei Bedarf)]],VLOOKUP(BTT[[#This Row],[Hauptprozess
(Pflichtauswahl)]],Hauptprozesse[],3,FALSE)),"")</f>
        <v/>
      </c>
      <c r="G437" t="inlineStr">
        <is>
          <t>RW-BB</t>
        </is>
      </c>
      <c r="H437" t="inlineStr">
        <is>
          <t>FI</t>
        </is>
      </c>
      <c r="I437" t="inlineStr">
        <is>
          <t>F-02</t>
        </is>
      </c>
      <c r="J437">
        <f>IFERROR(VLOOKUP(BTT[[#This Row],[Verwendete Transaktion (Pflichtauswahl)]],Transaktionen[[Transaktionen]:[Langtext]],2,FALSE),"")</f>
        <v/>
      </c>
      <c r="V437">
        <f>IFERROR(VLOOKUP(BTT[[#This Row],[Verwendetes Formular
(Auswahl falls relevant)]],Formulare[[Formularbezeichnung]:[Formularname (technisch)]],2,FALSE),"")</f>
        <v/>
      </c>
      <c r="Y437" t="inlineStr">
        <is>
          <t>IST-Prozess: Personalaufwand buchenSchritt 4</t>
        </is>
      </c>
      <c r="AK437">
        <f>IF(BTT[[#This Row],[Subprozess
(optionale Auswahl)]]="","okay",IF(VLOOKUP(BTT[[#This Row],[Subprozess
(optionale Auswahl)]],BPML[[Subprozess]:[Zugeordneter Hauptprozess]],3,FALSE)=BTT[[#This Row],[Hauptprozess
(Pflichtauswahl)]],"okay","falscher Subprozess"))</f>
        <v/>
      </c>
      <c r="AL437">
        <f>IF(aktives_Teilprojekt="Master","",IF(BTT[[#This Row],[Verantwortliches TP
(automatisch)]]=VLOOKUP(aktives_Teilprojekt,Teilprojekte[[Teilprojekte]:[Kürzel]],2,FALSE),"okay","Hauptprozess anderes TP"))</f>
        <v/>
      </c>
      <c r="AM4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7">
        <f>IFERROR(IF(BTT[[#This Row],[SAP-Modul
(Pflichtauswahl)]]&lt;&gt;VLOOKUP(BTT[[#This Row],[Verwendete Transaktion (Pflichtauswahl)]],Transaktionen[[Transaktionen]:[Modul]],3,FALSE),"Modul anders","okay"),"")</f>
        <v/>
      </c>
      <c r="AP437">
        <f>IFERROR(IF(COUNTIFS(BTT[Verwendete Transaktion (Pflichtauswahl)],BTT[[#This Row],[Verwendete Transaktion (Pflichtauswahl)]],BTT[SAP-Modul
(Pflichtauswahl)],"&lt;&gt;"&amp;BTT[[#This Row],[SAP-Modul
(Pflichtauswahl)]])&gt;0,"Modul anders","okay"),"")</f>
        <v/>
      </c>
      <c r="AQ437">
        <f>IFERROR(IF(COUNTIFS(BTT[Verwendete Transaktion (Pflichtauswahl)],BTT[[#This Row],[Verwendete Transaktion (Pflichtauswahl)]],BTT[Verantwortliches TP
(automatisch)],"&lt;&gt;"&amp;BTT[[#This Row],[Verantwortliches TP
(automatisch)]])&gt;0,"Transaktion mehrfach","okay"),"")</f>
        <v/>
      </c>
      <c r="AR437">
        <f>IFERROR(IF(COUNTIFS(BTT[Verwendete Transaktion (Pflichtauswahl)],BTT[[#This Row],[Verwendete Transaktion (Pflichtauswahl)]],BTT[Verantwortliches TP
(automatisch)],"&lt;&gt;"&amp;VLOOKUP(aktives_Teilprojekt,Teilprojekte[[Teilprojekte]:[Kürzel]],2,FALSE))&gt;0,"Transaktion mehrfach","okay"),"")</f>
        <v/>
      </c>
      <c r="AS437" t="inlineStr">
        <is>
          <t>FI351</t>
        </is>
      </c>
    </row>
    <row r="438">
      <c r="A438">
        <f>IFERROR(IF(BTT[[#This Row],[Lfd Nr. 
(aus konsolidierter Datei)]]&lt;&gt;"",BTT[[#This Row],[Lfd Nr. 
(aus konsolidierter Datei)]],VLOOKUP(aktives_Teilprojekt,Teilprojekte[[Teilprojekte]:[Kürzel]],2,FALSE)&amp;ROW(BTT[[#This Row],[Lfd Nr.
(automatisch)]])-2),"")</f>
        <v/>
      </c>
      <c r="B438" t="inlineStr">
        <is>
          <t>Monats- und Jahresabschluss</t>
        </is>
      </c>
      <c r="D438" t="inlineStr">
        <is>
          <t>Zusammenstellung für WP</t>
        </is>
      </c>
      <c r="E438">
        <f>IFERROR(IF(NOT(BTT[[#This Row],[Manuelle Änderung des Verantwortliches TP
(Auswahl - bei Bedarf)]]=""),BTT[[#This Row],[Manuelle Änderung des Verantwortliches TP
(Auswahl - bei Bedarf)]],VLOOKUP(BTT[[#This Row],[Hauptprozess
(Pflichtauswahl)]],Hauptprozesse[],3,FALSE)),"")</f>
        <v/>
      </c>
      <c r="G438" t="inlineStr">
        <is>
          <t>RW-BB</t>
        </is>
      </c>
      <c r="H438" t="inlineStr">
        <is>
          <t>Non-SAP</t>
        </is>
      </c>
      <c r="I438" t="inlineStr">
        <is>
          <t>nicht digital</t>
        </is>
      </c>
      <c r="J438">
        <f>IFERROR(VLOOKUP(BTT[[#This Row],[Verwendete Transaktion (Pflichtauswahl)]],Transaktionen[[Transaktionen]:[Langtext]],2,FALSE),"")</f>
        <v/>
      </c>
      <c r="V438">
        <f>IFERROR(VLOOKUP(BTT[[#This Row],[Verwendetes Formular
(Auswahl falls relevant)]],Formulare[[Formularbezeichnung]:[Formularname (technisch)]],2,FALSE),"")</f>
        <v/>
      </c>
      <c r="Y438" t="inlineStr">
        <is>
          <t>IST-Prozess: Personalaufwand buchenSchritt 5</t>
        </is>
      </c>
      <c r="AK438">
        <f>IF(BTT[[#This Row],[Subprozess
(optionale Auswahl)]]="","okay",IF(VLOOKUP(BTT[[#This Row],[Subprozess
(optionale Auswahl)]],BPML[[Subprozess]:[Zugeordneter Hauptprozess]],3,FALSE)=BTT[[#This Row],[Hauptprozess
(Pflichtauswahl)]],"okay","falscher Subprozess"))</f>
        <v/>
      </c>
      <c r="AL438">
        <f>IF(aktives_Teilprojekt="Master","",IF(BTT[[#This Row],[Verantwortliches TP
(automatisch)]]=VLOOKUP(aktives_Teilprojekt,Teilprojekte[[Teilprojekte]:[Kürzel]],2,FALSE),"okay","Hauptprozess anderes TP"))</f>
        <v/>
      </c>
      <c r="AM4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8">
        <f>IFERROR(IF(BTT[[#This Row],[SAP-Modul
(Pflichtauswahl)]]&lt;&gt;VLOOKUP(BTT[[#This Row],[Verwendete Transaktion (Pflichtauswahl)]],Transaktionen[[Transaktionen]:[Modul]],3,FALSE),"Modul anders","okay"),"")</f>
        <v/>
      </c>
      <c r="AP438">
        <f>IFERROR(IF(COUNTIFS(BTT[Verwendete Transaktion (Pflichtauswahl)],BTT[[#This Row],[Verwendete Transaktion (Pflichtauswahl)]],BTT[SAP-Modul
(Pflichtauswahl)],"&lt;&gt;"&amp;BTT[[#This Row],[SAP-Modul
(Pflichtauswahl)]])&gt;0,"Modul anders","okay"),"")</f>
        <v/>
      </c>
      <c r="AQ438">
        <f>IFERROR(IF(COUNTIFS(BTT[Verwendete Transaktion (Pflichtauswahl)],BTT[[#This Row],[Verwendete Transaktion (Pflichtauswahl)]],BTT[Verantwortliches TP
(automatisch)],"&lt;&gt;"&amp;BTT[[#This Row],[Verantwortliches TP
(automatisch)]])&gt;0,"Transaktion mehrfach","okay"),"")</f>
        <v/>
      </c>
      <c r="AR438">
        <f>IFERROR(IF(COUNTIFS(BTT[Verwendete Transaktion (Pflichtauswahl)],BTT[[#This Row],[Verwendete Transaktion (Pflichtauswahl)]],BTT[Verantwortliches TP
(automatisch)],"&lt;&gt;"&amp;VLOOKUP(aktives_Teilprojekt,Teilprojekte[[Teilprojekte]:[Kürzel]],2,FALSE))&gt;0,"Transaktion mehrfach","okay"),"")</f>
        <v/>
      </c>
      <c r="AS438" t="inlineStr">
        <is>
          <t>FI352</t>
        </is>
      </c>
    </row>
    <row r="439">
      <c r="A439">
        <f>IFERROR(IF(BTT[[#This Row],[Lfd Nr. 
(aus konsolidierter Datei)]]&lt;&gt;"",BTT[[#This Row],[Lfd Nr. 
(aus konsolidierter Datei)]],VLOOKUP(aktives_Teilprojekt,Teilprojekte[[Teilprojekte]:[Kürzel]],2,FALSE)&amp;ROW(BTT[[#This Row],[Lfd Nr.
(automatisch)]])-2),"")</f>
        <v/>
      </c>
      <c r="B439" t="inlineStr">
        <is>
          <t>Monats- und Jahresabschluss</t>
        </is>
      </c>
      <c r="D439" t="inlineStr">
        <is>
          <t>Zuarbeit</t>
        </is>
      </c>
      <c r="E439">
        <f>IFERROR(IF(NOT(BTT[[#This Row],[Manuelle Änderung des Verantwortliches TP
(Auswahl - bei Bedarf)]]=""),BTT[[#This Row],[Manuelle Änderung des Verantwortliches TP
(Auswahl - bei Bedarf)]],VLOOKUP(BTT[[#This Row],[Hauptprozess
(Pflichtauswahl)]],Hauptprozesse[],3,FALSE)),"")</f>
        <v/>
      </c>
      <c r="G439" t="inlineStr">
        <is>
          <t>RW-B, RW-F, RE, ST, Vorstand F</t>
        </is>
      </c>
      <c r="J439">
        <f>IFERROR(VLOOKUP(BTT[[#This Row],[Verwendete Transaktion (Pflichtauswahl)]],Transaktionen[[Transaktionen]:[Langtext]],2,FALSE),"")</f>
        <v/>
      </c>
      <c r="V439">
        <f>IFERROR(VLOOKUP(BTT[[#This Row],[Verwendetes Formular
(Auswahl falls relevant)]],Formulare[[Formularbezeichnung]:[Formularname (technisch)]],2,FALSE),"")</f>
        <v/>
      </c>
      <c r="Y439" t="inlineStr">
        <is>
          <t>IST-Prozess: Sonstige betriebliche Aufwendungen buchenSchritt 1</t>
        </is>
      </c>
      <c r="AK439">
        <f>IF(BTT[[#This Row],[Subprozess
(optionale Auswahl)]]="","okay",IF(VLOOKUP(BTT[[#This Row],[Subprozess
(optionale Auswahl)]],BPML[[Subprozess]:[Zugeordneter Hauptprozess]],3,FALSE)=BTT[[#This Row],[Hauptprozess
(Pflichtauswahl)]],"okay","falscher Subprozess"))</f>
        <v/>
      </c>
      <c r="AL439">
        <f>IF(aktives_Teilprojekt="Master","",IF(BTT[[#This Row],[Verantwortliches TP
(automatisch)]]=VLOOKUP(aktives_Teilprojekt,Teilprojekte[[Teilprojekte]:[Kürzel]],2,FALSE),"okay","Hauptprozess anderes TP"))</f>
        <v/>
      </c>
      <c r="AM4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39">
        <f>IFERROR(IF(BTT[[#This Row],[SAP-Modul
(Pflichtauswahl)]]&lt;&gt;VLOOKUP(BTT[[#This Row],[Verwendete Transaktion (Pflichtauswahl)]],Transaktionen[[Transaktionen]:[Modul]],3,FALSE),"Modul anders","okay"),"")</f>
        <v/>
      </c>
      <c r="AP439">
        <f>IFERROR(IF(COUNTIFS(BTT[Verwendete Transaktion (Pflichtauswahl)],BTT[[#This Row],[Verwendete Transaktion (Pflichtauswahl)]],BTT[SAP-Modul
(Pflichtauswahl)],"&lt;&gt;"&amp;BTT[[#This Row],[SAP-Modul
(Pflichtauswahl)]])&gt;0,"Modul anders","okay"),"")</f>
        <v/>
      </c>
      <c r="AQ439">
        <f>IFERROR(IF(COUNTIFS(BTT[Verwendete Transaktion (Pflichtauswahl)],BTT[[#This Row],[Verwendete Transaktion (Pflichtauswahl)]],BTT[Verantwortliches TP
(automatisch)],"&lt;&gt;"&amp;BTT[[#This Row],[Verantwortliches TP
(automatisch)]])&gt;0,"Transaktion mehrfach","okay"),"")</f>
        <v/>
      </c>
      <c r="AR439">
        <f>IFERROR(IF(COUNTIFS(BTT[Verwendete Transaktion (Pflichtauswahl)],BTT[[#This Row],[Verwendete Transaktion (Pflichtauswahl)]],BTT[Verantwortliches TP
(automatisch)],"&lt;&gt;"&amp;VLOOKUP(aktives_Teilprojekt,Teilprojekte[[Teilprojekte]:[Kürzel]],2,FALSE))&gt;0,"Transaktion mehrfach","okay"),"")</f>
        <v/>
      </c>
      <c r="AS439" t="inlineStr">
        <is>
          <t>FI353</t>
        </is>
      </c>
    </row>
    <row r="440">
      <c r="A440">
        <f>IFERROR(IF(BTT[[#This Row],[Lfd Nr. 
(aus konsolidierter Datei)]]&lt;&gt;"",BTT[[#This Row],[Lfd Nr. 
(aus konsolidierter Datei)]],VLOOKUP(aktives_Teilprojekt,Teilprojekte[[Teilprojekte]:[Kürzel]],2,FALSE)&amp;ROW(BTT[[#This Row],[Lfd Nr.
(automatisch)]])-2),"")</f>
        <v/>
      </c>
      <c r="B440" t="inlineStr">
        <is>
          <t>Monats- und Jahresabschluss</t>
        </is>
      </c>
      <c r="D440" t="inlineStr">
        <is>
          <t>Vorbereiten Buchungsbelege</t>
        </is>
      </c>
      <c r="E440">
        <f>IFERROR(IF(NOT(BTT[[#This Row],[Manuelle Änderung des Verantwortliches TP
(Auswahl - bei Bedarf)]]=""),BTT[[#This Row],[Manuelle Änderung des Verantwortliches TP
(Auswahl - bei Bedarf)]],VLOOKUP(BTT[[#This Row],[Hauptprozess
(Pflichtauswahl)]],Hauptprozesse[],3,FALSE)),"")</f>
        <v/>
      </c>
      <c r="G440" t="inlineStr">
        <is>
          <t>RW-BB</t>
        </is>
      </c>
      <c r="H440" t="inlineStr">
        <is>
          <t>FI-GL</t>
        </is>
      </c>
      <c r="I440" t="inlineStr">
        <is>
          <t>FBL3N</t>
        </is>
      </c>
      <c r="J440">
        <f>IFERROR(VLOOKUP(BTT[[#This Row],[Verwendete Transaktion (Pflichtauswahl)]],Transaktionen[[Transaktionen]:[Langtext]],2,FALSE),"")</f>
        <v/>
      </c>
      <c r="V440">
        <f>IFERROR(VLOOKUP(BTT[[#This Row],[Verwendetes Formular
(Auswahl falls relevant)]],Formulare[[Formularbezeichnung]:[Formularname (technisch)]],2,FALSE),"")</f>
        <v/>
      </c>
      <c r="Y440" t="inlineStr">
        <is>
          <t>IST-Prozess: Sonstige betriebliche Aufwendungen buchenSchritt 2</t>
        </is>
      </c>
      <c r="AK440">
        <f>IF(BTT[[#This Row],[Subprozess
(optionale Auswahl)]]="","okay",IF(VLOOKUP(BTT[[#This Row],[Subprozess
(optionale Auswahl)]],BPML[[Subprozess]:[Zugeordneter Hauptprozess]],3,FALSE)=BTT[[#This Row],[Hauptprozess
(Pflichtauswahl)]],"okay","falscher Subprozess"))</f>
        <v/>
      </c>
      <c r="AL440">
        <f>IF(aktives_Teilprojekt="Master","",IF(BTT[[#This Row],[Verantwortliches TP
(automatisch)]]=VLOOKUP(aktives_Teilprojekt,Teilprojekte[[Teilprojekte]:[Kürzel]],2,FALSE),"okay","Hauptprozess anderes TP"))</f>
        <v/>
      </c>
      <c r="AM4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0">
        <f>IFERROR(IF(BTT[[#This Row],[SAP-Modul
(Pflichtauswahl)]]&lt;&gt;VLOOKUP(BTT[[#This Row],[Verwendete Transaktion (Pflichtauswahl)]],Transaktionen[[Transaktionen]:[Modul]],3,FALSE),"Modul anders","okay"),"")</f>
        <v/>
      </c>
      <c r="AP440">
        <f>IFERROR(IF(COUNTIFS(BTT[Verwendete Transaktion (Pflichtauswahl)],BTT[[#This Row],[Verwendete Transaktion (Pflichtauswahl)]],BTT[SAP-Modul
(Pflichtauswahl)],"&lt;&gt;"&amp;BTT[[#This Row],[SAP-Modul
(Pflichtauswahl)]])&gt;0,"Modul anders","okay"),"")</f>
        <v/>
      </c>
      <c r="AQ440">
        <f>IFERROR(IF(COUNTIFS(BTT[Verwendete Transaktion (Pflichtauswahl)],BTT[[#This Row],[Verwendete Transaktion (Pflichtauswahl)]],BTT[Verantwortliches TP
(automatisch)],"&lt;&gt;"&amp;BTT[[#This Row],[Verantwortliches TP
(automatisch)]])&gt;0,"Transaktion mehrfach","okay"),"")</f>
        <v/>
      </c>
      <c r="AR440">
        <f>IFERROR(IF(COUNTIFS(BTT[Verwendete Transaktion (Pflichtauswahl)],BTT[[#This Row],[Verwendete Transaktion (Pflichtauswahl)]],BTT[Verantwortliches TP
(automatisch)],"&lt;&gt;"&amp;VLOOKUP(aktives_Teilprojekt,Teilprojekte[[Teilprojekte]:[Kürzel]],2,FALSE))&gt;0,"Transaktion mehrfach","okay"),"")</f>
        <v/>
      </c>
      <c r="AS440" t="inlineStr">
        <is>
          <t>FI354</t>
        </is>
      </c>
    </row>
    <row r="441">
      <c r="A441">
        <f>IFERROR(IF(BTT[[#This Row],[Lfd Nr. 
(aus konsolidierter Datei)]]&lt;&gt;"",BTT[[#This Row],[Lfd Nr. 
(aus konsolidierter Datei)]],VLOOKUP(aktives_Teilprojekt,Teilprojekte[[Teilprojekte]:[Kürzel]],2,FALSE)&amp;ROW(BTT[[#This Row],[Lfd Nr.
(automatisch)]])-2),"")</f>
        <v/>
      </c>
      <c r="B441" t="inlineStr">
        <is>
          <t>Monats- und Jahresabschluss</t>
        </is>
      </c>
      <c r="D441" t="inlineStr">
        <is>
          <t>Auflösung von Konto 760840</t>
        </is>
      </c>
      <c r="E441">
        <f>IFERROR(IF(NOT(BTT[[#This Row],[Manuelle Änderung des Verantwortliches TP
(Auswahl - bei Bedarf)]]=""),BTT[[#This Row],[Manuelle Änderung des Verantwortliches TP
(Auswahl - bei Bedarf)]],VLOOKUP(BTT[[#This Row],[Hauptprozess
(Pflichtauswahl)]],Hauptprozesse[],3,FALSE)),"")</f>
        <v/>
      </c>
      <c r="G441" t="inlineStr">
        <is>
          <t>RW-BB</t>
        </is>
      </c>
      <c r="J441">
        <f>IFERROR(VLOOKUP(BTT[[#This Row],[Verwendete Transaktion (Pflichtauswahl)]],Transaktionen[[Transaktionen]:[Langtext]],2,FALSE),"")</f>
        <v/>
      </c>
      <c r="V441">
        <f>IFERROR(VLOOKUP(BTT[[#This Row],[Verwendetes Formular
(Auswahl falls relevant)]],Formulare[[Formularbezeichnung]:[Formularname (technisch)]],2,FALSE),"")</f>
        <v/>
      </c>
      <c r="Y441" t="inlineStr">
        <is>
          <t>IST-Prozess: Sonstige betriebliche Aufwendungen buchenSchritt 3</t>
        </is>
      </c>
      <c r="AK441">
        <f>IF(BTT[[#This Row],[Subprozess
(optionale Auswahl)]]="","okay",IF(VLOOKUP(BTT[[#This Row],[Subprozess
(optionale Auswahl)]],BPML[[Subprozess]:[Zugeordneter Hauptprozess]],3,FALSE)=BTT[[#This Row],[Hauptprozess
(Pflichtauswahl)]],"okay","falscher Subprozess"))</f>
        <v/>
      </c>
      <c r="AL441">
        <f>IF(aktives_Teilprojekt="Master","",IF(BTT[[#This Row],[Verantwortliches TP
(automatisch)]]=VLOOKUP(aktives_Teilprojekt,Teilprojekte[[Teilprojekte]:[Kürzel]],2,FALSE),"okay","Hauptprozess anderes TP"))</f>
        <v/>
      </c>
      <c r="AM4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1">
        <f>IFERROR(IF(BTT[[#This Row],[SAP-Modul
(Pflichtauswahl)]]&lt;&gt;VLOOKUP(BTT[[#This Row],[Verwendete Transaktion (Pflichtauswahl)]],Transaktionen[[Transaktionen]:[Modul]],3,FALSE),"Modul anders","okay"),"")</f>
        <v/>
      </c>
      <c r="AP441">
        <f>IFERROR(IF(COUNTIFS(BTT[Verwendete Transaktion (Pflichtauswahl)],BTT[[#This Row],[Verwendete Transaktion (Pflichtauswahl)]],BTT[SAP-Modul
(Pflichtauswahl)],"&lt;&gt;"&amp;BTT[[#This Row],[SAP-Modul
(Pflichtauswahl)]])&gt;0,"Modul anders","okay"),"")</f>
        <v/>
      </c>
      <c r="AQ441">
        <f>IFERROR(IF(COUNTIFS(BTT[Verwendete Transaktion (Pflichtauswahl)],BTT[[#This Row],[Verwendete Transaktion (Pflichtauswahl)]],BTT[Verantwortliches TP
(automatisch)],"&lt;&gt;"&amp;BTT[[#This Row],[Verantwortliches TP
(automatisch)]])&gt;0,"Transaktion mehrfach","okay"),"")</f>
        <v/>
      </c>
      <c r="AR441">
        <f>IFERROR(IF(COUNTIFS(BTT[Verwendete Transaktion (Pflichtauswahl)],BTT[[#This Row],[Verwendete Transaktion (Pflichtauswahl)]],BTT[Verantwortliches TP
(automatisch)],"&lt;&gt;"&amp;VLOOKUP(aktives_Teilprojekt,Teilprojekte[[Teilprojekte]:[Kürzel]],2,FALSE))&gt;0,"Transaktion mehrfach","okay"),"")</f>
        <v/>
      </c>
      <c r="AS441" t="inlineStr">
        <is>
          <t>FI355</t>
        </is>
      </c>
    </row>
    <row r="442">
      <c r="A442">
        <f>IFERROR(IF(BTT[[#This Row],[Lfd Nr. 
(aus konsolidierter Datei)]]&lt;&gt;"",BTT[[#This Row],[Lfd Nr. 
(aus konsolidierter Datei)]],VLOOKUP(aktives_Teilprojekt,Teilprojekte[[Teilprojekte]:[Kürzel]],2,FALSE)&amp;ROW(BTT[[#This Row],[Lfd Nr.
(automatisch)]])-2),"")</f>
        <v/>
      </c>
      <c r="B442" t="inlineStr">
        <is>
          <t>Monats- und Jahresabschluss</t>
        </is>
      </c>
      <c r="D442" t="inlineStr">
        <is>
          <t>4 Augen Prüfung</t>
        </is>
      </c>
      <c r="E442">
        <f>IFERROR(IF(NOT(BTT[[#This Row],[Manuelle Änderung des Verantwortliches TP
(Auswahl - bei Bedarf)]]=""),BTT[[#This Row],[Manuelle Änderung des Verantwortliches TP
(Auswahl - bei Bedarf)]],VLOOKUP(BTT[[#This Row],[Hauptprozess
(Pflichtauswahl)]],Hauptprozesse[],3,FALSE)),"")</f>
        <v/>
      </c>
      <c r="G442" t="inlineStr">
        <is>
          <t>RW-BB</t>
        </is>
      </c>
      <c r="H442" t="inlineStr">
        <is>
          <t>Non-SAP</t>
        </is>
      </c>
      <c r="I442" t="inlineStr">
        <is>
          <t>nicht digital</t>
        </is>
      </c>
      <c r="J442">
        <f>IFERROR(VLOOKUP(BTT[[#This Row],[Verwendete Transaktion (Pflichtauswahl)]],Transaktionen[[Transaktionen]:[Langtext]],2,FALSE),"")</f>
        <v/>
      </c>
      <c r="V442">
        <f>IFERROR(VLOOKUP(BTT[[#This Row],[Verwendetes Formular
(Auswahl falls relevant)]],Formulare[[Formularbezeichnung]:[Formularname (technisch)]],2,FALSE),"")</f>
        <v/>
      </c>
      <c r="Y442" t="inlineStr">
        <is>
          <t>IST-Prozess: Sonstige betriebliche Aufwendungen buchenSchritt 4</t>
        </is>
      </c>
      <c r="AK442">
        <f>IF(BTT[[#This Row],[Subprozess
(optionale Auswahl)]]="","okay",IF(VLOOKUP(BTT[[#This Row],[Subprozess
(optionale Auswahl)]],BPML[[Subprozess]:[Zugeordneter Hauptprozess]],3,FALSE)=BTT[[#This Row],[Hauptprozess
(Pflichtauswahl)]],"okay","falscher Subprozess"))</f>
        <v/>
      </c>
      <c r="AL442">
        <f>IF(aktives_Teilprojekt="Master","",IF(BTT[[#This Row],[Verantwortliches TP
(automatisch)]]=VLOOKUP(aktives_Teilprojekt,Teilprojekte[[Teilprojekte]:[Kürzel]],2,FALSE),"okay","Hauptprozess anderes TP"))</f>
        <v/>
      </c>
      <c r="AM4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2">
        <f>IFERROR(IF(BTT[[#This Row],[SAP-Modul
(Pflichtauswahl)]]&lt;&gt;VLOOKUP(BTT[[#This Row],[Verwendete Transaktion (Pflichtauswahl)]],Transaktionen[[Transaktionen]:[Modul]],3,FALSE),"Modul anders","okay"),"")</f>
        <v/>
      </c>
      <c r="AP442">
        <f>IFERROR(IF(COUNTIFS(BTT[Verwendete Transaktion (Pflichtauswahl)],BTT[[#This Row],[Verwendete Transaktion (Pflichtauswahl)]],BTT[SAP-Modul
(Pflichtauswahl)],"&lt;&gt;"&amp;BTT[[#This Row],[SAP-Modul
(Pflichtauswahl)]])&gt;0,"Modul anders","okay"),"")</f>
        <v/>
      </c>
      <c r="AQ442">
        <f>IFERROR(IF(COUNTIFS(BTT[Verwendete Transaktion (Pflichtauswahl)],BTT[[#This Row],[Verwendete Transaktion (Pflichtauswahl)]],BTT[Verantwortliches TP
(automatisch)],"&lt;&gt;"&amp;BTT[[#This Row],[Verantwortliches TP
(automatisch)]])&gt;0,"Transaktion mehrfach","okay"),"")</f>
        <v/>
      </c>
      <c r="AR442">
        <f>IFERROR(IF(COUNTIFS(BTT[Verwendete Transaktion (Pflichtauswahl)],BTT[[#This Row],[Verwendete Transaktion (Pflichtauswahl)]],BTT[Verantwortliches TP
(automatisch)],"&lt;&gt;"&amp;VLOOKUP(aktives_Teilprojekt,Teilprojekte[[Teilprojekte]:[Kürzel]],2,FALSE))&gt;0,"Transaktion mehrfach","okay"),"")</f>
        <v/>
      </c>
      <c r="AS442" t="inlineStr">
        <is>
          <t>FI356</t>
        </is>
      </c>
    </row>
    <row r="443">
      <c r="A443">
        <f>IFERROR(IF(BTT[[#This Row],[Lfd Nr. 
(aus konsolidierter Datei)]]&lt;&gt;"",BTT[[#This Row],[Lfd Nr. 
(aus konsolidierter Datei)]],VLOOKUP(aktives_Teilprojekt,Teilprojekte[[Teilprojekte]:[Kürzel]],2,FALSE)&amp;ROW(BTT[[#This Row],[Lfd Nr.
(automatisch)]])-2),"")</f>
        <v/>
      </c>
      <c r="B443" t="inlineStr">
        <is>
          <t>Monats- und Jahresabschluss</t>
        </is>
      </c>
      <c r="D443" t="inlineStr">
        <is>
          <t xml:space="preserve">Buchung </t>
        </is>
      </c>
      <c r="E443">
        <f>IFERROR(IF(NOT(BTT[[#This Row],[Manuelle Änderung des Verantwortliches TP
(Auswahl - bei Bedarf)]]=""),BTT[[#This Row],[Manuelle Änderung des Verantwortliches TP
(Auswahl - bei Bedarf)]],VLOOKUP(BTT[[#This Row],[Hauptprozess
(Pflichtauswahl)]],Hauptprozesse[],3,FALSE)),"")</f>
        <v/>
      </c>
      <c r="G443" t="inlineStr">
        <is>
          <t>RW-BB</t>
        </is>
      </c>
      <c r="H443" t="inlineStr">
        <is>
          <t>FI</t>
        </is>
      </c>
      <c r="I443" t="inlineStr">
        <is>
          <t>F-02</t>
        </is>
      </c>
      <c r="J443">
        <f>IFERROR(VLOOKUP(BTT[[#This Row],[Verwendete Transaktion (Pflichtauswahl)]],Transaktionen[[Transaktionen]:[Langtext]],2,FALSE),"")</f>
        <v/>
      </c>
      <c r="V443">
        <f>IFERROR(VLOOKUP(BTT[[#This Row],[Verwendetes Formular
(Auswahl falls relevant)]],Formulare[[Formularbezeichnung]:[Formularname (technisch)]],2,FALSE),"")</f>
        <v/>
      </c>
      <c r="Y443" t="inlineStr">
        <is>
          <t>IST-Prozess: Sonstige betriebliche Aufwendungen buchenSchritt 5</t>
        </is>
      </c>
      <c r="AK443">
        <f>IF(BTT[[#This Row],[Subprozess
(optionale Auswahl)]]="","okay",IF(VLOOKUP(BTT[[#This Row],[Subprozess
(optionale Auswahl)]],BPML[[Subprozess]:[Zugeordneter Hauptprozess]],3,FALSE)=BTT[[#This Row],[Hauptprozess
(Pflichtauswahl)]],"okay","falscher Subprozess"))</f>
        <v/>
      </c>
      <c r="AL443">
        <f>IF(aktives_Teilprojekt="Master","",IF(BTT[[#This Row],[Verantwortliches TP
(automatisch)]]=VLOOKUP(aktives_Teilprojekt,Teilprojekte[[Teilprojekte]:[Kürzel]],2,FALSE),"okay","Hauptprozess anderes TP"))</f>
        <v/>
      </c>
      <c r="AM4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3">
        <f>IFERROR(IF(BTT[[#This Row],[SAP-Modul
(Pflichtauswahl)]]&lt;&gt;VLOOKUP(BTT[[#This Row],[Verwendete Transaktion (Pflichtauswahl)]],Transaktionen[[Transaktionen]:[Modul]],3,FALSE),"Modul anders","okay"),"")</f>
        <v/>
      </c>
      <c r="AP443">
        <f>IFERROR(IF(COUNTIFS(BTT[Verwendete Transaktion (Pflichtauswahl)],BTT[[#This Row],[Verwendete Transaktion (Pflichtauswahl)]],BTT[SAP-Modul
(Pflichtauswahl)],"&lt;&gt;"&amp;BTT[[#This Row],[SAP-Modul
(Pflichtauswahl)]])&gt;0,"Modul anders","okay"),"")</f>
        <v/>
      </c>
      <c r="AQ443">
        <f>IFERROR(IF(COUNTIFS(BTT[Verwendete Transaktion (Pflichtauswahl)],BTT[[#This Row],[Verwendete Transaktion (Pflichtauswahl)]],BTT[Verantwortliches TP
(automatisch)],"&lt;&gt;"&amp;BTT[[#This Row],[Verantwortliches TP
(automatisch)]])&gt;0,"Transaktion mehrfach","okay"),"")</f>
        <v/>
      </c>
      <c r="AR443">
        <f>IFERROR(IF(COUNTIFS(BTT[Verwendete Transaktion (Pflichtauswahl)],BTT[[#This Row],[Verwendete Transaktion (Pflichtauswahl)]],BTT[Verantwortliches TP
(automatisch)],"&lt;&gt;"&amp;VLOOKUP(aktives_Teilprojekt,Teilprojekte[[Teilprojekte]:[Kürzel]],2,FALSE))&gt;0,"Transaktion mehrfach","okay"),"")</f>
        <v/>
      </c>
      <c r="AS443" t="inlineStr">
        <is>
          <t>FI357</t>
        </is>
      </c>
    </row>
    <row r="444">
      <c r="A444">
        <f>IFERROR(IF(BTT[[#This Row],[Lfd Nr. 
(aus konsolidierter Datei)]]&lt;&gt;"",BTT[[#This Row],[Lfd Nr. 
(aus konsolidierter Datei)]],VLOOKUP(aktives_Teilprojekt,Teilprojekte[[Teilprojekte]:[Kürzel]],2,FALSE)&amp;ROW(BTT[[#This Row],[Lfd Nr.
(automatisch)]])-2),"")</f>
        <v/>
      </c>
      <c r="B444" t="inlineStr">
        <is>
          <t>Monats- und Jahresabschluss</t>
        </is>
      </c>
      <c r="D444" t="inlineStr">
        <is>
          <t>Rückstellungen prüfen (CO)</t>
        </is>
      </c>
      <c r="E444">
        <f>IFERROR(IF(NOT(BTT[[#This Row],[Manuelle Änderung des Verantwortliches TP
(Auswahl - bei Bedarf)]]=""),BTT[[#This Row],[Manuelle Änderung des Verantwortliches TP
(Auswahl - bei Bedarf)]],VLOOKUP(BTT[[#This Row],[Hauptprozess
(Pflichtauswahl)]],Hauptprozesse[],3,FALSE)),"")</f>
        <v/>
      </c>
      <c r="G444" t="inlineStr">
        <is>
          <t>CO / RW-K</t>
        </is>
      </c>
      <c r="J444">
        <f>IFERROR(VLOOKUP(BTT[[#This Row],[Verwendete Transaktion (Pflichtauswahl)]],Transaktionen[[Transaktionen]:[Langtext]],2,FALSE),"")</f>
        <v/>
      </c>
      <c r="V444">
        <f>IFERROR(VLOOKUP(BTT[[#This Row],[Verwendetes Formular
(Auswahl falls relevant)]],Formulare[[Formularbezeichnung]:[Formularname (technisch)]],2,FALSE),"")</f>
        <v/>
      </c>
      <c r="Y444" t="inlineStr">
        <is>
          <t>IST-Prozess: Sonstige betriebliche Aufwendungen buchenSchritt 5a</t>
        </is>
      </c>
      <c r="AK444">
        <f>IF(BTT[[#This Row],[Subprozess
(optionale Auswahl)]]="","okay",IF(VLOOKUP(BTT[[#This Row],[Subprozess
(optionale Auswahl)]],BPML[[Subprozess]:[Zugeordneter Hauptprozess]],3,FALSE)=BTT[[#This Row],[Hauptprozess
(Pflichtauswahl)]],"okay","falscher Subprozess"))</f>
        <v/>
      </c>
      <c r="AL444">
        <f>IF(aktives_Teilprojekt="Master","",IF(BTT[[#This Row],[Verantwortliches TP
(automatisch)]]=VLOOKUP(aktives_Teilprojekt,Teilprojekte[[Teilprojekte]:[Kürzel]],2,FALSE),"okay","Hauptprozess anderes TP"))</f>
        <v/>
      </c>
      <c r="AM4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4">
        <f>IFERROR(IF(BTT[[#This Row],[SAP-Modul
(Pflichtauswahl)]]&lt;&gt;VLOOKUP(BTT[[#This Row],[Verwendete Transaktion (Pflichtauswahl)]],Transaktionen[[Transaktionen]:[Modul]],3,FALSE),"Modul anders","okay"),"")</f>
        <v/>
      </c>
      <c r="AP444">
        <f>IFERROR(IF(COUNTIFS(BTT[Verwendete Transaktion (Pflichtauswahl)],BTT[[#This Row],[Verwendete Transaktion (Pflichtauswahl)]],BTT[SAP-Modul
(Pflichtauswahl)],"&lt;&gt;"&amp;BTT[[#This Row],[SAP-Modul
(Pflichtauswahl)]])&gt;0,"Modul anders","okay"),"")</f>
        <v/>
      </c>
      <c r="AQ444">
        <f>IFERROR(IF(COUNTIFS(BTT[Verwendete Transaktion (Pflichtauswahl)],BTT[[#This Row],[Verwendete Transaktion (Pflichtauswahl)]],BTT[Verantwortliches TP
(automatisch)],"&lt;&gt;"&amp;BTT[[#This Row],[Verantwortliches TP
(automatisch)]])&gt;0,"Transaktion mehrfach","okay"),"")</f>
        <v/>
      </c>
      <c r="AR444">
        <f>IFERROR(IF(COUNTIFS(BTT[Verwendete Transaktion (Pflichtauswahl)],BTT[[#This Row],[Verwendete Transaktion (Pflichtauswahl)]],BTT[Verantwortliches TP
(automatisch)],"&lt;&gt;"&amp;VLOOKUP(aktives_Teilprojekt,Teilprojekte[[Teilprojekte]:[Kürzel]],2,FALSE))&gt;0,"Transaktion mehrfach","okay"),"")</f>
        <v/>
      </c>
      <c r="AS444" t="inlineStr">
        <is>
          <t>FI358</t>
        </is>
      </c>
    </row>
    <row r="445">
      <c r="A445">
        <f>IFERROR(IF(BTT[[#This Row],[Lfd Nr. 
(aus konsolidierter Datei)]]&lt;&gt;"",BTT[[#This Row],[Lfd Nr. 
(aus konsolidierter Datei)]],VLOOKUP(aktives_Teilprojekt,Teilprojekte[[Teilprojekte]:[Kürzel]],2,FALSE)&amp;ROW(BTT[[#This Row],[Lfd Nr.
(automatisch)]])-2),"")</f>
        <v/>
      </c>
      <c r="B445" t="inlineStr">
        <is>
          <t>Monats- und Jahresabschluss</t>
        </is>
      </c>
      <c r="D445" t="inlineStr">
        <is>
          <t>Rückstellungen maschinell  buchen (RW-K)</t>
        </is>
      </c>
      <c r="E445">
        <f>IFERROR(IF(NOT(BTT[[#This Row],[Manuelle Änderung des Verantwortliches TP
(Auswahl - bei Bedarf)]]=""),BTT[[#This Row],[Manuelle Änderung des Verantwortliches TP
(Auswahl - bei Bedarf)]],VLOOKUP(BTT[[#This Row],[Hauptprozess
(Pflichtauswahl)]],Hauptprozesse[],3,FALSE)),"")</f>
        <v/>
      </c>
      <c r="G445" t="inlineStr">
        <is>
          <t>CO / RW-K</t>
        </is>
      </c>
      <c r="J445">
        <f>IFERROR(VLOOKUP(BTT[[#This Row],[Verwendete Transaktion (Pflichtauswahl)]],Transaktionen[[Transaktionen]:[Langtext]],2,FALSE),"")</f>
        <v/>
      </c>
      <c r="V445">
        <f>IFERROR(VLOOKUP(BTT[[#This Row],[Verwendetes Formular
(Auswahl falls relevant)]],Formulare[[Formularbezeichnung]:[Formularname (technisch)]],2,FALSE),"")</f>
        <v/>
      </c>
      <c r="Y445" t="inlineStr">
        <is>
          <t>IST-Prozess: Sonstige betriebliche Aufwendungen buchenSchritt 6a</t>
        </is>
      </c>
      <c r="AK445">
        <f>IF(BTT[[#This Row],[Subprozess
(optionale Auswahl)]]="","okay",IF(VLOOKUP(BTT[[#This Row],[Subprozess
(optionale Auswahl)]],BPML[[Subprozess]:[Zugeordneter Hauptprozess]],3,FALSE)=BTT[[#This Row],[Hauptprozess
(Pflichtauswahl)]],"okay","falscher Subprozess"))</f>
        <v/>
      </c>
      <c r="AL445">
        <f>IF(aktives_Teilprojekt="Master","",IF(BTT[[#This Row],[Verantwortliches TP
(automatisch)]]=VLOOKUP(aktives_Teilprojekt,Teilprojekte[[Teilprojekte]:[Kürzel]],2,FALSE),"okay","Hauptprozess anderes TP"))</f>
        <v/>
      </c>
      <c r="AM4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5">
        <f>IFERROR(IF(BTT[[#This Row],[SAP-Modul
(Pflichtauswahl)]]&lt;&gt;VLOOKUP(BTT[[#This Row],[Verwendete Transaktion (Pflichtauswahl)]],Transaktionen[[Transaktionen]:[Modul]],3,FALSE),"Modul anders","okay"),"")</f>
        <v/>
      </c>
      <c r="AP445">
        <f>IFERROR(IF(COUNTIFS(BTT[Verwendete Transaktion (Pflichtauswahl)],BTT[[#This Row],[Verwendete Transaktion (Pflichtauswahl)]],BTT[SAP-Modul
(Pflichtauswahl)],"&lt;&gt;"&amp;BTT[[#This Row],[SAP-Modul
(Pflichtauswahl)]])&gt;0,"Modul anders","okay"),"")</f>
        <v/>
      </c>
      <c r="AQ445">
        <f>IFERROR(IF(COUNTIFS(BTT[Verwendete Transaktion (Pflichtauswahl)],BTT[[#This Row],[Verwendete Transaktion (Pflichtauswahl)]],BTT[Verantwortliches TP
(automatisch)],"&lt;&gt;"&amp;BTT[[#This Row],[Verantwortliches TP
(automatisch)]])&gt;0,"Transaktion mehrfach","okay"),"")</f>
        <v/>
      </c>
      <c r="AR445">
        <f>IFERROR(IF(COUNTIFS(BTT[Verwendete Transaktion (Pflichtauswahl)],BTT[[#This Row],[Verwendete Transaktion (Pflichtauswahl)]],BTT[Verantwortliches TP
(automatisch)],"&lt;&gt;"&amp;VLOOKUP(aktives_Teilprojekt,Teilprojekte[[Teilprojekte]:[Kürzel]],2,FALSE))&gt;0,"Transaktion mehrfach","okay"),"")</f>
        <v/>
      </c>
      <c r="AS445" t="inlineStr">
        <is>
          <t>FI359</t>
        </is>
      </c>
    </row>
    <row r="446">
      <c r="A446">
        <f>IFERROR(IF(BTT[[#This Row],[Lfd Nr. 
(aus konsolidierter Datei)]]&lt;&gt;"",BTT[[#This Row],[Lfd Nr. 
(aus konsolidierter Datei)]],VLOOKUP(aktives_Teilprojekt,Teilprojekte[[Teilprojekte]:[Kürzel]],2,FALSE)&amp;ROW(BTT[[#This Row],[Lfd Nr.
(automatisch)]])-2),"")</f>
        <v/>
      </c>
      <c r="B446" t="inlineStr">
        <is>
          <t>Monats- und Jahresabschluss</t>
        </is>
      </c>
      <c r="D446" t="inlineStr">
        <is>
          <t>Zusammenstellung für WP</t>
        </is>
      </c>
      <c r="E446">
        <f>IFERROR(IF(NOT(BTT[[#This Row],[Manuelle Änderung des Verantwortliches TP
(Auswahl - bei Bedarf)]]=""),BTT[[#This Row],[Manuelle Änderung des Verantwortliches TP
(Auswahl - bei Bedarf)]],VLOOKUP(BTT[[#This Row],[Hauptprozess
(Pflichtauswahl)]],Hauptprozesse[],3,FALSE)),"")</f>
        <v/>
      </c>
      <c r="G446" t="inlineStr">
        <is>
          <t>RW-BB</t>
        </is>
      </c>
      <c r="H446" t="inlineStr">
        <is>
          <t>Non-SAP</t>
        </is>
      </c>
      <c r="I446" t="inlineStr">
        <is>
          <t>nicht digital</t>
        </is>
      </c>
      <c r="J446">
        <f>IFERROR(VLOOKUP(BTT[[#This Row],[Verwendete Transaktion (Pflichtauswahl)]],Transaktionen[[Transaktionen]:[Langtext]],2,FALSE),"")</f>
        <v/>
      </c>
      <c r="V446">
        <f>IFERROR(VLOOKUP(BTT[[#This Row],[Verwendetes Formular
(Auswahl falls relevant)]],Formulare[[Formularbezeichnung]:[Formularname (technisch)]],2,FALSE),"")</f>
        <v/>
      </c>
      <c r="Y446" t="inlineStr">
        <is>
          <t>IST-Prozess: Sonstige betriebliche Aufwendungen buchenSchritt 7</t>
        </is>
      </c>
      <c r="AK446">
        <f>IF(BTT[[#This Row],[Subprozess
(optionale Auswahl)]]="","okay",IF(VLOOKUP(BTT[[#This Row],[Subprozess
(optionale Auswahl)]],BPML[[Subprozess]:[Zugeordneter Hauptprozess]],3,FALSE)=BTT[[#This Row],[Hauptprozess
(Pflichtauswahl)]],"okay","falscher Subprozess"))</f>
        <v/>
      </c>
      <c r="AL446">
        <f>IF(aktives_Teilprojekt="Master","",IF(BTT[[#This Row],[Verantwortliches TP
(automatisch)]]=VLOOKUP(aktives_Teilprojekt,Teilprojekte[[Teilprojekte]:[Kürzel]],2,FALSE),"okay","Hauptprozess anderes TP"))</f>
        <v/>
      </c>
      <c r="AM4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6">
        <f>IFERROR(IF(BTT[[#This Row],[SAP-Modul
(Pflichtauswahl)]]&lt;&gt;VLOOKUP(BTT[[#This Row],[Verwendete Transaktion (Pflichtauswahl)]],Transaktionen[[Transaktionen]:[Modul]],3,FALSE),"Modul anders","okay"),"")</f>
        <v/>
      </c>
      <c r="AP446">
        <f>IFERROR(IF(COUNTIFS(BTT[Verwendete Transaktion (Pflichtauswahl)],BTT[[#This Row],[Verwendete Transaktion (Pflichtauswahl)]],BTT[SAP-Modul
(Pflichtauswahl)],"&lt;&gt;"&amp;BTT[[#This Row],[SAP-Modul
(Pflichtauswahl)]])&gt;0,"Modul anders","okay"),"")</f>
        <v/>
      </c>
      <c r="AQ446">
        <f>IFERROR(IF(COUNTIFS(BTT[Verwendete Transaktion (Pflichtauswahl)],BTT[[#This Row],[Verwendete Transaktion (Pflichtauswahl)]],BTT[Verantwortliches TP
(automatisch)],"&lt;&gt;"&amp;BTT[[#This Row],[Verantwortliches TP
(automatisch)]])&gt;0,"Transaktion mehrfach","okay"),"")</f>
        <v/>
      </c>
      <c r="AR446">
        <f>IFERROR(IF(COUNTIFS(BTT[Verwendete Transaktion (Pflichtauswahl)],BTT[[#This Row],[Verwendete Transaktion (Pflichtauswahl)]],BTT[Verantwortliches TP
(automatisch)],"&lt;&gt;"&amp;VLOOKUP(aktives_Teilprojekt,Teilprojekte[[Teilprojekte]:[Kürzel]],2,FALSE))&gt;0,"Transaktion mehrfach","okay"),"")</f>
        <v/>
      </c>
      <c r="AS446" t="inlineStr">
        <is>
          <t>FI360</t>
        </is>
      </c>
    </row>
    <row r="447">
      <c r="A447">
        <f>IFERROR(IF(BTT[[#This Row],[Lfd Nr. 
(aus konsolidierter Datei)]]&lt;&gt;"",BTT[[#This Row],[Lfd Nr. 
(aus konsolidierter Datei)]],VLOOKUP(aktives_Teilprojekt,Teilprojekte[[Teilprojekte]:[Kürzel]],2,FALSE)&amp;ROW(BTT[[#This Row],[Lfd Nr.
(automatisch)]])-2),"")</f>
        <v/>
      </c>
      <c r="B447" t="inlineStr">
        <is>
          <t>Monats- und Jahresabschluss</t>
        </is>
      </c>
      <c r="D447" t="inlineStr">
        <is>
          <t>Rückbuchung im neuem Jahr</t>
        </is>
      </c>
      <c r="E447">
        <f>IFERROR(IF(NOT(BTT[[#This Row],[Manuelle Änderung des Verantwortliches TP
(Auswahl - bei Bedarf)]]=""),BTT[[#This Row],[Manuelle Änderung des Verantwortliches TP
(Auswahl - bei Bedarf)]],VLOOKUP(BTT[[#This Row],[Hauptprozess
(Pflichtauswahl)]],Hauptprozesse[],3,FALSE)),"")</f>
        <v/>
      </c>
      <c r="G447" t="inlineStr">
        <is>
          <t>RW-BB</t>
        </is>
      </c>
      <c r="H447" t="inlineStr">
        <is>
          <t>FI</t>
        </is>
      </c>
      <c r="I447" t="inlineStr">
        <is>
          <t>F-02</t>
        </is>
      </c>
      <c r="J447">
        <f>IFERROR(VLOOKUP(BTT[[#This Row],[Verwendete Transaktion (Pflichtauswahl)]],Transaktionen[[Transaktionen]:[Langtext]],2,FALSE),"")</f>
        <v/>
      </c>
      <c r="V447">
        <f>IFERROR(VLOOKUP(BTT[[#This Row],[Verwendetes Formular
(Auswahl falls relevant)]],Formulare[[Formularbezeichnung]:[Formularname (technisch)]],2,FALSE),"")</f>
        <v/>
      </c>
      <c r="Y447" t="inlineStr">
        <is>
          <t>IST-Prozess: Sonstige betriebliche Aufwendungen buchenSchritt 8</t>
        </is>
      </c>
      <c r="AK447">
        <f>IF(BTT[[#This Row],[Subprozess
(optionale Auswahl)]]="","okay",IF(VLOOKUP(BTT[[#This Row],[Subprozess
(optionale Auswahl)]],BPML[[Subprozess]:[Zugeordneter Hauptprozess]],3,FALSE)=BTT[[#This Row],[Hauptprozess
(Pflichtauswahl)]],"okay","falscher Subprozess"))</f>
        <v/>
      </c>
      <c r="AL447">
        <f>IF(aktives_Teilprojekt="Master","",IF(BTT[[#This Row],[Verantwortliches TP
(automatisch)]]=VLOOKUP(aktives_Teilprojekt,Teilprojekte[[Teilprojekte]:[Kürzel]],2,FALSE),"okay","Hauptprozess anderes TP"))</f>
        <v/>
      </c>
      <c r="AM4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7">
        <f>IFERROR(IF(BTT[[#This Row],[SAP-Modul
(Pflichtauswahl)]]&lt;&gt;VLOOKUP(BTT[[#This Row],[Verwendete Transaktion (Pflichtauswahl)]],Transaktionen[[Transaktionen]:[Modul]],3,FALSE),"Modul anders","okay"),"")</f>
        <v/>
      </c>
      <c r="AP447">
        <f>IFERROR(IF(COUNTIFS(BTT[Verwendete Transaktion (Pflichtauswahl)],BTT[[#This Row],[Verwendete Transaktion (Pflichtauswahl)]],BTT[SAP-Modul
(Pflichtauswahl)],"&lt;&gt;"&amp;BTT[[#This Row],[SAP-Modul
(Pflichtauswahl)]])&gt;0,"Modul anders","okay"),"")</f>
        <v/>
      </c>
      <c r="AQ447">
        <f>IFERROR(IF(COUNTIFS(BTT[Verwendete Transaktion (Pflichtauswahl)],BTT[[#This Row],[Verwendete Transaktion (Pflichtauswahl)]],BTT[Verantwortliches TP
(automatisch)],"&lt;&gt;"&amp;BTT[[#This Row],[Verantwortliches TP
(automatisch)]])&gt;0,"Transaktion mehrfach","okay"),"")</f>
        <v/>
      </c>
      <c r="AR447">
        <f>IFERROR(IF(COUNTIFS(BTT[Verwendete Transaktion (Pflichtauswahl)],BTT[[#This Row],[Verwendete Transaktion (Pflichtauswahl)]],BTT[Verantwortliches TP
(automatisch)],"&lt;&gt;"&amp;VLOOKUP(aktives_Teilprojekt,Teilprojekte[[Teilprojekte]:[Kürzel]],2,FALSE))&gt;0,"Transaktion mehrfach","okay"),"")</f>
        <v/>
      </c>
      <c r="AS447" t="inlineStr">
        <is>
          <t>FI361</t>
        </is>
      </c>
    </row>
    <row r="448">
      <c r="A448">
        <f>IFERROR(IF(BTT[[#This Row],[Lfd Nr. 
(aus konsolidierter Datei)]]&lt;&gt;"",BTT[[#This Row],[Lfd Nr. 
(aus konsolidierter Datei)]],VLOOKUP(aktives_Teilprojekt,Teilprojekte[[Teilprojekte]:[Kürzel]],2,FALSE)&amp;ROW(BTT[[#This Row],[Lfd Nr.
(automatisch)]])-2),"")</f>
        <v/>
      </c>
      <c r="B448" t="inlineStr">
        <is>
          <t>Monats- und Jahresabschluss</t>
        </is>
      </c>
      <c r="D448" t="inlineStr">
        <is>
          <t>Zuarbeit</t>
        </is>
      </c>
      <c r="E448">
        <f>IFERROR(IF(NOT(BTT[[#This Row],[Manuelle Änderung des Verantwortliches TP
(Auswahl - bei Bedarf)]]=""),BTT[[#This Row],[Manuelle Änderung des Verantwortliches TP
(Auswahl - bei Bedarf)]],VLOOKUP(BTT[[#This Row],[Hauptprozess
(Pflichtauswahl)]],Hauptprozesse[],3,FALSE)),"")</f>
        <v/>
      </c>
      <c r="G448" t="inlineStr">
        <is>
          <t>RW-F</t>
        </is>
      </c>
      <c r="H448" t="inlineStr">
        <is>
          <t>FI-GL</t>
        </is>
      </c>
      <c r="I448" t="inlineStr">
        <is>
          <t>FBL3N</t>
        </is>
      </c>
      <c r="J448">
        <f>IFERROR(VLOOKUP(BTT[[#This Row],[Verwendete Transaktion (Pflichtauswahl)]],Transaktionen[[Transaktionen]:[Langtext]],2,FALSE),"")</f>
        <v/>
      </c>
      <c r="V448">
        <f>IFERROR(VLOOKUP(BTT[[#This Row],[Verwendetes Formular
(Auswahl falls relevant)]],Formulare[[Formularbezeichnung]:[Formularname (technisch)]],2,FALSE),"")</f>
        <v/>
      </c>
      <c r="Y448" t="inlineStr">
        <is>
          <t>IST-Prozess: Zinserträge und Zinsaufwendungen buchenSchritt 1</t>
        </is>
      </c>
      <c r="AK448">
        <f>IF(BTT[[#This Row],[Subprozess
(optionale Auswahl)]]="","okay",IF(VLOOKUP(BTT[[#This Row],[Subprozess
(optionale Auswahl)]],BPML[[Subprozess]:[Zugeordneter Hauptprozess]],3,FALSE)=BTT[[#This Row],[Hauptprozess
(Pflichtauswahl)]],"okay","falscher Subprozess"))</f>
        <v/>
      </c>
      <c r="AL448">
        <f>IF(aktives_Teilprojekt="Master","",IF(BTT[[#This Row],[Verantwortliches TP
(automatisch)]]=VLOOKUP(aktives_Teilprojekt,Teilprojekte[[Teilprojekte]:[Kürzel]],2,FALSE),"okay","Hauptprozess anderes TP"))</f>
        <v/>
      </c>
      <c r="AM4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8">
        <f>IFERROR(IF(BTT[[#This Row],[SAP-Modul
(Pflichtauswahl)]]&lt;&gt;VLOOKUP(BTT[[#This Row],[Verwendete Transaktion (Pflichtauswahl)]],Transaktionen[[Transaktionen]:[Modul]],3,FALSE),"Modul anders","okay"),"")</f>
        <v/>
      </c>
      <c r="AP448">
        <f>IFERROR(IF(COUNTIFS(BTT[Verwendete Transaktion (Pflichtauswahl)],BTT[[#This Row],[Verwendete Transaktion (Pflichtauswahl)]],BTT[SAP-Modul
(Pflichtauswahl)],"&lt;&gt;"&amp;BTT[[#This Row],[SAP-Modul
(Pflichtauswahl)]])&gt;0,"Modul anders","okay"),"")</f>
        <v/>
      </c>
      <c r="AQ448">
        <f>IFERROR(IF(COUNTIFS(BTT[Verwendete Transaktion (Pflichtauswahl)],BTT[[#This Row],[Verwendete Transaktion (Pflichtauswahl)]],BTT[Verantwortliches TP
(automatisch)],"&lt;&gt;"&amp;BTT[[#This Row],[Verantwortliches TP
(automatisch)]])&gt;0,"Transaktion mehrfach","okay"),"")</f>
        <v/>
      </c>
      <c r="AR448">
        <f>IFERROR(IF(COUNTIFS(BTT[Verwendete Transaktion (Pflichtauswahl)],BTT[[#This Row],[Verwendete Transaktion (Pflichtauswahl)]],BTT[Verantwortliches TP
(automatisch)],"&lt;&gt;"&amp;VLOOKUP(aktives_Teilprojekt,Teilprojekte[[Teilprojekte]:[Kürzel]],2,FALSE))&gt;0,"Transaktion mehrfach","okay"),"")</f>
        <v/>
      </c>
      <c r="AS448" t="inlineStr">
        <is>
          <t>FI362</t>
        </is>
      </c>
    </row>
    <row r="449">
      <c r="A449">
        <f>IFERROR(IF(BTT[[#This Row],[Lfd Nr. 
(aus konsolidierter Datei)]]&lt;&gt;"",BTT[[#This Row],[Lfd Nr. 
(aus konsolidierter Datei)]],VLOOKUP(aktives_Teilprojekt,Teilprojekte[[Teilprojekte]:[Kürzel]],2,FALSE)&amp;ROW(BTT[[#This Row],[Lfd Nr.
(automatisch)]])-2),"")</f>
        <v/>
      </c>
      <c r="B449" t="inlineStr">
        <is>
          <t>Monats- und Jahresabschluss</t>
        </is>
      </c>
      <c r="D449" t="inlineStr">
        <is>
          <t>Übernahme nach Excel</t>
        </is>
      </c>
      <c r="E449">
        <f>IFERROR(IF(NOT(BTT[[#This Row],[Manuelle Änderung des Verantwortliches TP
(Auswahl - bei Bedarf)]]=""),BTT[[#This Row],[Manuelle Änderung des Verantwortliches TP
(Auswahl - bei Bedarf)]],VLOOKUP(BTT[[#This Row],[Hauptprozess
(Pflichtauswahl)]],Hauptprozesse[],3,FALSE)),"")</f>
        <v/>
      </c>
      <c r="G449" t="inlineStr">
        <is>
          <t>RW-BB</t>
        </is>
      </c>
      <c r="H449" t="inlineStr">
        <is>
          <t>Non-SAP</t>
        </is>
      </c>
      <c r="I449" t="inlineStr">
        <is>
          <t>nicht digital</t>
        </is>
      </c>
      <c r="J449">
        <f>IFERROR(VLOOKUP(BTT[[#This Row],[Verwendete Transaktion (Pflichtauswahl)]],Transaktionen[[Transaktionen]:[Langtext]],2,FALSE),"")</f>
        <v/>
      </c>
      <c r="V449">
        <f>IFERROR(VLOOKUP(BTT[[#This Row],[Verwendetes Formular
(Auswahl falls relevant)]],Formulare[[Formularbezeichnung]:[Formularname (technisch)]],2,FALSE),"")</f>
        <v/>
      </c>
      <c r="Y449" t="inlineStr">
        <is>
          <t>IST-Prozess: Zinserträge und Zinsaufwendungen buchenSchritt 2</t>
        </is>
      </c>
      <c r="AK449">
        <f>IF(BTT[[#This Row],[Subprozess
(optionale Auswahl)]]="","okay",IF(VLOOKUP(BTT[[#This Row],[Subprozess
(optionale Auswahl)]],BPML[[Subprozess]:[Zugeordneter Hauptprozess]],3,FALSE)=BTT[[#This Row],[Hauptprozess
(Pflichtauswahl)]],"okay","falscher Subprozess"))</f>
        <v/>
      </c>
      <c r="AL449">
        <f>IF(aktives_Teilprojekt="Master","",IF(BTT[[#This Row],[Verantwortliches TP
(automatisch)]]=VLOOKUP(aktives_Teilprojekt,Teilprojekte[[Teilprojekte]:[Kürzel]],2,FALSE),"okay","Hauptprozess anderes TP"))</f>
        <v/>
      </c>
      <c r="AM4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49">
        <f>IFERROR(IF(BTT[[#This Row],[SAP-Modul
(Pflichtauswahl)]]&lt;&gt;VLOOKUP(BTT[[#This Row],[Verwendete Transaktion (Pflichtauswahl)]],Transaktionen[[Transaktionen]:[Modul]],3,FALSE),"Modul anders","okay"),"")</f>
        <v/>
      </c>
      <c r="AP449">
        <f>IFERROR(IF(COUNTIFS(BTT[Verwendete Transaktion (Pflichtauswahl)],BTT[[#This Row],[Verwendete Transaktion (Pflichtauswahl)]],BTT[SAP-Modul
(Pflichtauswahl)],"&lt;&gt;"&amp;BTT[[#This Row],[SAP-Modul
(Pflichtauswahl)]])&gt;0,"Modul anders","okay"),"")</f>
        <v/>
      </c>
      <c r="AQ449">
        <f>IFERROR(IF(COUNTIFS(BTT[Verwendete Transaktion (Pflichtauswahl)],BTT[[#This Row],[Verwendete Transaktion (Pflichtauswahl)]],BTT[Verantwortliches TP
(automatisch)],"&lt;&gt;"&amp;BTT[[#This Row],[Verantwortliches TP
(automatisch)]])&gt;0,"Transaktion mehrfach","okay"),"")</f>
        <v/>
      </c>
      <c r="AR449">
        <f>IFERROR(IF(COUNTIFS(BTT[Verwendete Transaktion (Pflichtauswahl)],BTT[[#This Row],[Verwendete Transaktion (Pflichtauswahl)]],BTT[Verantwortliches TP
(automatisch)],"&lt;&gt;"&amp;VLOOKUP(aktives_Teilprojekt,Teilprojekte[[Teilprojekte]:[Kürzel]],2,FALSE))&gt;0,"Transaktion mehrfach","okay"),"")</f>
        <v/>
      </c>
      <c r="AS449" t="inlineStr">
        <is>
          <t>FI363</t>
        </is>
      </c>
    </row>
    <row r="450">
      <c r="A450">
        <f>IFERROR(IF(BTT[[#This Row],[Lfd Nr. 
(aus konsolidierter Datei)]]&lt;&gt;"",BTT[[#This Row],[Lfd Nr. 
(aus konsolidierter Datei)]],VLOOKUP(aktives_Teilprojekt,Teilprojekte[[Teilprojekte]:[Kürzel]],2,FALSE)&amp;ROW(BTT[[#This Row],[Lfd Nr.
(automatisch)]])-2),"")</f>
        <v/>
      </c>
      <c r="B450" t="inlineStr">
        <is>
          <t>Monats- und Jahresabschluss</t>
        </is>
      </c>
      <c r="D450" t="inlineStr">
        <is>
          <t>4 Augen Prüfung</t>
        </is>
      </c>
      <c r="E450">
        <f>IFERROR(IF(NOT(BTT[[#This Row],[Manuelle Änderung des Verantwortliches TP
(Auswahl - bei Bedarf)]]=""),BTT[[#This Row],[Manuelle Änderung des Verantwortliches TP
(Auswahl - bei Bedarf)]],VLOOKUP(BTT[[#This Row],[Hauptprozess
(Pflichtauswahl)]],Hauptprozesse[],3,FALSE)),"")</f>
        <v/>
      </c>
      <c r="G450" t="inlineStr">
        <is>
          <t>RW-BB</t>
        </is>
      </c>
      <c r="H450" t="inlineStr">
        <is>
          <t>Non-SAP</t>
        </is>
      </c>
      <c r="I450" t="inlineStr">
        <is>
          <t>nicht digital</t>
        </is>
      </c>
      <c r="J450">
        <f>IFERROR(VLOOKUP(BTT[[#This Row],[Verwendete Transaktion (Pflichtauswahl)]],Transaktionen[[Transaktionen]:[Langtext]],2,FALSE),"")</f>
        <v/>
      </c>
      <c r="V450">
        <f>IFERROR(VLOOKUP(BTT[[#This Row],[Verwendetes Formular
(Auswahl falls relevant)]],Formulare[[Formularbezeichnung]:[Formularname (technisch)]],2,FALSE),"")</f>
        <v/>
      </c>
      <c r="Y450" t="inlineStr">
        <is>
          <t>IST-Prozess: Zinserträge und Zinsaufwendungen buchenSchritt 3</t>
        </is>
      </c>
      <c r="AK450">
        <f>IF(BTT[[#This Row],[Subprozess
(optionale Auswahl)]]="","okay",IF(VLOOKUP(BTT[[#This Row],[Subprozess
(optionale Auswahl)]],BPML[[Subprozess]:[Zugeordneter Hauptprozess]],3,FALSE)=BTT[[#This Row],[Hauptprozess
(Pflichtauswahl)]],"okay","falscher Subprozess"))</f>
        <v/>
      </c>
      <c r="AL450">
        <f>IF(aktives_Teilprojekt="Master","",IF(BTT[[#This Row],[Verantwortliches TP
(automatisch)]]=VLOOKUP(aktives_Teilprojekt,Teilprojekte[[Teilprojekte]:[Kürzel]],2,FALSE),"okay","Hauptprozess anderes TP"))</f>
        <v/>
      </c>
      <c r="AM4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0">
        <f>IFERROR(IF(BTT[[#This Row],[SAP-Modul
(Pflichtauswahl)]]&lt;&gt;VLOOKUP(BTT[[#This Row],[Verwendete Transaktion (Pflichtauswahl)]],Transaktionen[[Transaktionen]:[Modul]],3,FALSE),"Modul anders","okay"),"")</f>
        <v/>
      </c>
      <c r="AP450">
        <f>IFERROR(IF(COUNTIFS(BTT[Verwendete Transaktion (Pflichtauswahl)],BTT[[#This Row],[Verwendete Transaktion (Pflichtauswahl)]],BTT[SAP-Modul
(Pflichtauswahl)],"&lt;&gt;"&amp;BTT[[#This Row],[SAP-Modul
(Pflichtauswahl)]])&gt;0,"Modul anders","okay"),"")</f>
        <v/>
      </c>
      <c r="AQ450">
        <f>IFERROR(IF(COUNTIFS(BTT[Verwendete Transaktion (Pflichtauswahl)],BTT[[#This Row],[Verwendete Transaktion (Pflichtauswahl)]],BTT[Verantwortliches TP
(automatisch)],"&lt;&gt;"&amp;BTT[[#This Row],[Verantwortliches TP
(automatisch)]])&gt;0,"Transaktion mehrfach","okay"),"")</f>
        <v/>
      </c>
      <c r="AR450">
        <f>IFERROR(IF(COUNTIFS(BTT[Verwendete Transaktion (Pflichtauswahl)],BTT[[#This Row],[Verwendete Transaktion (Pflichtauswahl)]],BTT[Verantwortliches TP
(automatisch)],"&lt;&gt;"&amp;VLOOKUP(aktives_Teilprojekt,Teilprojekte[[Teilprojekte]:[Kürzel]],2,FALSE))&gt;0,"Transaktion mehrfach","okay"),"")</f>
        <v/>
      </c>
      <c r="AS450" t="inlineStr">
        <is>
          <t>FI364</t>
        </is>
      </c>
    </row>
    <row r="451">
      <c r="A451">
        <f>IFERROR(IF(BTT[[#This Row],[Lfd Nr. 
(aus konsolidierter Datei)]]&lt;&gt;"",BTT[[#This Row],[Lfd Nr. 
(aus konsolidierter Datei)]],VLOOKUP(aktives_Teilprojekt,Teilprojekte[[Teilprojekte]:[Kürzel]],2,FALSE)&amp;ROW(BTT[[#This Row],[Lfd Nr.
(automatisch)]])-2),"")</f>
        <v/>
      </c>
      <c r="B451" t="inlineStr">
        <is>
          <t>Monats- und Jahresabschluss</t>
        </is>
      </c>
      <c r="D451" t="inlineStr">
        <is>
          <t>Buchung</t>
        </is>
      </c>
      <c r="E451">
        <f>IFERROR(IF(NOT(BTT[[#This Row],[Manuelle Änderung des Verantwortliches TP
(Auswahl - bei Bedarf)]]=""),BTT[[#This Row],[Manuelle Änderung des Verantwortliches TP
(Auswahl - bei Bedarf)]],VLOOKUP(BTT[[#This Row],[Hauptprozess
(Pflichtauswahl)]],Hauptprozesse[],3,FALSE)),"")</f>
        <v/>
      </c>
      <c r="G451" t="inlineStr">
        <is>
          <t>RW-BB</t>
        </is>
      </c>
      <c r="H451" t="inlineStr">
        <is>
          <t>FI</t>
        </is>
      </c>
      <c r="I451" t="inlineStr">
        <is>
          <t>F-02</t>
        </is>
      </c>
      <c r="J451">
        <f>IFERROR(VLOOKUP(BTT[[#This Row],[Verwendete Transaktion (Pflichtauswahl)]],Transaktionen[[Transaktionen]:[Langtext]],2,FALSE),"")</f>
        <v/>
      </c>
      <c r="V451">
        <f>IFERROR(VLOOKUP(BTT[[#This Row],[Verwendetes Formular
(Auswahl falls relevant)]],Formulare[[Formularbezeichnung]:[Formularname (technisch)]],2,FALSE),"")</f>
        <v/>
      </c>
      <c r="Y451" t="inlineStr">
        <is>
          <t>IST-Prozess: Zinserträge und Zinsaufwendungen buchenSchritt 4</t>
        </is>
      </c>
      <c r="AK451">
        <f>IF(BTT[[#This Row],[Subprozess
(optionale Auswahl)]]="","okay",IF(VLOOKUP(BTT[[#This Row],[Subprozess
(optionale Auswahl)]],BPML[[Subprozess]:[Zugeordneter Hauptprozess]],3,FALSE)=BTT[[#This Row],[Hauptprozess
(Pflichtauswahl)]],"okay","falscher Subprozess"))</f>
        <v/>
      </c>
      <c r="AL451">
        <f>IF(aktives_Teilprojekt="Master","",IF(BTT[[#This Row],[Verantwortliches TP
(automatisch)]]=VLOOKUP(aktives_Teilprojekt,Teilprojekte[[Teilprojekte]:[Kürzel]],2,FALSE),"okay","Hauptprozess anderes TP"))</f>
        <v/>
      </c>
      <c r="AM4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1">
        <f>IFERROR(IF(BTT[[#This Row],[SAP-Modul
(Pflichtauswahl)]]&lt;&gt;VLOOKUP(BTT[[#This Row],[Verwendete Transaktion (Pflichtauswahl)]],Transaktionen[[Transaktionen]:[Modul]],3,FALSE),"Modul anders","okay"),"")</f>
        <v/>
      </c>
      <c r="AP451">
        <f>IFERROR(IF(COUNTIFS(BTT[Verwendete Transaktion (Pflichtauswahl)],BTT[[#This Row],[Verwendete Transaktion (Pflichtauswahl)]],BTT[SAP-Modul
(Pflichtauswahl)],"&lt;&gt;"&amp;BTT[[#This Row],[SAP-Modul
(Pflichtauswahl)]])&gt;0,"Modul anders","okay"),"")</f>
        <v/>
      </c>
      <c r="AQ451">
        <f>IFERROR(IF(COUNTIFS(BTT[Verwendete Transaktion (Pflichtauswahl)],BTT[[#This Row],[Verwendete Transaktion (Pflichtauswahl)]],BTT[Verantwortliches TP
(automatisch)],"&lt;&gt;"&amp;BTT[[#This Row],[Verantwortliches TP
(automatisch)]])&gt;0,"Transaktion mehrfach","okay"),"")</f>
        <v/>
      </c>
      <c r="AR451">
        <f>IFERROR(IF(COUNTIFS(BTT[Verwendete Transaktion (Pflichtauswahl)],BTT[[#This Row],[Verwendete Transaktion (Pflichtauswahl)]],BTT[Verantwortliches TP
(automatisch)],"&lt;&gt;"&amp;VLOOKUP(aktives_Teilprojekt,Teilprojekte[[Teilprojekte]:[Kürzel]],2,FALSE))&gt;0,"Transaktion mehrfach","okay"),"")</f>
        <v/>
      </c>
      <c r="AS451" t="inlineStr">
        <is>
          <t>FI365</t>
        </is>
      </c>
    </row>
    <row r="452">
      <c r="A452">
        <f>IFERROR(IF(BTT[[#This Row],[Lfd Nr. 
(aus konsolidierter Datei)]]&lt;&gt;"",BTT[[#This Row],[Lfd Nr. 
(aus konsolidierter Datei)]],VLOOKUP(aktives_Teilprojekt,Teilprojekte[[Teilprojekte]:[Kürzel]],2,FALSE)&amp;ROW(BTT[[#This Row],[Lfd Nr.
(automatisch)]])-2),"")</f>
        <v/>
      </c>
      <c r="B452" t="inlineStr">
        <is>
          <t>Monats- und Jahresabschluss</t>
        </is>
      </c>
      <c r="D452" t="inlineStr">
        <is>
          <t>Zusammenstellung für WP</t>
        </is>
      </c>
      <c r="E452">
        <f>IFERROR(IF(NOT(BTT[[#This Row],[Manuelle Änderung des Verantwortliches TP
(Auswahl - bei Bedarf)]]=""),BTT[[#This Row],[Manuelle Änderung des Verantwortliches TP
(Auswahl - bei Bedarf)]],VLOOKUP(BTT[[#This Row],[Hauptprozess
(Pflichtauswahl)]],Hauptprozesse[],3,FALSE)),"")</f>
        <v/>
      </c>
      <c r="G452" t="inlineStr">
        <is>
          <t>RW-BB</t>
        </is>
      </c>
      <c r="H452" t="inlineStr">
        <is>
          <t>Non-SAP</t>
        </is>
      </c>
      <c r="I452" t="inlineStr">
        <is>
          <t>nicht digital</t>
        </is>
      </c>
      <c r="J452">
        <f>IFERROR(VLOOKUP(BTT[[#This Row],[Verwendete Transaktion (Pflichtauswahl)]],Transaktionen[[Transaktionen]:[Langtext]],2,FALSE),"")</f>
        <v/>
      </c>
      <c r="V452">
        <f>IFERROR(VLOOKUP(BTT[[#This Row],[Verwendetes Formular
(Auswahl falls relevant)]],Formulare[[Formularbezeichnung]:[Formularname (technisch)]],2,FALSE),"")</f>
        <v/>
      </c>
      <c r="Y452" t="inlineStr">
        <is>
          <t>IST-Prozess: Zinserträge und Zinsaufwendungen buchenSchritt 5</t>
        </is>
      </c>
      <c r="AK452">
        <f>IF(BTT[[#This Row],[Subprozess
(optionale Auswahl)]]="","okay",IF(VLOOKUP(BTT[[#This Row],[Subprozess
(optionale Auswahl)]],BPML[[Subprozess]:[Zugeordneter Hauptprozess]],3,FALSE)=BTT[[#This Row],[Hauptprozess
(Pflichtauswahl)]],"okay","falscher Subprozess"))</f>
        <v/>
      </c>
      <c r="AL452">
        <f>IF(aktives_Teilprojekt="Master","",IF(BTT[[#This Row],[Verantwortliches TP
(automatisch)]]=VLOOKUP(aktives_Teilprojekt,Teilprojekte[[Teilprojekte]:[Kürzel]],2,FALSE),"okay","Hauptprozess anderes TP"))</f>
        <v/>
      </c>
      <c r="AM4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2">
        <f>IFERROR(IF(BTT[[#This Row],[SAP-Modul
(Pflichtauswahl)]]&lt;&gt;VLOOKUP(BTT[[#This Row],[Verwendete Transaktion (Pflichtauswahl)]],Transaktionen[[Transaktionen]:[Modul]],3,FALSE),"Modul anders","okay"),"")</f>
        <v/>
      </c>
      <c r="AP452">
        <f>IFERROR(IF(COUNTIFS(BTT[Verwendete Transaktion (Pflichtauswahl)],BTT[[#This Row],[Verwendete Transaktion (Pflichtauswahl)]],BTT[SAP-Modul
(Pflichtauswahl)],"&lt;&gt;"&amp;BTT[[#This Row],[SAP-Modul
(Pflichtauswahl)]])&gt;0,"Modul anders","okay"),"")</f>
        <v/>
      </c>
      <c r="AQ452">
        <f>IFERROR(IF(COUNTIFS(BTT[Verwendete Transaktion (Pflichtauswahl)],BTT[[#This Row],[Verwendete Transaktion (Pflichtauswahl)]],BTT[Verantwortliches TP
(automatisch)],"&lt;&gt;"&amp;BTT[[#This Row],[Verantwortliches TP
(automatisch)]])&gt;0,"Transaktion mehrfach","okay"),"")</f>
        <v/>
      </c>
      <c r="AR452">
        <f>IFERROR(IF(COUNTIFS(BTT[Verwendete Transaktion (Pflichtauswahl)],BTT[[#This Row],[Verwendete Transaktion (Pflichtauswahl)]],BTT[Verantwortliches TP
(automatisch)],"&lt;&gt;"&amp;VLOOKUP(aktives_Teilprojekt,Teilprojekte[[Teilprojekte]:[Kürzel]],2,FALSE))&gt;0,"Transaktion mehrfach","okay"),"")</f>
        <v/>
      </c>
      <c r="AS452" t="inlineStr">
        <is>
          <t>FI366</t>
        </is>
      </c>
    </row>
    <row r="453">
      <c r="A453">
        <f>IFERROR(IF(BTT[[#This Row],[Lfd Nr. 
(aus konsolidierter Datei)]]&lt;&gt;"",BTT[[#This Row],[Lfd Nr. 
(aus konsolidierter Datei)]],VLOOKUP(aktives_Teilprojekt,Teilprojekte[[Teilprojekte]:[Kürzel]],2,FALSE)&amp;ROW(BTT[[#This Row],[Lfd Nr.
(automatisch)]])-2),"")</f>
        <v/>
      </c>
      <c r="B453" t="inlineStr">
        <is>
          <t>Monats- und Jahresabschluss</t>
        </is>
      </c>
      <c r="D453" t="inlineStr">
        <is>
          <t>Zuarbeit</t>
        </is>
      </c>
      <c r="E453">
        <f>IFERROR(IF(NOT(BTT[[#This Row],[Manuelle Änderung des Verantwortliches TP
(Auswahl - bei Bedarf)]]=""),BTT[[#This Row],[Manuelle Änderung des Verantwortliches TP
(Auswahl - bei Bedarf)]],VLOOKUP(BTT[[#This Row],[Hauptprozess
(Pflichtauswahl)]],Hauptprozesse[],3,FALSE)),"")</f>
        <v/>
      </c>
      <c r="G453" t="inlineStr">
        <is>
          <t>CO</t>
        </is>
      </c>
      <c r="J453">
        <f>IFERROR(VLOOKUP(BTT[[#This Row],[Verwendete Transaktion (Pflichtauswahl)]],Transaktionen[[Transaktionen]:[Langtext]],2,FALSE),"")</f>
        <v/>
      </c>
      <c r="V453">
        <f>IFERROR(VLOOKUP(BTT[[#This Row],[Verwendetes Formular
(Auswahl falls relevant)]],Formulare[[Formularbezeichnung]:[Formularname (technisch)]],2,FALSE),"")</f>
        <v/>
      </c>
      <c r="Y453" t="inlineStr">
        <is>
          <t>IST-Prozess: Innenumsätze und  Sachkostenverrechnung buchenSchritt 1</t>
        </is>
      </c>
      <c r="AK453">
        <f>IF(BTT[[#This Row],[Subprozess
(optionale Auswahl)]]="","okay",IF(VLOOKUP(BTT[[#This Row],[Subprozess
(optionale Auswahl)]],BPML[[Subprozess]:[Zugeordneter Hauptprozess]],3,FALSE)=BTT[[#This Row],[Hauptprozess
(Pflichtauswahl)]],"okay","falscher Subprozess"))</f>
        <v/>
      </c>
      <c r="AL453">
        <f>IF(aktives_Teilprojekt="Master","",IF(BTT[[#This Row],[Verantwortliches TP
(automatisch)]]=VLOOKUP(aktives_Teilprojekt,Teilprojekte[[Teilprojekte]:[Kürzel]],2,FALSE),"okay","Hauptprozess anderes TP"))</f>
        <v/>
      </c>
      <c r="AM4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3">
        <f>IFERROR(IF(BTT[[#This Row],[SAP-Modul
(Pflichtauswahl)]]&lt;&gt;VLOOKUP(BTT[[#This Row],[Verwendete Transaktion (Pflichtauswahl)]],Transaktionen[[Transaktionen]:[Modul]],3,FALSE),"Modul anders","okay"),"")</f>
        <v/>
      </c>
      <c r="AP453">
        <f>IFERROR(IF(COUNTIFS(BTT[Verwendete Transaktion (Pflichtauswahl)],BTT[[#This Row],[Verwendete Transaktion (Pflichtauswahl)]],BTT[SAP-Modul
(Pflichtauswahl)],"&lt;&gt;"&amp;BTT[[#This Row],[SAP-Modul
(Pflichtauswahl)]])&gt;0,"Modul anders","okay"),"")</f>
        <v/>
      </c>
      <c r="AQ453">
        <f>IFERROR(IF(COUNTIFS(BTT[Verwendete Transaktion (Pflichtauswahl)],BTT[[#This Row],[Verwendete Transaktion (Pflichtauswahl)]],BTT[Verantwortliches TP
(automatisch)],"&lt;&gt;"&amp;BTT[[#This Row],[Verantwortliches TP
(automatisch)]])&gt;0,"Transaktion mehrfach","okay"),"")</f>
        <v/>
      </c>
      <c r="AR453">
        <f>IFERROR(IF(COUNTIFS(BTT[Verwendete Transaktion (Pflichtauswahl)],BTT[[#This Row],[Verwendete Transaktion (Pflichtauswahl)]],BTT[Verantwortliches TP
(automatisch)],"&lt;&gt;"&amp;VLOOKUP(aktives_Teilprojekt,Teilprojekte[[Teilprojekte]:[Kürzel]],2,FALSE))&gt;0,"Transaktion mehrfach","okay"),"")</f>
        <v/>
      </c>
      <c r="AS453" t="inlineStr">
        <is>
          <t>FI367</t>
        </is>
      </c>
    </row>
    <row r="454">
      <c r="A454">
        <f>IFERROR(IF(BTT[[#This Row],[Lfd Nr. 
(aus konsolidierter Datei)]]&lt;&gt;"",BTT[[#This Row],[Lfd Nr. 
(aus konsolidierter Datei)]],VLOOKUP(aktives_Teilprojekt,Teilprojekte[[Teilprojekte]:[Kürzel]],2,FALSE)&amp;ROW(BTT[[#This Row],[Lfd Nr.
(automatisch)]])-2),"")</f>
        <v/>
      </c>
      <c r="B454" t="inlineStr">
        <is>
          <t>Monats- und Jahresabschluss</t>
        </is>
      </c>
      <c r="D454" t="inlineStr">
        <is>
          <t>Übernahme nach Excel</t>
        </is>
      </c>
      <c r="E454">
        <f>IFERROR(IF(NOT(BTT[[#This Row],[Manuelle Änderung des Verantwortliches TP
(Auswahl - bei Bedarf)]]=""),BTT[[#This Row],[Manuelle Änderung des Verantwortliches TP
(Auswahl - bei Bedarf)]],VLOOKUP(BTT[[#This Row],[Hauptprozess
(Pflichtauswahl)]],Hauptprozesse[],3,FALSE)),"")</f>
        <v/>
      </c>
      <c r="G454" t="inlineStr">
        <is>
          <t>RW-BB</t>
        </is>
      </c>
      <c r="I454" t="inlineStr">
        <is>
          <t>S_ALR_8712284</t>
        </is>
      </c>
      <c r="J454">
        <f>IFERROR(VLOOKUP(BTT[[#This Row],[Verwendete Transaktion (Pflichtauswahl)]],Transaktionen[[Transaktionen]:[Langtext]],2,FALSE),"")</f>
        <v/>
      </c>
      <c r="V454">
        <f>IFERROR(VLOOKUP(BTT[[#This Row],[Verwendetes Formular
(Auswahl falls relevant)]],Formulare[[Formularbezeichnung]:[Formularname (technisch)]],2,FALSE),"")</f>
        <v/>
      </c>
      <c r="Y454" t="inlineStr">
        <is>
          <t>IST-Prozess: Innenumsätze und  Sachkostenverrechnung buchenSchritt 2</t>
        </is>
      </c>
      <c r="AK454">
        <f>IF(BTT[[#This Row],[Subprozess
(optionale Auswahl)]]="","okay",IF(VLOOKUP(BTT[[#This Row],[Subprozess
(optionale Auswahl)]],BPML[[Subprozess]:[Zugeordneter Hauptprozess]],3,FALSE)=BTT[[#This Row],[Hauptprozess
(Pflichtauswahl)]],"okay","falscher Subprozess"))</f>
        <v/>
      </c>
      <c r="AL454">
        <f>IF(aktives_Teilprojekt="Master","",IF(BTT[[#This Row],[Verantwortliches TP
(automatisch)]]=VLOOKUP(aktives_Teilprojekt,Teilprojekte[[Teilprojekte]:[Kürzel]],2,FALSE),"okay","Hauptprozess anderes TP"))</f>
        <v/>
      </c>
      <c r="AM4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4">
        <f>IFERROR(IF(BTT[[#This Row],[SAP-Modul
(Pflichtauswahl)]]&lt;&gt;VLOOKUP(BTT[[#This Row],[Verwendete Transaktion (Pflichtauswahl)]],Transaktionen[[Transaktionen]:[Modul]],3,FALSE),"Modul anders","okay"),"")</f>
        <v/>
      </c>
      <c r="AP454">
        <f>IFERROR(IF(COUNTIFS(BTT[Verwendete Transaktion (Pflichtauswahl)],BTT[[#This Row],[Verwendete Transaktion (Pflichtauswahl)]],BTT[SAP-Modul
(Pflichtauswahl)],"&lt;&gt;"&amp;BTT[[#This Row],[SAP-Modul
(Pflichtauswahl)]])&gt;0,"Modul anders","okay"),"")</f>
        <v/>
      </c>
      <c r="AQ454">
        <f>IFERROR(IF(COUNTIFS(BTT[Verwendete Transaktion (Pflichtauswahl)],BTT[[#This Row],[Verwendete Transaktion (Pflichtauswahl)]],BTT[Verantwortliches TP
(automatisch)],"&lt;&gt;"&amp;BTT[[#This Row],[Verantwortliches TP
(automatisch)]])&gt;0,"Transaktion mehrfach","okay"),"")</f>
        <v/>
      </c>
      <c r="AR454">
        <f>IFERROR(IF(COUNTIFS(BTT[Verwendete Transaktion (Pflichtauswahl)],BTT[[#This Row],[Verwendete Transaktion (Pflichtauswahl)]],BTT[Verantwortliches TP
(automatisch)],"&lt;&gt;"&amp;VLOOKUP(aktives_Teilprojekt,Teilprojekte[[Teilprojekte]:[Kürzel]],2,FALSE))&gt;0,"Transaktion mehrfach","okay"),"")</f>
        <v/>
      </c>
      <c r="AS454" t="inlineStr">
        <is>
          <t>FI368</t>
        </is>
      </c>
    </row>
    <row r="455">
      <c r="A455">
        <f>IFERROR(IF(BTT[[#This Row],[Lfd Nr. 
(aus konsolidierter Datei)]]&lt;&gt;"",BTT[[#This Row],[Lfd Nr. 
(aus konsolidierter Datei)]],VLOOKUP(aktives_Teilprojekt,Teilprojekte[[Teilprojekte]:[Kürzel]],2,FALSE)&amp;ROW(BTT[[#This Row],[Lfd Nr.
(automatisch)]])-2),"")</f>
        <v/>
      </c>
      <c r="B455" t="inlineStr">
        <is>
          <t>Monats- und Jahresabschluss</t>
        </is>
      </c>
      <c r="D455" t="inlineStr">
        <is>
          <t>Postenblättchen</t>
        </is>
      </c>
      <c r="E455">
        <f>IFERROR(IF(NOT(BTT[[#This Row],[Manuelle Änderung des Verantwortliches TP
(Auswahl - bei Bedarf)]]=""),BTT[[#This Row],[Manuelle Änderung des Verantwortliches TP
(Auswahl - bei Bedarf)]],VLOOKUP(BTT[[#This Row],[Hauptprozess
(Pflichtauswahl)]],Hauptprozesse[],3,FALSE)),"")</f>
        <v/>
      </c>
      <c r="G455" t="inlineStr">
        <is>
          <t>RW-BB</t>
        </is>
      </c>
      <c r="H455" t="inlineStr">
        <is>
          <t>Non-SAP</t>
        </is>
      </c>
      <c r="I455" t="inlineStr">
        <is>
          <t>nicht digital</t>
        </is>
      </c>
      <c r="J455">
        <f>IFERROR(VLOOKUP(BTT[[#This Row],[Verwendete Transaktion (Pflichtauswahl)]],Transaktionen[[Transaktionen]:[Langtext]],2,FALSE),"")</f>
        <v/>
      </c>
      <c r="V455">
        <f>IFERROR(VLOOKUP(BTT[[#This Row],[Verwendetes Formular
(Auswahl falls relevant)]],Formulare[[Formularbezeichnung]:[Formularname (technisch)]],2,FALSE),"")</f>
        <v/>
      </c>
      <c r="Y455" t="inlineStr">
        <is>
          <t>IST-Prozess: Innenumsätze und  Sachkostenverrechnung buchenSchritt 3</t>
        </is>
      </c>
      <c r="AK455">
        <f>IF(BTT[[#This Row],[Subprozess
(optionale Auswahl)]]="","okay",IF(VLOOKUP(BTT[[#This Row],[Subprozess
(optionale Auswahl)]],BPML[[Subprozess]:[Zugeordneter Hauptprozess]],3,FALSE)=BTT[[#This Row],[Hauptprozess
(Pflichtauswahl)]],"okay","falscher Subprozess"))</f>
        <v/>
      </c>
      <c r="AL455">
        <f>IF(aktives_Teilprojekt="Master","",IF(BTT[[#This Row],[Verantwortliches TP
(automatisch)]]=VLOOKUP(aktives_Teilprojekt,Teilprojekte[[Teilprojekte]:[Kürzel]],2,FALSE),"okay","Hauptprozess anderes TP"))</f>
        <v/>
      </c>
      <c r="AM4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5">
        <f>IFERROR(IF(BTT[[#This Row],[SAP-Modul
(Pflichtauswahl)]]&lt;&gt;VLOOKUP(BTT[[#This Row],[Verwendete Transaktion (Pflichtauswahl)]],Transaktionen[[Transaktionen]:[Modul]],3,FALSE),"Modul anders","okay"),"")</f>
        <v/>
      </c>
      <c r="AP455">
        <f>IFERROR(IF(COUNTIFS(BTT[Verwendete Transaktion (Pflichtauswahl)],BTT[[#This Row],[Verwendete Transaktion (Pflichtauswahl)]],BTT[SAP-Modul
(Pflichtauswahl)],"&lt;&gt;"&amp;BTT[[#This Row],[SAP-Modul
(Pflichtauswahl)]])&gt;0,"Modul anders","okay"),"")</f>
        <v/>
      </c>
      <c r="AQ455">
        <f>IFERROR(IF(COUNTIFS(BTT[Verwendete Transaktion (Pflichtauswahl)],BTT[[#This Row],[Verwendete Transaktion (Pflichtauswahl)]],BTT[Verantwortliches TP
(automatisch)],"&lt;&gt;"&amp;BTT[[#This Row],[Verantwortliches TP
(automatisch)]])&gt;0,"Transaktion mehrfach","okay"),"")</f>
        <v/>
      </c>
      <c r="AR455">
        <f>IFERROR(IF(COUNTIFS(BTT[Verwendete Transaktion (Pflichtauswahl)],BTT[[#This Row],[Verwendete Transaktion (Pflichtauswahl)]],BTT[Verantwortliches TP
(automatisch)],"&lt;&gt;"&amp;VLOOKUP(aktives_Teilprojekt,Teilprojekte[[Teilprojekte]:[Kürzel]],2,FALSE))&gt;0,"Transaktion mehrfach","okay"),"")</f>
        <v/>
      </c>
      <c r="AS455" t="inlineStr">
        <is>
          <t>FI369</t>
        </is>
      </c>
    </row>
    <row r="456">
      <c r="A456">
        <f>IFERROR(IF(BTT[[#This Row],[Lfd Nr. 
(aus konsolidierter Datei)]]&lt;&gt;"",BTT[[#This Row],[Lfd Nr. 
(aus konsolidierter Datei)]],VLOOKUP(aktives_Teilprojekt,Teilprojekte[[Teilprojekte]:[Kürzel]],2,FALSE)&amp;ROW(BTT[[#This Row],[Lfd Nr.
(automatisch)]])-2),"")</f>
        <v/>
      </c>
      <c r="B456" t="inlineStr">
        <is>
          <t>Monats- und Jahresabschluss</t>
        </is>
      </c>
      <c r="D456" t="inlineStr">
        <is>
          <t>Zuarbeit</t>
        </is>
      </c>
      <c r="E456">
        <f>IFERROR(IF(NOT(BTT[[#This Row],[Manuelle Änderung des Verantwortliches TP
(Auswahl - bei Bedarf)]]=""),BTT[[#This Row],[Manuelle Änderung des Verantwortliches TP
(Auswahl - bei Bedarf)]],VLOOKUP(BTT[[#This Row],[Hauptprozess
(Pflichtauswahl)]],Hauptprozesse[],3,FALSE)),"")</f>
        <v/>
      </c>
      <c r="G456" t="inlineStr">
        <is>
          <t>Steuern</t>
        </is>
      </c>
      <c r="H456" t="inlineStr">
        <is>
          <t>Non-SAP</t>
        </is>
      </c>
      <c r="I456" t="inlineStr">
        <is>
          <t>nicht digital</t>
        </is>
      </c>
      <c r="J456">
        <f>IFERROR(VLOOKUP(BTT[[#This Row],[Verwendete Transaktion (Pflichtauswahl)]],Transaktionen[[Transaktionen]:[Langtext]],2,FALSE),"")</f>
        <v/>
      </c>
      <c r="V456">
        <f>IFERROR(VLOOKUP(BTT[[#This Row],[Verwendetes Formular
(Auswahl falls relevant)]],Formulare[[Formularbezeichnung]:[Formularname (technisch)]],2,FALSE),"")</f>
        <v/>
      </c>
      <c r="Y456" t="inlineStr">
        <is>
          <t>IST-Prozess: sonstige SteuernSchritt 1</t>
        </is>
      </c>
      <c r="AK456">
        <f>IF(BTT[[#This Row],[Subprozess
(optionale Auswahl)]]="","okay",IF(VLOOKUP(BTT[[#This Row],[Subprozess
(optionale Auswahl)]],BPML[[Subprozess]:[Zugeordneter Hauptprozess]],3,FALSE)=BTT[[#This Row],[Hauptprozess
(Pflichtauswahl)]],"okay","falscher Subprozess"))</f>
        <v/>
      </c>
      <c r="AL456">
        <f>IF(aktives_Teilprojekt="Master","",IF(BTT[[#This Row],[Verantwortliches TP
(automatisch)]]=VLOOKUP(aktives_Teilprojekt,Teilprojekte[[Teilprojekte]:[Kürzel]],2,FALSE),"okay","Hauptprozess anderes TP"))</f>
        <v/>
      </c>
      <c r="AM4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6">
        <f>IFERROR(IF(BTT[[#This Row],[SAP-Modul
(Pflichtauswahl)]]&lt;&gt;VLOOKUP(BTT[[#This Row],[Verwendete Transaktion (Pflichtauswahl)]],Transaktionen[[Transaktionen]:[Modul]],3,FALSE),"Modul anders","okay"),"")</f>
        <v/>
      </c>
      <c r="AP456">
        <f>IFERROR(IF(COUNTIFS(BTT[Verwendete Transaktion (Pflichtauswahl)],BTT[[#This Row],[Verwendete Transaktion (Pflichtauswahl)]],BTT[SAP-Modul
(Pflichtauswahl)],"&lt;&gt;"&amp;BTT[[#This Row],[SAP-Modul
(Pflichtauswahl)]])&gt;0,"Modul anders","okay"),"")</f>
        <v/>
      </c>
      <c r="AQ456">
        <f>IFERROR(IF(COUNTIFS(BTT[Verwendete Transaktion (Pflichtauswahl)],BTT[[#This Row],[Verwendete Transaktion (Pflichtauswahl)]],BTT[Verantwortliches TP
(automatisch)],"&lt;&gt;"&amp;BTT[[#This Row],[Verantwortliches TP
(automatisch)]])&gt;0,"Transaktion mehrfach","okay"),"")</f>
        <v/>
      </c>
      <c r="AR456">
        <f>IFERROR(IF(COUNTIFS(BTT[Verwendete Transaktion (Pflichtauswahl)],BTT[[#This Row],[Verwendete Transaktion (Pflichtauswahl)]],BTT[Verantwortliches TP
(automatisch)],"&lt;&gt;"&amp;VLOOKUP(aktives_Teilprojekt,Teilprojekte[[Teilprojekte]:[Kürzel]],2,FALSE))&gt;0,"Transaktion mehrfach","okay"),"")</f>
        <v/>
      </c>
      <c r="AS456" t="inlineStr">
        <is>
          <t>FI370</t>
        </is>
      </c>
    </row>
    <row r="457">
      <c r="A457">
        <f>IFERROR(IF(BTT[[#This Row],[Lfd Nr. 
(aus konsolidierter Datei)]]&lt;&gt;"",BTT[[#This Row],[Lfd Nr. 
(aus konsolidierter Datei)]],VLOOKUP(aktives_Teilprojekt,Teilprojekte[[Teilprojekte]:[Kürzel]],2,FALSE)&amp;ROW(BTT[[#This Row],[Lfd Nr.
(automatisch)]])-2),"")</f>
        <v/>
      </c>
      <c r="B457" t="inlineStr">
        <is>
          <t>Monats- und Jahresabschluss</t>
        </is>
      </c>
      <c r="D457" t="inlineStr">
        <is>
          <t>Vorbereiten Buchungsbelege</t>
        </is>
      </c>
      <c r="E457">
        <f>IFERROR(IF(NOT(BTT[[#This Row],[Manuelle Änderung des Verantwortliches TP
(Auswahl - bei Bedarf)]]=""),BTT[[#This Row],[Manuelle Änderung des Verantwortliches TP
(Auswahl - bei Bedarf)]],VLOOKUP(BTT[[#This Row],[Hauptprozess
(Pflichtauswahl)]],Hauptprozesse[],3,FALSE)),"")</f>
        <v/>
      </c>
      <c r="G457" t="inlineStr">
        <is>
          <t>RW-BB</t>
        </is>
      </c>
      <c r="H457" t="inlineStr">
        <is>
          <t>Non-SAP</t>
        </is>
      </c>
      <c r="I457" t="inlineStr">
        <is>
          <t>nicht digital</t>
        </is>
      </c>
      <c r="J457">
        <f>IFERROR(VLOOKUP(BTT[[#This Row],[Verwendete Transaktion (Pflichtauswahl)]],Transaktionen[[Transaktionen]:[Langtext]],2,FALSE),"")</f>
        <v/>
      </c>
      <c r="V457">
        <f>IFERROR(VLOOKUP(BTT[[#This Row],[Verwendetes Formular
(Auswahl falls relevant)]],Formulare[[Formularbezeichnung]:[Formularname (technisch)]],2,FALSE),"")</f>
        <v/>
      </c>
      <c r="Y457" t="inlineStr">
        <is>
          <t>IST-Prozess: sonstige SteuernSchritt 2</t>
        </is>
      </c>
      <c r="AK457">
        <f>IF(BTT[[#This Row],[Subprozess
(optionale Auswahl)]]="","okay",IF(VLOOKUP(BTT[[#This Row],[Subprozess
(optionale Auswahl)]],BPML[[Subprozess]:[Zugeordneter Hauptprozess]],3,FALSE)=BTT[[#This Row],[Hauptprozess
(Pflichtauswahl)]],"okay","falscher Subprozess"))</f>
        <v/>
      </c>
      <c r="AL457">
        <f>IF(aktives_Teilprojekt="Master","",IF(BTT[[#This Row],[Verantwortliches TP
(automatisch)]]=VLOOKUP(aktives_Teilprojekt,Teilprojekte[[Teilprojekte]:[Kürzel]],2,FALSE),"okay","Hauptprozess anderes TP"))</f>
        <v/>
      </c>
      <c r="AM4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7">
        <f>IFERROR(IF(BTT[[#This Row],[SAP-Modul
(Pflichtauswahl)]]&lt;&gt;VLOOKUP(BTT[[#This Row],[Verwendete Transaktion (Pflichtauswahl)]],Transaktionen[[Transaktionen]:[Modul]],3,FALSE),"Modul anders","okay"),"")</f>
        <v/>
      </c>
      <c r="AP457">
        <f>IFERROR(IF(COUNTIFS(BTT[Verwendete Transaktion (Pflichtauswahl)],BTT[[#This Row],[Verwendete Transaktion (Pflichtauswahl)]],BTT[SAP-Modul
(Pflichtauswahl)],"&lt;&gt;"&amp;BTT[[#This Row],[SAP-Modul
(Pflichtauswahl)]])&gt;0,"Modul anders","okay"),"")</f>
        <v/>
      </c>
      <c r="AQ457">
        <f>IFERROR(IF(COUNTIFS(BTT[Verwendete Transaktion (Pflichtauswahl)],BTT[[#This Row],[Verwendete Transaktion (Pflichtauswahl)]],BTT[Verantwortliches TP
(automatisch)],"&lt;&gt;"&amp;BTT[[#This Row],[Verantwortliches TP
(automatisch)]])&gt;0,"Transaktion mehrfach","okay"),"")</f>
        <v/>
      </c>
      <c r="AR457">
        <f>IFERROR(IF(COUNTIFS(BTT[Verwendete Transaktion (Pflichtauswahl)],BTT[[#This Row],[Verwendete Transaktion (Pflichtauswahl)]],BTT[Verantwortliches TP
(automatisch)],"&lt;&gt;"&amp;VLOOKUP(aktives_Teilprojekt,Teilprojekte[[Teilprojekte]:[Kürzel]],2,FALSE))&gt;0,"Transaktion mehrfach","okay"),"")</f>
        <v/>
      </c>
      <c r="AS457" t="inlineStr">
        <is>
          <t>FI371</t>
        </is>
      </c>
    </row>
    <row r="458">
      <c r="A458">
        <f>IFERROR(IF(BTT[[#This Row],[Lfd Nr. 
(aus konsolidierter Datei)]]&lt;&gt;"",BTT[[#This Row],[Lfd Nr. 
(aus konsolidierter Datei)]],VLOOKUP(aktives_Teilprojekt,Teilprojekte[[Teilprojekte]:[Kürzel]],2,FALSE)&amp;ROW(BTT[[#This Row],[Lfd Nr.
(automatisch)]])-2),"")</f>
        <v/>
      </c>
      <c r="B458" t="inlineStr">
        <is>
          <t>Monats- und Jahresabschluss</t>
        </is>
      </c>
      <c r="D458" t="inlineStr">
        <is>
          <t>4 Augen Prüfung</t>
        </is>
      </c>
      <c r="E458">
        <f>IFERROR(IF(NOT(BTT[[#This Row],[Manuelle Änderung des Verantwortliches TP
(Auswahl - bei Bedarf)]]=""),BTT[[#This Row],[Manuelle Änderung des Verantwortliches TP
(Auswahl - bei Bedarf)]],VLOOKUP(BTT[[#This Row],[Hauptprozess
(Pflichtauswahl)]],Hauptprozesse[],3,FALSE)),"")</f>
        <v/>
      </c>
      <c r="G458" t="inlineStr">
        <is>
          <t>RW-BB</t>
        </is>
      </c>
      <c r="H458" t="inlineStr">
        <is>
          <t>Non-SAP</t>
        </is>
      </c>
      <c r="I458" t="inlineStr">
        <is>
          <t>nicht digital</t>
        </is>
      </c>
      <c r="J458">
        <f>IFERROR(VLOOKUP(BTT[[#This Row],[Verwendete Transaktion (Pflichtauswahl)]],Transaktionen[[Transaktionen]:[Langtext]],2,FALSE),"")</f>
        <v/>
      </c>
      <c r="V458">
        <f>IFERROR(VLOOKUP(BTT[[#This Row],[Verwendetes Formular
(Auswahl falls relevant)]],Formulare[[Formularbezeichnung]:[Formularname (technisch)]],2,FALSE),"")</f>
        <v/>
      </c>
      <c r="Y458" t="inlineStr">
        <is>
          <t>IST-Prozess: sonstige SteuernSchritt 3</t>
        </is>
      </c>
      <c r="AK458">
        <f>IF(BTT[[#This Row],[Subprozess
(optionale Auswahl)]]="","okay",IF(VLOOKUP(BTT[[#This Row],[Subprozess
(optionale Auswahl)]],BPML[[Subprozess]:[Zugeordneter Hauptprozess]],3,FALSE)=BTT[[#This Row],[Hauptprozess
(Pflichtauswahl)]],"okay","falscher Subprozess"))</f>
        <v/>
      </c>
      <c r="AL458">
        <f>IF(aktives_Teilprojekt="Master","",IF(BTT[[#This Row],[Verantwortliches TP
(automatisch)]]=VLOOKUP(aktives_Teilprojekt,Teilprojekte[[Teilprojekte]:[Kürzel]],2,FALSE),"okay","Hauptprozess anderes TP"))</f>
        <v/>
      </c>
      <c r="AM4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8">
        <f>IFERROR(IF(BTT[[#This Row],[SAP-Modul
(Pflichtauswahl)]]&lt;&gt;VLOOKUP(BTT[[#This Row],[Verwendete Transaktion (Pflichtauswahl)]],Transaktionen[[Transaktionen]:[Modul]],3,FALSE),"Modul anders","okay"),"")</f>
        <v/>
      </c>
      <c r="AP458">
        <f>IFERROR(IF(COUNTIFS(BTT[Verwendete Transaktion (Pflichtauswahl)],BTT[[#This Row],[Verwendete Transaktion (Pflichtauswahl)]],BTT[SAP-Modul
(Pflichtauswahl)],"&lt;&gt;"&amp;BTT[[#This Row],[SAP-Modul
(Pflichtauswahl)]])&gt;0,"Modul anders","okay"),"")</f>
        <v/>
      </c>
      <c r="AQ458">
        <f>IFERROR(IF(COUNTIFS(BTT[Verwendete Transaktion (Pflichtauswahl)],BTT[[#This Row],[Verwendete Transaktion (Pflichtauswahl)]],BTT[Verantwortliches TP
(automatisch)],"&lt;&gt;"&amp;BTT[[#This Row],[Verantwortliches TP
(automatisch)]])&gt;0,"Transaktion mehrfach","okay"),"")</f>
        <v/>
      </c>
      <c r="AR458">
        <f>IFERROR(IF(COUNTIFS(BTT[Verwendete Transaktion (Pflichtauswahl)],BTT[[#This Row],[Verwendete Transaktion (Pflichtauswahl)]],BTT[Verantwortliches TP
(automatisch)],"&lt;&gt;"&amp;VLOOKUP(aktives_Teilprojekt,Teilprojekte[[Teilprojekte]:[Kürzel]],2,FALSE))&gt;0,"Transaktion mehrfach","okay"),"")</f>
        <v/>
      </c>
      <c r="AS458" t="inlineStr">
        <is>
          <t>FI372</t>
        </is>
      </c>
    </row>
    <row r="459">
      <c r="A459">
        <f>IFERROR(IF(BTT[[#This Row],[Lfd Nr. 
(aus konsolidierter Datei)]]&lt;&gt;"",BTT[[#This Row],[Lfd Nr. 
(aus konsolidierter Datei)]],VLOOKUP(aktives_Teilprojekt,Teilprojekte[[Teilprojekte]:[Kürzel]],2,FALSE)&amp;ROW(BTT[[#This Row],[Lfd Nr.
(automatisch)]])-2),"")</f>
        <v/>
      </c>
      <c r="B459" t="inlineStr">
        <is>
          <t>Monats- und Jahresabschluss</t>
        </is>
      </c>
      <c r="D459" t="inlineStr">
        <is>
          <t xml:space="preserve">Buchung </t>
        </is>
      </c>
      <c r="E459">
        <f>IFERROR(IF(NOT(BTT[[#This Row],[Manuelle Änderung des Verantwortliches TP
(Auswahl - bei Bedarf)]]=""),BTT[[#This Row],[Manuelle Änderung des Verantwortliches TP
(Auswahl - bei Bedarf)]],VLOOKUP(BTT[[#This Row],[Hauptprozess
(Pflichtauswahl)]],Hauptprozesse[],3,FALSE)),"")</f>
        <v/>
      </c>
      <c r="G459" t="inlineStr">
        <is>
          <t>RW-BB</t>
        </is>
      </c>
      <c r="H459" t="inlineStr">
        <is>
          <t>FI</t>
        </is>
      </c>
      <c r="I459" t="inlineStr">
        <is>
          <t>F-02</t>
        </is>
      </c>
      <c r="J459">
        <f>IFERROR(VLOOKUP(BTT[[#This Row],[Verwendete Transaktion (Pflichtauswahl)]],Transaktionen[[Transaktionen]:[Langtext]],2,FALSE),"")</f>
        <v/>
      </c>
      <c r="V459">
        <f>IFERROR(VLOOKUP(BTT[[#This Row],[Verwendetes Formular
(Auswahl falls relevant)]],Formulare[[Formularbezeichnung]:[Formularname (technisch)]],2,FALSE),"")</f>
        <v/>
      </c>
      <c r="Y459" t="inlineStr">
        <is>
          <t>IST-Prozess: sonstige SteuernSchritt 4</t>
        </is>
      </c>
      <c r="AK459">
        <f>IF(BTT[[#This Row],[Subprozess
(optionale Auswahl)]]="","okay",IF(VLOOKUP(BTT[[#This Row],[Subprozess
(optionale Auswahl)]],BPML[[Subprozess]:[Zugeordneter Hauptprozess]],3,FALSE)=BTT[[#This Row],[Hauptprozess
(Pflichtauswahl)]],"okay","falscher Subprozess"))</f>
        <v/>
      </c>
      <c r="AL459">
        <f>IF(aktives_Teilprojekt="Master","",IF(BTT[[#This Row],[Verantwortliches TP
(automatisch)]]=VLOOKUP(aktives_Teilprojekt,Teilprojekte[[Teilprojekte]:[Kürzel]],2,FALSE),"okay","Hauptprozess anderes TP"))</f>
        <v/>
      </c>
      <c r="AM4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59">
        <f>IFERROR(IF(BTT[[#This Row],[SAP-Modul
(Pflichtauswahl)]]&lt;&gt;VLOOKUP(BTT[[#This Row],[Verwendete Transaktion (Pflichtauswahl)]],Transaktionen[[Transaktionen]:[Modul]],3,FALSE),"Modul anders","okay"),"")</f>
        <v/>
      </c>
      <c r="AP459">
        <f>IFERROR(IF(COUNTIFS(BTT[Verwendete Transaktion (Pflichtauswahl)],BTT[[#This Row],[Verwendete Transaktion (Pflichtauswahl)]],BTT[SAP-Modul
(Pflichtauswahl)],"&lt;&gt;"&amp;BTT[[#This Row],[SAP-Modul
(Pflichtauswahl)]])&gt;0,"Modul anders","okay"),"")</f>
        <v/>
      </c>
      <c r="AQ459">
        <f>IFERROR(IF(COUNTIFS(BTT[Verwendete Transaktion (Pflichtauswahl)],BTT[[#This Row],[Verwendete Transaktion (Pflichtauswahl)]],BTT[Verantwortliches TP
(automatisch)],"&lt;&gt;"&amp;BTT[[#This Row],[Verantwortliches TP
(automatisch)]])&gt;0,"Transaktion mehrfach","okay"),"")</f>
        <v/>
      </c>
      <c r="AR459">
        <f>IFERROR(IF(COUNTIFS(BTT[Verwendete Transaktion (Pflichtauswahl)],BTT[[#This Row],[Verwendete Transaktion (Pflichtauswahl)]],BTT[Verantwortliches TP
(automatisch)],"&lt;&gt;"&amp;VLOOKUP(aktives_Teilprojekt,Teilprojekte[[Teilprojekte]:[Kürzel]],2,FALSE))&gt;0,"Transaktion mehrfach","okay"),"")</f>
        <v/>
      </c>
      <c r="AS459" t="inlineStr">
        <is>
          <t>FI373</t>
        </is>
      </c>
    </row>
    <row r="460">
      <c r="A460">
        <f>IFERROR(IF(BTT[[#This Row],[Lfd Nr. 
(aus konsolidierter Datei)]]&lt;&gt;"",BTT[[#This Row],[Lfd Nr. 
(aus konsolidierter Datei)]],VLOOKUP(aktives_Teilprojekt,Teilprojekte[[Teilprojekte]:[Kürzel]],2,FALSE)&amp;ROW(BTT[[#This Row],[Lfd Nr.
(automatisch)]])-2),"")</f>
        <v/>
      </c>
      <c r="B460" t="inlineStr">
        <is>
          <t>Monats- und Jahresabschluss</t>
        </is>
      </c>
      <c r="D460" t="inlineStr">
        <is>
          <t>Zusammenstellung für WP</t>
        </is>
      </c>
      <c r="E460">
        <f>IFERROR(IF(NOT(BTT[[#This Row],[Manuelle Änderung des Verantwortliches TP
(Auswahl - bei Bedarf)]]=""),BTT[[#This Row],[Manuelle Änderung des Verantwortliches TP
(Auswahl - bei Bedarf)]],VLOOKUP(BTT[[#This Row],[Hauptprozess
(Pflichtauswahl)]],Hauptprozesse[],3,FALSE)),"")</f>
        <v/>
      </c>
      <c r="G460" t="inlineStr">
        <is>
          <t>RW-BB</t>
        </is>
      </c>
      <c r="H460" t="inlineStr">
        <is>
          <t>Non-SAP</t>
        </is>
      </c>
      <c r="I460" t="inlineStr">
        <is>
          <t>nicht digital</t>
        </is>
      </c>
      <c r="J460">
        <f>IFERROR(VLOOKUP(BTT[[#This Row],[Verwendete Transaktion (Pflichtauswahl)]],Transaktionen[[Transaktionen]:[Langtext]],2,FALSE),"")</f>
        <v/>
      </c>
      <c r="V460">
        <f>IFERROR(VLOOKUP(BTT[[#This Row],[Verwendetes Formular
(Auswahl falls relevant)]],Formulare[[Formularbezeichnung]:[Formularname (technisch)]],2,FALSE),"")</f>
        <v/>
      </c>
      <c r="Y460" t="inlineStr">
        <is>
          <t>IST-Prozess: sonstige SteuernSchritt 5</t>
        </is>
      </c>
      <c r="AK460">
        <f>IF(BTT[[#This Row],[Subprozess
(optionale Auswahl)]]="","okay",IF(VLOOKUP(BTT[[#This Row],[Subprozess
(optionale Auswahl)]],BPML[[Subprozess]:[Zugeordneter Hauptprozess]],3,FALSE)=BTT[[#This Row],[Hauptprozess
(Pflichtauswahl)]],"okay","falscher Subprozess"))</f>
        <v/>
      </c>
      <c r="AL460">
        <f>IF(aktives_Teilprojekt="Master","",IF(BTT[[#This Row],[Verantwortliches TP
(automatisch)]]=VLOOKUP(aktives_Teilprojekt,Teilprojekte[[Teilprojekte]:[Kürzel]],2,FALSE),"okay","Hauptprozess anderes TP"))</f>
        <v/>
      </c>
      <c r="AM4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0">
        <f>IFERROR(IF(BTT[[#This Row],[SAP-Modul
(Pflichtauswahl)]]&lt;&gt;VLOOKUP(BTT[[#This Row],[Verwendete Transaktion (Pflichtauswahl)]],Transaktionen[[Transaktionen]:[Modul]],3,FALSE),"Modul anders","okay"),"")</f>
        <v/>
      </c>
      <c r="AP460">
        <f>IFERROR(IF(COUNTIFS(BTT[Verwendete Transaktion (Pflichtauswahl)],BTT[[#This Row],[Verwendete Transaktion (Pflichtauswahl)]],BTT[SAP-Modul
(Pflichtauswahl)],"&lt;&gt;"&amp;BTT[[#This Row],[SAP-Modul
(Pflichtauswahl)]])&gt;0,"Modul anders","okay"),"")</f>
        <v/>
      </c>
      <c r="AQ460">
        <f>IFERROR(IF(COUNTIFS(BTT[Verwendete Transaktion (Pflichtauswahl)],BTT[[#This Row],[Verwendete Transaktion (Pflichtauswahl)]],BTT[Verantwortliches TP
(automatisch)],"&lt;&gt;"&amp;BTT[[#This Row],[Verantwortliches TP
(automatisch)]])&gt;0,"Transaktion mehrfach","okay"),"")</f>
        <v/>
      </c>
      <c r="AR460">
        <f>IFERROR(IF(COUNTIFS(BTT[Verwendete Transaktion (Pflichtauswahl)],BTT[[#This Row],[Verwendete Transaktion (Pflichtauswahl)]],BTT[Verantwortliches TP
(automatisch)],"&lt;&gt;"&amp;VLOOKUP(aktives_Teilprojekt,Teilprojekte[[Teilprojekte]:[Kürzel]],2,FALSE))&gt;0,"Transaktion mehrfach","okay"),"")</f>
        <v/>
      </c>
      <c r="AS460" t="inlineStr">
        <is>
          <t>FI374</t>
        </is>
      </c>
    </row>
    <row r="461">
      <c r="A461">
        <f>IFERROR(IF(BTT[[#This Row],[Lfd Nr. 
(aus konsolidierter Datei)]]&lt;&gt;"",BTT[[#This Row],[Lfd Nr. 
(aus konsolidierter Datei)]],VLOOKUP(aktives_Teilprojekt,Teilprojekte[[Teilprojekte]:[Kürzel]],2,FALSE)&amp;ROW(BTT[[#This Row],[Lfd Nr.
(automatisch)]])-2),"")</f>
        <v/>
      </c>
      <c r="B461" t="inlineStr">
        <is>
          <t>Monats- und Jahresabschluss</t>
        </is>
      </c>
      <c r="D461" t="inlineStr">
        <is>
          <t>SAP Auswertungen</t>
        </is>
      </c>
      <c r="E461">
        <f>IFERROR(IF(NOT(BTT[[#This Row],[Manuelle Änderung des Verantwortliches TP
(Auswahl - bei Bedarf)]]=""),BTT[[#This Row],[Manuelle Änderung des Verantwortliches TP
(Auswahl - bei Bedarf)]],VLOOKUP(BTT[[#This Row],[Hauptprozess
(Pflichtauswahl)]],Hauptprozesse[],3,FALSE)),"")</f>
        <v/>
      </c>
      <c r="G461" t="inlineStr">
        <is>
          <t>RW-BB</t>
        </is>
      </c>
      <c r="H461" t="inlineStr">
        <is>
          <t>FI-GL</t>
        </is>
      </c>
      <c r="I461" t="inlineStr">
        <is>
          <t>FBL3N</t>
        </is>
      </c>
      <c r="J461">
        <f>IFERROR(VLOOKUP(BTT[[#This Row],[Verwendete Transaktion (Pflichtauswahl)]],Transaktionen[[Transaktionen]:[Langtext]],2,FALSE),"")</f>
        <v/>
      </c>
      <c r="V461">
        <f>IFERROR(VLOOKUP(BTT[[#This Row],[Verwendetes Formular
(Auswahl falls relevant)]],Formulare[[Formularbezeichnung]:[Formularname (technisch)]],2,FALSE),"")</f>
        <v/>
      </c>
      <c r="Y461" t="inlineStr">
        <is>
          <t>IST-Prozess: Steuern vom Einkommen und ErtragSchritt 1</t>
        </is>
      </c>
      <c r="AK461">
        <f>IF(BTT[[#This Row],[Subprozess
(optionale Auswahl)]]="","okay",IF(VLOOKUP(BTT[[#This Row],[Subprozess
(optionale Auswahl)]],BPML[[Subprozess]:[Zugeordneter Hauptprozess]],3,FALSE)=BTT[[#This Row],[Hauptprozess
(Pflichtauswahl)]],"okay","falscher Subprozess"))</f>
        <v/>
      </c>
      <c r="AL461">
        <f>IF(aktives_Teilprojekt="Master","",IF(BTT[[#This Row],[Verantwortliches TP
(automatisch)]]=VLOOKUP(aktives_Teilprojekt,Teilprojekte[[Teilprojekte]:[Kürzel]],2,FALSE),"okay","Hauptprozess anderes TP"))</f>
        <v/>
      </c>
      <c r="AM4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1">
        <f>IFERROR(IF(BTT[[#This Row],[SAP-Modul
(Pflichtauswahl)]]&lt;&gt;VLOOKUP(BTT[[#This Row],[Verwendete Transaktion (Pflichtauswahl)]],Transaktionen[[Transaktionen]:[Modul]],3,FALSE),"Modul anders","okay"),"")</f>
        <v/>
      </c>
      <c r="AP461">
        <f>IFERROR(IF(COUNTIFS(BTT[Verwendete Transaktion (Pflichtauswahl)],BTT[[#This Row],[Verwendete Transaktion (Pflichtauswahl)]],BTT[SAP-Modul
(Pflichtauswahl)],"&lt;&gt;"&amp;BTT[[#This Row],[SAP-Modul
(Pflichtauswahl)]])&gt;0,"Modul anders","okay"),"")</f>
        <v/>
      </c>
      <c r="AQ461">
        <f>IFERROR(IF(COUNTIFS(BTT[Verwendete Transaktion (Pflichtauswahl)],BTT[[#This Row],[Verwendete Transaktion (Pflichtauswahl)]],BTT[Verantwortliches TP
(automatisch)],"&lt;&gt;"&amp;BTT[[#This Row],[Verantwortliches TP
(automatisch)]])&gt;0,"Transaktion mehrfach","okay"),"")</f>
        <v/>
      </c>
      <c r="AR461">
        <f>IFERROR(IF(COUNTIFS(BTT[Verwendete Transaktion (Pflichtauswahl)],BTT[[#This Row],[Verwendete Transaktion (Pflichtauswahl)]],BTT[Verantwortliches TP
(automatisch)],"&lt;&gt;"&amp;VLOOKUP(aktives_Teilprojekt,Teilprojekte[[Teilprojekte]:[Kürzel]],2,FALSE))&gt;0,"Transaktion mehrfach","okay"),"")</f>
        <v/>
      </c>
      <c r="AS461" t="inlineStr">
        <is>
          <t>FI375</t>
        </is>
      </c>
    </row>
    <row r="462">
      <c r="A462">
        <f>IFERROR(IF(BTT[[#This Row],[Lfd Nr. 
(aus konsolidierter Datei)]]&lt;&gt;"",BTT[[#This Row],[Lfd Nr. 
(aus konsolidierter Datei)]],VLOOKUP(aktives_Teilprojekt,Teilprojekte[[Teilprojekte]:[Kürzel]],2,FALSE)&amp;ROW(BTT[[#This Row],[Lfd Nr.
(automatisch)]])-2),"")</f>
        <v/>
      </c>
      <c r="B462" t="inlineStr">
        <is>
          <t>Monats- und Jahresabschluss</t>
        </is>
      </c>
      <c r="D462" t="inlineStr">
        <is>
          <t>Übernahme der SAP Bestände</t>
        </is>
      </c>
      <c r="E462">
        <f>IFERROR(IF(NOT(BTT[[#This Row],[Manuelle Änderung des Verantwortliches TP
(Auswahl - bei Bedarf)]]=""),BTT[[#This Row],[Manuelle Änderung des Verantwortliches TP
(Auswahl - bei Bedarf)]],VLOOKUP(BTT[[#This Row],[Hauptprozess
(Pflichtauswahl)]],Hauptprozesse[],3,FALSE)),"")</f>
        <v/>
      </c>
      <c r="G462" t="inlineStr">
        <is>
          <t>RW-BB</t>
        </is>
      </c>
      <c r="H462" t="inlineStr">
        <is>
          <t>Non-SAP</t>
        </is>
      </c>
      <c r="I462" t="inlineStr">
        <is>
          <t>nicht digital</t>
        </is>
      </c>
      <c r="J462">
        <f>IFERROR(VLOOKUP(BTT[[#This Row],[Verwendete Transaktion (Pflichtauswahl)]],Transaktionen[[Transaktionen]:[Langtext]],2,FALSE),"")</f>
        <v/>
      </c>
      <c r="V462">
        <f>IFERROR(VLOOKUP(BTT[[#This Row],[Verwendetes Formular
(Auswahl falls relevant)]],Formulare[[Formularbezeichnung]:[Formularname (technisch)]],2,FALSE),"")</f>
        <v/>
      </c>
      <c r="Y462" t="inlineStr">
        <is>
          <t>IST-Prozess: Steuern vom Einkommen und ErtragSchritt 2</t>
        </is>
      </c>
      <c r="AK462">
        <f>IF(BTT[[#This Row],[Subprozess
(optionale Auswahl)]]="","okay",IF(VLOOKUP(BTT[[#This Row],[Subprozess
(optionale Auswahl)]],BPML[[Subprozess]:[Zugeordneter Hauptprozess]],3,FALSE)=BTT[[#This Row],[Hauptprozess
(Pflichtauswahl)]],"okay","falscher Subprozess"))</f>
        <v/>
      </c>
      <c r="AL462">
        <f>IF(aktives_Teilprojekt="Master","",IF(BTT[[#This Row],[Verantwortliches TP
(automatisch)]]=VLOOKUP(aktives_Teilprojekt,Teilprojekte[[Teilprojekte]:[Kürzel]],2,FALSE),"okay","Hauptprozess anderes TP"))</f>
        <v/>
      </c>
      <c r="AM4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2">
        <f>IFERROR(IF(BTT[[#This Row],[SAP-Modul
(Pflichtauswahl)]]&lt;&gt;VLOOKUP(BTT[[#This Row],[Verwendete Transaktion (Pflichtauswahl)]],Transaktionen[[Transaktionen]:[Modul]],3,FALSE),"Modul anders","okay"),"")</f>
        <v/>
      </c>
      <c r="AP462">
        <f>IFERROR(IF(COUNTIFS(BTT[Verwendete Transaktion (Pflichtauswahl)],BTT[[#This Row],[Verwendete Transaktion (Pflichtauswahl)]],BTT[SAP-Modul
(Pflichtauswahl)],"&lt;&gt;"&amp;BTT[[#This Row],[SAP-Modul
(Pflichtauswahl)]])&gt;0,"Modul anders","okay"),"")</f>
        <v/>
      </c>
      <c r="AQ462">
        <f>IFERROR(IF(COUNTIFS(BTT[Verwendete Transaktion (Pflichtauswahl)],BTT[[#This Row],[Verwendete Transaktion (Pflichtauswahl)]],BTT[Verantwortliches TP
(automatisch)],"&lt;&gt;"&amp;BTT[[#This Row],[Verantwortliches TP
(automatisch)]])&gt;0,"Transaktion mehrfach","okay"),"")</f>
        <v/>
      </c>
      <c r="AR462">
        <f>IFERROR(IF(COUNTIFS(BTT[Verwendete Transaktion (Pflichtauswahl)],BTT[[#This Row],[Verwendete Transaktion (Pflichtauswahl)]],BTT[Verantwortliches TP
(automatisch)],"&lt;&gt;"&amp;VLOOKUP(aktives_Teilprojekt,Teilprojekte[[Teilprojekte]:[Kürzel]],2,FALSE))&gt;0,"Transaktion mehrfach","okay"),"")</f>
        <v/>
      </c>
      <c r="AS462" t="inlineStr">
        <is>
          <t>FI376</t>
        </is>
      </c>
    </row>
    <row r="463">
      <c r="A463">
        <f>IFERROR(IF(BTT[[#This Row],[Lfd Nr. 
(aus konsolidierter Datei)]]&lt;&gt;"",BTT[[#This Row],[Lfd Nr. 
(aus konsolidierter Datei)]],VLOOKUP(aktives_Teilprojekt,Teilprojekte[[Teilprojekte]:[Kürzel]],2,FALSE)&amp;ROW(BTT[[#This Row],[Lfd Nr.
(automatisch)]])-2),"")</f>
        <v/>
      </c>
      <c r="B463" t="inlineStr">
        <is>
          <t>Monats- und Jahresabschluss</t>
        </is>
      </c>
      <c r="D463" t="inlineStr">
        <is>
          <t>Mail an ST</t>
        </is>
      </c>
      <c r="E463">
        <f>IFERROR(IF(NOT(BTT[[#This Row],[Manuelle Änderung des Verantwortliches TP
(Auswahl - bei Bedarf)]]=""),BTT[[#This Row],[Manuelle Änderung des Verantwortliches TP
(Auswahl - bei Bedarf)]],VLOOKUP(BTT[[#This Row],[Hauptprozess
(Pflichtauswahl)]],Hauptprozesse[],3,FALSE)),"")</f>
        <v/>
      </c>
      <c r="G463" t="inlineStr">
        <is>
          <t>RW-BB</t>
        </is>
      </c>
      <c r="H463" t="inlineStr">
        <is>
          <t>Non-SAP</t>
        </is>
      </c>
      <c r="I463" t="inlineStr">
        <is>
          <t>nicht digital</t>
        </is>
      </c>
      <c r="J463">
        <f>IFERROR(VLOOKUP(BTT[[#This Row],[Verwendete Transaktion (Pflichtauswahl)]],Transaktionen[[Transaktionen]:[Langtext]],2,FALSE),"")</f>
        <v/>
      </c>
      <c r="V463">
        <f>IFERROR(VLOOKUP(BTT[[#This Row],[Verwendetes Formular
(Auswahl falls relevant)]],Formulare[[Formularbezeichnung]:[Formularname (technisch)]],2,FALSE),"")</f>
        <v/>
      </c>
      <c r="Y463" t="inlineStr">
        <is>
          <t>IST-Prozess: Steuern vom Einkommen und ErtragSchritt 3</t>
        </is>
      </c>
      <c r="AK463">
        <f>IF(BTT[[#This Row],[Subprozess
(optionale Auswahl)]]="","okay",IF(VLOOKUP(BTT[[#This Row],[Subprozess
(optionale Auswahl)]],BPML[[Subprozess]:[Zugeordneter Hauptprozess]],3,FALSE)=BTT[[#This Row],[Hauptprozess
(Pflichtauswahl)]],"okay","falscher Subprozess"))</f>
        <v/>
      </c>
      <c r="AL463">
        <f>IF(aktives_Teilprojekt="Master","",IF(BTT[[#This Row],[Verantwortliches TP
(automatisch)]]=VLOOKUP(aktives_Teilprojekt,Teilprojekte[[Teilprojekte]:[Kürzel]],2,FALSE),"okay","Hauptprozess anderes TP"))</f>
        <v/>
      </c>
      <c r="AM4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3">
        <f>IFERROR(IF(BTT[[#This Row],[SAP-Modul
(Pflichtauswahl)]]&lt;&gt;VLOOKUP(BTT[[#This Row],[Verwendete Transaktion (Pflichtauswahl)]],Transaktionen[[Transaktionen]:[Modul]],3,FALSE),"Modul anders","okay"),"")</f>
        <v/>
      </c>
      <c r="AP463">
        <f>IFERROR(IF(COUNTIFS(BTT[Verwendete Transaktion (Pflichtauswahl)],BTT[[#This Row],[Verwendete Transaktion (Pflichtauswahl)]],BTT[SAP-Modul
(Pflichtauswahl)],"&lt;&gt;"&amp;BTT[[#This Row],[SAP-Modul
(Pflichtauswahl)]])&gt;0,"Modul anders","okay"),"")</f>
        <v/>
      </c>
      <c r="AQ463">
        <f>IFERROR(IF(COUNTIFS(BTT[Verwendete Transaktion (Pflichtauswahl)],BTT[[#This Row],[Verwendete Transaktion (Pflichtauswahl)]],BTT[Verantwortliches TP
(automatisch)],"&lt;&gt;"&amp;BTT[[#This Row],[Verantwortliches TP
(automatisch)]])&gt;0,"Transaktion mehrfach","okay"),"")</f>
        <v/>
      </c>
      <c r="AR463">
        <f>IFERROR(IF(COUNTIFS(BTT[Verwendete Transaktion (Pflichtauswahl)],BTT[[#This Row],[Verwendete Transaktion (Pflichtauswahl)]],BTT[Verantwortliches TP
(automatisch)],"&lt;&gt;"&amp;VLOOKUP(aktives_Teilprojekt,Teilprojekte[[Teilprojekte]:[Kürzel]],2,FALSE))&gt;0,"Transaktion mehrfach","okay"),"")</f>
        <v/>
      </c>
      <c r="AS463" t="inlineStr">
        <is>
          <t>FI377</t>
        </is>
      </c>
    </row>
    <row r="464">
      <c r="A464">
        <f>IFERROR(IF(BTT[[#This Row],[Lfd Nr. 
(aus konsolidierter Datei)]]&lt;&gt;"",BTT[[#This Row],[Lfd Nr. 
(aus konsolidierter Datei)]],VLOOKUP(aktives_Teilprojekt,Teilprojekte[[Teilprojekte]:[Kürzel]],2,FALSE)&amp;ROW(BTT[[#This Row],[Lfd Nr.
(automatisch)]])-2),"")</f>
        <v/>
      </c>
      <c r="B464" t="inlineStr">
        <is>
          <t>Monats- und Jahresabschluss</t>
        </is>
      </c>
      <c r="D464" t="inlineStr">
        <is>
          <t>Prüfen der Unterlagen</t>
        </is>
      </c>
      <c r="E464">
        <f>IFERROR(IF(NOT(BTT[[#This Row],[Manuelle Änderung des Verantwortliches TP
(Auswahl - bei Bedarf)]]=""),BTT[[#This Row],[Manuelle Änderung des Verantwortliches TP
(Auswahl - bei Bedarf)]],VLOOKUP(BTT[[#This Row],[Hauptprozess
(Pflichtauswahl)]],Hauptprozesse[],3,FALSE)),"")</f>
        <v/>
      </c>
      <c r="G464" t="inlineStr">
        <is>
          <t>ST</t>
        </is>
      </c>
      <c r="J464">
        <f>IFERROR(VLOOKUP(BTT[[#This Row],[Verwendete Transaktion (Pflichtauswahl)]],Transaktionen[[Transaktionen]:[Langtext]],2,FALSE),"")</f>
        <v/>
      </c>
      <c r="V464">
        <f>IFERROR(VLOOKUP(BTT[[#This Row],[Verwendetes Formular
(Auswahl falls relevant)]],Formulare[[Formularbezeichnung]:[Formularname (technisch)]],2,FALSE),"")</f>
        <v/>
      </c>
      <c r="Y464" t="inlineStr">
        <is>
          <t>IST-Prozess: Steuern vom Einkommen und ErtragSchritt 4</t>
        </is>
      </c>
      <c r="AK464">
        <f>IF(BTT[[#This Row],[Subprozess
(optionale Auswahl)]]="","okay",IF(VLOOKUP(BTT[[#This Row],[Subprozess
(optionale Auswahl)]],BPML[[Subprozess]:[Zugeordneter Hauptprozess]],3,FALSE)=BTT[[#This Row],[Hauptprozess
(Pflichtauswahl)]],"okay","falscher Subprozess"))</f>
        <v/>
      </c>
      <c r="AL464">
        <f>IF(aktives_Teilprojekt="Master","",IF(BTT[[#This Row],[Verantwortliches TP
(automatisch)]]=VLOOKUP(aktives_Teilprojekt,Teilprojekte[[Teilprojekte]:[Kürzel]],2,FALSE),"okay","Hauptprozess anderes TP"))</f>
        <v/>
      </c>
      <c r="AM4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4">
        <f>IFERROR(IF(BTT[[#This Row],[SAP-Modul
(Pflichtauswahl)]]&lt;&gt;VLOOKUP(BTT[[#This Row],[Verwendete Transaktion (Pflichtauswahl)]],Transaktionen[[Transaktionen]:[Modul]],3,FALSE),"Modul anders","okay"),"")</f>
        <v/>
      </c>
      <c r="AP464">
        <f>IFERROR(IF(COUNTIFS(BTT[Verwendete Transaktion (Pflichtauswahl)],BTT[[#This Row],[Verwendete Transaktion (Pflichtauswahl)]],BTT[SAP-Modul
(Pflichtauswahl)],"&lt;&gt;"&amp;BTT[[#This Row],[SAP-Modul
(Pflichtauswahl)]])&gt;0,"Modul anders","okay"),"")</f>
        <v/>
      </c>
      <c r="AQ464">
        <f>IFERROR(IF(COUNTIFS(BTT[Verwendete Transaktion (Pflichtauswahl)],BTT[[#This Row],[Verwendete Transaktion (Pflichtauswahl)]],BTT[Verantwortliches TP
(automatisch)],"&lt;&gt;"&amp;BTT[[#This Row],[Verantwortliches TP
(automatisch)]])&gt;0,"Transaktion mehrfach","okay"),"")</f>
        <v/>
      </c>
      <c r="AR464">
        <f>IFERROR(IF(COUNTIFS(BTT[Verwendete Transaktion (Pflichtauswahl)],BTT[[#This Row],[Verwendete Transaktion (Pflichtauswahl)]],BTT[Verantwortliches TP
(automatisch)],"&lt;&gt;"&amp;VLOOKUP(aktives_Teilprojekt,Teilprojekte[[Teilprojekte]:[Kürzel]],2,FALSE))&gt;0,"Transaktion mehrfach","okay"),"")</f>
        <v/>
      </c>
      <c r="AS464" t="inlineStr">
        <is>
          <t>FI378</t>
        </is>
      </c>
    </row>
    <row r="465">
      <c r="A465">
        <f>IFERROR(IF(BTT[[#This Row],[Lfd Nr. 
(aus konsolidierter Datei)]]&lt;&gt;"",BTT[[#This Row],[Lfd Nr. 
(aus konsolidierter Datei)]],VLOOKUP(aktives_Teilprojekt,Teilprojekte[[Teilprojekte]:[Kürzel]],2,FALSE)&amp;ROW(BTT[[#This Row],[Lfd Nr.
(automatisch)]])-2),"")</f>
        <v/>
      </c>
      <c r="B465" t="inlineStr">
        <is>
          <t>Monats- und Jahresabschluss</t>
        </is>
      </c>
      <c r="D465" t="inlineStr">
        <is>
          <t>Mail an RW-BB</t>
        </is>
      </c>
      <c r="E465">
        <f>IFERROR(IF(NOT(BTT[[#This Row],[Manuelle Änderung des Verantwortliches TP
(Auswahl - bei Bedarf)]]=""),BTT[[#This Row],[Manuelle Änderung des Verantwortliches TP
(Auswahl - bei Bedarf)]],VLOOKUP(BTT[[#This Row],[Hauptprozess
(Pflichtauswahl)]],Hauptprozesse[],3,FALSE)),"")</f>
        <v/>
      </c>
      <c r="G465" t="inlineStr">
        <is>
          <t>ST</t>
        </is>
      </c>
      <c r="H465" t="inlineStr">
        <is>
          <t>Non-SAP</t>
        </is>
      </c>
      <c r="I465" t="inlineStr">
        <is>
          <t>nicht digital</t>
        </is>
      </c>
      <c r="J465">
        <f>IFERROR(VLOOKUP(BTT[[#This Row],[Verwendete Transaktion (Pflichtauswahl)]],Transaktionen[[Transaktionen]:[Langtext]],2,FALSE),"")</f>
        <v/>
      </c>
      <c r="V465">
        <f>IFERROR(VLOOKUP(BTT[[#This Row],[Verwendetes Formular
(Auswahl falls relevant)]],Formulare[[Formularbezeichnung]:[Formularname (technisch)]],2,FALSE),"")</f>
        <v/>
      </c>
      <c r="Y465" t="inlineStr">
        <is>
          <t>IST-Prozess: Steuern vom Einkommen und ErtragSchritt 5</t>
        </is>
      </c>
      <c r="AK465">
        <f>IF(BTT[[#This Row],[Subprozess
(optionale Auswahl)]]="","okay",IF(VLOOKUP(BTT[[#This Row],[Subprozess
(optionale Auswahl)]],BPML[[Subprozess]:[Zugeordneter Hauptprozess]],3,FALSE)=BTT[[#This Row],[Hauptprozess
(Pflichtauswahl)]],"okay","falscher Subprozess"))</f>
        <v/>
      </c>
      <c r="AL465">
        <f>IF(aktives_Teilprojekt="Master","",IF(BTT[[#This Row],[Verantwortliches TP
(automatisch)]]=VLOOKUP(aktives_Teilprojekt,Teilprojekte[[Teilprojekte]:[Kürzel]],2,FALSE),"okay","Hauptprozess anderes TP"))</f>
        <v/>
      </c>
      <c r="AM4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5">
        <f>IFERROR(IF(BTT[[#This Row],[SAP-Modul
(Pflichtauswahl)]]&lt;&gt;VLOOKUP(BTT[[#This Row],[Verwendete Transaktion (Pflichtauswahl)]],Transaktionen[[Transaktionen]:[Modul]],3,FALSE),"Modul anders","okay"),"")</f>
        <v/>
      </c>
      <c r="AP465">
        <f>IFERROR(IF(COUNTIFS(BTT[Verwendete Transaktion (Pflichtauswahl)],BTT[[#This Row],[Verwendete Transaktion (Pflichtauswahl)]],BTT[SAP-Modul
(Pflichtauswahl)],"&lt;&gt;"&amp;BTT[[#This Row],[SAP-Modul
(Pflichtauswahl)]])&gt;0,"Modul anders","okay"),"")</f>
        <v/>
      </c>
      <c r="AQ465">
        <f>IFERROR(IF(COUNTIFS(BTT[Verwendete Transaktion (Pflichtauswahl)],BTT[[#This Row],[Verwendete Transaktion (Pflichtauswahl)]],BTT[Verantwortliches TP
(automatisch)],"&lt;&gt;"&amp;BTT[[#This Row],[Verantwortliches TP
(automatisch)]])&gt;0,"Transaktion mehrfach","okay"),"")</f>
        <v/>
      </c>
      <c r="AR465">
        <f>IFERROR(IF(COUNTIFS(BTT[Verwendete Transaktion (Pflichtauswahl)],BTT[[#This Row],[Verwendete Transaktion (Pflichtauswahl)]],BTT[Verantwortliches TP
(automatisch)],"&lt;&gt;"&amp;VLOOKUP(aktives_Teilprojekt,Teilprojekte[[Teilprojekte]:[Kürzel]],2,FALSE))&gt;0,"Transaktion mehrfach","okay"),"")</f>
        <v/>
      </c>
      <c r="AS465" t="inlineStr">
        <is>
          <t>FI379</t>
        </is>
      </c>
    </row>
    <row r="466">
      <c r="A466">
        <f>IFERROR(IF(BTT[[#This Row],[Lfd Nr. 
(aus konsolidierter Datei)]]&lt;&gt;"",BTT[[#This Row],[Lfd Nr. 
(aus konsolidierter Datei)]],VLOOKUP(aktives_Teilprojekt,Teilprojekte[[Teilprojekte]:[Kürzel]],2,FALSE)&amp;ROW(BTT[[#This Row],[Lfd Nr.
(automatisch)]])-2),"")</f>
        <v/>
      </c>
      <c r="B466" t="inlineStr">
        <is>
          <t>Monats- und Jahresabschluss</t>
        </is>
      </c>
      <c r="D466" t="inlineStr">
        <is>
          <t>Übernahme nach Excel</t>
        </is>
      </c>
      <c r="E466">
        <f>IFERROR(IF(NOT(BTT[[#This Row],[Manuelle Änderung des Verantwortliches TP
(Auswahl - bei Bedarf)]]=""),BTT[[#This Row],[Manuelle Änderung des Verantwortliches TP
(Auswahl - bei Bedarf)]],VLOOKUP(BTT[[#This Row],[Hauptprozess
(Pflichtauswahl)]],Hauptprozesse[],3,FALSE)),"")</f>
        <v/>
      </c>
      <c r="G466" t="inlineStr">
        <is>
          <t>RW-BB</t>
        </is>
      </c>
      <c r="H466" t="inlineStr">
        <is>
          <t>Non-SAP</t>
        </is>
      </c>
      <c r="I466" t="inlineStr">
        <is>
          <t>nicht digital</t>
        </is>
      </c>
      <c r="J466">
        <f>IFERROR(VLOOKUP(BTT[[#This Row],[Verwendete Transaktion (Pflichtauswahl)]],Transaktionen[[Transaktionen]:[Langtext]],2,FALSE),"")</f>
        <v/>
      </c>
      <c r="V466">
        <f>IFERROR(VLOOKUP(BTT[[#This Row],[Verwendetes Formular
(Auswahl falls relevant)]],Formulare[[Formularbezeichnung]:[Formularname (technisch)]],2,FALSE),"")</f>
        <v/>
      </c>
      <c r="Y466" t="inlineStr">
        <is>
          <t>IST-Prozess: Steuern vom Einkommen und ErtragSchritt 6</t>
        </is>
      </c>
      <c r="AK466">
        <f>IF(BTT[[#This Row],[Subprozess
(optionale Auswahl)]]="","okay",IF(VLOOKUP(BTT[[#This Row],[Subprozess
(optionale Auswahl)]],BPML[[Subprozess]:[Zugeordneter Hauptprozess]],3,FALSE)=BTT[[#This Row],[Hauptprozess
(Pflichtauswahl)]],"okay","falscher Subprozess"))</f>
        <v/>
      </c>
      <c r="AL466">
        <f>IF(aktives_Teilprojekt="Master","",IF(BTT[[#This Row],[Verantwortliches TP
(automatisch)]]=VLOOKUP(aktives_Teilprojekt,Teilprojekte[[Teilprojekte]:[Kürzel]],2,FALSE),"okay","Hauptprozess anderes TP"))</f>
        <v/>
      </c>
      <c r="AM4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6">
        <f>IFERROR(IF(BTT[[#This Row],[SAP-Modul
(Pflichtauswahl)]]&lt;&gt;VLOOKUP(BTT[[#This Row],[Verwendete Transaktion (Pflichtauswahl)]],Transaktionen[[Transaktionen]:[Modul]],3,FALSE),"Modul anders","okay"),"")</f>
        <v/>
      </c>
      <c r="AP466">
        <f>IFERROR(IF(COUNTIFS(BTT[Verwendete Transaktion (Pflichtauswahl)],BTT[[#This Row],[Verwendete Transaktion (Pflichtauswahl)]],BTT[SAP-Modul
(Pflichtauswahl)],"&lt;&gt;"&amp;BTT[[#This Row],[SAP-Modul
(Pflichtauswahl)]])&gt;0,"Modul anders","okay"),"")</f>
        <v/>
      </c>
      <c r="AQ466">
        <f>IFERROR(IF(COUNTIFS(BTT[Verwendete Transaktion (Pflichtauswahl)],BTT[[#This Row],[Verwendete Transaktion (Pflichtauswahl)]],BTT[Verantwortliches TP
(automatisch)],"&lt;&gt;"&amp;BTT[[#This Row],[Verantwortliches TP
(automatisch)]])&gt;0,"Transaktion mehrfach","okay"),"")</f>
        <v/>
      </c>
      <c r="AR466">
        <f>IFERROR(IF(COUNTIFS(BTT[Verwendete Transaktion (Pflichtauswahl)],BTT[[#This Row],[Verwendete Transaktion (Pflichtauswahl)]],BTT[Verantwortliches TP
(automatisch)],"&lt;&gt;"&amp;VLOOKUP(aktives_Teilprojekt,Teilprojekte[[Teilprojekte]:[Kürzel]],2,FALSE))&gt;0,"Transaktion mehrfach","okay"),"")</f>
        <v/>
      </c>
      <c r="AS466" t="inlineStr">
        <is>
          <t>FI380</t>
        </is>
      </c>
    </row>
    <row r="467">
      <c r="A467">
        <f>IFERROR(IF(BTT[[#This Row],[Lfd Nr. 
(aus konsolidierter Datei)]]&lt;&gt;"",BTT[[#This Row],[Lfd Nr. 
(aus konsolidierter Datei)]],VLOOKUP(aktives_Teilprojekt,Teilprojekte[[Teilprojekte]:[Kürzel]],2,FALSE)&amp;ROW(BTT[[#This Row],[Lfd Nr.
(automatisch)]])-2),"")</f>
        <v/>
      </c>
      <c r="B467" t="inlineStr">
        <is>
          <t>Monats- und Jahresabschluss</t>
        </is>
      </c>
      <c r="D467" t="inlineStr">
        <is>
          <t>Buchung</t>
        </is>
      </c>
      <c r="E467">
        <f>IFERROR(IF(NOT(BTT[[#This Row],[Manuelle Änderung des Verantwortliches TP
(Auswahl - bei Bedarf)]]=""),BTT[[#This Row],[Manuelle Änderung des Verantwortliches TP
(Auswahl - bei Bedarf)]],VLOOKUP(BTT[[#This Row],[Hauptprozess
(Pflichtauswahl)]],Hauptprozesse[],3,FALSE)),"")</f>
        <v/>
      </c>
      <c r="G467" t="inlineStr">
        <is>
          <t>RW-BB</t>
        </is>
      </c>
      <c r="H467" t="inlineStr">
        <is>
          <t>FI</t>
        </is>
      </c>
      <c r="I467" t="inlineStr">
        <is>
          <t>F-02</t>
        </is>
      </c>
      <c r="J467">
        <f>IFERROR(VLOOKUP(BTT[[#This Row],[Verwendete Transaktion (Pflichtauswahl)]],Transaktionen[[Transaktionen]:[Langtext]],2,FALSE),"")</f>
        <v/>
      </c>
      <c r="V467">
        <f>IFERROR(VLOOKUP(BTT[[#This Row],[Verwendetes Formular
(Auswahl falls relevant)]],Formulare[[Formularbezeichnung]:[Formularname (technisch)]],2,FALSE),"")</f>
        <v/>
      </c>
      <c r="Y467" t="inlineStr">
        <is>
          <t>IST-Prozess: Steuern vom Einkommen und ErtragSchritt 7</t>
        </is>
      </c>
      <c r="AK467">
        <f>IF(BTT[[#This Row],[Subprozess
(optionale Auswahl)]]="","okay",IF(VLOOKUP(BTT[[#This Row],[Subprozess
(optionale Auswahl)]],BPML[[Subprozess]:[Zugeordneter Hauptprozess]],3,FALSE)=BTT[[#This Row],[Hauptprozess
(Pflichtauswahl)]],"okay","falscher Subprozess"))</f>
        <v/>
      </c>
      <c r="AL467">
        <f>IF(aktives_Teilprojekt="Master","",IF(BTT[[#This Row],[Verantwortliches TP
(automatisch)]]=VLOOKUP(aktives_Teilprojekt,Teilprojekte[[Teilprojekte]:[Kürzel]],2,FALSE),"okay","Hauptprozess anderes TP"))</f>
        <v/>
      </c>
      <c r="AM4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7">
        <f>IFERROR(IF(BTT[[#This Row],[SAP-Modul
(Pflichtauswahl)]]&lt;&gt;VLOOKUP(BTT[[#This Row],[Verwendete Transaktion (Pflichtauswahl)]],Transaktionen[[Transaktionen]:[Modul]],3,FALSE),"Modul anders","okay"),"")</f>
        <v/>
      </c>
      <c r="AP467">
        <f>IFERROR(IF(COUNTIFS(BTT[Verwendete Transaktion (Pflichtauswahl)],BTT[[#This Row],[Verwendete Transaktion (Pflichtauswahl)]],BTT[SAP-Modul
(Pflichtauswahl)],"&lt;&gt;"&amp;BTT[[#This Row],[SAP-Modul
(Pflichtauswahl)]])&gt;0,"Modul anders","okay"),"")</f>
        <v/>
      </c>
      <c r="AQ467">
        <f>IFERROR(IF(COUNTIFS(BTT[Verwendete Transaktion (Pflichtauswahl)],BTT[[#This Row],[Verwendete Transaktion (Pflichtauswahl)]],BTT[Verantwortliches TP
(automatisch)],"&lt;&gt;"&amp;BTT[[#This Row],[Verantwortliches TP
(automatisch)]])&gt;0,"Transaktion mehrfach","okay"),"")</f>
        <v/>
      </c>
      <c r="AR467">
        <f>IFERROR(IF(COUNTIFS(BTT[Verwendete Transaktion (Pflichtauswahl)],BTT[[#This Row],[Verwendete Transaktion (Pflichtauswahl)]],BTT[Verantwortliches TP
(automatisch)],"&lt;&gt;"&amp;VLOOKUP(aktives_Teilprojekt,Teilprojekte[[Teilprojekte]:[Kürzel]],2,FALSE))&gt;0,"Transaktion mehrfach","okay"),"")</f>
        <v/>
      </c>
      <c r="AS467" t="inlineStr">
        <is>
          <t>FI381</t>
        </is>
      </c>
    </row>
    <row r="468">
      <c r="A468">
        <f>IFERROR(IF(BTT[[#This Row],[Lfd Nr. 
(aus konsolidierter Datei)]]&lt;&gt;"",BTT[[#This Row],[Lfd Nr. 
(aus konsolidierter Datei)]],VLOOKUP(aktives_Teilprojekt,Teilprojekte[[Teilprojekte]:[Kürzel]],2,FALSE)&amp;ROW(BTT[[#This Row],[Lfd Nr.
(automatisch)]])-2),"")</f>
        <v/>
      </c>
      <c r="B468" t="inlineStr">
        <is>
          <t>Monats- und Jahresabschluss</t>
        </is>
      </c>
      <c r="D468" t="inlineStr">
        <is>
          <t>Zusammenstellung für WP /ST</t>
        </is>
      </c>
      <c r="E468">
        <f>IFERROR(IF(NOT(BTT[[#This Row],[Manuelle Änderung des Verantwortliches TP
(Auswahl - bei Bedarf)]]=""),BTT[[#This Row],[Manuelle Änderung des Verantwortliches TP
(Auswahl - bei Bedarf)]],VLOOKUP(BTT[[#This Row],[Hauptprozess
(Pflichtauswahl)]],Hauptprozesse[],3,FALSE)),"")</f>
        <v/>
      </c>
      <c r="G468" t="inlineStr">
        <is>
          <t>RW-BB</t>
        </is>
      </c>
      <c r="H468" t="inlineStr">
        <is>
          <t>Non-SAP</t>
        </is>
      </c>
      <c r="I468" t="inlineStr">
        <is>
          <t>nicht digital</t>
        </is>
      </c>
      <c r="J468">
        <f>IFERROR(VLOOKUP(BTT[[#This Row],[Verwendete Transaktion (Pflichtauswahl)]],Transaktionen[[Transaktionen]:[Langtext]],2,FALSE),"")</f>
        <v/>
      </c>
      <c r="V468">
        <f>IFERROR(VLOOKUP(BTT[[#This Row],[Verwendetes Formular
(Auswahl falls relevant)]],Formulare[[Formularbezeichnung]:[Formularname (technisch)]],2,FALSE),"")</f>
        <v/>
      </c>
      <c r="Y468" t="inlineStr">
        <is>
          <t>IST-Prozess: Steuern vom Einkommen und ErtragSchritt 8</t>
        </is>
      </c>
      <c r="AK468">
        <f>IF(BTT[[#This Row],[Subprozess
(optionale Auswahl)]]="","okay",IF(VLOOKUP(BTT[[#This Row],[Subprozess
(optionale Auswahl)]],BPML[[Subprozess]:[Zugeordneter Hauptprozess]],3,FALSE)=BTT[[#This Row],[Hauptprozess
(Pflichtauswahl)]],"okay","falscher Subprozess"))</f>
        <v/>
      </c>
      <c r="AL468">
        <f>IF(aktives_Teilprojekt="Master","",IF(BTT[[#This Row],[Verantwortliches TP
(automatisch)]]=VLOOKUP(aktives_Teilprojekt,Teilprojekte[[Teilprojekte]:[Kürzel]],2,FALSE),"okay","Hauptprozess anderes TP"))</f>
        <v/>
      </c>
      <c r="AM4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8">
        <f>IFERROR(IF(BTT[[#This Row],[SAP-Modul
(Pflichtauswahl)]]&lt;&gt;VLOOKUP(BTT[[#This Row],[Verwendete Transaktion (Pflichtauswahl)]],Transaktionen[[Transaktionen]:[Modul]],3,FALSE),"Modul anders","okay"),"")</f>
        <v/>
      </c>
      <c r="AP468">
        <f>IFERROR(IF(COUNTIFS(BTT[Verwendete Transaktion (Pflichtauswahl)],BTT[[#This Row],[Verwendete Transaktion (Pflichtauswahl)]],BTT[SAP-Modul
(Pflichtauswahl)],"&lt;&gt;"&amp;BTT[[#This Row],[SAP-Modul
(Pflichtauswahl)]])&gt;0,"Modul anders","okay"),"")</f>
        <v/>
      </c>
      <c r="AQ468">
        <f>IFERROR(IF(COUNTIFS(BTT[Verwendete Transaktion (Pflichtauswahl)],BTT[[#This Row],[Verwendete Transaktion (Pflichtauswahl)]],BTT[Verantwortliches TP
(automatisch)],"&lt;&gt;"&amp;BTT[[#This Row],[Verantwortliches TP
(automatisch)]])&gt;0,"Transaktion mehrfach","okay"),"")</f>
        <v/>
      </c>
      <c r="AR468">
        <f>IFERROR(IF(COUNTIFS(BTT[Verwendete Transaktion (Pflichtauswahl)],BTT[[#This Row],[Verwendete Transaktion (Pflichtauswahl)]],BTT[Verantwortliches TP
(automatisch)],"&lt;&gt;"&amp;VLOOKUP(aktives_Teilprojekt,Teilprojekte[[Teilprojekte]:[Kürzel]],2,FALSE))&gt;0,"Transaktion mehrfach","okay"),"")</f>
        <v/>
      </c>
      <c r="AS468" t="inlineStr">
        <is>
          <t>FI382</t>
        </is>
      </c>
    </row>
    <row r="469">
      <c r="A469">
        <f>IFERROR(IF(BTT[[#This Row],[Lfd Nr. 
(aus konsolidierter Datei)]]&lt;&gt;"",BTT[[#This Row],[Lfd Nr. 
(aus konsolidierter Datei)]],VLOOKUP(aktives_Teilprojekt,Teilprojekte[[Teilprojekte]:[Kürzel]],2,FALSE)&amp;ROW(BTT[[#This Row],[Lfd Nr.
(automatisch)]])-2),"")</f>
        <v/>
      </c>
      <c r="B469" t="inlineStr">
        <is>
          <t>Monats- und Jahresabschluss</t>
        </is>
      </c>
      <c r="D469" t="inlineStr">
        <is>
          <t>Zuarbeit</t>
        </is>
      </c>
      <c r="E469">
        <f>IFERROR(IF(NOT(BTT[[#This Row],[Manuelle Änderung des Verantwortliches TP
(Auswahl - bei Bedarf)]]=""),BTT[[#This Row],[Manuelle Änderung des Verantwortliches TP
(Auswahl - bei Bedarf)]],VLOOKUP(BTT[[#This Row],[Hauptprozess
(Pflichtauswahl)]],Hauptprozesse[],3,FALSE)),"")</f>
        <v/>
      </c>
      <c r="G469" t="inlineStr">
        <is>
          <t>St</t>
        </is>
      </c>
      <c r="H469" t="inlineStr">
        <is>
          <t>Non-SAP</t>
        </is>
      </c>
      <c r="I469" t="inlineStr">
        <is>
          <t>nicht digital</t>
        </is>
      </c>
      <c r="J469">
        <f>IFERROR(VLOOKUP(BTT[[#This Row],[Verwendete Transaktion (Pflichtauswahl)]],Transaktionen[[Transaktionen]:[Langtext]],2,FALSE),"")</f>
        <v/>
      </c>
      <c r="V469">
        <f>IFERROR(VLOOKUP(BTT[[#This Row],[Verwendetes Formular
(Auswahl falls relevant)]],Formulare[[Formularbezeichnung]:[Formularname (technisch)]],2,FALSE),"")</f>
        <v/>
      </c>
      <c r="Y469" t="inlineStr">
        <is>
          <t>IST-Prozess: latente SteuernSchritt 1</t>
        </is>
      </c>
      <c r="AK469">
        <f>IF(BTT[[#This Row],[Subprozess
(optionale Auswahl)]]="","okay",IF(VLOOKUP(BTT[[#This Row],[Subprozess
(optionale Auswahl)]],BPML[[Subprozess]:[Zugeordneter Hauptprozess]],3,FALSE)=BTT[[#This Row],[Hauptprozess
(Pflichtauswahl)]],"okay","falscher Subprozess"))</f>
        <v/>
      </c>
      <c r="AL469">
        <f>IF(aktives_Teilprojekt="Master","",IF(BTT[[#This Row],[Verantwortliches TP
(automatisch)]]=VLOOKUP(aktives_Teilprojekt,Teilprojekte[[Teilprojekte]:[Kürzel]],2,FALSE),"okay","Hauptprozess anderes TP"))</f>
        <v/>
      </c>
      <c r="AM4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69">
        <f>IFERROR(IF(BTT[[#This Row],[SAP-Modul
(Pflichtauswahl)]]&lt;&gt;VLOOKUP(BTT[[#This Row],[Verwendete Transaktion (Pflichtauswahl)]],Transaktionen[[Transaktionen]:[Modul]],3,FALSE),"Modul anders","okay"),"")</f>
        <v/>
      </c>
      <c r="AP469">
        <f>IFERROR(IF(COUNTIFS(BTT[Verwendete Transaktion (Pflichtauswahl)],BTT[[#This Row],[Verwendete Transaktion (Pflichtauswahl)]],BTT[SAP-Modul
(Pflichtauswahl)],"&lt;&gt;"&amp;BTT[[#This Row],[SAP-Modul
(Pflichtauswahl)]])&gt;0,"Modul anders","okay"),"")</f>
        <v/>
      </c>
      <c r="AQ469">
        <f>IFERROR(IF(COUNTIFS(BTT[Verwendete Transaktion (Pflichtauswahl)],BTT[[#This Row],[Verwendete Transaktion (Pflichtauswahl)]],BTT[Verantwortliches TP
(automatisch)],"&lt;&gt;"&amp;BTT[[#This Row],[Verantwortliches TP
(automatisch)]])&gt;0,"Transaktion mehrfach","okay"),"")</f>
        <v/>
      </c>
      <c r="AR469">
        <f>IFERROR(IF(COUNTIFS(BTT[Verwendete Transaktion (Pflichtauswahl)],BTT[[#This Row],[Verwendete Transaktion (Pflichtauswahl)]],BTT[Verantwortliches TP
(automatisch)],"&lt;&gt;"&amp;VLOOKUP(aktives_Teilprojekt,Teilprojekte[[Teilprojekte]:[Kürzel]],2,FALSE))&gt;0,"Transaktion mehrfach","okay"),"")</f>
        <v/>
      </c>
      <c r="AS469" t="inlineStr">
        <is>
          <t>FI383</t>
        </is>
      </c>
    </row>
    <row r="470">
      <c r="A470">
        <f>IFERROR(IF(BTT[[#This Row],[Lfd Nr. 
(aus konsolidierter Datei)]]&lt;&gt;"",BTT[[#This Row],[Lfd Nr. 
(aus konsolidierter Datei)]],VLOOKUP(aktives_Teilprojekt,Teilprojekte[[Teilprojekte]:[Kürzel]],2,FALSE)&amp;ROW(BTT[[#This Row],[Lfd Nr.
(automatisch)]])-2),"")</f>
        <v/>
      </c>
      <c r="B470" t="inlineStr">
        <is>
          <t>Monats- und Jahresabschluss</t>
        </is>
      </c>
      <c r="D470" t="inlineStr">
        <is>
          <t>Vorbereitung Buchungsbeleg</t>
        </is>
      </c>
      <c r="E470">
        <f>IFERROR(IF(NOT(BTT[[#This Row],[Manuelle Änderung des Verantwortliches TP
(Auswahl - bei Bedarf)]]=""),BTT[[#This Row],[Manuelle Änderung des Verantwortliches TP
(Auswahl - bei Bedarf)]],VLOOKUP(BTT[[#This Row],[Hauptprozess
(Pflichtauswahl)]],Hauptprozesse[],3,FALSE)),"")</f>
        <v/>
      </c>
      <c r="G470" t="inlineStr">
        <is>
          <t>RW-BB</t>
        </is>
      </c>
      <c r="H470" t="inlineStr">
        <is>
          <t>Non-SAP</t>
        </is>
      </c>
      <c r="I470" t="inlineStr">
        <is>
          <t>nicht digital</t>
        </is>
      </c>
      <c r="J470">
        <f>IFERROR(VLOOKUP(BTT[[#This Row],[Verwendete Transaktion (Pflichtauswahl)]],Transaktionen[[Transaktionen]:[Langtext]],2,FALSE),"")</f>
        <v/>
      </c>
      <c r="V470">
        <f>IFERROR(VLOOKUP(BTT[[#This Row],[Verwendetes Formular
(Auswahl falls relevant)]],Formulare[[Formularbezeichnung]:[Formularname (technisch)]],2,FALSE),"")</f>
        <v/>
      </c>
      <c r="Y470" t="inlineStr">
        <is>
          <t>IST-Prozess: latente SteuernSchritt 2</t>
        </is>
      </c>
      <c r="AK470">
        <f>IF(BTT[[#This Row],[Subprozess
(optionale Auswahl)]]="","okay",IF(VLOOKUP(BTT[[#This Row],[Subprozess
(optionale Auswahl)]],BPML[[Subprozess]:[Zugeordneter Hauptprozess]],3,FALSE)=BTT[[#This Row],[Hauptprozess
(Pflichtauswahl)]],"okay","falscher Subprozess"))</f>
        <v/>
      </c>
      <c r="AL470">
        <f>IF(aktives_Teilprojekt="Master","",IF(BTT[[#This Row],[Verantwortliches TP
(automatisch)]]=VLOOKUP(aktives_Teilprojekt,Teilprojekte[[Teilprojekte]:[Kürzel]],2,FALSE),"okay","Hauptprozess anderes TP"))</f>
        <v/>
      </c>
      <c r="AM4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0">
        <f>IFERROR(IF(BTT[[#This Row],[SAP-Modul
(Pflichtauswahl)]]&lt;&gt;VLOOKUP(BTT[[#This Row],[Verwendete Transaktion (Pflichtauswahl)]],Transaktionen[[Transaktionen]:[Modul]],3,FALSE),"Modul anders","okay"),"")</f>
        <v/>
      </c>
      <c r="AP470">
        <f>IFERROR(IF(COUNTIFS(BTT[Verwendete Transaktion (Pflichtauswahl)],BTT[[#This Row],[Verwendete Transaktion (Pflichtauswahl)]],BTT[SAP-Modul
(Pflichtauswahl)],"&lt;&gt;"&amp;BTT[[#This Row],[SAP-Modul
(Pflichtauswahl)]])&gt;0,"Modul anders","okay"),"")</f>
        <v/>
      </c>
      <c r="AQ470">
        <f>IFERROR(IF(COUNTIFS(BTT[Verwendete Transaktion (Pflichtauswahl)],BTT[[#This Row],[Verwendete Transaktion (Pflichtauswahl)]],BTT[Verantwortliches TP
(automatisch)],"&lt;&gt;"&amp;BTT[[#This Row],[Verantwortliches TP
(automatisch)]])&gt;0,"Transaktion mehrfach","okay"),"")</f>
        <v/>
      </c>
      <c r="AR470">
        <f>IFERROR(IF(COUNTIFS(BTT[Verwendete Transaktion (Pflichtauswahl)],BTT[[#This Row],[Verwendete Transaktion (Pflichtauswahl)]],BTT[Verantwortliches TP
(automatisch)],"&lt;&gt;"&amp;VLOOKUP(aktives_Teilprojekt,Teilprojekte[[Teilprojekte]:[Kürzel]],2,FALSE))&gt;0,"Transaktion mehrfach","okay"),"")</f>
        <v/>
      </c>
      <c r="AS470" t="inlineStr">
        <is>
          <t>FI384</t>
        </is>
      </c>
    </row>
    <row r="471">
      <c r="A471">
        <f>IFERROR(IF(BTT[[#This Row],[Lfd Nr. 
(aus konsolidierter Datei)]]&lt;&gt;"",BTT[[#This Row],[Lfd Nr. 
(aus konsolidierter Datei)]],VLOOKUP(aktives_Teilprojekt,Teilprojekte[[Teilprojekte]:[Kürzel]],2,FALSE)&amp;ROW(BTT[[#This Row],[Lfd Nr.
(automatisch)]])-2),"")</f>
        <v/>
      </c>
      <c r="B471" t="inlineStr">
        <is>
          <t>Monats- und Jahresabschluss</t>
        </is>
      </c>
      <c r="D471" t="inlineStr">
        <is>
          <t xml:space="preserve">Buchung </t>
        </is>
      </c>
      <c r="E471">
        <f>IFERROR(IF(NOT(BTT[[#This Row],[Manuelle Änderung des Verantwortliches TP
(Auswahl - bei Bedarf)]]=""),BTT[[#This Row],[Manuelle Änderung des Verantwortliches TP
(Auswahl - bei Bedarf)]],VLOOKUP(BTT[[#This Row],[Hauptprozess
(Pflichtauswahl)]],Hauptprozesse[],3,FALSE)),"")</f>
        <v/>
      </c>
      <c r="G471" t="inlineStr">
        <is>
          <t>RW-BB</t>
        </is>
      </c>
      <c r="H471" t="inlineStr">
        <is>
          <t>FI</t>
        </is>
      </c>
      <c r="I471" t="inlineStr">
        <is>
          <t>F-02</t>
        </is>
      </c>
      <c r="J471">
        <f>IFERROR(VLOOKUP(BTT[[#This Row],[Verwendete Transaktion (Pflichtauswahl)]],Transaktionen[[Transaktionen]:[Langtext]],2,FALSE),"")</f>
        <v/>
      </c>
      <c r="V471">
        <f>IFERROR(VLOOKUP(BTT[[#This Row],[Verwendetes Formular
(Auswahl falls relevant)]],Formulare[[Formularbezeichnung]:[Formularname (technisch)]],2,FALSE),"")</f>
        <v/>
      </c>
      <c r="Y471" t="inlineStr">
        <is>
          <t>IST-Prozess: latente SteuernSchritt 3</t>
        </is>
      </c>
      <c r="AK471">
        <f>IF(BTT[[#This Row],[Subprozess
(optionale Auswahl)]]="","okay",IF(VLOOKUP(BTT[[#This Row],[Subprozess
(optionale Auswahl)]],BPML[[Subprozess]:[Zugeordneter Hauptprozess]],3,FALSE)=BTT[[#This Row],[Hauptprozess
(Pflichtauswahl)]],"okay","falscher Subprozess"))</f>
        <v/>
      </c>
      <c r="AL471">
        <f>IF(aktives_Teilprojekt="Master","",IF(BTT[[#This Row],[Verantwortliches TP
(automatisch)]]=VLOOKUP(aktives_Teilprojekt,Teilprojekte[[Teilprojekte]:[Kürzel]],2,FALSE),"okay","Hauptprozess anderes TP"))</f>
        <v/>
      </c>
      <c r="AM4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1">
        <f>IFERROR(IF(BTT[[#This Row],[SAP-Modul
(Pflichtauswahl)]]&lt;&gt;VLOOKUP(BTT[[#This Row],[Verwendete Transaktion (Pflichtauswahl)]],Transaktionen[[Transaktionen]:[Modul]],3,FALSE),"Modul anders","okay"),"")</f>
        <v/>
      </c>
      <c r="AP471">
        <f>IFERROR(IF(COUNTIFS(BTT[Verwendete Transaktion (Pflichtauswahl)],BTT[[#This Row],[Verwendete Transaktion (Pflichtauswahl)]],BTT[SAP-Modul
(Pflichtauswahl)],"&lt;&gt;"&amp;BTT[[#This Row],[SAP-Modul
(Pflichtauswahl)]])&gt;0,"Modul anders","okay"),"")</f>
        <v/>
      </c>
      <c r="AQ471">
        <f>IFERROR(IF(COUNTIFS(BTT[Verwendete Transaktion (Pflichtauswahl)],BTT[[#This Row],[Verwendete Transaktion (Pflichtauswahl)]],BTT[Verantwortliches TP
(automatisch)],"&lt;&gt;"&amp;BTT[[#This Row],[Verantwortliches TP
(automatisch)]])&gt;0,"Transaktion mehrfach","okay"),"")</f>
        <v/>
      </c>
      <c r="AR471">
        <f>IFERROR(IF(COUNTIFS(BTT[Verwendete Transaktion (Pflichtauswahl)],BTT[[#This Row],[Verwendete Transaktion (Pflichtauswahl)]],BTT[Verantwortliches TP
(automatisch)],"&lt;&gt;"&amp;VLOOKUP(aktives_Teilprojekt,Teilprojekte[[Teilprojekte]:[Kürzel]],2,FALSE))&gt;0,"Transaktion mehrfach","okay"),"")</f>
        <v/>
      </c>
      <c r="AS471" t="inlineStr">
        <is>
          <t>FI385</t>
        </is>
      </c>
    </row>
    <row r="472">
      <c r="A472">
        <f>IFERROR(IF(BTT[[#This Row],[Lfd Nr. 
(aus konsolidierter Datei)]]&lt;&gt;"",BTT[[#This Row],[Lfd Nr. 
(aus konsolidierter Datei)]],VLOOKUP(aktives_Teilprojekt,Teilprojekte[[Teilprojekte]:[Kürzel]],2,FALSE)&amp;ROW(BTT[[#This Row],[Lfd Nr.
(automatisch)]])-2),"")</f>
        <v/>
      </c>
      <c r="B472" t="inlineStr">
        <is>
          <t>Monats- und Jahresabschluss</t>
        </is>
      </c>
      <c r="D472" t="inlineStr">
        <is>
          <t>Zusammenstellung für WP /ST</t>
        </is>
      </c>
      <c r="E472">
        <f>IFERROR(IF(NOT(BTT[[#This Row],[Manuelle Änderung des Verantwortliches TP
(Auswahl - bei Bedarf)]]=""),BTT[[#This Row],[Manuelle Änderung des Verantwortliches TP
(Auswahl - bei Bedarf)]],VLOOKUP(BTT[[#This Row],[Hauptprozess
(Pflichtauswahl)]],Hauptprozesse[],3,FALSE)),"")</f>
        <v/>
      </c>
      <c r="G472" t="inlineStr">
        <is>
          <t>RW-BB</t>
        </is>
      </c>
      <c r="H472" t="inlineStr">
        <is>
          <t>Non-SAP</t>
        </is>
      </c>
      <c r="I472" t="inlineStr">
        <is>
          <t>nicht digital</t>
        </is>
      </c>
      <c r="J472">
        <f>IFERROR(VLOOKUP(BTT[[#This Row],[Verwendete Transaktion (Pflichtauswahl)]],Transaktionen[[Transaktionen]:[Langtext]],2,FALSE),"")</f>
        <v/>
      </c>
      <c r="V472">
        <f>IFERROR(VLOOKUP(BTT[[#This Row],[Verwendetes Formular
(Auswahl falls relevant)]],Formulare[[Formularbezeichnung]:[Formularname (technisch)]],2,FALSE),"")</f>
        <v/>
      </c>
      <c r="Y472" t="inlineStr">
        <is>
          <t>IST-Prozess: latente SteuernSchritt 4</t>
        </is>
      </c>
      <c r="AK472">
        <f>IF(BTT[[#This Row],[Subprozess
(optionale Auswahl)]]="","okay",IF(VLOOKUP(BTT[[#This Row],[Subprozess
(optionale Auswahl)]],BPML[[Subprozess]:[Zugeordneter Hauptprozess]],3,FALSE)=BTT[[#This Row],[Hauptprozess
(Pflichtauswahl)]],"okay","falscher Subprozess"))</f>
        <v/>
      </c>
      <c r="AL472">
        <f>IF(aktives_Teilprojekt="Master","",IF(BTT[[#This Row],[Verantwortliches TP
(automatisch)]]=VLOOKUP(aktives_Teilprojekt,Teilprojekte[[Teilprojekte]:[Kürzel]],2,FALSE),"okay","Hauptprozess anderes TP"))</f>
        <v/>
      </c>
      <c r="AM4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2">
        <f>IFERROR(IF(BTT[[#This Row],[SAP-Modul
(Pflichtauswahl)]]&lt;&gt;VLOOKUP(BTT[[#This Row],[Verwendete Transaktion (Pflichtauswahl)]],Transaktionen[[Transaktionen]:[Modul]],3,FALSE),"Modul anders","okay"),"")</f>
        <v/>
      </c>
      <c r="AP472">
        <f>IFERROR(IF(COUNTIFS(BTT[Verwendete Transaktion (Pflichtauswahl)],BTT[[#This Row],[Verwendete Transaktion (Pflichtauswahl)]],BTT[SAP-Modul
(Pflichtauswahl)],"&lt;&gt;"&amp;BTT[[#This Row],[SAP-Modul
(Pflichtauswahl)]])&gt;0,"Modul anders","okay"),"")</f>
        <v/>
      </c>
      <c r="AQ472">
        <f>IFERROR(IF(COUNTIFS(BTT[Verwendete Transaktion (Pflichtauswahl)],BTT[[#This Row],[Verwendete Transaktion (Pflichtauswahl)]],BTT[Verantwortliches TP
(automatisch)],"&lt;&gt;"&amp;BTT[[#This Row],[Verantwortliches TP
(automatisch)]])&gt;0,"Transaktion mehrfach","okay"),"")</f>
        <v/>
      </c>
      <c r="AR472">
        <f>IFERROR(IF(COUNTIFS(BTT[Verwendete Transaktion (Pflichtauswahl)],BTT[[#This Row],[Verwendete Transaktion (Pflichtauswahl)]],BTT[Verantwortliches TP
(automatisch)],"&lt;&gt;"&amp;VLOOKUP(aktives_Teilprojekt,Teilprojekte[[Teilprojekte]:[Kürzel]],2,FALSE))&gt;0,"Transaktion mehrfach","okay"),"")</f>
        <v/>
      </c>
      <c r="AS472" t="inlineStr">
        <is>
          <t>FI386</t>
        </is>
      </c>
    </row>
    <row r="473">
      <c r="A473">
        <f>IFERROR(IF(BTT[[#This Row],[Lfd Nr. 
(aus konsolidierter Datei)]]&lt;&gt;"",BTT[[#This Row],[Lfd Nr. 
(aus konsolidierter Datei)]],VLOOKUP(aktives_Teilprojekt,Teilprojekte[[Teilprojekte]:[Kürzel]],2,FALSE)&amp;ROW(BTT[[#This Row],[Lfd Nr.
(automatisch)]])-2),"")</f>
        <v/>
      </c>
      <c r="B473" t="inlineStr">
        <is>
          <t>Monats- und Jahresabschluss</t>
        </is>
      </c>
      <c r="D473" t="inlineStr">
        <is>
          <t>Auswertung</t>
        </is>
      </c>
      <c r="E473">
        <f>IFERROR(IF(NOT(BTT[[#This Row],[Manuelle Änderung des Verantwortliches TP
(Auswahl - bei Bedarf)]]=""),BTT[[#This Row],[Manuelle Änderung des Verantwortliches TP
(Auswahl - bei Bedarf)]],VLOOKUP(BTT[[#This Row],[Hauptprozess
(Pflichtauswahl)]],Hauptprozesse[],3,FALSE)),"")</f>
        <v/>
      </c>
      <c r="G473" t="inlineStr">
        <is>
          <t>RW-K</t>
        </is>
      </c>
      <c r="I473" t="inlineStr">
        <is>
          <t>S_ALR_871282</t>
        </is>
      </c>
      <c r="J473">
        <f>IFERROR(VLOOKUP(BTT[[#This Row],[Verwendete Transaktion (Pflichtauswahl)]],Transaktionen[[Transaktionen]:[Langtext]],2,FALSE),"")</f>
        <v/>
      </c>
      <c r="V473">
        <f>IFERROR(VLOOKUP(BTT[[#This Row],[Verwendetes Formular
(Auswahl falls relevant)]],Formulare[[Formularbezeichnung]:[Formularname (technisch)]],2,FALSE),"")</f>
        <v/>
      </c>
      <c r="Y473" t="inlineStr">
        <is>
          <t>IST-Prozess: pauschale Einzelwertberichtigung auf Debitorische KreditorenSchritt 1</t>
        </is>
      </c>
      <c r="AK473">
        <f>IF(BTT[[#This Row],[Subprozess
(optionale Auswahl)]]="","okay",IF(VLOOKUP(BTT[[#This Row],[Subprozess
(optionale Auswahl)]],BPML[[Subprozess]:[Zugeordneter Hauptprozess]],3,FALSE)=BTT[[#This Row],[Hauptprozess
(Pflichtauswahl)]],"okay","falscher Subprozess"))</f>
        <v/>
      </c>
      <c r="AL473">
        <f>IF(aktives_Teilprojekt="Master","",IF(BTT[[#This Row],[Verantwortliches TP
(automatisch)]]=VLOOKUP(aktives_Teilprojekt,Teilprojekte[[Teilprojekte]:[Kürzel]],2,FALSE),"okay","Hauptprozess anderes TP"))</f>
        <v/>
      </c>
      <c r="AM4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3">
        <f>IFERROR(IF(BTT[[#This Row],[SAP-Modul
(Pflichtauswahl)]]&lt;&gt;VLOOKUP(BTT[[#This Row],[Verwendete Transaktion (Pflichtauswahl)]],Transaktionen[[Transaktionen]:[Modul]],3,FALSE),"Modul anders","okay"),"")</f>
        <v/>
      </c>
      <c r="AP473">
        <f>IFERROR(IF(COUNTIFS(BTT[Verwendete Transaktion (Pflichtauswahl)],BTT[[#This Row],[Verwendete Transaktion (Pflichtauswahl)]],BTT[SAP-Modul
(Pflichtauswahl)],"&lt;&gt;"&amp;BTT[[#This Row],[SAP-Modul
(Pflichtauswahl)]])&gt;0,"Modul anders","okay"),"")</f>
        <v/>
      </c>
      <c r="AQ473">
        <f>IFERROR(IF(COUNTIFS(BTT[Verwendete Transaktion (Pflichtauswahl)],BTT[[#This Row],[Verwendete Transaktion (Pflichtauswahl)]],BTT[Verantwortliches TP
(automatisch)],"&lt;&gt;"&amp;BTT[[#This Row],[Verantwortliches TP
(automatisch)]])&gt;0,"Transaktion mehrfach","okay"),"")</f>
        <v/>
      </c>
      <c r="AR473">
        <f>IFERROR(IF(COUNTIFS(BTT[Verwendete Transaktion (Pflichtauswahl)],BTT[[#This Row],[Verwendete Transaktion (Pflichtauswahl)]],BTT[Verantwortliches TP
(automatisch)],"&lt;&gt;"&amp;VLOOKUP(aktives_Teilprojekt,Teilprojekte[[Teilprojekte]:[Kürzel]],2,FALSE))&gt;0,"Transaktion mehrfach","okay"),"")</f>
        <v/>
      </c>
      <c r="AS473" t="inlineStr">
        <is>
          <t>FI387</t>
        </is>
      </c>
    </row>
    <row r="474">
      <c r="A474">
        <f>IFERROR(IF(BTT[[#This Row],[Lfd Nr. 
(aus konsolidierter Datei)]]&lt;&gt;"",BTT[[#This Row],[Lfd Nr. 
(aus konsolidierter Datei)]],VLOOKUP(aktives_Teilprojekt,Teilprojekte[[Teilprojekte]:[Kürzel]],2,FALSE)&amp;ROW(BTT[[#This Row],[Lfd Nr.
(automatisch)]])-2),"")</f>
        <v/>
      </c>
      <c r="B474" t="inlineStr">
        <is>
          <t>Monats- und Jahresabschluss</t>
        </is>
      </c>
      <c r="D474" t="inlineStr">
        <is>
          <t>Mail an RW-BB</t>
        </is>
      </c>
      <c r="E474">
        <f>IFERROR(IF(NOT(BTT[[#This Row],[Manuelle Änderung des Verantwortliches TP
(Auswahl - bei Bedarf)]]=""),BTT[[#This Row],[Manuelle Änderung des Verantwortliches TP
(Auswahl - bei Bedarf)]],VLOOKUP(BTT[[#This Row],[Hauptprozess
(Pflichtauswahl)]],Hauptprozesse[],3,FALSE)),"")</f>
        <v/>
      </c>
      <c r="G474" t="inlineStr">
        <is>
          <t>RW-BB</t>
        </is>
      </c>
      <c r="H474" t="inlineStr">
        <is>
          <t>Non-SAP</t>
        </is>
      </c>
      <c r="I474" t="inlineStr">
        <is>
          <t>nicht digital</t>
        </is>
      </c>
      <c r="J474">
        <f>IFERROR(VLOOKUP(BTT[[#This Row],[Verwendete Transaktion (Pflichtauswahl)]],Transaktionen[[Transaktionen]:[Langtext]],2,FALSE),"")</f>
        <v/>
      </c>
      <c r="V474">
        <f>IFERROR(VLOOKUP(BTT[[#This Row],[Verwendetes Formular
(Auswahl falls relevant)]],Formulare[[Formularbezeichnung]:[Formularname (technisch)]],2,FALSE),"")</f>
        <v/>
      </c>
      <c r="Y474" t="inlineStr">
        <is>
          <t>IST-Prozess: pauschale Einzelwertberichtigung auf Debitorische KreditorenSchritt 2</t>
        </is>
      </c>
      <c r="AK474">
        <f>IF(BTT[[#This Row],[Subprozess
(optionale Auswahl)]]="","okay",IF(VLOOKUP(BTT[[#This Row],[Subprozess
(optionale Auswahl)]],BPML[[Subprozess]:[Zugeordneter Hauptprozess]],3,FALSE)=BTT[[#This Row],[Hauptprozess
(Pflichtauswahl)]],"okay","falscher Subprozess"))</f>
        <v/>
      </c>
      <c r="AL474">
        <f>IF(aktives_Teilprojekt="Master","",IF(BTT[[#This Row],[Verantwortliches TP
(automatisch)]]=VLOOKUP(aktives_Teilprojekt,Teilprojekte[[Teilprojekte]:[Kürzel]],2,FALSE),"okay","Hauptprozess anderes TP"))</f>
        <v/>
      </c>
      <c r="AM4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4">
        <f>IFERROR(IF(BTT[[#This Row],[SAP-Modul
(Pflichtauswahl)]]&lt;&gt;VLOOKUP(BTT[[#This Row],[Verwendete Transaktion (Pflichtauswahl)]],Transaktionen[[Transaktionen]:[Modul]],3,FALSE),"Modul anders","okay"),"")</f>
        <v/>
      </c>
      <c r="AP474">
        <f>IFERROR(IF(COUNTIFS(BTT[Verwendete Transaktion (Pflichtauswahl)],BTT[[#This Row],[Verwendete Transaktion (Pflichtauswahl)]],BTT[SAP-Modul
(Pflichtauswahl)],"&lt;&gt;"&amp;BTT[[#This Row],[SAP-Modul
(Pflichtauswahl)]])&gt;0,"Modul anders","okay"),"")</f>
        <v/>
      </c>
      <c r="AQ474">
        <f>IFERROR(IF(COUNTIFS(BTT[Verwendete Transaktion (Pflichtauswahl)],BTT[[#This Row],[Verwendete Transaktion (Pflichtauswahl)]],BTT[Verantwortliches TP
(automatisch)],"&lt;&gt;"&amp;BTT[[#This Row],[Verantwortliches TP
(automatisch)]])&gt;0,"Transaktion mehrfach","okay"),"")</f>
        <v/>
      </c>
      <c r="AR474">
        <f>IFERROR(IF(COUNTIFS(BTT[Verwendete Transaktion (Pflichtauswahl)],BTT[[#This Row],[Verwendete Transaktion (Pflichtauswahl)]],BTT[Verantwortliches TP
(automatisch)],"&lt;&gt;"&amp;VLOOKUP(aktives_Teilprojekt,Teilprojekte[[Teilprojekte]:[Kürzel]],2,FALSE))&gt;0,"Transaktion mehrfach","okay"),"")</f>
        <v/>
      </c>
      <c r="AS474" t="inlineStr">
        <is>
          <t>FI388</t>
        </is>
      </c>
    </row>
    <row r="475">
      <c r="A475">
        <f>IFERROR(IF(BTT[[#This Row],[Lfd Nr. 
(aus konsolidierter Datei)]]&lt;&gt;"",BTT[[#This Row],[Lfd Nr. 
(aus konsolidierter Datei)]],VLOOKUP(aktives_Teilprojekt,Teilprojekte[[Teilprojekte]:[Kürzel]],2,FALSE)&amp;ROW(BTT[[#This Row],[Lfd Nr.
(automatisch)]])-2),"")</f>
        <v/>
      </c>
      <c r="B475" t="inlineStr">
        <is>
          <t>Monats- und Jahresabschluss</t>
        </is>
      </c>
      <c r="D475" t="inlineStr">
        <is>
          <t>Prüfung</t>
        </is>
      </c>
      <c r="E475">
        <f>IFERROR(IF(NOT(BTT[[#This Row],[Manuelle Änderung des Verantwortliches TP
(Auswahl - bei Bedarf)]]=""),BTT[[#This Row],[Manuelle Änderung des Verantwortliches TP
(Auswahl - bei Bedarf)]],VLOOKUP(BTT[[#This Row],[Hauptprozess
(Pflichtauswahl)]],Hauptprozesse[],3,FALSE)),"")</f>
        <v/>
      </c>
      <c r="G475" t="inlineStr">
        <is>
          <t>RW-BB</t>
        </is>
      </c>
      <c r="H475" t="inlineStr">
        <is>
          <t>FI-GL</t>
        </is>
      </c>
      <c r="I475" t="inlineStr">
        <is>
          <t>FBL1N</t>
        </is>
      </c>
      <c r="J475">
        <f>IFERROR(VLOOKUP(BTT[[#This Row],[Verwendete Transaktion (Pflichtauswahl)]],Transaktionen[[Transaktionen]:[Langtext]],2,FALSE),"")</f>
        <v/>
      </c>
      <c r="V475">
        <f>IFERROR(VLOOKUP(BTT[[#This Row],[Verwendetes Formular
(Auswahl falls relevant)]],Formulare[[Formularbezeichnung]:[Formularname (technisch)]],2,FALSE),"")</f>
        <v/>
      </c>
      <c r="Y475" t="inlineStr">
        <is>
          <t>IST-Prozess: pauschale Einzelwertberichtigung auf Debitorische KreditorenSchritt 3</t>
        </is>
      </c>
      <c r="AK475">
        <f>IF(BTT[[#This Row],[Subprozess
(optionale Auswahl)]]="","okay",IF(VLOOKUP(BTT[[#This Row],[Subprozess
(optionale Auswahl)]],BPML[[Subprozess]:[Zugeordneter Hauptprozess]],3,FALSE)=BTT[[#This Row],[Hauptprozess
(Pflichtauswahl)]],"okay","falscher Subprozess"))</f>
        <v/>
      </c>
      <c r="AL475">
        <f>IF(aktives_Teilprojekt="Master","",IF(BTT[[#This Row],[Verantwortliches TP
(automatisch)]]=VLOOKUP(aktives_Teilprojekt,Teilprojekte[[Teilprojekte]:[Kürzel]],2,FALSE),"okay","Hauptprozess anderes TP"))</f>
        <v/>
      </c>
      <c r="AM4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5">
        <f>IFERROR(IF(BTT[[#This Row],[SAP-Modul
(Pflichtauswahl)]]&lt;&gt;VLOOKUP(BTT[[#This Row],[Verwendete Transaktion (Pflichtauswahl)]],Transaktionen[[Transaktionen]:[Modul]],3,FALSE),"Modul anders","okay"),"")</f>
        <v/>
      </c>
      <c r="AP475">
        <f>IFERROR(IF(COUNTIFS(BTT[Verwendete Transaktion (Pflichtauswahl)],BTT[[#This Row],[Verwendete Transaktion (Pflichtauswahl)]],BTT[SAP-Modul
(Pflichtauswahl)],"&lt;&gt;"&amp;BTT[[#This Row],[SAP-Modul
(Pflichtauswahl)]])&gt;0,"Modul anders","okay"),"")</f>
        <v/>
      </c>
      <c r="AQ475">
        <f>IFERROR(IF(COUNTIFS(BTT[Verwendete Transaktion (Pflichtauswahl)],BTT[[#This Row],[Verwendete Transaktion (Pflichtauswahl)]],BTT[Verantwortliches TP
(automatisch)],"&lt;&gt;"&amp;BTT[[#This Row],[Verantwortliches TP
(automatisch)]])&gt;0,"Transaktion mehrfach","okay"),"")</f>
        <v/>
      </c>
      <c r="AR475">
        <f>IFERROR(IF(COUNTIFS(BTT[Verwendete Transaktion (Pflichtauswahl)],BTT[[#This Row],[Verwendete Transaktion (Pflichtauswahl)]],BTT[Verantwortliches TP
(automatisch)],"&lt;&gt;"&amp;VLOOKUP(aktives_Teilprojekt,Teilprojekte[[Teilprojekte]:[Kürzel]],2,FALSE))&gt;0,"Transaktion mehrfach","okay"),"")</f>
        <v/>
      </c>
      <c r="AS475" t="inlineStr">
        <is>
          <t>FI389</t>
        </is>
      </c>
    </row>
    <row r="476">
      <c r="A476">
        <f>IFERROR(IF(BTT[[#This Row],[Lfd Nr. 
(aus konsolidierter Datei)]]&lt;&gt;"",BTT[[#This Row],[Lfd Nr. 
(aus konsolidierter Datei)]],VLOOKUP(aktives_Teilprojekt,Teilprojekte[[Teilprojekte]:[Kürzel]],2,FALSE)&amp;ROW(BTT[[#This Row],[Lfd Nr.
(automatisch)]])-2),"")</f>
        <v/>
      </c>
      <c r="B476" t="inlineStr">
        <is>
          <t>Monats- und Jahresabschluss</t>
        </is>
      </c>
      <c r="D476" t="inlineStr">
        <is>
          <t>Vorbereitung Buchungsbeleg</t>
        </is>
      </c>
      <c r="E476">
        <f>IFERROR(IF(NOT(BTT[[#This Row],[Manuelle Änderung des Verantwortliches TP
(Auswahl - bei Bedarf)]]=""),BTT[[#This Row],[Manuelle Änderung des Verantwortliches TP
(Auswahl - bei Bedarf)]],VLOOKUP(BTT[[#This Row],[Hauptprozess
(Pflichtauswahl)]],Hauptprozesse[],3,FALSE)),"")</f>
        <v/>
      </c>
      <c r="G476" t="inlineStr">
        <is>
          <t>RW-BB</t>
        </is>
      </c>
      <c r="J476">
        <f>IFERROR(VLOOKUP(BTT[[#This Row],[Verwendete Transaktion (Pflichtauswahl)]],Transaktionen[[Transaktionen]:[Langtext]],2,FALSE),"")</f>
        <v/>
      </c>
      <c r="V476">
        <f>IFERROR(VLOOKUP(BTT[[#This Row],[Verwendetes Formular
(Auswahl falls relevant)]],Formulare[[Formularbezeichnung]:[Formularname (technisch)]],2,FALSE),"")</f>
        <v/>
      </c>
      <c r="Y476" t="inlineStr">
        <is>
          <t>IST-Prozess: pauschale Einzelwertberichtigung auf Debitorische KreditorenSchritt 4</t>
        </is>
      </c>
      <c r="AK476">
        <f>IF(BTT[[#This Row],[Subprozess
(optionale Auswahl)]]="","okay",IF(VLOOKUP(BTT[[#This Row],[Subprozess
(optionale Auswahl)]],BPML[[Subprozess]:[Zugeordneter Hauptprozess]],3,FALSE)=BTT[[#This Row],[Hauptprozess
(Pflichtauswahl)]],"okay","falscher Subprozess"))</f>
        <v/>
      </c>
      <c r="AL476">
        <f>IF(aktives_Teilprojekt="Master","",IF(BTT[[#This Row],[Verantwortliches TP
(automatisch)]]=VLOOKUP(aktives_Teilprojekt,Teilprojekte[[Teilprojekte]:[Kürzel]],2,FALSE),"okay","Hauptprozess anderes TP"))</f>
        <v/>
      </c>
      <c r="AM4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6">
        <f>IFERROR(IF(BTT[[#This Row],[SAP-Modul
(Pflichtauswahl)]]&lt;&gt;VLOOKUP(BTT[[#This Row],[Verwendete Transaktion (Pflichtauswahl)]],Transaktionen[[Transaktionen]:[Modul]],3,FALSE),"Modul anders","okay"),"")</f>
        <v/>
      </c>
      <c r="AP476">
        <f>IFERROR(IF(COUNTIFS(BTT[Verwendete Transaktion (Pflichtauswahl)],BTT[[#This Row],[Verwendete Transaktion (Pflichtauswahl)]],BTT[SAP-Modul
(Pflichtauswahl)],"&lt;&gt;"&amp;BTT[[#This Row],[SAP-Modul
(Pflichtauswahl)]])&gt;0,"Modul anders","okay"),"")</f>
        <v/>
      </c>
      <c r="AQ476">
        <f>IFERROR(IF(COUNTIFS(BTT[Verwendete Transaktion (Pflichtauswahl)],BTT[[#This Row],[Verwendete Transaktion (Pflichtauswahl)]],BTT[Verantwortliches TP
(automatisch)],"&lt;&gt;"&amp;BTT[[#This Row],[Verantwortliches TP
(automatisch)]])&gt;0,"Transaktion mehrfach","okay"),"")</f>
        <v/>
      </c>
      <c r="AR476">
        <f>IFERROR(IF(COUNTIFS(BTT[Verwendete Transaktion (Pflichtauswahl)],BTT[[#This Row],[Verwendete Transaktion (Pflichtauswahl)]],BTT[Verantwortliches TP
(automatisch)],"&lt;&gt;"&amp;VLOOKUP(aktives_Teilprojekt,Teilprojekte[[Teilprojekte]:[Kürzel]],2,FALSE))&gt;0,"Transaktion mehrfach","okay"),"")</f>
        <v/>
      </c>
      <c r="AS476" t="inlineStr">
        <is>
          <t>FI390</t>
        </is>
      </c>
    </row>
    <row r="477">
      <c r="A477">
        <f>IFERROR(IF(BTT[[#This Row],[Lfd Nr. 
(aus konsolidierter Datei)]]&lt;&gt;"",BTT[[#This Row],[Lfd Nr. 
(aus konsolidierter Datei)]],VLOOKUP(aktives_Teilprojekt,Teilprojekte[[Teilprojekte]:[Kürzel]],2,FALSE)&amp;ROW(BTT[[#This Row],[Lfd Nr.
(automatisch)]])-2),"")</f>
        <v/>
      </c>
      <c r="B477" t="inlineStr">
        <is>
          <t>Monats- und Jahresabschluss</t>
        </is>
      </c>
      <c r="D477" t="inlineStr">
        <is>
          <t>4 Augen Prüfung</t>
        </is>
      </c>
      <c r="E477">
        <f>IFERROR(IF(NOT(BTT[[#This Row],[Manuelle Änderung des Verantwortliches TP
(Auswahl - bei Bedarf)]]=""),BTT[[#This Row],[Manuelle Änderung des Verantwortliches TP
(Auswahl - bei Bedarf)]],VLOOKUP(BTT[[#This Row],[Hauptprozess
(Pflichtauswahl)]],Hauptprozesse[],3,FALSE)),"")</f>
        <v/>
      </c>
      <c r="G477" t="inlineStr">
        <is>
          <t>RW-BB</t>
        </is>
      </c>
      <c r="J477">
        <f>IFERROR(VLOOKUP(BTT[[#This Row],[Verwendete Transaktion (Pflichtauswahl)]],Transaktionen[[Transaktionen]:[Langtext]],2,FALSE),"")</f>
        <v/>
      </c>
      <c r="V477">
        <f>IFERROR(VLOOKUP(BTT[[#This Row],[Verwendetes Formular
(Auswahl falls relevant)]],Formulare[[Formularbezeichnung]:[Formularname (technisch)]],2,FALSE),"")</f>
        <v/>
      </c>
      <c r="Y477" t="inlineStr">
        <is>
          <t>IST-Prozess: pauschale Einzelwertberichtigung auf Debitorische KreditorenSchritt 5</t>
        </is>
      </c>
      <c r="AK477">
        <f>IF(BTT[[#This Row],[Subprozess
(optionale Auswahl)]]="","okay",IF(VLOOKUP(BTT[[#This Row],[Subprozess
(optionale Auswahl)]],BPML[[Subprozess]:[Zugeordneter Hauptprozess]],3,FALSE)=BTT[[#This Row],[Hauptprozess
(Pflichtauswahl)]],"okay","falscher Subprozess"))</f>
        <v/>
      </c>
      <c r="AL477">
        <f>IF(aktives_Teilprojekt="Master","",IF(BTT[[#This Row],[Verantwortliches TP
(automatisch)]]=VLOOKUP(aktives_Teilprojekt,Teilprojekte[[Teilprojekte]:[Kürzel]],2,FALSE),"okay","Hauptprozess anderes TP"))</f>
        <v/>
      </c>
      <c r="AM4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7">
        <f>IFERROR(IF(BTT[[#This Row],[SAP-Modul
(Pflichtauswahl)]]&lt;&gt;VLOOKUP(BTT[[#This Row],[Verwendete Transaktion (Pflichtauswahl)]],Transaktionen[[Transaktionen]:[Modul]],3,FALSE),"Modul anders","okay"),"")</f>
        <v/>
      </c>
      <c r="AP477">
        <f>IFERROR(IF(COUNTIFS(BTT[Verwendete Transaktion (Pflichtauswahl)],BTT[[#This Row],[Verwendete Transaktion (Pflichtauswahl)]],BTT[SAP-Modul
(Pflichtauswahl)],"&lt;&gt;"&amp;BTT[[#This Row],[SAP-Modul
(Pflichtauswahl)]])&gt;0,"Modul anders","okay"),"")</f>
        <v/>
      </c>
      <c r="AQ477">
        <f>IFERROR(IF(COUNTIFS(BTT[Verwendete Transaktion (Pflichtauswahl)],BTT[[#This Row],[Verwendete Transaktion (Pflichtauswahl)]],BTT[Verantwortliches TP
(automatisch)],"&lt;&gt;"&amp;BTT[[#This Row],[Verantwortliches TP
(automatisch)]])&gt;0,"Transaktion mehrfach","okay"),"")</f>
        <v/>
      </c>
      <c r="AR477">
        <f>IFERROR(IF(COUNTIFS(BTT[Verwendete Transaktion (Pflichtauswahl)],BTT[[#This Row],[Verwendete Transaktion (Pflichtauswahl)]],BTT[Verantwortliches TP
(automatisch)],"&lt;&gt;"&amp;VLOOKUP(aktives_Teilprojekt,Teilprojekte[[Teilprojekte]:[Kürzel]],2,FALSE))&gt;0,"Transaktion mehrfach","okay"),"")</f>
        <v/>
      </c>
      <c r="AS477" t="inlineStr">
        <is>
          <t>FI391</t>
        </is>
      </c>
    </row>
    <row r="478">
      <c r="A478">
        <f>IFERROR(IF(BTT[[#This Row],[Lfd Nr. 
(aus konsolidierter Datei)]]&lt;&gt;"",BTT[[#This Row],[Lfd Nr. 
(aus konsolidierter Datei)]],VLOOKUP(aktives_Teilprojekt,Teilprojekte[[Teilprojekte]:[Kürzel]],2,FALSE)&amp;ROW(BTT[[#This Row],[Lfd Nr.
(automatisch)]])-2),"")</f>
        <v/>
      </c>
      <c r="B478" t="inlineStr">
        <is>
          <t>Monats- und Jahresabschluss</t>
        </is>
      </c>
      <c r="D478" t="inlineStr">
        <is>
          <t>Buchung</t>
        </is>
      </c>
      <c r="E478">
        <f>IFERROR(IF(NOT(BTT[[#This Row],[Manuelle Änderung des Verantwortliches TP
(Auswahl - bei Bedarf)]]=""),BTT[[#This Row],[Manuelle Änderung des Verantwortliches TP
(Auswahl - bei Bedarf)]],VLOOKUP(BTT[[#This Row],[Hauptprozess
(Pflichtauswahl)]],Hauptprozesse[],3,FALSE)),"")</f>
        <v/>
      </c>
      <c r="G478" t="inlineStr">
        <is>
          <t>RW-BB</t>
        </is>
      </c>
      <c r="H478" t="inlineStr">
        <is>
          <t>FI</t>
        </is>
      </c>
      <c r="I478" t="inlineStr">
        <is>
          <t>F-02</t>
        </is>
      </c>
      <c r="J478">
        <f>IFERROR(VLOOKUP(BTT[[#This Row],[Verwendete Transaktion (Pflichtauswahl)]],Transaktionen[[Transaktionen]:[Langtext]],2,FALSE),"")</f>
        <v/>
      </c>
      <c r="V478">
        <f>IFERROR(VLOOKUP(BTT[[#This Row],[Verwendetes Formular
(Auswahl falls relevant)]],Formulare[[Formularbezeichnung]:[Formularname (technisch)]],2,FALSE),"")</f>
        <v/>
      </c>
      <c r="Y478" t="inlineStr">
        <is>
          <t>IST-Prozess: pauschale Einzelwertberichtigung auf Debitorische KreditorenSchritt 6</t>
        </is>
      </c>
      <c r="AK478">
        <f>IF(BTT[[#This Row],[Subprozess
(optionale Auswahl)]]="","okay",IF(VLOOKUP(BTT[[#This Row],[Subprozess
(optionale Auswahl)]],BPML[[Subprozess]:[Zugeordneter Hauptprozess]],3,FALSE)=BTT[[#This Row],[Hauptprozess
(Pflichtauswahl)]],"okay","falscher Subprozess"))</f>
        <v/>
      </c>
      <c r="AL478">
        <f>IF(aktives_Teilprojekt="Master","",IF(BTT[[#This Row],[Verantwortliches TP
(automatisch)]]=VLOOKUP(aktives_Teilprojekt,Teilprojekte[[Teilprojekte]:[Kürzel]],2,FALSE),"okay","Hauptprozess anderes TP"))</f>
        <v/>
      </c>
      <c r="AM4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8">
        <f>IFERROR(IF(BTT[[#This Row],[SAP-Modul
(Pflichtauswahl)]]&lt;&gt;VLOOKUP(BTT[[#This Row],[Verwendete Transaktion (Pflichtauswahl)]],Transaktionen[[Transaktionen]:[Modul]],3,FALSE),"Modul anders","okay"),"")</f>
        <v/>
      </c>
      <c r="AP478">
        <f>IFERROR(IF(COUNTIFS(BTT[Verwendete Transaktion (Pflichtauswahl)],BTT[[#This Row],[Verwendete Transaktion (Pflichtauswahl)]],BTT[SAP-Modul
(Pflichtauswahl)],"&lt;&gt;"&amp;BTT[[#This Row],[SAP-Modul
(Pflichtauswahl)]])&gt;0,"Modul anders","okay"),"")</f>
        <v/>
      </c>
      <c r="AQ478">
        <f>IFERROR(IF(COUNTIFS(BTT[Verwendete Transaktion (Pflichtauswahl)],BTT[[#This Row],[Verwendete Transaktion (Pflichtauswahl)]],BTT[Verantwortliches TP
(automatisch)],"&lt;&gt;"&amp;BTT[[#This Row],[Verantwortliches TP
(automatisch)]])&gt;0,"Transaktion mehrfach","okay"),"")</f>
        <v/>
      </c>
      <c r="AR478">
        <f>IFERROR(IF(COUNTIFS(BTT[Verwendete Transaktion (Pflichtauswahl)],BTT[[#This Row],[Verwendete Transaktion (Pflichtauswahl)]],BTT[Verantwortliches TP
(automatisch)],"&lt;&gt;"&amp;VLOOKUP(aktives_Teilprojekt,Teilprojekte[[Teilprojekte]:[Kürzel]],2,FALSE))&gt;0,"Transaktion mehrfach","okay"),"")</f>
        <v/>
      </c>
      <c r="AS478" t="inlineStr">
        <is>
          <t>FI392</t>
        </is>
      </c>
    </row>
    <row r="479">
      <c r="A479">
        <f>IFERROR(IF(BTT[[#This Row],[Lfd Nr. 
(aus konsolidierter Datei)]]&lt;&gt;"",BTT[[#This Row],[Lfd Nr. 
(aus konsolidierter Datei)]],VLOOKUP(aktives_Teilprojekt,Teilprojekte[[Teilprojekte]:[Kürzel]],2,FALSE)&amp;ROW(BTT[[#This Row],[Lfd Nr.
(automatisch)]])-2),"")</f>
        <v/>
      </c>
      <c r="B479" t="inlineStr">
        <is>
          <t>Monats- und Jahresabschluss</t>
        </is>
      </c>
      <c r="D479" t="inlineStr">
        <is>
          <t>Zusammenstellung für WP</t>
        </is>
      </c>
      <c r="E479">
        <f>IFERROR(IF(NOT(BTT[[#This Row],[Manuelle Änderung des Verantwortliches TP
(Auswahl - bei Bedarf)]]=""),BTT[[#This Row],[Manuelle Änderung des Verantwortliches TP
(Auswahl - bei Bedarf)]],VLOOKUP(BTT[[#This Row],[Hauptprozess
(Pflichtauswahl)]],Hauptprozesse[],3,FALSE)),"")</f>
        <v/>
      </c>
      <c r="G479" t="inlineStr">
        <is>
          <t>RW-BB</t>
        </is>
      </c>
      <c r="H479" t="inlineStr">
        <is>
          <t>Non-SAP</t>
        </is>
      </c>
      <c r="I479" t="inlineStr">
        <is>
          <t>nicht digital</t>
        </is>
      </c>
      <c r="J479">
        <f>IFERROR(VLOOKUP(BTT[[#This Row],[Verwendete Transaktion (Pflichtauswahl)]],Transaktionen[[Transaktionen]:[Langtext]],2,FALSE),"")</f>
        <v/>
      </c>
      <c r="V479">
        <f>IFERROR(VLOOKUP(BTT[[#This Row],[Verwendetes Formular
(Auswahl falls relevant)]],Formulare[[Formularbezeichnung]:[Formularname (technisch)]],2,FALSE),"")</f>
        <v/>
      </c>
      <c r="Y479" t="inlineStr">
        <is>
          <t>IST-Prozess: pauschale Einzelwertberichtigung auf Debitorische KreditorenSchritt 7</t>
        </is>
      </c>
      <c r="AK479">
        <f>IF(BTT[[#This Row],[Subprozess
(optionale Auswahl)]]="","okay",IF(VLOOKUP(BTT[[#This Row],[Subprozess
(optionale Auswahl)]],BPML[[Subprozess]:[Zugeordneter Hauptprozess]],3,FALSE)=BTT[[#This Row],[Hauptprozess
(Pflichtauswahl)]],"okay","falscher Subprozess"))</f>
        <v/>
      </c>
      <c r="AL479">
        <f>IF(aktives_Teilprojekt="Master","",IF(BTT[[#This Row],[Verantwortliches TP
(automatisch)]]=VLOOKUP(aktives_Teilprojekt,Teilprojekte[[Teilprojekte]:[Kürzel]],2,FALSE),"okay","Hauptprozess anderes TP"))</f>
        <v/>
      </c>
      <c r="AM4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79">
        <f>IFERROR(IF(BTT[[#This Row],[SAP-Modul
(Pflichtauswahl)]]&lt;&gt;VLOOKUP(BTT[[#This Row],[Verwendete Transaktion (Pflichtauswahl)]],Transaktionen[[Transaktionen]:[Modul]],3,FALSE),"Modul anders","okay"),"")</f>
        <v/>
      </c>
      <c r="AP479">
        <f>IFERROR(IF(COUNTIFS(BTT[Verwendete Transaktion (Pflichtauswahl)],BTT[[#This Row],[Verwendete Transaktion (Pflichtauswahl)]],BTT[SAP-Modul
(Pflichtauswahl)],"&lt;&gt;"&amp;BTT[[#This Row],[SAP-Modul
(Pflichtauswahl)]])&gt;0,"Modul anders","okay"),"")</f>
        <v/>
      </c>
      <c r="AQ479">
        <f>IFERROR(IF(COUNTIFS(BTT[Verwendete Transaktion (Pflichtauswahl)],BTT[[#This Row],[Verwendete Transaktion (Pflichtauswahl)]],BTT[Verantwortliches TP
(automatisch)],"&lt;&gt;"&amp;BTT[[#This Row],[Verantwortliches TP
(automatisch)]])&gt;0,"Transaktion mehrfach","okay"),"")</f>
        <v/>
      </c>
      <c r="AR479">
        <f>IFERROR(IF(COUNTIFS(BTT[Verwendete Transaktion (Pflichtauswahl)],BTT[[#This Row],[Verwendete Transaktion (Pflichtauswahl)]],BTT[Verantwortliches TP
(automatisch)],"&lt;&gt;"&amp;VLOOKUP(aktives_Teilprojekt,Teilprojekte[[Teilprojekte]:[Kürzel]],2,FALSE))&gt;0,"Transaktion mehrfach","okay"),"")</f>
        <v/>
      </c>
      <c r="AS479" t="inlineStr">
        <is>
          <t>FI393</t>
        </is>
      </c>
    </row>
    <row r="480">
      <c r="A480">
        <f>IFERROR(IF(BTT[[#This Row],[Lfd Nr. 
(aus konsolidierter Datei)]]&lt;&gt;"",BTT[[#This Row],[Lfd Nr. 
(aus konsolidierter Datei)]],VLOOKUP(aktives_Teilprojekt,Teilprojekte[[Teilprojekte]:[Kürzel]],2,FALSE)&amp;ROW(BTT[[#This Row],[Lfd Nr.
(automatisch)]])-2),"")</f>
        <v/>
      </c>
      <c r="B480" t="inlineStr">
        <is>
          <t>Monats- und Jahresabschluss</t>
        </is>
      </c>
      <c r="D480" t="inlineStr">
        <is>
          <t>Auswertung</t>
        </is>
      </c>
      <c r="E480">
        <f>IFERROR(IF(NOT(BTT[[#This Row],[Manuelle Änderung des Verantwortliches TP
(Auswahl - bei Bedarf)]]=""),BTT[[#This Row],[Manuelle Änderung des Verantwortliches TP
(Auswahl - bei Bedarf)]],VLOOKUP(BTT[[#This Row],[Hauptprozess
(Pflichtauswahl)]],Hauptprozesse[],3,FALSE)),"")</f>
        <v/>
      </c>
      <c r="G480" t="inlineStr">
        <is>
          <t>RW-K</t>
        </is>
      </c>
      <c r="I480" t="inlineStr">
        <is>
          <t>S_ALR_871282</t>
        </is>
      </c>
      <c r="J480">
        <f>IFERROR(VLOOKUP(BTT[[#This Row],[Verwendete Transaktion (Pflichtauswahl)]],Transaktionen[[Transaktionen]:[Langtext]],2,FALSE),"")</f>
        <v/>
      </c>
      <c r="V480">
        <f>IFERROR(VLOOKUP(BTT[[#This Row],[Verwendetes Formular
(Auswahl falls relevant)]],Formulare[[Formularbezeichnung]:[Formularname (technisch)]],2,FALSE),"")</f>
        <v/>
      </c>
      <c r="Y480" t="inlineStr">
        <is>
          <t>IST-Prozess: Debitorische KreditorenSchritt 1</t>
        </is>
      </c>
      <c r="AK480">
        <f>IF(BTT[[#This Row],[Subprozess
(optionale Auswahl)]]="","okay",IF(VLOOKUP(BTT[[#This Row],[Subprozess
(optionale Auswahl)]],BPML[[Subprozess]:[Zugeordneter Hauptprozess]],3,FALSE)=BTT[[#This Row],[Hauptprozess
(Pflichtauswahl)]],"okay","falscher Subprozess"))</f>
        <v/>
      </c>
      <c r="AL480">
        <f>IF(aktives_Teilprojekt="Master","",IF(BTT[[#This Row],[Verantwortliches TP
(automatisch)]]=VLOOKUP(aktives_Teilprojekt,Teilprojekte[[Teilprojekte]:[Kürzel]],2,FALSE),"okay","Hauptprozess anderes TP"))</f>
        <v/>
      </c>
      <c r="AM4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0">
        <f>IFERROR(IF(BTT[[#This Row],[SAP-Modul
(Pflichtauswahl)]]&lt;&gt;VLOOKUP(BTT[[#This Row],[Verwendete Transaktion (Pflichtauswahl)]],Transaktionen[[Transaktionen]:[Modul]],3,FALSE),"Modul anders","okay"),"")</f>
        <v/>
      </c>
      <c r="AP480">
        <f>IFERROR(IF(COUNTIFS(BTT[Verwendete Transaktion (Pflichtauswahl)],BTT[[#This Row],[Verwendete Transaktion (Pflichtauswahl)]],BTT[SAP-Modul
(Pflichtauswahl)],"&lt;&gt;"&amp;BTT[[#This Row],[SAP-Modul
(Pflichtauswahl)]])&gt;0,"Modul anders","okay"),"")</f>
        <v/>
      </c>
      <c r="AQ480">
        <f>IFERROR(IF(COUNTIFS(BTT[Verwendete Transaktion (Pflichtauswahl)],BTT[[#This Row],[Verwendete Transaktion (Pflichtauswahl)]],BTT[Verantwortliches TP
(automatisch)],"&lt;&gt;"&amp;BTT[[#This Row],[Verantwortliches TP
(automatisch)]])&gt;0,"Transaktion mehrfach","okay"),"")</f>
        <v/>
      </c>
      <c r="AR480">
        <f>IFERROR(IF(COUNTIFS(BTT[Verwendete Transaktion (Pflichtauswahl)],BTT[[#This Row],[Verwendete Transaktion (Pflichtauswahl)]],BTT[Verantwortliches TP
(automatisch)],"&lt;&gt;"&amp;VLOOKUP(aktives_Teilprojekt,Teilprojekte[[Teilprojekte]:[Kürzel]],2,FALSE))&gt;0,"Transaktion mehrfach","okay"),"")</f>
        <v/>
      </c>
      <c r="AS480" t="inlineStr">
        <is>
          <t>FI394</t>
        </is>
      </c>
    </row>
    <row r="481">
      <c r="A481">
        <f>IFERROR(IF(BTT[[#This Row],[Lfd Nr. 
(aus konsolidierter Datei)]]&lt;&gt;"",BTT[[#This Row],[Lfd Nr. 
(aus konsolidierter Datei)]],VLOOKUP(aktives_Teilprojekt,Teilprojekte[[Teilprojekte]:[Kürzel]],2,FALSE)&amp;ROW(BTT[[#This Row],[Lfd Nr.
(automatisch)]])-2),"")</f>
        <v/>
      </c>
      <c r="B481" t="inlineStr">
        <is>
          <t>Monats- und Jahresabschluss</t>
        </is>
      </c>
      <c r="D481" t="inlineStr">
        <is>
          <t>Spool-Auftrag</t>
        </is>
      </c>
      <c r="E481">
        <f>IFERROR(IF(NOT(BTT[[#This Row],[Manuelle Änderung des Verantwortliches TP
(Auswahl - bei Bedarf)]]=""),BTT[[#This Row],[Manuelle Änderung des Verantwortliches TP
(Auswahl - bei Bedarf)]],VLOOKUP(BTT[[#This Row],[Hauptprozess
(Pflichtauswahl)]],Hauptprozesse[],3,FALSE)),"")</f>
        <v/>
      </c>
      <c r="G481" t="inlineStr">
        <is>
          <t>RW-BB</t>
        </is>
      </c>
      <c r="I481" t="inlineStr">
        <is>
          <t>SP2</t>
        </is>
      </c>
      <c r="J481">
        <f>IFERROR(VLOOKUP(BTT[[#This Row],[Verwendete Transaktion (Pflichtauswahl)]],Transaktionen[[Transaktionen]:[Langtext]],2,FALSE),"")</f>
        <v/>
      </c>
      <c r="V481">
        <f>IFERROR(VLOOKUP(BTT[[#This Row],[Verwendetes Formular
(Auswahl falls relevant)]],Formulare[[Formularbezeichnung]:[Formularname (technisch)]],2,FALSE),"")</f>
        <v/>
      </c>
      <c r="Y481" t="inlineStr">
        <is>
          <t>IST-Prozess: Debitorische KreditorenSchritt 2</t>
        </is>
      </c>
      <c r="AK481">
        <f>IF(BTT[[#This Row],[Subprozess
(optionale Auswahl)]]="","okay",IF(VLOOKUP(BTT[[#This Row],[Subprozess
(optionale Auswahl)]],BPML[[Subprozess]:[Zugeordneter Hauptprozess]],3,FALSE)=BTT[[#This Row],[Hauptprozess
(Pflichtauswahl)]],"okay","falscher Subprozess"))</f>
        <v/>
      </c>
      <c r="AL481">
        <f>IF(aktives_Teilprojekt="Master","",IF(BTT[[#This Row],[Verantwortliches TP
(automatisch)]]=VLOOKUP(aktives_Teilprojekt,Teilprojekte[[Teilprojekte]:[Kürzel]],2,FALSE),"okay","Hauptprozess anderes TP"))</f>
        <v/>
      </c>
      <c r="AM4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1">
        <f>IFERROR(IF(BTT[[#This Row],[SAP-Modul
(Pflichtauswahl)]]&lt;&gt;VLOOKUP(BTT[[#This Row],[Verwendete Transaktion (Pflichtauswahl)]],Transaktionen[[Transaktionen]:[Modul]],3,FALSE),"Modul anders","okay"),"")</f>
        <v/>
      </c>
      <c r="AP481">
        <f>IFERROR(IF(COUNTIFS(BTT[Verwendete Transaktion (Pflichtauswahl)],BTT[[#This Row],[Verwendete Transaktion (Pflichtauswahl)]],BTT[SAP-Modul
(Pflichtauswahl)],"&lt;&gt;"&amp;BTT[[#This Row],[SAP-Modul
(Pflichtauswahl)]])&gt;0,"Modul anders","okay"),"")</f>
        <v/>
      </c>
      <c r="AQ481">
        <f>IFERROR(IF(COUNTIFS(BTT[Verwendete Transaktion (Pflichtauswahl)],BTT[[#This Row],[Verwendete Transaktion (Pflichtauswahl)]],BTT[Verantwortliches TP
(automatisch)],"&lt;&gt;"&amp;BTT[[#This Row],[Verantwortliches TP
(automatisch)]])&gt;0,"Transaktion mehrfach","okay"),"")</f>
        <v/>
      </c>
      <c r="AR481">
        <f>IFERROR(IF(COUNTIFS(BTT[Verwendete Transaktion (Pflichtauswahl)],BTT[[#This Row],[Verwendete Transaktion (Pflichtauswahl)]],BTT[Verantwortliches TP
(automatisch)],"&lt;&gt;"&amp;VLOOKUP(aktives_Teilprojekt,Teilprojekte[[Teilprojekte]:[Kürzel]],2,FALSE))&gt;0,"Transaktion mehrfach","okay"),"")</f>
        <v/>
      </c>
      <c r="AS481" t="inlineStr">
        <is>
          <t>FI395</t>
        </is>
      </c>
    </row>
    <row r="482">
      <c r="A482">
        <f>IFERROR(IF(BTT[[#This Row],[Lfd Nr. 
(aus konsolidierter Datei)]]&lt;&gt;"",BTT[[#This Row],[Lfd Nr. 
(aus konsolidierter Datei)]],VLOOKUP(aktives_Teilprojekt,Teilprojekte[[Teilprojekte]:[Kürzel]],2,FALSE)&amp;ROW(BTT[[#This Row],[Lfd Nr.
(automatisch)]])-2),"")</f>
        <v/>
      </c>
      <c r="B482" t="inlineStr">
        <is>
          <t>Monats- und Jahresabschluss</t>
        </is>
      </c>
      <c r="D482" t="inlineStr">
        <is>
          <t>Vorbereitung Buchungsbeleg</t>
        </is>
      </c>
      <c r="E482">
        <f>IFERROR(IF(NOT(BTT[[#This Row],[Manuelle Änderung des Verantwortliches TP
(Auswahl - bei Bedarf)]]=""),BTT[[#This Row],[Manuelle Änderung des Verantwortliches TP
(Auswahl - bei Bedarf)]],VLOOKUP(BTT[[#This Row],[Hauptprozess
(Pflichtauswahl)]],Hauptprozesse[],3,FALSE)),"")</f>
        <v/>
      </c>
      <c r="G482" t="inlineStr">
        <is>
          <t>RW-BB</t>
        </is>
      </c>
      <c r="H482" t="inlineStr">
        <is>
          <t>Non-SAP</t>
        </is>
      </c>
      <c r="I482" t="inlineStr">
        <is>
          <t>nicht digital</t>
        </is>
      </c>
      <c r="J482">
        <f>IFERROR(VLOOKUP(BTT[[#This Row],[Verwendete Transaktion (Pflichtauswahl)]],Transaktionen[[Transaktionen]:[Langtext]],2,FALSE),"")</f>
        <v/>
      </c>
      <c r="V482">
        <f>IFERROR(VLOOKUP(BTT[[#This Row],[Verwendetes Formular
(Auswahl falls relevant)]],Formulare[[Formularbezeichnung]:[Formularname (technisch)]],2,FALSE),"")</f>
        <v/>
      </c>
      <c r="Y482" t="inlineStr">
        <is>
          <t>IST-Prozess: Debitorische KreditorenSchritt 3</t>
        </is>
      </c>
      <c r="AK482">
        <f>IF(BTT[[#This Row],[Subprozess
(optionale Auswahl)]]="","okay",IF(VLOOKUP(BTT[[#This Row],[Subprozess
(optionale Auswahl)]],BPML[[Subprozess]:[Zugeordneter Hauptprozess]],3,FALSE)=BTT[[#This Row],[Hauptprozess
(Pflichtauswahl)]],"okay","falscher Subprozess"))</f>
        <v/>
      </c>
      <c r="AL482">
        <f>IF(aktives_Teilprojekt="Master","",IF(BTT[[#This Row],[Verantwortliches TP
(automatisch)]]=VLOOKUP(aktives_Teilprojekt,Teilprojekte[[Teilprojekte]:[Kürzel]],2,FALSE),"okay","Hauptprozess anderes TP"))</f>
        <v/>
      </c>
      <c r="AM4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2">
        <f>IFERROR(IF(BTT[[#This Row],[SAP-Modul
(Pflichtauswahl)]]&lt;&gt;VLOOKUP(BTT[[#This Row],[Verwendete Transaktion (Pflichtauswahl)]],Transaktionen[[Transaktionen]:[Modul]],3,FALSE),"Modul anders","okay"),"")</f>
        <v/>
      </c>
      <c r="AP482">
        <f>IFERROR(IF(COUNTIFS(BTT[Verwendete Transaktion (Pflichtauswahl)],BTT[[#This Row],[Verwendete Transaktion (Pflichtauswahl)]],BTT[SAP-Modul
(Pflichtauswahl)],"&lt;&gt;"&amp;BTT[[#This Row],[SAP-Modul
(Pflichtauswahl)]])&gt;0,"Modul anders","okay"),"")</f>
        <v/>
      </c>
      <c r="AQ482">
        <f>IFERROR(IF(COUNTIFS(BTT[Verwendete Transaktion (Pflichtauswahl)],BTT[[#This Row],[Verwendete Transaktion (Pflichtauswahl)]],BTT[Verantwortliches TP
(automatisch)],"&lt;&gt;"&amp;BTT[[#This Row],[Verantwortliches TP
(automatisch)]])&gt;0,"Transaktion mehrfach","okay"),"")</f>
        <v/>
      </c>
      <c r="AR482">
        <f>IFERROR(IF(COUNTIFS(BTT[Verwendete Transaktion (Pflichtauswahl)],BTT[[#This Row],[Verwendete Transaktion (Pflichtauswahl)]],BTT[Verantwortliches TP
(automatisch)],"&lt;&gt;"&amp;VLOOKUP(aktives_Teilprojekt,Teilprojekte[[Teilprojekte]:[Kürzel]],2,FALSE))&gt;0,"Transaktion mehrfach","okay"),"")</f>
        <v/>
      </c>
      <c r="AS482" t="inlineStr">
        <is>
          <t>FI396</t>
        </is>
      </c>
    </row>
    <row r="483">
      <c r="A483">
        <f>IFERROR(IF(BTT[[#This Row],[Lfd Nr. 
(aus konsolidierter Datei)]]&lt;&gt;"",BTT[[#This Row],[Lfd Nr. 
(aus konsolidierter Datei)]],VLOOKUP(aktives_Teilprojekt,Teilprojekte[[Teilprojekte]:[Kürzel]],2,FALSE)&amp;ROW(BTT[[#This Row],[Lfd Nr.
(automatisch)]])-2),"")</f>
        <v/>
      </c>
      <c r="B483" t="inlineStr">
        <is>
          <t>Monats- und Jahresabschluss</t>
        </is>
      </c>
      <c r="D483" t="inlineStr">
        <is>
          <t>4 Augen Prüfung</t>
        </is>
      </c>
      <c r="E483">
        <f>IFERROR(IF(NOT(BTT[[#This Row],[Manuelle Änderung des Verantwortliches TP
(Auswahl - bei Bedarf)]]=""),BTT[[#This Row],[Manuelle Änderung des Verantwortliches TP
(Auswahl - bei Bedarf)]],VLOOKUP(BTT[[#This Row],[Hauptprozess
(Pflichtauswahl)]],Hauptprozesse[],3,FALSE)),"")</f>
        <v/>
      </c>
      <c r="G483" t="inlineStr">
        <is>
          <t>RW-BB</t>
        </is>
      </c>
      <c r="H483" t="inlineStr">
        <is>
          <t>Non-SAP</t>
        </is>
      </c>
      <c r="I483" t="inlineStr">
        <is>
          <t>nicht digital</t>
        </is>
      </c>
      <c r="J483">
        <f>IFERROR(VLOOKUP(BTT[[#This Row],[Verwendete Transaktion (Pflichtauswahl)]],Transaktionen[[Transaktionen]:[Langtext]],2,FALSE),"")</f>
        <v/>
      </c>
      <c r="V483">
        <f>IFERROR(VLOOKUP(BTT[[#This Row],[Verwendetes Formular
(Auswahl falls relevant)]],Formulare[[Formularbezeichnung]:[Formularname (technisch)]],2,FALSE),"")</f>
        <v/>
      </c>
      <c r="Y483" t="inlineStr">
        <is>
          <t>IST-Prozess: Debitorische KreditorenSchritt 4</t>
        </is>
      </c>
      <c r="AK483">
        <f>IF(BTT[[#This Row],[Subprozess
(optionale Auswahl)]]="","okay",IF(VLOOKUP(BTT[[#This Row],[Subprozess
(optionale Auswahl)]],BPML[[Subprozess]:[Zugeordneter Hauptprozess]],3,FALSE)=BTT[[#This Row],[Hauptprozess
(Pflichtauswahl)]],"okay","falscher Subprozess"))</f>
        <v/>
      </c>
      <c r="AL483">
        <f>IF(aktives_Teilprojekt="Master","",IF(BTT[[#This Row],[Verantwortliches TP
(automatisch)]]=VLOOKUP(aktives_Teilprojekt,Teilprojekte[[Teilprojekte]:[Kürzel]],2,FALSE),"okay","Hauptprozess anderes TP"))</f>
        <v/>
      </c>
      <c r="AM4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3">
        <f>IFERROR(IF(BTT[[#This Row],[SAP-Modul
(Pflichtauswahl)]]&lt;&gt;VLOOKUP(BTT[[#This Row],[Verwendete Transaktion (Pflichtauswahl)]],Transaktionen[[Transaktionen]:[Modul]],3,FALSE),"Modul anders","okay"),"")</f>
        <v/>
      </c>
      <c r="AP483">
        <f>IFERROR(IF(COUNTIFS(BTT[Verwendete Transaktion (Pflichtauswahl)],BTT[[#This Row],[Verwendete Transaktion (Pflichtauswahl)]],BTT[SAP-Modul
(Pflichtauswahl)],"&lt;&gt;"&amp;BTT[[#This Row],[SAP-Modul
(Pflichtauswahl)]])&gt;0,"Modul anders","okay"),"")</f>
        <v/>
      </c>
      <c r="AQ483">
        <f>IFERROR(IF(COUNTIFS(BTT[Verwendete Transaktion (Pflichtauswahl)],BTT[[#This Row],[Verwendete Transaktion (Pflichtauswahl)]],BTT[Verantwortliches TP
(automatisch)],"&lt;&gt;"&amp;BTT[[#This Row],[Verantwortliches TP
(automatisch)]])&gt;0,"Transaktion mehrfach","okay"),"")</f>
        <v/>
      </c>
      <c r="AR483">
        <f>IFERROR(IF(COUNTIFS(BTT[Verwendete Transaktion (Pflichtauswahl)],BTT[[#This Row],[Verwendete Transaktion (Pflichtauswahl)]],BTT[Verantwortliches TP
(automatisch)],"&lt;&gt;"&amp;VLOOKUP(aktives_Teilprojekt,Teilprojekte[[Teilprojekte]:[Kürzel]],2,FALSE))&gt;0,"Transaktion mehrfach","okay"),"")</f>
        <v/>
      </c>
      <c r="AS483" t="inlineStr">
        <is>
          <t>FI397</t>
        </is>
      </c>
    </row>
    <row r="484">
      <c r="A484">
        <f>IFERROR(IF(BTT[[#This Row],[Lfd Nr. 
(aus konsolidierter Datei)]]&lt;&gt;"",BTT[[#This Row],[Lfd Nr. 
(aus konsolidierter Datei)]],VLOOKUP(aktives_Teilprojekt,Teilprojekte[[Teilprojekte]:[Kürzel]],2,FALSE)&amp;ROW(BTT[[#This Row],[Lfd Nr.
(automatisch)]])-2),"")</f>
        <v/>
      </c>
      <c r="B484" t="inlineStr">
        <is>
          <t>Monats- und Jahresabschluss</t>
        </is>
      </c>
      <c r="D484" t="inlineStr">
        <is>
          <t>Buchung</t>
        </is>
      </c>
      <c r="E484">
        <f>IFERROR(IF(NOT(BTT[[#This Row],[Manuelle Änderung des Verantwortliches TP
(Auswahl - bei Bedarf)]]=""),BTT[[#This Row],[Manuelle Änderung des Verantwortliches TP
(Auswahl - bei Bedarf)]],VLOOKUP(BTT[[#This Row],[Hauptprozess
(Pflichtauswahl)]],Hauptprozesse[],3,FALSE)),"")</f>
        <v/>
      </c>
      <c r="G484" t="inlineStr">
        <is>
          <t>RW-BB</t>
        </is>
      </c>
      <c r="H484" t="inlineStr">
        <is>
          <t>FI</t>
        </is>
      </c>
      <c r="I484" t="inlineStr">
        <is>
          <t>F-02</t>
        </is>
      </c>
      <c r="J484">
        <f>IFERROR(VLOOKUP(BTT[[#This Row],[Verwendete Transaktion (Pflichtauswahl)]],Transaktionen[[Transaktionen]:[Langtext]],2,FALSE),"")</f>
        <v/>
      </c>
      <c r="V484">
        <f>IFERROR(VLOOKUP(BTT[[#This Row],[Verwendetes Formular
(Auswahl falls relevant)]],Formulare[[Formularbezeichnung]:[Formularname (technisch)]],2,FALSE),"")</f>
        <v/>
      </c>
      <c r="Y484" t="inlineStr">
        <is>
          <t>IST-Prozess: Debitorische KreditorenSchritt 5</t>
        </is>
      </c>
      <c r="AK484">
        <f>IF(BTT[[#This Row],[Subprozess
(optionale Auswahl)]]="","okay",IF(VLOOKUP(BTT[[#This Row],[Subprozess
(optionale Auswahl)]],BPML[[Subprozess]:[Zugeordneter Hauptprozess]],3,FALSE)=BTT[[#This Row],[Hauptprozess
(Pflichtauswahl)]],"okay","falscher Subprozess"))</f>
        <v/>
      </c>
      <c r="AL484">
        <f>IF(aktives_Teilprojekt="Master","",IF(BTT[[#This Row],[Verantwortliches TP
(automatisch)]]=VLOOKUP(aktives_Teilprojekt,Teilprojekte[[Teilprojekte]:[Kürzel]],2,FALSE),"okay","Hauptprozess anderes TP"))</f>
        <v/>
      </c>
      <c r="AM4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4">
        <f>IFERROR(IF(BTT[[#This Row],[SAP-Modul
(Pflichtauswahl)]]&lt;&gt;VLOOKUP(BTT[[#This Row],[Verwendete Transaktion (Pflichtauswahl)]],Transaktionen[[Transaktionen]:[Modul]],3,FALSE),"Modul anders","okay"),"")</f>
        <v/>
      </c>
      <c r="AP484">
        <f>IFERROR(IF(COUNTIFS(BTT[Verwendete Transaktion (Pflichtauswahl)],BTT[[#This Row],[Verwendete Transaktion (Pflichtauswahl)]],BTT[SAP-Modul
(Pflichtauswahl)],"&lt;&gt;"&amp;BTT[[#This Row],[SAP-Modul
(Pflichtauswahl)]])&gt;0,"Modul anders","okay"),"")</f>
        <v/>
      </c>
      <c r="AQ484">
        <f>IFERROR(IF(COUNTIFS(BTT[Verwendete Transaktion (Pflichtauswahl)],BTT[[#This Row],[Verwendete Transaktion (Pflichtauswahl)]],BTT[Verantwortliches TP
(automatisch)],"&lt;&gt;"&amp;BTT[[#This Row],[Verantwortliches TP
(automatisch)]])&gt;0,"Transaktion mehrfach","okay"),"")</f>
        <v/>
      </c>
      <c r="AR484">
        <f>IFERROR(IF(COUNTIFS(BTT[Verwendete Transaktion (Pflichtauswahl)],BTT[[#This Row],[Verwendete Transaktion (Pflichtauswahl)]],BTT[Verantwortliches TP
(automatisch)],"&lt;&gt;"&amp;VLOOKUP(aktives_Teilprojekt,Teilprojekte[[Teilprojekte]:[Kürzel]],2,FALSE))&gt;0,"Transaktion mehrfach","okay"),"")</f>
        <v/>
      </c>
      <c r="AS484" t="inlineStr">
        <is>
          <t>FI398</t>
        </is>
      </c>
    </row>
    <row r="485">
      <c r="A485">
        <f>IFERROR(IF(BTT[[#This Row],[Lfd Nr. 
(aus konsolidierter Datei)]]&lt;&gt;"",BTT[[#This Row],[Lfd Nr. 
(aus konsolidierter Datei)]],VLOOKUP(aktives_Teilprojekt,Teilprojekte[[Teilprojekte]:[Kürzel]],2,FALSE)&amp;ROW(BTT[[#This Row],[Lfd Nr.
(automatisch)]])-2),"")</f>
        <v/>
      </c>
      <c r="B485" t="inlineStr">
        <is>
          <t>Monats- und Jahresabschluss</t>
        </is>
      </c>
      <c r="D485" t="inlineStr">
        <is>
          <t>Zusammenstellung für WP</t>
        </is>
      </c>
      <c r="E485">
        <f>IFERROR(IF(NOT(BTT[[#This Row],[Manuelle Änderung des Verantwortliches TP
(Auswahl - bei Bedarf)]]=""),BTT[[#This Row],[Manuelle Änderung des Verantwortliches TP
(Auswahl - bei Bedarf)]],VLOOKUP(BTT[[#This Row],[Hauptprozess
(Pflichtauswahl)]],Hauptprozesse[],3,FALSE)),"")</f>
        <v/>
      </c>
      <c r="G485" t="inlineStr">
        <is>
          <t>RW-BB</t>
        </is>
      </c>
      <c r="H485" t="inlineStr">
        <is>
          <t>Non-SAP</t>
        </is>
      </c>
      <c r="I485" t="inlineStr">
        <is>
          <t>nicht digital</t>
        </is>
      </c>
      <c r="J485">
        <f>IFERROR(VLOOKUP(BTT[[#This Row],[Verwendete Transaktion (Pflichtauswahl)]],Transaktionen[[Transaktionen]:[Langtext]],2,FALSE),"")</f>
        <v/>
      </c>
      <c r="V485">
        <f>IFERROR(VLOOKUP(BTT[[#This Row],[Verwendetes Formular
(Auswahl falls relevant)]],Formulare[[Formularbezeichnung]:[Formularname (technisch)]],2,FALSE),"")</f>
        <v/>
      </c>
      <c r="Y485" t="inlineStr">
        <is>
          <t>IST-Prozess: Debitorische KreditorenSchritt 6</t>
        </is>
      </c>
      <c r="AK485">
        <f>IF(BTT[[#This Row],[Subprozess
(optionale Auswahl)]]="","okay",IF(VLOOKUP(BTT[[#This Row],[Subprozess
(optionale Auswahl)]],BPML[[Subprozess]:[Zugeordneter Hauptprozess]],3,FALSE)=BTT[[#This Row],[Hauptprozess
(Pflichtauswahl)]],"okay","falscher Subprozess"))</f>
        <v/>
      </c>
      <c r="AL485">
        <f>IF(aktives_Teilprojekt="Master","",IF(BTT[[#This Row],[Verantwortliches TP
(automatisch)]]=VLOOKUP(aktives_Teilprojekt,Teilprojekte[[Teilprojekte]:[Kürzel]],2,FALSE),"okay","Hauptprozess anderes TP"))</f>
        <v/>
      </c>
      <c r="AM4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5">
        <f>IFERROR(IF(BTT[[#This Row],[SAP-Modul
(Pflichtauswahl)]]&lt;&gt;VLOOKUP(BTT[[#This Row],[Verwendete Transaktion (Pflichtauswahl)]],Transaktionen[[Transaktionen]:[Modul]],3,FALSE),"Modul anders","okay"),"")</f>
        <v/>
      </c>
      <c r="AP485">
        <f>IFERROR(IF(COUNTIFS(BTT[Verwendete Transaktion (Pflichtauswahl)],BTT[[#This Row],[Verwendete Transaktion (Pflichtauswahl)]],BTT[SAP-Modul
(Pflichtauswahl)],"&lt;&gt;"&amp;BTT[[#This Row],[SAP-Modul
(Pflichtauswahl)]])&gt;0,"Modul anders","okay"),"")</f>
        <v/>
      </c>
      <c r="AQ485">
        <f>IFERROR(IF(COUNTIFS(BTT[Verwendete Transaktion (Pflichtauswahl)],BTT[[#This Row],[Verwendete Transaktion (Pflichtauswahl)]],BTT[Verantwortliches TP
(automatisch)],"&lt;&gt;"&amp;BTT[[#This Row],[Verantwortliches TP
(automatisch)]])&gt;0,"Transaktion mehrfach","okay"),"")</f>
        <v/>
      </c>
      <c r="AR485">
        <f>IFERROR(IF(COUNTIFS(BTT[Verwendete Transaktion (Pflichtauswahl)],BTT[[#This Row],[Verwendete Transaktion (Pflichtauswahl)]],BTT[Verantwortliches TP
(automatisch)],"&lt;&gt;"&amp;VLOOKUP(aktives_Teilprojekt,Teilprojekte[[Teilprojekte]:[Kürzel]],2,FALSE))&gt;0,"Transaktion mehrfach","okay"),"")</f>
        <v/>
      </c>
      <c r="AS485" t="inlineStr">
        <is>
          <t>FI399</t>
        </is>
      </c>
    </row>
    <row r="486">
      <c r="A486">
        <f>IFERROR(IF(BTT[[#This Row],[Lfd Nr. 
(aus konsolidierter Datei)]]&lt;&gt;"",BTT[[#This Row],[Lfd Nr. 
(aus konsolidierter Datei)]],VLOOKUP(aktives_Teilprojekt,Teilprojekte[[Teilprojekte]:[Kürzel]],2,FALSE)&amp;ROW(BTT[[#This Row],[Lfd Nr.
(automatisch)]])-2),"")</f>
        <v/>
      </c>
      <c r="B486" t="inlineStr">
        <is>
          <t>Monats- und Jahresabschluss</t>
        </is>
      </c>
      <c r="D486" t="inlineStr">
        <is>
          <t>Archivierung von Spools</t>
        </is>
      </c>
      <c r="E486">
        <f>IFERROR(IF(NOT(BTT[[#This Row],[Manuelle Änderung des Verantwortliches TP
(Auswahl - bei Bedarf)]]=""),BTT[[#This Row],[Manuelle Änderung des Verantwortliches TP
(Auswahl - bei Bedarf)]],VLOOKUP(BTT[[#This Row],[Hauptprozess
(Pflichtauswahl)]],Hauptprozesse[],3,FALSE)),"")</f>
        <v/>
      </c>
      <c r="G486" t="inlineStr">
        <is>
          <t>RW-BB</t>
        </is>
      </c>
      <c r="I486" t="inlineStr">
        <is>
          <t>SP2</t>
        </is>
      </c>
      <c r="J486">
        <f>IFERROR(VLOOKUP(BTT[[#This Row],[Verwendete Transaktion (Pflichtauswahl)]],Transaktionen[[Transaktionen]:[Langtext]],2,FALSE),"")</f>
        <v/>
      </c>
      <c r="V486">
        <f>IFERROR(VLOOKUP(BTT[[#This Row],[Verwendetes Formular
(Auswahl falls relevant)]],Formulare[[Formularbezeichnung]:[Formularname (technisch)]],2,FALSE),"")</f>
        <v/>
      </c>
      <c r="Y486" t="inlineStr">
        <is>
          <t>IST-Prozess: Debitorische KreditorenSchritt 7</t>
        </is>
      </c>
      <c r="AK486">
        <f>IF(BTT[[#This Row],[Subprozess
(optionale Auswahl)]]="","okay",IF(VLOOKUP(BTT[[#This Row],[Subprozess
(optionale Auswahl)]],BPML[[Subprozess]:[Zugeordneter Hauptprozess]],3,FALSE)=BTT[[#This Row],[Hauptprozess
(Pflichtauswahl)]],"okay","falscher Subprozess"))</f>
        <v/>
      </c>
      <c r="AL486">
        <f>IF(aktives_Teilprojekt="Master","",IF(BTT[[#This Row],[Verantwortliches TP
(automatisch)]]=VLOOKUP(aktives_Teilprojekt,Teilprojekte[[Teilprojekte]:[Kürzel]],2,FALSE),"okay","Hauptprozess anderes TP"))</f>
        <v/>
      </c>
      <c r="AM4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6">
        <f>IFERROR(IF(BTT[[#This Row],[SAP-Modul
(Pflichtauswahl)]]&lt;&gt;VLOOKUP(BTT[[#This Row],[Verwendete Transaktion (Pflichtauswahl)]],Transaktionen[[Transaktionen]:[Modul]],3,FALSE),"Modul anders","okay"),"")</f>
        <v/>
      </c>
      <c r="AP486">
        <f>IFERROR(IF(COUNTIFS(BTT[Verwendete Transaktion (Pflichtauswahl)],BTT[[#This Row],[Verwendete Transaktion (Pflichtauswahl)]],BTT[SAP-Modul
(Pflichtauswahl)],"&lt;&gt;"&amp;BTT[[#This Row],[SAP-Modul
(Pflichtauswahl)]])&gt;0,"Modul anders","okay"),"")</f>
        <v/>
      </c>
      <c r="AQ486">
        <f>IFERROR(IF(COUNTIFS(BTT[Verwendete Transaktion (Pflichtauswahl)],BTT[[#This Row],[Verwendete Transaktion (Pflichtauswahl)]],BTT[Verantwortliches TP
(automatisch)],"&lt;&gt;"&amp;BTT[[#This Row],[Verantwortliches TP
(automatisch)]])&gt;0,"Transaktion mehrfach","okay"),"")</f>
        <v/>
      </c>
      <c r="AR486">
        <f>IFERROR(IF(COUNTIFS(BTT[Verwendete Transaktion (Pflichtauswahl)],BTT[[#This Row],[Verwendete Transaktion (Pflichtauswahl)]],BTT[Verantwortliches TP
(automatisch)],"&lt;&gt;"&amp;VLOOKUP(aktives_Teilprojekt,Teilprojekte[[Teilprojekte]:[Kürzel]],2,FALSE))&gt;0,"Transaktion mehrfach","okay"),"")</f>
        <v/>
      </c>
      <c r="AS486" t="inlineStr">
        <is>
          <t>FI400</t>
        </is>
      </c>
    </row>
    <row r="487">
      <c r="A487">
        <f>IFERROR(IF(BTT[[#This Row],[Lfd Nr. 
(aus konsolidierter Datei)]]&lt;&gt;"",BTT[[#This Row],[Lfd Nr. 
(aus konsolidierter Datei)]],VLOOKUP(aktives_Teilprojekt,Teilprojekte[[Teilprojekte]:[Kürzel]],2,FALSE)&amp;ROW(BTT[[#This Row],[Lfd Nr.
(automatisch)]])-2),"")</f>
        <v/>
      </c>
      <c r="B487" t="inlineStr">
        <is>
          <t>Monats- und Jahresabschluss</t>
        </is>
      </c>
      <c r="D487" t="inlineStr">
        <is>
          <t>Auswertung</t>
        </is>
      </c>
      <c r="E487">
        <f>IFERROR(IF(NOT(BTT[[#This Row],[Manuelle Änderung des Verantwortliches TP
(Auswahl - bei Bedarf)]]=""),BTT[[#This Row],[Manuelle Änderung des Verantwortliches TP
(Auswahl - bei Bedarf)]],VLOOKUP(BTT[[#This Row],[Hauptprozess
(Pflichtauswahl)]],Hauptprozesse[],3,FALSE)),"")</f>
        <v/>
      </c>
      <c r="G487" t="inlineStr">
        <is>
          <t>KS</t>
        </is>
      </c>
      <c r="I487" t="inlineStr">
        <is>
          <t>S_ALR_...:
?? muss bei KS aufgenommen werden</t>
        </is>
      </c>
      <c r="J487">
        <f>IFERROR(VLOOKUP(BTT[[#This Row],[Verwendete Transaktion (Pflichtauswahl)]],Transaktionen[[Transaktionen]:[Langtext]],2,FALSE),"")</f>
        <v/>
      </c>
      <c r="V487">
        <f>IFERROR(VLOOKUP(BTT[[#This Row],[Verwendetes Formular
(Auswahl falls relevant)]],Formulare[[Formularbezeichnung]:[Formularname (technisch)]],2,FALSE),"")</f>
        <v/>
      </c>
      <c r="Y487" t="inlineStr">
        <is>
          <t>IST-Prozess: Kreditorische DebitorenSchritt 1</t>
        </is>
      </c>
      <c r="AK487">
        <f>IF(BTT[[#This Row],[Subprozess
(optionale Auswahl)]]="","okay",IF(VLOOKUP(BTT[[#This Row],[Subprozess
(optionale Auswahl)]],BPML[[Subprozess]:[Zugeordneter Hauptprozess]],3,FALSE)=BTT[[#This Row],[Hauptprozess
(Pflichtauswahl)]],"okay","falscher Subprozess"))</f>
        <v/>
      </c>
      <c r="AL487">
        <f>IF(aktives_Teilprojekt="Master","",IF(BTT[[#This Row],[Verantwortliches TP
(automatisch)]]=VLOOKUP(aktives_Teilprojekt,Teilprojekte[[Teilprojekte]:[Kürzel]],2,FALSE),"okay","Hauptprozess anderes TP"))</f>
        <v/>
      </c>
      <c r="AM4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7">
        <f>IFERROR(IF(BTT[[#This Row],[SAP-Modul
(Pflichtauswahl)]]&lt;&gt;VLOOKUP(BTT[[#This Row],[Verwendete Transaktion (Pflichtauswahl)]],Transaktionen[[Transaktionen]:[Modul]],3,FALSE),"Modul anders","okay"),"")</f>
        <v/>
      </c>
      <c r="AP487">
        <f>IFERROR(IF(COUNTIFS(BTT[Verwendete Transaktion (Pflichtauswahl)],BTT[[#This Row],[Verwendete Transaktion (Pflichtauswahl)]],BTT[SAP-Modul
(Pflichtauswahl)],"&lt;&gt;"&amp;BTT[[#This Row],[SAP-Modul
(Pflichtauswahl)]])&gt;0,"Modul anders","okay"),"")</f>
        <v/>
      </c>
      <c r="AQ487">
        <f>IFERROR(IF(COUNTIFS(BTT[Verwendete Transaktion (Pflichtauswahl)],BTT[[#This Row],[Verwendete Transaktion (Pflichtauswahl)]],BTT[Verantwortliches TP
(automatisch)],"&lt;&gt;"&amp;BTT[[#This Row],[Verantwortliches TP
(automatisch)]])&gt;0,"Transaktion mehrfach","okay"),"")</f>
        <v/>
      </c>
      <c r="AR487">
        <f>IFERROR(IF(COUNTIFS(BTT[Verwendete Transaktion (Pflichtauswahl)],BTT[[#This Row],[Verwendete Transaktion (Pflichtauswahl)]],BTT[Verantwortliches TP
(automatisch)],"&lt;&gt;"&amp;VLOOKUP(aktives_Teilprojekt,Teilprojekte[[Teilprojekte]:[Kürzel]],2,FALSE))&gt;0,"Transaktion mehrfach","okay"),"")</f>
        <v/>
      </c>
      <c r="AS487" t="inlineStr">
        <is>
          <t>FI401</t>
        </is>
      </c>
    </row>
    <row r="488">
      <c r="A488">
        <f>IFERROR(IF(BTT[[#This Row],[Lfd Nr. 
(aus konsolidierter Datei)]]&lt;&gt;"",BTT[[#This Row],[Lfd Nr. 
(aus konsolidierter Datei)]],VLOOKUP(aktives_Teilprojekt,Teilprojekte[[Teilprojekte]:[Kürzel]],2,FALSE)&amp;ROW(BTT[[#This Row],[Lfd Nr.
(automatisch)]])-2),"")</f>
        <v/>
      </c>
      <c r="B488" t="inlineStr">
        <is>
          <t>Monats- und Jahresabschluss</t>
        </is>
      </c>
      <c r="D488" t="inlineStr">
        <is>
          <t>Spool zur Verfügung stellen</t>
        </is>
      </c>
      <c r="E488">
        <f>IFERROR(IF(NOT(BTT[[#This Row],[Manuelle Änderung des Verantwortliches TP
(Auswahl - bei Bedarf)]]=""),BTT[[#This Row],[Manuelle Änderung des Verantwortliches TP
(Auswahl - bei Bedarf)]],VLOOKUP(BTT[[#This Row],[Hauptprozess
(Pflichtauswahl)]],Hauptprozesse[],3,FALSE)),"")</f>
        <v/>
      </c>
      <c r="G488" t="inlineStr">
        <is>
          <t>RW-BB</t>
        </is>
      </c>
      <c r="I488" t="inlineStr">
        <is>
          <t>SP2</t>
        </is>
      </c>
      <c r="J488">
        <f>IFERROR(VLOOKUP(BTT[[#This Row],[Verwendete Transaktion (Pflichtauswahl)]],Transaktionen[[Transaktionen]:[Langtext]],2,FALSE),"")</f>
        <v/>
      </c>
      <c r="V488">
        <f>IFERROR(VLOOKUP(BTT[[#This Row],[Verwendetes Formular
(Auswahl falls relevant)]],Formulare[[Formularbezeichnung]:[Formularname (technisch)]],2,FALSE),"")</f>
        <v/>
      </c>
      <c r="Y488" t="inlineStr">
        <is>
          <t>IST-Prozess: Kreditorische DebitorenSchritt 2</t>
        </is>
      </c>
      <c r="AK488">
        <f>IF(BTT[[#This Row],[Subprozess
(optionale Auswahl)]]="","okay",IF(VLOOKUP(BTT[[#This Row],[Subprozess
(optionale Auswahl)]],BPML[[Subprozess]:[Zugeordneter Hauptprozess]],3,FALSE)=BTT[[#This Row],[Hauptprozess
(Pflichtauswahl)]],"okay","falscher Subprozess"))</f>
        <v/>
      </c>
      <c r="AL488">
        <f>IF(aktives_Teilprojekt="Master","",IF(BTT[[#This Row],[Verantwortliches TP
(automatisch)]]=VLOOKUP(aktives_Teilprojekt,Teilprojekte[[Teilprojekte]:[Kürzel]],2,FALSE),"okay","Hauptprozess anderes TP"))</f>
        <v/>
      </c>
      <c r="AM4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8">
        <f>IFERROR(IF(BTT[[#This Row],[SAP-Modul
(Pflichtauswahl)]]&lt;&gt;VLOOKUP(BTT[[#This Row],[Verwendete Transaktion (Pflichtauswahl)]],Transaktionen[[Transaktionen]:[Modul]],3,FALSE),"Modul anders","okay"),"")</f>
        <v/>
      </c>
      <c r="AP488">
        <f>IFERROR(IF(COUNTIFS(BTT[Verwendete Transaktion (Pflichtauswahl)],BTT[[#This Row],[Verwendete Transaktion (Pflichtauswahl)]],BTT[SAP-Modul
(Pflichtauswahl)],"&lt;&gt;"&amp;BTT[[#This Row],[SAP-Modul
(Pflichtauswahl)]])&gt;0,"Modul anders","okay"),"")</f>
        <v/>
      </c>
      <c r="AQ488">
        <f>IFERROR(IF(COUNTIFS(BTT[Verwendete Transaktion (Pflichtauswahl)],BTT[[#This Row],[Verwendete Transaktion (Pflichtauswahl)]],BTT[Verantwortliches TP
(automatisch)],"&lt;&gt;"&amp;BTT[[#This Row],[Verantwortliches TP
(automatisch)]])&gt;0,"Transaktion mehrfach","okay"),"")</f>
        <v/>
      </c>
      <c r="AR488">
        <f>IFERROR(IF(COUNTIFS(BTT[Verwendete Transaktion (Pflichtauswahl)],BTT[[#This Row],[Verwendete Transaktion (Pflichtauswahl)]],BTT[Verantwortliches TP
(automatisch)],"&lt;&gt;"&amp;VLOOKUP(aktives_Teilprojekt,Teilprojekte[[Teilprojekte]:[Kürzel]],2,FALSE))&gt;0,"Transaktion mehrfach","okay"),"")</f>
        <v/>
      </c>
      <c r="AS488" t="inlineStr">
        <is>
          <t>FI402</t>
        </is>
      </c>
    </row>
    <row r="489">
      <c r="A489">
        <f>IFERROR(IF(BTT[[#This Row],[Lfd Nr. 
(aus konsolidierter Datei)]]&lt;&gt;"",BTT[[#This Row],[Lfd Nr. 
(aus konsolidierter Datei)]],VLOOKUP(aktives_Teilprojekt,Teilprojekte[[Teilprojekte]:[Kürzel]],2,FALSE)&amp;ROW(BTT[[#This Row],[Lfd Nr.
(automatisch)]])-2),"")</f>
        <v/>
      </c>
      <c r="B489" t="inlineStr">
        <is>
          <t>Monats- und Jahresabschluss</t>
        </is>
      </c>
      <c r="D489" t="inlineStr">
        <is>
          <t>Vorbereitung Buchungsbeleg</t>
        </is>
      </c>
      <c r="E489">
        <f>IFERROR(IF(NOT(BTT[[#This Row],[Manuelle Änderung des Verantwortliches TP
(Auswahl - bei Bedarf)]]=""),BTT[[#This Row],[Manuelle Änderung des Verantwortliches TP
(Auswahl - bei Bedarf)]],VLOOKUP(BTT[[#This Row],[Hauptprozess
(Pflichtauswahl)]],Hauptprozesse[],3,FALSE)),"")</f>
        <v/>
      </c>
      <c r="G489" t="inlineStr">
        <is>
          <t>RW-BB</t>
        </is>
      </c>
      <c r="J489">
        <f>IFERROR(VLOOKUP(BTT[[#This Row],[Verwendete Transaktion (Pflichtauswahl)]],Transaktionen[[Transaktionen]:[Langtext]],2,FALSE),"")</f>
        <v/>
      </c>
      <c r="V489">
        <f>IFERROR(VLOOKUP(BTT[[#This Row],[Verwendetes Formular
(Auswahl falls relevant)]],Formulare[[Formularbezeichnung]:[Formularname (technisch)]],2,FALSE),"")</f>
        <v/>
      </c>
      <c r="Y489" t="inlineStr">
        <is>
          <t>IST-Prozess: Kreditorische DebitorenSchritt 3</t>
        </is>
      </c>
      <c r="AK489">
        <f>IF(BTT[[#This Row],[Subprozess
(optionale Auswahl)]]="","okay",IF(VLOOKUP(BTT[[#This Row],[Subprozess
(optionale Auswahl)]],BPML[[Subprozess]:[Zugeordneter Hauptprozess]],3,FALSE)=BTT[[#This Row],[Hauptprozess
(Pflichtauswahl)]],"okay","falscher Subprozess"))</f>
        <v/>
      </c>
      <c r="AL489">
        <f>IF(aktives_Teilprojekt="Master","",IF(BTT[[#This Row],[Verantwortliches TP
(automatisch)]]=VLOOKUP(aktives_Teilprojekt,Teilprojekte[[Teilprojekte]:[Kürzel]],2,FALSE),"okay","Hauptprozess anderes TP"))</f>
        <v/>
      </c>
      <c r="AM4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89">
        <f>IFERROR(IF(BTT[[#This Row],[SAP-Modul
(Pflichtauswahl)]]&lt;&gt;VLOOKUP(BTT[[#This Row],[Verwendete Transaktion (Pflichtauswahl)]],Transaktionen[[Transaktionen]:[Modul]],3,FALSE),"Modul anders","okay"),"")</f>
        <v/>
      </c>
      <c r="AP489">
        <f>IFERROR(IF(COUNTIFS(BTT[Verwendete Transaktion (Pflichtauswahl)],BTT[[#This Row],[Verwendete Transaktion (Pflichtauswahl)]],BTT[SAP-Modul
(Pflichtauswahl)],"&lt;&gt;"&amp;BTT[[#This Row],[SAP-Modul
(Pflichtauswahl)]])&gt;0,"Modul anders","okay"),"")</f>
        <v/>
      </c>
      <c r="AQ489">
        <f>IFERROR(IF(COUNTIFS(BTT[Verwendete Transaktion (Pflichtauswahl)],BTT[[#This Row],[Verwendete Transaktion (Pflichtauswahl)]],BTT[Verantwortliches TP
(automatisch)],"&lt;&gt;"&amp;BTT[[#This Row],[Verantwortliches TP
(automatisch)]])&gt;0,"Transaktion mehrfach","okay"),"")</f>
        <v/>
      </c>
      <c r="AR489">
        <f>IFERROR(IF(COUNTIFS(BTT[Verwendete Transaktion (Pflichtauswahl)],BTT[[#This Row],[Verwendete Transaktion (Pflichtauswahl)]],BTT[Verantwortliches TP
(automatisch)],"&lt;&gt;"&amp;VLOOKUP(aktives_Teilprojekt,Teilprojekte[[Teilprojekte]:[Kürzel]],2,FALSE))&gt;0,"Transaktion mehrfach","okay"),"")</f>
        <v/>
      </c>
      <c r="AS489" t="inlineStr">
        <is>
          <t>FI403</t>
        </is>
      </c>
    </row>
    <row r="490">
      <c r="A490">
        <f>IFERROR(IF(BTT[[#This Row],[Lfd Nr. 
(aus konsolidierter Datei)]]&lt;&gt;"",BTT[[#This Row],[Lfd Nr. 
(aus konsolidierter Datei)]],VLOOKUP(aktives_Teilprojekt,Teilprojekte[[Teilprojekte]:[Kürzel]],2,FALSE)&amp;ROW(BTT[[#This Row],[Lfd Nr.
(automatisch)]])-2),"")</f>
        <v/>
      </c>
      <c r="B490" t="inlineStr">
        <is>
          <t>Monats- und Jahresabschluss</t>
        </is>
      </c>
      <c r="D490" t="inlineStr">
        <is>
          <t>4 Augen Prüfung</t>
        </is>
      </c>
      <c r="E490">
        <f>IFERROR(IF(NOT(BTT[[#This Row],[Manuelle Änderung des Verantwortliches TP
(Auswahl - bei Bedarf)]]=""),BTT[[#This Row],[Manuelle Änderung des Verantwortliches TP
(Auswahl - bei Bedarf)]],VLOOKUP(BTT[[#This Row],[Hauptprozess
(Pflichtauswahl)]],Hauptprozesse[],3,FALSE)),"")</f>
        <v/>
      </c>
      <c r="G490" t="inlineStr">
        <is>
          <t>RW-BB</t>
        </is>
      </c>
      <c r="J490">
        <f>IFERROR(VLOOKUP(BTT[[#This Row],[Verwendete Transaktion (Pflichtauswahl)]],Transaktionen[[Transaktionen]:[Langtext]],2,FALSE),"")</f>
        <v/>
      </c>
      <c r="V490">
        <f>IFERROR(VLOOKUP(BTT[[#This Row],[Verwendetes Formular
(Auswahl falls relevant)]],Formulare[[Formularbezeichnung]:[Formularname (technisch)]],2,FALSE),"")</f>
        <v/>
      </c>
      <c r="Y490" t="inlineStr">
        <is>
          <t>IST-Prozess: Kreditorische DebitorenSchritt 4</t>
        </is>
      </c>
      <c r="AK490">
        <f>IF(BTT[[#This Row],[Subprozess
(optionale Auswahl)]]="","okay",IF(VLOOKUP(BTT[[#This Row],[Subprozess
(optionale Auswahl)]],BPML[[Subprozess]:[Zugeordneter Hauptprozess]],3,FALSE)=BTT[[#This Row],[Hauptprozess
(Pflichtauswahl)]],"okay","falscher Subprozess"))</f>
        <v/>
      </c>
      <c r="AL490">
        <f>IF(aktives_Teilprojekt="Master","",IF(BTT[[#This Row],[Verantwortliches TP
(automatisch)]]=VLOOKUP(aktives_Teilprojekt,Teilprojekte[[Teilprojekte]:[Kürzel]],2,FALSE),"okay","Hauptprozess anderes TP"))</f>
        <v/>
      </c>
      <c r="AM4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0">
        <f>IFERROR(IF(BTT[[#This Row],[SAP-Modul
(Pflichtauswahl)]]&lt;&gt;VLOOKUP(BTT[[#This Row],[Verwendete Transaktion (Pflichtauswahl)]],Transaktionen[[Transaktionen]:[Modul]],3,FALSE),"Modul anders","okay"),"")</f>
        <v/>
      </c>
      <c r="AP490">
        <f>IFERROR(IF(COUNTIFS(BTT[Verwendete Transaktion (Pflichtauswahl)],BTT[[#This Row],[Verwendete Transaktion (Pflichtauswahl)]],BTT[SAP-Modul
(Pflichtauswahl)],"&lt;&gt;"&amp;BTT[[#This Row],[SAP-Modul
(Pflichtauswahl)]])&gt;0,"Modul anders","okay"),"")</f>
        <v/>
      </c>
      <c r="AQ490">
        <f>IFERROR(IF(COUNTIFS(BTT[Verwendete Transaktion (Pflichtauswahl)],BTT[[#This Row],[Verwendete Transaktion (Pflichtauswahl)]],BTT[Verantwortliches TP
(automatisch)],"&lt;&gt;"&amp;BTT[[#This Row],[Verantwortliches TP
(automatisch)]])&gt;0,"Transaktion mehrfach","okay"),"")</f>
        <v/>
      </c>
      <c r="AR490">
        <f>IFERROR(IF(COUNTIFS(BTT[Verwendete Transaktion (Pflichtauswahl)],BTT[[#This Row],[Verwendete Transaktion (Pflichtauswahl)]],BTT[Verantwortliches TP
(automatisch)],"&lt;&gt;"&amp;VLOOKUP(aktives_Teilprojekt,Teilprojekte[[Teilprojekte]:[Kürzel]],2,FALSE))&gt;0,"Transaktion mehrfach","okay"),"")</f>
        <v/>
      </c>
      <c r="AS490" t="inlineStr">
        <is>
          <t>FI404</t>
        </is>
      </c>
    </row>
    <row r="491">
      <c r="A491">
        <f>IFERROR(IF(BTT[[#This Row],[Lfd Nr. 
(aus konsolidierter Datei)]]&lt;&gt;"",BTT[[#This Row],[Lfd Nr. 
(aus konsolidierter Datei)]],VLOOKUP(aktives_Teilprojekt,Teilprojekte[[Teilprojekte]:[Kürzel]],2,FALSE)&amp;ROW(BTT[[#This Row],[Lfd Nr.
(automatisch)]])-2),"")</f>
        <v/>
      </c>
      <c r="B491" t="inlineStr">
        <is>
          <t>Monats- und Jahresabschluss</t>
        </is>
      </c>
      <c r="D491" t="inlineStr">
        <is>
          <t>Buchung der Abgrenzungen</t>
        </is>
      </c>
      <c r="E491">
        <f>IFERROR(IF(NOT(BTT[[#This Row],[Manuelle Änderung des Verantwortliches TP
(Auswahl - bei Bedarf)]]=""),BTT[[#This Row],[Manuelle Änderung des Verantwortliches TP
(Auswahl - bei Bedarf)]],VLOOKUP(BTT[[#This Row],[Hauptprozess
(Pflichtauswahl)]],Hauptprozesse[],3,FALSE)),"")</f>
        <v/>
      </c>
      <c r="G491" t="inlineStr">
        <is>
          <t>RW-BB</t>
        </is>
      </c>
      <c r="H491" t="inlineStr">
        <is>
          <t>FI</t>
        </is>
      </c>
      <c r="I491" t="inlineStr">
        <is>
          <t>F-02</t>
        </is>
      </c>
      <c r="J491">
        <f>IFERROR(VLOOKUP(BTT[[#This Row],[Verwendete Transaktion (Pflichtauswahl)]],Transaktionen[[Transaktionen]:[Langtext]],2,FALSE),"")</f>
        <v/>
      </c>
      <c r="V491">
        <f>IFERROR(VLOOKUP(BTT[[#This Row],[Verwendetes Formular
(Auswahl falls relevant)]],Formulare[[Formularbezeichnung]:[Formularname (technisch)]],2,FALSE),"")</f>
        <v/>
      </c>
      <c r="Y491" t="inlineStr">
        <is>
          <t>IST-Prozess: Kreditorische DebitorenSchritt 5</t>
        </is>
      </c>
      <c r="AK491">
        <f>IF(BTT[[#This Row],[Subprozess
(optionale Auswahl)]]="","okay",IF(VLOOKUP(BTT[[#This Row],[Subprozess
(optionale Auswahl)]],BPML[[Subprozess]:[Zugeordneter Hauptprozess]],3,FALSE)=BTT[[#This Row],[Hauptprozess
(Pflichtauswahl)]],"okay","falscher Subprozess"))</f>
        <v/>
      </c>
      <c r="AL491">
        <f>IF(aktives_Teilprojekt="Master","",IF(BTT[[#This Row],[Verantwortliches TP
(automatisch)]]=VLOOKUP(aktives_Teilprojekt,Teilprojekte[[Teilprojekte]:[Kürzel]],2,FALSE),"okay","Hauptprozess anderes TP"))</f>
        <v/>
      </c>
      <c r="AM4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1">
        <f>IFERROR(IF(BTT[[#This Row],[SAP-Modul
(Pflichtauswahl)]]&lt;&gt;VLOOKUP(BTT[[#This Row],[Verwendete Transaktion (Pflichtauswahl)]],Transaktionen[[Transaktionen]:[Modul]],3,FALSE),"Modul anders","okay"),"")</f>
        <v/>
      </c>
      <c r="AP491">
        <f>IFERROR(IF(COUNTIFS(BTT[Verwendete Transaktion (Pflichtauswahl)],BTT[[#This Row],[Verwendete Transaktion (Pflichtauswahl)]],BTT[SAP-Modul
(Pflichtauswahl)],"&lt;&gt;"&amp;BTT[[#This Row],[SAP-Modul
(Pflichtauswahl)]])&gt;0,"Modul anders","okay"),"")</f>
        <v/>
      </c>
      <c r="AQ491">
        <f>IFERROR(IF(COUNTIFS(BTT[Verwendete Transaktion (Pflichtauswahl)],BTT[[#This Row],[Verwendete Transaktion (Pflichtauswahl)]],BTT[Verantwortliches TP
(automatisch)],"&lt;&gt;"&amp;BTT[[#This Row],[Verantwortliches TP
(automatisch)]])&gt;0,"Transaktion mehrfach","okay"),"")</f>
        <v/>
      </c>
      <c r="AR491">
        <f>IFERROR(IF(COUNTIFS(BTT[Verwendete Transaktion (Pflichtauswahl)],BTT[[#This Row],[Verwendete Transaktion (Pflichtauswahl)]],BTT[Verantwortliches TP
(automatisch)],"&lt;&gt;"&amp;VLOOKUP(aktives_Teilprojekt,Teilprojekte[[Teilprojekte]:[Kürzel]],2,FALSE))&gt;0,"Transaktion mehrfach","okay"),"")</f>
        <v/>
      </c>
      <c r="AS491" t="inlineStr">
        <is>
          <t>FI405</t>
        </is>
      </c>
    </row>
    <row r="492">
      <c r="A492">
        <f>IFERROR(IF(BTT[[#This Row],[Lfd Nr. 
(aus konsolidierter Datei)]]&lt;&gt;"",BTT[[#This Row],[Lfd Nr. 
(aus konsolidierter Datei)]],VLOOKUP(aktives_Teilprojekt,Teilprojekte[[Teilprojekte]:[Kürzel]],2,FALSE)&amp;ROW(BTT[[#This Row],[Lfd Nr.
(automatisch)]])-2),"")</f>
        <v/>
      </c>
      <c r="B492" t="inlineStr">
        <is>
          <t>Monats- und Jahresabschluss</t>
        </is>
      </c>
      <c r="D492" t="inlineStr">
        <is>
          <t>Zusammenstellung für WP</t>
        </is>
      </c>
      <c r="E492">
        <f>IFERROR(IF(NOT(BTT[[#This Row],[Manuelle Änderung des Verantwortliches TP
(Auswahl - bei Bedarf)]]=""),BTT[[#This Row],[Manuelle Änderung des Verantwortliches TP
(Auswahl - bei Bedarf)]],VLOOKUP(BTT[[#This Row],[Hauptprozess
(Pflichtauswahl)]],Hauptprozesse[],3,FALSE)),"")</f>
        <v/>
      </c>
      <c r="G492" t="inlineStr">
        <is>
          <t>RW-BB</t>
        </is>
      </c>
      <c r="H492" t="inlineStr">
        <is>
          <t>Non-SAP</t>
        </is>
      </c>
      <c r="I492" t="inlineStr">
        <is>
          <t>nicht digital</t>
        </is>
      </c>
      <c r="J492">
        <f>IFERROR(VLOOKUP(BTT[[#This Row],[Verwendete Transaktion (Pflichtauswahl)]],Transaktionen[[Transaktionen]:[Langtext]],2,FALSE),"")</f>
        <v/>
      </c>
      <c r="V492">
        <f>IFERROR(VLOOKUP(BTT[[#This Row],[Verwendetes Formular
(Auswahl falls relevant)]],Formulare[[Formularbezeichnung]:[Formularname (technisch)]],2,FALSE),"")</f>
        <v/>
      </c>
      <c r="Y492" t="inlineStr">
        <is>
          <t>IST-Prozess: Kreditorische DebitorenSchritt 6</t>
        </is>
      </c>
      <c r="AK492">
        <f>IF(BTT[[#This Row],[Subprozess
(optionale Auswahl)]]="","okay",IF(VLOOKUP(BTT[[#This Row],[Subprozess
(optionale Auswahl)]],BPML[[Subprozess]:[Zugeordneter Hauptprozess]],3,FALSE)=BTT[[#This Row],[Hauptprozess
(Pflichtauswahl)]],"okay","falscher Subprozess"))</f>
        <v/>
      </c>
      <c r="AL492">
        <f>IF(aktives_Teilprojekt="Master","",IF(BTT[[#This Row],[Verantwortliches TP
(automatisch)]]=VLOOKUP(aktives_Teilprojekt,Teilprojekte[[Teilprojekte]:[Kürzel]],2,FALSE),"okay","Hauptprozess anderes TP"))</f>
        <v/>
      </c>
      <c r="AM4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2">
        <f>IFERROR(IF(BTT[[#This Row],[SAP-Modul
(Pflichtauswahl)]]&lt;&gt;VLOOKUP(BTT[[#This Row],[Verwendete Transaktion (Pflichtauswahl)]],Transaktionen[[Transaktionen]:[Modul]],3,FALSE),"Modul anders","okay"),"")</f>
        <v/>
      </c>
      <c r="AP492">
        <f>IFERROR(IF(COUNTIFS(BTT[Verwendete Transaktion (Pflichtauswahl)],BTT[[#This Row],[Verwendete Transaktion (Pflichtauswahl)]],BTT[SAP-Modul
(Pflichtauswahl)],"&lt;&gt;"&amp;BTT[[#This Row],[SAP-Modul
(Pflichtauswahl)]])&gt;0,"Modul anders","okay"),"")</f>
        <v/>
      </c>
      <c r="AQ492">
        <f>IFERROR(IF(COUNTIFS(BTT[Verwendete Transaktion (Pflichtauswahl)],BTT[[#This Row],[Verwendete Transaktion (Pflichtauswahl)]],BTT[Verantwortliches TP
(automatisch)],"&lt;&gt;"&amp;BTT[[#This Row],[Verantwortliches TP
(automatisch)]])&gt;0,"Transaktion mehrfach","okay"),"")</f>
        <v/>
      </c>
      <c r="AR492">
        <f>IFERROR(IF(COUNTIFS(BTT[Verwendete Transaktion (Pflichtauswahl)],BTT[[#This Row],[Verwendete Transaktion (Pflichtauswahl)]],BTT[Verantwortliches TP
(automatisch)],"&lt;&gt;"&amp;VLOOKUP(aktives_Teilprojekt,Teilprojekte[[Teilprojekte]:[Kürzel]],2,FALSE))&gt;0,"Transaktion mehrfach","okay"),"")</f>
        <v/>
      </c>
      <c r="AS492" t="inlineStr">
        <is>
          <t>FI406</t>
        </is>
      </c>
    </row>
    <row r="493">
      <c r="A493">
        <f>IFERROR(IF(BTT[[#This Row],[Lfd Nr. 
(aus konsolidierter Datei)]]&lt;&gt;"",BTT[[#This Row],[Lfd Nr. 
(aus konsolidierter Datei)]],VLOOKUP(aktives_Teilprojekt,Teilprojekte[[Teilprojekte]:[Kürzel]],2,FALSE)&amp;ROW(BTT[[#This Row],[Lfd Nr.
(automatisch)]])-2),"")</f>
        <v/>
      </c>
      <c r="B493" t="inlineStr">
        <is>
          <t>Monats- und Jahresabschluss</t>
        </is>
      </c>
      <c r="E493">
        <f>IFERROR(IF(NOT(BTT[[#This Row],[Manuelle Änderung des Verantwortliches TP
(Auswahl - bei Bedarf)]]=""),BTT[[#This Row],[Manuelle Änderung des Verantwortliches TP
(Auswahl - bei Bedarf)]],VLOOKUP(BTT[[#This Row],[Hauptprozess
(Pflichtauswahl)]],Hauptprozesse[],3,FALSE)),"")</f>
        <v/>
      </c>
      <c r="J493">
        <f>IFERROR(VLOOKUP(BTT[[#This Row],[Verwendete Transaktion (Pflichtauswahl)]],Transaktionen[[Transaktionen]:[Langtext]],2,FALSE),"")</f>
        <v/>
      </c>
      <c r="V493">
        <f>IFERROR(VLOOKUP(BTT[[#This Row],[Verwendetes Formular
(Auswahl falls relevant)]],Formulare[[Formularbezeichnung]:[Formularname (technisch)]],2,FALSE),"")</f>
        <v/>
      </c>
      <c r="Y493" t="inlineStr">
        <is>
          <t xml:space="preserve">IST-Prozess: Kreditorische DebitorenSchritt </t>
        </is>
      </c>
      <c r="AK493">
        <f>IF(BTT[[#This Row],[Subprozess
(optionale Auswahl)]]="","okay",IF(VLOOKUP(BTT[[#This Row],[Subprozess
(optionale Auswahl)]],BPML[[Subprozess]:[Zugeordneter Hauptprozess]],3,FALSE)=BTT[[#This Row],[Hauptprozess
(Pflichtauswahl)]],"okay","falscher Subprozess"))</f>
        <v/>
      </c>
      <c r="AL493">
        <f>IF(aktives_Teilprojekt="Master","",IF(BTT[[#This Row],[Verantwortliches TP
(automatisch)]]=VLOOKUP(aktives_Teilprojekt,Teilprojekte[[Teilprojekte]:[Kürzel]],2,FALSE),"okay","Hauptprozess anderes TP"))</f>
        <v/>
      </c>
      <c r="AM4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3">
        <f>IFERROR(IF(BTT[[#This Row],[SAP-Modul
(Pflichtauswahl)]]&lt;&gt;VLOOKUP(BTT[[#This Row],[Verwendete Transaktion (Pflichtauswahl)]],Transaktionen[[Transaktionen]:[Modul]],3,FALSE),"Modul anders","okay"),"")</f>
        <v/>
      </c>
      <c r="AP493">
        <f>IFERROR(IF(COUNTIFS(BTT[Verwendete Transaktion (Pflichtauswahl)],BTT[[#This Row],[Verwendete Transaktion (Pflichtauswahl)]],BTT[SAP-Modul
(Pflichtauswahl)],"&lt;&gt;"&amp;BTT[[#This Row],[SAP-Modul
(Pflichtauswahl)]])&gt;0,"Modul anders","okay"),"")</f>
        <v/>
      </c>
      <c r="AQ493">
        <f>IFERROR(IF(COUNTIFS(BTT[Verwendete Transaktion (Pflichtauswahl)],BTT[[#This Row],[Verwendete Transaktion (Pflichtauswahl)]],BTT[Verantwortliches TP
(automatisch)],"&lt;&gt;"&amp;BTT[[#This Row],[Verantwortliches TP
(automatisch)]])&gt;0,"Transaktion mehrfach","okay"),"")</f>
        <v/>
      </c>
      <c r="AR493">
        <f>IFERROR(IF(COUNTIFS(BTT[Verwendete Transaktion (Pflichtauswahl)],BTT[[#This Row],[Verwendete Transaktion (Pflichtauswahl)]],BTT[Verantwortliches TP
(automatisch)],"&lt;&gt;"&amp;VLOOKUP(aktives_Teilprojekt,Teilprojekte[[Teilprojekte]:[Kürzel]],2,FALSE))&gt;0,"Transaktion mehrfach","okay"),"")</f>
        <v/>
      </c>
      <c r="AS493" t="inlineStr">
        <is>
          <t>FI407</t>
        </is>
      </c>
    </row>
    <row r="494">
      <c r="A494">
        <f>IFERROR(IF(BTT[[#This Row],[Lfd Nr. 
(aus konsolidierter Datei)]]&lt;&gt;"",BTT[[#This Row],[Lfd Nr. 
(aus konsolidierter Datei)]],VLOOKUP(aktives_Teilprojekt,Teilprojekte[[Teilprojekte]:[Kürzel]],2,FALSE)&amp;ROW(BTT[[#This Row],[Lfd Nr.
(automatisch)]])-2),"")</f>
        <v/>
      </c>
      <c r="B494" t="inlineStr">
        <is>
          <t>Monats- und Jahresabschluss</t>
        </is>
      </c>
      <c r="E494">
        <f>IFERROR(IF(NOT(BTT[[#This Row],[Manuelle Änderung des Verantwortliches TP
(Auswahl - bei Bedarf)]]=""),BTT[[#This Row],[Manuelle Änderung des Verantwortliches TP
(Auswahl - bei Bedarf)]],VLOOKUP(BTT[[#This Row],[Hauptprozess
(Pflichtauswahl)]],Hauptprozesse[],3,FALSE)),"")</f>
        <v/>
      </c>
      <c r="J494">
        <f>IFERROR(VLOOKUP(BTT[[#This Row],[Verwendete Transaktion (Pflichtauswahl)]],Transaktionen[[Transaktionen]:[Langtext]],2,FALSE),"")</f>
        <v/>
      </c>
      <c r="V494">
        <f>IFERROR(VLOOKUP(BTT[[#This Row],[Verwendetes Formular
(Auswahl falls relevant)]],Formulare[[Formularbezeichnung]:[Formularname (technisch)]],2,FALSE),"")</f>
        <v/>
      </c>
      <c r="Y494" t="inlineStr">
        <is>
          <t xml:space="preserve">IST-Prozess: Kreditorische DebitorenSchritt </t>
        </is>
      </c>
      <c r="AK494">
        <f>IF(BTT[[#This Row],[Subprozess
(optionale Auswahl)]]="","okay",IF(VLOOKUP(BTT[[#This Row],[Subprozess
(optionale Auswahl)]],BPML[[Subprozess]:[Zugeordneter Hauptprozess]],3,FALSE)=BTT[[#This Row],[Hauptprozess
(Pflichtauswahl)]],"okay","falscher Subprozess"))</f>
        <v/>
      </c>
      <c r="AL494">
        <f>IF(aktives_Teilprojekt="Master","",IF(BTT[[#This Row],[Verantwortliches TP
(automatisch)]]=VLOOKUP(aktives_Teilprojekt,Teilprojekte[[Teilprojekte]:[Kürzel]],2,FALSE),"okay","Hauptprozess anderes TP"))</f>
        <v/>
      </c>
      <c r="AM4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4">
        <f>IFERROR(IF(BTT[[#This Row],[SAP-Modul
(Pflichtauswahl)]]&lt;&gt;VLOOKUP(BTT[[#This Row],[Verwendete Transaktion (Pflichtauswahl)]],Transaktionen[[Transaktionen]:[Modul]],3,FALSE),"Modul anders","okay"),"")</f>
        <v/>
      </c>
      <c r="AP494">
        <f>IFERROR(IF(COUNTIFS(BTT[Verwendete Transaktion (Pflichtauswahl)],BTT[[#This Row],[Verwendete Transaktion (Pflichtauswahl)]],BTT[SAP-Modul
(Pflichtauswahl)],"&lt;&gt;"&amp;BTT[[#This Row],[SAP-Modul
(Pflichtauswahl)]])&gt;0,"Modul anders","okay"),"")</f>
        <v/>
      </c>
      <c r="AQ494">
        <f>IFERROR(IF(COUNTIFS(BTT[Verwendete Transaktion (Pflichtauswahl)],BTT[[#This Row],[Verwendete Transaktion (Pflichtauswahl)]],BTT[Verantwortliches TP
(automatisch)],"&lt;&gt;"&amp;BTT[[#This Row],[Verantwortliches TP
(automatisch)]])&gt;0,"Transaktion mehrfach","okay"),"")</f>
        <v/>
      </c>
      <c r="AR494">
        <f>IFERROR(IF(COUNTIFS(BTT[Verwendete Transaktion (Pflichtauswahl)],BTT[[#This Row],[Verwendete Transaktion (Pflichtauswahl)]],BTT[Verantwortliches TP
(automatisch)],"&lt;&gt;"&amp;VLOOKUP(aktives_Teilprojekt,Teilprojekte[[Teilprojekte]:[Kürzel]],2,FALSE))&gt;0,"Transaktion mehrfach","okay"),"")</f>
        <v/>
      </c>
      <c r="AS494" t="inlineStr">
        <is>
          <t>FI408</t>
        </is>
      </c>
    </row>
    <row r="495">
      <c r="A495">
        <f>IFERROR(IF(BTT[[#This Row],[Lfd Nr. 
(aus konsolidierter Datei)]]&lt;&gt;"",BTT[[#This Row],[Lfd Nr. 
(aus konsolidierter Datei)]],VLOOKUP(aktives_Teilprojekt,Teilprojekte[[Teilprojekte]:[Kürzel]],2,FALSE)&amp;ROW(BTT[[#This Row],[Lfd Nr.
(automatisch)]])-2),"")</f>
        <v/>
      </c>
      <c r="B495" t="inlineStr">
        <is>
          <t>Monats- und Jahresabschluss</t>
        </is>
      </c>
      <c r="D495" t="inlineStr">
        <is>
          <t>Archivierung von Spools</t>
        </is>
      </c>
      <c r="E495">
        <f>IFERROR(IF(NOT(BTT[[#This Row],[Manuelle Änderung des Verantwortliches TP
(Auswahl - bei Bedarf)]]=""),BTT[[#This Row],[Manuelle Änderung des Verantwortliches TP
(Auswahl - bei Bedarf)]],VLOOKUP(BTT[[#This Row],[Hauptprozess
(Pflichtauswahl)]],Hauptprozesse[],3,FALSE)),"")</f>
        <v/>
      </c>
      <c r="G495" t="inlineStr">
        <is>
          <t>RW-BB</t>
        </is>
      </c>
      <c r="I495" t="inlineStr">
        <is>
          <t>SP2</t>
        </is>
      </c>
      <c r="J495">
        <f>IFERROR(VLOOKUP(BTT[[#This Row],[Verwendete Transaktion (Pflichtauswahl)]],Transaktionen[[Transaktionen]:[Langtext]],2,FALSE),"")</f>
        <v/>
      </c>
      <c r="V495">
        <f>IFERROR(VLOOKUP(BTT[[#This Row],[Verwendetes Formular
(Auswahl falls relevant)]],Formulare[[Formularbezeichnung]:[Formularname (technisch)]],2,FALSE),"")</f>
        <v/>
      </c>
      <c r="Y495" t="inlineStr">
        <is>
          <t>IST-Prozess: Kreditorische DebitorenSchritt 7</t>
        </is>
      </c>
      <c r="AK495">
        <f>IF(BTT[[#This Row],[Subprozess
(optionale Auswahl)]]="","okay",IF(VLOOKUP(BTT[[#This Row],[Subprozess
(optionale Auswahl)]],BPML[[Subprozess]:[Zugeordneter Hauptprozess]],3,FALSE)=BTT[[#This Row],[Hauptprozess
(Pflichtauswahl)]],"okay","falscher Subprozess"))</f>
        <v/>
      </c>
      <c r="AL495">
        <f>IF(aktives_Teilprojekt="Master","",IF(BTT[[#This Row],[Verantwortliches TP
(automatisch)]]=VLOOKUP(aktives_Teilprojekt,Teilprojekte[[Teilprojekte]:[Kürzel]],2,FALSE),"okay","Hauptprozess anderes TP"))</f>
        <v/>
      </c>
      <c r="AM4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5">
        <f>IFERROR(IF(BTT[[#This Row],[SAP-Modul
(Pflichtauswahl)]]&lt;&gt;VLOOKUP(BTT[[#This Row],[Verwendete Transaktion (Pflichtauswahl)]],Transaktionen[[Transaktionen]:[Modul]],3,FALSE),"Modul anders","okay"),"")</f>
        <v/>
      </c>
      <c r="AP495">
        <f>IFERROR(IF(COUNTIFS(BTT[Verwendete Transaktion (Pflichtauswahl)],BTT[[#This Row],[Verwendete Transaktion (Pflichtauswahl)]],BTT[SAP-Modul
(Pflichtauswahl)],"&lt;&gt;"&amp;BTT[[#This Row],[SAP-Modul
(Pflichtauswahl)]])&gt;0,"Modul anders","okay"),"")</f>
        <v/>
      </c>
      <c r="AQ495">
        <f>IFERROR(IF(COUNTIFS(BTT[Verwendete Transaktion (Pflichtauswahl)],BTT[[#This Row],[Verwendete Transaktion (Pflichtauswahl)]],BTT[Verantwortliches TP
(automatisch)],"&lt;&gt;"&amp;BTT[[#This Row],[Verantwortliches TP
(automatisch)]])&gt;0,"Transaktion mehrfach","okay"),"")</f>
        <v/>
      </c>
      <c r="AR495">
        <f>IFERROR(IF(COUNTIFS(BTT[Verwendete Transaktion (Pflichtauswahl)],BTT[[#This Row],[Verwendete Transaktion (Pflichtauswahl)]],BTT[Verantwortliches TP
(automatisch)],"&lt;&gt;"&amp;VLOOKUP(aktives_Teilprojekt,Teilprojekte[[Teilprojekte]:[Kürzel]],2,FALSE))&gt;0,"Transaktion mehrfach","okay"),"")</f>
        <v/>
      </c>
      <c r="AS495" t="inlineStr">
        <is>
          <t>FI409</t>
        </is>
      </c>
    </row>
    <row r="496">
      <c r="A496">
        <f>IFERROR(IF(BTT[[#This Row],[Lfd Nr. 
(aus konsolidierter Datei)]]&lt;&gt;"",BTT[[#This Row],[Lfd Nr. 
(aus konsolidierter Datei)]],VLOOKUP(aktives_Teilprojekt,Teilprojekte[[Teilprojekte]:[Kürzel]],2,FALSE)&amp;ROW(BTT[[#This Row],[Lfd Nr.
(automatisch)]])-2),"")</f>
        <v/>
      </c>
      <c r="B496" t="inlineStr">
        <is>
          <t>Monats- und Jahresabschluss</t>
        </is>
      </c>
      <c r="D496" t="inlineStr">
        <is>
          <t>Auswertung Saldenanzeige</t>
        </is>
      </c>
      <c r="E496">
        <f>IFERROR(IF(NOT(BTT[[#This Row],[Manuelle Änderung des Verantwortliches TP
(Auswahl - bei Bedarf)]]=""),BTT[[#This Row],[Manuelle Änderung des Verantwortliches TP
(Auswahl - bei Bedarf)]],VLOOKUP(BTT[[#This Row],[Hauptprozess
(Pflichtauswahl)]],Hauptprozesse[],3,FALSE)),"")</f>
        <v/>
      </c>
      <c r="G496" t="inlineStr">
        <is>
          <t>RW-BB</t>
        </is>
      </c>
      <c r="I496" t="inlineStr">
        <is>
          <t>FS1N</t>
        </is>
      </c>
      <c r="J496">
        <f>IFERROR(VLOOKUP(BTT[[#This Row],[Verwendete Transaktion (Pflichtauswahl)]],Transaktionen[[Transaktionen]:[Langtext]],2,FALSE),"")</f>
        <v/>
      </c>
      <c r="V496">
        <f>IFERROR(VLOOKUP(BTT[[#This Row],[Verwendetes Formular
(Auswahl falls relevant)]],Formulare[[Formularbezeichnung]:[Formularname (technisch)]],2,FALSE),"")</f>
        <v/>
      </c>
      <c r="Y496" t="inlineStr">
        <is>
          <t>IST-Prozess: Zweifelhaftstellung sonstige NebenleistungenSchritt 1a</t>
        </is>
      </c>
      <c r="AK496">
        <f>IF(BTT[[#This Row],[Subprozess
(optionale Auswahl)]]="","okay",IF(VLOOKUP(BTT[[#This Row],[Subprozess
(optionale Auswahl)]],BPML[[Subprozess]:[Zugeordneter Hauptprozess]],3,FALSE)=BTT[[#This Row],[Hauptprozess
(Pflichtauswahl)]],"okay","falscher Subprozess"))</f>
        <v/>
      </c>
      <c r="AL496">
        <f>IF(aktives_Teilprojekt="Master","",IF(BTT[[#This Row],[Verantwortliches TP
(automatisch)]]=VLOOKUP(aktives_Teilprojekt,Teilprojekte[[Teilprojekte]:[Kürzel]],2,FALSE),"okay","Hauptprozess anderes TP"))</f>
        <v/>
      </c>
      <c r="AM4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6">
        <f>IFERROR(IF(BTT[[#This Row],[SAP-Modul
(Pflichtauswahl)]]&lt;&gt;VLOOKUP(BTT[[#This Row],[Verwendete Transaktion (Pflichtauswahl)]],Transaktionen[[Transaktionen]:[Modul]],3,FALSE),"Modul anders","okay"),"")</f>
        <v/>
      </c>
      <c r="AP496">
        <f>IFERROR(IF(COUNTIFS(BTT[Verwendete Transaktion (Pflichtauswahl)],BTT[[#This Row],[Verwendete Transaktion (Pflichtauswahl)]],BTT[SAP-Modul
(Pflichtauswahl)],"&lt;&gt;"&amp;BTT[[#This Row],[SAP-Modul
(Pflichtauswahl)]])&gt;0,"Modul anders","okay"),"")</f>
        <v/>
      </c>
      <c r="AQ496">
        <f>IFERROR(IF(COUNTIFS(BTT[Verwendete Transaktion (Pflichtauswahl)],BTT[[#This Row],[Verwendete Transaktion (Pflichtauswahl)]],BTT[Verantwortliches TP
(automatisch)],"&lt;&gt;"&amp;BTT[[#This Row],[Verantwortliches TP
(automatisch)]])&gt;0,"Transaktion mehrfach","okay"),"")</f>
        <v/>
      </c>
      <c r="AR496">
        <f>IFERROR(IF(COUNTIFS(BTT[Verwendete Transaktion (Pflichtauswahl)],BTT[[#This Row],[Verwendete Transaktion (Pflichtauswahl)]],BTT[Verantwortliches TP
(automatisch)],"&lt;&gt;"&amp;VLOOKUP(aktives_Teilprojekt,Teilprojekte[[Teilprojekte]:[Kürzel]],2,FALSE))&gt;0,"Transaktion mehrfach","okay"),"")</f>
        <v/>
      </c>
      <c r="AS496" t="inlineStr">
        <is>
          <t>FI410</t>
        </is>
      </c>
    </row>
    <row r="497">
      <c r="A497">
        <f>IFERROR(IF(BTT[[#This Row],[Lfd Nr. 
(aus konsolidierter Datei)]]&lt;&gt;"",BTT[[#This Row],[Lfd Nr. 
(aus konsolidierter Datei)]],VLOOKUP(aktives_Teilprojekt,Teilprojekte[[Teilprojekte]:[Kürzel]],2,FALSE)&amp;ROW(BTT[[#This Row],[Lfd Nr.
(automatisch)]])-2),"")</f>
        <v/>
      </c>
      <c r="B497" t="inlineStr">
        <is>
          <t>Monats- und Jahresabschluss</t>
        </is>
      </c>
      <c r="D497" t="inlineStr">
        <is>
          <t>Auswertung</t>
        </is>
      </c>
      <c r="E497">
        <f>IFERROR(IF(NOT(BTT[[#This Row],[Manuelle Änderung des Verantwortliches TP
(Auswahl - bei Bedarf)]]=""),BTT[[#This Row],[Manuelle Änderung des Verantwortliches TP
(Auswahl - bei Bedarf)]],VLOOKUP(BTT[[#This Row],[Hauptprozess
(Pflichtauswahl)]],Hauptprozesse[],3,FALSE)),"")</f>
        <v/>
      </c>
      <c r="G497" t="inlineStr">
        <is>
          <t>RW-BB</t>
        </is>
      </c>
      <c r="I497" t="inlineStr">
        <is>
          <t>S_ALR_8712173</t>
        </is>
      </c>
      <c r="J497">
        <f>IFERROR(VLOOKUP(BTT[[#This Row],[Verwendete Transaktion (Pflichtauswahl)]],Transaktionen[[Transaktionen]:[Langtext]],2,FALSE),"")</f>
        <v/>
      </c>
      <c r="V497">
        <f>IFERROR(VLOOKUP(BTT[[#This Row],[Verwendetes Formular
(Auswahl falls relevant)]],Formulare[[Formularbezeichnung]:[Formularname (technisch)]],2,FALSE),"")</f>
        <v/>
      </c>
      <c r="Y497" t="inlineStr">
        <is>
          <t>IST-Prozess: Zweifelhaftstellung sonstige NebenleistungenSchritt 1b</t>
        </is>
      </c>
      <c r="AK497">
        <f>IF(BTT[[#This Row],[Subprozess
(optionale Auswahl)]]="","okay",IF(VLOOKUP(BTT[[#This Row],[Subprozess
(optionale Auswahl)]],BPML[[Subprozess]:[Zugeordneter Hauptprozess]],3,FALSE)=BTT[[#This Row],[Hauptprozess
(Pflichtauswahl)]],"okay","falscher Subprozess"))</f>
        <v/>
      </c>
      <c r="AL497">
        <f>IF(aktives_Teilprojekt="Master","",IF(BTT[[#This Row],[Verantwortliches TP
(automatisch)]]=VLOOKUP(aktives_Teilprojekt,Teilprojekte[[Teilprojekte]:[Kürzel]],2,FALSE),"okay","Hauptprozess anderes TP"))</f>
        <v/>
      </c>
      <c r="AM4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7">
        <f>IFERROR(IF(BTT[[#This Row],[SAP-Modul
(Pflichtauswahl)]]&lt;&gt;VLOOKUP(BTT[[#This Row],[Verwendete Transaktion (Pflichtauswahl)]],Transaktionen[[Transaktionen]:[Modul]],3,FALSE),"Modul anders","okay"),"")</f>
        <v/>
      </c>
      <c r="AP497">
        <f>IFERROR(IF(COUNTIFS(BTT[Verwendete Transaktion (Pflichtauswahl)],BTT[[#This Row],[Verwendete Transaktion (Pflichtauswahl)]],BTT[SAP-Modul
(Pflichtauswahl)],"&lt;&gt;"&amp;BTT[[#This Row],[SAP-Modul
(Pflichtauswahl)]])&gt;0,"Modul anders","okay"),"")</f>
        <v/>
      </c>
      <c r="AQ497">
        <f>IFERROR(IF(COUNTIFS(BTT[Verwendete Transaktion (Pflichtauswahl)],BTT[[#This Row],[Verwendete Transaktion (Pflichtauswahl)]],BTT[Verantwortliches TP
(automatisch)],"&lt;&gt;"&amp;BTT[[#This Row],[Verantwortliches TP
(automatisch)]])&gt;0,"Transaktion mehrfach","okay"),"")</f>
        <v/>
      </c>
      <c r="AR497">
        <f>IFERROR(IF(COUNTIFS(BTT[Verwendete Transaktion (Pflichtauswahl)],BTT[[#This Row],[Verwendete Transaktion (Pflichtauswahl)]],BTT[Verantwortliches TP
(automatisch)],"&lt;&gt;"&amp;VLOOKUP(aktives_Teilprojekt,Teilprojekte[[Teilprojekte]:[Kürzel]],2,FALSE))&gt;0,"Transaktion mehrfach","okay"),"")</f>
        <v/>
      </c>
      <c r="AS497" t="inlineStr">
        <is>
          <t>FI411</t>
        </is>
      </c>
    </row>
    <row r="498">
      <c r="A498">
        <f>IFERROR(IF(BTT[[#This Row],[Lfd Nr. 
(aus konsolidierter Datei)]]&lt;&gt;"",BTT[[#This Row],[Lfd Nr. 
(aus konsolidierter Datei)]],VLOOKUP(aktives_Teilprojekt,Teilprojekte[[Teilprojekte]:[Kürzel]],2,FALSE)&amp;ROW(BTT[[#This Row],[Lfd Nr.
(automatisch)]])-2),"")</f>
        <v/>
      </c>
      <c r="B498" t="inlineStr">
        <is>
          <t>Monats- und Jahresabschluss</t>
        </is>
      </c>
      <c r="D498" t="inlineStr">
        <is>
          <t>Abgleich</t>
        </is>
      </c>
      <c r="E498">
        <f>IFERROR(IF(NOT(BTT[[#This Row],[Manuelle Änderung des Verantwortliches TP
(Auswahl - bei Bedarf)]]=""),BTT[[#This Row],[Manuelle Änderung des Verantwortliches TP
(Auswahl - bei Bedarf)]],VLOOKUP(BTT[[#This Row],[Hauptprozess
(Pflichtauswahl)]],Hauptprozesse[],3,FALSE)),"")</f>
        <v/>
      </c>
      <c r="G498" t="inlineStr">
        <is>
          <t>RW-BB</t>
        </is>
      </c>
      <c r="J498">
        <f>IFERROR(VLOOKUP(BTT[[#This Row],[Verwendete Transaktion (Pflichtauswahl)]],Transaktionen[[Transaktionen]:[Langtext]],2,FALSE),"")</f>
        <v/>
      </c>
      <c r="V498">
        <f>IFERROR(VLOOKUP(BTT[[#This Row],[Verwendetes Formular
(Auswahl falls relevant)]],Formulare[[Formularbezeichnung]:[Formularname (technisch)]],2,FALSE),"")</f>
        <v/>
      </c>
      <c r="Y498" t="inlineStr">
        <is>
          <t>IST-Prozess: Zweifelhaftstellung sonstige NebenleistungenSchritt 2</t>
        </is>
      </c>
      <c r="AK498">
        <f>IF(BTT[[#This Row],[Subprozess
(optionale Auswahl)]]="","okay",IF(VLOOKUP(BTT[[#This Row],[Subprozess
(optionale Auswahl)]],BPML[[Subprozess]:[Zugeordneter Hauptprozess]],3,FALSE)=BTT[[#This Row],[Hauptprozess
(Pflichtauswahl)]],"okay","falscher Subprozess"))</f>
        <v/>
      </c>
      <c r="AL498">
        <f>IF(aktives_Teilprojekt="Master","",IF(BTT[[#This Row],[Verantwortliches TP
(automatisch)]]=VLOOKUP(aktives_Teilprojekt,Teilprojekte[[Teilprojekte]:[Kürzel]],2,FALSE),"okay","Hauptprozess anderes TP"))</f>
        <v/>
      </c>
      <c r="AM4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8">
        <f>IFERROR(IF(BTT[[#This Row],[SAP-Modul
(Pflichtauswahl)]]&lt;&gt;VLOOKUP(BTT[[#This Row],[Verwendete Transaktion (Pflichtauswahl)]],Transaktionen[[Transaktionen]:[Modul]],3,FALSE),"Modul anders","okay"),"")</f>
        <v/>
      </c>
      <c r="AP498">
        <f>IFERROR(IF(COUNTIFS(BTT[Verwendete Transaktion (Pflichtauswahl)],BTT[[#This Row],[Verwendete Transaktion (Pflichtauswahl)]],BTT[SAP-Modul
(Pflichtauswahl)],"&lt;&gt;"&amp;BTT[[#This Row],[SAP-Modul
(Pflichtauswahl)]])&gt;0,"Modul anders","okay"),"")</f>
        <v/>
      </c>
      <c r="AQ498">
        <f>IFERROR(IF(COUNTIFS(BTT[Verwendete Transaktion (Pflichtauswahl)],BTT[[#This Row],[Verwendete Transaktion (Pflichtauswahl)]],BTT[Verantwortliches TP
(automatisch)],"&lt;&gt;"&amp;BTT[[#This Row],[Verantwortliches TP
(automatisch)]])&gt;0,"Transaktion mehrfach","okay"),"")</f>
        <v/>
      </c>
      <c r="AR498">
        <f>IFERROR(IF(COUNTIFS(BTT[Verwendete Transaktion (Pflichtauswahl)],BTT[[#This Row],[Verwendete Transaktion (Pflichtauswahl)]],BTT[Verantwortliches TP
(automatisch)],"&lt;&gt;"&amp;VLOOKUP(aktives_Teilprojekt,Teilprojekte[[Teilprojekte]:[Kürzel]],2,FALSE))&gt;0,"Transaktion mehrfach","okay"),"")</f>
        <v/>
      </c>
      <c r="AS498" t="inlineStr">
        <is>
          <t>FI412</t>
        </is>
      </c>
    </row>
    <row r="499">
      <c r="A499">
        <f>IFERROR(IF(BTT[[#This Row],[Lfd Nr. 
(aus konsolidierter Datei)]]&lt;&gt;"",BTT[[#This Row],[Lfd Nr. 
(aus konsolidierter Datei)]],VLOOKUP(aktives_Teilprojekt,Teilprojekte[[Teilprojekte]:[Kürzel]],2,FALSE)&amp;ROW(BTT[[#This Row],[Lfd Nr.
(automatisch)]])-2),"")</f>
        <v/>
      </c>
      <c r="B499" t="inlineStr">
        <is>
          <t>Monats- und Jahresabschluss</t>
        </is>
      </c>
      <c r="D499" t="inlineStr">
        <is>
          <t>Vorbereitung Buchungsbeleg</t>
        </is>
      </c>
      <c r="E499">
        <f>IFERROR(IF(NOT(BTT[[#This Row],[Manuelle Änderung des Verantwortliches TP
(Auswahl - bei Bedarf)]]=""),BTT[[#This Row],[Manuelle Änderung des Verantwortliches TP
(Auswahl - bei Bedarf)]],VLOOKUP(BTT[[#This Row],[Hauptprozess
(Pflichtauswahl)]],Hauptprozesse[],3,FALSE)),"")</f>
        <v/>
      </c>
      <c r="G499" t="inlineStr">
        <is>
          <t>RW-BB</t>
        </is>
      </c>
      <c r="H499" t="inlineStr">
        <is>
          <t>Non-SAP</t>
        </is>
      </c>
      <c r="I499" t="inlineStr">
        <is>
          <t>nicht digital</t>
        </is>
      </c>
      <c r="J499">
        <f>IFERROR(VLOOKUP(BTT[[#This Row],[Verwendete Transaktion (Pflichtauswahl)]],Transaktionen[[Transaktionen]:[Langtext]],2,FALSE),"")</f>
        <v/>
      </c>
      <c r="V499">
        <f>IFERROR(VLOOKUP(BTT[[#This Row],[Verwendetes Formular
(Auswahl falls relevant)]],Formulare[[Formularbezeichnung]:[Formularname (technisch)]],2,FALSE),"")</f>
        <v/>
      </c>
      <c r="Y499" t="inlineStr">
        <is>
          <t>IST-Prozess: Zweifelhaftstellung sonstige NebenleistungenSchritt 3</t>
        </is>
      </c>
      <c r="AK499">
        <f>IF(BTT[[#This Row],[Subprozess
(optionale Auswahl)]]="","okay",IF(VLOOKUP(BTT[[#This Row],[Subprozess
(optionale Auswahl)]],BPML[[Subprozess]:[Zugeordneter Hauptprozess]],3,FALSE)=BTT[[#This Row],[Hauptprozess
(Pflichtauswahl)]],"okay","falscher Subprozess"))</f>
        <v/>
      </c>
      <c r="AL499">
        <f>IF(aktives_Teilprojekt="Master","",IF(BTT[[#This Row],[Verantwortliches TP
(automatisch)]]=VLOOKUP(aktives_Teilprojekt,Teilprojekte[[Teilprojekte]:[Kürzel]],2,FALSE),"okay","Hauptprozess anderes TP"))</f>
        <v/>
      </c>
      <c r="AM4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4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499">
        <f>IFERROR(IF(BTT[[#This Row],[SAP-Modul
(Pflichtauswahl)]]&lt;&gt;VLOOKUP(BTT[[#This Row],[Verwendete Transaktion (Pflichtauswahl)]],Transaktionen[[Transaktionen]:[Modul]],3,FALSE),"Modul anders","okay"),"")</f>
        <v/>
      </c>
      <c r="AP499">
        <f>IFERROR(IF(COUNTIFS(BTT[Verwendete Transaktion (Pflichtauswahl)],BTT[[#This Row],[Verwendete Transaktion (Pflichtauswahl)]],BTT[SAP-Modul
(Pflichtauswahl)],"&lt;&gt;"&amp;BTT[[#This Row],[SAP-Modul
(Pflichtauswahl)]])&gt;0,"Modul anders","okay"),"")</f>
        <v/>
      </c>
      <c r="AQ499">
        <f>IFERROR(IF(COUNTIFS(BTT[Verwendete Transaktion (Pflichtauswahl)],BTT[[#This Row],[Verwendete Transaktion (Pflichtauswahl)]],BTT[Verantwortliches TP
(automatisch)],"&lt;&gt;"&amp;BTT[[#This Row],[Verantwortliches TP
(automatisch)]])&gt;0,"Transaktion mehrfach","okay"),"")</f>
        <v/>
      </c>
      <c r="AR499">
        <f>IFERROR(IF(COUNTIFS(BTT[Verwendete Transaktion (Pflichtauswahl)],BTT[[#This Row],[Verwendete Transaktion (Pflichtauswahl)]],BTT[Verantwortliches TP
(automatisch)],"&lt;&gt;"&amp;VLOOKUP(aktives_Teilprojekt,Teilprojekte[[Teilprojekte]:[Kürzel]],2,FALSE))&gt;0,"Transaktion mehrfach","okay"),"")</f>
        <v/>
      </c>
      <c r="AS499" t="inlineStr">
        <is>
          <t>FI413</t>
        </is>
      </c>
    </row>
    <row r="500">
      <c r="A500">
        <f>IFERROR(IF(BTT[[#This Row],[Lfd Nr. 
(aus konsolidierter Datei)]]&lt;&gt;"",BTT[[#This Row],[Lfd Nr. 
(aus konsolidierter Datei)]],VLOOKUP(aktives_Teilprojekt,Teilprojekte[[Teilprojekte]:[Kürzel]],2,FALSE)&amp;ROW(BTT[[#This Row],[Lfd Nr.
(automatisch)]])-2),"")</f>
        <v/>
      </c>
      <c r="B500" t="inlineStr">
        <is>
          <t>Monats- und Jahresabschluss</t>
        </is>
      </c>
      <c r="D500" t="inlineStr">
        <is>
          <t>4 Augen Prüfung</t>
        </is>
      </c>
      <c r="E500">
        <f>IFERROR(IF(NOT(BTT[[#This Row],[Manuelle Änderung des Verantwortliches TP
(Auswahl - bei Bedarf)]]=""),BTT[[#This Row],[Manuelle Änderung des Verantwortliches TP
(Auswahl - bei Bedarf)]],VLOOKUP(BTT[[#This Row],[Hauptprozess
(Pflichtauswahl)]],Hauptprozesse[],3,FALSE)),"")</f>
        <v/>
      </c>
      <c r="G500" t="inlineStr">
        <is>
          <t>RW-BB</t>
        </is>
      </c>
      <c r="H500" t="inlineStr">
        <is>
          <t>Non-SAP</t>
        </is>
      </c>
      <c r="I500" t="inlineStr">
        <is>
          <t>nicht digital</t>
        </is>
      </c>
      <c r="J500">
        <f>IFERROR(VLOOKUP(BTT[[#This Row],[Verwendete Transaktion (Pflichtauswahl)]],Transaktionen[[Transaktionen]:[Langtext]],2,FALSE),"")</f>
        <v/>
      </c>
      <c r="V500">
        <f>IFERROR(VLOOKUP(BTT[[#This Row],[Verwendetes Formular
(Auswahl falls relevant)]],Formulare[[Formularbezeichnung]:[Formularname (technisch)]],2,FALSE),"")</f>
        <v/>
      </c>
      <c r="Y500" t="inlineStr">
        <is>
          <t>IST-Prozess: Zweifelhaftstellung sonstige NebenleistungenSchritt 4</t>
        </is>
      </c>
      <c r="AK500">
        <f>IF(BTT[[#This Row],[Subprozess
(optionale Auswahl)]]="","okay",IF(VLOOKUP(BTT[[#This Row],[Subprozess
(optionale Auswahl)]],BPML[[Subprozess]:[Zugeordneter Hauptprozess]],3,FALSE)=BTT[[#This Row],[Hauptprozess
(Pflichtauswahl)]],"okay","falscher Subprozess"))</f>
        <v/>
      </c>
      <c r="AL500">
        <f>IF(aktives_Teilprojekt="Master","",IF(BTT[[#This Row],[Verantwortliches TP
(automatisch)]]=VLOOKUP(aktives_Teilprojekt,Teilprojekte[[Teilprojekte]:[Kürzel]],2,FALSE),"okay","Hauptprozess anderes TP"))</f>
        <v/>
      </c>
      <c r="AM5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0">
        <f>IFERROR(IF(BTT[[#This Row],[SAP-Modul
(Pflichtauswahl)]]&lt;&gt;VLOOKUP(BTT[[#This Row],[Verwendete Transaktion (Pflichtauswahl)]],Transaktionen[[Transaktionen]:[Modul]],3,FALSE),"Modul anders","okay"),"")</f>
        <v/>
      </c>
      <c r="AP500">
        <f>IFERROR(IF(COUNTIFS(BTT[Verwendete Transaktion (Pflichtauswahl)],BTT[[#This Row],[Verwendete Transaktion (Pflichtauswahl)]],BTT[SAP-Modul
(Pflichtauswahl)],"&lt;&gt;"&amp;BTT[[#This Row],[SAP-Modul
(Pflichtauswahl)]])&gt;0,"Modul anders","okay"),"")</f>
        <v/>
      </c>
      <c r="AQ500">
        <f>IFERROR(IF(COUNTIFS(BTT[Verwendete Transaktion (Pflichtauswahl)],BTT[[#This Row],[Verwendete Transaktion (Pflichtauswahl)]],BTT[Verantwortliches TP
(automatisch)],"&lt;&gt;"&amp;BTT[[#This Row],[Verantwortliches TP
(automatisch)]])&gt;0,"Transaktion mehrfach","okay"),"")</f>
        <v/>
      </c>
      <c r="AR500">
        <f>IFERROR(IF(COUNTIFS(BTT[Verwendete Transaktion (Pflichtauswahl)],BTT[[#This Row],[Verwendete Transaktion (Pflichtauswahl)]],BTT[Verantwortliches TP
(automatisch)],"&lt;&gt;"&amp;VLOOKUP(aktives_Teilprojekt,Teilprojekte[[Teilprojekte]:[Kürzel]],2,FALSE))&gt;0,"Transaktion mehrfach","okay"),"")</f>
        <v/>
      </c>
      <c r="AS500" t="inlineStr">
        <is>
          <t>FI414</t>
        </is>
      </c>
    </row>
    <row r="501">
      <c r="A501">
        <f>IFERROR(IF(BTT[[#This Row],[Lfd Nr. 
(aus konsolidierter Datei)]]&lt;&gt;"",BTT[[#This Row],[Lfd Nr. 
(aus konsolidierter Datei)]],VLOOKUP(aktives_Teilprojekt,Teilprojekte[[Teilprojekte]:[Kürzel]],2,FALSE)&amp;ROW(BTT[[#This Row],[Lfd Nr.
(automatisch)]])-2),"")</f>
        <v/>
      </c>
      <c r="B501" t="inlineStr">
        <is>
          <t>Monats- und Jahresabschluss</t>
        </is>
      </c>
      <c r="D501" t="inlineStr">
        <is>
          <t>Buchen</t>
        </is>
      </c>
      <c r="E501">
        <f>IFERROR(IF(NOT(BTT[[#This Row],[Manuelle Änderung des Verantwortliches TP
(Auswahl - bei Bedarf)]]=""),BTT[[#This Row],[Manuelle Änderung des Verantwortliches TP
(Auswahl - bei Bedarf)]],VLOOKUP(BTT[[#This Row],[Hauptprozess
(Pflichtauswahl)]],Hauptprozesse[],3,FALSE)),"")</f>
        <v/>
      </c>
      <c r="G501" t="inlineStr">
        <is>
          <t>RW-BB</t>
        </is>
      </c>
      <c r="H501" t="inlineStr">
        <is>
          <t>FI</t>
        </is>
      </c>
      <c r="I501" t="inlineStr">
        <is>
          <t>F-02</t>
        </is>
      </c>
      <c r="J501">
        <f>IFERROR(VLOOKUP(BTT[[#This Row],[Verwendete Transaktion (Pflichtauswahl)]],Transaktionen[[Transaktionen]:[Langtext]],2,FALSE),"")</f>
        <v/>
      </c>
      <c r="V501">
        <f>IFERROR(VLOOKUP(BTT[[#This Row],[Verwendetes Formular
(Auswahl falls relevant)]],Formulare[[Formularbezeichnung]:[Formularname (technisch)]],2,FALSE),"")</f>
        <v/>
      </c>
      <c r="Y501" t="inlineStr">
        <is>
          <t>IST-Prozess: Zweifelhaftstellung sonstige NebenleistungenSchritt 5</t>
        </is>
      </c>
      <c r="AK501">
        <f>IF(BTT[[#This Row],[Subprozess
(optionale Auswahl)]]="","okay",IF(VLOOKUP(BTT[[#This Row],[Subprozess
(optionale Auswahl)]],BPML[[Subprozess]:[Zugeordneter Hauptprozess]],3,FALSE)=BTT[[#This Row],[Hauptprozess
(Pflichtauswahl)]],"okay","falscher Subprozess"))</f>
        <v/>
      </c>
      <c r="AL501">
        <f>IF(aktives_Teilprojekt="Master","",IF(BTT[[#This Row],[Verantwortliches TP
(automatisch)]]=VLOOKUP(aktives_Teilprojekt,Teilprojekte[[Teilprojekte]:[Kürzel]],2,FALSE),"okay","Hauptprozess anderes TP"))</f>
        <v/>
      </c>
      <c r="AM5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1">
        <f>IFERROR(IF(BTT[[#This Row],[SAP-Modul
(Pflichtauswahl)]]&lt;&gt;VLOOKUP(BTT[[#This Row],[Verwendete Transaktion (Pflichtauswahl)]],Transaktionen[[Transaktionen]:[Modul]],3,FALSE),"Modul anders","okay"),"")</f>
        <v/>
      </c>
      <c r="AP501">
        <f>IFERROR(IF(COUNTIFS(BTT[Verwendete Transaktion (Pflichtauswahl)],BTT[[#This Row],[Verwendete Transaktion (Pflichtauswahl)]],BTT[SAP-Modul
(Pflichtauswahl)],"&lt;&gt;"&amp;BTT[[#This Row],[SAP-Modul
(Pflichtauswahl)]])&gt;0,"Modul anders","okay"),"")</f>
        <v/>
      </c>
      <c r="AQ501">
        <f>IFERROR(IF(COUNTIFS(BTT[Verwendete Transaktion (Pflichtauswahl)],BTT[[#This Row],[Verwendete Transaktion (Pflichtauswahl)]],BTT[Verantwortliches TP
(automatisch)],"&lt;&gt;"&amp;BTT[[#This Row],[Verantwortliches TP
(automatisch)]])&gt;0,"Transaktion mehrfach","okay"),"")</f>
        <v/>
      </c>
      <c r="AR501">
        <f>IFERROR(IF(COUNTIFS(BTT[Verwendete Transaktion (Pflichtauswahl)],BTT[[#This Row],[Verwendete Transaktion (Pflichtauswahl)]],BTT[Verantwortliches TP
(automatisch)],"&lt;&gt;"&amp;VLOOKUP(aktives_Teilprojekt,Teilprojekte[[Teilprojekte]:[Kürzel]],2,FALSE))&gt;0,"Transaktion mehrfach","okay"),"")</f>
        <v/>
      </c>
      <c r="AS501" t="inlineStr">
        <is>
          <t>FI415</t>
        </is>
      </c>
    </row>
    <row r="502">
      <c r="A502">
        <f>IFERROR(IF(BTT[[#This Row],[Lfd Nr. 
(aus konsolidierter Datei)]]&lt;&gt;"",BTT[[#This Row],[Lfd Nr. 
(aus konsolidierter Datei)]],VLOOKUP(aktives_Teilprojekt,Teilprojekte[[Teilprojekte]:[Kürzel]],2,FALSE)&amp;ROW(BTT[[#This Row],[Lfd Nr.
(automatisch)]])-2),"")</f>
        <v/>
      </c>
      <c r="B502" t="inlineStr">
        <is>
          <t>Monats- und Jahresabschluss</t>
        </is>
      </c>
      <c r="D502" t="inlineStr">
        <is>
          <t>Zusammenstellung für WP</t>
        </is>
      </c>
      <c r="E502">
        <f>IFERROR(IF(NOT(BTT[[#This Row],[Manuelle Änderung des Verantwortliches TP
(Auswahl - bei Bedarf)]]=""),BTT[[#This Row],[Manuelle Änderung des Verantwortliches TP
(Auswahl - bei Bedarf)]],VLOOKUP(BTT[[#This Row],[Hauptprozess
(Pflichtauswahl)]],Hauptprozesse[],3,FALSE)),"")</f>
        <v/>
      </c>
      <c r="G502" t="inlineStr">
        <is>
          <t>RW-BB</t>
        </is>
      </c>
      <c r="H502" t="inlineStr">
        <is>
          <t>Non-SAP</t>
        </is>
      </c>
      <c r="I502" t="inlineStr">
        <is>
          <t>nicht digital</t>
        </is>
      </c>
      <c r="J502">
        <f>IFERROR(VLOOKUP(BTT[[#This Row],[Verwendete Transaktion (Pflichtauswahl)]],Transaktionen[[Transaktionen]:[Langtext]],2,FALSE),"")</f>
        <v/>
      </c>
      <c r="V502">
        <f>IFERROR(VLOOKUP(BTT[[#This Row],[Verwendetes Formular
(Auswahl falls relevant)]],Formulare[[Formularbezeichnung]:[Formularname (technisch)]],2,FALSE),"")</f>
        <v/>
      </c>
      <c r="Y502" t="inlineStr">
        <is>
          <t>IST-Prozess: Zweifelhaftstellung sonstige NebenleistungenSchritt 6</t>
        </is>
      </c>
      <c r="AK502">
        <f>IF(BTT[[#This Row],[Subprozess
(optionale Auswahl)]]="","okay",IF(VLOOKUP(BTT[[#This Row],[Subprozess
(optionale Auswahl)]],BPML[[Subprozess]:[Zugeordneter Hauptprozess]],3,FALSE)=BTT[[#This Row],[Hauptprozess
(Pflichtauswahl)]],"okay","falscher Subprozess"))</f>
        <v/>
      </c>
      <c r="AL502">
        <f>IF(aktives_Teilprojekt="Master","",IF(BTT[[#This Row],[Verantwortliches TP
(automatisch)]]=VLOOKUP(aktives_Teilprojekt,Teilprojekte[[Teilprojekte]:[Kürzel]],2,FALSE),"okay","Hauptprozess anderes TP"))</f>
        <v/>
      </c>
      <c r="AM5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2">
        <f>IFERROR(IF(BTT[[#This Row],[SAP-Modul
(Pflichtauswahl)]]&lt;&gt;VLOOKUP(BTT[[#This Row],[Verwendete Transaktion (Pflichtauswahl)]],Transaktionen[[Transaktionen]:[Modul]],3,FALSE),"Modul anders","okay"),"")</f>
        <v/>
      </c>
      <c r="AP502">
        <f>IFERROR(IF(COUNTIFS(BTT[Verwendete Transaktion (Pflichtauswahl)],BTT[[#This Row],[Verwendete Transaktion (Pflichtauswahl)]],BTT[SAP-Modul
(Pflichtauswahl)],"&lt;&gt;"&amp;BTT[[#This Row],[SAP-Modul
(Pflichtauswahl)]])&gt;0,"Modul anders","okay"),"")</f>
        <v/>
      </c>
      <c r="AQ502">
        <f>IFERROR(IF(COUNTIFS(BTT[Verwendete Transaktion (Pflichtauswahl)],BTT[[#This Row],[Verwendete Transaktion (Pflichtauswahl)]],BTT[Verantwortliches TP
(automatisch)],"&lt;&gt;"&amp;BTT[[#This Row],[Verantwortliches TP
(automatisch)]])&gt;0,"Transaktion mehrfach","okay"),"")</f>
        <v/>
      </c>
      <c r="AR502">
        <f>IFERROR(IF(COUNTIFS(BTT[Verwendete Transaktion (Pflichtauswahl)],BTT[[#This Row],[Verwendete Transaktion (Pflichtauswahl)]],BTT[Verantwortliches TP
(automatisch)],"&lt;&gt;"&amp;VLOOKUP(aktives_Teilprojekt,Teilprojekte[[Teilprojekte]:[Kürzel]],2,FALSE))&gt;0,"Transaktion mehrfach","okay"),"")</f>
        <v/>
      </c>
      <c r="AS502" t="inlineStr">
        <is>
          <t>FI416</t>
        </is>
      </c>
    </row>
    <row r="503">
      <c r="A503">
        <f>IFERROR(IF(BTT[[#This Row],[Lfd Nr. 
(aus konsolidierter Datei)]]&lt;&gt;"",BTT[[#This Row],[Lfd Nr. 
(aus konsolidierter Datei)]],VLOOKUP(aktives_Teilprojekt,Teilprojekte[[Teilprojekte]:[Kürzel]],2,FALSE)&amp;ROW(BTT[[#This Row],[Lfd Nr.
(automatisch)]])-2),"")</f>
        <v/>
      </c>
      <c r="B503" t="inlineStr">
        <is>
          <t>Monats- und Jahresabschluss</t>
        </is>
      </c>
      <c r="D503" t="inlineStr">
        <is>
          <t>Zuarbeiten IS-U</t>
        </is>
      </c>
      <c r="E503">
        <f>IFERROR(IF(NOT(BTT[[#This Row],[Manuelle Änderung des Verantwortliches TP
(Auswahl - bei Bedarf)]]=""),BTT[[#This Row],[Manuelle Änderung des Verantwortliches TP
(Auswahl - bei Bedarf)]],VLOOKUP(BTT[[#This Row],[Hauptprozess
(Pflichtauswahl)]],Hauptprozesse[],3,FALSE)),"")</f>
        <v/>
      </c>
      <c r="G503" t="inlineStr">
        <is>
          <t>KS</t>
        </is>
      </c>
      <c r="I503" t="inlineStr">
        <is>
          <t>Prozess muss bei KS aufgenommen werden</t>
        </is>
      </c>
      <c r="J503">
        <f>IFERROR(VLOOKUP(BTT[[#This Row],[Verwendete Transaktion (Pflichtauswahl)]],Transaktionen[[Transaktionen]:[Langtext]],2,FALSE),"")</f>
        <v/>
      </c>
      <c r="V503">
        <f>IFERROR(VLOOKUP(BTT[[#This Row],[Verwendetes Formular
(Auswahl falls relevant)]],Formulare[[Formularbezeichnung]:[Formularname (technisch)]],2,FALSE),"")</f>
        <v/>
      </c>
      <c r="Y503" t="inlineStr">
        <is>
          <t>IST-Prozess: Zweifelhaftstellung ISU LeistungenSchritt 1</t>
        </is>
      </c>
      <c r="AK503">
        <f>IF(BTT[[#This Row],[Subprozess
(optionale Auswahl)]]="","okay",IF(VLOOKUP(BTT[[#This Row],[Subprozess
(optionale Auswahl)]],BPML[[Subprozess]:[Zugeordneter Hauptprozess]],3,FALSE)=BTT[[#This Row],[Hauptprozess
(Pflichtauswahl)]],"okay","falscher Subprozess"))</f>
        <v/>
      </c>
      <c r="AL503">
        <f>IF(aktives_Teilprojekt="Master","",IF(BTT[[#This Row],[Verantwortliches TP
(automatisch)]]=VLOOKUP(aktives_Teilprojekt,Teilprojekte[[Teilprojekte]:[Kürzel]],2,FALSE),"okay","Hauptprozess anderes TP"))</f>
        <v/>
      </c>
      <c r="AM5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3">
        <f>IFERROR(IF(BTT[[#This Row],[SAP-Modul
(Pflichtauswahl)]]&lt;&gt;VLOOKUP(BTT[[#This Row],[Verwendete Transaktion (Pflichtauswahl)]],Transaktionen[[Transaktionen]:[Modul]],3,FALSE),"Modul anders","okay"),"")</f>
        <v/>
      </c>
      <c r="AP503">
        <f>IFERROR(IF(COUNTIFS(BTT[Verwendete Transaktion (Pflichtauswahl)],BTT[[#This Row],[Verwendete Transaktion (Pflichtauswahl)]],BTT[SAP-Modul
(Pflichtauswahl)],"&lt;&gt;"&amp;BTT[[#This Row],[SAP-Modul
(Pflichtauswahl)]])&gt;0,"Modul anders","okay"),"")</f>
        <v/>
      </c>
      <c r="AQ503">
        <f>IFERROR(IF(COUNTIFS(BTT[Verwendete Transaktion (Pflichtauswahl)],BTT[[#This Row],[Verwendete Transaktion (Pflichtauswahl)]],BTT[Verantwortliches TP
(automatisch)],"&lt;&gt;"&amp;BTT[[#This Row],[Verantwortliches TP
(automatisch)]])&gt;0,"Transaktion mehrfach","okay"),"")</f>
        <v/>
      </c>
      <c r="AR503">
        <f>IFERROR(IF(COUNTIFS(BTT[Verwendete Transaktion (Pflichtauswahl)],BTT[[#This Row],[Verwendete Transaktion (Pflichtauswahl)]],BTT[Verantwortliches TP
(automatisch)],"&lt;&gt;"&amp;VLOOKUP(aktives_Teilprojekt,Teilprojekte[[Teilprojekte]:[Kürzel]],2,FALSE))&gt;0,"Transaktion mehrfach","okay"),"")</f>
        <v/>
      </c>
      <c r="AS503" t="inlineStr">
        <is>
          <t>FI417</t>
        </is>
      </c>
    </row>
    <row r="504">
      <c r="A504">
        <f>IFERROR(IF(BTT[[#This Row],[Lfd Nr. 
(aus konsolidierter Datei)]]&lt;&gt;"",BTT[[#This Row],[Lfd Nr. 
(aus konsolidierter Datei)]],VLOOKUP(aktives_Teilprojekt,Teilprojekte[[Teilprojekte]:[Kürzel]],2,FALSE)&amp;ROW(BTT[[#This Row],[Lfd Nr.
(automatisch)]])-2),"")</f>
        <v/>
      </c>
      <c r="B504" t="inlineStr">
        <is>
          <t>Monats- und Jahresabschluss</t>
        </is>
      </c>
      <c r="D504" t="inlineStr">
        <is>
          <t>Vorbereitung Buchungsbeleg</t>
        </is>
      </c>
      <c r="E504">
        <f>IFERROR(IF(NOT(BTT[[#This Row],[Manuelle Änderung des Verantwortliches TP
(Auswahl - bei Bedarf)]]=""),BTT[[#This Row],[Manuelle Änderung des Verantwortliches TP
(Auswahl - bei Bedarf)]],VLOOKUP(BTT[[#This Row],[Hauptprozess
(Pflichtauswahl)]],Hauptprozesse[],3,FALSE)),"")</f>
        <v/>
      </c>
      <c r="G504" t="inlineStr">
        <is>
          <t>RW-BB</t>
        </is>
      </c>
      <c r="H504" t="inlineStr">
        <is>
          <t>Non-SAP</t>
        </is>
      </c>
      <c r="I504" t="inlineStr">
        <is>
          <t>nicht digital</t>
        </is>
      </c>
      <c r="J504">
        <f>IFERROR(VLOOKUP(BTT[[#This Row],[Verwendete Transaktion (Pflichtauswahl)]],Transaktionen[[Transaktionen]:[Langtext]],2,FALSE),"")</f>
        <v/>
      </c>
      <c r="V504">
        <f>IFERROR(VLOOKUP(BTT[[#This Row],[Verwendetes Formular
(Auswahl falls relevant)]],Formulare[[Formularbezeichnung]:[Formularname (technisch)]],2,FALSE),"")</f>
        <v/>
      </c>
      <c r="Y504" t="inlineStr">
        <is>
          <t>IST-Prozess: Zweifelhaftstellung ISU LeistungenSchritt 2</t>
        </is>
      </c>
      <c r="AK504">
        <f>IF(BTT[[#This Row],[Subprozess
(optionale Auswahl)]]="","okay",IF(VLOOKUP(BTT[[#This Row],[Subprozess
(optionale Auswahl)]],BPML[[Subprozess]:[Zugeordneter Hauptprozess]],3,FALSE)=BTT[[#This Row],[Hauptprozess
(Pflichtauswahl)]],"okay","falscher Subprozess"))</f>
        <v/>
      </c>
      <c r="AL504">
        <f>IF(aktives_Teilprojekt="Master","",IF(BTT[[#This Row],[Verantwortliches TP
(automatisch)]]=VLOOKUP(aktives_Teilprojekt,Teilprojekte[[Teilprojekte]:[Kürzel]],2,FALSE),"okay","Hauptprozess anderes TP"))</f>
        <v/>
      </c>
      <c r="AM5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4">
        <f>IFERROR(IF(BTT[[#This Row],[SAP-Modul
(Pflichtauswahl)]]&lt;&gt;VLOOKUP(BTT[[#This Row],[Verwendete Transaktion (Pflichtauswahl)]],Transaktionen[[Transaktionen]:[Modul]],3,FALSE),"Modul anders","okay"),"")</f>
        <v/>
      </c>
      <c r="AP504">
        <f>IFERROR(IF(COUNTIFS(BTT[Verwendete Transaktion (Pflichtauswahl)],BTT[[#This Row],[Verwendete Transaktion (Pflichtauswahl)]],BTT[SAP-Modul
(Pflichtauswahl)],"&lt;&gt;"&amp;BTT[[#This Row],[SAP-Modul
(Pflichtauswahl)]])&gt;0,"Modul anders","okay"),"")</f>
        <v/>
      </c>
      <c r="AQ504">
        <f>IFERROR(IF(COUNTIFS(BTT[Verwendete Transaktion (Pflichtauswahl)],BTT[[#This Row],[Verwendete Transaktion (Pflichtauswahl)]],BTT[Verantwortliches TP
(automatisch)],"&lt;&gt;"&amp;BTT[[#This Row],[Verantwortliches TP
(automatisch)]])&gt;0,"Transaktion mehrfach","okay"),"")</f>
        <v/>
      </c>
      <c r="AR504">
        <f>IFERROR(IF(COUNTIFS(BTT[Verwendete Transaktion (Pflichtauswahl)],BTT[[#This Row],[Verwendete Transaktion (Pflichtauswahl)]],BTT[Verantwortliches TP
(automatisch)],"&lt;&gt;"&amp;VLOOKUP(aktives_Teilprojekt,Teilprojekte[[Teilprojekte]:[Kürzel]],2,FALSE))&gt;0,"Transaktion mehrfach","okay"),"")</f>
        <v/>
      </c>
      <c r="AS504" t="inlineStr">
        <is>
          <t>FI418</t>
        </is>
      </c>
    </row>
    <row r="505">
      <c r="A505">
        <f>IFERROR(IF(BTT[[#This Row],[Lfd Nr. 
(aus konsolidierter Datei)]]&lt;&gt;"",BTT[[#This Row],[Lfd Nr. 
(aus konsolidierter Datei)]],VLOOKUP(aktives_Teilprojekt,Teilprojekte[[Teilprojekte]:[Kürzel]],2,FALSE)&amp;ROW(BTT[[#This Row],[Lfd Nr.
(automatisch)]])-2),"")</f>
        <v/>
      </c>
      <c r="B505" t="inlineStr">
        <is>
          <t>Monats- und Jahresabschluss</t>
        </is>
      </c>
      <c r="D505" t="inlineStr">
        <is>
          <t>4 Augen Prüfung</t>
        </is>
      </c>
      <c r="E505">
        <f>IFERROR(IF(NOT(BTT[[#This Row],[Manuelle Änderung des Verantwortliches TP
(Auswahl - bei Bedarf)]]=""),BTT[[#This Row],[Manuelle Änderung des Verantwortliches TP
(Auswahl - bei Bedarf)]],VLOOKUP(BTT[[#This Row],[Hauptprozess
(Pflichtauswahl)]],Hauptprozesse[],3,FALSE)),"")</f>
        <v/>
      </c>
      <c r="G505" t="inlineStr">
        <is>
          <t>RW-BB</t>
        </is>
      </c>
      <c r="H505" t="inlineStr">
        <is>
          <t>Non-SAP</t>
        </is>
      </c>
      <c r="I505" t="inlineStr">
        <is>
          <t>nicht digital</t>
        </is>
      </c>
      <c r="J505">
        <f>IFERROR(VLOOKUP(BTT[[#This Row],[Verwendete Transaktion (Pflichtauswahl)]],Transaktionen[[Transaktionen]:[Langtext]],2,FALSE),"")</f>
        <v/>
      </c>
      <c r="V505">
        <f>IFERROR(VLOOKUP(BTT[[#This Row],[Verwendetes Formular
(Auswahl falls relevant)]],Formulare[[Formularbezeichnung]:[Formularname (technisch)]],2,FALSE),"")</f>
        <v/>
      </c>
      <c r="Y505" t="inlineStr">
        <is>
          <t>IST-Prozess: Zweifelhaftstellung ISU LeistungenSchritt 3</t>
        </is>
      </c>
      <c r="AK505">
        <f>IF(BTT[[#This Row],[Subprozess
(optionale Auswahl)]]="","okay",IF(VLOOKUP(BTT[[#This Row],[Subprozess
(optionale Auswahl)]],BPML[[Subprozess]:[Zugeordneter Hauptprozess]],3,FALSE)=BTT[[#This Row],[Hauptprozess
(Pflichtauswahl)]],"okay","falscher Subprozess"))</f>
        <v/>
      </c>
      <c r="AL505">
        <f>IF(aktives_Teilprojekt="Master","",IF(BTT[[#This Row],[Verantwortliches TP
(automatisch)]]=VLOOKUP(aktives_Teilprojekt,Teilprojekte[[Teilprojekte]:[Kürzel]],2,FALSE),"okay","Hauptprozess anderes TP"))</f>
        <v/>
      </c>
      <c r="AM5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5">
        <f>IFERROR(IF(BTT[[#This Row],[SAP-Modul
(Pflichtauswahl)]]&lt;&gt;VLOOKUP(BTT[[#This Row],[Verwendete Transaktion (Pflichtauswahl)]],Transaktionen[[Transaktionen]:[Modul]],3,FALSE),"Modul anders","okay"),"")</f>
        <v/>
      </c>
      <c r="AP505">
        <f>IFERROR(IF(COUNTIFS(BTT[Verwendete Transaktion (Pflichtauswahl)],BTT[[#This Row],[Verwendete Transaktion (Pflichtauswahl)]],BTT[SAP-Modul
(Pflichtauswahl)],"&lt;&gt;"&amp;BTT[[#This Row],[SAP-Modul
(Pflichtauswahl)]])&gt;0,"Modul anders","okay"),"")</f>
        <v/>
      </c>
      <c r="AQ505">
        <f>IFERROR(IF(COUNTIFS(BTT[Verwendete Transaktion (Pflichtauswahl)],BTT[[#This Row],[Verwendete Transaktion (Pflichtauswahl)]],BTT[Verantwortliches TP
(automatisch)],"&lt;&gt;"&amp;BTT[[#This Row],[Verantwortliches TP
(automatisch)]])&gt;0,"Transaktion mehrfach","okay"),"")</f>
        <v/>
      </c>
      <c r="AR505">
        <f>IFERROR(IF(COUNTIFS(BTT[Verwendete Transaktion (Pflichtauswahl)],BTT[[#This Row],[Verwendete Transaktion (Pflichtauswahl)]],BTT[Verantwortliches TP
(automatisch)],"&lt;&gt;"&amp;VLOOKUP(aktives_Teilprojekt,Teilprojekte[[Teilprojekte]:[Kürzel]],2,FALSE))&gt;0,"Transaktion mehrfach","okay"),"")</f>
        <v/>
      </c>
      <c r="AS505" t="inlineStr">
        <is>
          <t>FI419</t>
        </is>
      </c>
    </row>
    <row r="506">
      <c r="A506">
        <f>IFERROR(IF(BTT[[#This Row],[Lfd Nr. 
(aus konsolidierter Datei)]]&lt;&gt;"",BTT[[#This Row],[Lfd Nr. 
(aus konsolidierter Datei)]],VLOOKUP(aktives_Teilprojekt,Teilprojekte[[Teilprojekte]:[Kürzel]],2,FALSE)&amp;ROW(BTT[[#This Row],[Lfd Nr.
(automatisch)]])-2),"")</f>
        <v/>
      </c>
      <c r="B506" t="inlineStr">
        <is>
          <t>Monats- und Jahresabschluss</t>
        </is>
      </c>
      <c r="D506" t="inlineStr">
        <is>
          <t>Buchen</t>
        </is>
      </c>
      <c r="E506">
        <f>IFERROR(IF(NOT(BTT[[#This Row],[Manuelle Änderung des Verantwortliches TP
(Auswahl - bei Bedarf)]]=""),BTT[[#This Row],[Manuelle Änderung des Verantwortliches TP
(Auswahl - bei Bedarf)]],VLOOKUP(BTT[[#This Row],[Hauptprozess
(Pflichtauswahl)]],Hauptprozesse[],3,FALSE)),"")</f>
        <v/>
      </c>
      <c r="G506" t="inlineStr">
        <is>
          <t>RW-BB</t>
        </is>
      </c>
      <c r="H506" t="inlineStr">
        <is>
          <t>FI</t>
        </is>
      </c>
      <c r="I506" t="inlineStr">
        <is>
          <t>F-02</t>
        </is>
      </c>
      <c r="J506">
        <f>IFERROR(VLOOKUP(BTT[[#This Row],[Verwendete Transaktion (Pflichtauswahl)]],Transaktionen[[Transaktionen]:[Langtext]],2,FALSE),"")</f>
        <v/>
      </c>
      <c r="V506">
        <f>IFERROR(VLOOKUP(BTT[[#This Row],[Verwendetes Formular
(Auswahl falls relevant)]],Formulare[[Formularbezeichnung]:[Formularname (technisch)]],2,FALSE),"")</f>
        <v/>
      </c>
      <c r="Y506" t="inlineStr">
        <is>
          <t>IST-Prozess: Zweifelhaftstellung ISU LeistungenSchritt 4</t>
        </is>
      </c>
      <c r="AK506">
        <f>IF(BTT[[#This Row],[Subprozess
(optionale Auswahl)]]="","okay",IF(VLOOKUP(BTT[[#This Row],[Subprozess
(optionale Auswahl)]],BPML[[Subprozess]:[Zugeordneter Hauptprozess]],3,FALSE)=BTT[[#This Row],[Hauptprozess
(Pflichtauswahl)]],"okay","falscher Subprozess"))</f>
        <v/>
      </c>
      <c r="AL506">
        <f>IF(aktives_Teilprojekt="Master","",IF(BTT[[#This Row],[Verantwortliches TP
(automatisch)]]=VLOOKUP(aktives_Teilprojekt,Teilprojekte[[Teilprojekte]:[Kürzel]],2,FALSE),"okay","Hauptprozess anderes TP"))</f>
        <v/>
      </c>
      <c r="AM5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6">
        <f>IFERROR(IF(BTT[[#This Row],[SAP-Modul
(Pflichtauswahl)]]&lt;&gt;VLOOKUP(BTT[[#This Row],[Verwendete Transaktion (Pflichtauswahl)]],Transaktionen[[Transaktionen]:[Modul]],3,FALSE),"Modul anders","okay"),"")</f>
        <v/>
      </c>
      <c r="AP506">
        <f>IFERROR(IF(COUNTIFS(BTT[Verwendete Transaktion (Pflichtauswahl)],BTT[[#This Row],[Verwendete Transaktion (Pflichtauswahl)]],BTT[SAP-Modul
(Pflichtauswahl)],"&lt;&gt;"&amp;BTT[[#This Row],[SAP-Modul
(Pflichtauswahl)]])&gt;0,"Modul anders","okay"),"")</f>
        <v/>
      </c>
      <c r="AQ506">
        <f>IFERROR(IF(COUNTIFS(BTT[Verwendete Transaktion (Pflichtauswahl)],BTT[[#This Row],[Verwendete Transaktion (Pflichtauswahl)]],BTT[Verantwortliches TP
(automatisch)],"&lt;&gt;"&amp;BTT[[#This Row],[Verantwortliches TP
(automatisch)]])&gt;0,"Transaktion mehrfach","okay"),"")</f>
        <v/>
      </c>
      <c r="AR506">
        <f>IFERROR(IF(COUNTIFS(BTT[Verwendete Transaktion (Pflichtauswahl)],BTT[[#This Row],[Verwendete Transaktion (Pflichtauswahl)]],BTT[Verantwortliches TP
(automatisch)],"&lt;&gt;"&amp;VLOOKUP(aktives_Teilprojekt,Teilprojekte[[Teilprojekte]:[Kürzel]],2,FALSE))&gt;0,"Transaktion mehrfach","okay"),"")</f>
        <v/>
      </c>
      <c r="AS506" t="inlineStr">
        <is>
          <t>FI420</t>
        </is>
      </c>
    </row>
    <row r="507">
      <c r="A507">
        <f>IFERROR(IF(BTT[[#This Row],[Lfd Nr. 
(aus konsolidierter Datei)]]&lt;&gt;"",BTT[[#This Row],[Lfd Nr. 
(aus konsolidierter Datei)]],VLOOKUP(aktives_Teilprojekt,Teilprojekte[[Teilprojekte]:[Kürzel]],2,FALSE)&amp;ROW(BTT[[#This Row],[Lfd Nr.
(automatisch)]])-2),"")</f>
        <v/>
      </c>
      <c r="B507" t="inlineStr">
        <is>
          <t>Monats- und Jahresabschluss</t>
        </is>
      </c>
      <c r="D507" t="inlineStr">
        <is>
          <t>Zusammenstellung für WP</t>
        </is>
      </c>
      <c r="E507">
        <f>IFERROR(IF(NOT(BTT[[#This Row],[Manuelle Änderung des Verantwortliches TP
(Auswahl - bei Bedarf)]]=""),BTT[[#This Row],[Manuelle Änderung des Verantwortliches TP
(Auswahl - bei Bedarf)]],VLOOKUP(BTT[[#This Row],[Hauptprozess
(Pflichtauswahl)]],Hauptprozesse[],3,FALSE)),"")</f>
        <v/>
      </c>
      <c r="G507" t="inlineStr">
        <is>
          <t>RW-BB</t>
        </is>
      </c>
      <c r="H507" t="inlineStr">
        <is>
          <t>Non-SAP</t>
        </is>
      </c>
      <c r="I507" t="inlineStr">
        <is>
          <t>nicht digital</t>
        </is>
      </c>
      <c r="J507">
        <f>IFERROR(VLOOKUP(BTT[[#This Row],[Verwendete Transaktion (Pflichtauswahl)]],Transaktionen[[Transaktionen]:[Langtext]],2,FALSE),"")</f>
        <v/>
      </c>
      <c r="V507">
        <f>IFERROR(VLOOKUP(BTT[[#This Row],[Verwendetes Formular
(Auswahl falls relevant)]],Formulare[[Formularbezeichnung]:[Formularname (technisch)]],2,FALSE),"")</f>
        <v/>
      </c>
      <c r="Y507" t="inlineStr">
        <is>
          <t>IST-Prozess: Zweifelhaftstellung ISU LeistungenSchritt 5</t>
        </is>
      </c>
      <c r="AK507">
        <f>IF(BTT[[#This Row],[Subprozess
(optionale Auswahl)]]="","okay",IF(VLOOKUP(BTT[[#This Row],[Subprozess
(optionale Auswahl)]],BPML[[Subprozess]:[Zugeordneter Hauptprozess]],3,FALSE)=BTT[[#This Row],[Hauptprozess
(Pflichtauswahl)]],"okay","falscher Subprozess"))</f>
        <v/>
      </c>
      <c r="AL507">
        <f>IF(aktives_Teilprojekt="Master","",IF(BTT[[#This Row],[Verantwortliches TP
(automatisch)]]=VLOOKUP(aktives_Teilprojekt,Teilprojekte[[Teilprojekte]:[Kürzel]],2,FALSE),"okay","Hauptprozess anderes TP"))</f>
        <v/>
      </c>
      <c r="AM5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7">
        <f>IFERROR(IF(BTT[[#This Row],[SAP-Modul
(Pflichtauswahl)]]&lt;&gt;VLOOKUP(BTT[[#This Row],[Verwendete Transaktion (Pflichtauswahl)]],Transaktionen[[Transaktionen]:[Modul]],3,FALSE),"Modul anders","okay"),"")</f>
        <v/>
      </c>
      <c r="AP507">
        <f>IFERROR(IF(COUNTIFS(BTT[Verwendete Transaktion (Pflichtauswahl)],BTT[[#This Row],[Verwendete Transaktion (Pflichtauswahl)]],BTT[SAP-Modul
(Pflichtauswahl)],"&lt;&gt;"&amp;BTT[[#This Row],[SAP-Modul
(Pflichtauswahl)]])&gt;0,"Modul anders","okay"),"")</f>
        <v/>
      </c>
      <c r="AQ507">
        <f>IFERROR(IF(COUNTIFS(BTT[Verwendete Transaktion (Pflichtauswahl)],BTT[[#This Row],[Verwendete Transaktion (Pflichtauswahl)]],BTT[Verantwortliches TP
(automatisch)],"&lt;&gt;"&amp;BTT[[#This Row],[Verantwortliches TP
(automatisch)]])&gt;0,"Transaktion mehrfach","okay"),"")</f>
        <v/>
      </c>
      <c r="AR507">
        <f>IFERROR(IF(COUNTIFS(BTT[Verwendete Transaktion (Pflichtauswahl)],BTT[[#This Row],[Verwendete Transaktion (Pflichtauswahl)]],BTT[Verantwortliches TP
(automatisch)],"&lt;&gt;"&amp;VLOOKUP(aktives_Teilprojekt,Teilprojekte[[Teilprojekte]:[Kürzel]],2,FALSE))&gt;0,"Transaktion mehrfach","okay"),"")</f>
        <v/>
      </c>
      <c r="AS507" t="inlineStr">
        <is>
          <t>FI421</t>
        </is>
      </c>
    </row>
    <row r="508">
      <c r="A508">
        <f>IFERROR(IF(BTT[[#This Row],[Lfd Nr. 
(aus konsolidierter Datei)]]&lt;&gt;"",BTT[[#This Row],[Lfd Nr. 
(aus konsolidierter Datei)]],VLOOKUP(aktives_Teilprojekt,Teilprojekte[[Teilprojekte]:[Kürzel]],2,FALSE)&amp;ROW(BTT[[#This Row],[Lfd Nr.
(automatisch)]])-2),"")</f>
        <v/>
      </c>
      <c r="B508" t="inlineStr">
        <is>
          <t>Monats- und Jahresabschluss</t>
        </is>
      </c>
      <c r="D508" t="inlineStr">
        <is>
          <t>Spool zur Verfügung stellen</t>
        </is>
      </c>
      <c r="E508">
        <f>IFERROR(IF(NOT(BTT[[#This Row],[Manuelle Änderung des Verantwortliches TP
(Auswahl - bei Bedarf)]]=""),BTT[[#This Row],[Manuelle Änderung des Verantwortliches TP
(Auswahl - bei Bedarf)]],VLOOKUP(BTT[[#This Row],[Hauptprozess
(Pflichtauswahl)]],Hauptprozesse[],3,FALSE)),"")</f>
        <v/>
      </c>
      <c r="G508" t="inlineStr">
        <is>
          <t>RW-BB</t>
        </is>
      </c>
      <c r="I508" t="inlineStr">
        <is>
          <t>SP2</t>
        </is>
      </c>
      <c r="J508">
        <f>IFERROR(VLOOKUP(BTT[[#This Row],[Verwendete Transaktion (Pflichtauswahl)]],Transaktionen[[Transaktionen]:[Langtext]],2,FALSE),"")</f>
        <v/>
      </c>
      <c r="V508">
        <f>IFERROR(VLOOKUP(BTT[[#This Row],[Verwendetes Formular
(Auswahl falls relevant)]],Formulare[[Formularbezeichnung]:[Formularname (technisch)]],2,FALSE),"")</f>
        <v/>
      </c>
      <c r="Y508" t="inlineStr">
        <is>
          <t>IST-Prozess: Zweifelhaftstellung ISU LeistungenSchritt 6</t>
        </is>
      </c>
      <c r="AK508">
        <f>IF(BTT[[#This Row],[Subprozess
(optionale Auswahl)]]="","okay",IF(VLOOKUP(BTT[[#This Row],[Subprozess
(optionale Auswahl)]],BPML[[Subprozess]:[Zugeordneter Hauptprozess]],3,FALSE)=BTT[[#This Row],[Hauptprozess
(Pflichtauswahl)]],"okay","falscher Subprozess"))</f>
        <v/>
      </c>
      <c r="AL508">
        <f>IF(aktives_Teilprojekt="Master","",IF(BTT[[#This Row],[Verantwortliches TP
(automatisch)]]=VLOOKUP(aktives_Teilprojekt,Teilprojekte[[Teilprojekte]:[Kürzel]],2,FALSE),"okay","Hauptprozess anderes TP"))</f>
        <v/>
      </c>
      <c r="AM5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8">
        <f>IFERROR(IF(BTT[[#This Row],[SAP-Modul
(Pflichtauswahl)]]&lt;&gt;VLOOKUP(BTT[[#This Row],[Verwendete Transaktion (Pflichtauswahl)]],Transaktionen[[Transaktionen]:[Modul]],3,FALSE),"Modul anders","okay"),"")</f>
        <v/>
      </c>
      <c r="AP508">
        <f>IFERROR(IF(COUNTIFS(BTT[Verwendete Transaktion (Pflichtauswahl)],BTT[[#This Row],[Verwendete Transaktion (Pflichtauswahl)]],BTT[SAP-Modul
(Pflichtauswahl)],"&lt;&gt;"&amp;BTT[[#This Row],[SAP-Modul
(Pflichtauswahl)]])&gt;0,"Modul anders","okay"),"")</f>
        <v/>
      </c>
      <c r="AQ508">
        <f>IFERROR(IF(COUNTIFS(BTT[Verwendete Transaktion (Pflichtauswahl)],BTT[[#This Row],[Verwendete Transaktion (Pflichtauswahl)]],BTT[Verantwortliches TP
(automatisch)],"&lt;&gt;"&amp;BTT[[#This Row],[Verantwortliches TP
(automatisch)]])&gt;0,"Transaktion mehrfach","okay"),"")</f>
        <v/>
      </c>
      <c r="AR508">
        <f>IFERROR(IF(COUNTIFS(BTT[Verwendete Transaktion (Pflichtauswahl)],BTT[[#This Row],[Verwendete Transaktion (Pflichtauswahl)]],BTT[Verantwortliches TP
(automatisch)],"&lt;&gt;"&amp;VLOOKUP(aktives_Teilprojekt,Teilprojekte[[Teilprojekte]:[Kürzel]],2,FALSE))&gt;0,"Transaktion mehrfach","okay"),"")</f>
        <v/>
      </c>
      <c r="AS508" t="inlineStr">
        <is>
          <t>FI422</t>
        </is>
      </c>
    </row>
    <row r="509">
      <c r="A509">
        <f>IFERROR(IF(BTT[[#This Row],[Lfd Nr. 
(aus konsolidierter Datei)]]&lt;&gt;"",BTT[[#This Row],[Lfd Nr. 
(aus konsolidierter Datei)]],VLOOKUP(aktives_Teilprojekt,Teilprojekte[[Teilprojekte]:[Kürzel]],2,FALSE)&amp;ROW(BTT[[#This Row],[Lfd Nr.
(automatisch)]])-2),"")</f>
        <v/>
      </c>
      <c r="B509" t="inlineStr">
        <is>
          <t>Monats- und Jahresabschluss</t>
        </is>
      </c>
      <c r="D509" t="inlineStr">
        <is>
          <t>Auswertung Bilanz/GuV</t>
        </is>
      </c>
      <c r="E509">
        <f>IFERROR(IF(NOT(BTT[[#This Row],[Manuelle Änderung des Verantwortliches TP
(Auswahl - bei Bedarf)]]=""),BTT[[#This Row],[Manuelle Änderung des Verantwortliches TP
(Auswahl - bei Bedarf)]],VLOOKUP(BTT[[#This Row],[Hauptprozess
(Pflichtauswahl)]],Hauptprozesse[],3,FALSE)),"")</f>
        <v/>
      </c>
      <c r="G509" t="inlineStr">
        <is>
          <t>RW-BB</t>
        </is>
      </c>
      <c r="I509" t="inlineStr">
        <is>
          <t>S_ALR_8712284</t>
        </is>
      </c>
      <c r="J509">
        <f>IFERROR(VLOOKUP(BTT[[#This Row],[Verwendete Transaktion (Pflichtauswahl)]],Transaktionen[[Transaktionen]:[Langtext]],2,FALSE),"")</f>
        <v/>
      </c>
      <c r="V509">
        <f>IFERROR(VLOOKUP(BTT[[#This Row],[Verwendetes Formular
(Auswahl falls relevant)]],Formulare[[Formularbezeichnung]:[Formularname (technisch)]],2,FALSE),"")</f>
        <v/>
      </c>
      <c r="Y509" t="inlineStr">
        <is>
          <t>IST-Prozess: PauschalwertberichtigungSchritt 1</t>
        </is>
      </c>
      <c r="AK509">
        <f>IF(BTT[[#This Row],[Subprozess
(optionale Auswahl)]]="","okay",IF(VLOOKUP(BTT[[#This Row],[Subprozess
(optionale Auswahl)]],BPML[[Subprozess]:[Zugeordneter Hauptprozess]],3,FALSE)=BTT[[#This Row],[Hauptprozess
(Pflichtauswahl)]],"okay","falscher Subprozess"))</f>
        <v/>
      </c>
      <c r="AL509">
        <f>IF(aktives_Teilprojekt="Master","",IF(BTT[[#This Row],[Verantwortliches TP
(automatisch)]]=VLOOKUP(aktives_Teilprojekt,Teilprojekte[[Teilprojekte]:[Kürzel]],2,FALSE),"okay","Hauptprozess anderes TP"))</f>
        <v/>
      </c>
      <c r="AM5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09">
        <f>IFERROR(IF(BTT[[#This Row],[SAP-Modul
(Pflichtauswahl)]]&lt;&gt;VLOOKUP(BTT[[#This Row],[Verwendete Transaktion (Pflichtauswahl)]],Transaktionen[[Transaktionen]:[Modul]],3,FALSE),"Modul anders","okay"),"")</f>
        <v/>
      </c>
      <c r="AP509">
        <f>IFERROR(IF(COUNTIFS(BTT[Verwendete Transaktion (Pflichtauswahl)],BTT[[#This Row],[Verwendete Transaktion (Pflichtauswahl)]],BTT[SAP-Modul
(Pflichtauswahl)],"&lt;&gt;"&amp;BTT[[#This Row],[SAP-Modul
(Pflichtauswahl)]])&gt;0,"Modul anders","okay"),"")</f>
        <v/>
      </c>
      <c r="AQ509">
        <f>IFERROR(IF(COUNTIFS(BTT[Verwendete Transaktion (Pflichtauswahl)],BTT[[#This Row],[Verwendete Transaktion (Pflichtauswahl)]],BTT[Verantwortliches TP
(automatisch)],"&lt;&gt;"&amp;BTT[[#This Row],[Verantwortliches TP
(automatisch)]])&gt;0,"Transaktion mehrfach","okay"),"")</f>
        <v/>
      </c>
      <c r="AR509">
        <f>IFERROR(IF(COUNTIFS(BTT[Verwendete Transaktion (Pflichtauswahl)],BTT[[#This Row],[Verwendete Transaktion (Pflichtauswahl)]],BTT[Verantwortliches TP
(automatisch)],"&lt;&gt;"&amp;VLOOKUP(aktives_Teilprojekt,Teilprojekte[[Teilprojekte]:[Kürzel]],2,FALSE))&gt;0,"Transaktion mehrfach","okay"),"")</f>
        <v/>
      </c>
      <c r="AS509" t="inlineStr">
        <is>
          <t>FI423</t>
        </is>
      </c>
    </row>
    <row r="510">
      <c r="A510">
        <f>IFERROR(IF(BTT[[#This Row],[Lfd Nr. 
(aus konsolidierter Datei)]]&lt;&gt;"",BTT[[#This Row],[Lfd Nr. 
(aus konsolidierter Datei)]],VLOOKUP(aktives_Teilprojekt,Teilprojekte[[Teilprojekte]:[Kürzel]],2,FALSE)&amp;ROW(BTT[[#This Row],[Lfd Nr.
(automatisch)]])-2),"")</f>
        <v/>
      </c>
      <c r="B510" t="inlineStr">
        <is>
          <t>Monats- und Jahresabschluss</t>
        </is>
      </c>
      <c r="D510" t="inlineStr">
        <is>
          <t>Übernahme der Salden</t>
        </is>
      </c>
      <c r="E510">
        <f>IFERROR(IF(NOT(BTT[[#This Row],[Manuelle Änderung des Verantwortliches TP
(Auswahl - bei Bedarf)]]=""),BTT[[#This Row],[Manuelle Änderung des Verantwortliches TP
(Auswahl - bei Bedarf)]],VLOOKUP(BTT[[#This Row],[Hauptprozess
(Pflichtauswahl)]],Hauptprozesse[],3,FALSE)),"")</f>
        <v/>
      </c>
      <c r="G510" t="inlineStr">
        <is>
          <t>RW-BB</t>
        </is>
      </c>
      <c r="I510" t="inlineStr">
        <is>
          <t>S_ALR_8712284</t>
        </is>
      </c>
      <c r="J510">
        <f>IFERROR(VLOOKUP(BTT[[#This Row],[Verwendete Transaktion (Pflichtauswahl)]],Transaktionen[[Transaktionen]:[Langtext]],2,FALSE),"")</f>
        <v/>
      </c>
      <c r="V510">
        <f>IFERROR(VLOOKUP(BTT[[#This Row],[Verwendetes Formular
(Auswahl falls relevant)]],Formulare[[Formularbezeichnung]:[Formularname (technisch)]],2,FALSE),"")</f>
        <v/>
      </c>
      <c r="Y510" t="inlineStr">
        <is>
          <t>IST-Prozess: PauschalwertberichtigungSchritt 2</t>
        </is>
      </c>
      <c r="AK510">
        <f>IF(BTT[[#This Row],[Subprozess
(optionale Auswahl)]]="","okay",IF(VLOOKUP(BTT[[#This Row],[Subprozess
(optionale Auswahl)]],BPML[[Subprozess]:[Zugeordneter Hauptprozess]],3,FALSE)=BTT[[#This Row],[Hauptprozess
(Pflichtauswahl)]],"okay","falscher Subprozess"))</f>
        <v/>
      </c>
      <c r="AL510">
        <f>IF(aktives_Teilprojekt="Master","",IF(BTT[[#This Row],[Verantwortliches TP
(automatisch)]]=VLOOKUP(aktives_Teilprojekt,Teilprojekte[[Teilprojekte]:[Kürzel]],2,FALSE),"okay","Hauptprozess anderes TP"))</f>
        <v/>
      </c>
      <c r="AM5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0">
        <f>IFERROR(IF(BTT[[#This Row],[SAP-Modul
(Pflichtauswahl)]]&lt;&gt;VLOOKUP(BTT[[#This Row],[Verwendete Transaktion (Pflichtauswahl)]],Transaktionen[[Transaktionen]:[Modul]],3,FALSE),"Modul anders","okay"),"")</f>
        <v/>
      </c>
      <c r="AP510">
        <f>IFERROR(IF(COUNTIFS(BTT[Verwendete Transaktion (Pflichtauswahl)],BTT[[#This Row],[Verwendete Transaktion (Pflichtauswahl)]],BTT[SAP-Modul
(Pflichtauswahl)],"&lt;&gt;"&amp;BTT[[#This Row],[SAP-Modul
(Pflichtauswahl)]])&gt;0,"Modul anders","okay"),"")</f>
        <v/>
      </c>
      <c r="AQ510">
        <f>IFERROR(IF(COUNTIFS(BTT[Verwendete Transaktion (Pflichtauswahl)],BTT[[#This Row],[Verwendete Transaktion (Pflichtauswahl)]],BTT[Verantwortliches TP
(automatisch)],"&lt;&gt;"&amp;BTT[[#This Row],[Verantwortliches TP
(automatisch)]])&gt;0,"Transaktion mehrfach","okay"),"")</f>
        <v/>
      </c>
      <c r="AR510">
        <f>IFERROR(IF(COUNTIFS(BTT[Verwendete Transaktion (Pflichtauswahl)],BTT[[#This Row],[Verwendete Transaktion (Pflichtauswahl)]],BTT[Verantwortliches TP
(automatisch)],"&lt;&gt;"&amp;VLOOKUP(aktives_Teilprojekt,Teilprojekte[[Teilprojekte]:[Kürzel]],2,FALSE))&gt;0,"Transaktion mehrfach","okay"),"")</f>
        <v/>
      </c>
      <c r="AS510" t="inlineStr">
        <is>
          <t>FI424</t>
        </is>
      </c>
    </row>
    <row r="511">
      <c r="A511">
        <f>IFERROR(IF(BTT[[#This Row],[Lfd Nr. 
(aus konsolidierter Datei)]]&lt;&gt;"",BTT[[#This Row],[Lfd Nr. 
(aus konsolidierter Datei)]],VLOOKUP(aktives_Teilprojekt,Teilprojekte[[Teilprojekte]:[Kürzel]],2,FALSE)&amp;ROW(BTT[[#This Row],[Lfd Nr.
(automatisch)]])-2),"")</f>
        <v/>
      </c>
      <c r="B511" t="inlineStr">
        <is>
          <t>Monats- und Jahresabschluss</t>
        </is>
      </c>
      <c r="D511" t="inlineStr">
        <is>
          <t>Berechnung</t>
        </is>
      </c>
      <c r="E511">
        <f>IFERROR(IF(NOT(BTT[[#This Row],[Manuelle Änderung des Verantwortliches TP
(Auswahl - bei Bedarf)]]=""),BTT[[#This Row],[Manuelle Änderung des Verantwortliches TP
(Auswahl - bei Bedarf)]],VLOOKUP(BTT[[#This Row],[Hauptprozess
(Pflichtauswahl)]],Hauptprozesse[],3,FALSE)),"")</f>
        <v/>
      </c>
      <c r="G511" t="inlineStr">
        <is>
          <t>RW-BB</t>
        </is>
      </c>
      <c r="H511" t="inlineStr">
        <is>
          <t>Non-SAP</t>
        </is>
      </c>
      <c r="I511" t="inlineStr">
        <is>
          <t>nicht digital</t>
        </is>
      </c>
      <c r="J511">
        <f>IFERROR(VLOOKUP(BTT[[#This Row],[Verwendete Transaktion (Pflichtauswahl)]],Transaktionen[[Transaktionen]:[Langtext]],2,FALSE),"")</f>
        <v/>
      </c>
      <c r="V511">
        <f>IFERROR(VLOOKUP(BTT[[#This Row],[Verwendetes Formular
(Auswahl falls relevant)]],Formulare[[Formularbezeichnung]:[Formularname (technisch)]],2,FALSE),"")</f>
        <v/>
      </c>
      <c r="Y511" t="inlineStr">
        <is>
          <t>IST-Prozess: PauschalwertberichtigungSchritt 3</t>
        </is>
      </c>
      <c r="AK511">
        <f>IF(BTT[[#This Row],[Subprozess
(optionale Auswahl)]]="","okay",IF(VLOOKUP(BTT[[#This Row],[Subprozess
(optionale Auswahl)]],BPML[[Subprozess]:[Zugeordneter Hauptprozess]],3,FALSE)=BTT[[#This Row],[Hauptprozess
(Pflichtauswahl)]],"okay","falscher Subprozess"))</f>
        <v/>
      </c>
      <c r="AL511">
        <f>IF(aktives_Teilprojekt="Master","",IF(BTT[[#This Row],[Verantwortliches TP
(automatisch)]]=VLOOKUP(aktives_Teilprojekt,Teilprojekte[[Teilprojekte]:[Kürzel]],2,FALSE),"okay","Hauptprozess anderes TP"))</f>
        <v/>
      </c>
      <c r="AM5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1">
        <f>IFERROR(IF(BTT[[#This Row],[SAP-Modul
(Pflichtauswahl)]]&lt;&gt;VLOOKUP(BTT[[#This Row],[Verwendete Transaktion (Pflichtauswahl)]],Transaktionen[[Transaktionen]:[Modul]],3,FALSE),"Modul anders","okay"),"")</f>
        <v/>
      </c>
      <c r="AP511">
        <f>IFERROR(IF(COUNTIFS(BTT[Verwendete Transaktion (Pflichtauswahl)],BTT[[#This Row],[Verwendete Transaktion (Pflichtauswahl)]],BTT[SAP-Modul
(Pflichtauswahl)],"&lt;&gt;"&amp;BTT[[#This Row],[SAP-Modul
(Pflichtauswahl)]])&gt;0,"Modul anders","okay"),"")</f>
        <v/>
      </c>
      <c r="AQ511">
        <f>IFERROR(IF(COUNTIFS(BTT[Verwendete Transaktion (Pflichtauswahl)],BTT[[#This Row],[Verwendete Transaktion (Pflichtauswahl)]],BTT[Verantwortliches TP
(automatisch)],"&lt;&gt;"&amp;BTT[[#This Row],[Verantwortliches TP
(automatisch)]])&gt;0,"Transaktion mehrfach","okay"),"")</f>
        <v/>
      </c>
      <c r="AR511">
        <f>IFERROR(IF(COUNTIFS(BTT[Verwendete Transaktion (Pflichtauswahl)],BTT[[#This Row],[Verwendete Transaktion (Pflichtauswahl)]],BTT[Verantwortliches TP
(automatisch)],"&lt;&gt;"&amp;VLOOKUP(aktives_Teilprojekt,Teilprojekte[[Teilprojekte]:[Kürzel]],2,FALSE))&gt;0,"Transaktion mehrfach","okay"),"")</f>
        <v/>
      </c>
      <c r="AS511" t="inlineStr">
        <is>
          <t>FI425</t>
        </is>
      </c>
    </row>
    <row r="512">
      <c r="A512">
        <f>IFERROR(IF(BTT[[#This Row],[Lfd Nr. 
(aus konsolidierter Datei)]]&lt;&gt;"",BTT[[#This Row],[Lfd Nr. 
(aus konsolidierter Datei)]],VLOOKUP(aktives_Teilprojekt,Teilprojekte[[Teilprojekte]:[Kürzel]],2,FALSE)&amp;ROW(BTT[[#This Row],[Lfd Nr.
(automatisch)]])-2),"")</f>
        <v/>
      </c>
      <c r="B512" t="inlineStr">
        <is>
          <t>Monats- und Jahresabschluss</t>
        </is>
      </c>
      <c r="D512" t="inlineStr">
        <is>
          <t>Vorbereitung Buchungsbeleg</t>
        </is>
      </c>
      <c r="E512">
        <f>IFERROR(IF(NOT(BTT[[#This Row],[Manuelle Änderung des Verantwortliches TP
(Auswahl - bei Bedarf)]]=""),BTT[[#This Row],[Manuelle Änderung des Verantwortliches TP
(Auswahl - bei Bedarf)]],VLOOKUP(BTT[[#This Row],[Hauptprozess
(Pflichtauswahl)]],Hauptprozesse[],3,FALSE)),"")</f>
        <v/>
      </c>
      <c r="G512" t="inlineStr">
        <is>
          <t>RW-BB</t>
        </is>
      </c>
      <c r="H512" t="inlineStr">
        <is>
          <t>Non-SAP</t>
        </is>
      </c>
      <c r="I512" t="inlineStr">
        <is>
          <t>nicht digital</t>
        </is>
      </c>
      <c r="J512">
        <f>IFERROR(VLOOKUP(BTT[[#This Row],[Verwendete Transaktion (Pflichtauswahl)]],Transaktionen[[Transaktionen]:[Langtext]],2,FALSE),"")</f>
        <v/>
      </c>
      <c r="V512">
        <f>IFERROR(VLOOKUP(BTT[[#This Row],[Verwendetes Formular
(Auswahl falls relevant)]],Formulare[[Formularbezeichnung]:[Formularname (technisch)]],2,FALSE),"")</f>
        <v/>
      </c>
      <c r="Y512" t="inlineStr">
        <is>
          <t>IST-Prozess: PauschalwertberichtigungSchritt 4</t>
        </is>
      </c>
      <c r="AK512">
        <f>IF(BTT[[#This Row],[Subprozess
(optionale Auswahl)]]="","okay",IF(VLOOKUP(BTT[[#This Row],[Subprozess
(optionale Auswahl)]],BPML[[Subprozess]:[Zugeordneter Hauptprozess]],3,FALSE)=BTT[[#This Row],[Hauptprozess
(Pflichtauswahl)]],"okay","falscher Subprozess"))</f>
        <v/>
      </c>
      <c r="AL512">
        <f>IF(aktives_Teilprojekt="Master","",IF(BTT[[#This Row],[Verantwortliches TP
(automatisch)]]=VLOOKUP(aktives_Teilprojekt,Teilprojekte[[Teilprojekte]:[Kürzel]],2,FALSE),"okay","Hauptprozess anderes TP"))</f>
        <v/>
      </c>
      <c r="AM5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2">
        <f>IFERROR(IF(BTT[[#This Row],[SAP-Modul
(Pflichtauswahl)]]&lt;&gt;VLOOKUP(BTT[[#This Row],[Verwendete Transaktion (Pflichtauswahl)]],Transaktionen[[Transaktionen]:[Modul]],3,FALSE),"Modul anders","okay"),"")</f>
        <v/>
      </c>
      <c r="AP512">
        <f>IFERROR(IF(COUNTIFS(BTT[Verwendete Transaktion (Pflichtauswahl)],BTT[[#This Row],[Verwendete Transaktion (Pflichtauswahl)]],BTT[SAP-Modul
(Pflichtauswahl)],"&lt;&gt;"&amp;BTT[[#This Row],[SAP-Modul
(Pflichtauswahl)]])&gt;0,"Modul anders","okay"),"")</f>
        <v/>
      </c>
      <c r="AQ512">
        <f>IFERROR(IF(COUNTIFS(BTT[Verwendete Transaktion (Pflichtauswahl)],BTT[[#This Row],[Verwendete Transaktion (Pflichtauswahl)]],BTT[Verantwortliches TP
(automatisch)],"&lt;&gt;"&amp;BTT[[#This Row],[Verantwortliches TP
(automatisch)]])&gt;0,"Transaktion mehrfach","okay"),"")</f>
        <v/>
      </c>
      <c r="AR512">
        <f>IFERROR(IF(COUNTIFS(BTT[Verwendete Transaktion (Pflichtauswahl)],BTT[[#This Row],[Verwendete Transaktion (Pflichtauswahl)]],BTT[Verantwortliches TP
(automatisch)],"&lt;&gt;"&amp;VLOOKUP(aktives_Teilprojekt,Teilprojekte[[Teilprojekte]:[Kürzel]],2,FALSE))&gt;0,"Transaktion mehrfach","okay"),"")</f>
        <v/>
      </c>
      <c r="AS512" t="inlineStr">
        <is>
          <t>FI426</t>
        </is>
      </c>
    </row>
    <row r="513">
      <c r="A513">
        <f>IFERROR(IF(BTT[[#This Row],[Lfd Nr. 
(aus konsolidierter Datei)]]&lt;&gt;"",BTT[[#This Row],[Lfd Nr. 
(aus konsolidierter Datei)]],VLOOKUP(aktives_Teilprojekt,Teilprojekte[[Teilprojekte]:[Kürzel]],2,FALSE)&amp;ROW(BTT[[#This Row],[Lfd Nr.
(automatisch)]])-2),"")</f>
        <v/>
      </c>
      <c r="B513" t="inlineStr">
        <is>
          <t>Monats- und Jahresabschluss</t>
        </is>
      </c>
      <c r="D513" t="inlineStr">
        <is>
          <t>4 Augen Prüfung</t>
        </is>
      </c>
      <c r="E513">
        <f>IFERROR(IF(NOT(BTT[[#This Row],[Manuelle Änderung des Verantwortliches TP
(Auswahl - bei Bedarf)]]=""),BTT[[#This Row],[Manuelle Änderung des Verantwortliches TP
(Auswahl - bei Bedarf)]],VLOOKUP(BTT[[#This Row],[Hauptprozess
(Pflichtauswahl)]],Hauptprozesse[],3,FALSE)),"")</f>
        <v/>
      </c>
      <c r="G513" t="inlineStr">
        <is>
          <t>RW-BB</t>
        </is>
      </c>
      <c r="H513" t="inlineStr">
        <is>
          <t>Non-SAP</t>
        </is>
      </c>
      <c r="I513" t="inlineStr">
        <is>
          <t>nicht digital</t>
        </is>
      </c>
      <c r="J513">
        <f>IFERROR(VLOOKUP(BTT[[#This Row],[Verwendete Transaktion (Pflichtauswahl)]],Transaktionen[[Transaktionen]:[Langtext]],2,FALSE),"")</f>
        <v/>
      </c>
      <c r="V513">
        <f>IFERROR(VLOOKUP(BTT[[#This Row],[Verwendetes Formular
(Auswahl falls relevant)]],Formulare[[Formularbezeichnung]:[Formularname (technisch)]],2,FALSE),"")</f>
        <v/>
      </c>
      <c r="Y513" t="inlineStr">
        <is>
          <t>IST-Prozess: PauschalwertberichtigungSchritt 5</t>
        </is>
      </c>
      <c r="AK513">
        <f>IF(BTT[[#This Row],[Subprozess
(optionale Auswahl)]]="","okay",IF(VLOOKUP(BTT[[#This Row],[Subprozess
(optionale Auswahl)]],BPML[[Subprozess]:[Zugeordneter Hauptprozess]],3,FALSE)=BTT[[#This Row],[Hauptprozess
(Pflichtauswahl)]],"okay","falscher Subprozess"))</f>
        <v/>
      </c>
      <c r="AL513">
        <f>IF(aktives_Teilprojekt="Master","",IF(BTT[[#This Row],[Verantwortliches TP
(automatisch)]]=VLOOKUP(aktives_Teilprojekt,Teilprojekte[[Teilprojekte]:[Kürzel]],2,FALSE),"okay","Hauptprozess anderes TP"))</f>
        <v/>
      </c>
      <c r="AM5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3">
        <f>IFERROR(IF(BTT[[#This Row],[SAP-Modul
(Pflichtauswahl)]]&lt;&gt;VLOOKUP(BTT[[#This Row],[Verwendete Transaktion (Pflichtauswahl)]],Transaktionen[[Transaktionen]:[Modul]],3,FALSE),"Modul anders","okay"),"")</f>
        <v/>
      </c>
      <c r="AP513">
        <f>IFERROR(IF(COUNTIFS(BTT[Verwendete Transaktion (Pflichtauswahl)],BTT[[#This Row],[Verwendete Transaktion (Pflichtauswahl)]],BTT[SAP-Modul
(Pflichtauswahl)],"&lt;&gt;"&amp;BTT[[#This Row],[SAP-Modul
(Pflichtauswahl)]])&gt;0,"Modul anders","okay"),"")</f>
        <v/>
      </c>
      <c r="AQ513">
        <f>IFERROR(IF(COUNTIFS(BTT[Verwendete Transaktion (Pflichtauswahl)],BTT[[#This Row],[Verwendete Transaktion (Pflichtauswahl)]],BTT[Verantwortliches TP
(automatisch)],"&lt;&gt;"&amp;BTT[[#This Row],[Verantwortliches TP
(automatisch)]])&gt;0,"Transaktion mehrfach","okay"),"")</f>
        <v/>
      </c>
      <c r="AR513">
        <f>IFERROR(IF(COUNTIFS(BTT[Verwendete Transaktion (Pflichtauswahl)],BTT[[#This Row],[Verwendete Transaktion (Pflichtauswahl)]],BTT[Verantwortliches TP
(automatisch)],"&lt;&gt;"&amp;VLOOKUP(aktives_Teilprojekt,Teilprojekte[[Teilprojekte]:[Kürzel]],2,FALSE))&gt;0,"Transaktion mehrfach","okay"),"")</f>
        <v/>
      </c>
      <c r="AS513" t="inlineStr">
        <is>
          <t>FI427</t>
        </is>
      </c>
    </row>
    <row r="514">
      <c r="A514">
        <f>IFERROR(IF(BTT[[#This Row],[Lfd Nr. 
(aus konsolidierter Datei)]]&lt;&gt;"",BTT[[#This Row],[Lfd Nr. 
(aus konsolidierter Datei)]],VLOOKUP(aktives_Teilprojekt,Teilprojekte[[Teilprojekte]:[Kürzel]],2,FALSE)&amp;ROW(BTT[[#This Row],[Lfd Nr.
(automatisch)]])-2),"")</f>
        <v/>
      </c>
      <c r="B514" t="inlineStr">
        <is>
          <t>Monats- und Jahresabschluss</t>
        </is>
      </c>
      <c r="D514" t="inlineStr">
        <is>
          <t>Buchung der Abgrenzungen.</t>
        </is>
      </c>
      <c r="E514">
        <f>IFERROR(IF(NOT(BTT[[#This Row],[Manuelle Änderung des Verantwortliches TP
(Auswahl - bei Bedarf)]]=""),BTT[[#This Row],[Manuelle Änderung des Verantwortliches TP
(Auswahl - bei Bedarf)]],VLOOKUP(BTT[[#This Row],[Hauptprozess
(Pflichtauswahl)]],Hauptprozesse[],3,FALSE)),"")</f>
        <v/>
      </c>
      <c r="G514" t="inlineStr">
        <is>
          <t>RW-BB</t>
        </is>
      </c>
      <c r="H514" t="inlineStr">
        <is>
          <t>FI</t>
        </is>
      </c>
      <c r="I514" t="inlineStr">
        <is>
          <t>F-02</t>
        </is>
      </c>
      <c r="J514">
        <f>IFERROR(VLOOKUP(BTT[[#This Row],[Verwendete Transaktion (Pflichtauswahl)]],Transaktionen[[Transaktionen]:[Langtext]],2,FALSE),"")</f>
        <v/>
      </c>
      <c r="V514">
        <f>IFERROR(VLOOKUP(BTT[[#This Row],[Verwendetes Formular
(Auswahl falls relevant)]],Formulare[[Formularbezeichnung]:[Formularname (technisch)]],2,FALSE),"")</f>
        <v/>
      </c>
      <c r="Y514" t="inlineStr">
        <is>
          <t>IST-Prozess: PauschalwertberichtigungSchritt 6</t>
        </is>
      </c>
      <c r="AK514">
        <f>IF(BTT[[#This Row],[Subprozess
(optionale Auswahl)]]="","okay",IF(VLOOKUP(BTT[[#This Row],[Subprozess
(optionale Auswahl)]],BPML[[Subprozess]:[Zugeordneter Hauptprozess]],3,FALSE)=BTT[[#This Row],[Hauptprozess
(Pflichtauswahl)]],"okay","falscher Subprozess"))</f>
        <v/>
      </c>
      <c r="AL514">
        <f>IF(aktives_Teilprojekt="Master","",IF(BTT[[#This Row],[Verantwortliches TP
(automatisch)]]=VLOOKUP(aktives_Teilprojekt,Teilprojekte[[Teilprojekte]:[Kürzel]],2,FALSE),"okay","Hauptprozess anderes TP"))</f>
        <v/>
      </c>
      <c r="AM5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4">
        <f>IFERROR(IF(BTT[[#This Row],[SAP-Modul
(Pflichtauswahl)]]&lt;&gt;VLOOKUP(BTT[[#This Row],[Verwendete Transaktion (Pflichtauswahl)]],Transaktionen[[Transaktionen]:[Modul]],3,FALSE),"Modul anders","okay"),"")</f>
        <v/>
      </c>
      <c r="AP514">
        <f>IFERROR(IF(COUNTIFS(BTT[Verwendete Transaktion (Pflichtauswahl)],BTT[[#This Row],[Verwendete Transaktion (Pflichtauswahl)]],BTT[SAP-Modul
(Pflichtauswahl)],"&lt;&gt;"&amp;BTT[[#This Row],[SAP-Modul
(Pflichtauswahl)]])&gt;0,"Modul anders","okay"),"")</f>
        <v/>
      </c>
      <c r="AQ514">
        <f>IFERROR(IF(COUNTIFS(BTT[Verwendete Transaktion (Pflichtauswahl)],BTT[[#This Row],[Verwendete Transaktion (Pflichtauswahl)]],BTT[Verantwortliches TP
(automatisch)],"&lt;&gt;"&amp;BTT[[#This Row],[Verantwortliches TP
(automatisch)]])&gt;0,"Transaktion mehrfach","okay"),"")</f>
        <v/>
      </c>
      <c r="AR514">
        <f>IFERROR(IF(COUNTIFS(BTT[Verwendete Transaktion (Pflichtauswahl)],BTT[[#This Row],[Verwendete Transaktion (Pflichtauswahl)]],BTT[Verantwortliches TP
(automatisch)],"&lt;&gt;"&amp;VLOOKUP(aktives_Teilprojekt,Teilprojekte[[Teilprojekte]:[Kürzel]],2,FALSE))&gt;0,"Transaktion mehrfach","okay"),"")</f>
        <v/>
      </c>
      <c r="AS514" t="inlineStr">
        <is>
          <t>FI428</t>
        </is>
      </c>
    </row>
    <row r="515">
      <c r="A515">
        <f>IFERROR(IF(BTT[[#This Row],[Lfd Nr. 
(aus konsolidierter Datei)]]&lt;&gt;"",BTT[[#This Row],[Lfd Nr. 
(aus konsolidierter Datei)]],VLOOKUP(aktives_Teilprojekt,Teilprojekte[[Teilprojekte]:[Kürzel]],2,FALSE)&amp;ROW(BTT[[#This Row],[Lfd Nr.
(automatisch)]])-2),"")</f>
        <v/>
      </c>
      <c r="B515" t="inlineStr">
        <is>
          <t>Monats- und Jahresabschluss</t>
        </is>
      </c>
      <c r="D515" t="inlineStr">
        <is>
          <t>Zusammenstellung für WP</t>
        </is>
      </c>
      <c r="E515">
        <f>IFERROR(IF(NOT(BTT[[#This Row],[Manuelle Änderung des Verantwortliches TP
(Auswahl - bei Bedarf)]]=""),BTT[[#This Row],[Manuelle Änderung des Verantwortliches TP
(Auswahl - bei Bedarf)]],VLOOKUP(BTT[[#This Row],[Hauptprozess
(Pflichtauswahl)]],Hauptprozesse[],3,FALSE)),"")</f>
        <v/>
      </c>
      <c r="G515" t="inlineStr">
        <is>
          <t>RW-BB</t>
        </is>
      </c>
      <c r="H515" t="inlineStr">
        <is>
          <t>Non-SAP</t>
        </is>
      </c>
      <c r="I515" t="inlineStr">
        <is>
          <t>nicht digital</t>
        </is>
      </c>
      <c r="J515">
        <f>IFERROR(VLOOKUP(BTT[[#This Row],[Verwendete Transaktion (Pflichtauswahl)]],Transaktionen[[Transaktionen]:[Langtext]],2,FALSE),"")</f>
        <v/>
      </c>
      <c r="V515">
        <f>IFERROR(VLOOKUP(BTT[[#This Row],[Verwendetes Formular
(Auswahl falls relevant)]],Formulare[[Formularbezeichnung]:[Formularname (technisch)]],2,FALSE),"")</f>
        <v/>
      </c>
      <c r="Y515" t="inlineStr">
        <is>
          <t>IST-Prozess: PauschalwertberichtigungSchritt 7</t>
        </is>
      </c>
      <c r="AK515">
        <f>IF(BTT[[#This Row],[Subprozess
(optionale Auswahl)]]="","okay",IF(VLOOKUP(BTT[[#This Row],[Subprozess
(optionale Auswahl)]],BPML[[Subprozess]:[Zugeordneter Hauptprozess]],3,FALSE)=BTT[[#This Row],[Hauptprozess
(Pflichtauswahl)]],"okay","falscher Subprozess"))</f>
        <v/>
      </c>
      <c r="AL515">
        <f>IF(aktives_Teilprojekt="Master","",IF(BTT[[#This Row],[Verantwortliches TP
(automatisch)]]=VLOOKUP(aktives_Teilprojekt,Teilprojekte[[Teilprojekte]:[Kürzel]],2,FALSE),"okay","Hauptprozess anderes TP"))</f>
        <v/>
      </c>
      <c r="AM5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5">
        <f>IFERROR(IF(BTT[[#This Row],[SAP-Modul
(Pflichtauswahl)]]&lt;&gt;VLOOKUP(BTT[[#This Row],[Verwendete Transaktion (Pflichtauswahl)]],Transaktionen[[Transaktionen]:[Modul]],3,FALSE),"Modul anders","okay"),"")</f>
        <v/>
      </c>
      <c r="AP515">
        <f>IFERROR(IF(COUNTIFS(BTT[Verwendete Transaktion (Pflichtauswahl)],BTT[[#This Row],[Verwendete Transaktion (Pflichtauswahl)]],BTT[SAP-Modul
(Pflichtauswahl)],"&lt;&gt;"&amp;BTT[[#This Row],[SAP-Modul
(Pflichtauswahl)]])&gt;0,"Modul anders","okay"),"")</f>
        <v/>
      </c>
      <c r="AQ515">
        <f>IFERROR(IF(COUNTIFS(BTT[Verwendete Transaktion (Pflichtauswahl)],BTT[[#This Row],[Verwendete Transaktion (Pflichtauswahl)]],BTT[Verantwortliches TP
(automatisch)],"&lt;&gt;"&amp;BTT[[#This Row],[Verantwortliches TP
(automatisch)]])&gt;0,"Transaktion mehrfach","okay"),"")</f>
        <v/>
      </c>
      <c r="AR515">
        <f>IFERROR(IF(COUNTIFS(BTT[Verwendete Transaktion (Pflichtauswahl)],BTT[[#This Row],[Verwendete Transaktion (Pflichtauswahl)]],BTT[Verantwortliches TP
(automatisch)],"&lt;&gt;"&amp;VLOOKUP(aktives_Teilprojekt,Teilprojekte[[Teilprojekte]:[Kürzel]],2,FALSE))&gt;0,"Transaktion mehrfach","okay"),"")</f>
        <v/>
      </c>
      <c r="AS515" t="inlineStr">
        <is>
          <t>FI429</t>
        </is>
      </c>
    </row>
    <row r="516">
      <c r="A516">
        <f>IFERROR(IF(BTT[[#This Row],[Lfd Nr. 
(aus konsolidierter Datei)]]&lt;&gt;"",BTT[[#This Row],[Lfd Nr. 
(aus konsolidierter Datei)]],VLOOKUP(aktives_Teilprojekt,Teilprojekte[[Teilprojekte]:[Kürzel]],2,FALSE)&amp;ROW(BTT[[#This Row],[Lfd Nr.
(automatisch)]])-2),"")</f>
        <v/>
      </c>
      <c r="B516" t="inlineStr">
        <is>
          <t>Monats- und Jahresabschluss</t>
        </is>
      </c>
      <c r="D516" t="inlineStr">
        <is>
          <t>Sachkontensalden auswerten</t>
        </is>
      </c>
      <c r="E516">
        <f>IFERROR(IF(NOT(BTT[[#This Row],[Manuelle Änderung des Verantwortliches TP
(Auswahl - bei Bedarf)]]=""),BTT[[#This Row],[Manuelle Änderung des Verantwortliches TP
(Auswahl - bei Bedarf)]],VLOOKUP(BTT[[#This Row],[Hauptprozess
(Pflichtauswahl)]],Hauptprozesse[],3,FALSE)),"")</f>
        <v/>
      </c>
      <c r="G516" t="inlineStr">
        <is>
          <t>RW-BB</t>
        </is>
      </c>
      <c r="I516" t="inlineStr">
        <is>
          <t>S_ALR_8712277</t>
        </is>
      </c>
      <c r="J516">
        <f>IFERROR(VLOOKUP(BTT[[#This Row],[Verwendete Transaktion (Pflichtauswahl)]],Transaktionen[[Transaktionen]:[Langtext]],2,FALSE),"")</f>
        <v/>
      </c>
      <c r="V516">
        <f>IFERROR(VLOOKUP(BTT[[#This Row],[Verwendetes Formular
(Auswahl falls relevant)]],Formulare[[Formularbezeichnung]:[Formularname (technisch)]],2,FALSE),"")</f>
        <v/>
      </c>
      <c r="Y516" t="inlineStr">
        <is>
          <t>IST-Prozess: NettomethodeSchritt 1</t>
        </is>
      </c>
      <c r="AK516">
        <f>IF(BTT[[#This Row],[Subprozess
(optionale Auswahl)]]="","okay",IF(VLOOKUP(BTT[[#This Row],[Subprozess
(optionale Auswahl)]],BPML[[Subprozess]:[Zugeordneter Hauptprozess]],3,FALSE)=BTT[[#This Row],[Hauptprozess
(Pflichtauswahl)]],"okay","falscher Subprozess"))</f>
        <v/>
      </c>
      <c r="AL516">
        <f>IF(aktives_Teilprojekt="Master","",IF(BTT[[#This Row],[Verantwortliches TP
(automatisch)]]=VLOOKUP(aktives_Teilprojekt,Teilprojekte[[Teilprojekte]:[Kürzel]],2,FALSE),"okay","Hauptprozess anderes TP"))</f>
        <v/>
      </c>
      <c r="AM5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6">
        <f>IFERROR(IF(BTT[[#This Row],[SAP-Modul
(Pflichtauswahl)]]&lt;&gt;VLOOKUP(BTT[[#This Row],[Verwendete Transaktion (Pflichtauswahl)]],Transaktionen[[Transaktionen]:[Modul]],3,FALSE),"Modul anders","okay"),"")</f>
        <v/>
      </c>
      <c r="AP516">
        <f>IFERROR(IF(COUNTIFS(BTT[Verwendete Transaktion (Pflichtauswahl)],BTT[[#This Row],[Verwendete Transaktion (Pflichtauswahl)]],BTT[SAP-Modul
(Pflichtauswahl)],"&lt;&gt;"&amp;BTT[[#This Row],[SAP-Modul
(Pflichtauswahl)]])&gt;0,"Modul anders","okay"),"")</f>
        <v/>
      </c>
      <c r="AQ516">
        <f>IFERROR(IF(COUNTIFS(BTT[Verwendete Transaktion (Pflichtauswahl)],BTT[[#This Row],[Verwendete Transaktion (Pflichtauswahl)]],BTT[Verantwortliches TP
(automatisch)],"&lt;&gt;"&amp;BTT[[#This Row],[Verantwortliches TP
(automatisch)]])&gt;0,"Transaktion mehrfach","okay"),"")</f>
        <v/>
      </c>
      <c r="AR516">
        <f>IFERROR(IF(COUNTIFS(BTT[Verwendete Transaktion (Pflichtauswahl)],BTT[[#This Row],[Verwendete Transaktion (Pflichtauswahl)]],BTT[Verantwortliches TP
(automatisch)],"&lt;&gt;"&amp;VLOOKUP(aktives_Teilprojekt,Teilprojekte[[Teilprojekte]:[Kürzel]],2,FALSE))&gt;0,"Transaktion mehrfach","okay"),"")</f>
        <v/>
      </c>
      <c r="AS516" t="inlineStr">
        <is>
          <t>FI430</t>
        </is>
      </c>
    </row>
    <row r="517">
      <c r="A517">
        <f>IFERROR(IF(BTT[[#This Row],[Lfd Nr. 
(aus konsolidierter Datei)]]&lt;&gt;"",BTT[[#This Row],[Lfd Nr. 
(aus konsolidierter Datei)]],VLOOKUP(aktives_Teilprojekt,Teilprojekte[[Teilprojekte]:[Kürzel]],2,FALSE)&amp;ROW(BTT[[#This Row],[Lfd Nr.
(automatisch)]])-2),"")</f>
        <v/>
      </c>
      <c r="B517" t="inlineStr">
        <is>
          <t>Monats- und Jahresabschluss</t>
        </is>
      </c>
      <c r="D517" t="inlineStr">
        <is>
          <t>Auswertung ISU Einzelposten</t>
        </is>
      </c>
      <c r="E517">
        <f>IFERROR(IF(NOT(BTT[[#This Row],[Manuelle Änderung des Verantwortliches TP
(Auswahl - bei Bedarf)]]=""),BTT[[#This Row],[Manuelle Änderung des Verantwortliches TP
(Auswahl - bei Bedarf)]],VLOOKUP(BTT[[#This Row],[Hauptprozess
(Pflichtauswahl)]],Hauptprozesse[],3,FALSE)),"")</f>
        <v/>
      </c>
      <c r="G517" t="inlineStr">
        <is>
          <t>RW-BB</t>
        </is>
      </c>
      <c r="I517" t="inlineStr">
        <is>
          <t>ZIK6</t>
        </is>
      </c>
      <c r="J517">
        <f>IFERROR(VLOOKUP(BTT[[#This Row],[Verwendete Transaktion (Pflichtauswahl)]],Transaktionen[[Transaktionen]:[Langtext]],2,FALSE),"")</f>
        <v/>
      </c>
      <c r="V517">
        <f>IFERROR(VLOOKUP(BTT[[#This Row],[Verwendetes Formular
(Auswahl falls relevant)]],Formulare[[Formularbezeichnung]:[Formularname (technisch)]],2,FALSE),"")</f>
        <v/>
      </c>
      <c r="Y517" t="inlineStr">
        <is>
          <t>IST-Prozess: NettomethodeSchritt 2</t>
        </is>
      </c>
      <c r="AK517">
        <f>IF(BTT[[#This Row],[Subprozess
(optionale Auswahl)]]="","okay",IF(VLOOKUP(BTT[[#This Row],[Subprozess
(optionale Auswahl)]],BPML[[Subprozess]:[Zugeordneter Hauptprozess]],3,FALSE)=BTT[[#This Row],[Hauptprozess
(Pflichtauswahl)]],"okay","falscher Subprozess"))</f>
        <v/>
      </c>
      <c r="AL517">
        <f>IF(aktives_Teilprojekt="Master","",IF(BTT[[#This Row],[Verantwortliches TP
(automatisch)]]=VLOOKUP(aktives_Teilprojekt,Teilprojekte[[Teilprojekte]:[Kürzel]],2,FALSE),"okay","Hauptprozess anderes TP"))</f>
        <v/>
      </c>
      <c r="AM5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7">
        <f>IFERROR(IF(BTT[[#This Row],[SAP-Modul
(Pflichtauswahl)]]&lt;&gt;VLOOKUP(BTT[[#This Row],[Verwendete Transaktion (Pflichtauswahl)]],Transaktionen[[Transaktionen]:[Modul]],3,FALSE),"Modul anders","okay"),"")</f>
        <v/>
      </c>
      <c r="AP517">
        <f>IFERROR(IF(COUNTIFS(BTT[Verwendete Transaktion (Pflichtauswahl)],BTT[[#This Row],[Verwendete Transaktion (Pflichtauswahl)]],BTT[SAP-Modul
(Pflichtauswahl)],"&lt;&gt;"&amp;BTT[[#This Row],[SAP-Modul
(Pflichtauswahl)]])&gt;0,"Modul anders","okay"),"")</f>
        <v/>
      </c>
      <c r="AQ517">
        <f>IFERROR(IF(COUNTIFS(BTT[Verwendete Transaktion (Pflichtauswahl)],BTT[[#This Row],[Verwendete Transaktion (Pflichtauswahl)]],BTT[Verantwortliches TP
(automatisch)],"&lt;&gt;"&amp;BTT[[#This Row],[Verantwortliches TP
(automatisch)]])&gt;0,"Transaktion mehrfach","okay"),"")</f>
        <v/>
      </c>
      <c r="AR517">
        <f>IFERROR(IF(COUNTIFS(BTT[Verwendete Transaktion (Pflichtauswahl)],BTT[[#This Row],[Verwendete Transaktion (Pflichtauswahl)]],BTT[Verantwortliches TP
(automatisch)],"&lt;&gt;"&amp;VLOOKUP(aktives_Teilprojekt,Teilprojekte[[Teilprojekte]:[Kürzel]],2,FALSE))&gt;0,"Transaktion mehrfach","okay"),"")</f>
        <v/>
      </c>
      <c r="AS517" t="inlineStr">
        <is>
          <t>FI431</t>
        </is>
      </c>
    </row>
    <row r="518">
      <c r="A518">
        <f>IFERROR(IF(BTT[[#This Row],[Lfd Nr. 
(aus konsolidierter Datei)]]&lt;&gt;"",BTT[[#This Row],[Lfd Nr. 
(aus konsolidierter Datei)]],VLOOKUP(aktives_Teilprojekt,Teilprojekte[[Teilprojekte]:[Kürzel]],2,FALSE)&amp;ROW(BTT[[#This Row],[Lfd Nr.
(automatisch)]])-2),"")</f>
        <v/>
      </c>
      <c r="B518" t="inlineStr">
        <is>
          <t>Monats- und Jahresabschluss</t>
        </is>
      </c>
      <c r="D518" t="inlineStr">
        <is>
          <t>Auswertung der Unterteilung in Sparten</t>
        </is>
      </c>
      <c r="E518">
        <f>IFERROR(IF(NOT(BTT[[#This Row],[Manuelle Änderung des Verantwortliches TP
(Auswahl - bei Bedarf)]]=""),BTT[[#This Row],[Manuelle Änderung des Verantwortliches TP
(Auswahl - bei Bedarf)]],VLOOKUP(BTT[[#This Row],[Hauptprozess
(Pflichtauswahl)]],Hauptprozesse[],3,FALSE)),"")</f>
        <v/>
      </c>
      <c r="G518" t="inlineStr">
        <is>
          <t>RW-BB</t>
        </is>
      </c>
      <c r="I518" t="inlineStr">
        <is>
          <t>SQ</t>
        </is>
      </c>
      <c r="J518">
        <f>IFERROR(VLOOKUP(BTT[[#This Row],[Verwendete Transaktion (Pflichtauswahl)]],Transaktionen[[Transaktionen]:[Langtext]],2,FALSE),"")</f>
        <v/>
      </c>
      <c r="V518">
        <f>IFERROR(VLOOKUP(BTT[[#This Row],[Verwendetes Formular
(Auswahl falls relevant)]],Formulare[[Formularbezeichnung]:[Formularname (technisch)]],2,FALSE),"")</f>
        <v/>
      </c>
      <c r="Y518" t="inlineStr">
        <is>
          <t>IST-Prozess: NettomethodeSchritt 3</t>
        </is>
      </c>
      <c r="AK518">
        <f>IF(BTT[[#This Row],[Subprozess
(optionale Auswahl)]]="","okay",IF(VLOOKUP(BTT[[#This Row],[Subprozess
(optionale Auswahl)]],BPML[[Subprozess]:[Zugeordneter Hauptprozess]],3,FALSE)=BTT[[#This Row],[Hauptprozess
(Pflichtauswahl)]],"okay","falscher Subprozess"))</f>
        <v/>
      </c>
      <c r="AL518">
        <f>IF(aktives_Teilprojekt="Master","",IF(BTT[[#This Row],[Verantwortliches TP
(automatisch)]]=VLOOKUP(aktives_Teilprojekt,Teilprojekte[[Teilprojekte]:[Kürzel]],2,FALSE),"okay","Hauptprozess anderes TP"))</f>
        <v/>
      </c>
      <c r="AM5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8">
        <f>IFERROR(IF(BTT[[#This Row],[SAP-Modul
(Pflichtauswahl)]]&lt;&gt;VLOOKUP(BTT[[#This Row],[Verwendete Transaktion (Pflichtauswahl)]],Transaktionen[[Transaktionen]:[Modul]],3,FALSE),"Modul anders","okay"),"")</f>
        <v/>
      </c>
      <c r="AP518">
        <f>IFERROR(IF(COUNTIFS(BTT[Verwendete Transaktion (Pflichtauswahl)],BTT[[#This Row],[Verwendete Transaktion (Pflichtauswahl)]],BTT[SAP-Modul
(Pflichtauswahl)],"&lt;&gt;"&amp;BTT[[#This Row],[SAP-Modul
(Pflichtauswahl)]])&gt;0,"Modul anders","okay"),"")</f>
        <v/>
      </c>
      <c r="AQ518">
        <f>IFERROR(IF(COUNTIFS(BTT[Verwendete Transaktion (Pflichtauswahl)],BTT[[#This Row],[Verwendete Transaktion (Pflichtauswahl)]],BTT[Verantwortliches TP
(automatisch)],"&lt;&gt;"&amp;BTT[[#This Row],[Verantwortliches TP
(automatisch)]])&gt;0,"Transaktion mehrfach","okay"),"")</f>
        <v/>
      </c>
      <c r="AR518">
        <f>IFERROR(IF(COUNTIFS(BTT[Verwendete Transaktion (Pflichtauswahl)],BTT[[#This Row],[Verwendete Transaktion (Pflichtauswahl)]],BTT[Verantwortliches TP
(automatisch)],"&lt;&gt;"&amp;VLOOKUP(aktives_Teilprojekt,Teilprojekte[[Teilprojekte]:[Kürzel]],2,FALSE))&gt;0,"Transaktion mehrfach","okay"),"")</f>
        <v/>
      </c>
      <c r="AS518" t="inlineStr">
        <is>
          <t>FI432</t>
        </is>
      </c>
    </row>
    <row r="519">
      <c r="A519">
        <f>IFERROR(IF(BTT[[#This Row],[Lfd Nr. 
(aus konsolidierter Datei)]]&lt;&gt;"",BTT[[#This Row],[Lfd Nr. 
(aus konsolidierter Datei)]],VLOOKUP(aktives_Teilprojekt,Teilprojekte[[Teilprojekte]:[Kürzel]],2,FALSE)&amp;ROW(BTT[[#This Row],[Lfd Nr.
(automatisch)]])-2),"")</f>
        <v/>
      </c>
      <c r="B519" t="inlineStr">
        <is>
          <t>Monats- und Jahresabschluss</t>
        </is>
      </c>
      <c r="D519" t="inlineStr">
        <is>
          <t>Vorbereitung Buchungsbeleg</t>
        </is>
      </c>
      <c r="E519">
        <f>IFERROR(IF(NOT(BTT[[#This Row],[Manuelle Änderung des Verantwortliches TP
(Auswahl - bei Bedarf)]]=""),BTT[[#This Row],[Manuelle Änderung des Verantwortliches TP
(Auswahl - bei Bedarf)]],VLOOKUP(BTT[[#This Row],[Hauptprozess
(Pflichtauswahl)]],Hauptprozesse[],3,FALSE)),"")</f>
        <v/>
      </c>
      <c r="G519" t="inlineStr">
        <is>
          <t>RW-BB</t>
        </is>
      </c>
      <c r="H519" t="inlineStr">
        <is>
          <t>Non-SAP</t>
        </is>
      </c>
      <c r="I519" t="inlineStr">
        <is>
          <t>nicht digital</t>
        </is>
      </c>
      <c r="J519">
        <f>IFERROR(VLOOKUP(BTT[[#This Row],[Verwendete Transaktion (Pflichtauswahl)]],Transaktionen[[Transaktionen]:[Langtext]],2,FALSE),"")</f>
        <v/>
      </c>
      <c r="V519">
        <f>IFERROR(VLOOKUP(BTT[[#This Row],[Verwendetes Formular
(Auswahl falls relevant)]],Formulare[[Formularbezeichnung]:[Formularname (technisch)]],2,FALSE),"")</f>
        <v/>
      </c>
      <c r="Y519" t="inlineStr">
        <is>
          <t>IST-Prozess: NettomethodeSchritt 4</t>
        </is>
      </c>
      <c r="AK519">
        <f>IF(BTT[[#This Row],[Subprozess
(optionale Auswahl)]]="","okay",IF(VLOOKUP(BTT[[#This Row],[Subprozess
(optionale Auswahl)]],BPML[[Subprozess]:[Zugeordneter Hauptprozess]],3,FALSE)=BTT[[#This Row],[Hauptprozess
(Pflichtauswahl)]],"okay","falscher Subprozess"))</f>
        <v/>
      </c>
      <c r="AL519">
        <f>IF(aktives_Teilprojekt="Master","",IF(BTT[[#This Row],[Verantwortliches TP
(automatisch)]]=VLOOKUP(aktives_Teilprojekt,Teilprojekte[[Teilprojekte]:[Kürzel]],2,FALSE),"okay","Hauptprozess anderes TP"))</f>
        <v/>
      </c>
      <c r="AM5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19">
        <f>IFERROR(IF(BTT[[#This Row],[SAP-Modul
(Pflichtauswahl)]]&lt;&gt;VLOOKUP(BTT[[#This Row],[Verwendete Transaktion (Pflichtauswahl)]],Transaktionen[[Transaktionen]:[Modul]],3,FALSE),"Modul anders","okay"),"")</f>
        <v/>
      </c>
      <c r="AP519">
        <f>IFERROR(IF(COUNTIFS(BTT[Verwendete Transaktion (Pflichtauswahl)],BTT[[#This Row],[Verwendete Transaktion (Pflichtauswahl)]],BTT[SAP-Modul
(Pflichtauswahl)],"&lt;&gt;"&amp;BTT[[#This Row],[SAP-Modul
(Pflichtauswahl)]])&gt;0,"Modul anders","okay"),"")</f>
        <v/>
      </c>
      <c r="AQ519">
        <f>IFERROR(IF(COUNTIFS(BTT[Verwendete Transaktion (Pflichtauswahl)],BTT[[#This Row],[Verwendete Transaktion (Pflichtauswahl)]],BTT[Verantwortliches TP
(automatisch)],"&lt;&gt;"&amp;BTT[[#This Row],[Verantwortliches TP
(automatisch)]])&gt;0,"Transaktion mehrfach","okay"),"")</f>
        <v/>
      </c>
      <c r="AR519">
        <f>IFERROR(IF(COUNTIFS(BTT[Verwendete Transaktion (Pflichtauswahl)],BTT[[#This Row],[Verwendete Transaktion (Pflichtauswahl)]],BTT[Verantwortliches TP
(automatisch)],"&lt;&gt;"&amp;VLOOKUP(aktives_Teilprojekt,Teilprojekte[[Teilprojekte]:[Kürzel]],2,FALSE))&gt;0,"Transaktion mehrfach","okay"),"")</f>
        <v/>
      </c>
      <c r="AS519" t="inlineStr">
        <is>
          <t>FI433</t>
        </is>
      </c>
    </row>
    <row r="520">
      <c r="A520">
        <f>IFERROR(IF(BTT[[#This Row],[Lfd Nr. 
(aus konsolidierter Datei)]]&lt;&gt;"",BTT[[#This Row],[Lfd Nr. 
(aus konsolidierter Datei)]],VLOOKUP(aktives_Teilprojekt,Teilprojekte[[Teilprojekte]:[Kürzel]],2,FALSE)&amp;ROW(BTT[[#This Row],[Lfd Nr.
(automatisch)]])-2),"")</f>
        <v/>
      </c>
      <c r="B520" t="inlineStr">
        <is>
          <t>Monats- und Jahresabschluss</t>
        </is>
      </c>
      <c r="D520" t="inlineStr">
        <is>
          <t>4 Augen Prüfung</t>
        </is>
      </c>
      <c r="E520">
        <f>IFERROR(IF(NOT(BTT[[#This Row],[Manuelle Änderung des Verantwortliches TP
(Auswahl - bei Bedarf)]]=""),BTT[[#This Row],[Manuelle Änderung des Verantwortliches TP
(Auswahl - bei Bedarf)]],VLOOKUP(BTT[[#This Row],[Hauptprozess
(Pflichtauswahl)]],Hauptprozesse[],3,FALSE)),"")</f>
        <v/>
      </c>
      <c r="G520" t="inlineStr">
        <is>
          <t>RW-BB</t>
        </is>
      </c>
      <c r="H520" t="inlineStr">
        <is>
          <t>Non-SAP</t>
        </is>
      </c>
      <c r="I520" t="inlineStr">
        <is>
          <t>nicht digital</t>
        </is>
      </c>
      <c r="J520">
        <f>IFERROR(VLOOKUP(BTT[[#This Row],[Verwendete Transaktion (Pflichtauswahl)]],Transaktionen[[Transaktionen]:[Langtext]],2,FALSE),"")</f>
        <v/>
      </c>
      <c r="V520">
        <f>IFERROR(VLOOKUP(BTT[[#This Row],[Verwendetes Formular
(Auswahl falls relevant)]],Formulare[[Formularbezeichnung]:[Formularname (technisch)]],2,FALSE),"")</f>
        <v/>
      </c>
      <c r="Y520" t="inlineStr">
        <is>
          <t>IST-Prozess: NettomethodeSchritt 5</t>
        </is>
      </c>
      <c r="AK520">
        <f>IF(BTT[[#This Row],[Subprozess
(optionale Auswahl)]]="","okay",IF(VLOOKUP(BTT[[#This Row],[Subprozess
(optionale Auswahl)]],BPML[[Subprozess]:[Zugeordneter Hauptprozess]],3,FALSE)=BTT[[#This Row],[Hauptprozess
(Pflichtauswahl)]],"okay","falscher Subprozess"))</f>
        <v/>
      </c>
      <c r="AL520">
        <f>IF(aktives_Teilprojekt="Master","",IF(BTT[[#This Row],[Verantwortliches TP
(automatisch)]]=VLOOKUP(aktives_Teilprojekt,Teilprojekte[[Teilprojekte]:[Kürzel]],2,FALSE),"okay","Hauptprozess anderes TP"))</f>
        <v/>
      </c>
      <c r="AM5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0">
        <f>IFERROR(IF(BTT[[#This Row],[SAP-Modul
(Pflichtauswahl)]]&lt;&gt;VLOOKUP(BTT[[#This Row],[Verwendete Transaktion (Pflichtauswahl)]],Transaktionen[[Transaktionen]:[Modul]],3,FALSE),"Modul anders","okay"),"")</f>
        <v/>
      </c>
      <c r="AP520">
        <f>IFERROR(IF(COUNTIFS(BTT[Verwendete Transaktion (Pflichtauswahl)],BTT[[#This Row],[Verwendete Transaktion (Pflichtauswahl)]],BTT[SAP-Modul
(Pflichtauswahl)],"&lt;&gt;"&amp;BTT[[#This Row],[SAP-Modul
(Pflichtauswahl)]])&gt;0,"Modul anders","okay"),"")</f>
        <v/>
      </c>
      <c r="AQ520">
        <f>IFERROR(IF(COUNTIFS(BTT[Verwendete Transaktion (Pflichtauswahl)],BTT[[#This Row],[Verwendete Transaktion (Pflichtauswahl)]],BTT[Verantwortliches TP
(automatisch)],"&lt;&gt;"&amp;BTT[[#This Row],[Verantwortliches TP
(automatisch)]])&gt;0,"Transaktion mehrfach","okay"),"")</f>
        <v/>
      </c>
      <c r="AR520">
        <f>IFERROR(IF(COUNTIFS(BTT[Verwendete Transaktion (Pflichtauswahl)],BTT[[#This Row],[Verwendete Transaktion (Pflichtauswahl)]],BTT[Verantwortliches TP
(automatisch)],"&lt;&gt;"&amp;VLOOKUP(aktives_Teilprojekt,Teilprojekte[[Teilprojekte]:[Kürzel]],2,FALSE))&gt;0,"Transaktion mehrfach","okay"),"")</f>
        <v/>
      </c>
      <c r="AS520" t="inlineStr">
        <is>
          <t>FI434</t>
        </is>
      </c>
    </row>
    <row r="521">
      <c r="A521">
        <f>IFERROR(IF(BTT[[#This Row],[Lfd Nr. 
(aus konsolidierter Datei)]]&lt;&gt;"",BTT[[#This Row],[Lfd Nr. 
(aus konsolidierter Datei)]],VLOOKUP(aktives_Teilprojekt,Teilprojekte[[Teilprojekte]:[Kürzel]],2,FALSE)&amp;ROW(BTT[[#This Row],[Lfd Nr.
(automatisch)]])-2),"")</f>
        <v/>
      </c>
      <c r="B521" t="inlineStr">
        <is>
          <t>Monats- und Jahresabschluss</t>
        </is>
      </c>
      <c r="D521" t="inlineStr">
        <is>
          <t>Buchung</t>
        </is>
      </c>
      <c r="E521">
        <f>IFERROR(IF(NOT(BTT[[#This Row],[Manuelle Änderung des Verantwortliches TP
(Auswahl - bei Bedarf)]]=""),BTT[[#This Row],[Manuelle Änderung des Verantwortliches TP
(Auswahl - bei Bedarf)]],VLOOKUP(BTT[[#This Row],[Hauptprozess
(Pflichtauswahl)]],Hauptprozesse[],3,FALSE)),"")</f>
        <v/>
      </c>
      <c r="G521" t="inlineStr">
        <is>
          <t>RW-BB</t>
        </is>
      </c>
      <c r="H521" t="inlineStr">
        <is>
          <t>FI</t>
        </is>
      </c>
      <c r="I521" t="inlineStr">
        <is>
          <t>F-02</t>
        </is>
      </c>
      <c r="J521">
        <f>IFERROR(VLOOKUP(BTT[[#This Row],[Verwendete Transaktion (Pflichtauswahl)]],Transaktionen[[Transaktionen]:[Langtext]],2,FALSE),"")</f>
        <v/>
      </c>
      <c r="V521">
        <f>IFERROR(VLOOKUP(BTT[[#This Row],[Verwendetes Formular
(Auswahl falls relevant)]],Formulare[[Formularbezeichnung]:[Formularname (technisch)]],2,FALSE),"")</f>
        <v/>
      </c>
      <c r="Y521" t="inlineStr">
        <is>
          <t>IST-Prozess: NettomethodeSchritt 6</t>
        </is>
      </c>
      <c r="AK521">
        <f>IF(BTT[[#This Row],[Subprozess
(optionale Auswahl)]]="","okay",IF(VLOOKUP(BTT[[#This Row],[Subprozess
(optionale Auswahl)]],BPML[[Subprozess]:[Zugeordneter Hauptprozess]],3,FALSE)=BTT[[#This Row],[Hauptprozess
(Pflichtauswahl)]],"okay","falscher Subprozess"))</f>
        <v/>
      </c>
      <c r="AL521">
        <f>IF(aktives_Teilprojekt="Master","",IF(BTT[[#This Row],[Verantwortliches TP
(automatisch)]]=VLOOKUP(aktives_Teilprojekt,Teilprojekte[[Teilprojekte]:[Kürzel]],2,FALSE),"okay","Hauptprozess anderes TP"))</f>
        <v/>
      </c>
      <c r="AM5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1">
        <f>IFERROR(IF(BTT[[#This Row],[SAP-Modul
(Pflichtauswahl)]]&lt;&gt;VLOOKUP(BTT[[#This Row],[Verwendete Transaktion (Pflichtauswahl)]],Transaktionen[[Transaktionen]:[Modul]],3,FALSE),"Modul anders","okay"),"")</f>
        <v/>
      </c>
      <c r="AP521">
        <f>IFERROR(IF(COUNTIFS(BTT[Verwendete Transaktion (Pflichtauswahl)],BTT[[#This Row],[Verwendete Transaktion (Pflichtauswahl)]],BTT[SAP-Modul
(Pflichtauswahl)],"&lt;&gt;"&amp;BTT[[#This Row],[SAP-Modul
(Pflichtauswahl)]])&gt;0,"Modul anders","okay"),"")</f>
        <v/>
      </c>
      <c r="AQ521">
        <f>IFERROR(IF(COUNTIFS(BTT[Verwendete Transaktion (Pflichtauswahl)],BTT[[#This Row],[Verwendete Transaktion (Pflichtauswahl)]],BTT[Verantwortliches TP
(automatisch)],"&lt;&gt;"&amp;BTT[[#This Row],[Verantwortliches TP
(automatisch)]])&gt;0,"Transaktion mehrfach","okay"),"")</f>
        <v/>
      </c>
      <c r="AR521">
        <f>IFERROR(IF(COUNTIFS(BTT[Verwendete Transaktion (Pflichtauswahl)],BTT[[#This Row],[Verwendete Transaktion (Pflichtauswahl)]],BTT[Verantwortliches TP
(automatisch)],"&lt;&gt;"&amp;VLOOKUP(aktives_Teilprojekt,Teilprojekte[[Teilprojekte]:[Kürzel]],2,FALSE))&gt;0,"Transaktion mehrfach","okay"),"")</f>
        <v/>
      </c>
      <c r="AS521" t="inlineStr">
        <is>
          <t>FI435</t>
        </is>
      </c>
    </row>
    <row r="522">
      <c r="A522">
        <f>IFERROR(IF(BTT[[#This Row],[Lfd Nr. 
(aus konsolidierter Datei)]]&lt;&gt;"",BTT[[#This Row],[Lfd Nr. 
(aus konsolidierter Datei)]],VLOOKUP(aktives_Teilprojekt,Teilprojekte[[Teilprojekte]:[Kürzel]],2,FALSE)&amp;ROW(BTT[[#This Row],[Lfd Nr.
(automatisch)]])-2),"")</f>
        <v/>
      </c>
      <c r="B522" t="inlineStr">
        <is>
          <t>Monats- und Jahresabschluss</t>
        </is>
      </c>
      <c r="D522" t="inlineStr">
        <is>
          <t>Zusammenstellung für WP</t>
        </is>
      </c>
      <c r="E522">
        <f>IFERROR(IF(NOT(BTT[[#This Row],[Manuelle Änderung des Verantwortliches TP
(Auswahl - bei Bedarf)]]=""),BTT[[#This Row],[Manuelle Änderung des Verantwortliches TP
(Auswahl - bei Bedarf)]],VLOOKUP(BTT[[#This Row],[Hauptprozess
(Pflichtauswahl)]],Hauptprozesse[],3,FALSE)),"")</f>
        <v/>
      </c>
      <c r="G522" t="inlineStr">
        <is>
          <t>RW-BB</t>
        </is>
      </c>
      <c r="H522" t="inlineStr">
        <is>
          <t>Non-SAP</t>
        </is>
      </c>
      <c r="I522" t="inlineStr">
        <is>
          <t>nicht digital</t>
        </is>
      </c>
      <c r="J522">
        <f>IFERROR(VLOOKUP(BTT[[#This Row],[Verwendete Transaktion (Pflichtauswahl)]],Transaktionen[[Transaktionen]:[Langtext]],2,FALSE),"")</f>
        <v/>
      </c>
      <c r="V522">
        <f>IFERROR(VLOOKUP(BTT[[#This Row],[Verwendetes Formular
(Auswahl falls relevant)]],Formulare[[Formularbezeichnung]:[Formularname (technisch)]],2,FALSE),"")</f>
        <v/>
      </c>
      <c r="Y522" t="inlineStr">
        <is>
          <t>IST-Prozess: NettomethodeSchritt 7</t>
        </is>
      </c>
      <c r="AK522">
        <f>IF(BTT[[#This Row],[Subprozess
(optionale Auswahl)]]="","okay",IF(VLOOKUP(BTT[[#This Row],[Subprozess
(optionale Auswahl)]],BPML[[Subprozess]:[Zugeordneter Hauptprozess]],3,FALSE)=BTT[[#This Row],[Hauptprozess
(Pflichtauswahl)]],"okay","falscher Subprozess"))</f>
        <v/>
      </c>
      <c r="AL522">
        <f>IF(aktives_Teilprojekt="Master","",IF(BTT[[#This Row],[Verantwortliches TP
(automatisch)]]=VLOOKUP(aktives_Teilprojekt,Teilprojekte[[Teilprojekte]:[Kürzel]],2,FALSE),"okay","Hauptprozess anderes TP"))</f>
        <v/>
      </c>
      <c r="AM5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2">
        <f>IFERROR(IF(BTT[[#This Row],[SAP-Modul
(Pflichtauswahl)]]&lt;&gt;VLOOKUP(BTT[[#This Row],[Verwendete Transaktion (Pflichtauswahl)]],Transaktionen[[Transaktionen]:[Modul]],3,FALSE),"Modul anders","okay"),"")</f>
        <v/>
      </c>
      <c r="AP522">
        <f>IFERROR(IF(COUNTIFS(BTT[Verwendete Transaktion (Pflichtauswahl)],BTT[[#This Row],[Verwendete Transaktion (Pflichtauswahl)]],BTT[SAP-Modul
(Pflichtauswahl)],"&lt;&gt;"&amp;BTT[[#This Row],[SAP-Modul
(Pflichtauswahl)]])&gt;0,"Modul anders","okay"),"")</f>
        <v/>
      </c>
      <c r="AQ522">
        <f>IFERROR(IF(COUNTIFS(BTT[Verwendete Transaktion (Pflichtauswahl)],BTT[[#This Row],[Verwendete Transaktion (Pflichtauswahl)]],BTT[Verantwortliches TP
(automatisch)],"&lt;&gt;"&amp;BTT[[#This Row],[Verantwortliches TP
(automatisch)]])&gt;0,"Transaktion mehrfach","okay"),"")</f>
        <v/>
      </c>
      <c r="AR522">
        <f>IFERROR(IF(COUNTIFS(BTT[Verwendete Transaktion (Pflichtauswahl)],BTT[[#This Row],[Verwendete Transaktion (Pflichtauswahl)]],BTT[Verantwortliches TP
(automatisch)],"&lt;&gt;"&amp;VLOOKUP(aktives_Teilprojekt,Teilprojekte[[Teilprojekte]:[Kürzel]],2,FALSE))&gt;0,"Transaktion mehrfach","okay"),"")</f>
        <v/>
      </c>
      <c r="AS522" t="inlineStr">
        <is>
          <t>FI436</t>
        </is>
      </c>
    </row>
    <row r="523">
      <c r="A523">
        <f>IFERROR(IF(BTT[[#This Row],[Lfd Nr. 
(aus konsolidierter Datei)]]&lt;&gt;"",BTT[[#This Row],[Lfd Nr. 
(aus konsolidierter Datei)]],VLOOKUP(aktives_Teilprojekt,Teilprojekte[[Teilprojekte]:[Kürzel]],2,FALSE)&amp;ROW(BTT[[#This Row],[Lfd Nr.
(automatisch)]])-2),"")</f>
        <v/>
      </c>
      <c r="B523" t="inlineStr">
        <is>
          <t>Monats- und Jahresabschluss</t>
        </is>
      </c>
      <c r="D523" t="inlineStr">
        <is>
          <t>Auswertung</t>
        </is>
      </c>
      <c r="E523">
        <f>IFERROR(IF(NOT(BTT[[#This Row],[Manuelle Änderung des Verantwortliches TP
(Auswahl - bei Bedarf)]]=""),BTT[[#This Row],[Manuelle Änderung des Verantwortliches TP
(Auswahl - bei Bedarf)]],VLOOKUP(BTT[[#This Row],[Hauptprozess
(Pflichtauswahl)]],Hauptprozesse[],3,FALSE)),"")</f>
        <v/>
      </c>
      <c r="G523" t="inlineStr">
        <is>
          <t>RW-BB</t>
        </is>
      </c>
      <c r="I523" t="inlineStr">
        <is>
          <t>S_ALR_8712284</t>
        </is>
      </c>
      <c r="J523">
        <f>IFERROR(VLOOKUP(BTT[[#This Row],[Verwendete Transaktion (Pflichtauswahl)]],Transaktionen[[Transaktionen]:[Langtext]],2,FALSE),"")</f>
        <v/>
      </c>
      <c r="V523">
        <f>IFERROR(VLOOKUP(BTT[[#This Row],[Verwendetes Formular
(Auswahl falls relevant)]],Formulare[[Formularbezeichnung]:[Formularname (technisch)]],2,FALSE),"")</f>
        <v/>
      </c>
      <c r="Y523" t="inlineStr">
        <is>
          <t>IST-Prozess: Buchung Veränderung GuV nach Erstellung Schritt 1</t>
        </is>
      </c>
      <c r="AK523">
        <f>IF(BTT[[#This Row],[Subprozess
(optionale Auswahl)]]="","okay",IF(VLOOKUP(BTT[[#This Row],[Subprozess
(optionale Auswahl)]],BPML[[Subprozess]:[Zugeordneter Hauptprozess]],3,FALSE)=BTT[[#This Row],[Hauptprozess
(Pflichtauswahl)]],"okay","falscher Subprozess"))</f>
        <v/>
      </c>
      <c r="AL523">
        <f>IF(aktives_Teilprojekt="Master","",IF(BTT[[#This Row],[Verantwortliches TP
(automatisch)]]=VLOOKUP(aktives_Teilprojekt,Teilprojekte[[Teilprojekte]:[Kürzel]],2,FALSE),"okay","Hauptprozess anderes TP"))</f>
        <v/>
      </c>
      <c r="AM5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3">
        <f>IFERROR(IF(BTT[[#This Row],[SAP-Modul
(Pflichtauswahl)]]&lt;&gt;VLOOKUP(BTT[[#This Row],[Verwendete Transaktion (Pflichtauswahl)]],Transaktionen[[Transaktionen]:[Modul]],3,FALSE),"Modul anders","okay"),"")</f>
        <v/>
      </c>
      <c r="AP523">
        <f>IFERROR(IF(COUNTIFS(BTT[Verwendete Transaktion (Pflichtauswahl)],BTT[[#This Row],[Verwendete Transaktion (Pflichtauswahl)]],BTT[SAP-Modul
(Pflichtauswahl)],"&lt;&gt;"&amp;BTT[[#This Row],[SAP-Modul
(Pflichtauswahl)]])&gt;0,"Modul anders","okay"),"")</f>
        <v/>
      </c>
      <c r="AQ523">
        <f>IFERROR(IF(COUNTIFS(BTT[Verwendete Transaktion (Pflichtauswahl)],BTT[[#This Row],[Verwendete Transaktion (Pflichtauswahl)]],BTT[Verantwortliches TP
(automatisch)],"&lt;&gt;"&amp;BTT[[#This Row],[Verantwortliches TP
(automatisch)]])&gt;0,"Transaktion mehrfach","okay"),"")</f>
        <v/>
      </c>
      <c r="AR523">
        <f>IFERROR(IF(COUNTIFS(BTT[Verwendete Transaktion (Pflichtauswahl)],BTT[[#This Row],[Verwendete Transaktion (Pflichtauswahl)]],BTT[Verantwortliches TP
(automatisch)],"&lt;&gt;"&amp;VLOOKUP(aktives_Teilprojekt,Teilprojekte[[Teilprojekte]:[Kürzel]],2,FALSE))&gt;0,"Transaktion mehrfach","okay"),"")</f>
        <v/>
      </c>
      <c r="AS523" t="inlineStr">
        <is>
          <t>FI437</t>
        </is>
      </c>
    </row>
    <row r="524">
      <c r="A524">
        <f>IFERROR(IF(BTT[[#This Row],[Lfd Nr. 
(aus konsolidierter Datei)]]&lt;&gt;"",BTT[[#This Row],[Lfd Nr. 
(aus konsolidierter Datei)]],VLOOKUP(aktives_Teilprojekt,Teilprojekte[[Teilprojekte]:[Kürzel]],2,FALSE)&amp;ROW(BTT[[#This Row],[Lfd Nr.
(automatisch)]])-2),"")</f>
        <v/>
      </c>
      <c r="B524" t="inlineStr">
        <is>
          <t>Monats- und Jahresabschluss</t>
        </is>
      </c>
      <c r="D524" t="inlineStr">
        <is>
          <t>Übernahme der Daten nach Excel</t>
        </is>
      </c>
      <c r="E524">
        <f>IFERROR(IF(NOT(BTT[[#This Row],[Manuelle Änderung des Verantwortliches TP
(Auswahl - bei Bedarf)]]=""),BTT[[#This Row],[Manuelle Änderung des Verantwortliches TP
(Auswahl - bei Bedarf)]],VLOOKUP(BTT[[#This Row],[Hauptprozess
(Pflichtauswahl)]],Hauptprozesse[],3,FALSE)),"")</f>
        <v/>
      </c>
      <c r="G524" t="inlineStr">
        <is>
          <t>RW-BB</t>
        </is>
      </c>
      <c r="I524" t="inlineStr">
        <is>
          <t>S_ALR_8712284</t>
        </is>
      </c>
      <c r="J524">
        <f>IFERROR(VLOOKUP(BTT[[#This Row],[Verwendete Transaktion (Pflichtauswahl)]],Transaktionen[[Transaktionen]:[Langtext]],2,FALSE),"")</f>
        <v/>
      </c>
      <c r="V524">
        <f>IFERROR(VLOOKUP(BTT[[#This Row],[Verwendetes Formular
(Auswahl falls relevant)]],Formulare[[Formularbezeichnung]:[Formularname (technisch)]],2,FALSE),"")</f>
        <v/>
      </c>
      <c r="Y524" t="inlineStr">
        <is>
          <t>IST-Prozess: Buchung Veränderung GuV nach Erstellung Schritt 2</t>
        </is>
      </c>
      <c r="AK524">
        <f>IF(BTT[[#This Row],[Subprozess
(optionale Auswahl)]]="","okay",IF(VLOOKUP(BTT[[#This Row],[Subprozess
(optionale Auswahl)]],BPML[[Subprozess]:[Zugeordneter Hauptprozess]],3,FALSE)=BTT[[#This Row],[Hauptprozess
(Pflichtauswahl)]],"okay","falscher Subprozess"))</f>
        <v/>
      </c>
      <c r="AL524">
        <f>IF(aktives_Teilprojekt="Master","",IF(BTT[[#This Row],[Verantwortliches TP
(automatisch)]]=VLOOKUP(aktives_Teilprojekt,Teilprojekte[[Teilprojekte]:[Kürzel]],2,FALSE),"okay","Hauptprozess anderes TP"))</f>
        <v/>
      </c>
      <c r="AM5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4">
        <f>IFERROR(IF(BTT[[#This Row],[SAP-Modul
(Pflichtauswahl)]]&lt;&gt;VLOOKUP(BTT[[#This Row],[Verwendete Transaktion (Pflichtauswahl)]],Transaktionen[[Transaktionen]:[Modul]],3,FALSE),"Modul anders","okay"),"")</f>
        <v/>
      </c>
      <c r="AP524">
        <f>IFERROR(IF(COUNTIFS(BTT[Verwendete Transaktion (Pflichtauswahl)],BTT[[#This Row],[Verwendete Transaktion (Pflichtauswahl)]],BTT[SAP-Modul
(Pflichtauswahl)],"&lt;&gt;"&amp;BTT[[#This Row],[SAP-Modul
(Pflichtauswahl)]])&gt;0,"Modul anders","okay"),"")</f>
        <v/>
      </c>
      <c r="AQ524">
        <f>IFERROR(IF(COUNTIFS(BTT[Verwendete Transaktion (Pflichtauswahl)],BTT[[#This Row],[Verwendete Transaktion (Pflichtauswahl)]],BTT[Verantwortliches TP
(automatisch)],"&lt;&gt;"&amp;BTT[[#This Row],[Verantwortliches TP
(automatisch)]])&gt;0,"Transaktion mehrfach","okay"),"")</f>
        <v/>
      </c>
      <c r="AR524">
        <f>IFERROR(IF(COUNTIFS(BTT[Verwendete Transaktion (Pflichtauswahl)],BTT[[#This Row],[Verwendete Transaktion (Pflichtauswahl)]],BTT[Verantwortliches TP
(automatisch)],"&lt;&gt;"&amp;VLOOKUP(aktives_Teilprojekt,Teilprojekte[[Teilprojekte]:[Kürzel]],2,FALSE))&gt;0,"Transaktion mehrfach","okay"),"")</f>
        <v/>
      </c>
      <c r="AS524" t="inlineStr">
        <is>
          <t>FI438</t>
        </is>
      </c>
    </row>
    <row r="525">
      <c r="A525">
        <f>IFERROR(IF(BTT[[#This Row],[Lfd Nr. 
(aus konsolidierter Datei)]]&lt;&gt;"",BTT[[#This Row],[Lfd Nr. 
(aus konsolidierter Datei)]],VLOOKUP(aktives_Teilprojekt,Teilprojekte[[Teilprojekte]:[Kürzel]],2,FALSE)&amp;ROW(BTT[[#This Row],[Lfd Nr.
(automatisch)]])-2),"")</f>
        <v/>
      </c>
      <c r="B525" t="inlineStr">
        <is>
          <t>Monats- und Jahresabschluss</t>
        </is>
      </c>
      <c r="D525" t="inlineStr">
        <is>
          <t>Vorbereitung Buchungsbeleg</t>
        </is>
      </c>
      <c r="E525">
        <f>IFERROR(IF(NOT(BTT[[#This Row],[Manuelle Änderung des Verantwortliches TP
(Auswahl - bei Bedarf)]]=""),BTT[[#This Row],[Manuelle Änderung des Verantwortliches TP
(Auswahl - bei Bedarf)]],VLOOKUP(BTT[[#This Row],[Hauptprozess
(Pflichtauswahl)]],Hauptprozesse[],3,FALSE)),"")</f>
        <v/>
      </c>
      <c r="G525" t="inlineStr">
        <is>
          <t>RW-BB</t>
        </is>
      </c>
      <c r="H525" t="inlineStr">
        <is>
          <t>Non-SAP</t>
        </is>
      </c>
      <c r="I525" t="inlineStr">
        <is>
          <t>nicht digital</t>
        </is>
      </c>
      <c r="J525">
        <f>IFERROR(VLOOKUP(BTT[[#This Row],[Verwendete Transaktion (Pflichtauswahl)]],Transaktionen[[Transaktionen]:[Langtext]],2,FALSE),"")</f>
        <v/>
      </c>
      <c r="V525">
        <f>IFERROR(VLOOKUP(BTT[[#This Row],[Verwendetes Formular
(Auswahl falls relevant)]],Formulare[[Formularbezeichnung]:[Formularname (technisch)]],2,FALSE),"")</f>
        <v/>
      </c>
      <c r="Y525" t="inlineStr">
        <is>
          <t>IST-Prozess: Buchung Veränderung GuV nach Erstellung Schritt 3</t>
        </is>
      </c>
      <c r="AK525">
        <f>IF(BTT[[#This Row],[Subprozess
(optionale Auswahl)]]="","okay",IF(VLOOKUP(BTT[[#This Row],[Subprozess
(optionale Auswahl)]],BPML[[Subprozess]:[Zugeordneter Hauptprozess]],3,FALSE)=BTT[[#This Row],[Hauptprozess
(Pflichtauswahl)]],"okay","falscher Subprozess"))</f>
        <v/>
      </c>
      <c r="AL525">
        <f>IF(aktives_Teilprojekt="Master","",IF(BTT[[#This Row],[Verantwortliches TP
(automatisch)]]=VLOOKUP(aktives_Teilprojekt,Teilprojekte[[Teilprojekte]:[Kürzel]],2,FALSE),"okay","Hauptprozess anderes TP"))</f>
        <v/>
      </c>
      <c r="AM5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5">
        <f>IFERROR(IF(BTT[[#This Row],[SAP-Modul
(Pflichtauswahl)]]&lt;&gt;VLOOKUP(BTT[[#This Row],[Verwendete Transaktion (Pflichtauswahl)]],Transaktionen[[Transaktionen]:[Modul]],3,FALSE),"Modul anders","okay"),"")</f>
        <v/>
      </c>
      <c r="AP525">
        <f>IFERROR(IF(COUNTIFS(BTT[Verwendete Transaktion (Pflichtauswahl)],BTT[[#This Row],[Verwendete Transaktion (Pflichtauswahl)]],BTT[SAP-Modul
(Pflichtauswahl)],"&lt;&gt;"&amp;BTT[[#This Row],[SAP-Modul
(Pflichtauswahl)]])&gt;0,"Modul anders","okay"),"")</f>
        <v/>
      </c>
      <c r="AQ525">
        <f>IFERROR(IF(COUNTIFS(BTT[Verwendete Transaktion (Pflichtauswahl)],BTT[[#This Row],[Verwendete Transaktion (Pflichtauswahl)]],BTT[Verantwortliches TP
(automatisch)],"&lt;&gt;"&amp;BTT[[#This Row],[Verantwortliches TP
(automatisch)]])&gt;0,"Transaktion mehrfach","okay"),"")</f>
        <v/>
      </c>
      <c r="AR525">
        <f>IFERROR(IF(COUNTIFS(BTT[Verwendete Transaktion (Pflichtauswahl)],BTT[[#This Row],[Verwendete Transaktion (Pflichtauswahl)]],BTT[Verantwortliches TP
(automatisch)],"&lt;&gt;"&amp;VLOOKUP(aktives_Teilprojekt,Teilprojekte[[Teilprojekte]:[Kürzel]],2,FALSE))&gt;0,"Transaktion mehrfach","okay"),"")</f>
        <v/>
      </c>
      <c r="AS525" t="inlineStr">
        <is>
          <t>FI439</t>
        </is>
      </c>
    </row>
    <row r="526">
      <c r="A526">
        <f>IFERROR(IF(BTT[[#This Row],[Lfd Nr. 
(aus konsolidierter Datei)]]&lt;&gt;"",BTT[[#This Row],[Lfd Nr. 
(aus konsolidierter Datei)]],VLOOKUP(aktives_Teilprojekt,Teilprojekte[[Teilprojekte]:[Kürzel]],2,FALSE)&amp;ROW(BTT[[#This Row],[Lfd Nr.
(automatisch)]])-2),"")</f>
        <v/>
      </c>
      <c r="B526" t="inlineStr">
        <is>
          <t>Monats- und Jahresabschluss</t>
        </is>
      </c>
      <c r="D526" t="inlineStr">
        <is>
          <t>4 Augen Prüfung</t>
        </is>
      </c>
      <c r="E526">
        <f>IFERROR(IF(NOT(BTT[[#This Row],[Manuelle Änderung des Verantwortliches TP
(Auswahl - bei Bedarf)]]=""),BTT[[#This Row],[Manuelle Änderung des Verantwortliches TP
(Auswahl - bei Bedarf)]],VLOOKUP(BTT[[#This Row],[Hauptprozess
(Pflichtauswahl)]],Hauptprozesse[],3,FALSE)),"")</f>
        <v/>
      </c>
      <c r="G526" t="inlineStr">
        <is>
          <t>RW-BB</t>
        </is>
      </c>
      <c r="H526" t="inlineStr">
        <is>
          <t>Non-SAP</t>
        </is>
      </c>
      <c r="I526" t="inlineStr">
        <is>
          <t>nicht digital</t>
        </is>
      </c>
      <c r="J526">
        <f>IFERROR(VLOOKUP(BTT[[#This Row],[Verwendete Transaktion (Pflichtauswahl)]],Transaktionen[[Transaktionen]:[Langtext]],2,FALSE),"")</f>
        <v/>
      </c>
      <c r="V526">
        <f>IFERROR(VLOOKUP(BTT[[#This Row],[Verwendetes Formular
(Auswahl falls relevant)]],Formulare[[Formularbezeichnung]:[Formularname (technisch)]],2,FALSE),"")</f>
        <v/>
      </c>
      <c r="Y526" t="inlineStr">
        <is>
          <t>IST-Prozess: Buchung Veränderung GuV nach Erstellung Schritt 4</t>
        </is>
      </c>
      <c r="AK526">
        <f>IF(BTT[[#This Row],[Subprozess
(optionale Auswahl)]]="","okay",IF(VLOOKUP(BTT[[#This Row],[Subprozess
(optionale Auswahl)]],BPML[[Subprozess]:[Zugeordneter Hauptprozess]],3,FALSE)=BTT[[#This Row],[Hauptprozess
(Pflichtauswahl)]],"okay","falscher Subprozess"))</f>
        <v/>
      </c>
      <c r="AL526">
        <f>IF(aktives_Teilprojekt="Master","",IF(BTT[[#This Row],[Verantwortliches TP
(automatisch)]]=VLOOKUP(aktives_Teilprojekt,Teilprojekte[[Teilprojekte]:[Kürzel]],2,FALSE),"okay","Hauptprozess anderes TP"))</f>
        <v/>
      </c>
      <c r="AM5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6">
        <f>IFERROR(IF(BTT[[#This Row],[SAP-Modul
(Pflichtauswahl)]]&lt;&gt;VLOOKUP(BTT[[#This Row],[Verwendete Transaktion (Pflichtauswahl)]],Transaktionen[[Transaktionen]:[Modul]],3,FALSE),"Modul anders","okay"),"")</f>
        <v/>
      </c>
      <c r="AP526">
        <f>IFERROR(IF(COUNTIFS(BTT[Verwendete Transaktion (Pflichtauswahl)],BTT[[#This Row],[Verwendete Transaktion (Pflichtauswahl)]],BTT[SAP-Modul
(Pflichtauswahl)],"&lt;&gt;"&amp;BTT[[#This Row],[SAP-Modul
(Pflichtauswahl)]])&gt;0,"Modul anders","okay"),"")</f>
        <v/>
      </c>
      <c r="AQ526">
        <f>IFERROR(IF(COUNTIFS(BTT[Verwendete Transaktion (Pflichtauswahl)],BTT[[#This Row],[Verwendete Transaktion (Pflichtauswahl)]],BTT[Verantwortliches TP
(automatisch)],"&lt;&gt;"&amp;BTT[[#This Row],[Verantwortliches TP
(automatisch)]])&gt;0,"Transaktion mehrfach","okay"),"")</f>
        <v/>
      </c>
      <c r="AR526">
        <f>IFERROR(IF(COUNTIFS(BTT[Verwendete Transaktion (Pflichtauswahl)],BTT[[#This Row],[Verwendete Transaktion (Pflichtauswahl)]],BTT[Verantwortliches TP
(automatisch)],"&lt;&gt;"&amp;VLOOKUP(aktives_Teilprojekt,Teilprojekte[[Teilprojekte]:[Kürzel]],2,FALSE))&gt;0,"Transaktion mehrfach","okay"),"")</f>
        <v/>
      </c>
      <c r="AS526" t="inlineStr">
        <is>
          <t>FI440</t>
        </is>
      </c>
    </row>
    <row r="527">
      <c r="A527">
        <f>IFERROR(IF(BTT[[#This Row],[Lfd Nr. 
(aus konsolidierter Datei)]]&lt;&gt;"",BTT[[#This Row],[Lfd Nr. 
(aus konsolidierter Datei)]],VLOOKUP(aktives_Teilprojekt,Teilprojekte[[Teilprojekte]:[Kürzel]],2,FALSE)&amp;ROW(BTT[[#This Row],[Lfd Nr.
(automatisch)]])-2),"")</f>
        <v/>
      </c>
      <c r="B527" t="inlineStr">
        <is>
          <t>Monats- und Jahresabschluss</t>
        </is>
      </c>
      <c r="D527" t="inlineStr">
        <is>
          <t>Buchung</t>
        </is>
      </c>
      <c r="E527">
        <f>IFERROR(IF(NOT(BTT[[#This Row],[Manuelle Änderung des Verantwortliches TP
(Auswahl - bei Bedarf)]]=""),BTT[[#This Row],[Manuelle Änderung des Verantwortliches TP
(Auswahl - bei Bedarf)]],VLOOKUP(BTT[[#This Row],[Hauptprozess
(Pflichtauswahl)]],Hauptprozesse[],3,FALSE)),"")</f>
        <v/>
      </c>
      <c r="G527" t="inlineStr">
        <is>
          <t>RW-BB</t>
        </is>
      </c>
      <c r="H527" t="inlineStr">
        <is>
          <t>FI</t>
        </is>
      </c>
      <c r="I527" t="inlineStr">
        <is>
          <t>F-02</t>
        </is>
      </c>
      <c r="J527">
        <f>IFERROR(VLOOKUP(BTT[[#This Row],[Verwendete Transaktion (Pflichtauswahl)]],Transaktionen[[Transaktionen]:[Langtext]],2,FALSE),"")</f>
        <v/>
      </c>
      <c r="V527">
        <f>IFERROR(VLOOKUP(BTT[[#This Row],[Verwendetes Formular
(Auswahl falls relevant)]],Formulare[[Formularbezeichnung]:[Formularname (technisch)]],2,FALSE),"")</f>
        <v/>
      </c>
      <c r="Y527" t="inlineStr">
        <is>
          <t>IST-Prozess: Buchung Veränderung GuV nach Erstellung Schritt 5</t>
        </is>
      </c>
      <c r="AK527">
        <f>IF(BTT[[#This Row],[Subprozess
(optionale Auswahl)]]="","okay",IF(VLOOKUP(BTT[[#This Row],[Subprozess
(optionale Auswahl)]],BPML[[Subprozess]:[Zugeordneter Hauptprozess]],3,FALSE)=BTT[[#This Row],[Hauptprozess
(Pflichtauswahl)]],"okay","falscher Subprozess"))</f>
        <v/>
      </c>
      <c r="AL527">
        <f>IF(aktives_Teilprojekt="Master","",IF(BTT[[#This Row],[Verantwortliches TP
(automatisch)]]=VLOOKUP(aktives_Teilprojekt,Teilprojekte[[Teilprojekte]:[Kürzel]],2,FALSE),"okay","Hauptprozess anderes TP"))</f>
        <v/>
      </c>
      <c r="AM5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7">
        <f>IFERROR(IF(BTT[[#This Row],[SAP-Modul
(Pflichtauswahl)]]&lt;&gt;VLOOKUP(BTT[[#This Row],[Verwendete Transaktion (Pflichtauswahl)]],Transaktionen[[Transaktionen]:[Modul]],3,FALSE),"Modul anders","okay"),"")</f>
        <v/>
      </c>
      <c r="AP527">
        <f>IFERROR(IF(COUNTIFS(BTT[Verwendete Transaktion (Pflichtauswahl)],BTT[[#This Row],[Verwendete Transaktion (Pflichtauswahl)]],BTT[SAP-Modul
(Pflichtauswahl)],"&lt;&gt;"&amp;BTT[[#This Row],[SAP-Modul
(Pflichtauswahl)]])&gt;0,"Modul anders","okay"),"")</f>
        <v/>
      </c>
      <c r="AQ527">
        <f>IFERROR(IF(COUNTIFS(BTT[Verwendete Transaktion (Pflichtauswahl)],BTT[[#This Row],[Verwendete Transaktion (Pflichtauswahl)]],BTT[Verantwortliches TP
(automatisch)],"&lt;&gt;"&amp;BTT[[#This Row],[Verantwortliches TP
(automatisch)]])&gt;0,"Transaktion mehrfach","okay"),"")</f>
        <v/>
      </c>
      <c r="AR527">
        <f>IFERROR(IF(COUNTIFS(BTT[Verwendete Transaktion (Pflichtauswahl)],BTT[[#This Row],[Verwendete Transaktion (Pflichtauswahl)]],BTT[Verantwortliches TP
(automatisch)],"&lt;&gt;"&amp;VLOOKUP(aktives_Teilprojekt,Teilprojekte[[Teilprojekte]:[Kürzel]],2,FALSE))&gt;0,"Transaktion mehrfach","okay"),"")</f>
        <v/>
      </c>
      <c r="AS527" t="inlineStr">
        <is>
          <t>FI441</t>
        </is>
      </c>
    </row>
    <row r="528">
      <c r="A528">
        <f>IFERROR(IF(BTT[[#This Row],[Lfd Nr. 
(aus konsolidierter Datei)]]&lt;&gt;"",BTT[[#This Row],[Lfd Nr. 
(aus konsolidierter Datei)]],VLOOKUP(aktives_Teilprojekt,Teilprojekte[[Teilprojekte]:[Kürzel]],2,FALSE)&amp;ROW(BTT[[#This Row],[Lfd Nr.
(automatisch)]])-2),"")</f>
        <v/>
      </c>
      <c r="B528" t="inlineStr">
        <is>
          <t>Monats- und Jahresabschluss</t>
        </is>
      </c>
      <c r="D528" t="inlineStr">
        <is>
          <t>Zusammenstellung für WP</t>
        </is>
      </c>
      <c r="E528">
        <f>IFERROR(IF(NOT(BTT[[#This Row],[Manuelle Änderung des Verantwortliches TP
(Auswahl - bei Bedarf)]]=""),BTT[[#This Row],[Manuelle Änderung des Verantwortliches TP
(Auswahl - bei Bedarf)]],VLOOKUP(BTT[[#This Row],[Hauptprozess
(Pflichtauswahl)]],Hauptprozesse[],3,FALSE)),"")</f>
        <v/>
      </c>
      <c r="G528" t="inlineStr">
        <is>
          <t>RW-BB</t>
        </is>
      </c>
      <c r="H528" t="inlineStr">
        <is>
          <t>Non-SAP</t>
        </is>
      </c>
      <c r="I528" t="inlineStr">
        <is>
          <t>nicht digital</t>
        </is>
      </c>
      <c r="J528">
        <f>IFERROR(VLOOKUP(BTT[[#This Row],[Verwendete Transaktion (Pflichtauswahl)]],Transaktionen[[Transaktionen]:[Langtext]],2,FALSE),"")</f>
        <v/>
      </c>
      <c r="V528">
        <f>IFERROR(VLOOKUP(BTT[[#This Row],[Verwendetes Formular
(Auswahl falls relevant)]],Formulare[[Formularbezeichnung]:[Formularname (technisch)]],2,FALSE),"")</f>
        <v/>
      </c>
      <c r="Y528" t="inlineStr">
        <is>
          <t>IST-Prozess: Buchung Veränderung GuV nach Erstellung Schritt 6</t>
        </is>
      </c>
      <c r="AK528">
        <f>IF(BTT[[#This Row],[Subprozess
(optionale Auswahl)]]="","okay",IF(VLOOKUP(BTT[[#This Row],[Subprozess
(optionale Auswahl)]],BPML[[Subprozess]:[Zugeordneter Hauptprozess]],3,FALSE)=BTT[[#This Row],[Hauptprozess
(Pflichtauswahl)]],"okay","falscher Subprozess"))</f>
        <v/>
      </c>
      <c r="AL528">
        <f>IF(aktives_Teilprojekt="Master","",IF(BTT[[#This Row],[Verantwortliches TP
(automatisch)]]=VLOOKUP(aktives_Teilprojekt,Teilprojekte[[Teilprojekte]:[Kürzel]],2,FALSE),"okay","Hauptprozess anderes TP"))</f>
        <v/>
      </c>
      <c r="AM5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8">
        <f>IFERROR(IF(BTT[[#This Row],[SAP-Modul
(Pflichtauswahl)]]&lt;&gt;VLOOKUP(BTT[[#This Row],[Verwendete Transaktion (Pflichtauswahl)]],Transaktionen[[Transaktionen]:[Modul]],3,FALSE),"Modul anders","okay"),"")</f>
        <v/>
      </c>
      <c r="AP528">
        <f>IFERROR(IF(COUNTIFS(BTT[Verwendete Transaktion (Pflichtauswahl)],BTT[[#This Row],[Verwendete Transaktion (Pflichtauswahl)]],BTT[SAP-Modul
(Pflichtauswahl)],"&lt;&gt;"&amp;BTT[[#This Row],[SAP-Modul
(Pflichtauswahl)]])&gt;0,"Modul anders","okay"),"")</f>
        <v/>
      </c>
      <c r="AQ528">
        <f>IFERROR(IF(COUNTIFS(BTT[Verwendete Transaktion (Pflichtauswahl)],BTT[[#This Row],[Verwendete Transaktion (Pflichtauswahl)]],BTT[Verantwortliches TP
(automatisch)],"&lt;&gt;"&amp;BTT[[#This Row],[Verantwortliches TP
(automatisch)]])&gt;0,"Transaktion mehrfach","okay"),"")</f>
        <v/>
      </c>
      <c r="AR528">
        <f>IFERROR(IF(COUNTIFS(BTT[Verwendete Transaktion (Pflichtauswahl)],BTT[[#This Row],[Verwendete Transaktion (Pflichtauswahl)]],BTT[Verantwortliches TP
(automatisch)],"&lt;&gt;"&amp;VLOOKUP(aktives_Teilprojekt,Teilprojekte[[Teilprojekte]:[Kürzel]],2,FALSE))&gt;0,"Transaktion mehrfach","okay"),"")</f>
        <v/>
      </c>
      <c r="AS528" t="inlineStr">
        <is>
          <t>FI442</t>
        </is>
      </c>
    </row>
    <row r="529">
      <c r="A529">
        <f>IFERROR(IF(BTT[[#This Row],[Lfd Nr. 
(aus konsolidierter Datei)]]&lt;&gt;"",BTT[[#This Row],[Lfd Nr. 
(aus konsolidierter Datei)]],VLOOKUP(aktives_Teilprojekt,Teilprojekte[[Teilprojekte]:[Kürzel]],2,FALSE)&amp;ROW(BTT[[#This Row],[Lfd Nr.
(automatisch)]])-2),"")</f>
        <v/>
      </c>
      <c r="B529" t="inlineStr">
        <is>
          <t>Monats- und Jahresabschluss</t>
        </is>
      </c>
      <c r="D529" t="inlineStr">
        <is>
          <t>Umkehrbuchung im neuem Jahr</t>
        </is>
      </c>
      <c r="E529">
        <f>IFERROR(IF(NOT(BTT[[#This Row],[Manuelle Änderung des Verantwortliches TP
(Auswahl - bei Bedarf)]]=""),BTT[[#This Row],[Manuelle Änderung des Verantwortliches TP
(Auswahl - bei Bedarf)]],VLOOKUP(BTT[[#This Row],[Hauptprozess
(Pflichtauswahl)]],Hauptprozesse[],3,FALSE)),"")</f>
        <v/>
      </c>
      <c r="G529" t="inlineStr">
        <is>
          <t>RW-BB</t>
        </is>
      </c>
      <c r="H529" t="inlineStr">
        <is>
          <t>FI</t>
        </is>
      </c>
      <c r="I529" t="inlineStr">
        <is>
          <t>F-02</t>
        </is>
      </c>
      <c r="J529">
        <f>IFERROR(VLOOKUP(BTT[[#This Row],[Verwendete Transaktion (Pflichtauswahl)]],Transaktionen[[Transaktionen]:[Langtext]],2,FALSE),"")</f>
        <v/>
      </c>
      <c r="V529">
        <f>IFERROR(VLOOKUP(BTT[[#This Row],[Verwendetes Formular
(Auswahl falls relevant)]],Formulare[[Formularbezeichnung]:[Formularname (technisch)]],2,FALSE),"")</f>
        <v/>
      </c>
      <c r="Y529" t="inlineStr">
        <is>
          <t>IST-Prozess: Buchung Veränderung GuV nach Erstellung Schritt 7</t>
        </is>
      </c>
      <c r="AK529">
        <f>IF(BTT[[#This Row],[Subprozess
(optionale Auswahl)]]="","okay",IF(VLOOKUP(BTT[[#This Row],[Subprozess
(optionale Auswahl)]],BPML[[Subprozess]:[Zugeordneter Hauptprozess]],3,FALSE)=BTT[[#This Row],[Hauptprozess
(Pflichtauswahl)]],"okay","falscher Subprozess"))</f>
        <v/>
      </c>
      <c r="AL529">
        <f>IF(aktives_Teilprojekt="Master","",IF(BTT[[#This Row],[Verantwortliches TP
(automatisch)]]=VLOOKUP(aktives_Teilprojekt,Teilprojekte[[Teilprojekte]:[Kürzel]],2,FALSE),"okay","Hauptprozess anderes TP"))</f>
        <v/>
      </c>
      <c r="AM5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29">
        <f>IFERROR(IF(BTT[[#This Row],[SAP-Modul
(Pflichtauswahl)]]&lt;&gt;VLOOKUP(BTT[[#This Row],[Verwendete Transaktion (Pflichtauswahl)]],Transaktionen[[Transaktionen]:[Modul]],3,FALSE),"Modul anders","okay"),"")</f>
        <v/>
      </c>
      <c r="AP529">
        <f>IFERROR(IF(COUNTIFS(BTT[Verwendete Transaktion (Pflichtauswahl)],BTT[[#This Row],[Verwendete Transaktion (Pflichtauswahl)]],BTT[SAP-Modul
(Pflichtauswahl)],"&lt;&gt;"&amp;BTT[[#This Row],[SAP-Modul
(Pflichtauswahl)]])&gt;0,"Modul anders","okay"),"")</f>
        <v/>
      </c>
      <c r="AQ529">
        <f>IFERROR(IF(COUNTIFS(BTT[Verwendete Transaktion (Pflichtauswahl)],BTT[[#This Row],[Verwendete Transaktion (Pflichtauswahl)]],BTT[Verantwortliches TP
(automatisch)],"&lt;&gt;"&amp;BTT[[#This Row],[Verantwortliches TP
(automatisch)]])&gt;0,"Transaktion mehrfach","okay"),"")</f>
        <v/>
      </c>
      <c r="AR529">
        <f>IFERROR(IF(COUNTIFS(BTT[Verwendete Transaktion (Pflichtauswahl)],BTT[[#This Row],[Verwendete Transaktion (Pflichtauswahl)]],BTT[Verantwortliches TP
(automatisch)],"&lt;&gt;"&amp;VLOOKUP(aktives_Teilprojekt,Teilprojekte[[Teilprojekte]:[Kürzel]],2,FALSE))&gt;0,"Transaktion mehrfach","okay"),"")</f>
        <v/>
      </c>
      <c r="AS529" t="inlineStr">
        <is>
          <t>FI443</t>
        </is>
      </c>
    </row>
    <row r="530">
      <c r="A530">
        <f>IFERROR(IF(BTT[[#This Row],[Lfd Nr. 
(aus konsolidierter Datei)]]&lt;&gt;"",BTT[[#This Row],[Lfd Nr. 
(aus konsolidierter Datei)]],VLOOKUP(aktives_Teilprojekt,Teilprojekte[[Teilprojekte]:[Kürzel]],2,FALSE)&amp;ROW(BTT[[#This Row],[Lfd Nr.
(automatisch)]])-2),"")</f>
        <v/>
      </c>
      <c r="B530" t="inlineStr">
        <is>
          <t>Monats- und Jahresabschluss</t>
        </is>
      </c>
      <c r="D530" t="inlineStr">
        <is>
          <t>Auswertung Bilanz</t>
        </is>
      </c>
      <c r="E530">
        <f>IFERROR(IF(NOT(BTT[[#This Row],[Manuelle Änderung des Verantwortliches TP
(Auswahl - bei Bedarf)]]=""),BTT[[#This Row],[Manuelle Änderung des Verantwortliches TP
(Auswahl - bei Bedarf)]],VLOOKUP(BTT[[#This Row],[Hauptprozess
(Pflichtauswahl)]],Hauptprozesse[],3,FALSE)),"")</f>
        <v/>
      </c>
      <c r="G530" t="inlineStr">
        <is>
          <t>RW-BB</t>
        </is>
      </c>
      <c r="I530" t="inlineStr">
        <is>
          <t>S_ALR_8712284</t>
        </is>
      </c>
      <c r="J530">
        <f>IFERROR(VLOOKUP(BTT[[#This Row],[Verwendete Transaktion (Pflichtauswahl)]],Transaktionen[[Transaktionen]:[Langtext]],2,FALSE),"")</f>
        <v/>
      </c>
      <c r="V530">
        <f>IFERROR(VLOOKUP(BTT[[#This Row],[Verwendetes Formular
(Auswahl falls relevant)]],Formulare[[Formularbezeichnung]:[Formularname (technisch)]],2,FALSE),"")</f>
        <v/>
      </c>
      <c r="Y530" t="inlineStr">
        <is>
          <t>IST-Prozess: Prüfung von Bilanzsalden / UmgliederungSchritt 1</t>
        </is>
      </c>
      <c r="AK530">
        <f>IF(BTT[[#This Row],[Subprozess
(optionale Auswahl)]]="","okay",IF(VLOOKUP(BTT[[#This Row],[Subprozess
(optionale Auswahl)]],BPML[[Subprozess]:[Zugeordneter Hauptprozess]],3,FALSE)=BTT[[#This Row],[Hauptprozess
(Pflichtauswahl)]],"okay","falscher Subprozess"))</f>
        <v/>
      </c>
      <c r="AL530">
        <f>IF(aktives_Teilprojekt="Master","",IF(BTT[[#This Row],[Verantwortliches TP
(automatisch)]]=VLOOKUP(aktives_Teilprojekt,Teilprojekte[[Teilprojekte]:[Kürzel]],2,FALSE),"okay","Hauptprozess anderes TP"))</f>
        <v/>
      </c>
      <c r="AM5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0">
        <f>IFERROR(IF(BTT[[#This Row],[SAP-Modul
(Pflichtauswahl)]]&lt;&gt;VLOOKUP(BTT[[#This Row],[Verwendete Transaktion (Pflichtauswahl)]],Transaktionen[[Transaktionen]:[Modul]],3,FALSE),"Modul anders","okay"),"")</f>
        <v/>
      </c>
      <c r="AP530">
        <f>IFERROR(IF(COUNTIFS(BTT[Verwendete Transaktion (Pflichtauswahl)],BTT[[#This Row],[Verwendete Transaktion (Pflichtauswahl)]],BTT[SAP-Modul
(Pflichtauswahl)],"&lt;&gt;"&amp;BTT[[#This Row],[SAP-Modul
(Pflichtauswahl)]])&gt;0,"Modul anders","okay"),"")</f>
        <v/>
      </c>
      <c r="AQ530">
        <f>IFERROR(IF(COUNTIFS(BTT[Verwendete Transaktion (Pflichtauswahl)],BTT[[#This Row],[Verwendete Transaktion (Pflichtauswahl)]],BTT[Verantwortliches TP
(automatisch)],"&lt;&gt;"&amp;BTT[[#This Row],[Verantwortliches TP
(automatisch)]])&gt;0,"Transaktion mehrfach","okay"),"")</f>
        <v/>
      </c>
      <c r="AR530">
        <f>IFERROR(IF(COUNTIFS(BTT[Verwendete Transaktion (Pflichtauswahl)],BTT[[#This Row],[Verwendete Transaktion (Pflichtauswahl)]],BTT[Verantwortliches TP
(automatisch)],"&lt;&gt;"&amp;VLOOKUP(aktives_Teilprojekt,Teilprojekte[[Teilprojekte]:[Kürzel]],2,FALSE))&gt;0,"Transaktion mehrfach","okay"),"")</f>
        <v/>
      </c>
      <c r="AS530" t="inlineStr">
        <is>
          <t>FI444</t>
        </is>
      </c>
    </row>
    <row r="531">
      <c r="A531">
        <f>IFERROR(IF(BTT[[#This Row],[Lfd Nr. 
(aus konsolidierter Datei)]]&lt;&gt;"",BTT[[#This Row],[Lfd Nr. 
(aus konsolidierter Datei)]],VLOOKUP(aktives_Teilprojekt,Teilprojekte[[Teilprojekte]:[Kürzel]],2,FALSE)&amp;ROW(BTT[[#This Row],[Lfd Nr.
(automatisch)]])-2),"")</f>
        <v/>
      </c>
      <c r="B531" t="inlineStr">
        <is>
          <t>Monats- und Jahresabschluss</t>
        </is>
      </c>
      <c r="D531" t="inlineStr">
        <is>
          <t>Prüfung</t>
        </is>
      </c>
      <c r="E531">
        <f>IFERROR(IF(NOT(BTT[[#This Row],[Manuelle Änderung des Verantwortliches TP
(Auswahl - bei Bedarf)]]=""),BTT[[#This Row],[Manuelle Änderung des Verantwortliches TP
(Auswahl - bei Bedarf)]],VLOOKUP(BTT[[#This Row],[Hauptprozess
(Pflichtauswahl)]],Hauptprozesse[],3,FALSE)),"")</f>
        <v/>
      </c>
      <c r="G531" t="inlineStr">
        <is>
          <t>RW-BB</t>
        </is>
      </c>
      <c r="I531" t="inlineStr">
        <is>
          <t>S_ALR_8712284</t>
        </is>
      </c>
      <c r="J531">
        <f>IFERROR(VLOOKUP(BTT[[#This Row],[Verwendete Transaktion (Pflichtauswahl)]],Transaktionen[[Transaktionen]:[Langtext]],2,FALSE),"")</f>
        <v/>
      </c>
      <c r="V531">
        <f>IFERROR(VLOOKUP(BTT[[#This Row],[Verwendetes Formular
(Auswahl falls relevant)]],Formulare[[Formularbezeichnung]:[Formularname (technisch)]],2,FALSE),"")</f>
        <v/>
      </c>
      <c r="Y531" t="inlineStr">
        <is>
          <t>IST-Prozess: Prüfung von Bilanzsalden / UmgliederungSchritt 2</t>
        </is>
      </c>
      <c r="AK531">
        <f>IF(BTT[[#This Row],[Subprozess
(optionale Auswahl)]]="","okay",IF(VLOOKUP(BTT[[#This Row],[Subprozess
(optionale Auswahl)]],BPML[[Subprozess]:[Zugeordneter Hauptprozess]],3,FALSE)=BTT[[#This Row],[Hauptprozess
(Pflichtauswahl)]],"okay","falscher Subprozess"))</f>
        <v/>
      </c>
      <c r="AL531">
        <f>IF(aktives_Teilprojekt="Master","",IF(BTT[[#This Row],[Verantwortliches TP
(automatisch)]]=VLOOKUP(aktives_Teilprojekt,Teilprojekte[[Teilprojekte]:[Kürzel]],2,FALSE),"okay","Hauptprozess anderes TP"))</f>
        <v/>
      </c>
      <c r="AM5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1">
        <f>IFERROR(IF(BTT[[#This Row],[SAP-Modul
(Pflichtauswahl)]]&lt;&gt;VLOOKUP(BTT[[#This Row],[Verwendete Transaktion (Pflichtauswahl)]],Transaktionen[[Transaktionen]:[Modul]],3,FALSE),"Modul anders","okay"),"")</f>
        <v/>
      </c>
      <c r="AP531">
        <f>IFERROR(IF(COUNTIFS(BTT[Verwendete Transaktion (Pflichtauswahl)],BTT[[#This Row],[Verwendete Transaktion (Pflichtauswahl)]],BTT[SAP-Modul
(Pflichtauswahl)],"&lt;&gt;"&amp;BTT[[#This Row],[SAP-Modul
(Pflichtauswahl)]])&gt;0,"Modul anders","okay"),"")</f>
        <v/>
      </c>
      <c r="AQ531">
        <f>IFERROR(IF(COUNTIFS(BTT[Verwendete Transaktion (Pflichtauswahl)],BTT[[#This Row],[Verwendete Transaktion (Pflichtauswahl)]],BTT[Verantwortliches TP
(automatisch)],"&lt;&gt;"&amp;BTT[[#This Row],[Verantwortliches TP
(automatisch)]])&gt;0,"Transaktion mehrfach","okay"),"")</f>
        <v/>
      </c>
      <c r="AR531">
        <f>IFERROR(IF(COUNTIFS(BTT[Verwendete Transaktion (Pflichtauswahl)],BTT[[#This Row],[Verwendete Transaktion (Pflichtauswahl)]],BTT[Verantwortliches TP
(automatisch)],"&lt;&gt;"&amp;VLOOKUP(aktives_Teilprojekt,Teilprojekte[[Teilprojekte]:[Kürzel]],2,FALSE))&gt;0,"Transaktion mehrfach","okay"),"")</f>
        <v/>
      </c>
      <c r="AS531" t="inlineStr">
        <is>
          <t>FI445</t>
        </is>
      </c>
    </row>
    <row r="532">
      <c r="A532">
        <f>IFERROR(IF(BTT[[#This Row],[Lfd Nr. 
(aus konsolidierter Datei)]]&lt;&gt;"",BTT[[#This Row],[Lfd Nr. 
(aus konsolidierter Datei)]],VLOOKUP(aktives_Teilprojekt,Teilprojekte[[Teilprojekte]:[Kürzel]],2,FALSE)&amp;ROW(BTT[[#This Row],[Lfd Nr.
(automatisch)]])-2),"")</f>
        <v/>
      </c>
      <c r="B532" t="inlineStr">
        <is>
          <t>Monats- und Jahresabschluss</t>
        </is>
      </c>
      <c r="D532" t="inlineStr">
        <is>
          <t>Vorbereitung Buchungsbeleg</t>
        </is>
      </c>
      <c r="E532">
        <f>IFERROR(IF(NOT(BTT[[#This Row],[Manuelle Änderung des Verantwortliches TP
(Auswahl - bei Bedarf)]]=""),BTT[[#This Row],[Manuelle Änderung des Verantwortliches TP
(Auswahl - bei Bedarf)]],VLOOKUP(BTT[[#This Row],[Hauptprozess
(Pflichtauswahl)]],Hauptprozesse[],3,FALSE)),"")</f>
        <v/>
      </c>
      <c r="G532" t="inlineStr">
        <is>
          <t>RW-BB</t>
        </is>
      </c>
      <c r="H532" t="inlineStr">
        <is>
          <t>Non-SAP</t>
        </is>
      </c>
      <c r="I532" t="inlineStr">
        <is>
          <t>nicht digital</t>
        </is>
      </c>
      <c r="J532">
        <f>IFERROR(VLOOKUP(BTT[[#This Row],[Verwendete Transaktion (Pflichtauswahl)]],Transaktionen[[Transaktionen]:[Langtext]],2,FALSE),"")</f>
        <v/>
      </c>
      <c r="V532">
        <f>IFERROR(VLOOKUP(BTT[[#This Row],[Verwendetes Formular
(Auswahl falls relevant)]],Formulare[[Formularbezeichnung]:[Formularname (technisch)]],2,FALSE),"")</f>
        <v/>
      </c>
      <c r="Y532" t="inlineStr">
        <is>
          <t>IST-Prozess: Prüfung von Bilanzsalden / UmgliederungSchritt 3</t>
        </is>
      </c>
      <c r="AK532">
        <f>IF(BTT[[#This Row],[Subprozess
(optionale Auswahl)]]="","okay",IF(VLOOKUP(BTT[[#This Row],[Subprozess
(optionale Auswahl)]],BPML[[Subprozess]:[Zugeordneter Hauptprozess]],3,FALSE)=BTT[[#This Row],[Hauptprozess
(Pflichtauswahl)]],"okay","falscher Subprozess"))</f>
        <v/>
      </c>
      <c r="AL532">
        <f>IF(aktives_Teilprojekt="Master","",IF(BTT[[#This Row],[Verantwortliches TP
(automatisch)]]=VLOOKUP(aktives_Teilprojekt,Teilprojekte[[Teilprojekte]:[Kürzel]],2,FALSE),"okay","Hauptprozess anderes TP"))</f>
        <v/>
      </c>
      <c r="AM5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2">
        <f>IFERROR(IF(BTT[[#This Row],[SAP-Modul
(Pflichtauswahl)]]&lt;&gt;VLOOKUP(BTT[[#This Row],[Verwendete Transaktion (Pflichtauswahl)]],Transaktionen[[Transaktionen]:[Modul]],3,FALSE),"Modul anders","okay"),"")</f>
        <v/>
      </c>
      <c r="AP532">
        <f>IFERROR(IF(COUNTIFS(BTT[Verwendete Transaktion (Pflichtauswahl)],BTT[[#This Row],[Verwendete Transaktion (Pflichtauswahl)]],BTT[SAP-Modul
(Pflichtauswahl)],"&lt;&gt;"&amp;BTT[[#This Row],[SAP-Modul
(Pflichtauswahl)]])&gt;0,"Modul anders","okay"),"")</f>
        <v/>
      </c>
      <c r="AQ532">
        <f>IFERROR(IF(COUNTIFS(BTT[Verwendete Transaktion (Pflichtauswahl)],BTT[[#This Row],[Verwendete Transaktion (Pflichtauswahl)]],BTT[Verantwortliches TP
(automatisch)],"&lt;&gt;"&amp;BTT[[#This Row],[Verantwortliches TP
(automatisch)]])&gt;0,"Transaktion mehrfach","okay"),"")</f>
        <v/>
      </c>
      <c r="AR532">
        <f>IFERROR(IF(COUNTIFS(BTT[Verwendete Transaktion (Pflichtauswahl)],BTT[[#This Row],[Verwendete Transaktion (Pflichtauswahl)]],BTT[Verantwortliches TP
(automatisch)],"&lt;&gt;"&amp;VLOOKUP(aktives_Teilprojekt,Teilprojekte[[Teilprojekte]:[Kürzel]],2,FALSE))&gt;0,"Transaktion mehrfach","okay"),"")</f>
        <v/>
      </c>
      <c r="AS532" t="inlineStr">
        <is>
          <t>FI446</t>
        </is>
      </c>
    </row>
    <row r="533">
      <c r="A533">
        <f>IFERROR(IF(BTT[[#This Row],[Lfd Nr. 
(aus konsolidierter Datei)]]&lt;&gt;"",BTT[[#This Row],[Lfd Nr. 
(aus konsolidierter Datei)]],VLOOKUP(aktives_Teilprojekt,Teilprojekte[[Teilprojekte]:[Kürzel]],2,FALSE)&amp;ROW(BTT[[#This Row],[Lfd Nr.
(automatisch)]])-2),"")</f>
        <v/>
      </c>
      <c r="B533" t="inlineStr">
        <is>
          <t>Monats- und Jahresabschluss</t>
        </is>
      </c>
      <c r="D533" t="inlineStr">
        <is>
          <t>4 Augen Prüfung</t>
        </is>
      </c>
      <c r="E533">
        <f>IFERROR(IF(NOT(BTT[[#This Row],[Manuelle Änderung des Verantwortliches TP
(Auswahl - bei Bedarf)]]=""),BTT[[#This Row],[Manuelle Änderung des Verantwortliches TP
(Auswahl - bei Bedarf)]],VLOOKUP(BTT[[#This Row],[Hauptprozess
(Pflichtauswahl)]],Hauptprozesse[],3,FALSE)),"")</f>
        <v/>
      </c>
      <c r="G533" t="inlineStr">
        <is>
          <t>RW-BB</t>
        </is>
      </c>
      <c r="H533" t="inlineStr">
        <is>
          <t>Non-SAP</t>
        </is>
      </c>
      <c r="I533" t="inlineStr">
        <is>
          <t>nicht digital</t>
        </is>
      </c>
      <c r="J533">
        <f>IFERROR(VLOOKUP(BTT[[#This Row],[Verwendete Transaktion (Pflichtauswahl)]],Transaktionen[[Transaktionen]:[Langtext]],2,FALSE),"")</f>
        <v/>
      </c>
      <c r="V533">
        <f>IFERROR(VLOOKUP(BTT[[#This Row],[Verwendetes Formular
(Auswahl falls relevant)]],Formulare[[Formularbezeichnung]:[Formularname (technisch)]],2,FALSE),"")</f>
        <v/>
      </c>
      <c r="Y533" t="inlineStr">
        <is>
          <t>IST-Prozess: Prüfung von Bilanzsalden / UmgliederungSchritt 4</t>
        </is>
      </c>
      <c r="AK533">
        <f>IF(BTT[[#This Row],[Subprozess
(optionale Auswahl)]]="","okay",IF(VLOOKUP(BTT[[#This Row],[Subprozess
(optionale Auswahl)]],BPML[[Subprozess]:[Zugeordneter Hauptprozess]],3,FALSE)=BTT[[#This Row],[Hauptprozess
(Pflichtauswahl)]],"okay","falscher Subprozess"))</f>
        <v/>
      </c>
      <c r="AL533">
        <f>IF(aktives_Teilprojekt="Master","",IF(BTT[[#This Row],[Verantwortliches TP
(automatisch)]]=VLOOKUP(aktives_Teilprojekt,Teilprojekte[[Teilprojekte]:[Kürzel]],2,FALSE),"okay","Hauptprozess anderes TP"))</f>
        <v/>
      </c>
      <c r="AM5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3">
        <f>IFERROR(IF(BTT[[#This Row],[SAP-Modul
(Pflichtauswahl)]]&lt;&gt;VLOOKUP(BTT[[#This Row],[Verwendete Transaktion (Pflichtauswahl)]],Transaktionen[[Transaktionen]:[Modul]],3,FALSE),"Modul anders","okay"),"")</f>
        <v/>
      </c>
      <c r="AP533">
        <f>IFERROR(IF(COUNTIFS(BTT[Verwendete Transaktion (Pflichtauswahl)],BTT[[#This Row],[Verwendete Transaktion (Pflichtauswahl)]],BTT[SAP-Modul
(Pflichtauswahl)],"&lt;&gt;"&amp;BTT[[#This Row],[SAP-Modul
(Pflichtauswahl)]])&gt;0,"Modul anders","okay"),"")</f>
        <v/>
      </c>
      <c r="AQ533">
        <f>IFERROR(IF(COUNTIFS(BTT[Verwendete Transaktion (Pflichtauswahl)],BTT[[#This Row],[Verwendete Transaktion (Pflichtauswahl)]],BTT[Verantwortliches TP
(automatisch)],"&lt;&gt;"&amp;BTT[[#This Row],[Verantwortliches TP
(automatisch)]])&gt;0,"Transaktion mehrfach","okay"),"")</f>
        <v/>
      </c>
      <c r="AR533">
        <f>IFERROR(IF(COUNTIFS(BTT[Verwendete Transaktion (Pflichtauswahl)],BTT[[#This Row],[Verwendete Transaktion (Pflichtauswahl)]],BTT[Verantwortliches TP
(automatisch)],"&lt;&gt;"&amp;VLOOKUP(aktives_Teilprojekt,Teilprojekte[[Teilprojekte]:[Kürzel]],2,FALSE))&gt;0,"Transaktion mehrfach","okay"),"")</f>
        <v/>
      </c>
      <c r="AS533" t="inlineStr">
        <is>
          <t>FI447</t>
        </is>
      </c>
    </row>
    <row r="534">
      <c r="A534">
        <f>IFERROR(IF(BTT[[#This Row],[Lfd Nr. 
(aus konsolidierter Datei)]]&lt;&gt;"",BTT[[#This Row],[Lfd Nr. 
(aus konsolidierter Datei)]],VLOOKUP(aktives_Teilprojekt,Teilprojekte[[Teilprojekte]:[Kürzel]],2,FALSE)&amp;ROW(BTT[[#This Row],[Lfd Nr.
(automatisch)]])-2),"")</f>
        <v/>
      </c>
      <c r="B534" t="inlineStr">
        <is>
          <t>Monats- und Jahresabschluss</t>
        </is>
      </c>
      <c r="D534" t="inlineStr">
        <is>
          <t>Buchung der Abgrenzungen.</t>
        </is>
      </c>
      <c r="E534">
        <f>IFERROR(IF(NOT(BTT[[#This Row],[Manuelle Änderung des Verantwortliches TP
(Auswahl - bei Bedarf)]]=""),BTT[[#This Row],[Manuelle Änderung des Verantwortliches TP
(Auswahl - bei Bedarf)]],VLOOKUP(BTT[[#This Row],[Hauptprozess
(Pflichtauswahl)]],Hauptprozesse[],3,FALSE)),"")</f>
        <v/>
      </c>
      <c r="G534" t="inlineStr">
        <is>
          <t>RW-BB</t>
        </is>
      </c>
      <c r="H534" t="inlineStr">
        <is>
          <t>FI</t>
        </is>
      </c>
      <c r="I534" t="inlineStr">
        <is>
          <t>F-02</t>
        </is>
      </c>
      <c r="J534">
        <f>IFERROR(VLOOKUP(BTT[[#This Row],[Verwendete Transaktion (Pflichtauswahl)]],Transaktionen[[Transaktionen]:[Langtext]],2,FALSE),"")</f>
        <v/>
      </c>
      <c r="V534">
        <f>IFERROR(VLOOKUP(BTT[[#This Row],[Verwendetes Formular
(Auswahl falls relevant)]],Formulare[[Formularbezeichnung]:[Formularname (technisch)]],2,FALSE),"")</f>
        <v/>
      </c>
      <c r="Y534" t="inlineStr">
        <is>
          <t>IST-Prozess: Prüfung von Bilanzsalden / UmgliederungSchritt 5</t>
        </is>
      </c>
      <c r="AK534">
        <f>IF(BTT[[#This Row],[Subprozess
(optionale Auswahl)]]="","okay",IF(VLOOKUP(BTT[[#This Row],[Subprozess
(optionale Auswahl)]],BPML[[Subprozess]:[Zugeordneter Hauptprozess]],3,FALSE)=BTT[[#This Row],[Hauptprozess
(Pflichtauswahl)]],"okay","falscher Subprozess"))</f>
        <v/>
      </c>
      <c r="AL534">
        <f>IF(aktives_Teilprojekt="Master","",IF(BTT[[#This Row],[Verantwortliches TP
(automatisch)]]=VLOOKUP(aktives_Teilprojekt,Teilprojekte[[Teilprojekte]:[Kürzel]],2,FALSE),"okay","Hauptprozess anderes TP"))</f>
        <v/>
      </c>
      <c r="AM5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4">
        <f>IFERROR(IF(BTT[[#This Row],[SAP-Modul
(Pflichtauswahl)]]&lt;&gt;VLOOKUP(BTT[[#This Row],[Verwendete Transaktion (Pflichtauswahl)]],Transaktionen[[Transaktionen]:[Modul]],3,FALSE),"Modul anders","okay"),"")</f>
        <v/>
      </c>
      <c r="AP534">
        <f>IFERROR(IF(COUNTIFS(BTT[Verwendete Transaktion (Pflichtauswahl)],BTT[[#This Row],[Verwendete Transaktion (Pflichtauswahl)]],BTT[SAP-Modul
(Pflichtauswahl)],"&lt;&gt;"&amp;BTT[[#This Row],[SAP-Modul
(Pflichtauswahl)]])&gt;0,"Modul anders","okay"),"")</f>
        <v/>
      </c>
      <c r="AQ534">
        <f>IFERROR(IF(COUNTIFS(BTT[Verwendete Transaktion (Pflichtauswahl)],BTT[[#This Row],[Verwendete Transaktion (Pflichtauswahl)]],BTT[Verantwortliches TP
(automatisch)],"&lt;&gt;"&amp;BTT[[#This Row],[Verantwortliches TP
(automatisch)]])&gt;0,"Transaktion mehrfach","okay"),"")</f>
        <v/>
      </c>
      <c r="AR534">
        <f>IFERROR(IF(COUNTIFS(BTT[Verwendete Transaktion (Pflichtauswahl)],BTT[[#This Row],[Verwendete Transaktion (Pflichtauswahl)]],BTT[Verantwortliches TP
(automatisch)],"&lt;&gt;"&amp;VLOOKUP(aktives_Teilprojekt,Teilprojekte[[Teilprojekte]:[Kürzel]],2,FALSE))&gt;0,"Transaktion mehrfach","okay"),"")</f>
        <v/>
      </c>
      <c r="AS534" t="inlineStr">
        <is>
          <t>FI448</t>
        </is>
      </c>
    </row>
    <row r="535">
      <c r="A535">
        <f>IFERROR(IF(BTT[[#This Row],[Lfd Nr. 
(aus konsolidierter Datei)]]&lt;&gt;"",BTT[[#This Row],[Lfd Nr. 
(aus konsolidierter Datei)]],VLOOKUP(aktives_Teilprojekt,Teilprojekte[[Teilprojekte]:[Kürzel]],2,FALSE)&amp;ROW(BTT[[#This Row],[Lfd Nr.
(automatisch)]])-2),"")</f>
        <v/>
      </c>
      <c r="B535" t="inlineStr">
        <is>
          <t>Monats- und Jahresabschluss</t>
        </is>
      </c>
      <c r="D535" t="inlineStr">
        <is>
          <t>Auswertung der OP Bestände mit den Trasaktionen: FPO1, FPO2, ZIK01</t>
        </is>
      </c>
      <c r="E535">
        <f>IFERROR(IF(NOT(BTT[[#This Row],[Manuelle Änderung des Verantwortliches TP
(Auswahl - bei Bedarf)]]=""),BTT[[#This Row],[Manuelle Änderung des Verantwortliches TP
(Auswahl - bei Bedarf)]],VLOOKUP(BTT[[#This Row],[Hauptprozess
(Pflichtauswahl)]],Hauptprozesse[],3,FALSE)),"")</f>
        <v/>
      </c>
      <c r="G535" t="inlineStr">
        <is>
          <t>KS</t>
        </is>
      </c>
      <c r="H535" t="inlineStr">
        <is>
          <t>FI-CA</t>
        </is>
      </c>
      <c r="I535" t="inlineStr">
        <is>
          <t>FPO1</t>
        </is>
      </c>
      <c r="J535">
        <f>IFERROR(VLOOKUP(BTT[[#This Row],[Verwendete Transaktion (Pflichtauswahl)]],Transaktionen[[Transaktionen]:[Langtext]],2,FALSE),"")</f>
        <v/>
      </c>
      <c r="V535">
        <f>IFERROR(VLOOKUP(BTT[[#This Row],[Verwendetes Formular
(Auswahl falls relevant)]],Formulare[[Formularbezeichnung]:[Formularname (technisch)]],2,FALSE),"")</f>
        <v/>
      </c>
      <c r="Y535" t="inlineStr">
        <is>
          <t>IST-Prozess: Abstimmung FI und ISU (JA)Schritt 1</t>
        </is>
      </c>
      <c r="AK535">
        <f>IF(BTT[[#This Row],[Subprozess
(optionale Auswahl)]]="","okay",IF(VLOOKUP(BTT[[#This Row],[Subprozess
(optionale Auswahl)]],BPML[[Subprozess]:[Zugeordneter Hauptprozess]],3,FALSE)=BTT[[#This Row],[Hauptprozess
(Pflichtauswahl)]],"okay","falscher Subprozess"))</f>
        <v/>
      </c>
      <c r="AL535">
        <f>IF(aktives_Teilprojekt="Master","",IF(BTT[[#This Row],[Verantwortliches TP
(automatisch)]]=VLOOKUP(aktives_Teilprojekt,Teilprojekte[[Teilprojekte]:[Kürzel]],2,FALSE),"okay","Hauptprozess anderes TP"))</f>
        <v/>
      </c>
      <c r="AM5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5">
        <f>IFERROR(IF(BTT[[#This Row],[SAP-Modul
(Pflichtauswahl)]]&lt;&gt;VLOOKUP(BTT[[#This Row],[Verwendete Transaktion (Pflichtauswahl)]],Transaktionen[[Transaktionen]:[Modul]],3,FALSE),"Modul anders","okay"),"")</f>
        <v/>
      </c>
      <c r="AP535">
        <f>IFERROR(IF(COUNTIFS(BTT[Verwendete Transaktion (Pflichtauswahl)],BTT[[#This Row],[Verwendete Transaktion (Pflichtauswahl)]],BTT[SAP-Modul
(Pflichtauswahl)],"&lt;&gt;"&amp;BTT[[#This Row],[SAP-Modul
(Pflichtauswahl)]])&gt;0,"Modul anders","okay"),"")</f>
        <v/>
      </c>
      <c r="AQ535">
        <f>IFERROR(IF(COUNTIFS(BTT[Verwendete Transaktion (Pflichtauswahl)],BTT[[#This Row],[Verwendete Transaktion (Pflichtauswahl)]],BTT[Verantwortliches TP
(automatisch)],"&lt;&gt;"&amp;BTT[[#This Row],[Verantwortliches TP
(automatisch)]])&gt;0,"Transaktion mehrfach","okay"),"")</f>
        <v/>
      </c>
      <c r="AR535">
        <f>IFERROR(IF(COUNTIFS(BTT[Verwendete Transaktion (Pflichtauswahl)],BTT[[#This Row],[Verwendete Transaktion (Pflichtauswahl)]],BTT[Verantwortliches TP
(automatisch)],"&lt;&gt;"&amp;VLOOKUP(aktives_Teilprojekt,Teilprojekte[[Teilprojekte]:[Kürzel]],2,FALSE))&gt;0,"Transaktion mehrfach","okay"),"")</f>
        <v/>
      </c>
      <c r="AS535" t="inlineStr">
        <is>
          <t>FI449</t>
        </is>
      </c>
    </row>
    <row r="536">
      <c r="A536">
        <f>IFERROR(IF(BTT[[#This Row],[Lfd Nr. 
(aus konsolidierter Datei)]]&lt;&gt;"",BTT[[#This Row],[Lfd Nr. 
(aus konsolidierter Datei)]],VLOOKUP(aktives_Teilprojekt,Teilprojekte[[Teilprojekte]:[Kürzel]],2,FALSE)&amp;ROW(BTT[[#This Row],[Lfd Nr.
(automatisch)]])-2),"")</f>
        <v/>
      </c>
      <c r="B536" t="inlineStr">
        <is>
          <t>Monats- und Jahresabschluss</t>
        </is>
      </c>
      <c r="D536" t="inlineStr">
        <is>
          <t>Auswertung der OP Bestände mit den Trasaktionen: FPO1, FPO2, ZIK01</t>
        </is>
      </c>
      <c r="E536">
        <f>IFERROR(IF(NOT(BTT[[#This Row],[Manuelle Änderung des Verantwortliches TP
(Auswahl - bei Bedarf)]]=""),BTT[[#This Row],[Manuelle Änderung des Verantwortliches TP
(Auswahl - bei Bedarf)]],VLOOKUP(BTT[[#This Row],[Hauptprozess
(Pflichtauswahl)]],Hauptprozesse[],3,FALSE)),"")</f>
        <v/>
      </c>
      <c r="G536" t="inlineStr">
        <is>
          <t>KS</t>
        </is>
      </c>
      <c r="H536" t="inlineStr">
        <is>
          <t>FI-CA</t>
        </is>
      </c>
      <c r="I536" t="inlineStr">
        <is>
          <t>FPO2</t>
        </is>
      </c>
      <c r="J536">
        <f>IFERROR(VLOOKUP(BTT[[#This Row],[Verwendete Transaktion (Pflichtauswahl)]],Transaktionen[[Transaktionen]:[Langtext]],2,FALSE),"")</f>
        <v/>
      </c>
      <c r="V536">
        <f>IFERROR(VLOOKUP(BTT[[#This Row],[Verwendetes Formular
(Auswahl falls relevant)]],Formulare[[Formularbezeichnung]:[Formularname (technisch)]],2,FALSE),"")</f>
        <v/>
      </c>
      <c r="Y536" t="inlineStr">
        <is>
          <t>IST-Prozess: Abstimmung FI und ISU (JA)Schritt 1</t>
        </is>
      </c>
      <c r="AK536">
        <f>IF(BTT[[#This Row],[Subprozess
(optionale Auswahl)]]="","okay",IF(VLOOKUP(BTT[[#This Row],[Subprozess
(optionale Auswahl)]],BPML[[Subprozess]:[Zugeordneter Hauptprozess]],3,FALSE)=BTT[[#This Row],[Hauptprozess
(Pflichtauswahl)]],"okay","falscher Subprozess"))</f>
        <v/>
      </c>
      <c r="AL536">
        <f>IF(aktives_Teilprojekt="Master","",IF(BTT[[#This Row],[Verantwortliches TP
(automatisch)]]=VLOOKUP(aktives_Teilprojekt,Teilprojekte[[Teilprojekte]:[Kürzel]],2,FALSE),"okay","Hauptprozess anderes TP"))</f>
        <v/>
      </c>
      <c r="AM5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6">
        <f>IFERROR(IF(BTT[[#This Row],[SAP-Modul
(Pflichtauswahl)]]&lt;&gt;VLOOKUP(BTT[[#This Row],[Verwendete Transaktion (Pflichtauswahl)]],Transaktionen[[Transaktionen]:[Modul]],3,FALSE),"Modul anders","okay"),"")</f>
        <v/>
      </c>
      <c r="AP536">
        <f>IFERROR(IF(COUNTIFS(BTT[Verwendete Transaktion (Pflichtauswahl)],BTT[[#This Row],[Verwendete Transaktion (Pflichtauswahl)]],BTT[SAP-Modul
(Pflichtauswahl)],"&lt;&gt;"&amp;BTT[[#This Row],[SAP-Modul
(Pflichtauswahl)]])&gt;0,"Modul anders","okay"),"")</f>
        <v/>
      </c>
      <c r="AQ536">
        <f>IFERROR(IF(COUNTIFS(BTT[Verwendete Transaktion (Pflichtauswahl)],BTT[[#This Row],[Verwendete Transaktion (Pflichtauswahl)]],BTT[Verantwortliches TP
(automatisch)],"&lt;&gt;"&amp;BTT[[#This Row],[Verantwortliches TP
(automatisch)]])&gt;0,"Transaktion mehrfach","okay"),"")</f>
        <v/>
      </c>
      <c r="AR536">
        <f>IFERROR(IF(COUNTIFS(BTT[Verwendete Transaktion (Pflichtauswahl)],BTT[[#This Row],[Verwendete Transaktion (Pflichtauswahl)]],BTT[Verantwortliches TP
(automatisch)],"&lt;&gt;"&amp;VLOOKUP(aktives_Teilprojekt,Teilprojekte[[Teilprojekte]:[Kürzel]],2,FALSE))&gt;0,"Transaktion mehrfach","okay"),"")</f>
        <v/>
      </c>
      <c r="AS536" t="inlineStr">
        <is>
          <t>FI450</t>
        </is>
      </c>
    </row>
    <row r="537">
      <c r="A537">
        <f>IFERROR(IF(BTT[[#This Row],[Lfd Nr. 
(aus konsolidierter Datei)]]&lt;&gt;"",BTT[[#This Row],[Lfd Nr. 
(aus konsolidierter Datei)]],VLOOKUP(aktives_Teilprojekt,Teilprojekte[[Teilprojekte]:[Kürzel]],2,FALSE)&amp;ROW(BTT[[#This Row],[Lfd Nr.
(automatisch)]])-2),"")</f>
        <v/>
      </c>
      <c r="B537" t="inlineStr">
        <is>
          <t>Monats- und Jahresabschluss</t>
        </is>
      </c>
      <c r="D537" t="inlineStr">
        <is>
          <t>Auswertung der OP Bestände mit den Trasaktionen: FPO1, FPO2, ZIK01</t>
        </is>
      </c>
      <c r="E537">
        <f>IFERROR(IF(NOT(BTT[[#This Row],[Manuelle Änderung des Verantwortliches TP
(Auswahl - bei Bedarf)]]=""),BTT[[#This Row],[Manuelle Änderung des Verantwortliches TP
(Auswahl - bei Bedarf)]],VLOOKUP(BTT[[#This Row],[Hauptprozess
(Pflichtauswahl)]],Hauptprozesse[],3,FALSE)),"")</f>
        <v/>
      </c>
      <c r="G537" t="inlineStr">
        <is>
          <t>KS</t>
        </is>
      </c>
      <c r="I537" t="inlineStr">
        <is>
          <t>ZIK1</t>
        </is>
      </c>
      <c r="J537">
        <f>IFERROR(VLOOKUP(BTT[[#This Row],[Verwendete Transaktion (Pflichtauswahl)]],Transaktionen[[Transaktionen]:[Langtext]],2,FALSE),"")</f>
        <v/>
      </c>
      <c r="V537">
        <f>IFERROR(VLOOKUP(BTT[[#This Row],[Verwendetes Formular
(Auswahl falls relevant)]],Formulare[[Formularbezeichnung]:[Formularname (technisch)]],2,FALSE),"")</f>
        <v/>
      </c>
      <c r="Y537" t="inlineStr">
        <is>
          <t>IST-Prozess: Abstimmung FI und ISU (JA)Schritt 1</t>
        </is>
      </c>
      <c r="AK537">
        <f>IF(BTT[[#This Row],[Subprozess
(optionale Auswahl)]]="","okay",IF(VLOOKUP(BTT[[#This Row],[Subprozess
(optionale Auswahl)]],BPML[[Subprozess]:[Zugeordneter Hauptprozess]],3,FALSE)=BTT[[#This Row],[Hauptprozess
(Pflichtauswahl)]],"okay","falscher Subprozess"))</f>
        <v/>
      </c>
      <c r="AL537">
        <f>IF(aktives_Teilprojekt="Master","",IF(BTT[[#This Row],[Verantwortliches TP
(automatisch)]]=VLOOKUP(aktives_Teilprojekt,Teilprojekte[[Teilprojekte]:[Kürzel]],2,FALSE),"okay","Hauptprozess anderes TP"))</f>
        <v/>
      </c>
      <c r="AM5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7">
        <f>IFERROR(IF(BTT[[#This Row],[SAP-Modul
(Pflichtauswahl)]]&lt;&gt;VLOOKUP(BTT[[#This Row],[Verwendete Transaktion (Pflichtauswahl)]],Transaktionen[[Transaktionen]:[Modul]],3,FALSE),"Modul anders","okay"),"")</f>
        <v/>
      </c>
      <c r="AP537">
        <f>IFERROR(IF(COUNTIFS(BTT[Verwendete Transaktion (Pflichtauswahl)],BTT[[#This Row],[Verwendete Transaktion (Pflichtauswahl)]],BTT[SAP-Modul
(Pflichtauswahl)],"&lt;&gt;"&amp;BTT[[#This Row],[SAP-Modul
(Pflichtauswahl)]])&gt;0,"Modul anders","okay"),"")</f>
        <v/>
      </c>
      <c r="AQ537">
        <f>IFERROR(IF(COUNTIFS(BTT[Verwendete Transaktion (Pflichtauswahl)],BTT[[#This Row],[Verwendete Transaktion (Pflichtauswahl)]],BTT[Verantwortliches TP
(automatisch)],"&lt;&gt;"&amp;BTT[[#This Row],[Verantwortliches TP
(automatisch)]])&gt;0,"Transaktion mehrfach","okay"),"")</f>
        <v/>
      </c>
      <c r="AR537">
        <f>IFERROR(IF(COUNTIFS(BTT[Verwendete Transaktion (Pflichtauswahl)],BTT[[#This Row],[Verwendete Transaktion (Pflichtauswahl)]],BTT[Verantwortliches TP
(automatisch)],"&lt;&gt;"&amp;VLOOKUP(aktives_Teilprojekt,Teilprojekte[[Teilprojekte]:[Kürzel]],2,FALSE))&gt;0,"Transaktion mehrfach","okay"),"")</f>
        <v/>
      </c>
      <c r="AS537" t="inlineStr">
        <is>
          <t>FI451</t>
        </is>
      </c>
    </row>
    <row r="538">
      <c r="A538">
        <f>IFERROR(IF(BTT[[#This Row],[Lfd Nr. 
(aus konsolidierter Datei)]]&lt;&gt;"",BTT[[#This Row],[Lfd Nr. 
(aus konsolidierter Datei)]],VLOOKUP(aktives_Teilprojekt,Teilprojekte[[Teilprojekte]:[Kürzel]],2,FALSE)&amp;ROW(BTT[[#This Row],[Lfd Nr.
(automatisch)]])-2),"")</f>
        <v/>
      </c>
      <c r="B538" t="inlineStr">
        <is>
          <t>Monats- und Jahresabschluss</t>
        </is>
      </c>
      <c r="D538" t="inlineStr">
        <is>
          <t>Spool wird zur Verfügung gestellt</t>
        </is>
      </c>
      <c r="E538">
        <f>IFERROR(IF(NOT(BTT[[#This Row],[Manuelle Änderung des Verantwortliches TP
(Auswahl - bei Bedarf)]]=""),BTT[[#This Row],[Manuelle Änderung des Verantwortliches TP
(Auswahl - bei Bedarf)]],VLOOKUP(BTT[[#This Row],[Hauptprozess
(Pflichtauswahl)]],Hauptprozesse[],3,FALSE)),"")</f>
        <v/>
      </c>
      <c r="G538" t="inlineStr">
        <is>
          <t>KS</t>
        </is>
      </c>
      <c r="I538" t="inlineStr">
        <is>
          <t>SP2</t>
        </is>
      </c>
      <c r="J538">
        <f>IFERROR(VLOOKUP(BTT[[#This Row],[Verwendete Transaktion (Pflichtauswahl)]],Transaktionen[[Transaktionen]:[Langtext]],2,FALSE),"")</f>
        <v/>
      </c>
      <c r="V538">
        <f>IFERROR(VLOOKUP(BTT[[#This Row],[Verwendetes Formular
(Auswahl falls relevant)]],Formulare[[Formularbezeichnung]:[Formularname (technisch)]],2,FALSE),"")</f>
        <v/>
      </c>
      <c r="Y538" t="inlineStr">
        <is>
          <t>IST-Prozess: Abstimmung FI und ISU (JA)Schritt 2</t>
        </is>
      </c>
      <c r="AK538">
        <f>IF(BTT[[#This Row],[Subprozess
(optionale Auswahl)]]="","okay",IF(VLOOKUP(BTT[[#This Row],[Subprozess
(optionale Auswahl)]],BPML[[Subprozess]:[Zugeordneter Hauptprozess]],3,FALSE)=BTT[[#This Row],[Hauptprozess
(Pflichtauswahl)]],"okay","falscher Subprozess"))</f>
        <v/>
      </c>
      <c r="AL538">
        <f>IF(aktives_Teilprojekt="Master","",IF(BTT[[#This Row],[Verantwortliches TP
(automatisch)]]=VLOOKUP(aktives_Teilprojekt,Teilprojekte[[Teilprojekte]:[Kürzel]],2,FALSE),"okay","Hauptprozess anderes TP"))</f>
        <v/>
      </c>
      <c r="AM5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8">
        <f>IFERROR(IF(BTT[[#This Row],[SAP-Modul
(Pflichtauswahl)]]&lt;&gt;VLOOKUP(BTT[[#This Row],[Verwendete Transaktion (Pflichtauswahl)]],Transaktionen[[Transaktionen]:[Modul]],3,FALSE),"Modul anders","okay"),"")</f>
        <v/>
      </c>
      <c r="AP538">
        <f>IFERROR(IF(COUNTIFS(BTT[Verwendete Transaktion (Pflichtauswahl)],BTT[[#This Row],[Verwendete Transaktion (Pflichtauswahl)]],BTT[SAP-Modul
(Pflichtauswahl)],"&lt;&gt;"&amp;BTT[[#This Row],[SAP-Modul
(Pflichtauswahl)]])&gt;0,"Modul anders","okay"),"")</f>
        <v/>
      </c>
      <c r="AQ538">
        <f>IFERROR(IF(COUNTIFS(BTT[Verwendete Transaktion (Pflichtauswahl)],BTT[[#This Row],[Verwendete Transaktion (Pflichtauswahl)]],BTT[Verantwortliches TP
(automatisch)],"&lt;&gt;"&amp;BTT[[#This Row],[Verantwortliches TP
(automatisch)]])&gt;0,"Transaktion mehrfach","okay"),"")</f>
        <v/>
      </c>
      <c r="AR538">
        <f>IFERROR(IF(COUNTIFS(BTT[Verwendete Transaktion (Pflichtauswahl)],BTT[[#This Row],[Verwendete Transaktion (Pflichtauswahl)]],BTT[Verantwortliches TP
(automatisch)],"&lt;&gt;"&amp;VLOOKUP(aktives_Teilprojekt,Teilprojekte[[Teilprojekte]:[Kürzel]],2,FALSE))&gt;0,"Transaktion mehrfach","okay"),"")</f>
        <v/>
      </c>
      <c r="AS538" t="inlineStr">
        <is>
          <t>FI452</t>
        </is>
      </c>
    </row>
    <row r="539">
      <c r="A539">
        <f>IFERROR(IF(BTT[[#This Row],[Lfd Nr. 
(aus konsolidierter Datei)]]&lt;&gt;"",BTT[[#This Row],[Lfd Nr. 
(aus konsolidierter Datei)]],VLOOKUP(aktives_Teilprojekt,Teilprojekte[[Teilprojekte]:[Kürzel]],2,FALSE)&amp;ROW(BTT[[#This Row],[Lfd Nr.
(automatisch)]])-2),"")</f>
        <v/>
      </c>
      <c r="B539" t="inlineStr">
        <is>
          <t>Monats- und Jahresabschluss</t>
        </is>
      </c>
      <c r="D539" t="inlineStr">
        <is>
          <t>Auswertung FI-AR</t>
        </is>
      </c>
      <c r="E539">
        <f>IFERROR(IF(NOT(BTT[[#This Row],[Manuelle Änderung des Verantwortliches TP
(Auswahl - bei Bedarf)]]=""),BTT[[#This Row],[Manuelle Änderung des Verantwortliches TP
(Auswahl - bei Bedarf)]],VLOOKUP(BTT[[#This Row],[Hauptprozess
(Pflichtauswahl)]],Hauptprozesse[],3,FALSE)),"")</f>
        <v/>
      </c>
      <c r="G539" t="inlineStr">
        <is>
          <t>RW-BB</t>
        </is>
      </c>
      <c r="I539" t="inlineStr">
        <is>
          <t>S_ALR_8712277</t>
        </is>
      </c>
      <c r="J539">
        <f>IFERROR(VLOOKUP(BTT[[#This Row],[Verwendete Transaktion (Pflichtauswahl)]],Transaktionen[[Transaktionen]:[Langtext]],2,FALSE),"")</f>
        <v/>
      </c>
      <c r="V539">
        <f>IFERROR(VLOOKUP(BTT[[#This Row],[Verwendetes Formular
(Auswahl falls relevant)]],Formulare[[Formularbezeichnung]:[Formularname (technisch)]],2,FALSE),"")</f>
        <v/>
      </c>
      <c r="Y539" t="inlineStr">
        <is>
          <t>IST-Prozess: Abstimmung FI und ISU (JA)Schritt 3</t>
        </is>
      </c>
      <c r="AK539">
        <f>IF(BTT[[#This Row],[Subprozess
(optionale Auswahl)]]="","okay",IF(VLOOKUP(BTT[[#This Row],[Subprozess
(optionale Auswahl)]],BPML[[Subprozess]:[Zugeordneter Hauptprozess]],3,FALSE)=BTT[[#This Row],[Hauptprozess
(Pflichtauswahl)]],"okay","falscher Subprozess"))</f>
        <v/>
      </c>
      <c r="AL539">
        <f>IF(aktives_Teilprojekt="Master","",IF(BTT[[#This Row],[Verantwortliches TP
(automatisch)]]=VLOOKUP(aktives_Teilprojekt,Teilprojekte[[Teilprojekte]:[Kürzel]],2,FALSE),"okay","Hauptprozess anderes TP"))</f>
        <v/>
      </c>
      <c r="AM5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39">
        <f>IFERROR(IF(BTT[[#This Row],[SAP-Modul
(Pflichtauswahl)]]&lt;&gt;VLOOKUP(BTT[[#This Row],[Verwendete Transaktion (Pflichtauswahl)]],Transaktionen[[Transaktionen]:[Modul]],3,FALSE),"Modul anders","okay"),"")</f>
        <v/>
      </c>
      <c r="AP539">
        <f>IFERROR(IF(COUNTIFS(BTT[Verwendete Transaktion (Pflichtauswahl)],BTT[[#This Row],[Verwendete Transaktion (Pflichtauswahl)]],BTT[SAP-Modul
(Pflichtauswahl)],"&lt;&gt;"&amp;BTT[[#This Row],[SAP-Modul
(Pflichtauswahl)]])&gt;0,"Modul anders","okay"),"")</f>
        <v/>
      </c>
      <c r="AQ539">
        <f>IFERROR(IF(COUNTIFS(BTT[Verwendete Transaktion (Pflichtauswahl)],BTT[[#This Row],[Verwendete Transaktion (Pflichtauswahl)]],BTT[Verantwortliches TP
(automatisch)],"&lt;&gt;"&amp;BTT[[#This Row],[Verantwortliches TP
(automatisch)]])&gt;0,"Transaktion mehrfach","okay"),"")</f>
        <v/>
      </c>
      <c r="AR539">
        <f>IFERROR(IF(COUNTIFS(BTT[Verwendete Transaktion (Pflichtauswahl)],BTT[[#This Row],[Verwendete Transaktion (Pflichtauswahl)]],BTT[Verantwortliches TP
(automatisch)],"&lt;&gt;"&amp;VLOOKUP(aktives_Teilprojekt,Teilprojekte[[Teilprojekte]:[Kürzel]],2,FALSE))&gt;0,"Transaktion mehrfach","okay"),"")</f>
        <v/>
      </c>
      <c r="AS539" t="inlineStr">
        <is>
          <t>FI453</t>
        </is>
      </c>
    </row>
    <row r="540">
      <c r="A540">
        <f>IFERROR(IF(BTT[[#This Row],[Lfd Nr. 
(aus konsolidierter Datei)]]&lt;&gt;"",BTT[[#This Row],[Lfd Nr. 
(aus konsolidierter Datei)]],VLOOKUP(aktives_Teilprojekt,Teilprojekte[[Teilprojekte]:[Kürzel]],2,FALSE)&amp;ROW(BTT[[#This Row],[Lfd Nr.
(automatisch)]])-2),"")</f>
        <v/>
      </c>
      <c r="B540" t="inlineStr">
        <is>
          <t>Monats- und Jahresabschluss</t>
        </is>
      </c>
      <c r="D540" t="inlineStr">
        <is>
          <t>Übernahme nach Excel</t>
        </is>
      </c>
      <c r="E540">
        <f>IFERROR(IF(NOT(BTT[[#This Row],[Manuelle Änderung des Verantwortliches TP
(Auswahl - bei Bedarf)]]=""),BTT[[#This Row],[Manuelle Änderung des Verantwortliches TP
(Auswahl - bei Bedarf)]],VLOOKUP(BTT[[#This Row],[Hauptprozess
(Pflichtauswahl)]],Hauptprozesse[],3,FALSE)),"")</f>
        <v/>
      </c>
      <c r="G540" t="inlineStr">
        <is>
          <t>RW-BB</t>
        </is>
      </c>
      <c r="J540">
        <f>IFERROR(VLOOKUP(BTT[[#This Row],[Verwendete Transaktion (Pflichtauswahl)]],Transaktionen[[Transaktionen]:[Langtext]],2,FALSE),"")</f>
        <v/>
      </c>
      <c r="V540">
        <f>IFERROR(VLOOKUP(BTT[[#This Row],[Verwendetes Formular
(Auswahl falls relevant)]],Formulare[[Formularbezeichnung]:[Formularname (technisch)]],2,FALSE),"")</f>
        <v/>
      </c>
      <c r="Y540" t="inlineStr">
        <is>
          <t>IST-Prozess: Abstimmung FI und ISU (JA)Schritt 4</t>
        </is>
      </c>
      <c r="AK540">
        <f>IF(BTT[[#This Row],[Subprozess
(optionale Auswahl)]]="","okay",IF(VLOOKUP(BTT[[#This Row],[Subprozess
(optionale Auswahl)]],BPML[[Subprozess]:[Zugeordneter Hauptprozess]],3,FALSE)=BTT[[#This Row],[Hauptprozess
(Pflichtauswahl)]],"okay","falscher Subprozess"))</f>
        <v/>
      </c>
      <c r="AL540">
        <f>IF(aktives_Teilprojekt="Master","",IF(BTT[[#This Row],[Verantwortliches TP
(automatisch)]]=VLOOKUP(aktives_Teilprojekt,Teilprojekte[[Teilprojekte]:[Kürzel]],2,FALSE),"okay","Hauptprozess anderes TP"))</f>
        <v/>
      </c>
      <c r="AM5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0">
        <f>IFERROR(IF(BTT[[#This Row],[SAP-Modul
(Pflichtauswahl)]]&lt;&gt;VLOOKUP(BTT[[#This Row],[Verwendete Transaktion (Pflichtauswahl)]],Transaktionen[[Transaktionen]:[Modul]],3,FALSE),"Modul anders","okay"),"")</f>
        <v/>
      </c>
      <c r="AP540">
        <f>IFERROR(IF(COUNTIFS(BTT[Verwendete Transaktion (Pflichtauswahl)],BTT[[#This Row],[Verwendete Transaktion (Pflichtauswahl)]],BTT[SAP-Modul
(Pflichtauswahl)],"&lt;&gt;"&amp;BTT[[#This Row],[SAP-Modul
(Pflichtauswahl)]])&gt;0,"Modul anders","okay"),"")</f>
        <v/>
      </c>
      <c r="AQ540">
        <f>IFERROR(IF(COUNTIFS(BTT[Verwendete Transaktion (Pflichtauswahl)],BTT[[#This Row],[Verwendete Transaktion (Pflichtauswahl)]],BTT[Verantwortliches TP
(automatisch)],"&lt;&gt;"&amp;BTT[[#This Row],[Verantwortliches TP
(automatisch)]])&gt;0,"Transaktion mehrfach","okay"),"")</f>
        <v/>
      </c>
      <c r="AR540">
        <f>IFERROR(IF(COUNTIFS(BTT[Verwendete Transaktion (Pflichtauswahl)],BTT[[#This Row],[Verwendete Transaktion (Pflichtauswahl)]],BTT[Verantwortliches TP
(automatisch)],"&lt;&gt;"&amp;VLOOKUP(aktives_Teilprojekt,Teilprojekte[[Teilprojekte]:[Kürzel]],2,FALSE))&gt;0,"Transaktion mehrfach","okay"),"")</f>
        <v/>
      </c>
      <c r="AS540" t="inlineStr">
        <is>
          <t>FI454</t>
        </is>
      </c>
    </row>
    <row r="541">
      <c r="A541">
        <f>IFERROR(IF(BTT[[#This Row],[Lfd Nr. 
(aus konsolidierter Datei)]]&lt;&gt;"",BTT[[#This Row],[Lfd Nr. 
(aus konsolidierter Datei)]],VLOOKUP(aktives_Teilprojekt,Teilprojekte[[Teilprojekte]:[Kürzel]],2,FALSE)&amp;ROW(BTT[[#This Row],[Lfd Nr.
(automatisch)]])-2),"")</f>
        <v/>
      </c>
      <c r="B541" t="inlineStr">
        <is>
          <t>Monats- und Jahresabschluss</t>
        </is>
      </c>
      <c r="D541" t="inlineStr">
        <is>
          <t>Freigabe</t>
        </is>
      </c>
      <c r="E541">
        <f>IFERROR(IF(NOT(BTT[[#This Row],[Manuelle Änderung des Verantwortliches TP
(Auswahl - bei Bedarf)]]=""),BTT[[#This Row],[Manuelle Änderung des Verantwortliches TP
(Auswahl - bei Bedarf)]],VLOOKUP(BTT[[#This Row],[Hauptprozess
(Pflichtauswahl)]],Hauptprozesse[],3,FALSE)),"")</f>
        <v/>
      </c>
      <c r="G541" t="inlineStr">
        <is>
          <t>RW-BB</t>
        </is>
      </c>
      <c r="H541" t="inlineStr">
        <is>
          <t>Non-SAP</t>
        </is>
      </c>
      <c r="I541" t="inlineStr">
        <is>
          <t>nicht digital</t>
        </is>
      </c>
      <c r="J541">
        <f>IFERROR(VLOOKUP(BTT[[#This Row],[Verwendete Transaktion (Pflichtauswahl)]],Transaktionen[[Transaktionen]:[Langtext]],2,FALSE),"")</f>
        <v/>
      </c>
      <c r="V541">
        <f>IFERROR(VLOOKUP(BTT[[#This Row],[Verwendetes Formular
(Auswahl falls relevant)]],Formulare[[Formularbezeichnung]:[Formularname (technisch)]],2,FALSE),"")</f>
        <v/>
      </c>
      <c r="Y541" t="inlineStr">
        <is>
          <t>IST-Prozess: Abstimmung FI und ISU (JA)Schritt 5</t>
        </is>
      </c>
      <c r="AK541">
        <f>IF(BTT[[#This Row],[Subprozess
(optionale Auswahl)]]="","okay",IF(VLOOKUP(BTT[[#This Row],[Subprozess
(optionale Auswahl)]],BPML[[Subprozess]:[Zugeordneter Hauptprozess]],3,FALSE)=BTT[[#This Row],[Hauptprozess
(Pflichtauswahl)]],"okay","falscher Subprozess"))</f>
        <v/>
      </c>
      <c r="AL541">
        <f>IF(aktives_Teilprojekt="Master","",IF(BTT[[#This Row],[Verantwortliches TP
(automatisch)]]=VLOOKUP(aktives_Teilprojekt,Teilprojekte[[Teilprojekte]:[Kürzel]],2,FALSE),"okay","Hauptprozess anderes TP"))</f>
        <v/>
      </c>
      <c r="AM5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1">
        <f>IFERROR(IF(BTT[[#This Row],[SAP-Modul
(Pflichtauswahl)]]&lt;&gt;VLOOKUP(BTT[[#This Row],[Verwendete Transaktion (Pflichtauswahl)]],Transaktionen[[Transaktionen]:[Modul]],3,FALSE),"Modul anders","okay"),"")</f>
        <v/>
      </c>
      <c r="AP541">
        <f>IFERROR(IF(COUNTIFS(BTT[Verwendete Transaktion (Pflichtauswahl)],BTT[[#This Row],[Verwendete Transaktion (Pflichtauswahl)]],BTT[SAP-Modul
(Pflichtauswahl)],"&lt;&gt;"&amp;BTT[[#This Row],[SAP-Modul
(Pflichtauswahl)]])&gt;0,"Modul anders","okay"),"")</f>
        <v/>
      </c>
      <c r="AQ541">
        <f>IFERROR(IF(COUNTIFS(BTT[Verwendete Transaktion (Pflichtauswahl)],BTT[[#This Row],[Verwendete Transaktion (Pflichtauswahl)]],BTT[Verantwortliches TP
(automatisch)],"&lt;&gt;"&amp;BTT[[#This Row],[Verantwortliches TP
(automatisch)]])&gt;0,"Transaktion mehrfach","okay"),"")</f>
        <v/>
      </c>
      <c r="AR541">
        <f>IFERROR(IF(COUNTIFS(BTT[Verwendete Transaktion (Pflichtauswahl)],BTT[[#This Row],[Verwendete Transaktion (Pflichtauswahl)]],BTT[Verantwortliches TP
(automatisch)],"&lt;&gt;"&amp;VLOOKUP(aktives_Teilprojekt,Teilprojekte[[Teilprojekte]:[Kürzel]],2,FALSE))&gt;0,"Transaktion mehrfach","okay"),"")</f>
        <v/>
      </c>
      <c r="AS541" t="inlineStr">
        <is>
          <t>FI455</t>
        </is>
      </c>
    </row>
    <row r="542">
      <c r="A542">
        <f>IFERROR(IF(BTT[[#This Row],[Lfd Nr. 
(aus konsolidierter Datei)]]&lt;&gt;"",BTT[[#This Row],[Lfd Nr. 
(aus konsolidierter Datei)]],VLOOKUP(aktives_Teilprojekt,Teilprojekte[[Teilprojekte]:[Kürzel]],2,FALSE)&amp;ROW(BTT[[#This Row],[Lfd Nr.
(automatisch)]])-2),"")</f>
        <v/>
      </c>
      <c r="B542" t="inlineStr">
        <is>
          <t>Monats- und Jahresabschluss</t>
        </is>
      </c>
      <c r="D542" t="inlineStr">
        <is>
          <t>interne Zuarbeiten</t>
        </is>
      </c>
      <c r="E542">
        <f>IFERROR(IF(NOT(BTT[[#This Row],[Manuelle Änderung des Verantwortliches TP
(Auswahl - bei Bedarf)]]=""),BTT[[#This Row],[Manuelle Änderung des Verantwortliches TP
(Auswahl - bei Bedarf)]],VLOOKUP(BTT[[#This Row],[Hauptprozess
(Pflichtauswahl)]],Hauptprozesse[],3,FALSE)),"")</f>
        <v/>
      </c>
      <c r="G542" t="inlineStr">
        <is>
          <t>RW-BB</t>
        </is>
      </c>
      <c r="H542" t="inlineStr">
        <is>
          <t>FI-GL</t>
        </is>
      </c>
      <c r="I542" t="inlineStr">
        <is>
          <t>FBL3N</t>
        </is>
      </c>
      <c r="J542">
        <f>IFERROR(VLOOKUP(BTT[[#This Row],[Verwendete Transaktion (Pflichtauswahl)]],Transaktionen[[Transaktionen]:[Langtext]],2,FALSE),"")</f>
        <v/>
      </c>
      <c r="V542">
        <f>IFERROR(VLOOKUP(BTT[[#This Row],[Verwendetes Formular
(Auswahl falls relevant)]],Formulare[[Formularbezeichnung]:[Formularname (technisch)]],2,FALSE),"")</f>
        <v/>
      </c>
      <c r="Y542" t="inlineStr">
        <is>
          <t>IST-Prozess: IDL Bearbeitung JA für KonzernabschlusSchritt 1a</t>
        </is>
      </c>
      <c r="AK542">
        <f>IF(BTT[[#This Row],[Subprozess
(optionale Auswahl)]]="","okay",IF(VLOOKUP(BTT[[#This Row],[Subprozess
(optionale Auswahl)]],BPML[[Subprozess]:[Zugeordneter Hauptprozess]],3,FALSE)=BTT[[#This Row],[Hauptprozess
(Pflichtauswahl)]],"okay","falscher Subprozess"))</f>
        <v/>
      </c>
      <c r="AL542">
        <f>IF(aktives_Teilprojekt="Master","",IF(BTT[[#This Row],[Verantwortliches TP
(automatisch)]]=VLOOKUP(aktives_Teilprojekt,Teilprojekte[[Teilprojekte]:[Kürzel]],2,FALSE),"okay","Hauptprozess anderes TP"))</f>
        <v/>
      </c>
      <c r="AM5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2">
        <f>IFERROR(IF(BTT[[#This Row],[SAP-Modul
(Pflichtauswahl)]]&lt;&gt;VLOOKUP(BTT[[#This Row],[Verwendete Transaktion (Pflichtauswahl)]],Transaktionen[[Transaktionen]:[Modul]],3,FALSE),"Modul anders","okay"),"")</f>
        <v/>
      </c>
      <c r="AP542">
        <f>IFERROR(IF(COUNTIFS(BTT[Verwendete Transaktion (Pflichtauswahl)],BTT[[#This Row],[Verwendete Transaktion (Pflichtauswahl)]],BTT[SAP-Modul
(Pflichtauswahl)],"&lt;&gt;"&amp;BTT[[#This Row],[SAP-Modul
(Pflichtauswahl)]])&gt;0,"Modul anders","okay"),"")</f>
        <v/>
      </c>
      <c r="AQ542">
        <f>IFERROR(IF(COUNTIFS(BTT[Verwendete Transaktion (Pflichtauswahl)],BTT[[#This Row],[Verwendete Transaktion (Pflichtauswahl)]],BTT[Verantwortliches TP
(automatisch)],"&lt;&gt;"&amp;BTT[[#This Row],[Verantwortliches TP
(automatisch)]])&gt;0,"Transaktion mehrfach","okay"),"")</f>
        <v/>
      </c>
      <c r="AR542">
        <f>IFERROR(IF(COUNTIFS(BTT[Verwendete Transaktion (Pflichtauswahl)],BTT[[#This Row],[Verwendete Transaktion (Pflichtauswahl)]],BTT[Verantwortliches TP
(automatisch)],"&lt;&gt;"&amp;VLOOKUP(aktives_Teilprojekt,Teilprojekte[[Teilprojekte]:[Kürzel]],2,FALSE))&gt;0,"Transaktion mehrfach","okay"),"")</f>
        <v/>
      </c>
      <c r="AS542" t="inlineStr">
        <is>
          <t>FI456</t>
        </is>
      </c>
    </row>
    <row r="543">
      <c r="A543">
        <f>IFERROR(IF(BTT[[#This Row],[Lfd Nr. 
(aus konsolidierter Datei)]]&lt;&gt;"",BTT[[#This Row],[Lfd Nr. 
(aus konsolidierter Datei)]],VLOOKUP(aktives_Teilprojekt,Teilprojekte[[Teilprojekte]:[Kürzel]],2,FALSE)&amp;ROW(BTT[[#This Row],[Lfd Nr.
(automatisch)]])-2),"")</f>
        <v/>
      </c>
      <c r="B543" t="inlineStr">
        <is>
          <t>Monats- und Jahresabschluss</t>
        </is>
      </c>
      <c r="D543" t="inlineStr">
        <is>
          <t>interne Zuarbeiten</t>
        </is>
      </c>
      <c r="E543">
        <f>IFERROR(IF(NOT(BTT[[#This Row],[Manuelle Änderung des Verantwortliches TP
(Auswahl - bei Bedarf)]]=""),BTT[[#This Row],[Manuelle Änderung des Verantwortliches TP
(Auswahl - bei Bedarf)]],VLOOKUP(BTT[[#This Row],[Hauptprozess
(Pflichtauswahl)]],Hauptprozesse[],3,FALSE)),"")</f>
        <v/>
      </c>
      <c r="G543" t="inlineStr">
        <is>
          <t>RW-BB</t>
        </is>
      </c>
      <c r="I543" t="inlineStr">
        <is>
          <t xml:space="preserve"> S_ALR_8712284</t>
        </is>
      </c>
      <c r="J543">
        <f>IFERROR(VLOOKUP(BTT[[#This Row],[Verwendete Transaktion (Pflichtauswahl)]],Transaktionen[[Transaktionen]:[Langtext]],2,FALSE),"")</f>
        <v/>
      </c>
      <c r="V543">
        <f>IFERROR(VLOOKUP(BTT[[#This Row],[Verwendetes Formular
(Auswahl falls relevant)]],Formulare[[Formularbezeichnung]:[Formularname (technisch)]],2,FALSE),"")</f>
        <v/>
      </c>
      <c r="Y543" t="inlineStr">
        <is>
          <t>IST-Prozess: IDL Bearbeitung JA für KonzernabschlusSchritt 1a</t>
        </is>
      </c>
      <c r="AK543">
        <f>IF(BTT[[#This Row],[Subprozess
(optionale Auswahl)]]="","okay",IF(VLOOKUP(BTT[[#This Row],[Subprozess
(optionale Auswahl)]],BPML[[Subprozess]:[Zugeordneter Hauptprozess]],3,FALSE)=BTT[[#This Row],[Hauptprozess
(Pflichtauswahl)]],"okay","falscher Subprozess"))</f>
        <v/>
      </c>
      <c r="AL543">
        <f>IF(aktives_Teilprojekt="Master","",IF(BTT[[#This Row],[Verantwortliches TP
(automatisch)]]=VLOOKUP(aktives_Teilprojekt,Teilprojekte[[Teilprojekte]:[Kürzel]],2,FALSE),"okay","Hauptprozess anderes TP"))</f>
        <v/>
      </c>
      <c r="AM5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3">
        <f>IFERROR(IF(BTT[[#This Row],[SAP-Modul
(Pflichtauswahl)]]&lt;&gt;VLOOKUP(BTT[[#This Row],[Verwendete Transaktion (Pflichtauswahl)]],Transaktionen[[Transaktionen]:[Modul]],3,FALSE),"Modul anders","okay"),"")</f>
        <v/>
      </c>
      <c r="AP543">
        <f>IFERROR(IF(COUNTIFS(BTT[Verwendete Transaktion (Pflichtauswahl)],BTT[[#This Row],[Verwendete Transaktion (Pflichtauswahl)]],BTT[SAP-Modul
(Pflichtauswahl)],"&lt;&gt;"&amp;BTT[[#This Row],[SAP-Modul
(Pflichtauswahl)]])&gt;0,"Modul anders","okay"),"")</f>
        <v/>
      </c>
      <c r="AQ543">
        <f>IFERROR(IF(COUNTIFS(BTT[Verwendete Transaktion (Pflichtauswahl)],BTT[[#This Row],[Verwendete Transaktion (Pflichtauswahl)]],BTT[Verantwortliches TP
(automatisch)],"&lt;&gt;"&amp;BTT[[#This Row],[Verantwortliches TP
(automatisch)]])&gt;0,"Transaktion mehrfach","okay"),"")</f>
        <v/>
      </c>
      <c r="AR543">
        <f>IFERROR(IF(COUNTIFS(BTT[Verwendete Transaktion (Pflichtauswahl)],BTT[[#This Row],[Verwendete Transaktion (Pflichtauswahl)]],BTT[Verantwortliches TP
(automatisch)],"&lt;&gt;"&amp;VLOOKUP(aktives_Teilprojekt,Teilprojekte[[Teilprojekte]:[Kürzel]],2,FALSE))&gt;0,"Transaktion mehrfach","okay"),"")</f>
        <v/>
      </c>
      <c r="AS543" t="inlineStr">
        <is>
          <t>FI457</t>
        </is>
      </c>
    </row>
    <row r="544">
      <c r="A544">
        <f>IFERROR(IF(BTT[[#This Row],[Lfd Nr. 
(aus konsolidierter Datei)]]&lt;&gt;"",BTT[[#This Row],[Lfd Nr. 
(aus konsolidierter Datei)]],VLOOKUP(aktives_Teilprojekt,Teilprojekte[[Teilprojekte]:[Kürzel]],2,FALSE)&amp;ROW(BTT[[#This Row],[Lfd Nr.
(automatisch)]])-2),"")</f>
        <v/>
      </c>
      <c r="B544" t="inlineStr">
        <is>
          <t>Monats- und Jahresabschluss</t>
        </is>
      </c>
      <c r="D544" t="inlineStr">
        <is>
          <t>Zuarbeit</t>
        </is>
      </c>
      <c r="E544">
        <f>IFERROR(IF(NOT(BTT[[#This Row],[Manuelle Änderung des Verantwortliches TP
(Auswahl - bei Bedarf)]]=""),BTT[[#This Row],[Manuelle Änderung des Verantwortliches TP
(Auswahl - bei Bedarf)]],VLOOKUP(BTT[[#This Row],[Hauptprozess
(Pflichtauswahl)]],Hauptprozesse[],3,FALSE)),"")</f>
        <v/>
      </c>
      <c r="G544" t="inlineStr">
        <is>
          <t>diverse Bereiche</t>
        </is>
      </c>
      <c r="J544">
        <f>IFERROR(VLOOKUP(BTT[[#This Row],[Verwendete Transaktion (Pflichtauswahl)]],Transaktionen[[Transaktionen]:[Langtext]],2,FALSE),"")</f>
        <v/>
      </c>
      <c r="V544">
        <f>IFERROR(VLOOKUP(BTT[[#This Row],[Verwendetes Formular
(Auswahl falls relevant)]],Formulare[[Formularbezeichnung]:[Formularname (technisch)]],2,FALSE),"")</f>
        <v/>
      </c>
      <c r="Y544" t="inlineStr">
        <is>
          <t>IST-Prozess: IDL Bearbeitung JA für KonzernabschlusSchritt 1b</t>
        </is>
      </c>
      <c r="AK544">
        <f>IF(BTT[[#This Row],[Subprozess
(optionale Auswahl)]]="","okay",IF(VLOOKUP(BTT[[#This Row],[Subprozess
(optionale Auswahl)]],BPML[[Subprozess]:[Zugeordneter Hauptprozess]],3,FALSE)=BTT[[#This Row],[Hauptprozess
(Pflichtauswahl)]],"okay","falscher Subprozess"))</f>
        <v/>
      </c>
      <c r="AL544">
        <f>IF(aktives_Teilprojekt="Master","",IF(BTT[[#This Row],[Verantwortliches TP
(automatisch)]]=VLOOKUP(aktives_Teilprojekt,Teilprojekte[[Teilprojekte]:[Kürzel]],2,FALSE),"okay","Hauptprozess anderes TP"))</f>
        <v/>
      </c>
      <c r="AM5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4">
        <f>IFERROR(IF(BTT[[#This Row],[SAP-Modul
(Pflichtauswahl)]]&lt;&gt;VLOOKUP(BTT[[#This Row],[Verwendete Transaktion (Pflichtauswahl)]],Transaktionen[[Transaktionen]:[Modul]],3,FALSE),"Modul anders","okay"),"")</f>
        <v/>
      </c>
      <c r="AP544">
        <f>IFERROR(IF(COUNTIFS(BTT[Verwendete Transaktion (Pflichtauswahl)],BTT[[#This Row],[Verwendete Transaktion (Pflichtauswahl)]],BTT[SAP-Modul
(Pflichtauswahl)],"&lt;&gt;"&amp;BTT[[#This Row],[SAP-Modul
(Pflichtauswahl)]])&gt;0,"Modul anders","okay"),"")</f>
        <v/>
      </c>
      <c r="AQ544">
        <f>IFERROR(IF(COUNTIFS(BTT[Verwendete Transaktion (Pflichtauswahl)],BTT[[#This Row],[Verwendete Transaktion (Pflichtauswahl)]],BTT[Verantwortliches TP
(automatisch)],"&lt;&gt;"&amp;BTT[[#This Row],[Verantwortliches TP
(automatisch)]])&gt;0,"Transaktion mehrfach","okay"),"")</f>
        <v/>
      </c>
      <c r="AR544">
        <f>IFERROR(IF(COUNTIFS(BTT[Verwendete Transaktion (Pflichtauswahl)],BTT[[#This Row],[Verwendete Transaktion (Pflichtauswahl)]],BTT[Verantwortliches TP
(automatisch)],"&lt;&gt;"&amp;VLOOKUP(aktives_Teilprojekt,Teilprojekte[[Teilprojekte]:[Kürzel]],2,FALSE))&gt;0,"Transaktion mehrfach","okay"),"")</f>
        <v/>
      </c>
      <c r="AS544" t="inlineStr">
        <is>
          <t>FI458</t>
        </is>
      </c>
    </row>
    <row r="545">
      <c r="A545">
        <f>IFERROR(IF(BTT[[#This Row],[Lfd Nr. 
(aus konsolidierter Datei)]]&lt;&gt;"",BTT[[#This Row],[Lfd Nr. 
(aus konsolidierter Datei)]],VLOOKUP(aktives_Teilprojekt,Teilprojekte[[Teilprojekte]:[Kürzel]],2,FALSE)&amp;ROW(BTT[[#This Row],[Lfd Nr.
(automatisch)]])-2),"")</f>
        <v/>
      </c>
      <c r="B545" t="inlineStr">
        <is>
          <t>Monats- und Jahresabschluss</t>
        </is>
      </c>
      <c r="D545" t="inlineStr">
        <is>
          <t>Unterlagen verarbeiten mit den Transaktionen: FBL3N, S_ALR_87012284</t>
        </is>
      </c>
      <c r="E545">
        <f>IFERROR(IF(NOT(BTT[[#This Row],[Manuelle Änderung des Verantwortliches TP
(Auswahl - bei Bedarf)]]=""),BTT[[#This Row],[Manuelle Änderung des Verantwortliches TP
(Auswahl - bei Bedarf)]],VLOOKUP(BTT[[#This Row],[Hauptprozess
(Pflichtauswahl)]],Hauptprozesse[],3,FALSE)),"")</f>
        <v/>
      </c>
      <c r="G545" t="inlineStr">
        <is>
          <t>RW-BB</t>
        </is>
      </c>
      <c r="H545" t="inlineStr">
        <is>
          <t>FI-GL</t>
        </is>
      </c>
      <c r="I545" t="inlineStr">
        <is>
          <t>FBL3N</t>
        </is>
      </c>
      <c r="J545">
        <f>IFERROR(VLOOKUP(BTT[[#This Row],[Verwendete Transaktion (Pflichtauswahl)]],Transaktionen[[Transaktionen]:[Langtext]],2,FALSE),"")</f>
        <v/>
      </c>
      <c r="V545">
        <f>IFERROR(VLOOKUP(BTT[[#This Row],[Verwendetes Formular
(Auswahl falls relevant)]],Formulare[[Formularbezeichnung]:[Formularname (technisch)]],2,FALSE),"")</f>
        <v/>
      </c>
      <c r="Y545" t="inlineStr">
        <is>
          <t>IST-Prozess: IDL Bearbeitung JA für KonzernabschlusSchritt 2</t>
        </is>
      </c>
      <c r="AK545">
        <f>IF(BTT[[#This Row],[Subprozess
(optionale Auswahl)]]="","okay",IF(VLOOKUP(BTT[[#This Row],[Subprozess
(optionale Auswahl)]],BPML[[Subprozess]:[Zugeordneter Hauptprozess]],3,FALSE)=BTT[[#This Row],[Hauptprozess
(Pflichtauswahl)]],"okay","falscher Subprozess"))</f>
        <v/>
      </c>
      <c r="AL545">
        <f>IF(aktives_Teilprojekt="Master","",IF(BTT[[#This Row],[Verantwortliches TP
(automatisch)]]=VLOOKUP(aktives_Teilprojekt,Teilprojekte[[Teilprojekte]:[Kürzel]],2,FALSE),"okay","Hauptprozess anderes TP"))</f>
        <v/>
      </c>
      <c r="AM5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5">
        <f>IFERROR(IF(BTT[[#This Row],[SAP-Modul
(Pflichtauswahl)]]&lt;&gt;VLOOKUP(BTT[[#This Row],[Verwendete Transaktion (Pflichtauswahl)]],Transaktionen[[Transaktionen]:[Modul]],3,FALSE),"Modul anders","okay"),"")</f>
        <v/>
      </c>
      <c r="AP545">
        <f>IFERROR(IF(COUNTIFS(BTT[Verwendete Transaktion (Pflichtauswahl)],BTT[[#This Row],[Verwendete Transaktion (Pflichtauswahl)]],BTT[SAP-Modul
(Pflichtauswahl)],"&lt;&gt;"&amp;BTT[[#This Row],[SAP-Modul
(Pflichtauswahl)]])&gt;0,"Modul anders","okay"),"")</f>
        <v/>
      </c>
      <c r="AQ545">
        <f>IFERROR(IF(COUNTIFS(BTT[Verwendete Transaktion (Pflichtauswahl)],BTT[[#This Row],[Verwendete Transaktion (Pflichtauswahl)]],BTT[Verantwortliches TP
(automatisch)],"&lt;&gt;"&amp;BTT[[#This Row],[Verantwortliches TP
(automatisch)]])&gt;0,"Transaktion mehrfach","okay"),"")</f>
        <v/>
      </c>
      <c r="AR545">
        <f>IFERROR(IF(COUNTIFS(BTT[Verwendete Transaktion (Pflichtauswahl)],BTT[[#This Row],[Verwendete Transaktion (Pflichtauswahl)]],BTT[Verantwortliches TP
(automatisch)],"&lt;&gt;"&amp;VLOOKUP(aktives_Teilprojekt,Teilprojekte[[Teilprojekte]:[Kürzel]],2,FALSE))&gt;0,"Transaktion mehrfach","okay"),"")</f>
        <v/>
      </c>
      <c r="AS545" t="inlineStr">
        <is>
          <t>FI459</t>
        </is>
      </c>
    </row>
    <row r="546">
      <c r="A546">
        <f>IFERROR(IF(BTT[[#This Row],[Lfd Nr. 
(aus konsolidierter Datei)]]&lt;&gt;"",BTT[[#This Row],[Lfd Nr. 
(aus konsolidierter Datei)]],VLOOKUP(aktives_Teilprojekt,Teilprojekte[[Teilprojekte]:[Kürzel]],2,FALSE)&amp;ROW(BTT[[#This Row],[Lfd Nr.
(automatisch)]])-2),"")</f>
        <v/>
      </c>
      <c r="B546" t="inlineStr">
        <is>
          <t>Monats- und Jahresabschluss</t>
        </is>
      </c>
      <c r="D546" t="inlineStr">
        <is>
          <t>Unterlagen verarbeiten mit den Transaktionen: FBL3N, S_ALR_87012284</t>
        </is>
      </c>
      <c r="E546">
        <f>IFERROR(IF(NOT(BTT[[#This Row],[Manuelle Änderung des Verantwortliches TP
(Auswahl - bei Bedarf)]]=""),BTT[[#This Row],[Manuelle Änderung des Verantwortliches TP
(Auswahl - bei Bedarf)]],VLOOKUP(BTT[[#This Row],[Hauptprozess
(Pflichtauswahl)]],Hauptprozesse[],3,FALSE)),"")</f>
        <v/>
      </c>
      <c r="G546" t="inlineStr">
        <is>
          <t>RW-BB</t>
        </is>
      </c>
      <c r="I546" t="inlineStr">
        <is>
          <t>S_ALR_8712284</t>
        </is>
      </c>
      <c r="J546">
        <f>IFERROR(VLOOKUP(BTT[[#This Row],[Verwendete Transaktion (Pflichtauswahl)]],Transaktionen[[Transaktionen]:[Langtext]],2,FALSE),"")</f>
        <v/>
      </c>
      <c r="V546">
        <f>IFERROR(VLOOKUP(BTT[[#This Row],[Verwendetes Formular
(Auswahl falls relevant)]],Formulare[[Formularbezeichnung]:[Formularname (technisch)]],2,FALSE),"")</f>
        <v/>
      </c>
      <c r="Y546" t="inlineStr">
        <is>
          <t>IST-Prozess: IDL Bearbeitung JA für KonzernabschlusSchritt 2</t>
        </is>
      </c>
      <c r="AK546">
        <f>IF(BTT[[#This Row],[Subprozess
(optionale Auswahl)]]="","okay",IF(VLOOKUP(BTT[[#This Row],[Subprozess
(optionale Auswahl)]],BPML[[Subprozess]:[Zugeordneter Hauptprozess]],3,FALSE)=BTT[[#This Row],[Hauptprozess
(Pflichtauswahl)]],"okay","falscher Subprozess"))</f>
        <v/>
      </c>
      <c r="AL546">
        <f>IF(aktives_Teilprojekt="Master","",IF(BTT[[#This Row],[Verantwortliches TP
(automatisch)]]=VLOOKUP(aktives_Teilprojekt,Teilprojekte[[Teilprojekte]:[Kürzel]],2,FALSE),"okay","Hauptprozess anderes TP"))</f>
        <v/>
      </c>
      <c r="AM5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6">
        <f>IFERROR(IF(BTT[[#This Row],[SAP-Modul
(Pflichtauswahl)]]&lt;&gt;VLOOKUP(BTT[[#This Row],[Verwendete Transaktion (Pflichtauswahl)]],Transaktionen[[Transaktionen]:[Modul]],3,FALSE),"Modul anders","okay"),"")</f>
        <v/>
      </c>
      <c r="AP546">
        <f>IFERROR(IF(COUNTIFS(BTT[Verwendete Transaktion (Pflichtauswahl)],BTT[[#This Row],[Verwendete Transaktion (Pflichtauswahl)]],BTT[SAP-Modul
(Pflichtauswahl)],"&lt;&gt;"&amp;BTT[[#This Row],[SAP-Modul
(Pflichtauswahl)]])&gt;0,"Modul anders","okay"),"")</f>
        <v/>
      </c>
      <c r="AQ546">
        <f>IFERROR(IF(COUNTIFS(BTT[Verwendete Transaktion (Pflichtauswahl)],BTT[[#This Row],[Verwendete Transaktion (Pflichtauswahl)]],BTT[Verantwortliches TP
(automatisch)],"&lt;&gt;"&amp;BTT[[#This Row],[Verantwortliches TP
(automatisch)]])&gt;0,"Transaktion mehrfach","okay"),"")</f>
        <v/>
      </c>
      <c r="AR546">
        <f>IFERROR(IF(COUNTIFS(BTT[Verwendete Transaktion (Pflichtauswahl)],BTT[[#This Row],[Verwendete Transaktion (Pflichtauswahl)]],BTT[Verantwortliches TP
(automatisch)],"&lt;&gt;"&amp;VLOOKUP(aktives_Teilprojekt,Teilprojekte[[Teilprojekte]:[Kürzel]],2,FALSE))&gt;0,"Transaktion mehrfach","okay"),"")</f>
        <v/>
      </c>
      <c r="AS546" t="inlineStr">
        <is>
          <t>FI460</t>
        </is>
      </c>
    </row>
    <row r="547">
      <c r="A547">
        <f>IFERROR(IF(BTT[[#This Row],[Lfd Nr. 
(aus konsolidierter Datei)]]&lt;&gt;"",BTT[[#This Row],[Lfd Nr. 
(aus konsolidierter Datei)]],VLOOKUP(aktives_Teilprojekt,Teilprojekte[[Teilprojekte]:[Kürzel]],2,FALSE)&amp;ROW(BTT[[#This Row],[Lfd Nr.
(automatisch)]])-2),"")</f>
        <v/>
      </c>
      <c r="B547" t="inlineStr">
        <is>
          <t>Monats- und Jahresabschluss</t>
        </is>
      </c>
      <c r="D547" t="inlineStr">
        <is>
          <t>IDL Konsi befüllen mit den Transaktionen: FBL3N, S_ALR_87012284</t>
        </is>
      </c>
      <c r="E547">
        <f>IFERROR(IF(NOT(BTT[[#This Row],[Manuelle Änderung des Verantwortliches TP
(Auswahl - bei Bedarf)]]=""),BTT[[#This Row],[Manuelle Änderung des Verantwortliches TP
(Auswahl - bei Bedarf)]],VLOOKUP(BTT[[#This Row],[Hauptprozess
(Pflichtauswahl)]],Hauptprozesse[],3,FALSE)),"")</f>
        <v/>
      </c>
      <c r="G547" t="inlineStr">
        <is>
          <t>RW-BB</t>
        </is>
      </c>
      <c r="H547" t="inlineStr">
        <is>
          <t>FI-GL</t>
        </is>
      </c>
      <c r="I547" t="inlineStr">
        <is>
          <t>FBL3N</t>
        </is>
      </c>
      <c r="J547">
        <f>IFERROR(VLOOKUP(BTT[[#This Row],[Verwendete Transaktion (Pflichtauswahl)]],Transaktionen[[Transaktionen]:[Langtext]],2,FALSE),"")</f>
        <v/>
      </c>
      <c r="V547">
        <f>IFERROR(VLOOKUP(BTT[[#This Row],[Verwendetes Formular
(Auswahl falls relevant)]],Formulare[[Formularbezeichnung]:[Formularname (technisch)]],2,FALSE),"")</f>
        <v/>
      </c>
      <c r="Y547" t="inlineStr">
        <is>
          <t>IST-Prozess: IDL Bearbeitung JA für KonzernabschlusSchritt 3</t>
        </is>
      </c>
      <c r="AK547">
        <f>IF(BTT[[#This Row],[Subprozess
(optionale Auswahl)]]="","okay",IF(VLOOKUP(BTT[[#This Row],[Subprozess
(optionale Auswahl)]],BPML[[Subprozess]:[Zugeordneter Hauptprozess]],3,FALSE)=BTT[[#This Row],[Hauptprozess
(Pflichtauswahl)]],"okay","falscher Subprozess"))</f>
        <v/>
      </c>
      <c r="AL547">
        <f>IF(aktives_Teilprojekt="Master","",IF(BTT[[#This Row],[Verantwortliches TP
(automatisch)]]=VLOOKUP(aktives_Teilprojekt,Teilprojekte[[Teilprojekte]:[Kürzel]],2,FALSE),"okay","Hauptprozess anderes TP"))</f>
        <v/>
      </c>
      <c r="AM5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7">
        <f>IFERROR(IF(BTT[[#This Row],[SAP-Modul
(Pflichtauswahl)]]&lt;&gt;VLOOKUP(BTT[[#This Row],[Verwendete Transaktion (Pflichtauswahl)]],Transaktionen[[Transaktionen]:[Modul]],3,FALSE),"Modul anders","okay"),"")</f>
        <v/>
      </c>
      <c r="AP547">
        <f>IFERROR(IF(COUNTIFS(BTT[Verwendete Transaktion (Pflichtauswahl)],BTT[[#This Row],[Verwendete Transaktion (Pflichtauswahl)]],BTT[SAP-Modul
(Pflichtauswahl)],"&lt;&gt;"&amp;BTT[[#This Row],[SAP-Modul
(Pflichtauswahl)]])&gt;0,"Modul anders","okay"),"")</f>
        <v/>
      </c>
      <c r="AQ547">
        <f>IFERROR(IF(COUNTIFS(BTT[Verwendete Transaktion (Pflichtauswahl)],BTT[[#This Row],[Verwendete Transaktion (Pflichtauswahl)]],BTT[Verantwortliches TP
(automatisch)],"&lt;&gt;"&amp;BTT[[#This Row],[Verantwortliches TP
(automatisch)]])&gt;0,"Transaktion mehrfach","okay"),"")</f>
        <v/>
      </c>
      <c r="AR547">
        <f>IFERROR(IF(COUNTIFS(BTT[Verwendete Transaktion (Pflichtauswahl)],BTT[[#This Row],[Verwendete Transaktion (Pflichtauswahl)]],BTT[Verantwortliches TP
(automatisch)],"&lt;&gt;"&amp;VLOOKUP(aktives_Teilprojekt,Teilprojekte[[Teilprojekte]:[Kürzel]],2,FALSE))&gt;0,"Transaktion mehrfach","okay"),"")</f>
        <v/>
      </c>
      <c r="AS547" t="inlineStr">
        <is>
          <t>FI461</t>
        </is>
      </c>
    </row>
    <row r="548">
      <c r="A548">
        <f>IFERROR(IF(BTT[[#This Row],[Lfd Nr. 
(aus konsolidierter Datei)]]&lt;&gt;"",BTT[[#This Row],[Lfd Nr. 
(aus konsolidierter Datei)]],VLOOKUP(aktives_Teilprojekt,Teilprojekte[[Teilprojekte]:[Kürzel]],2,FALSE)&amp;ROW(BTT[[#This Row],[Lfd Nr.
(automatisch)]])-2),"")</f>
        <v/>
      </c>
      <c r="B548" t="inlineStr">
        <is>
          <t>Monats- und Jahresabschluss</t>
        </is>
      </c>
      <c r="D548" t="inlineStr">
        <is>
          <t>IDL Konsi befüllen mit den Transaktionen: FBL3N, S_ALR_87012284</t>
        </is>
      </c>
      <c r="E548">
        <f>IFERROR(IF(NOT(BTT[[#This Row],[Manuelle Änderung des Verantwortliches TP
(Auswahl - bei Bedarf)]]=""),BTT[[#This Row],[Manuelle Änderung des Verantwortliches TP
(Auswahl - bei Bedarf)]],VLOOKUP(BTT[[#This Row],[Hauptprozess
(Pflichtauswahl)]],Hauptprozesse[],3,FALSE)),"")</f>
        <v/>
      </c>
      <c r="G548" t="inlineStr">
        <is>
          <t>RW-BB</t>
        </is>
      </c>
      <c r="I548" t="inlineStr">
        <is>
          <t>S_ALR_8712284</t>
        </is>
      </c>
      <c r="J548">
        <f>IFERROR(VLOOKUP(BTT[[#This Row],[Verwendete Transaktion (Pflichtauswahl)]],Transaktionen[[Transaktionen]:[Langtext]],2,FALSE),"")</f>
        <v/>
      </c>
      <c r="V548">
        <f>IFERROR(VLOOKUP(BTT[[#This Row],[Verwendetes Formular
(Auswahl falls relevant)]],Formulare[[Formularbezeichnung]:[Formularname (technisch)]],2,FALSE),"")</f>
        <v/>
      </c>
      <c r="Y548" t="inlineStr">
        <is>
          <t>IST-Prozess: IDL Bearbeitung JA für KonzernabschlusSchritt 3</t>
        </is>
      </c>
      <c r="AK548">
        <f>IF(BTT[[#This Row],[Subprozess
(optionale Auswahl)]]="","okay",IF(VLOOKUP(BTT[[#This Row],[Subprozess
(optionale Auswahl)]],BPML[[Subprozess]:[Zugeordneter Hauptprozess]],3,FALSE)=BTT[[#This Row],[Hauptprozess
(Pflichtauswahl)]],"okay","falscher Subprozess"))</f>
        <v/>
      </c>
      <c r="AL548">
        <f>IF(aktives_Teilprojekt="Master","",IF(BTT[[#This Row],[Verantwortliches TP
(automatisch)]]=VLOOKUP(aktives_Teilprojekt,Teilprojekte[[Teilprojekte]:[Kürzel]],2,FALSE),"okay","Hauptprozess anderes TP"))</f>
        <v/>
      </c>
      <c r="AM5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8">
        <f>IFERROR(IF(BTT[[#This Row],[SAP-Modul
(Pflichtauswahl)]]&lt;&gt;VLOOKUP(BTT[[#This Row],[Verwendete Transaktion (Pflichtauswahl)]],Transaktionen[[Transaktionen]:[Modul]],3,FALSE),"Modul anders","okay"),"")</f>
        <v/>
      </c>
      <c r="AP548">
        <f>IFERROR(IF(COUNTIFS(BTT[Verwendete Transaktion (Pflichtauswahl)],BTT[[#This Row],[Verwendete Transaktion (Pflichtauswahl)]],BTT[SAP-Modul
(Pflichtauswahl)],"&lt;&gt;"&amp;BTT[[#This Row],[SAP-Modul
(Pflichtauswahl)]])&gt;0,"Modul anders","okay"),"")</f>
        <v/>
      </c>
      <c r="AQ548">
        <f>IFERROR(IF(COUNTIFS(BTT[Verwendete Transaktion (Pflichtauswahl)],BTT[[#This Row],[Verwendete Transaktion (Pflichtauswahl)]],BTT[Verantwortliches TP
(automatisch)],"&lt;&gt;"&amp;BTT[[#This Row],[Verantwortliches TP
(automatisch)]])&gt;0,"Transaktion mehrfach","okay"),"")</f>
        <v/>
      </c>
      <c r="AR548">
        <f>IFERROR(IF(COUNTIFS(BTT[Verwendete Transaktion (Pflichtauswahl)],BTT[[#This Row],[Verwendete Transaktion (Pflichtauswahl)]],BTT[Verantwortliches TP
(automatisch)],"&lt;&gt;"&amp;VLOOKUP(aktives_Teilprojekt,Teilprojekte[[Teilprojekte]:[Kürzel]],2,FALSE))&gt;0,"Transaktion mehrfach","okay"),"")</f>
        <v/>
      </c>
      <c r="AS548" t="inlineStr">
        <is>
          <t>FI462</t>
        </is>
      </c>
    </row>
    <row r="549">
      <c r="A549">
        <f>IFERROR(IF(BTT[[#This Row],[Lfd Nr. 
(aus konsolidierter Datei)]]&lt;&gt;"",BTT[[#This Row],[Lfd Nr. 
(aus konsolidierter Datei)]],VLOOKUP(aktives_Teilprojekt,Teilprojekte[[Teilprojekte]:[Kürzel]],2,FALSE)&amp;ROW(BTT[[#This Row],[Lfd Nr.
(automatisch)]])-2),"")</f>
        <v/>
      </c>
      <c r="B549" t="inlineStr">
        <is>
          <t>Monats- und Jahresabschluss</t>
        </is>
      </c>
      <c r="D549" t="inlineStr">
        <is>
          <t>Zusammenstellung für WP</t>
        </is>
      </c>
      <c r="E549">
        <f>IFERROR(IF(NOT(BTT[[#This Row],[Manuelle Änderung des Verantwortliches TP
(Auswahl - bei Bedarf)]]=""),BTT[[#This Row],[Manuelle Änderung des Verantwortliches TP
(Auswahl - bei Bedarf)]],VLOOKUP(BTT[[#This Row],[Hauptprozess
(Pflichtauswahl)]],Hauptprozesse[],3,FALSE)),"")</f>
        <v/>
      </c>
      <c r="G549" t="inlineStr">
        <is>
          <t>RW-BB</t>
        </is>
      </c>
      <c r="H549" t="inlineStr">
        <is>
          <t>Non-SAP</t>
        </is>
      </c>
      <c r="I549" t="inlineStr">
        <is>
          <t>nicht digital</t>
        </is>
      </c>
      <c r="J549">
        <f>IFERROR(VLOOKUP(BTT[[#This Row],[Verwendete Transaktion (Pflichtauswahl)]],Transaktionen[[Transaktionen]:[Langtext]],2,FALSE),"")</f>
        <v/>
      </c>
      <c r="V549">
        <f>IFERROR(VLOOKUP(BTT[[#This Row],[Verwendetes Formular
(Auswahl falls relevant)]],Formulare[[Formularbezeichnung]:[Formularname (technisch)]],2,FALSE),"")</f>
        <v/>
      </c>
      <c r="Y549" t="inlineStr">
        <is>
          <t>IST-Prozess: IDL Bearbeitung JA für KonzernabschlusSchritt 4</t>
        </is>
      </c>
      <c r="AK549">
        <f>IF(BTT[[#This Row],[Subprozess
(optionale Auswahl)]]="","okay",IF(VLOOKUP(BTT[[#This Row],[Subprozess
(optionale Auswahl)]],BPML[[Subprozess]:[Zugeordneter Hauptprozess]],3,FALSE)=BTT[[#This Row],[Hauptprozess
(Pflichtauswahl)]],"okay","falscher Subprozess"))</f>
        <v/>
      </c>
      <c r="AL549">
        <f>IF(aktives_Teilprojekt="Master","",IF(BTT[[#This Row],[Verantwortliches TP
(automatisch)]]=VLOOKUP(aktives_Teilprojekt,Teilprojekte[[Teilprojekte]:[Kürzel]],2,FALSE),"okay","Hauptprozess anderes TP"))</f>
        <v/>
      </c>
      <c r="AM5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49">
        <f>IFERROR(IF(BTT[[#This Row],[SAP-Modul
(Pflichtauswahl)]]&lt;&gt;VLOOKUP(BTT[[#This Row],[Verwendete Transaktion (Pflichtauswahl)]],Transaktionen[[Transaktionen]:[Modul]],3,FALSE),"Modul anders","okay"),"")</f>
        <v/>
      </c>
      <c r="AP549">
        <f>IFERROR(IF(COUNTIFS(BTT[Verwendete Transaktion (Pflichtauswahl)],BTT[[#This Row],[Verwendete Transaktion (Pflichtauswahl)]],BTT[SAP-Modul
(Pflichtauswahl)],"&lt;&gt;"&amp;BTT[[#This Row],[SAP-Modul
(Pflichtauswahl)]])&gt;0,"Modul anders","okay"),"")</f>
        <v/>
      </c>
      <c r="AQ549">
        <f>IFERROR(IF(COUNTIFS(BTT[Verwendete Transaktion (Pflichtauswahl)],BTT[[#This Row],[Verwendete Transaktion (Pflichtauswahl)]],BTT[Verantwortliches TP
(automatisch)],"&lt;&gt;"&amp;BTT[[#This Row],[Verantwortliches TP
(automatisch)]])&gt;0,"Transaktion mehrfach","okay"),"")</f>
        <v/>
      </c>
      <c r="AR549">
        <f>IFERROR(IF(COUNTIFS(BTT[Verwendete Transaktion (Pflichtauswahl)],BTT[[#This Row],[Verwendete Transaktion (Pflichtauswahl)]],BTT[Verantwortliches TP
(automatisch)],"&lt;&gt;"&amp;VLOOKUP(aktives_Teilprojekt,Teilprojekte[[Teilprojekte]:[Kürzel]],2,FALSE))&gt;0,"Transaktion mehrfach","okay"),"")</f>
        <v/>
      </c>
      <c r="AS549" t="inlineStr">
        <is>
          <t>FI463</t>
        </is>
      </c>
    </row>
    <row r="550">
      <c r="A550">
        <f>IFERROR(IF(BTT[[#This Row],[Lfd Nr. 
(aus konsolidierter Datei)]]&lt;&gt;"",BTT[[#This Row],[Lfd Nr. 
(aus konsolidierter Datei)]],VLOOKUP(aktives_Teilprojekt,Teilprojekte[[Teilprojekte]:[Kürzel]],2,FALSE)&amp;ROW(BTT[[#This Row],[Lfd Nr.
(automatisch)]])-2),"")</f>
        <v/>
      </c>
      <c r="B550" t="inlineStr">
        <is>
          <t>Monats- und Jahresabschluss</t>
        </is>
      </c>
      <c r="D550" t="inlineStr">
        <is>
          <t>Auswertung SAP</t>
        </is>
      </c>
      <c r="E550">
        <f>IFERROR(IF(NOT(BTT[[#This Row],[Manuelle Änderung des Verantwortliches TP
(Auswahl - bei Bedarf)]]=""),BTT[[#This Row],[Manuelle Änderung des Verantwortliches TP
(Auswahl - bei Bedarf)]],VLOOKUP(BTT[[#This Row],[Hauptprozess
(Pflichtauswahl)]],Hauptprozesse[],3,FALSE)),"")</f>
        <v/>
      </c>
      <c r="G550" t="inlineStr">
        <is>
          <t>RW-BB</t>
        </is>
      </c>
      <c r="I550" t="inlineStr">
        <is>
          <t>S_ALR_8712284</t>
        </is>
      </c>
      <c r="J550">
        <f>IFERROR(VLOOKUP(BTT[[#This Row],[Verwendete Transaktion (Pflichtauswahl)]],Transaktionen[[Transaktionen]:[Langtext]],2,FALSE),"")</f>
        <v/>
      </c>
      <c r="V550">
        <f>IFERROR(VLOOKUP(BTT[[#This Row],[Verwendetes Formular
(Auswahl falls relevant)]],Formulare[[Formularbezeichnung]:[Formularname (technisch)]],2,FALSE),"")</f>
        <v/>
      </c>
      <c r="Y550" t="inlineStr">
        <is>
          <t>IST-Prozess: JahresabschlussdokumentationSchritt 1</t>
        </is>
      </c>
      <c r="AK550">
        <f>IF(BTT[[#This Row],[Subprozess
(optionale Auswahl)]]="","okay",IF(VLOOKUP(BTT[[#This Row],[Subprozess
(optionale Auswahl)]],BPML[[Subprozess]:[Zugeordneter Hauptprozess]],3,FALSE)=BTT[[#This Row],[Hauptprozess
(Pflichtauswahl)]],"okay","falscher Subprozess"))</f>
        <v/>
      </c>
      <c r="AL550">
        <f>IF(aktives_Teilprojekt="Master","",IF(BTT[[#This Row],[Verantwortliches TP
(automatisch)]]=VLOOKUP(aktives_Teilprojekt,Teilprojekte[[Teilprojekte]:[Kürzel]],2,FALSE),"okay","Hauptprozess anderes TP"))</f>
        <v/>
      </c>
      <c r="AM5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0">
        <f>IFERROR(IF(BTT[[#This Row],[SAP-Modul
(Pflichtauswahl)]]&lt;&gt;VLOOKUP(BTT[[#This Row],[Verwendete Transaktion (Pflichtauswahl)]],Transaktionen[[Transaktionen]:[Modul]],3,FALSE),"Modul anders","okay"),"")</f>
        <v/>
      </c>
      <c r="AP550">
        <f>IFERROR(IF(COUNTIFS(BTT[Verwendete Transaktion (Pflichtauswahl)],BTT[[#This Row],[Verwendete Transaktion (Pflichtauswahl)]],BTT[SAP-Modul
(Pflichtauswahl)],"&lt;&gt;"&amp;BTT[[#This Row],[SAP-Modul
(Pflichtauswahl)]])&gt;0,"Modul anders","okay"),"")</f>
        <v/>
      </c>
      <c r="AQ550">
        <f>IFERROR(IF(COUNTIFS(BTT[Verwendete Transaktion (Pflichtauswahl)],BTT[[#This Row],[Verwendete Transaktion (Pflichtauswahl)]],BTT[Verantwortliches TP
(automatisch)],"&lt;&gt;"&amp;BTT[[#This Row],[Verantwortliches TP
(automatisch)]])&gt;0,"Transaktion mehrfach","okay"),"")</f>
        <v/>
      </c>
      <c r="AR550">
        <f>IFERROR(IF(COUNTIFS(BTT[Verwendete Transaktion (Pflichtauswahl)],BTT[[#This Row],[Verwendete Transaktion (Pflichtauswahl)]],BTT[Verantwortliches TP
(automatisch)],"&lt;&gt;"&amp;VLOOKUP(aktives_Teilprojekt,Teilprojekte[[Teilprojekte]:[Kürzel]],2,FALSE))&gt;0,"Transaktion mehrfach","okay"),"")</f>
        <v/>
      </c>
      <c r="AS550" t="inlineStr">
        <is>
          <t>FI464</t>
        </is>
      </c>
    </row>
    <row r="551">
      <c r="A551">
        <f>IFERROR(IF(BTT[[#This Row],[Lfd Nr. 
(aus konsolidierter Datei)]]&lt;&gt;"",BTT[[#This Row],[Lfd Nr. 
(aus konsolidierter Datei)]],VLOOKUP(aktives_Teilprojekt,Teilprojekte[[Teilprojekte]:[Kürzel]],2,FALSE)&amp;ROW(BTT[[#This Row],[Lfd Nr.
(automatisch)]])-2),"")</f>
        <v/>
      </c>
      <c r="B551" t="inlineStr">
        <is>
          <t>Monats- und Jahresabschluss</t>
        </is>
      </c>
      <c r="D551" t="inlineStr">
        <is>
          <t>Saldenanzeige</t>
        </is>
      </c>
      <c r="E551">
        <f>IFERROR(IF(NOT(BTT[[#This Row],[Manuelle Änderung des Verantwortliches TP
(Auswahl - bei Bedarf)]]=""),BTT[[#This Row],[Manuelle Änderung des Verantwortliches TP
(Auswahl - bei Bedarf)]],VLOOKUP(BTT[[#This Row],[Hauptprozess
(Pflichtauswahl)]],Hauptprozesse[],3,FALSE)),"")</f>
        <v/>
      </c>
      <c r="G551" t="inlineStr">
        <is>
          <t>RW-BB</t>
        </is>
      </c>
      <c r="I551" t="inlineStr">
        <is>
          <t xml:space="preserve">FS1N </t>
        </is>
      </c>
      <c r="J551">
        <f>IFERROR(VLOOKUP(BTT[[#This Row],[Verwendete Transaktion (Pflichtauswahl)]],Transaktionen[[Transaktionen]:[Langtext]],2,FALSE),"")</f>
        <v/>
      </c>
      <c r="V551">
        <f>IFERROR(VLOOKUP(BTT[[#This Row],[Verwendetes Formular
(Auswahl falls relevant)]],Formulare[[Formularbezeichnung]:[Formularname (technisch)]],2,FALSE),"")</f>
        <v/>
      </c>
      <c r="Y551" t="inlineStr">
        <is>
          <t>IST-Prozess: JahresabschlussdokumentationSchritt 2a</t>
        </is>
      </c>
      <c r="AK551">
        <f>IF(BTT[[#This Row],[Subprozess
(optionale Auswahl)]]="","okay",IF(VLOOKUP(BTT[[#This Row],[Subprozess
(optionale Auswahl)]],BPML[[Subprozess]:[Zugeordneter Hauptprozess]],3,FALSE)=BTT[[#This Row],[Hauptprozess
(Pflichtauswahl)]],"okay","falscher Subprozess"))</f>
        <v/>
      </c>
      <c r="AL551">
        <f>IF(aktives_Teilprojekt="Master","",IF(BTT[[#This Row],[Verantwortliches TP
(automatisch)]]=VLOOKUP(aktives_Teilprojekt,Teilprojekte[[Teilprojekte]:[Kürzel]],2,FALSE),"okay","Hauptprozess anderes TP"))</f>
        <v/>
      </c>
      <c r="AM5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1">
        <f>IFERROR(IF(BTT[[#This Row],[SAP-Modul
(Pflichtauswahl)]]&lt;&gt;VLOOKUP(BTT[[#This Row],[Verwendete Transaktion (Pflichtauswahl)]],Transaktionen[[Transaktionen]:[Modul]],3,FALSE),"Modul anders","okay"),"")</f>
        <v/>
      </c>
      <c r="AP551">
        <f>IFERROR(IF(COUNTIFS(BTT[Verwendete Transaktion (Pflichtauswahl)],BTT[[#This Row],[Verwendete Transaktion (Pflichtauswahl)]],BTT[SAP-Modul
(Pflichtauswahl)],"&lt;&gt;"&amp;BTT[[#This Row],[SAP-Modul
(Pflichtauswahl)]])&gt;0,"Modul anders","okay"),"")</f>
        <v/>
      </c>
      <c r="AQ551">
        <f>IFERROR(IF(COUNTIFS(BTT[Verwendete Transaktion (Pflichtauswahl)],BTT[[#This Row],[Verwendete Transaktion (Pflichtauswahl)]],BTT[Verantwortliches TP
(automatisch)],"&lt;&gt;"&amp;BTT[[#This Row],[Verantwortliches TP
(automatisch)]])&gt;0,"Transaktion mehrfach","okay"),"")</f>
        <v/>
      </c>
      <c r="AR551">
        <f>IFERROR(IF(COUNTIFS(BTT[Verwendete Transaktion (Pflichtauswahl)],BTT[[#This Row],[Verwendete Transaktion (Pflichtauswahl)]],BTT[Verantwortliches TP
(automatisch)],"&lt;&gt;"&amp;VLOOKUP(aktives_Teilprojekt,Teilprojekte[[Teilprojekte]:[Kürzel]],2,FALSE))&gt;0,"Transaktion mehrfach","okay"),"")</f>
        <v/>
      </c>
      <c r="AS551" t="inlineStr">
        <is>
          <t>FI465</t>
        </is>
      </c>
    </row>
    <row r="552">
      <c r="A552">
        <f>IFERROR(IF(BTT[[#This Row],[Lfd Nr. 
(aus konsolidierter Datei)]]&lt;&gt;"",BTT[[#This Row],[Lfd Nr. 
(aus konsolidierter Datei)]],VLOOKUP(aktives_Teilprojekt,Teilprojekte[[Teilprojekte]:[Kürzel]],2,FALSE)&amp;ROW(BTT[[#This Row],[Lfd Nr.
(automatisch)]])-2),"")</f>
        <v/>
      </c>
      <c r="B552" t="inlineStr">
        <is>
          <t>Monats- und Jahresabschluss</t>
        </is>
      </c>
      <c r="D552" t="inlineStr">
        <is>
          <t>Einzelpostenanzeige</t>
        </is>
      </c>
      <c r="E552">
        <f>IFERROR(IF(NOT(BTT[[#This Row],[Manuelle Änderung des Verantwortliches TP
(Auswahl - bei Bedarf)]]=""),BTT[[#This Row],[Manuelle Änderung des Verantwortliches TP
(Auswahl - bei Bedarf)]],VLOOKUP(BTT[[#This Row],[Hauptprozess
(Pflichtauswahl)]],Hauptprozesse[],3,FALSE)),"")</f>
        <v/>
      </c>
      <c r="G552" t="inlineStr">
        <is>
          <t>RW-BB</t>
        </is>
      </c>
      <c r="H552" t="inlineStr">
        <is>
          <t>FI-GL</t>
        </is>
      </c>
      <c r="I552" t="inlineStr">
        <is>
          <t>FBL3N</t>
        </is>
      </c>
      <c r="J552">
        <f>IFERROR(VLOOKUP(BTT[[#This Row],[Verwendete Transaktion (Pflichtauswahl)]],Transaktionen[[Transaktionen]:[Langtext]],2,FALSE),"")</f>
        <v/>
      </c>
      <c r="V552">
        <f>IFERROR(VLOOKUP(BTT[[#This Row],[Verwendetes Formular
(Auswahl falls relevant)]],Formulare[[Formularbezeichnung]:[Formularname (technisch)]],2,FALSE),"")</f>
        <v/>
      </c>
      <c r="Y552" t="inlineStr">
        <is>
          <t>IST-Prozess: JahresabschlussdokumentationSchritt 2b</t>
        </is>
      </c>
      <c r="AK552">
        <f>IF(BTT[[#This Row],[Subprozess
(optionale Auswahl)]]="","okay",IF(VLOOKUP(BTT[[#This Row],[Subprozess
(optionale Auswahl)]],BPML[[Subprozess]:[Zugeordneter Hauptprozess]],3,FALSE)=BTT[[#This Row],[Hauptprozess
(Pflichtauswahl)]],"okay","falscher Subprozess"))</f>
        <v/>
      </c>
      <c r="AL552">
        <f>IF(aktives_Teilprojekt="Master","",IF(BTT[[#This Row],[Verantwortliches TP
(automatisch)]]=VLOOKUP(aktives_Teilprojekt,Teilprojekte[[Teilprojekte]:[Kürzel]],2,FALSE),"okay","Hauptprozess anderes TP"))</f>
        <v/>
      </c>
      <c r="AM5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2">
        <f>IFERROR(IF(BTT[[#This Row],[SAP-Modul
(Pflichtauswahl)]]&lt;&gt;VLOOKUP(BTT[[#This Row],[Verwendete Transaktion (Pflichtauswahl)]],Transaktionen[[Transaktionen]:[Modul]],3,FALSE),"Modul anders","okay"),"")</f>
        <v/>
      </c>
      <c r="AP552">
        <f>IFERROR(IF(COUNTIFS(BTT[Verwendete Transaktion (Pflichtauswahl)],BTT[[#This Row],[Verwendete Transaktion (Pflichtauswahl)]],BTT[SAP-Modul
(Pflichtauswahl)],"&lt;&gt;"&amp;BTT[[#This Row],[SAP-Modul
(Pflichtauswahl)]])&gt;0,"Modul anders","okay"),"")</f>
        <v/>
      </c>
      <c r="AQ552">
        <f>IFERROR(IF(COUNTIFS(BTT[Verwendete Transaktion (Pflichtauswahl)],BTT[[#This Row],[Verwendete Transaktion (Pflichtauswahl)]],BTT[Verantwortliches TP
(automatisch)],"&lt;&gt;"&amp;BTT[[#This Row],[Verantwortliches TP
(automatisch)]])&gt;0,"Transaktion mehrfach","okay"),"")</f>
        <v/>
      </c>
      <c r="AR552">
        <f>IFERROR(IF(COUNTIFS(BTT[Verwendete Transaktion (Pflichtauswahl)],BTT[[#This Row],[Verwendete Transaktion (Pflichtauswahl)]],BTT[Verantwortliches TP
(automatisch)],"&lt;&gt;"&amp;VLOOKUP(aktives_Teilprojekt,Teilprojekte[[Teilprojekte]:[Kürzel]],2,FALSE))&gt;0,"Transaktion mehrfach","okay"),"")</f>
        <v/>
      </c>
      <c r="AS552" t="inlineStr">
        <is>
          <t>FI466</t>
        </is>
      </c>
    </row>
    <row r="553">
      <c r="A553">
        <f>IFERROR(IF(BTT[[#This Row],[Lfd Nr. 
(aus konsolidierter Datei)]]&lt;&gt;"",BTT[[#This Row],[Lfd Nr. 
(aus konsolidierter Datei)]],VLOOKUP(aktives_Teilprojekt,Teilprojekte[[Teilprojekte]:[Kürzel]],2,FALSE)&amp;ROW(BTT[[#This Row],[Lfd Nr.
(automatisch)]])-2),"")</f>
        <v/>
      </c>
      <c r="B553" t="inlineStr">
        <is>
          <t>Monats- und Jahresabschluss</t>
        </is>
      </c>
      <c r="D553" t="inlineStr">
        <is>
          <t>Kostenstellenknoten</t>
        </is>
      </c>
      <c r="E553">
        <f>IFERROR(IF(NOT(BTT[[#This Row],[Manuelle Änderung des Verantwortliches TP
(Auswahl - bei Bedarf)]]=""),BTT[[#This Row],[Manuelle Änderung des Verantwortliches TP
(Auswahl - bei Bedarf)]],VLOOKUP(BTT[[#This Row],[Hauptprozess
(Pflichtauswahl)]],Hauptprozesse[],3,FALSE)),"")</f>
        <v/>
      </c>
      <c r="G553" t="inlineStr">
        <is>
          <t>RW-BB</t>
        </is>
      </c>
      <c r="H553" t="inlineStr">
        <is>
          <t>CO-OM</t>
        </is>
      </c>
      <c r="I553" t="inlineStr">
        <is>
          <t>KSB1</t>
        </is>
      </c>
      <c r="J553">
        <f>IFERROR(VLOOKUP(BTT[[#This Row],[Verwendete Transaktion (Pflichtauswahl)]],Transaktionen[[Transaktionen]:[Langtext]],2,FALSE),"")</f>
        <v/>
      </c>
      <c r="V553">
        <f>IFERROR(VLOOKUP(BTT[[#This Row],[Verwendetes Formular
(Auswahl falls relevant)]],Formulare[[Formularbezeichnung]:[Formularname (technisch)]],2,FALSE),"")</f>
        <v/>
      </c>
      <c r="Y553" t="inlineStr">
        <is>
          <t>IST-Prozess: JahresabschlussdokumentationSchritt 2c</t>
        </is>
      </c>
      <c r="AK553">
        <f>IF(BTT[[#This Row],[Subprozess
(optionale Auswahl)]]="","okay",IF(VLOOKUP(BTT[[#This Row],[Subprozess
(optionale Auswahl)]],BPML[[Subprozess]:[Zugeordneter Hauptprozess]],3,FALSE)=BTT[[#This Row],[Hauptprozess
(Pflichtauswahl)]],"okay","falscher Subprozess"))</f>
        <v/>
      </c>
      <c r="AL553">
        <f>IF(aktives_Teilprojekt="Master","",IF(BTT[[#This Row],[Verantwortliches TP
(automatisch)]]=VLOOKUP(aktives_Teilprojekt,Teilprojekte[[Teilprojekte]:[Kürzel]],2,FALSE),"okay","Hauptprozess anderes TP"))</f>
        <v/>
      </c>
      <c r="AM5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3">
        <f>IFERROR(IF(BTT[[#This Row],[SAP-Modul
(Pflichtauswahl)]]&lt;&gt;VLOOKUP(BTT[[#This Row],[Verwendete Transaktion (Pflichtauswahl)]],Transaktionen[[Transaktionen]:[Modul]],3,FALSE),"Modul anders","okay"),"")</f>
        <v/>
      </c>
      <c r="AP553">
        <f>IFERROR(IF(COUNTIFS(BTT[Verwendete Transaktion (Pflichtauswahl)],BTT[[#This Row],[Verwendete Transaktion (Pflichtauswahl)]],BTT[SAP-Modul
(Pflichtauswahl)],"&lt;&gt;"&amp;BTT[[#This Row],[SAP-Modul
(Pflichtauswahl)]])&gt;0,"Modul anders","okay"),"")</f>
        <v/>
      </c>
      <c r="AQ553">
        <f>IFERROR(IF(COUNTIFS(BTT[Verwendete Transaktion (Pflichtauswahl)],BTT[[#This Row],[Verwendete Transaktion (Pflichtauswahl)]],BTT[Verantwortliches TP
(automatisch)],"&lt;&gt;"&amp;BTT[[#This Row],[Verantwortliches TP
(automatisch)]])&gt;0,"Transaktion mehrfach","okay"),"")</f>
        <v/>
      </c>
      <c r="AR553">
        <f>IFERROR(IF(COUNTIFS(BTT[Verwendete Transaktion (Pflichtauswahl)],BTT[[#This Row],[Verwendete Transaktion (Pflichtauswahl)]],BTT[Verantwortliches TP
(automatisch)],"&lt;&gt;"&amp;VLOOKUP(aktives_Teilprojekt,Teilprojekte[[Teilprojekte]:[Kürzel]],2,FALSE))&gt;0,"Transaktion mehrfach","okay"),"")</f>
        <v/>
      </c>
      <c r="AS553" t="inlineStr">
        <is>
          <t>FI467</t>
        </is>
      </c>
    </row>
    <row r="554">
      <c r="A554">
        <f>IFERROR(IF(BTT[[#This Row],[Lfd Nr. 
(aus konsolidierter Datei)]]&lt;&gt;"",BTT[[#This Row],[Lfd Nr. 
(aus konsolidierter Datei)]],VLOOKUP(aktives_Teilprojekt,Teilprojekte[[Teilprojekte]:[Kürzel]],2,FALSE)&amp;ROW(BTT[[#This Row],[Lfd Nr.
(automatisch)]])-2),"")</f>
        <v/>
      </c>
      <c r="B554" t="inlineStr">
        <is>
          <t>Monats- und Jahresabschluss</t>
        </is>
      </c>
      <c r="D554" t="inlineStr">
        <is>
          <t>Debitoren offene Posten</t>
        </is>
      </c>
      <c r="E554">
        <f>IFERROR(IF(NOT(BTT[[#This Row],[Manuelle Änderung des Verantwortliches TP
(Auswahl - bei Bedarf)]]=""),BTT[[#This Row],[Manuelle Änderung des Verantwortliches TP
(Auswahl - bei Bedarf)]],VLOOKUP(BTT[[#This Row],[Hauptprozess
(Pflichtauswahl)]],Hauptprozesse[],3,FALSE)),"")</f>
        <v/>
      </c>
      <c r="G554" t="inlineStr">
        <is>
          <t>RW-BB</t>
        </is>
      </c>
      <c r="I554" t="inlineStr">
        <is>
          <t>S_ALR_8712173</t>
        </is>
      </c>
      <c r="J554">
        <f>IFERROR(VLOOKUP(BTT[[#This Row],[Verwendete Transaktion (Pflichtauswahl)]],Transaktionen[[Transaktionen]:[Langtext]],2,FALSE),"")</f>
        <v/>
      </c>
      <c r="V554">
        <f>IFERROR(VLOOKUP(BTT[[#This Row],[Verwendetes Formular
(Auswahl falls relevant)]],Formulare[[Formularbezeichnung]:[Formularname (technisch)]],2,FALSE),"")</f>
        <v/>
      </c>
      <c r="Y554" t="inlineStr">
        <is>
          <t>IST-Prozess: JahresabschlussdokumentationSchritt 2d</t>
        </is>
      </c>
      <c r="AK554">
        <f>IF(BTT[[#This Row],[Subprozess
(optionale Auswahl)]]="","okay",IF(VLOOKUP(BTT[[#This Row],[Subprozess
(optionale Auswahl)]],BPML[[Subprozess]:[Zugeordneter Hauptprozess]],3,FALSE)=BTT[[#This Row],[Hauptprozess
(Pflichtauswahl)]],"okay","falscher Subprozess"))</f>
        <v/>
      </c>
      <c r="AL554">
        <f>IF(aktives_Teilprojekt="Master","",IF(BTT[[#This Row],[Verantwortliches TP
(automatisch)]]=VLOOKUP(aktives_Teilprojekt,Teilprojekte[[Teilprojekte]:[Kürzel]],2,FALSE),"okay","Hauptprozess anderes TP"))</f>
        <v/>
      </c>
      <c r="AM5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4">
        <f>IFERROR(IF(BTT[[#This Row],[SAP-Modul
(Pflichtauswahl)]]&lt;&gt;VLOOKUP(BTT[[#This Row],[Verwendete Transaktion (Pflichtauswahl)]],Transaktionen[[Transaktionen]:[Modul]],3,FALSE),"Modul anders","okay"),"")</f>
        <v/>
      </c>
      <c r="AP554">
        <f>IFERROR(IF(COUNTIFS(BTT[Verwendete Transaktion (Pflichtauswahl)],BTT[[#This Row],[Verwendete Transaktion (Pflichtauswahl)]],BTT[SAP-Modul
(Pflichtauswahl)],"&lt;&gt;"&amp;BTT[[#This Row],[SAP-Modul
(Pflichtauswahl)]])&gt;0,"Modul anders","okay"),"")</f>
        <v/>
      </c>
      <c r="AQ554">
        <f>IFERROR(IF(COUNTIFS(BTT[Verwendete Transaktion (Pflichtauswahl)],BTT[[#This Row],[Verwendete Transaktion (Pflichtauswahl)]],BTT[Verantwortliches TP
(automatisch)],"&lt;&gt;"&amp;BTT[[#This Row],[Verantwortliches TP
(automatisch)]])&gt;0,"Transaktion mehrfach","okay"),"")</f>
        <v/>
      </c>
      <c r="AR554">
        <f>IFERROR(IF(COUNTIFS(BTT[Verwendete Transaktion (Pflichtauswahl)],BTT[[#This Row],[Verwendete Transaktion (Pflichtauswahl)]],BTT[Verantwortliches TP
(automatisch)],"&lt;&gt;"&amp;VLOOKUP(aktives_Teilprojekt,Teilprojekte[[Teilprojekte]:[Kürzel]],2,FALSE))&gt;0,"Transaktion mehrfach","okay"),"")</f>
        <v/>
      </c>
      <c r="AS554" t="inlineStr">
        <is>
          <t>FI468</t>
        </is>
      </c>
    </row>
    <row r="555">
      <c r="A555">
        <f>IFERROR(IF(BTT[[#This Row],[Lfd Nr. 
(aus konsolidierter Datei)]]&lt;&gt;"",BTT[[#This Row],[Lfd Nr. 
(aus konsolidierter Datei)]],VLOOKUP(aktives_Teilprojekt,Teilprojekte[[Teilprojekte]:[Kürzel]],2,FALSE)&amp;ROW(BTT[[#This Row],[Lfd Nr.
(automatisch)]])-2),"")</f>
        <v/>
      </c>
      <c r="B555" t="inlineStr">
        <is>
          <t>Monats- und Jahresabschluss</t>
        </is>
      </c>
      <c r="D555" t="inlineStr">
        <is>
          <t>Vorratsvermögen beschreiben</t>
        </is>
      </c>
      <c r="E555">
        <f>IFERROR(IF(NOT(BTT[[#This Row],[Manuelle Änderung des Verantwortliches TP
(Auswahl - bei Bedarf)]]=""),BTT[[#This Row],[Manuelle Änderung des Verantwortliches TP
(Auswahl - bei Bedarf)]],VLOOKUP(BTT[[#This Row],[Hauptprozess
(Pflichtauswahl)]],Hauptprozesse[],3,FALSE)),"")</f>
        <v/>
      </c>
      <c r="G555" t="inlineStr">
        <is>
          <t>RW-BB</t>
        </is>
      </c>
      <c r="H555" t="inlineStr">
        <is>
          <t>MM</t>
        </is>
      </c>
      <c r="I555" t="inlineStr">
        <is>
          <t>ZMM64</t>
        </is>
      </c>
      <c r="J555">
        <f>IFERROR(VLOOKUP(BTT[[#This Row],[Verwendete Transaktion (Pflichtauswahl)]],Transaktionen[[Transaktionen]:[Langtext]],2,FALSE),"")</f>
        <v/>
      </c>
      <c r="V555">
        <f>IFERROR(VLOOKUP(BTT[[#This Row],[Verwendetes Formular
(Auswahl falls relevant)]],Formulare[[Formularbezeichnung]:[Formularname (technisch)]],2,FALSE),"")</f>
        <v/>
      </c>
      <c r="Y555" t="inlineStr">
        <is>
          <t>IST-Prozess: JahresabschlussdokumentationSchritt 2e</t>
        </is>
      </c>
      <c r="AK555">
        <f>IF(BTT[[#This Row],[Subprozess
(optionale Auswahl)]]="","okay",IF(VLOOKUP(BTT[[#This Row],[Subprozess
(optionale Auswahl)]],BPML[[Subprozess]:[Zugeordneter Hauptprozess]],3,FALSE)=BTT[[#This Row],[Hauptprozess
(Pflichtauswahl)]],"okay","falscher Subprozess"))</f>
        <v/>
      </c>
      <c r="AL555">
        <f>IF(aktives_Teilprojekt="Master","",IF(BTT[[#This Row],[Verantwortliches TP
(automatisch)]]=VLOOKUP(aktives_Teilprojekt,Teilprojekte[[Teilprojekte]:[Kürzel]],2,FALSE),"okay","Hauptprozess anderes TP"))</f>
        <v/>
      </c>
      <c r="AM5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5">
        <f>IFERROR(IF(BTT[[#This Row],[SAP-Modul
(Pflichtauswahl)]]&lt;&gt;VLOOKUP(BTT[[#This Row],[Verwendete Transaktion (Pflichtauswahl)]],Transaktionen[[Transaktionen]:[Modul]],3,FALSE),"Modul anders","okay"),"")</f>
        <v/>
      </c>
      <c r="AP555">
        <f>IFERROR(IF(COUNTIFS(BTT[Verwendete Transaktion (Pflichtauswahl)],BTT[[#This Row],[Verwendete Transaktion (Pflichtauswahl)]],BTT[SAP-Modul
(Pflichtauswahl)],"&lt;&gt;"&amp;BTT[[#This Row],[SAP-Modul
(Pflichtauswahl)]])&gt;0,"Modul anders","okay"),"")</f>
        <v/>
      </c>
      <c r="AQ555">
        <f>IFERROR(IF(COUNTIFS(BTT[Verwendete Transaktion (Pflichtauswahl)],BTT[[#This Row],[Verwendete Transaktion (Pflichtauswahl)]],BTT[Verantwortliches TP
(automatisch)],"&lt;&gt;"&amp;BTT[[#This Row],[Verantwortliches TP
(automatisch)]])&gt;0,"Transaktion mehrfach","okay"),"")</f>
        <v/>
      </c>
      <c r="AR555">
        <f>IFERROR(IF(COUNTIFS(BTT[Verwendete Transaktion (Pflichtauswahl)],BTT[[#This Row],[Verwendete Transaktion (Pflichtauswahl)]],BTT[Verantwortliches TP
(automatisch)],"&lt;&gt;"&amp;VLOOKUP(aktives_Teilprojekt,Teilprojekte[[Teilprojekte]:[Kürzel]],2,FALSE))&gt;0,"Transaktion mehrfach","okay"),"")</f>
        <v/>
      </c>
      <c r="AS555" t="inlineStr">
        <is>
          <t>FI469</t>
        </is>
      </c>
    </row>
    <row r="556">
      <c r="A556">
        <f>IFERROR(IF(BTT[[#This Row],[Lfd Nr. 
(aus konsolidierter Datei)]]&lt;&gt;"",BTT[[#This Row],[Lfd Nr. 
(aus konsolidierter Datei)]],VLOOKUP(aktives_Teilprojekt,Teilprojekte[[Teilprojekte]:[Kürzel]],2,FALSE)&amp;ROW(BTT[[#This Row],[Lfd Nr.
(automatisch)]])-2),"")</f>
        <v/>
      </c>
      <c r="B556" t="inlineStr">
        <is>
          <t>Monats- und Jahresabschluss</t>
        </is>
      </c>
      <c r="D556" t="inlineStr">
        <is>
          <t>Vorratsvermögen beschreiben</t>
        </is>
      </c>
      <c r="E556">
        <f>IFERROR(IF(NOT(BTT[[#This Row],[Manuelle Änderung des Verantwortliches TP
(Auswahl - bei Bedarf)]]=""),BTT[[#This Row],[Manuelle Änderung des Verantwortliches TP
(Auswahl - bei Bedarf)]],VLOOKUP(BTT[[#This Row],[Hauptprozess
(Pflichtauswahl)]],Hauptprozesse[],3,FALSE)),"")</f>
        <v/>
      </c>
      <c r="G556" t="inlineStr">
        <is>
          <t>RW-BB</t>
        </is>
      </c>
      <c r="H556" t="inlineStr">
        <is>
          <t>MM</t>
        </is>
      </c>
      <c r="I556" t="inlineStr">
        <is>
          <t>ZMM65</t>
        </is>
      </c>
      <c r="J556">
        <f>IFERROR(VLOOKUP(BTT[[#This Row],[Verwendete Transaktion (Pflichtauswahl)]],Transaktionen[[Transaktionen]:[Langtext]],2,FALSE),"")</f>
        <v/>
      </c>
      <c r="V556">
        <f>IFERROR(VLOOKUP(BTT[[#This Row],[Verwendetes Formular
(Auswahl falls relevant)]],Formulare[[Formularbezeichnung]:[Formularname (technisch)]],2,FALSE),"")</f>
        <v/>
      </c>
      <c r="Y556" t="inlineStr">
        <is>
          <t>IST-Prozess: JahresabschlussdokumentationSchritt 2e</t>
        </is>
      </c>
      <c r="AK556">
        <f>IF(BTT[[#This Row],[Subprozess
(optionale Auswahl)]]="","okay",IF(VLOOKUP(BTT[[#This Row],[Subprozess
(optionale Auswahl)]],BPML[[Subprozess]:[Zugeordneter Hauptprozess]],3,FALSE)=BTT[[#This Row],[Hauptprozess
(Pflichtauswahl)]],"okay","falscher Subprozess"))</f>
        <v/>
      </c>
      <c r="AL556">
        <f>IF(aktives_Teilprojekt="Master","",IF(BTT[[#This Row],[Verantwortliches TP
(automatisch)]]=VLOOKUP(aktives_Teilprojekt,Teilprojekte[[Teilprojekte]:[Kürzel]],2,FALSE),"okay","Hauptprozess anderes TP"))</f>
        <v/>
      </c>
      <c r="AM5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6">
        <f>IFERROR(IF(BTT[[#This Row],[SAP-Modul
(Pflichtauswahl)]]&lt;&gt;VLOOKUP(BTT[[#This Row],[Verwendete Transaktion (Pflichtauswahl)]],Transaktionen[[Transaktionen]:[Modul]],3,FALSE),"Modul anders","okay"),"")</f>
        <v/>
      </c>
      <c r="AP556">
        <f>IFERROR(IF(COUNTIFS(BTT[Verwendete Transaktion (Pflichtauswahl)],BTT[[#This Row],[Verwendete Transaktion (Pflichtauswahl)]],BTT[SAP-Modul
(Pflichtauswahl)],"&lt;&gt;"&amp;BTT[[#This Row],[SAP-Modul
(Pflichtauswahl)]])&gt;0,"Modul anders","okay"),"")</f>
        <v/>
      </c>
      <c r="AQ556">
        <f>IFERROR(IF(COUNTIFS(BTT[Verwendete Transaktion (Pflichtauswahl)],BTT[[#This Row],[Verwendete Transaktion (Pflichtauswahl)]],BTT[Verantwortliches TP
(automatisch)],"&lt;&gt;"&amp;BTT[[#This Row],[Verantwortliches TP
(automatisch)]])&gt;0,"Transaktion mehrfach","okay"),"")</f>
        <v/>
      </c>
      <c r="AR556">
        <f>IFERROR(IF(COUNTIFS(BTT[Verwendete Transaktion (Pflichtauswahl)],BTT[[#This Row],[Verwendete Transaktion (Pflichtauswahl)]],BTT[Verantwortliches TP
(automatisch)],"&lt;&gt;"&amp;VLOOKUP(aktives_Teilprojekt,Teilprojekte[[Teilprojekte]:[Kürzel]],2,FALSE))&gt;0,"Transaktion mehrfach","okay"),"")</f>
        <v/>
      </c>
      <c r="AS556" t="inlineStr">
        <is>
          <t>FI470</t>
        </is>
      </c>
    </row>
    <row r="557">
      <c r="A557">
        <f>IFERROR(IF(BTT[[#This Row],[Lfd Nr. 
(aus konsolidierter Datei)]]&lt;&gt;"",BTT[[#This Row],[Lfd Nr. 
(aus konsolidierter Datei)]],VLOOKUP(aktives_Teilprojekt,Teilprojekte[[Teilprojekte]:[Kürzel]],2,FALSE)&amp;ROW(BTT[[#This Row],[Lfd Nr.
(automatisch)]])-2),"")</f>
        <v/>
      </c>
      <c r="B557" t="inlineStr">
        <is>
          <t>Monats- und Jahresabschluss</t>
        </is>
      </c>
      <c r="D557" t="inlineStr">
        <is>
          <t>Vorratsvermögen beschreiben</t>
        </is>
      </c>
      <c r="E557">
        <f>IFERROR(IF(NOT(BTT[[#This Row],[Manuelle Änderung des Verantwortliches TP
(Auswahl - bei Bedarf)]]=""),BTT[[#This Row],[Manuelle Änderung des Verantwortliches TP
(Auswahl - bei Bedarf)]],VLOOKUP(BTT[[#This Row],[Hauptprozess
(Pflichtauswahl)]],Hauptprozesse[],3,FALSE)),"")</f>
        <v/>
      </c>
      <c r="G557" t="inlineStr">
        <is>
          <t>RW-BB</t>
        </is>
      </c>
      <c r="I557" t="inlineStr">
        <is>
          <t>S_ALR_8712291</t>
        </is>
      </c>
      <c r="J557">
        <f>IFERROR(VLOOKUP(BTT[[#This Row],[Verwendete Transaktion (Pflichtauswahl)]],Transaktionen[[Transaktionen]:[Langtext]],2,FALSE),"")</f>
        <v/>
      </c>
      <c r="V557">
        <f>IFERROR(VLOOKUP(BTT[[#This Row],[Verwendetes Formular
(Auswahl falls relevant)]],Formulare[[Formularbezeichnung]:[Formularname (technisch)]],2,FALSE),"")</f>
        <v/>
      </c>
      <c r="Y557" t="inlineStr">
        <is>
          <t>IST-Prozess: JahresabschlussdokumentationSchritt 2e</t>
        </is>
      </c>
      <c r="AK557">
        <f>IF(BTT[[#This Row],[Subprozess
(optionale Auswahl)]]="","okay",IF(VLOOKUP(BTT[[#This Row],[Subprozess
(optionale Auswahl)]],BPML[[Subprozess]:[Zugeordneter Hauptprozess]],3,FALSE)=BTT[[#This Row],[Hauptprozess
(Pflichtauswahl)]],"okay","falscher Subprozess"))</f>
        <v/>
      </c>
      <c r="AL557">
        <f>IF(aktives_Teilprojekt="Master","",IF(BTT[[#This Row],[Verantwortliches TP
(automatisch)]]=VLOOKUP(aktives_Teilprojekt,Teilprojekte[[Teilprojekte]:[Kürzel]],2,FALSE),"okay","Hauptprozess anderes TP"))</f>
        <v/>
      </c>
      <c r="AM5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7">
        <f>IFERROR(IF(BTT[[#This Row],[SAP-Modul
(Pflichtauswahl)]]&lt;&gt;VLOOKUP(BTT[[#This Row],[Verwendete Transaktion (Pflichtauswahl)]],Transaktionen[[Transaktionen]:[Modul]],3,FALSE),"Modul anders","okay"),"")</f>
        <v/>
      </c>
      <c r="AP557">
        <f>IFERROR(IF(COUNTIFS(BTT[Verwendete Transaktion (Pflichtauswahl)],BTT[[#This Row],[Verwendete Transaktion (Pflichtauswahl)]],BTT[SAP-Modul
(Pflichtauswahl)],"&lt;&gt;"&amp;BTT[[#This Row],[SAP-Modul
(Pflichtauswahl)]])&gt;0,"Modul anders","okay"),"")</f>
        <v/>
      </c>
      <c r="AQ557">
        <f>IFERROR(IF(COUNTIFS(BTT[Verwendete Transaktion (Pflichtauswahl)],BTT[[#This Row],[Verwendete Transaktion (Pflichtauswahl)]],BTT[Verantwortliches TP
(automatisch)],"&lt;&gt;"&amp;BTT[[#This Row],[Verantwortliches TP
(automatisch)]])&gt;0,"Transaktion mehrfach","okay"),"")</f>
        <v/>
      </c>
      <c r="AR557">
        <f>IFERROR(IF(COUNTIFS(BTT[Verwendete Transaktion (Pflichtauswahl)],BTT[[#This Row],[Verwendete Transaktion (Pflichtauswahl)]],BTT[Verantwortliches TP
(automatisch)],"&lt;&gt;"&amp;VLOOKUP(aktives_Teilprojekt,Teilprojekte[[Teilprojekte]:[Kürzel]],2,FALSE))&gt;0,"Transaktion mehrfach","okay"),"")</f>
        <v/>
      </c>
      <c r="AS557" t="inlineStr">
        <is>
          <t>FI471</t>
        </is>
      </c>
    </row>
    <row r="558">
      <c r="A558">
        <f>IFERROR(IF(BTT[[#This Row],[Lfd Nr. 
(aus konsolidierter Datei)]]&lt;&gt;"",BTT[[#This Row],[Lfd Nr. 
(aus konsolidierter Datei)]],VLOOKUP(aktives_Teilprojekt,Teilprojekte[[Teilprojekte]:[Kürzel]],2,FALSE)&amp;ROW(BTT[[#This Row],[Lfd Nr.
(automatisch)]])-2),"")</f>
        <v/>
      </c>
      <c r="B558" t="inlineStr">
        <is>
          <t>Monats- und Jahresabschluss</t>
        </is>
      </c>
      <c r="D558" t="inlineStr">
        <is>
          <t>Vorratsvermögen beschreiben</t>
        </is>
      </c>
      <c r="E558">
        <f>IFERROR(IF(NOT(BTT[[#This Row],[Manuelle Änderung des Verantwortliches TP
(Auswahl - bei Bedarf)]]=""),BTT[[#This Row],[Manuelle Änderung des Verantwortliches TP
(Auswahl - bei Bedarf)]],VLOOKUP(BTT[[#This Row],[Hauptprozess
(Pflichtauswahl)]],Hauptprozesse[],3,FALSE)),"")</f>
        <v/>
      </c>
      <c r="G558" t="inlineStr">
        <is>
          <t>RW-BB</t>
        </is>
      </c>
      <c r="I558" t="inlineStr">
        <is>
          <t>S_ALR_8712279</t>
        </is>
      </c>
      <c r="J558">
        <f>IFERROR(VLOOKUP(BTT[[#This Row],[Verwendete Transaktion (Pflichtauswahl)]],Transaktionen[[Transaktionen]:[Langtext]],2,FALSE),"")</f>
        <v/>
      </c>
      <c r="V558">
        <f>IFERROR(VLOOKUP(BTT[[#This Row],[Verwendetes Formular
(Auswahl falls relevant)]],Formulare[[Formularbezeichnung]:[Formularname (technisch)]],2,FALSE),"")</f>
        <v/>
      </c>
      <c r="Y558" t="inlineStr">
        <is>
          <t>IST-Prozess: JahresabschlussdokumentationSchritt 2e</t>
        </is>
      </c>
      <c r="AK558">
        <f>IF(BTT[[#This Row],[Subprozess
(optionale Auswahl)]]="","okay",IF(VLOOKUP(BTT[[#This Row],[Subprozess
(optionale Auswahl)]],BPML[[Subprozess]:[Zugeordneter Hauptprozess]],3,FALSE)=BTT[[#This Row],[Hauptprozess
(Pflichtauswahl)]],"okay","falscher Subprozess"))</f>
        <v/>
      </c>
      <c r="AL558">
        <f>IF(aktives_Teilprojekt="Master","",IF(BTT[[#This Row],[Verantwortliches TP
(automatisch)]]=VLOOKUP(aktives_Teilprojekt,Teilprojekte[[Teilprojekte]:[Kürzel]],2,FALSE),"okay","Hauptprozess anderes TP"))</f>
        <v/>
      </c>
      <c r="AM5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8">
        <f>IFERROR(IF(BTT[[#This Row],[SAP-Modul
(Pflichtauswahl)]]&lt;&gt;VLOOKUP(BTT[[#This Row],[Verwendete Transaktion (Pflichtauswahl)]],Transaktionen[[Transaktionen]:[Modul]],3,FALSE),"Modul anders","okay"),"")</f>
        <v/>
      </c>
      <c r="AP558">
        <f>IFERROR(IF(COUNTIFS(BTT[Verwendete Transaktion (Pflichtauswahl)],BTT[[#This Row],[Verwendete Transaktion (Pflichtauswahl)]],BTT[SAP-Modul
(Pflichtauswahl)],"&lt;&gt;"&amp;BTT[[#This Row],[SAP-Modul
(Pflichtauswahl)]])&gt;0,"Modul anders","okay"),"")</f>
        <v/>
      </c>
      <c r="AQ558">
        <f>IFERROR(IF(COUNTIFS(BTT[Verwendete Transaktion (Pflichtauswahl)],BTT[[#This Row],[Verwendete Transaktion (Pflichtauswahl)]],BTT[Verantwortliches TP
(automatisch)],"&lt;&gt;"&amp;BTT[[#This Row],[Verantwortliches TP
(automatisch)]])&gt;0,"Transaktion mehrfach","okay"),"")</f>
        <v/>
      </c>
      <c r="AR558">
        <f>IFERROR(IF(COUNTIFS(BTT[Verwendete Transaktion (Pflichtauswahl)],BTT[[#This Row],[Verwendete Transaktion (Pflichtauswahl)]],BTT[Verantwortliches TP
(automatisch)],"&lt;&gt;"&amp;VLOOKUP(aktives_Teilprojekt,Teilprojekte[[Teilprojekte]:[Kürzel]],2,FALSE))&gt;0,"Transaktion mehrfach","okay"),"")</f>
        <v/>
      </c>
      <c r="AS558" t="inlineStr">
        <is>
          <t>FI472</t>
        </is>
      </c>
    </row>
    <row r="559">
      <c r="A559">
        <f>IFERROR(IF(BTT[[#This Row],[Lfd Nr. 
(aus konsolidierter Datei)]]&lt;&gt;"",BTT[[#This Row],[Lfd Nr. 
(aus konsolidierter Datei)]],VLOOKUP(aktives_Teilprojekt,Teilprojekte[[Teilprojekte]:[Kürzel]],2,FALSE)&amp;ROW(BTT[[#This Row],[Lfd Nr.
(automatisch)]])-2),"")</f>
        <v/>
      </c>
      <c r="B559" t="inlineStr">
        <is>
          <t>Monats- und Jahresabschluss</t>
        </is>
      </c>
      <c r="D559" t="inlineStr">
        <is>
          <t>Vorratsvermögen beschreiben</t>
        </is>
      </c>
      <c r="E559">
        <f>IFERROR(IF(NOT(BTT[[#This Row],[Manuelle Änderung des Verantwortliches TP
(Auswahl - bei Bedarf)]]=""),BTT[[#This Row],[Manuelle Änderung des Verantwortliches TP
(Auswahl - bei Bedarf)]],VLOOKUP(BTT[[#This Row],[Hauptprozess
(Pflichtauswahl)]],Hauptprozesse[],3,FALSE)),"")</f>
        <v/>
      </c>
      <c r="G559" t="inlineStr">
        <is>
          <t>RW-BB</t>
        </is>
      </c>
      <c r="I559" t="inlineStr">
        <is>
          <t>FS1N</t>
        </is>
      </c>
      <c r="J559">
        <f>IFERROR(VLOOKUP(BTT[[#This Row],[Verwendete Transaktion (Pflichtauswahl)]],Transaktionen[[Transaktionen]:[Langtext]],2,FALSE),"")</f>
        <v/>
      </c>
      <c r="V559">
        <f>IFERROR(VLOOKUP(BTT[[#This Row],[Verwendetes Formular
(Auswahl falls relevant)]],Formulare[[Formularbezeichnung]:[Formularname (technisch)]],2,FALSE),"")</f>
        <v/>
      </c>
      <c r="Y559" t="inlineStr">
        <is>
          <t>IST-Prozess: JahresabschlussdokumentationSchritt 2e</t>
        </is>
      </c>
      <c r="AK559">
        <f>IF(BTT[[#This Row],[Subprozess
(optionale Auswahl)]]="","okay",IF(VLOOKUP(BTT[[#This Row],[Subprozess
(optionale Auswahl)]],BPML[[Subprozess]:[Zugeordneter Hauptprozess]],3,FALSE)=BTT[[#This Row],[Hauptprozess
(Pflichtauswahl)]],"okay","falscher Subprozess"))</f>
        <v/>
      </c>
      <c r="AL559">
        <f>IF(aktives_Teilprojekt="Master","",IF(BTT[[#This Row],[Verantwortliches TP
(automatisch)]]=VLOOKUP(aktives_Teilprojekt,Teilprojekte[[Teilprojekte]:[Kürzel]],2,FALSE),"okay","Hauptprozess anderes TP"))</f>
        <v/>
      </c>
      <c r="AM5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59">
        <f>IFERROR(IF(BTT[[#This Row],[SAP-Modul
(Pflichtauswahl)]]&lt;&gt;VLOOKUP(BTT[[#This Row],[Verwendete Transaktion (Pflichtauswahl)]],Transaktionen[[Transaktionen]:[Modul]],3,FALSE),"Modul anders","okay"),"")</f>
        <v/>
      </c>
      <c r="AP559">
        <f>IFERROR(IF(COUNTIFS(BTT[Verwendete Transaktion (Pflichtauswahl)],BTT[[#This Row],[Verwendete Transaktion (Pflichtauswahl)]],BTT[SAP-Modul
(Pflichtauswahl)],"&lt;&gt;"&amp;BTT[[#This Row],[SAP-Modul
(Pflichtauswahl)]])&gt;0,"Modul anders","okay"),"")</f>
        <v/>
      </c>
      <c r="AQ559">
        <f>IFERROR(IF(COUNTIFS(BTT[Verwendete Transaktion (Pflichtauswahl)],BTT[[#This Row],[Verwendete Transaktion (Pflichtauswahl)]],BTT[Verantwortliches TP
(automatisch)],"&lt;&gt;"&amp;BTT[[#This Row],[Verantwortliches TP
(automatisch)]])&gt;0,"Transaktion mehrfach","okay"),"")</f>
        <v/>
      </c>
      <c r="AR559">
        <f>IFERROR(IF(COUNTIFS(BTT[Verwendete Transaktion (Pflichtauswahl)],BTT[[#This Row],[Verwendete Transaktion (Pflichtauswahl)]],BTT[Verantwortliches TP
(automatisch)],"&lt;&gt;"&amp;VLOOKUP(aktives_Teilprojekt,Teilprojekte[[Teilprojekte]:[Kürzel]],2,FALSE))&gt;0,"Transaktion mehrfach","okay"),"")</f>
        <v/>
      </c>
      <c r="AS559" t="inlineStr">
        <is>
          <t>FI473</t>
        </is>
      </c>
    </row>
    <row r="560">
      <c r="A560">
        <f>IFERROR(IF(BTT[[#This Row],[Lfd Nr. 
(aus konsolidierter Datei)]]&lt;&gt;"",BTT[[#This Row],[Lfd Nr. 
(aus konsolidierter Datei)]],VLOOKUP(aktives_Teilprojekt,Teilprojekte[[Teilprojekte]:[Kürzel]],2,FALSE)&amp;ROW(BTT[[#This Row],[Lfd Nr.
(automatisch)]])-2),"")</f>
        <v/>
      </c>
      <c r="B560" t="inlineStr">
        <is>
          <t>Monats- und Jahresabschluss</t>
        </is>
      </c>
      <c r="D560" t="inlineStr">
        <is>
          <t>Vorratsvermögen beschreiben</t>
        </is>
      </c>
      <c r="E560">
        <f>IFERROR(IF(NOT(BTT[[#This Row],[Manuelle Änderung des Verantwortliches TP
(Auswahl - bei Bedarf)]]=""),BTT[[#This Row],[Manuelle Änderung des Verantwortliches TP
(Auswahl - bei Bedarf)]],VLOOKUP(BTT[[#This Row],[Hauptprozess
(Pflichtauswahl)]],Hauptprozesse[],3,FALSE)),"")</f>
        <v/>
      </c>
      <c r="G560" t="inlineStr">
        <is>
          <t>RW-BB</t>
        </is>
      </c>
      <c r="H560" t="inlineStr">
        <is>
          <t>MM</t>
        </is>
      </c>
      <c r="I560" t="inlineStr">
        <is>
          <t>MB51</t>
        </is>
      </c>
      <c r="J560">
        <f>IFERROR(VLOOKUP(BTT[[#This Row],[Verwendete Transaktion (Pflichtauswahl)]],Transaktionen[[Transaktionen]:[Langtext]],2,FALSE),"")</f>
        <v/>
      </c>
      <c r="V560">
        <f>IFERROR(VLOOKUP(BTT[[#This Row],[Verwendetes Formular
(Auswahl falls relevant)]],Formulare[[Formularbezeichnung]:[Formularname (technisch)]],2,FALSE),"")</f>
        <v/>
      </c>
      <c r="Y560" t="inlineStr">
        <is>
          <t>IST-Prozess: JahresabschlussdokumentationSchritt 2e</t>
        </is>
      </c>
      <c r="AK560">
        <f>IF(BTT[[#This Row],[Subprozess
(optionale Auswahl)]]="","okay",IF(VLOOKUP(BTT[[#This Row],[Subprozess
(optionale Auswahl)]],BPML[[Subprozess]:[Zugeordneter Hauptprozess]],3,FALSE)=BTT[[#This Row],[Hauptprozess
(Pflichtauswahl)]],"okay","falscher Subprozess"))</f>
        <v/>
      </c>
      <c r="AL560">
        <f>IF(aktives_Teilprojekt="Master","",IF(BTT[[#This Row],[Verantwortliches TP
(automatisch)]]=VLOOKUP(aktives_Teilprojekt,Teilprojekte[[Teilprojekte]:[Kürzel]],2,FALSE),"okay","Hauptprozess anderes TP"))</f>
        <v/>
      </c>
      <c r="AM5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0">
        <f>IFERROR(IF(BTT[[#This Row],[SAP-Modul
(Pflichtauswahl)]]&lt;&gt;VLOOKUP(BTT[[#This Row],[Verwendete Transaktion (Pflichtauswahl)]],Transaktionen[[Transaktionen]:[Modul]],3,FALSE),"Modul anders","okay"),"")</f>
        <v/>
      </c>
      <c r="AP560">
        <f>IFERROR(IF(COUNTIFS(BTT[Verwendete Transaktion (Pflichtauswahl)],BTT[[#This Row],[Verwendete Transaktion (Pflichtauswahl)]],BTT[SAP-Modul
(Pflichtauswahl)],"&lt;&gt;"&amp;BTT[[#This Row],[SAP-Modul
(Pflichtauswahl)]])&gt;0,"Modul anders","okay"),"")</f>
        <v/>
      </c>
      <c r="AQ560">
        <f>IFERROR(IF(COUNTIFS(BTT[Verwendete Transaktion (Pflichtauswahl)],BTT[[#This Row],[Verwendete Transaktion (Pflichtauswahl)]],BTT[Verantwortliches TP
(automatisch)],"&lt;&gt;"&amp;BTT[[#This Row],[Verantwortliches TP
(automatisch)]])&gt;0,"Transaktion mehrfach","okay"),"")</f>
        <v/>
      </c>
      <c r="AR560">
        <f>IFERROR(IF(COUNTIFS(BTT[Verwendete Transaktion (Pflichtauswahl)],BTT[[#This Row],[Verwendete Transaktion (Pflichtauswahl)]],BTT[Verantwortliches TP
(automatisch)],"&lt;&gt;"&amp;VLOOKUP(aktives_Teilprojekt,Teilprojekte[[Teilprojekte]:[Kürzel]],2,FALSE))&gt;0,"Transaktion mehrfach","okay"),"")</f>
        <v/>
      </c>
      <c r="AS560" t="inlineStr">
        <is>
          <t>FI474</t>
        </is>
      </c>
    </row>
    <row r="561">
      <c r="A561">
        <f>IFERROR(IF(BTT[[#This Row],[Lfd Nr. 
(aus konsolidierter Datei)]]&lt;&gt;"",BTT[[#This Row],[Lfd Nr. 
(aus konsolidierter Datei)]],VLOOKUP(aktives_Teilprojekt,Teilprojekte[[Teilprojekte]:[Kürzel]],2,FALSE)&amp;ROW(BTT[[#This Row],[Lfd Nr.
(automatisch)]])-2),"")</f>
        <v/>
      </c>
      <c r="B561" t="inlineStr">
        <is>
          <t>Monats- und Jahresabschluss</t>
        </is>
      </c>
      <c r="D561" t="inlineStr">
        <is>
          <t>Vorratsvermögen beschreiben</t>
        </is>
      </c>
      <c r="E561">
        <f>IFERROR(IF(NOT(BTT[[#This Row],[Manuelle Änderung des Verantwortliches TP
(Auswahl - bei Bedarf)]]=""),BTT[[#This Row],[Manuelle Änderung des Verantwortliches TP
(Auswahl - bei Bedarf)]],VLOOKUP(BTT[[#This Row],[Hauptprozess
(Pflichtauswahl)]],Hauptprozesse[],3,FALSE)),"")</f>
        <v/>
      </c>
      <c r="G561" t="inlineStr">
        <is>
          <t>RW-BB</t>
        </is>
      </c>
      <c r="I561" t="inlineStr">
        <is>
          <t>TE17</t>
        </is>
      </c>
      <c r="J561">
        <f>IFERROR(VLOOKUP(BTT[[#This Row],[Verwendete Transaktion (Pflichtauswahl)]],Transaktionen[[Transaktionen]:[Langtext]],2,FALSE),"")</f>
        <v/>
      </c>
      <c r="V561">
        <f>IFERROR(VLOOKUP(BTT[[#This Row],[Verwendetes Formular
(Auswahl falls relevant)]],Formulare[[Formularbezeichnung]:[Formularname (technisch)]],2,FALSE),"")</f>
        <v/>
      </c>
      <c r="Y561" t="inlineStr">
        <is>
          <t>IST-Prozess: JahresabschlussdokumentationSchritt 2e</t>
        </is>
      </c>
      <c r="AK561">
        <f>IF(BTT[[#This Row],[Subprozess
(optionale Auswahl)]]="","okay",IF(VLOOKUP(BTT[[#This Row],[Subprozess
(optionale Auswahl)]],BPML[[Subprozess]:[Zugeordneter Hauptprozess]],3,FALSE)=BTT[[#This Row],[Hauptprozess
(Pflichtauswahl)]],"okay","falscher Subprozess"))</f>
        <v/>
      </c>
      <c r="AL561">
        <f>IF(aktives_Teilprojekt="Master","",IF(BTT[[#This Row],[Verantwortliches TP
(automatisch)]]=VLOOKUP(aktives_Teilprojekt,Teilprojekte[[Teilprojekte]:[Kürzel]],2,FALSE),"okay","Hauptprozess anderes TP"))</f>
        <v/>
      </c>
      <c r="AM5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1">
        <f>IFERROR(IF(BTT[[#This Row],[SAP-Modul
(Pflichtauswahl)]]&lt;&gt;VLOOKUP(BTT[[#This Row],[Verwendete Transaktion (Pflichtauswahl)]],Transaktionen[[Transaktionen]:[Modul]],3,FALSE),"Modul anders","okay"),"")</f>
        <v/>
      </c>
      <c r="AP561">
        <f>IFERROR(IF(COUNTIFS(BTT[Verwendete Transaktion (Pflichtauswahl)],BTT[[#This Row],[Verwendete Transaktion (Pflichtauswahl)]],BTT[SAP-Modul
(Pflichtauswahl)],"&lt;&gt;"&amp;BTT[[#This Row],[SAP-Modul
(Pflichtauswahl)]])&gt;0,"Modul anders","okay"),"")</f>
        <v/>
      </c>
      <c r="AQ561">
        <f>IFERROR(IF(COUNTIFS(BTT[Verwendete Transaktion (Pflichtauswahl)],BTT[[#This Row],[Verwendete Transaktion (Pflichtauswahl)]],BTT[Verantwortliches TP
(automatisch)],"&lt;&gt;"&amp;BTT[[#This Row],[Verantwortliches TP
(automatisch)]])&gt;0,"Transaktion mehrfach","okay"),"")</f>
        <v/>
      </c>
      <c r="AR561">
        <f>IFERROR(IF(COUNTIFS(BTT[Verwendete Transaktion (Pflichtauswahl)],BTT[[#This Row],[Verwendete Transaktion (Pflichtauswahl)]],BTT[Verantwortliches TP
(automatisch)],"&lt;&gt;"&amp;VLOOKUP(aktives_Teilprojekt,Teilprojekte[[Teilprojekte]:[Kürzel]],2,FALSE))&gt;0,"Transaktion mehrfach","okay"),"")</f>
        <v/>
      </c>
      <c r="AS561" t="inlineStr">
        <is>
          <t>FI475</t>
        </is>
      </c>
    </row>
    <row r="562">
      <c r="A562">
        <f>IFERROR(IF(BTT[[#This Row],[Lfd Nr. 
(aus konsolidierter Datei)]]&lt;&gt;"",BTT[[#This Row],[Lfd Nr. 
(aus konsolidierter Datei)]],VLOOKUP(aktives_Teilprojekt,Teilprojekte[[Teilprojekte]:[Kürzel]],2,FALSE)&amp;ROW(BTT[[#This Row],[Lfd Nr.
(automatisch)]])-2),"")</f>
        <v/>
      </c>
      <c r="B562" t="inlineStr">
        <is>
          <t>Monats- und Jahresabschluss</t>
        </is>
      </c>
      <c r="D562" t="inlineStr">
        <is>
          <t>Vorratsvermögen beschreiben</t>
        </is>
      </c>
      <c r="E562">
        <f>IFERROR(IF(NOT(BTT[[#This Row],[Manuelle Änderung des Verantwortliches TP
(Auswahl - bei Bedarf)]]=""),BTT[[#This Row],[Manuelle Änderung des Verantwortliches TP
(Auswahl - bei Bedarf)]],VLOOKUP(BTT[[#This Row],[Hauptprozess
(Pflichtauswahl)]],Hauptprozesse[],3,FALSE)),"")</f>
        <v/>
      </c>
      <c r="G562" t="inlineStr">
        <is>
          <t>RW-BB</t>
        </is>
      </c>
      <c r="H562" t="inlineStr">
        <is>
          <t>FI-GL</t>
        </is>
      </c>
      <c r="I562" t="inlineStr">
        <is>
          <t>FBL3N</t>
        </is>
      </c>
      <c r="J562">
        <f>IFERROR(VLOOKUP(BTT[[#This Row],[Verwendete Transaktion (Pflichtauswahl)]],Transaktionen[[Transaktionen]:[Langtext]],2,FALSE),"")</f>
        <v/>
      </c>
      <c r="V562">
        <f>IFERROR(VLOOKUP(BTT[[#This Row],[Verwendetes Formular
(Auswahl falls relevant)]],Formulare[[Formularbezeichnung]:[Formularname (technisch)]],2,FALSE),"")</f>
        <v/>
      </c>
      <c r="Y562" t="inlineStr">
        <is>
          <t>IST-Prozess: JahresabschlussdokumentationSchritt 2e</t>
        </is>
      </c>
      <c r="AK562">
        <f>IF(BTT[[#This Row],[Subprozess
(optionale Auswahl)]]="","okay",IF(VLOOKUP(BTT[[#This Row],[Subprozess
(optionale Auswahl)]],BPML[[Subprozess]:[Zugeordneter Hauptprozess]],3,FALSE)=BTT[[#This Row],[Hauptprozess
(Pflichtauswahl)]],"okay","falscher Subprozess"))</f>
        <v/>
      </c>
      <c r="AL562">
        <f>IF(aktives_Teilprojekt="Master","",IF(BTT[[#This Row],[Verantwortliches TP
(automatisch)]]=VLOOKUP(aktives_Teilprojekt,Teilprojekte[[Teilprojekte]:[Kürzel]],2,FALSE),"okay","Hauptprozess anderes TP"))</f>
        <v/>
      </c>
      <c r="AM5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2">
        <f>IFERROR(IF(BTT[[#This Row],[SAP-Modul
(Pflichtauswahl)]]&lt;&gt;VLOOKUP(BTT[[#This Row],[Verwendete Transaktion (Pflichtauswahl)]],Transaktionen[[Transaktionen]:[Modul]],3,FALSE),"Modul anders","okay"),"")</f>
        <v/>
      </c>
      <c r="AP562">
        <f>IFERROR(IF(COUNTIFS(BTT[Verwendete Transaktion (Pflichtauswahl)],BTT[[#This Row],[Verwendete Transaktion (Pflichtauswahl)]],BTT[SAP-Modul
(Pflichtauswahl)],"&lt;&gt;"&amp;BTT[[#This Row],[SAP-Modul
(Pflichtauswahl)]])&gt;0,"Modul anders","okay"),"")</f>
        <v/>
      </c>
      <c r="AQ562">
        <f>IFERROR(IF(COUNTIFS(BTT[Verwendete Transaktion (Pflichtauswahl)],BTT[[#This Row],[Verwendete Transaktion (Pflichtauswahl)]],BTT[Verantwortliches TP
(automatisch)],"&lt;&gt;"&amp;BTT[[#This Row],[Verantwortliches TP
(automatisch)]])&gt;0,"Transaktion mehrfach","okay"),"")</f>
        <v/>
      </c>
      <c r="AR562">
        <f>IFERROR(IF(COUNTIFS(BTT[Verwendete Transaktion (Pflichtauswahl)],BTT[[#This Row],[Verwendete Transaktion (Pflichtauswahl)]],BTT[Verantwortliches TP
(automatisch)],"&lt;&gt;"&amp;VLOOKUP(aktives_Teilprojekt,Teilprojekte[[Teilprojekte]:[Kürzel]],2,FALSE))&gt;0,"Transaktion mehrfach","okay"),"")</f>
        <v/>
      </c>
      <c r="AS562" t="inlineStr">
        <is>
          <t>FI476</t>
        </is>
      </c>
    </row>
    <row r="563">
      <c r="A563">
        <f>IFERROR(IF(BTT[[#This Row],[Lfd Nr. 
(aus konsolidierter Datei)]]&lt;&gt;"",BTT[[#This Row],[Lfd Nr. 
(aus konsolidierter Datei)]],VLOOKUP(aktives_Teilprojekt,Teilprojekte[[Teilprojekte]:[Kürzel]],2,FALSE)&amp;ROW(BTT[[#This Row],[Lfd Nr.
(automatisch)]])-2),"")</f>
        <v/>
      </c>
      <c r="B563" t="inlineStr">
        <is>
          <t>Monats- und Jahresabschluss</t>
        </is>
      </c>
      <c r="D563" t="inlineStr">
        <is>
          <t>Vorratsvermögen beschreiben</t>
        </is>
      </c>
      <c r="E563">
        <f>IFERROR(IF(NOT(BTT[[#This Row],[Manuelle Änderung des Verantwortliches TP
(Auswahl - bei Bedarf)]]=""),BTT[[#This Row],[Manuelle Änderung des Verantwortliches TP
(Auswahl - bei Bedarf)]],VLOOKUP(BTT[[#This Row],[Hauptprozess
(Pflichtauswahl)]],Hauptprozesse[],3,FALSE)),"")</f>
        <v/>
      </c>
      <c r="G563" t="inlineStr">
        <is>
          <t>RW-BB</t>
        </is>
      </c>
      <c r="H563" t="inlineStr">
        <is>
          <t>MM</t>
        </is>
      </c>
      <c r="I563" t="inlineStr">
        <is>
          <t>MI24</t>
        </is>
      </c>
      <c r="J563">
        <f>IFERROR(VLOOKUP(BTT[[#This Row],[Verwendete Transaktion (Pflichtauswahl)]],Transaktionen[[Transaktionen]:[Langtext]],2,FALSE),"")</f>
        <v/>
      </c>
      <c r="V563">
        <f>IFERROR(VLOOKUP(BTT[[#This Row],[Verwendetes Formular
(Auswahl falls relevant)]],Formulare[[Formularbezeichnung]:[Formularname (technisch)]],2,FALSE),"")</f>
        <v/>
      </c>
      <c r="Y563" t="inlineStr">
        <is>
          <t>IST-Prozess: JahresabschlussdokumentationSchritt 2e</t>
        </is>
      </c>
      <c r="AK563">
        <f>IF(BTT[[#This Row],[Subprozess
(optionale Auswahl)]]="","okay",IF(VLOOKUP(BTT[[#This Row],[Subprozess
(optionale Auswahl)]],BPML[[Subprozess]:[Zugeordneter Hauptprozess]],3,FALSE)=BTT[[#This Row],[Hauptprozess
(Pflichtauswahl)]],"okay","falscher Subprozess"))</f>
        <v/>
      </c>
      <c r="AL563">
        <f>IF(aktives_Teilprojekt="Master","",IF(BTT[[#This Row],[Verantwortliches TP
(automatisch)]]=VLOOKUP(aktives_Teilprojekt,Teilprojekte[[Teilprojekte]:[Kürzel]],2,FALSE),"okay","Hauptprozess anderes TP"))</f>
        <v/>
      </c>
      <c r="AM5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3">
        <f>IFERROR(IF(BTT[[#This Row],[SAP-Modul
(Pflichtauswahl)]]&lt;&gt;VLOOKUP(BTT[[#This Row],[Verwendete Transaktion (Pflichtauswahl)]],Transaktionen[[Transaktionen]:[Modul]],3,FALSE),"Modul anders","okay"),"")</f>
        <v/>
      </c>
      <c r="AP563">
        <f>IFERROR(IF(COUNTIFS(BTT[Verwendete Transaktion (Pflichtauswahl)],BTT[[#This Row],[Verwendete Transaktion (Pflichtauswahl)]],BTT[SAP-Modul
(Pflichtauswahl)],"&lt;&gt;"&amp;BTT[[#This Row],[SAP-Modul
(Pflichtauswahl)]])&gt;0,"Modul anders","okay"),"")</f>
        <v/>
      </c>
      <c r="AQ563">
        <f>IFERROR(IF(COUNTIFS(BTT[Verwendete Transaktion (Pflichtauswahl)],BTT[[#This Row],[Verwendete Transaktion (Pflichtauswahl)]],BTT[Verantwortliches TP
(automatisch)],"&lt;&gt;"&amp;BTT[[#This Row],[Verantwortliches TP
(automatisch)]])&gt;0,"Transaktion mehrfach","okay"),"")</f>
        <v/>
      </c>
      <c r="AR563">
        <f>IFERROR(IF(COUNTIFS(BTT[Verwendete Transaktion (Pflichtauswahl)],BTT[[#This Row],[Verwendete Transaktion (Pflichtauswahl)]],BTT[Verantwortliches TP
(automatisch)],"&lt;&gt;"&amp;VLOOKUP(aktives_Teilprojekt,Teilprojekte[[Teilprojekte]:[Kürzel]],2,FALSE))&gt;0,"Transaktion mehrfach","okay"),"")</f>
        <v/>
      </c>
      <c r="AS563" t="inlineStr">
        <is>
          <t>FI477</t>
        </is>
      </c>
    </row>
    <row r="564">
      <c r="A564">
        <f>IFERROR(IF(BTT[[#This Row],[Lfd Nr. 
(aus konsolidierter Datei)]]&lt;&gt;"",BTT[[#This Row],[Lfd Nr. 
(aus konsolidierter Datei)]],VLOOKUP(aktives_Teilprojekt,Teilprojekte[[Teilprojekte]:[Kürzel]],2,FALSE)&amp;ROW(BTT[[#This Row],[Lfd Nr.
(automatisch)]])-2),"")</f>
        <v/>
      </c>
      <c r="B564" t="inlineStr">
        <is>
          <t>Monats- und Jahresabschluss</t>
        </is>
      </c>
      <c r="D564" t="inlineStr">
        <is>
          <t>Vorratsvermögen beschreiben</t>
        </is>
      </c>
      <c r="E564">
        <f>IFERROR(IF(NOT(BTT[[#This Row],[Manuelle Änderung des Verantwortliches TP
(Auswahl - bei Bedarf)]]=""),BTT[[#This Row],[Manuelle Änderung des Verantwortliches TP
(Auswahl - bei Bedarf)]],VLOOKUP(BTT[[#This Row],[Hauptprozess
(Pflichtauswahl)]],Hauptprozesse[],3,FALSE)),"")</f>
        <v/>
      </c>
      <c r="G564" t="inlineStr">
        <is>
          <t>RW-BB</t>
        </is>
      </c>
      <c r="I564" t="inlineStr">
        <is>
          <t>MM3</t>
        </is>
      </c>
      <c r="J564">
        <f>IFERROR(VLOOKUP(BTT[[#This Row],[Verwendete Transaktion (Pflichtauswahl)]],Transaktionen[[Transaktionen]:[Langtext]],2,FALSE),"")</f>
        <v/>
      </c>
      <c r="V564">
        <f>IFERROR(VLOOKUP(BTT[[#This Row],[Verwendetes Formular
(Auswahl falls relevant)]],Formulare[[Formularbezeichnung]:[Formularname (technisch)]],2,FALSE),"")</f>
        <v/>
      </c>
      <c r="Y564" t="inlineStr">
        <is>
          <t>IST-Prozess: JahresabschlussdokumentationSchritt 2e</t>
        </is>
      </c>
      <c r="AK564">
        <f>IF(BTT[[#This Row],[Subprozess
(optionale Auswahl)]]="","okay",IF(VLOOKUP(BTT[[#This Row],[Subprozess
(optionale Auswahl)]],BPML[[Subprozess]:[Zugeordneter Hauptprozess]],3,FALSE)=BTT[[#This Row],[Hauptprozess
(Pflichtauswahl)]],"okay","falscher Subprozess"))</f>
        <v/>
      </c>
      <c r="AL564">
        <f>IF(aktives_Teilprojekt="Master","",IF(BTT[[#This Row],[Verantwortliches TP
(automatisch)]]=VLOOKUP(aktives_Teilprojekt,Teilprojekte[[Teilprojekte]:[Kürzel]],2,FALSE),"okay","Hauptprozess anderes TP"))</f>
        <v/>
      </c>
      <c r="AM5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4">
        <f>IFERROR(IF(BTT[[#This Row],[SAP-Modul
(Pflichtauswahl)]]&lt;&gt;VLOOKUP(BTT[[#This Row],[Verwendete Transaktion (Pflichtauswahl)]],Transaktionen[[Transaktionen]:[Modul]],3,FALSE),"Modul anders","okay"),"")</f>
        <v/>
      </c>
      <c r="AP564">
        <f>IFERROR(IF(COUNTIFS(BTT[Verwendete Transaktion (Pflichtauswahl)],BTT[[#This Row],[Verwendete Transaktion (Pflichtauswahl)]],BTT[SAP-Modul
(Pflichtauswahl)],"&lt;&gt;"&amp;BTT[[#This Row],[SAP-Modul
(Pflichtauswahl)]])&gt;0,"Modul anders","okay"),"")</f>
        <v/>
      </c>
      <c r="AQ564">
        <f>IFERROR(IF(COUNTIFS(BTT[Verwendete Transaktion (Pflichtauswahl)],BTT[[#This Row],[Verwendete Transaktion (Pflichtauswahl)]],BTT[Verantwortliches TP
(automatisch)],"&lt;&gt;"&amp;BTT[[#This Row],[Verantwortliches TP
(automatisch)]])&gt;0,"Transaktion mehrfach","okay"),"")</f>
        <v/>
      </c>
      <c r="AR564">
        <f>IFERROR(IF(COUNTIFS(BTT[Verwendete Transaktion (Pflichtauswahl)],BTT[[#This Row],[Verwendete Transaktion (Pflichtauswahl)]],BTT[Verantwortliches TP
(automatisch)],"&lt;&gt;"&amp;VLOOKUP(aktives_Teilprojekt,Teilprojekte[[Teilprojekte]:[Kürzel]],2,FALSE))&gt;0,"Transaktion mehrfach","okay"),"")</f>
        <v/>
      </c>
      <c r="AS564" t="inlineStr">
        <is>
          <t>FI478</t>
        </is>
      </c>
    </row>
    <row r="565">
      <c r="A565">
        <f>IFERROR(IF(BTT[[#This Row],[Lfd Nr. 
(aus konsolidierter Datei)]]&lt;&gt;"",BTT[[#This Row],[Lfd Nr. 
(aus konsolidierter Datei)]],VLOOKUP(aktives_Teilprojekt,Teilprojekte[[Teilprojekte]:[Kürzel]],2,FALSE)&amp;ROW(BTT[[#This Row],[Lfd Nr.
(automatisch)]])-2),"")</f>
        <v/>
      </c>
      <c r="B565" t="inlineStr">
        <is>
          <t>Monats- und Jahresabschluss</t>
        </is>
      </c>
      <c r="D565" t="inlineStr">
        <is>
          <t>diverse Zuarbeiten</t>
        </is>
      </c>
      <c r="E565">
        <f>IFERROR(IF(NOT(BTT[[#This Row],[Manuelle Änderung des Verantwortliches TP
(Auswahl - bei Bedarf)]]=""),BTT[[#This Row],[Manuelle Änderung des Verantwortliches TP
(Auswahl - bei Bedarf)]],VLOOKUP(BTT[[#This Row],[Hauptprozess
(Pflichtauswahl)]],Hauptprozesse[],3,FALSE)),"")</f>
        <v/>
      </c>
      <c r="G565" t="inlineStr">
        <is>
          <t>RW-BA, RW-BT, KS, RW-K</t>
        </is>
      </c>
      <c r="J565">
        <f>IFERROR(VLOOKUP(BTT[[#This Row],[Verwendete Transaktion (Pflichtauswahl)]],Transaktionen[[Transaktionen]:[Langtext]],2,FALSE),"")</f>
        <v/>
      </c>
      <c r="V565">
        <f>IFERROR(VLOOKUP(BTT[[#This Row],[Verwendetes Formular
(Auswahl falls relevant)]],Formulare[[Formularbezeichnung]:[Formularname (technisch)]],2,FALSE),"")</f>
        <v/>
      </c>
      <c r="Y565" t="inlineStr">
        <is>
          <t>IST-Prozess: JahresabschlussdokumentationSchritt 2f</t>
        </is>
      </c>
      <c r="AK565">
        <f>IF(BTT[[#This Row],[Subprozess
(optionale Auswahl)]]="","okay",IF(VLOOKUP(BTT[[#This Row],[Subprozess
(optionale Auswahl)]],BPML[[Subprozess]:[Zugeordneter Hauptprozess]],3,FALSE)=BTT[[#This Row],[Hauptprozess
(Pflichtauswahl)]],"okay","falscher Subprozess"))</f>
        <v/>
      </c>
      <c r="AL565">
        <f>IF(aktives_Teilprojekt="Master","",IF(BTT[[#This Row],[Verantwortliches TP
(automatisch)]]=VLOOKUP(aktives_Teilprojekt,Teilprojekte[[Teilprojekte]:[Kürzel]],2,FALSE),"okay","Hauptprozess anderes TP"))</f>
        <v/>
      </c>
      <c r="AM5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5">
        <f>IFERROR(IF(BTT[[#This Row],[SAP-Modul
(Pflichtauswahl)]]&lt;&gt;VLOOKUP(BTT[[#This Row],[Verwendete Transaktion (Pflichtauswahl)]],Transaktionen[[Transaktionen]:[Modul]],3,FALSE),"Modul anders","okay"),"")</f>
        <v/>
      </c>
      <c r="AP565">
        <f>IFERROR(IF(COUNTIFS(BTT[Verwendete Transaktion (Pflichtauswahl)],BTT[[#This Row],[Verwendete Transaktion (Pflichtauswahl)]],BTT[SAP-Modul
(Pflichtauswahl)],"&lt;&gt;"&amp;BTT[[#This Row],[SAP-Modul
(Pflichtauswahl)]])&gt;0,"Modul anders","okay"),"")</f>
        <v/>
      </c>
      <c r="AQ565">
        <f>IFERROR(IF(COUNTIFS(BTT[Verwendete Transaktion (Pflichtauswahl)],BTT[[#This Row],[Verwendete Transaktion (Pflichtauswahl)]],BTT[Verantwortliches TP
(automatisch)],"&lt;&gt;"&amp;BTT[[#This Row],[Verantwortliches TP
(automatisch)]])&gt;0,"Transaktion mehrfach","okay"),"")</f>
        <v/>
      </c>
      <c r="AR565">
        <f>IFERROR(IF(COUNTIFS(BTT[Verwendete Transaktion (Pflichtauswahl)],BTT[[#This Row],[Verwendete Transaktion (Pflichtauswahl)]],BTT[Verantwortliches TP
(automatisch)],"&lt;&gt;"&amp;VLOOKUP(aktives_Teilprojekt,Teilprojekte[[Teilprojekte]:[Kürzel]],2,FALSE))&gt;0,"Transaktion mehrfach","okay"),"")</f>
        <v/>
      </c>
      <c r="AS565" t="inlineStr">
        <is>
          <t>FI479</t>
        </is>
      </c>
    </row>
    <row r="566">
      <c r="A566">
        <f>IFERROR(IF(BTT[[#This Row],[Lfd Nr. 
(aus konsolidierter Datei)]]&lt;&gt;"",BTT[[#This Row],[Lfd Nr. 
(aus konsolidierter Datei)]],VLOOKUP(aktives_Teilprojekt,Teilprojekte[[Teilprojekte]:[Kürzel]],2,FALSE)&amp;ROW(BTT[[#This Row],[Lfd Nr.
(automatisch)]])-2),"")</f>
        <v/>
      </c>
      <c r="B566" t="inlineStr">
        <is>
          <t>Monats- und Jahresabschluss</t>
        </is>
      </c>
      <c r="D566" t="inlineStr">
        <is>
          <t>Übernahme nach Excel</t>
        </is>
      </c>
      <c r="E566">
        <f>IFERROR(IF(NOT(BTT[[#This Row],[Manuelle Änderung des Verantwortliches TP
(Auswahl - bei Bedarf)]]=""),BTT[[#This Row],[Manuelle Änderung des Verantwortliches TP
(Auswahl - bei Bedarf)]],VLOOKUP(BTT[[#This Row],[Hauptprozess
(Pflichtauswahl)]],Hauptprozesse[],3,FALSE)),"")</f>
        <v/>
      </c>
      <c r="G566" t="inlineStr">
        <is>
          <t>RW-BB</t>
        </is>
      </c>
      <c r="I566" t="inlineStr">
        <is>
          <t>S_ALR_8712284</t>
        </is>
      </c>
      <c r="J566">
        <f>IFERROR(VLOOKUP(BTT[[#This Row],[Verwendete Transaktion (Pflichtauswahl)]],Transaktionen[[Transaktionen]:[Langtext]],2,FALSE),"")</f>
        <v/>
      </c>
      <c r="V566">
        <f>IFERROR(VLOOKUP(BTT[[#This Row],[Verwendetes Formular
(Auswahl falls relevant)]],Formulare[[Formularbezeichnung]:[Formularname (technisch)]],2,FALSE),"")</f>
        <v/>
      </c>
      <c r="Y566" t="inlineStr">
        <is>
          <t>IST-Prozess: JahresabschlussdokumentationSchritt 3</t>
        </is>
      </c>
      <c r="AK566">
        <f>IF(BTT[[#This Row],[Subprozess
(optionale Auswahl)]]="","okay",IF(VLOOKUP(BTT[[#This Row],[Subprozess
(optionale Auswahl)]],BPML[[Subprozess]:[Zugeordneter Hauptprozess]],3,FALSE)=BTT[[#This Row],[Hauptprozess
(Pflichtauswahl)]],"okay","falscher Subprozess"))</f>
        <v/>
      </c>
      <c r="AL566">
        <f>IF(aktives_Teilprojekt="Master","",IF(BTT[[#This Row],[Verantwortliches TP
(automatisch)]]=VLOOKUP(aktives_Teilprojekt,Teilprojekte[[Teilprojekte]:[Kürzel]],2,FALSE),"okay","Hauptprozess anderes TP"))</f>
        <v/>
      </c>
      <c r="AM5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6">
        <f>IFERROR(IF(BTT[[#This Row],[SAP-Modul
(Pflichtauswahl)]]&lt;&gt;VLOOKUP(BTT[[#This Row],[Verwendete Transaktion (Pflichtauswahl)]],Transaktionen[[Transaktionen]:[Modul]],3,FALSE),"Modul anders","okay"),"")</f>
        <v/>
      </c>
      <c r="AP566">
        <f>IFERROR(IF(COUNTIFS(BTT[Verwendete Transaktion (Pflichtauswahl)],BTT[[#This Row],[Verwendete Transaktion (Pflichtauswahl)]],BTT[SAP-Modul
(Pflichtauswahl)],"&lt;&gt;"&amp;BTT[[#This Row],[SAP-Modul
(Pflichtauswahl)]])&gt;0,"Modul anders","okay"),"")</f>
        <v/>
      </c>
      <c r="AQ566">
        <f>IFERROR(IF(COUNTIFS(BTT[Verwendete Transaktion (Pflichtauswahl)],BTT[[#This Row],[Verwendete Transaktion (Pflichtauswahl)]],BTT[Verantwortliches TP
(automatisch)],"&lt;&gt;"&amp;BTT[[#This Row],[Verantwortliches TP
(automatisch)]])&gt;0,"Transaktion mehrfach","okay"),"")</f>
        <v/>
      </c>
      <c r="AR566">
        <f>IFERROR(IF(COUNTIFS(BTT[Verwendete Transaktion (Pflichtauswahl)],BTT[[#This Row],[Verwendete Transaktion (Pflichtauswahl)]],BTT[Verantwortliches TP
(automatisch)],"&lt;&gt;"&amp;VLOOKUP(aktives_Teilprojekt,Teilprojekte[[Teilprojekte]:[Kürzel]],2,FALSE))&gt;0,"Transaktion mehrfach","okay"),"")</f>
        <v/>
      </c>
      <c r="AS566" t="inlineStr">
        <is>
          <t>FI480</t>
        </is>
      </c>
    </row>
    <row r="567">
      <c r="A567">
        <f>IFERROR(IF(BTT[[#This Row],[Lfd Nr. 
(aus konsolidierter Datei)]]&lt;&gt;"",BTT[[#This Row],[Lfd Nr. 
(aus konsolidierter Datei)]],VLOOKUP(aktives_Teilprojekt,Teilprojekte[[Teilprojekte]:[Kürzel]],2,FALSE)&amp;ROW(BTT[[#This Row],[Lfd Nr.
(automatisch)]])-2),"")</f>
        <v/>
      </c>
      <c r="B567" t="inlineStr">
        <is>
          <t>Monats- und Jahresabschluss</t>
        </is>
      </c>
      <c r="D567" t="inlineStr">
        <is>
          <t>Korrekturlesen</t>
        </is>
      </c>
      <c r="E567">
        <f>IFERROR(IF(NOT(BTT[[#This Row],[Manuelle Änderung des Verantwortliches TP
(Auswahl - bei Bedarf)]]=""),BTT[[#This Row],[Manuelle Änderung des Verantwortliches TP
(Auswahl - bei Bedarf)]],VLOOKUP(BTT[[#This Row],[Hauptprozess
(Pflichtauswahl)]],Hauptprozesse[],3,FALSE)),"")</f>
        <v/>
      </c>
      <c r="G567" t="inlineStr">
        <is>
          <t>RW-BB</t>
        </is>
      </c>
      <c r="I567" t="inlineStr">
        <is>
          <t>S_ALR_8712284</t>
        </is>
      </c>
      <c r="J567">
        <f>IFERROR(VLOOKUP(BTT[[#This Row],[Verwendete Transaktion (Pflichtauswahl)]],Transaktionen[[Transaktionen]:[Langtext]],2,FALSE),"")</f>
        <v/>
      </c>
      <c r="V567">
        <f>IFERROR(VLOOKUP(BTT[[#This Row],[Verwendetes Formular
(Auswahl falls relevant)]],Formulare[[Formularbezeichnung]:[Formularname (technisch)]],2,FALSE),"")</f>
        <v/>
      </c>
      <c r="Y567" t="inlineStr">
        <is>
          <t>IST-Prozess: JahresabschlussdokumentationSchritt 4</t>
        </is>
      </c>
      <c r="AK567">
        <f>IF(BTT[[#This Row],[Subprozess
(optionale Auswahl)]]="","okay",IF(VLOOKUP(BTT[[#This Row],[Subprozess
(optionale Auswahl)]],BPML[[Subprozess]:[Zugeordneter Hauptprozess]],3,FALSE)=BTT[[#This Row],[Hauptprozess
(Pflichtauswahl)]],"okay","falscher Subprozess"))</f>
        <v/>
      </c>
      <c r="AL567">
        <f>IF(aktives_Teilprojekt="Master","",IF(BTT[[#This Row],[Verantwortliches TP
(automatisch)]]=VLOOKUP(aktives_Teilprojekt,Teilprojekte[[Teilprojekte]:[Kürzel]],2,FALSE),"okay","Hauptprozess anderes TP"))</f>
        <v/>
      </c>
      <c r="AM5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7">
        <f>IFERROR(IF(BTT[[#This Row],[SAP-Modul
(Pflichtauswahl)]]&lt;&gt;VLOOKUP(BTT[[#This Row],[Verwendete Transaktion (Pflichtauswahl)]],Transaktionen[[Transaktionen]:[Modul]],3,FALSE),"Modul anders","okay"),"")</f>
        <v/>
      </c>
      <c r="AP567">
        <f>IFERROR(IF(COUNTIFS(BTT[Verwendete Transaktion (Pflichtauswahl)],BTT[[#This Row],[Verwendete Transaktion (Pflichtauswahl)]],BTT[SAP-Modul
(Pflichtauswahl)],"&lt;&gt;"&amp;BTT[[#This Row],[SAP-Modul
(Pflichtauswahl)]])&gt;0,"Modul anders","okay"),"")</f>
        <v/>
      </c>
      <c r="AQ567">
        <f>IFERROR(IF(COUNTIFS(BTT[Verwendete Transaktion (Pflichtauswahl)],BTT[[#This Row],[Verwendete Transaktion (Pflichtauswahl)]],BTT[Verantwortliches TP
(automatisch)],"&lt;&gt;"&amp;BTT[[#This Row],[Verantwortliches TP
(automatisch)]])&gt;0,"Transaktion mehrfach","okay"),"")</f>
        <v/>
      </c>
      <c r="AR567">
        <f>IFERROR(IF(COUNTIFS(BTT[Verwendete Transaktion (Pflichtauswahl)],BTT[[#This Row],[Verwendete Transaktion (Pflichtauswahl)]],BTT[Verantwortliches TP
(automatisch)],"&lt;&gt;"&amp;VLOOKUP(aktives_Teilprojekt,Teilprojekte[[Teilprojekte]:[Kürzel]],2,FALSE))&gt;0,"Transaktion mehrfach","okay"),"")</f>
        <v/>
      </c>
      <c r="AS567" t="inlineStr">
        <is>
          <t>FI481</t>
        </is>
      </c>
    </row>
    <row r="568">
      <c r="A568">
        <f>IFERROR(IF(BTT[[#This Row],[Lfd Nr. 
(aus konsolidierter Datei)]]&lt;&gt;"",BTT[[#This Row],[Lfd Nr. 
(aus konsolidierter Datei)]],VLOOKUP(aktives_Teilprojekt,Teilprojekte[[Teilprojekte]:[Kürzel]],2,FALSE)&amp;ROW(BTT[[#This Row],[Lfd Nr.
(automatisch)]])-2),"")</f>
        <v/>
      </c>
      <c r="B568" t="inlineStr">
        <is>
          <t>Monats- und Jahresabschluss</t>
        </is>
      </c>
      <c r="D568" t="inlineStr">
        <is>
          <t>Veröffentlichung</t>
        </is>
      </c>
      <c r="E568">
        <f>IFERROR(IF(NOT(BTT[[#This Row],[Manuelle Änderung des Verantwortliches TP
(Auswahl - bei Bedarf)]]=""),BTT[[#This Row],[Manuelle Änderung des Verantwortliches TP
(Auswahl - bei Bedarf)]],VLOOKUP(BTT[[#This Row],[Hauptprozess
(Pflichtauswahl)]],Hauptprozesse[],3,FALSE)),"")</f>
        <v/>
      </c>
      <c r="G568" t="inlineStr">
        <is>
          <t>RW-BB</t>
        </is>
      </c>
      <c r="H568" t="inlineStr">
        <is>
          <t>Non-SAP</t>
        </is>
      </c>
      <c r="I568" t="inlineStr">
        <is>
          <t>nicht digital</t>
        </is>
      </c>
      <c r="J568">
        <f>IFERROR(VLOOKUP(BTT[[#This Row],[Verwendete Transaktion (Pflichtauswahl)]],Transaktionen[[Transaktionen]:[Langtext]],2,FALSE),"")</f>
        <v/>
      </c>
      <c r="V568">
        <f>IFERROR(VLOOKUP(BTT[[#This Row],[Verwendetes Formular
(Auswahl falls relevant)]],Formulare[[Formularbezeichnung]:[Formularname (technisch)]],2,FALSE),"")</f>
        <v/>
      </c>
      <c r="Y568" t="inlineStr">
        <is>
          <t>IST-Prozess: JahresabschlussdokumentationSchritt 5</t>
        </is>
      </c>
      <c r="AK568">
        <f>IF(BTT[[#This Row],[Subprozess
(optionale Auswahl)]]="","okay",IF(VLOOKUP(BTT[[#This Row],[Subprozess
(optionale Auswahl)]],BPML[[Subprozess]:[Zugeordneter Hauptprozess]],3,FALSE)=BTT[[#This Row],[Hauptprozess
(Pflichtauswahl)]],"okay","falscher Subprozess"))</f>
        <v/>
      </c>
      <c r="AL568">
        <f>IF(aktives_Teilprojekt="Master","",IF(BTT[[#This Row],[Verantwortliches TP
(automatisch)]]=VLOOKUP(aktives_Teilprojekt,Teilprojekte[[Teilprojekte]:[Kürzel]],2,FALSE),"okay","Hauptprozess anderes TP"))</f>
        <v/>
      </c>
      <c r="AM5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8">
        <f>IFERROR(IF(BTT[[#This Row],[SAP-Modul
(Pflichtauswahl)]]&lt;&gt;VLOOKUP(BTT[[#This Row],[Verwendete Transaktion (Pflichtauswahl)]],Transaktionen[[Transaktionen]:[Modul]],3,FALSE),"Modul anders","okay"),"")</f>
        <v/>
      </c>
      <c r="AP568">
        <f>IFERROR(IF(COUNTIFS(BTT[Verwendete Transaktion (Pflichtauswahl)],BTT[[#This Row],[Verwendete Transaktion (Pflichtauswahl)]],BTT[SAP-Modul
(Pflichtauswahl)],"&lt;&gt;"&amp;BTT[[#This Row],[SAP-Modul
(Pflichtauswahl)]])&gt;0,"Modul anders","okay"),"")</f>
        <v/>
      </c>
      <c r="AQ568">
        <f>IFERROR(IF(COUNTIFS(BTT[Verwendete Transaktion (Pflichtauswahl)],BTT[[#This Row],[Verwendete Transaktion (Pflichtauswahl)]],BTT[Verantwortliches TP
(automatisch)],"&lt;&gt;"&amp;BTT[[#This Row],[Verantwortliches TP
(automatisch)]])&gt;0,"Transaktion mehrfach","okay"),"")</f>
        <v/>
      </c>
      <c r="AR568">
        <f>IFERROR(IF(COUNTIFS(BTT[Verwendete Transaktion (Pflichtauswahl)],BTT[[#This Row],[Verwendete Transaktion (Pflichtauswahl)]],BTT[Verantwortliches TP
(automatisch)],"&lt;&gt;"&amp;VLOOKUP(aktives_Teilprojekt,Teilprojekte[[Teilprojekte]:[Kürzel]],2,FALSE))&gt;0,"Transaktion mehrfach","okay"),"")</f>
        <v/>
      </c>
      <c r="AS568" t="inlineStr">
        <is>
          <t>FI482</t>
        </is>
      </c>
    </row>
    <row r="569">
      <c r="A569">
        <f>IFERROR(IF(BTT[[#This Row],[Lfd Nr. 
(aus konsolidierter Datei)]]&lt;&gt;"",BTT[[#This Row],[Lfd Nr. 
(aus konsolidierter Datei)]],VLOOKUP(aktives_Teilprojekt,Teilprojekte[[Teilprojekte]:[Kürzel]],2,FALSE)&amp;ROW(BTT[[#This Row],[Lfd Nr.
(automatisch)]])-2),"")</f>
        <v/>
      </c>
      <c r="B569" t="inlineStr">
        <is>
          <t>Monats- und Jahresabschluss</t>
        </is>
      </c>
      <c r="D569" t="inlineStr">
        <is>
          <t>Mail an Berechtigte</t>
        </is>
      </c>
      <c r="E569">
        <f>IFERROR(IF(NOT(BTT[[#This Row],[Manuelle Änderung des Verantwortliches TP
(Auswahl - bei Bedarf)]]=""),BTT[[#This Row],[Manuelle Änderung des Verantwortliches TP
(Auswahl - bei Bedarf)]],VLOOKUP(BTT[[#This Row],[Hauptprozess
(Pflichtauswahl)]],Hauptprozesse[],3,FALSE)),"")</f>
        <v/>
      </c>
      <c r="G569" t="inlineStr">
        <is>
          <t>RW-BB</t>
        </is>
      </c>
      <c r="H569" t="inlineStr">
        <is>
          <t>Non-SAP</t>
        </is>
      </c>
      <c r="I569" t="inlineStr">
        <is>
          <t>nicht digital</t>
        </is>
      </c>
      <c r="J569">
        <f>IFERROR(VLOOKUP(BTT[[#This Row],[Verwendete Transaktion (Pflichtauswahl)]],Transaktionen[[Transaktionen]:[Langtext]],2,FALSE),"")</f>
        <v/>
      </c>
      <c r="V569">
        <f>IFERROR(VLOOKUP(BTT[[#This Row],[Verwendetes Formular
(Auswahl falls relevant)]],Formulare[[Formularbezeichnung]:[Formularname (technisch)]],2,FALSE),"")</f>
        <v/>
      </c>
      <c r="Y569" t="inlineStr">
        <is>
          <t>IST-Prozess: JahresabschlussdokumentationSchritt 6</t>
        </is>
      </c>
      <c r="AK569">
        <f>IF(BTT[[#This Row],[Subprozess
(optionale Auswahl)]]="","okay",IF(VLOOKUP(BTT[[#This Row],[Subprozess
(optionale Auswahl)]],BPML[[Subprozess]:[Zugeordneter Hauptprozess]],3,FALSE)=BTT[[#This Row],[Hauptprozess
(Pflichtauswahl)]],"okay","falscher Subprozess"))</f>
        <v/>
      </c>
      <c r="AL569">
        <f>IF(aktives_Teilprojekt="Master","",IF(BTT[[#This Row],[Verantwortliches TP
(automatisch)]]=VLOOKUP(aktives_Teilprojekt,Teilprojekte[[Teilprojekte]:[Kürzel]],2,FALSE),"okay","Hauptprozess anderes TP"))</f>
        <v/>
      </c>
      <c r="AM5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69">
        <f>IFERROR(IF(BTT[[#This Row],[SAP-Modul
(Pflichtauswahl)]]&lt;&gt;VLOOKUP(BTT[[#This Row],[Verwendete Transaktion (Pflichtauswahl)]],Transaktionen[[Transaktionen]:[Modul]],3,FALSE),"Modul anders","okay"),"")</f>
        <v/>
      </c>
      <c r="AP569">
        <f>IFERROR(IF(COUNTIFS(BTT[Verwendete Transaktion (Pflichtauswahl)],BTT[[#This Row],[Verwendete Transaktion (Pflichtauswahl)]],BTT[SAP-Modul
(Pflichtauswahl)],"&lt;&gt;"&amp;BTT[[#This Row],[SAP-Modul
(Pflichtauswahl)]])&gt;0,"Modul anders","okay"),"")</f>
        <v/>
      </c>
      <c r="AQ569">
        <f>IFERROR(IF(COUNTIFS(BTT[Verwendete Transaktion (Pflichtauswahl)],BTT[[#This Row],[Verwendete Transaktion (Pflichtauswahl)]],BTT[Verantwortliches TP
(automatisch)],"&lt;&gt;"&amp;BTT[[#This Row],[Verantwortliches TP
(automatisch)]])&gt;0,"Transaktion mehrfach","okay"),"")</f>
        <v/>
      </c>
      <c r="AR569">
        <f>IFERROR(IF(COUNTIFS(BTT[Verwendete Transaktion (Pflichtauswahl)],BTT[[#This Row],[Verwendete Transaktion (Pflichtauswahl)]],BTT[Verantwortliches TP
(automatisch)],"&lt;&gt;"&amp;VLOOKUP(aktives_Teilprojekt,Teilprojekte[[Teilprojekte]:[Kürzel]],2,FALSE))&gt;0,"Transaktion mehrfach","okay"),"")</f>
        <v/>
      </c>
      <c r="AS569" t="inlineStr">
        <is>
          <t>FI483</t>
        </is>
      </c>
    </row>
    <row r="570">
      <c r="A570">
        <f>IFERROR(IF(BTT[[#This Row],[Lfd Nr. 
(aus konsolidierter Datei)]]&lt;&gt;"",BTT[[#This Row],[Lfd Nr. 
(aus konsolidierter Datei)]],VLOOKUP(aktives_Teilprojekt,Teilprojekte[[Teilprojekte]:[Kürzel]],2,FALSE)&amp;ROW(BTT[[#This Row],[Lfd Nr.
(automatisch)]])-2),"")</f>
        <v/>
      </c>
      <c r="B570" t="inlineStr">
        <is>
          <t>Monats- und Jahresabschluss</t>
        </is>
      </c>
      <c r="D570" t="inlineStr">
        <is>
          <t>Bilanz/GuV aufrufen</t>
        </is>
      </c>
      <c r="E570">
        <f>IFERROR(IF(NOT(BTT[[#This Row],[Manuelle Änderung des Verantwortliches TP
(Auswahl - bei Bedarf)]]=""),BTT[[#This Row],[Manuelle Änderung des Verantwortliches TP
(Auswahl - bei Bedarf)]],VLOOKUP(BTT[[#This Row],[Hauptprozess
(Pflichtauswahl)]],Hauptprozesse[],3,FALSE)),"")</f>
        <v/>
      </c>
      <c r="G570" t="inlineStr">
        <is>
          <t>RW-BB</t>
        </is>
      </c>
      <c r="I570" t="inlineStr">
        <is>
          <t>S_ALR_8712284</t>
        </is>
      </c>
      <c r="J570">
        <f>IFERROR(VLOOKUP(BTT[[#This Row],[Verwendete Transaktion (Pflichtauswahl)]],Transaktionen[[Transaktionen]:[Langtext]],2,FALSE),"")</f>
        <v/>
      </c>
      <c r="V570">
        <f>IFERROR(VLOOKUP(BTT[[#This Row],[Verwendetes Formular
(Auswahl falls relevant)]],Formulare[[Formularbezeichnung]:[Formularname (technisch)]],2,FALSE),"")</f>
        <v/>
      </c>
      <c r="Y570" t="inlineStr">
        <is>
          <t>IST-Prozess: UmsatzsteuervoranmeldungSchritt 1</t>
        </is>
      </c>
      <c r="AK570">
        <f>IF(BTT[[#This Row],[Subprozess
(optionale Auswahl)]]="","okay",IF(VLOOKUP(BTT[[#This Row],[Subprozess
(optionale Auswahl)]],BPML[[Subprozess]:[Zugeordneter Hauptprozess]],3,FALSE)=BTT[[#This Row],[Hauptprozess
(Pflichtauswahl)]],"okay","falscher Subprozess"))</f>
        <v/>
      </c>
      <c r="AL570">
        <f>IF(aktives_Teilprojekt="Master","",IF(BTT[[#This Row],[Verantwortliches TP
(automatisch)]]=VLOOKUP(aktives_Teilprojekt,Teilprojekte[[Teilprojekte]:[Kürzel]],2,FALSE),"okay","Hauptprozess anderes TP"))</f>
        <v/>
      </c>
      <c r="AM5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0">
        <f>IFERROR(IF(BTT[[#This Row],[SAP-Modul
(Pflichtauswahl)]]&lt;&gt;VLOOKUP(BTT[[#This Row],[Verwendete Transaktion (Pflichtauswahl)]],Transaktionen[[Transaktionen]:[Modul]],3,FALSE),"Modul anders","okay"),"")</f>
        <v/>
      </c>
      <c r="AP570">
        <f>IFERROR(IF(COUNTIFS(BTT[Verwendete Transaktion (Pflichtauswahl)],BTT[[#This Row],[Verwendete Transaktion (Pflichtauswahl)]],BTT[SAP-Modul
(Pflichtauswahl)],"&lt;&gt;"&amp;BTT[[#This Row],[SAP-Modul
(Pflichtauswahl)]])&gt;0,"Modul anders","okay"),"")</f>
        <v/>
      </c>
      <c r="AQ570">
        <f>IFERROR(IF(COUNTIFS(BTT[Verwendete Transaktion (Pflichtauswahl)],BTT[[#This Row],[Verwendete Transaktion (Pflichtauswahl)]],BTT[Verantwortliches TP
(automatisch)],"&lt;&gt;"&amp;BTT[[#This Row],[Verantwortliches TP
(automatisch)]])&gt;0,"Transaktion mehrfach","okay"),"")</f>
        <v/>
      </c>
      <c r="AR570">
        <f>IFERROR(IF(COUNTIFS(BTT[Verwendete Transaktion (Pflichtauswahl)],BTT[[#This Row],[Verwendete Transaktion (Pflichtauswahl)]],BTT[Verantwortliches TP
(automatisch)],"&lt;&gt;"&amp;VLOOKUP(aktives_Teilprojekt,Teilprojekte[[Teilprojekte]:[Kürzel]],2,FALSE))&gt;0,"Transaktion mehrfach","okay"),"")</f>
        <v/>
      </c>
      <c r="AS570" t="inlineStr">
        <is>
          <t>FI484</t>
        </is>
      </c>
    </row>
    <row r="571">
      <c r="A571">
        <f>IFERROR(IF(BTT[[#This Row],[Lfd Nr. 
(aus konsolidierter Datei)]]&lt;&gt;"",BTT[[#This Row],[Lfd Nr. 
(aus konsolidierter Datei)]],VLOOKUP(aktives_Teilprojekt,Teilprojekte[[Teilprojekte]:[Kürzel]],2,FALSE)&amp;ROW(BTT[[#This Row],[Lfd Nr.
(automatisch)]])-2),"")</f>
        <v/>
      </c>
      <c r="B571" t="inlineStr">
        <is>
          <t>Monats- und Jahresabschluss</t>
        </is>
      </c>
      <c r="D571" t="inlineStr">
        <is>
          <t>Ust-Mappe erstellen (Ust)</t>
        </is>
      </c>
      <c r="E571">
        <f>IFERROR(IF(NOT(BTT[[#This Row],[Manuelle Änderung des Verantwortliches TP
(Auswahl - bei Bedarf)]]=""),BTT[[#This Row],[Manuelle Änderung des Verantwortliches TP
(Auswahl - bei Bedarf)]],VLOOKUP(BTT[[#This Row],[Hauptprozess
(Pflichtauswahl)]],Hauptprozesse[],3,FALSE)),"")</f>
        <v/>
      </c>
      <c r="G571" t="inlineStr">
        <is>
          <t>RW-BB</t>
        </is>
      </c>
      <c r="I571" t="inlineStr">
        <is>
          <t xml:space="preserve">S_ALR_8712357
</t>
        </is>
      </c>
      <c r="J571">
        <f>IFERROR(VLOOKUP(BTT[[#This Row],[Verwendete Transaktion (Pflichtauswahl)]],Transaktionen[[Transaktionen]:[Langtext]],2,FALSE),"")</f>
        <v/>
      </c>
      <c r="V571">
        <f>IFERROR(VLOOKUP(BTT[[#This Row],[Verwendetes Formular
(Auswahl falls relevant)]],Formulare[[Formularbezeichnung]:[Formularname (technisch)]],2,FALSE),"")</f>
        <v/>
      </c>
      <c r="Y571" t="inlineStr">
        <is>
          <t>IST-Prozess: UmsatzsteuervoranmeldungSchritt 2</t>
        </is>
      </c>
      <c r="AK571">
        <f>IF(BTT[[#This Row],[Subprozess
(optionale Auswahl)]]="","okay",IF(VLOOKUP(BTT[[#This Row],[Subprozess
(optionale Auswahl)]],BPML[[Subprozess]:[Zugeordneter Hauptprozess]],3,FALSE)=BTT[[#This Row],[Hauptprozess
(Pflichtauswahl)]],"okay","falscher Subprozess"))</f>
        <v/>
      </c>
      <c r="AL571">
        <f>IF(aktives_Teilprojekt="Master","",IF(BTT[[#This Row],[Verantwortliches TP
(automatisch)]]=VLOOKUP(aktives_Teilprojekt,Teilprojekte[[Teilprojekte]:[Kürzel]],2,FALSE),"okay","Hauptprozess anderes TP"))</f>
        <v/>
      </c>
      <c r="AM5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1">
        <f>IFERROR(IF(BTT[[#This Row],[SAP-Modul
(Pflichtauswahl)]]&lt;&gt;VLOOKUP(BTT[[#This Row],[Verwendete Transaktion (Pflichtauswahl)]],Transaktionen[[Transaktionen]:[Modul]],3,FALSE),"Modul anders","okay"),"")</f>
        <v/>
      </c>
      <c r="AP571">
        <f>IFERROR(IF(COUNTIFS(BTT[Verwendete Transaktion (Pflichtauswahl)],BTT[[#This Row],[Verwendete Transaktion (Pflichtauswahl)]],BTT[SAP-Modul
(Pflichtauswahl)],"&lt;&gt;"&amp;BTT[[#This Row],[SAP-Modul
(Pflichtauswahl)]])&gt;0,"Modul anders","okay"),"")</f>
        <v/>
      </c>
      <c r="AQ571">
        <f>IFERROR(IF(COUNTIFS(BTT[Verwendete Transaktion (Pflichtauswahl)],BTT[[#This Row],[Verwendete Transaktion (Pflichtauswahl)]],BTT[Verantwortliches TP
(automatisch)],"&lt;&gt;"&amp;BTT[[#This Row],[Verantwortliches TP
(automatisch)]])&gt;0,"Transaktion mehrfach","okay"),"")</f>
        <v/>
      </c>
      <c r="AR571">
        <f>IFERROR(IF(COUNTIFS(BTT[Verwendete Transaktion (Pflichtauswahl)],BTT[[#This Row],[Verwendete Transaktion (Pflichtauswahl)]],BTT[Verantwortliches TP
(automatisch)],"&lt;&gt;"&amp;VLOOKUP(aktives_Teilprojekt,Teilprojekte[[Teilprojekte]:[Kürzel]],2,FALSE))&gt;0,"Transaktion mehrfach","okay"),"")</f>
        <v/>
      </c>
      <c r="AS571" t="inlineStr">
        <is>
          <t>FI485</t>
        </is>
      </c>
    </row>
    <row r="572">
      <c r="A572">
        <f>IFERROR(IF(BTT[[#This Row],[Lfd Nr. 
(aus konsolidierter Datei)]]&lt;&gt;"",BTT[[#This Row],[Lfd Nr. 
(aus konsolidierter Datei)]],VLOOKUP(aktives_Teilprojekt,Teilprojekte[[Teilprojekte]:[Kürzel]],2,FALSE)&amp;ROW(BTT[[#This Row],[Lfd Nr.
(automatisch)]])-2),"")</f>
        <v/>
      </c>
      <c r="B572" t="inlineStr">
        <is>
          <t>Monats- und Jahresabschluss</t>
        </is>
      </c>
      <c r="D572" t="inlineStr">
        <is>
          <t>Ust-Mappe erstellen (§13b)</t>
        </is>
      </c>
      <c r="E572">
        <f>IFERROR(IF(NOT(BTT[[#This Row],[Manuelle Änderung des Verantwortliches TP
(Auswahl - bei Bedarf)]]=""),BTT[[#This Row],[Manuelle Änderung des Verantwortliches TP
(Auswahl - bei Bedarf)]],VLOOKUP(BTT[[#This Row],[Hauptprozess
(Pflichtauswahl)]],Hauptprozesse[],3,FALSE)),"")</f>
        <v/>
      </c>
      <c r="G572" t="inlineStr">
        <is>
          <t>RW-BB</t>
        </is>
      </c>
      <c r="I572" t="inlineStr">
        <is>
          <t xml:space="preserve">S_ALR_8712357
</t>
        </is>
      </c>
      <c r="J572">
        <f>IFERROR(VLOOKUP(BTT[[#This Row],[Verwendete Transaktion (Pflichtauswahl)]],Transaktionen[[Transaktionen]:[Langtext]],2,FALSE),"")</f>
        <v/>
      </c>
      <c r="V572">
        <f>IFERROR(VLOOKUP(BTT[[#This Row],[Verwendetes Formular
(Auswahl falls relevant)]],Formulare[[Formularbezeichnung]:[Formularname (technisch)]],2,FALSE),"")</f>
        <v/>
      </c>
      <c r="Y572" t="inlineStr">
        <is>
          <t>IST-Prozess: UmsatzsteuervoranmeldungSchritt 3</t>
        </is>
      </c>
      <c r="AK572">
        <f>IF(BTT[[#This Row],[Subprozess
(optionale Auswahl)]]="","okay",IF(VLOOKUP(BTT[[#This Row],[Subprozess
(optionale Auswahl)]],BPML[[Subprozess]:[Zugeordneter Hauptprozess]],3,FALSE)=BTT[[#This Row],[Hauptprozess
(Pflichtauswahl)]],"okay","falscher Subprozess"))</f>
        <v/>
      </c>
      <c r="AL572">
        <f>IF(aktives_Teilprojekt="Master","",IF(BTT[[#This Row],[Verantwortliches TP
(automatisch)]]=VLOOKUP(aktives_Teilprojekt,Teilprojekte[[Teilprojekte]:[Kürzel]],2,FALSE),"okay","Hauptprozess anderes TP"))</f>
        <v/>
      </c>
      <c r="AM5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2">
        <f>IFERROR(IF(BTT[[#This Row],[SAP-Modul
(Pflichtauswahl)]]&lt;&gt;VLOOKUP(BTT[[#This Row],[Verwendete Transaktion (Pflichtauswahl)]],Transaktionen[[Transaktionen]:[Modul]],3,FALSE),"Modul anders","okay"),"")</f>
        <v/>
      </c>
      <c r="AP572">
        <f>IFERROR(IF(COUNTIFS(BTT[Verwendete Transaktion (Pflichtauswahl)],BTT[[#This Row],[Verwendete Transaktion (Pflichtauswahl)]],BTT[SAP-Modul
(Pflichtauswahl)],"&lt;&gt;"&amp;BTT[[#This Row],[SAP-Modul
(Pflichtauswahl)]])&gt;0,"Modul anders","okay"),"")</f>
        <v/>
      </c>
      <c r="AQ572">
        <f>IFERROR(IF(COUNTIFS(BTT[Verwendete Transaktion (Pflichtauswahl)],BTT[[#This Row],[Verwendete Transaktion (Pflichtauswahl)]],BTT[Verantwortliches TP
(automatisch)],"&lt;&gt;"&amp;BTT[[#This Row],[Verantwortliches TP
(automatisch)]])&gt;0,"Transaktion mehrfach","okay"),"")</f>
        <v/>
      </c>
      <c r="AR572">
        <f>IFERROR(IF(COUNTIFS(BTT[Verwendete Transaktion (Pflichtauswahl)],BTT[[#This Row],[Verwendete Transaktion (Pflichtauswahl)]],BTT[Verantwortliches TP
(automatisch)],"&lt;&gt;"&amp;VLOOKUP(aktives_Teilprojekt,Teilprojekte[[Teilprojekte]:[Kürzel]],2,FALSE))&gt;0,"Transaktion mehrfach","okay"),"")</f>
        <v/>
      </c>
      <c r="AS572" t="inlineStr">
        <is>
          <t>FI486</t>
        </is>
      </c>
    </row>
    <row r="573">
      <c r="A573">
        <f>IFERROR(IF(BTT[[#This Row],[Lfd Nr. 
(aus konsolidierter Datei)]]&lt;&gt;"",BTT[[#This Row],[Lfd Nr. 
(aus konsolidierter Datei)]],VLOOKUP(aktives_Teilprojekt,Teilprojekte[[Teilprojekte]:[Kürzel]],2,FALSE)&amp;ROW(BTT[[#This Row],[Lfd Nr.
(automatisch)]])-2),"")</f>
        <v/>
      </c>
      <c r="B573" t="inlineStr">
        <is>
          <t>Monats- und Jahresabschluss</t>
        </is>
      </c>
      <c r="D573" t="inlineStr">
        <is>
          <t xml:space="preserve">SAP-Auswertung elektr. USt-VA
</t>
        </is>
      </c>
      <c r="E573">
        <f>IFERROR(IF(NOT(BTT[[#This Row],[Manuelle Änderung des Verantwortliches TP
(Auswahl - bei Bedarf)]]=""),BTT[[#This Row],[Manuelle Änderung des Verantwortliches TP
(Auswahl - bei Bedarf)]],VLOOKUP(BTT[[#This Row],[Hauptprozess
(Pflichtauswahl)]],Hauptprozesse[],3,FALSE)),"")</f>
        <v/>
      </c>
      <c r="G573" t="inlineStr">
        <is>
          <t>RW-BB</t>
        </is>
      </c>
      <c r="I573" t="inlineStr">
        <is>
          <t xml:space="preserve">S_ALR_8712357
</t>
        </is>
      </c>
      <c r="J573">
        <f>IFERROR(VLOOKUP(BTT[[#This Row],[Verwendete Transaktion (Pflichtauswahl)]],Transaktionen[[Transaktionen]:[Langtext]],2,FALSE),"")</f>
        <v/>
      </c>
      <c r="V573">
        <f>IFERROR(VLOOKUP(BTT[[#This Row],[Verwendetes Formular
(Auswahl falls relevant)]],Formulare[[Formularbezeichnung]:[Formularname (technisch)]],2,FALSE),"")</f>
        <v/>
      </c>
      <c r="Y573" t="inlineStr">
        <is>
          <t>IST-Prozess: UmsatzsteuervoranmeldungSchritt 4</t>
        </is>
      </c>
      <c r="AK573">
        <f>IF(BTT[[#This Row],[Subprozess
(optionale Auswahl)]]="","okay",IF(VLOOKUP(BTT[[#This Row],[Subprozess
(optionale Auswahl)]],BPML[[Subprozess]:[Zugeordneter Hauptprozess]],3,FALSE)=BTT[[#This Row],[Hauptprozess
(Pflichtauswahl)]],"okay","falscher Subprozess"))</f>
        <v/>
      </c>
      <c r="AL573">
        <f>IF(aktives_Teilprojekt="Master","",IF(BTT[[#This Row],[Verantwortliches TP
(automatisch)]]=VLOOKUP(aktives_Teilprojekt,Teilprojekte[[Teilprojekte]:[Kürzel]],2,FALSE),"okay","Hauptprozess anderes TP"))</f>
        <v/>
      </c>
      <c r="AM5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3">
        <f>IFERROR(IF(BTT[[#This Row],[SAP-Modul
(Pflichtauswahl)]]&lt;&gt;VLOOKUP(BTT[[#This Row],[Verwendete Transaktion (Pflichtauswahl)]],Transaktionen[[Transaktionen]:[Modul]],3,FALSE),"Modul anders","okay"),"")</f>
        <v/>
      </c>
      <c r="AP573">
        <f>IFERROR(IF(COUNTIFS(BTT[Verwendete Transaktion (Pflichtauswahl)],BTT[[#This Row],[Verwendete Transaktion (Pflichtauswahl)]],BTT[SAP-Modul
(Pflichtauswahl)],"&lt;&gt;"&amp;BTT[[#This Row],[SAP-Modul
(Pflichtauswahl)]])&gt;0,"Modul anders","okay"),"")</f>
        <v/>
      </c>
      <c r="AQ573">
        <f>IFERROR(IF(COUNTIFS(BTT[Verwendete Transaktion (Pflichtauswahl)],BTT[[#This Row],[Verwendete Transaktion (Pflichtauswahl)]],BTT[Verantwortliches TP
(automatisch)],"&lt;&gt;"&amp;BTT[[#This Row],[Verantwortliches TP
(automatisch)]])&gt;0,"Transaktion mehrfach","okay"),"")</f>
        <v/>
      </c>
      <c r="AR573">
        <f>IFERROR(IF(COUNTIFS(BTT[Verwendete Transaktion (Pflichtauswahl)],BTT[[#This Row],[Verwendete Transaktion (Pflichtauswahl)]],BTT[Verantwortliches TP
(automatisch)],"&lt;&gt;"&amp;VLOOKUP(aktives_Teilprojekt,Teilprojekte[[Teilprojekte]:[Kürzel]],2,FALSE))&gt;0,"Transaktion mehrfach","okay"),"")</f>
        <v/>
      </c>
      <c r="AS573" t="inlineStr">
        <is>
          <t>FI487</t>
        </is>
      </c>
    </row>
    <row r="574">
      <c r="A574">
        <f>IFERROR(IF(BTT[[#This Row],[Lfd Nr. 
(aus konsolidierter Datei)]]&lt;&gt;"",BTT[[#This Row],[Lfd Nr. 
(aus konsolidierter Datei)]],VLOOKUP(aktives_Teilprojekt,Teilprojekte[[Teilprojekte]:[Kürzel]],2,FALSE)&amp;ROW(BTT[[#This Row],[Lfd Nr.
(automatisch)]])-2),"")</f>
        <v/>
      </c>
      <c r="B574" t="inlineStr">
        <is>
          <t>Monats- und Jahresabschluss</t>
        </is>
      </c>
      <c r="D574" t="inlineStr">
        <is>
          <t xml:space="preserve">SAP-Auswertung FOTV
</t>
        </is>
      </c>
      <c r="E574">
        <f>IFERROR(IF(NOT(BTT[[#This Row],[Manuelle Änderung des Verantwortliches TP
(Auswahl - bei Bedarf)]]=""),BTT[[#This Row],[Manuelle Änderung des Verantwortliches TP
(Auswahl - bei Bedarf)]],VLOOKUP(BTT[[#This Row],[Hauptprozess
(Pflichtauswahl)]],Hauptprozesse[],3,FALSE)),"")</f>
        <v/>
      </c>
      <c r="G574" t="inlineStr">
        <is>
          <t>RW-BB</t>
        </is>
      </c>
      <c r="I574" t="inlineStr">
        <is>
          <t xml:space="preserve">FOTV
</t>
        </is>
      </c>
      <c r="J574">
        <f>IFERROR(VLOOKUP(BTT[[#This Row],[Verwendete Transaktion (Pflichtauswahl)]],Transaktionen[[Transaktionen]:[Langtext]],2,FALSE),"")</f>
        <v/>
      </c>
      <c r="V574">
        <f>IFERROR(VLOOKUP(BTT[[#This Row],[Verwendetes Formular
(Auswahl falls relevant)]],Formulare[[Formularbezeichnung]:[Formularname (technisch)]],2,FALSE),"")</f>
        <v/>
      </c>
      <c r="Y574" t="inlineStr">
        <is>
          <t>IST-Prozess: UmsatzsteuervoranmeldungSchritt 5</t>
        </is>
      </c>
      <c r="AK574">
        <f>IF(BTT[[#This Row],[Subprozess
(optionale Auswahl)]]="","okay",IF(VLOOKUP(BTT[[#This Row],[Subprozess
(optionale Auswahl)]],BPML[[Subprozess]:[Zugeordneter Hauptprozess]],3,FALSE)=BTT[[#This Row],[Hauptprozess
(Pflichtauswahl)]],"okay","falscher Subprozess"))</f>
        <v/>
      </c>
      <c r="AL574">
        <f>IF(aktives_Teilprojekt="Master","",IF(BTT[[#This Row],[Verantwortliches TP
(automatisch)]]=VLOOKUP(aktives_Teilprojekt,Teilprojekte[[Teilprojekte]:[Kürzel]],2,FALSE),"okay","Hauptprozess anderes TP"))</f>
        <v/>
      </c>
      <c r="AM5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4">
        <f>IFERROR(IF(BTT[[#This Row],[SAP-Modul
(Pflichtauswahl)]]&lt;&gt;VLOOKUP(BTT[[#This Row],[Verwendete Transaktion (Pflichtauswahl)]],Transaktionen[[Transaktionen]:[Modul]],3,FALSE),"Modul anders","okay"),"")</f>
        <v/>
      </c>
      <c r="AP574">
        <f>IFERROR(IF(COUNTIFS(BTT[Verwendete Transaktion (Pflichtauswahl)],BTT[[#This Row],[Verwendete Transaktion (Pflichtauswahl)]],BTT[SAP-Modul
(Pflichtauswahl)],"&lt;&gt;"&amp;BTT[[#This Row],[SAP-Modul
(Pflichtauswahl)]])&gt;0,"Modul anders","okay"),"")</f>
        <v/>
      </c>
      <c r="AQ574">
        <f>IFERROR(IF(COUNTIFS(BTT[Verwendete Transaktion (Pflichtauswahl)],BTT[[#This Row],[Verwendete Transaktion (Pflichtauswahl)]],BTT[Verantwortliches TP
(automatisch)],"&lt;&gt;"&amp;BTT[[#This Row],[Verantwortliches TP
(automatisch)]])&gt;0,"Transaktion mehrfach","okay"),"")</f>
        <v/>
      </c>
      <c r="AR574">
        <f>IFERROR(IF(COUNTIFS(BTT[Verwendete Transaktion (Pflichtauswahl)],BTT[[#This Row],[Verwendete Transaktion (Pflichtauswahl)]],BTT[Verantwortliches TP
(automatisch)],"&lt;&gt;"&amp;VLOOKUP(aktives_Teilprojekt,Teilprojekte[[Teilprojekte]:[Kürzel]],2,FALSE))&gt;0,"Transaktion mehrfach","okay"),"")</f>
        <v/>
      </c>
      <c r="AS574" t="inlineStr">
        <is>
          <t>FI488</t>
        </is>
      </c>
    </row>
    <row r="575">
      <c r="A575">
        <f>IFERROR(IF(BTT[[#This Row],[Lfd Nr. 
(aus konsolidierter Datei)]]&lt;&gt;"",BTT[[#This Row],[Lfd Nr. 
(aus konsolidierter Datei)]],VLOOKUP(aktives_Teilprojekt,Teilprojekte[[Teilprojekte]:[Kürzel]],2,FALSE)&amp;ROW(BTT[[#This Row],[Lfd Nr.
(automatisch)]])-2),"")</f>
        <v/>
      </c>
      <c r="B575" t="inlineStr">
        <is>
          <t>Monats- und Jahresabschluss</t>
        </is>
      </c>
      <c r="D575" t="inlineStr">
        <is>
          <t>Ust-Mappe abspielen</t>
        </is>
      </c>
      <c r="E575">
        <f>IFERROR(IF(NOT(BTT[[#This Row],[Manuelle Änderung des Verantwortliches TP
(Auswahl - bei Bedarf)]]=""),BTT[[#This Row],[Manuelle Änderung des Verantwortliches TP
(Auswahl - bei Bedarf)]],VLOOKUP(BTT[[#This Row],[Hauptprozess
(Pflichtauswahl)]],Hauptprozesse[],3,FALSE)),"")</f>
        <v/>
      </c>
      <c r="G575" t="inlineStr">
        <is>
          <t>RW-BB</t>
        </is>
      </c>
      <c r="H575" t="inlineStr">
        <is>
          <t>BC</t>
        </is>
      </c>
      <c r="I575" t="inlineStr">
        <is>
          <t>SM35</t>
        </is>
      </c>
      <c r="J575">
        <f>IFERROR(VLOOKUP(BTT[[#This Row],[Verwendete Transaktion (Pflichtauswahl)]],Transaktionen[[Transaktionen]:[Langtext]],2,FALSE),"")</f>
        <v/>
      </c>
      <c r="V575">
        <f>IFERROR(VLOOKUP(BTT[[#This Row],[Verwendetes Formular
(Auswahl falls relevant)]],Formulare[[Formularbezeichnung]:[Formularname (technisch)]],2,FALSE),"")</f>
        <v/>
      </c>
      <c r="Y575" t="inlineStr">
        <is>
          <t>IST-Prozess: UmsatzsteuervoranmeldungSchritt 6</t>
        </is>
      </c>
      <c r="AK575">
        <f>IF(BTT[[#This Row],[Subprozess
(optionale Auswahl)]]="","okay",IF(VLOOKUP(BTT[[#This Row],[Subprozess
(optionale Auswahl)]],BPML[[Subprozess]:[Zugeordneter Hauptprozess]],3,FALSE)=BTT[[#This Row],[Hauptprozess
(Pflichtauswahl)]],"okay","falscher Subprozess"))</f>
        <v/>
      </c>
      <c r="AL575">
        <f>IF(aktives_Teilprojekt="Master","",IF(BTT[[#This Row],[Verantwortliches TP
(automatisch)]]=VLOOKUP(aktives_Teilprojekt,Teilprojekte[[Teilprojekte]:[Kürzel]],2,FALSE),"okay","Hauptprozess anderes TP"))</f>
        <v/>
      </c>
      <c r="AM5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5">
        <f>IFERROR(IF(BTT[[#This Row],[SAP-Modul
(Pflichtauswahl)]]&lt;&gt;VLOOKUP(BTT[[#This Row],[Verwendete Transaktion (Pflichtauswahl)]],Transaktionen[[Transaktionen]:[Modul]],3,FALSE),"Modul anders","okay"),"")</f>
        <v/>
      </c>
      <c r="AP575">
        <f>IFERROR(IF(COUNTIFS(BTT[Verwendete Transaktion (Pflichtauswahl)],BTT[[#This Row],[Verwendete Transaktion (Pflichtauswahl)]],BTT[SAP-Modul
(Pflichtauswahl)],"&lt;&gt;"&amp;BTT[[#This Row],[SAP-Modul
(Pflichtauswahl)]])&gt;0,"Modul anders","okay"),"")</f>
        <v/>
      </c>
      <c r="AQ575">
        <f>IFERROR(IF(COUNTIFS(BTT[Verwendete Transaktion (Pflichtauswahl)],BTT[[#This Row],[Verwendete Transaktion (Pflichtauswahl)]],BTT[Verantwortliches TP
(automatisch)],"&lt;&gt;"&amp;BTT[[#This Row],[Verantwortliches TP
(automatisch)]])&gt;0,"Transaktion mehrfach","okay"),"")</f>
        <v/>
      </c>
      <c r="AR575">
        <f>IFERROR(IF(COUNTIFS(BTT[Verwendete Transaktion (Pflichtauswahl)],BTT[[#This Row],[Verwendete Transaktion (Pflichtauswahl)]],BTT[Verantwortliches TP
(automatisch)],"&lt;&gt;"&amp;VLOOKUP(aktives_Teilprojekt,Teilprojekte[[Teilprojekte]:[Kürzel]],2,FALSE))&gt;0,"Transaktion mehrfach","okay"),"")</f>
        <v/>
      </c>
      <c r="AS575" t="inlineStr">
        <is>
          <t>FI489</t>
        </is>
      </c>
    </row>
    <row r="576">
      <c r="A576">
        <f>IFERROR(IF(BTT[[#This Row],[Lfd Nr. 
(aus konsolidierter Datei)]]&lt;&gt;"",BTT[[#This Row],[Lfd Nr. 
(aus konsolidierter Datei)]],VLOOKUP(aktives_Teilprojekt,Teilprojekte[[Teilprojekte]:[Kürzel]],2,FALSE)&amp;ROW(BTT[[#This Row],[Lfd Nr.
(automatisch)]])-2),"")</f>
        <v/>
      </c>
      <c r="B576" t="inlineStr">
        <is>
          <t>Monats- und Jahresabschluss</t>
        </is>
      </c>
      <c r="D576" t="inlineStr">
        <is>
          <t xml:space="preserve">
manuelle Umbuchungen</t>
        </is>
      </c>
      <c r="E576">
        <f>IFERROR(IF(NOT(BTT[[#This Row],[Manuelle Änderung des Verantwortliches TP
(Auswahl - bei Bedarf)]]=""),BTT[[#This Row],[Manuelle Änderung des Verantwortliches TP
(Auswahl - bei Bedarf)]],VLOOKUP(BTT[[#This Row],[Hauptprozess
(Pflichtauswahl)]],Hauptprozesse[],3,FALSE)),"")</f>
        <v/>
      </c>
      <c r="G576" t="inlineStr">
        <is>
          <t>RW-BB</t>
        </is>
      </c>
      <c r="H576" t="inlineStr">
        <is>
          <t>FI</t>
        </is>
      </c>
      <c r="I576" t="inlineStr">
        <is>
          <t>F-02</t>
        </is>
      </c>
      <c r="J576">
        <f>IFERROR(VLOOKUP(BTT[[#This Row],[Verwendete Transaktion (Pflichtauswahl)]],Transaktionen[[Transaktionen]:[Langtext]],2,FALSE),"")</f>
        <v/>
      </c>
      <c r="V576">
        <f>IFERROR(VLOOKUP(BTT[[#This Row],[Verwendetes Formular
(Auswahl falls relevant)]],Formulare[[Formularbezeichnung]:[Formularname (technisch)]],2,FALSE),"")</f>
        <v/>
      </c>
      <c r="Y576" t="inlineStr">
        <is>
          <t>IST-Prozess: UmsatzsteuervoranmeldungSchritt 7</t>
        </is>
      </c>
      <c r="AK576">
        <f>IF(BTT[[#This Row],[Subprozess
(optionale Auswahl)]]="","okay",IF(VLOOKUP(BTT[[#This Row],[Subprozess
(optionale Auswahl)]],BPML[[Subprozess]:[Zugeordneter Hauptprozess]],3,FALSE)=BTT[[#This Row],[Hauptprozess
(Pflichtauswahl)]],"okay","falscher Subprozess"))</f>
        <v/>
      </c>
      <c r="AL576">
        <f>IF(aktives_Teilprojekt="Master","",IF(BTT[[#This Row],[Verantwortliches TP
(automatisch)]]=VLOOKUP(aktives_Teilprojekt,Teilprojekte[[Teilprojekte]:[Kürzel]],2,FALSE),"okay","Hauptprozess anderes TP"))</f>
        <v/>
      </c>
      <c r="AM5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6">
        <f>IFERROR(IF(BTT[[#This Row],[SAP-Modul
(Pflichtauswahl)]]&lt;&gt;VLOOKUP(BTT[[#This Row],[Verwendete Transaktion (Pflichtauswahl)]],Transaktionen[[Transaktionen]:[Modul]],3,FALSE),"Modul anders","okay"),"")</f>
        <v/>
      </c>
      <c r="AP576">
        <f>IFERROR(IF(COUNTIFS(BTT[Verwendete Transaktion (Pflichtauswahl)],BTT[[#This Row],[Verwendete Transaktion (Pflichtauswahl)]],BTT[SAP-Modul
(Pflichtauswahl)],"&lt;&gt;"&amp;BTT[[#This Row],[SAP-Modul
(Pflichtauswahl)]])&gt;0,"Modul anders","okay"),"")</f>
        <v/>
      </c>
      <c r="AQ576">
        <f>IFERROR(IF(COUNTIFS(BTT[Verwendete Transaktion (Pflichtauswahl)],BTT[[#This Row],[Verwendete Transaktion (Pflichtauswahl)]],BTT[Verantwortliches TP
(automatisch)],"&lt;&gt;"&amp;BTT[[#This Row],[Verantwortliches TP
(automatisch)]])&gt;0,"Transaktion mehrfach","okay"),"")</f>
        <v/>
      </c>
      <c r="AR576">
        <f>IFERROR(IF(COUNTIFS(BTT[Verwendete Transaktion (Pflichtauswahl)],BTT[[#This Row],[Verwendete Transaktion (Pflichtauswahl)]],BTT[Verantwortliches TP
(automatisch)],"&lt;&gt;"&amp;VLOOKUP(aktives_Teilprojekt,Teilprojekte[[Teilprojekte]:[Kürzel]],2,FALSE))&gt;0,"Transaktion mehrfach","okay"),"")</f>
        <v/>
      </c>
      <c r="AS576" t="inlineStr">
        <is>
          <t>FI490</t>
        </is>
      </c>
    </row>
    <row r="577">
      <c r="A577">
        <f>IFERROR(IF(BTT[[#This Row],[Lfd Nr. 
(aus konsolidierter Datei)]]&lt;&gt;"",BTT[[#This Row],[Lfd Nr. 
(aus konsolidierter Datei)]],VLOOKUP(aktives_Teilprojekt,Teilprojekte[[Teilprojekte]:[Kürzel]],2,FALSE)&amp;ROW(BTT[[#This Row],[Lfd Nr.
(automatisch)]])-2),"")</f>
        <v/>
      </c>
      <c r="B577" t="inlineStr">
        <is>
          <t>Monats- und Jahresabschluss</t>
        </is>
      </c>
      <c r="D577" t="inlineStr">
        <is>
          <t>Ermittlung Kennzeichen 50</t>
        </is>
      </c>
      <c r="E577">
        <f>IFERROR(IF(NOT(BTT[[#This Row],[Manuelle Änderung des Verantwortliches TP
(Auswahl - bei Bedarf)]]=""),BTT[[#This Row],[Manuelle Änderung des Verantwortliches TP
(Auswahl - bei Bedarf)]],VLOOKUP(BTT[[#This Row],[Hauptprozess
(Pflichtauswahl)]],Hauptprozesse[],3,FALSE)),"")</f>
        <v/>
      </c>
      <c r="G577" t="inlineStr">
        <is>
          <t>RW-BB</t>
        </is>
      </c>
      <c r="I577" t="inlineStr">
        <is>
          <t>FS1N</t>
        </is>
      </c>
      <c r="J577">
        <f>IFERROR(VLOOKUP(BTT[[#This Row],[Verwendete Transaktion (Pflichtauswahl)]],Transaktionen[[Transaktionen]:[Langtext]],2,FALSE),"")</f>
        <v/>
      </c>
      <c r="V577">
        <f>IFERROR(VLOOKUP(BTT[[#This Row],[Verwendetes Formular
(Auswahl falls relevant)]],Formulare[[Formularbezeichnung]:[Formularname (technisch)]],2,FALSE),"")</f>
        <v/>
      </c>
      <c r="Y577" t="inlineStr">
        <is>
          <t>IST-Prozess: UmsatzsteuervoranmeldungSchritt 8</t>
        </is>
      </c>
      <c r="AK577">
        <f>IF(BTT[[#This Row],[Subprozess
(optionale Auswahl)]]="","okay",IF(VLOOKUP(BTT[[#This Row],[Subprozess
(optionale Auswahl)]],BPML[[Subprozess]:[Zugeordneter Hauptprozess]],3,FALSE)=BTT[[#This Row],[Hauptprozess
(Pflichtauswahl)]],"okay","falscher Subprozess"))</f>
        <v/>
      </c>
      <c r="AL577">
        <f>IF(aktives_Teilprojekt="Master","",IF(BTT[[#This Row],[Verantwortliches TP
(automatisch)]]=VLOOKUP(aktives_Teilprojekt,Teilprojekte[[Teilprojekte]:[Kürzel]],2,FALSE),"okay","Hauptprozess anderes TP"))</f>
        <v/>
      </c>
      <c r="AM5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7">
        <f>IFERROR(IF(BTT[[#This Row],[SAP-Modul
(Pflichtauswahl)]]&lt;&gt;VLOOKUP(BTT[[#This Row],[Verwendete Transaktion (Pflichtauswahl)]],Transaktionen[[Transaktionen]:[Modul]],3,FALSE),"Modul anders","okay"),"")</f>
        <v/>
      </c>
      <c r="AP577">
        <f>IFERROR(IF(COUNTIFS(BTT[Verwendete Transaktion (Pflichtauswahl)],BTT[[#This Row],[Verwendete Transaktion (Pflichtauswahl)]],BTT[SAP-Modul
(Pflichtauswahl)],"&lt;&gt;"&amp;BTT[[#This Row],[SAP-Modul
(Pflichtauswahl)]])&gt;0,"Modul anders","okay"),"")</f>
        <v/>
      </c>
      <c r="AQ577">
        <f>IFERROR(IF(COUNTIFS(BTT[Verwendete Transaktion (Pflichtauswahl)],BTT[[#This Row],[Verwendete Transaktion (Pflichtauswahl)]],BTT[Verantwortliches TP
(automatisch)],"&lt;&gt;"&amp;BTT[[#This Row],[Verantwortliches TP
(automatisch)]])&gt;0,"Transaktion mehrfach","okay"),"")</f>
        <v/>
      </c>
      <c r="AR577">
        <f>IFERROR(IF(COUNTIFS(BTT[Verwendete Transaktion (Pflichtauswahl)],BTT[[#This Row],[Verwendete Transaktion (Pflichtauswahl)]],BTT[Verantwortliches TP
(automatisch)],"&lt;&gt;"&amp;VLOOKUP(aktives_Teilprojekt,Teilprojekte[[Teilprojekte]:[Kürzel]],2,FALSE))&gt;0,"Transaktion mehrfach","okay"),"")</f>
        <v/>
      </c>
      <c r="AS577" t="inlineStr">
        <is>
          <t>FI491</t>
        </is>
      </c>
    </row>
    <row r="578">
      <c r="A578">
        <f>IFERROR(IF(BTT[[#This Row],[Lfd Nr. 
(aus konsolidierter Datei)]]&lt;&gt;"",BTT[[#This Row],[Lfd Nr. 
(aus konsolidierter Datei)]],VLOOKUP(aktives_Teilprojekt,Teilprojekte[[Teilprojekte]:[Kürzel]],2,FALSE)&amp;ROW(BTT[[#This Row],[Lfd Nr.
(automatisch)]])-2),"")</f>
        <v/>
      </c>
      <c r="B578" t="inlineStr">
        <is>
          <t>Monats- und Jahresabschluss</t>
        </is>
      </c>
      <c r="D578" t="inlineStr">
        <is>
          <t xml:space="preserve">USt-VA (xlsx-Datei)
</t>
        </is>
      </c>
      <c r="E578">
        <f>IFERROR(IF(NOT(BTT[[#This Row],[Manuelle Änderung des Verantwortliches TP
(Auswahl - bei Bedarf)]]=""),BTT[[#This Row],[Manuelle Änderung des Verantwortliches TP
(Auswahl - bei Bedarf)]],VLOOKUP(BTT[[#This Row],[Hauptprozess
(Pflichtauswahl)]],Hauptprozesse[],3,FALSE)),"")</f>
        <v/>
      </c>
      <c r="G578" t="inlineStr">
        <is>
          <t>RW-BB</t>
        </is>
      </c>
      <c r="H578" t="inlineStr">
        <is>
          <t>Non-SAP</t>
        </is>
      </c>
      <c r="I578" t="inlineStr">
        <is>
          <t>nicht digital</t>
        </is>
      </c>
      <c r="J578">
        <f>IFERROR(VLOOKUP(BTT[[#This Row],[Verwendete Transaktion (Pflichtauswahl)]],Transaktionen[[Transaktionen]:[Langtext]],2,FALSE),"")</f>
        <v/>
      </c>
      <c r="V578">
        <f>IFERROR(VLOOKUP(BTT[[#This Row],[Verwendetes Formular
(Auswahl falls relevant)]],Formulare[[Formularbezeichnung]:[Formularname (technisch)]],2,FALSE),"")</f>
        <v/>
      </c>
      <c r="Y578" t="inlineStr">
        <is>
          <t>IST-Prozess: UmsatzsteuervoranmeldungSchritt 9</t>
        </is>
      </c>
      <c r="AK578">
        <f>IF(BTT[[#This Row],[Subprozess
(optionale Auswahl)]]="","okay",IF(VLOOKUP(BTT[[#This Row],[Subprozess
(optionale Auswahl)]],BPML[[Subprozess]:[Zugeordneter Hauptprozess]],3,FALSE)=BTT[[#This Row],[Hauptprozess
(Pflichtauswahl)]],"okay","falscher Subprozess"))</f>
        <v/>
      </c>
      <c r="AL578">
        <f>IF(aktives_Teilprojekt="Master","",IF(BTT[[#This Row],[Verantwortliches TP
(automatisch)]]=VLOOKUP(aktives_Teilprojekt,Teilprojekte[[Teilprojekte]:[Kürzel]],2,FALSE),"okay","Hauptprozess anderes TP"))</f>
        <v/>
      </c>
      <c r="AM5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8">
        <f>IFERROR(IF(BTT[[#This Row],[SAP-Modul
(Pflichtauswahl)]]&lt;&gt;VLOOKUP(BTT[[#This Row],[Verwendete Transaktion (Pflichtauswahl)]],Transaktionen[[Transaktionen]:[Modul]],3,FALSE),"Modul anders","okay"),"")</f>
        <v/>
      </c>
      <c r="AP578">
        <f>IFERROR(IF(COUNTIFS(BTT[Verwendete Transaktion (Pflichtauswahl)],BTT[[#This Row],[Verwendete Transaktion (Pflichtauswahl)]],BTT[SAP-Modul
(Pflichtauswahl)],"&lt;&gt;"&amp;BTT[[#This Row],[SAP-Modul
(Pflichtauswahl)]])&gt;0,"Modul anders","okay"),"")</f>
        <v/>
      </c>
      <c r="AQ578">
        <f>IFERROR(IF(COUNTIFS(BTT[Verwendete Transaktion (Pflichtauswahl)],BTT[[#This Row],[Verwendete Transaktion (Pflichtauswahl)]],BTT[Verantwortliches TP
(automatisch)],"&lt;&gt;"&amp;BTT[[#This Row],[Verantwortliches TP
(automatisch)]])&gt;0,"Transaktion mehrfach","okay"),"")</f>
        <v/>
      </c>
      <c r="AR578">
        <f>IFERROR(IF(COUNTIFS(BTT[Verwendete Transaktion (Pflichtauswahl)],BTT[[#This Row],[Verwendete Transaktion (Pflichtauswahl)]],BTT[Verantwortliches TP
(automatisch)],"&lt;&gt;"&amp;VLOOKUP(aktives_Teilprojekt,Teilprojekte[[Teilprojekte]:[Kürzel]],2,FALSE))&gt;0,"Transaktion mehrfach","okay"),"")</f>
        <v/>
      </c>
      <c r="AS578" t="inlineStr">
        <is>
          <t>FI492</t>
        </is>
      </c>
    </row>
    <row r="579">
      <c r="A579">
        <f>IFERROR(IF(BTT[[#This Row],[Lfd Nr. 
(aus konsolidierter Datei)]]&lt;&gt;"",BTT[[#This Row],[Lfd Nr. 
(aus konsolidierter Datei)]],VLOOKUP(aktives_Teilprojekt,Teilprojekte[[Teilprojekte]:[Kürzel]],2,FALSE)&amp;ROW(BTT[[#This Row],[Lfd Nr.
(automatisch)]])-2),"")</f>
        <v/>
      </c>
      <c r="B579" t="inlineStr">
        <is>
          <t>Monats- und Jahresabschluss</t>
        </is>
      </c>
      <c r="D579" t="inlineStr">
        <is>
          <t xml:space="preserve">Stichproben 
</t>
        </is>
      </c>
      <c r="E579">
        <f>IFERROR(IF(NOT(BTT[[#This Row],[Manuelle Änderung des Verantwortliches TP
(Auswahl - bei Bedarf)]]=""),BTT[[#This Row],[Manuelle Änderung des Verantwortliches TP
(Auswahl - bei Bedarf)]],VLOOKUP(BTT[[#This Row],[Hauptprozess
(Pflichtauswahl)]],Hauptprozesse[],3,FALSE)),"")</f>
        <v/>
      </c>
      <c r="G579" t="inlineStr">
        <is>
          <t>RW-BB</t>
        </is>
      </c>
      <c r="H579" t="inlineStr">
        <is>
          <t>Non-SAP</t>
        </is>
      </c>
      <c r="I579" t="inlineStr">
        <is>
          <t>nicht digital</t>
        </is>
      </c>
      <c r="J579">
        <f>IFERROR(VLOOKUP(BTT[[#This Row],[Verwendete Transaktion (Pflichtauswahl)]],Transaktionen[[Transaktionen]:[Langtext]],2,FALSE),"")</f>
        <v/>
      </c>
      <c r="V579">
        <f>IFERROR(VLOOKUP(BTT[[#This Row],[Verwendetes Formular
(Auswahl falls relevant)]],Formulare[[Formularbezeichnung]:[Formularname (technisch)]],2,FALSE),"")</f>
        <v/>
      </c>
      <c r="Y579" t="inlineStr">
        <is>
          <t>IST-Prozess: UmsatzsteuervoranmeldungSchritt 10</t>
        </is>
      </c>
      <c r="AK579">
        <f>IF(BTT[[#This Row],[Subprozess
(optionale Auswahl)]]="","okay",IF(VLOOKUP(BTT[[#This Row],[Subprozess
(optionale Auswahl)]],BPML[[Subprozess]:[Zugeordneter Hauptprozess]],3,FALSE)=BTT[[#This Row],[Hauptprozess
(Pflichtauswahl)]],"okay","falscher Subprozess"))</f>
        <v/>
      </c>
      <c r="AL579">
        <f>IF(aktives_Teilprojekt="Master","",IF(BTT[[#This Row],[Verantwortliches TP
(automatisch)]]=VLOOKUP(aktives_Teilprojekt,Teilprojekte[[Teilprojekte]:[Kürzel]],2,FALSE),"okay","Hauptprozess anderes TP"))</f>
        <v/>
      </c>
      <c r="AM5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79">
        <f>IFERROR(IF(BTT[[#This Row],[SAP-Modul
(Pflichtauswahl)]]&lt;&gt;VLOOKUP(BTT[[#This Row],[Verwendete Transaktion (Pflichtauswahl)]],Transaktionen[[Transaktionen]:[Modul]],3,FALSE),"Modul anders","okay"),"")</f>
        <v/>
      </c>
      <c r="AP579">
        <f>IFERROR(IF(COUNTIFS(BTT[Verwendete Transaktion (Pflichtauswahl)],BTT[[#This Row],[Verwendete Transaktion (Pflichtauswahl)]],BTT[SAP-Modul
(Pflichtauswahl)],"&lt;&gt;"&amp;BTT[[#This Row],[SAP-Modul
(Pflichtauswahl)]])&gt;0,"Modul anders","okay"),"")</f>
        <v/>
      </c>
      <c r="AQ579">
        <f>IFERROR(IF(COUNTIFS(BTT[Verwendete Transaktion (Pflichtauswahl)],BTT[[#This Row],[Verwendete Transaktion (Pflichtauswahl)]],BTT[Verantwortliches TP
(automatisch)],"&lt;&gt;"&amp;BTT[[#This Row],[Verantwortliches TP
(automatisch)]])&gt;0,"Transaktion mehrfach","okay"),"")</f>
        <v/>
      </c>
      <c r="AR579">
        <f>IFERROR(IF(COUNTIFS(BTT[Verwendete Transaktion (Pflichtauswahl)],BTT[[#This Row],[Verwendete Transaktion (Pflichtauswahl)]],BTT[Verantwortliches TP
(automatisch)],"&lt;&gt;"&amp;VLOOKUP(aktives_Teilprojekt,Teilprojekte[[Teilprojekte]:[Kürzel]],2,FALSE))&gt;0,"Transaktion mehrfach","okay"),"")</f>
        <v/>
      </c>
      <c r="AS579" t="inlineStr">
        <is>
          <t>FI493</t>
        </is>
      </c>
    </row>
    <row r="580">
      <c r="A580">
        <f>IFERROR(IF(BTT[[#This Row],[Lfd Nr. 
(aus konsolidierter Datei)]]&lt;&gt;"",BTT[[#This Row],[Lfd Nr. 
(aus konsolidierter Datei)]],VLOOKUP(aktives_Teilprojekt,Teilprojekte[[Teilprojekte]:[Kürzel]],2,FALSE)&amp;ROW(BTT[[#This Row],[Lfd Nr.
(automatisch)]])-2),"")</f>
        <v/>
      </c>
      <c r="B580" t="inlineStr">
        <is>
          <t>Monats- und Jahresabschluss</t>
        </is>
      </c>
      <c r="D580" t="inlineStr">
        <is>
          <t>Rechnungen raussuchen</t>
        </is>
      </c>
      <c r="E580">
        <f>IFERROR(IF(NOT(BTT[[#This Row],[Manuelle Änderung des Verantwortliches TP
(Auswahl - bei Bedarf)]]=""),BTT[[#This Row],[Manuelle Änderung des Verantwortliches TP
(Auswahl - bei Bedarf)]],VLOOKUP(BTT[[#This Row],[Hauptprozess
(Pflichtauswahl)]],Hauptprozesse[],3,FALSE)),"")</f>
        <v/>
      </c>
      <c r="G580" t="inlineStr">
        <is>
          <t>RW-BB</t>
        </is>
      </c>
      <c r="I580" t="inlineStr">
        <is>
          <t>FB3</t>
        </is>
      </c>
      <c r="J580">
        <f>IFERROR(VLOOKUP(BTT[[#This Row],[Verwendete Transaktion (Pflichtauswahl)]],Transaktionen[[Transaktionen]:[Langtext]],2,FALSE),"")</f>
        <v/>
      </c>
      <c r="V580">
        <f>IFERROR(VLOOKUP(BTT[[#This Row],[Verwendetes Formular
(Auswahl falls relevant)]],Formulare[[Formularbezeichnung]:[Formularname (technisch)]],2,FALSE),"")</f>
        <v/>
      </c>
      <c r="Y580" t="inlineStr">
        <is>
          <t>IST-Prozess: UmsatzsteuervoranmeldungSchritt 11</t>
        </is>
      </c>
      <c r="AK580">
        <f>IF(BTT[[#This Row],[Subprozess
(optionale Auswahl)]]="","okay",IF(VLOOKUP(BTT[[#This Row],[Subprozess
(optionale Auswahl)]],BPML[[Subprozess]:[Zugeordneter Hauptprozess]],3,FALSE)=BTT[[#This Row],[Hauptprozess
(Pflichtauswahl)]],"okay","falscher Subprozess"))</f>
        <v/>
      </c>
      <c r="AL580">
        <f>IF(aktives_Teilprojekt="Master","",IF(BTT[[#This Row],[Verantwortliches TP
(automatisch)]]=VLOOKUP(aktives_Teilprojekt,Teilprojekte[[Teilprojekte]:[Kürzel]],2,FALSE),"okay","Hauptprozess anderes TP"))</f>
        <v/>
      </c>
      <c r="AM5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0">
        <f>IFERROR(IF(BTT[[#This Row],[SAP-Modul
(Pflichtauswahl)]]&lt;&gt;VLOOKUP(BTT[[#This Row],[Verwendete Transaktion (Pflichtauswahl)]],Transaktionen[[Transaktionen]:[Modul]],3,FALSE),"Modul anders","okay"),"")</f>
        <v/>
      </c>
      <c r="AP580">
        <f>IFERROR(IF(COUNTIFS(BTT[Verwendete Transaktion (Pflichtauswahl)],BTT[[#This Row],[Verwendete Transaktion (Pflichtauswahl)]],BTT[SAP-Modul
(Pflichtauswahl)],"&lt;&gt;"&amp;BTT[[#This Row],[SAP-Modul
(Pflichtauswahl)]])&gt;0,"Modul anders","okay"),"")</f>
        <v/>
      </c>
      <c r="AQ580">
        <f>IFERROR(IF(COUNTIFS(BTT[Verwendete Transaktion (Pflichtauswahl)],BTT[[#This Row],[Verwendete Transaktion (Pflichtauswahl)]],BTT[Verantwortliches TP
(automatisch)],"&lt;&gt;"&amp;BTT[[#This Row],[Verantwortliches TP
(automatisch)]])&gt;0,"Transaktion mehrfach","okay"),"")</f>
        <v/>
      </c>
      <c r="AR580">
        <f>IFERROR(IF(COUNTIFS(BTT[Verwendete Transaktion (Pflichtauswahl)],BTT[[#This Row],[Verwendete Transaktion (Pflichtauswahl)]],BTT[Verantwortliches TP
(automatisch)],"&lt;&gt;"&amp;VLOOKUP(aktives_Teilprojekt,Teilprojekte[[Teilprojekte]:[Kürzel]],2,FALSE))&gt;0,"Transaktion mehrfach","okay"),"")</f>
        <v/>
      </c>
      <c r="AS580" t="inlineStr">
        <is>
          <t>FI494</t>
        </is>
      </c>
    </row>
    <row r="581">
      <c r="A581">
        <f>IFERROR(IF(BTT[[#This Row],[Lfd Nr. 
(aus konsolidierter Datei)]]&lt;&gt;"",BTT[[#This Row],[Lfd Nr. 
(aus konsolidierter Datei)]],VLOOKUP(aktives_Teilprojekt,Teilprojekte[[Teilprojekte]:[Kürzel]],2,FALSE)&amp;ROW(BTT[[#This Row],[Lfd Nr.
(automatisch)]])-2),"")</f>
        <v/>
      </c>
      <c r="B581" t="inlineStr">
        <is>
          <t>Monats- und Jahresabschluss</t>
        </is>
      </c>
      <c r="D581" t="inlineStr">
        <is>
          <t xml:space="preserve">Rechnungen aus Wang </t>
        </is>
      </c>
      <c r="E581">
        <f>IFERROR(IF(NOT(BTT[[#This Row],[Manuelle Änderung des Verantwortliches TP
(Auswahl - bei Bedarf)]]=""),BTT[[#This Row],[Manuelle Änderung des Verantwortliches TP
(Auswahl - bei Bedarf)]],VLOOKUP(BTT[[#This Row],[Hauptprozess
(Pflichtauswahl)]],Hauptprozesse[],3,FALSE)),"")</f>
        <v/>
      </c>
      <c r="G581" t="inlineStr">
        <is>
          <t>RW-BB</t>
        </is>
      </c>
      <c r="H581" t="inlineStr">
        <is>
          <t>Non-SAP</t>
        </is>
      </c>
      <c r="I581" t="inlineStr">
        <is>
          <t>nicht digital</t>
        </is>
      </c>
      <c r="J581">
        <f>IFERROR(VLOOKUP(BTT[[#This Row],[Verwendete Transaktion (Pflichtauswahl)]],Transaktionen[[Transaktionen]:[Langtext]],2,FALSE),"")</f>
        <v/>
      </c>
      <c r="V581">
        <f>IFERROR(VLOOKUP(BTT[[#This Row],[Verwendetes Formular
(Auswahl falls relevant)]],Formulare[[Formularbezeichnung]:[Formularname (technisch)]],2,FALSE),"")</f>
        <v/>
      </c>
      <c r="Y581" t="inlineStr">
        <is>
          <t>IST-Prozess: UmsatzsteuervoranmeldungSchritt 12</t>
        </is>
      </c>
      <c r="AK581">
        <f>IF(BTT[[#This Row],[Subprozess
(optionale Auswahl)]]="","okay",IF(VLOOKUP(BTT[[#This Row],[Subprozess
(optionale Auswahl)]],BPML[[Subprozess]:[Zugeordneter Hauptprozess]],3,FALSE)=BTT[[#This Row],[Hauptprozess
(Pflichtauswahl)]],"okay","falscher Subprozess"))</f>
        <v/>
      </c>
      <c r="AL581">
        <f>IF(aktives_Teilprojekt="Master","",IF(BTT[[#This Row],[Verantwortliches TP
(automatisch)]]=VLOOKUP(aktives_Teilprojekt,Teilprojekte[[Teilprojekte]:[Kürzel]],2,FALSE),"okay","Hauptprozess anderes TP"))</f>
        <v/>
      </c>
      <c r="AM5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1">
        <f>IFERROR(IF(BTT[[#This Row],[SAP-Modul
(Pflichtauswahl)]]&lt;&gt;VLOOKUP(BTT[[#This Row],[Verwendete Transaktion (Pflichtauswahl)]],Transaktionen[[Transaktionen]:[Modul]],3,FALSE),"Modul anders","okay"),"")</f>
        <v/>
      </c>
      <c r="AP581">
        <f>IFERROR(IF(COUNTIFS(BTT[Verwendete Transaktion (Pflichtauswahl)],BTT[[#This Row],[Verwendete Transaktion (Pflichtauswahl)]],BTT[SAP-Modul
(Pflichtauswahl)],"&lt;&gt;"&amp;BTT[[#This Row],[SAP-Modul
(Pflichtauswahl)]])&gt;0,"Modul anders","okay"),"")</f>
        <v/>
      </c>
      <c r="AQ581">
        <f>IFERROR(IF(COUNTIFS(BTT[Verwendete Transaktion (Pflichtauswahl)],BTT[[#This Row],[Verwendete Transaktion (Pflichtauswahl)]],BTT[Verantwortliches TP
(automatisch)],"&lt;&gt;"&amp;BTT[[#This Row],[Verantwortliches TP
(automatisch)]])&gt;0,"Transaktion mehrfach","okay"),"")</f>
        <v/>
      </c>
      <c r="AR581">
        <f>IFERROR(IF(COUNTIFS(BTT[Verwendete Transaktion (Pflichtauswahl)],BTT[[#This Row],[Verwendete Transaktion (Pflichtauswahl)]],BTT[Verantwortliches TP
(automatisch)],"&lt;&gt;"&amp;VLOOKUP(aktives_Teilprojekt,Teilprojekte[[Teilprojekte]:[Kürzel]],2,FALSE))&gt;0,"Transaktion mehrfach","okay"),"")</f>
        <v/>
      </c>
      <c r="AS581" t="inlineStr">
        <is>
          <t>FI495</t>
        </is>
      </c>
    </row>
    <row r="582">
      <c r="A582">
        <f>IFERROR(IF(BTT[[#This Row],[Lfd Nr. 
(aus konsolidierter Datei)]]&lt;&gt;"",BTT[[#This Row],[Lfd Nr. 
(aus konsolidierter Datei)]],VLOOKUP(aktives_Teilprojekt,Teilprojekte[[Teilprojekte]:[Kürzel]],2,FALSE)&amp;ROW(BTT[[#This Row],[Lfd Nr.
(automatisch)]])-2),"")</f>
        <v/>
      </c>
      <c r="B582" t="inlineStr">
        <is>
          <t>Monats- und Jahresabschluss</t>
        </is>
      </c>
      <c r="D582" t="inlineStr">
        <is>
          <t>Nebenkassenbeleg scannen</t>
        </is>
      </c>
      <c r="E582">
        <f>IFERROR(IF(NOT(BTT[[#This Row],[Manuelle Änderung des Verantwortliches TP
(Auswahl - bei Bedarf)]]=""),BTT[[#This Row],[Manuelle Änderung des Verantwortliches TP
(Auswahl - bei Bedarf)]],VLOOKUP(BTT[[#This Row],[Hauptprozess
(Pflichtauswahl)]],Hauptprozesse[],3,FALSE)),"")</f>
        <v/>
      </c>
      <c r="G582" t="inlineStr">
        <is>
          <t>RW-BB</t>
        </is>
      </c>
      <c r="I582" t="inlineStr">
        <is>
          <t>FS1N</t>
        </is>
      </c>
      <c r="J582">
        <f>IFERROR(VLOOKUP(BTT[[#This Row],[Verwendete Transaktion (Pflichtauswahl)]],Transaktionen[[Transaktionen]:[Langtext]],2,FALSE),"")</f>
        <v/>
      </c>
      <c r="V582">
        <f>IFERROR(VLOOKUP(BTT[[#This Row],[Verwendetes Formular
(Auswahl falls relevant)]],Formulare[[Formularbezeichnung]:[Formularname (technisch)]],2,FALSE),"")</f>
        <v/>
      </c>
      <c r="Y582" t="inlineStr">
        <is>
          <t>IST-Prozess: UmsatzsteuervoranmeldungSchritt 13</t>
        </is>
      </c>
      <c r="AK582">
        <f>IF(BTT[[#This Row],[Subprozess
(optionale Auswahl)]]="","okay",IF(VLOOKUP(BTT[[#This Row],[Subprozess
(optionale Auswahl)]],BPML[[Subprozess]:[Zugeordneter Hauptprozess]],3,FALSE)=BTT[[#This Row],[Hauptprozess
(Pflichtauswahl)]],"okay","falscher Subprozess"))</f>
        <v/>
      </c>
      <c r="AL582">
        <f>IF(aktives_Teilprojekt="Master","",IF(BTT[[#This Row],[Verantwortliches TP
(automatisch)]]=VLOOKUP(aktives_Teilprojekt,Teilprojekte[[Teilprojekte]:[Kürzel]],2,FALSE),"okay","Hauptprozess anderes TP"))</f>
        <v/>
      </c>
      <c r="AM5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2">
        <f>IFERROR(IF(BTT[[#This Row],[SAP-Modul
(Pflichtauswahl)]]&lt;&gt;VLOOKUP(BTT[[#This Row],[Verwendete Transaktion (Pflichtauswahl)]],Transaktionen[[Transaktionen]:[Modul]],3,FALSE),"Modul anders","okay"),"")</f>
        <v/>
      </c>
      <c r="AP582">
        <f>IFERROR(IF(COUNTIFS(BTT[Verwendete Transaktion (Pflichtauswahl)],BTT[[#This Row],[Verwendete Transaktion (Pflichtauswahl)]],BTT[SAP-Modul
(Pflichtauswahl)],"&lt;&gt;"&amp;BTT[[#This Row],[SAP-Modul
(Pflichtauswahl)]])&gt;0,"Modul anders","okay"),"")</f>
        <v/>
      </c>
      <c r="AQ582">
        <f>IFERROR(IF(COUNTIFS(BTT[Verwendete Transaktion (Pflichtauswahl)],BTT[[#This Row],[Verwendete Transaktion (Pflichtauswahl)]],BTT[Verantwortliches TP
(automatisch)],"&lt;&gt;"&amp;BTT[[#This Row],[Verantwortliches TP
(automatisch)]])&gt;0,"Transaktion mehrfach","okay"),"")</f>
        <v/>
      </c>
      <c r="AR582">
        <f>IFERROR(IF(COUNTIFS(BTT[Verwendete Transaktion (Pflichtauswahl)],BTT[[#This Row],[Verwendete Transaktion (Pflichtauswahl)]],BTT[Verantwortliches TP
(automatisch)],"&lt;&gt;"&amp;VLOOKUP(aktives_Teilprojekt,Teilprojekte[[Teilprojekte]:[Kürzel]],2,FALSE))&gt;0,"Transaktion mehrfach","okay"),"")</f>
        <v/>
      </c>
      <c r="AS582" t="inlineStr">
        <is>
          <t>FI496</t>
        </is>
      </c>
    </row>
    <row r="583">
      <c r="A583">
        <f>IFERROR(IF(BTT[[#This Row],[Lfd Nr. 
(aus konsolidierter Datei)]]&lt;&gt;"",BTT[[#This Row],[Lfd Nr. 
(aus konsolidierter Datei)]],VLOOKUP(aktives_Teilprojekt,Teilprojekte[[Teilprojekte]:[Kürzel]],2,FALSE)&amp;ROW(BTT[[#This Row],[Lfd Nr.
(automatisch)]])-2),"")</f>
        <v/>
      </c>
      <c r="B583" t="inlineStr">
        <is>
          <t>Monats- und Jahresabschluss</t>
        </is>
      </c>
      <c r="D583" t="inlineStr">
        <is>
          <t>E-Mail senden</t>
        </is>
      </c>
      <c r="E583">
        <f>IFERROR(IF(NOT(BTT[[#This Row],[Manuelle Änderung des Verantwortliches TP
(Auswahl - bei Bedarf)]]=""),BTT[[#This Row],[Manuelle Änderung des Verantwortliches TP
(Auswahl - bei Bedarf)]],VLOOKUP(BTT[[#This Row],[Hauptprozess
(Pflichtauswahl)]],Hauptprozesse[],3,FALSE)),"")</f>
        <v/>
      </c>
      <c r="G583" t="inlineStr">
        <is>
          <t>RW-BB</t>
        </is>
      </c>
      <c r="H583" t="inlineStr">
        <is>
          <t>Non-SAP</t>
        </is>
      </c>
      <c r="I583" t="inlineStr">
        <is>
          <t>nicht digital</t>
        </is>
      </c>
      <c r="J583">
        <f>IFERROR(VLOOKUP(BTT[[#This Row],[Verwendete Transaktion (Pflichtauswahl)]],Transaktionen[[Transaktionen]:[Langtext]],2,FALSE),"")</f>
        <v/>
      </c>
      <c r="V583">
        <f>IFERROR(VLOOKUP(BTT[[#This Row],[Verwendetes Formular
(Auswahl falls relevant)]],Formulare[[Formularbezeichnung]:[Formularname (technisch)]],2,FALSE),"")</f>
        <v/>
      </c>
      <c r="Y583" t="inlineStr">
        <is>
          <t>IST-Prozess: UmsatzsteuervoranmeldungSchritt 14</t>
        </is>
      </c>
      <c r="AK583">
        <f>IF(BTT[[#This Row],[Subprozess
(optionale Auswahl)]]="","okay",IF(VLOOKUP(BTT[[#This Row],[Subprozess
(optionale Auswahl)]],BPML[[Subprozess]:[Zugeordneter Hauptprozess]],3,FALSE)=BTT[[#This Row],[Hauptprozess
(Pflichtauswahl)]],"okay","falscher Subprozess"))</f>
        <v/>
      </c>
      <c r="AL583">
        <f>IF(aktives_Teilprojekt="Master","",IF(BTT[[#This Row],[Verantwortliches TP
(automatisch)]]=VLOOKUP(aktives_Teilprojekt,Teilprojekte[[Teilprojekte]:[Kürzel]],2,FALSE),"okay","Hauptprozess anderes TP"))</f>
        <v/>
      </c>
      <c r="AM5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3">
        <f>IFERROR(IF(BTT[[#This Row],[SAP-Modul
(Pflichtauswahl)]]&lt;&gt;VLOOKUP(BTT[[#This Row],[Verwendete Transaktion (Pflichtauswahl)]],Transaktionen[[Transaktionen]:[Modul]],3,FALSE),"Modul anders","okay"),"")</f>
        <v/>
      </c>
      <c r="AP583">
        <f>IFERROR(IF(COUNTIFS(BTT[Verwendete Transaktion (Pflichtauswahl)],BTT[[#This Row],[Verwendete Transaktion (Pflichtauswahl)]],BTT[SAP-Modul
(Pflichtauswahl)],"&lt;&gt;"&amp;BTT[[#This Row],[SAP-Modul
(Pflichtauswahl)]])&gt;0,"Modul anders","okay"),"")</f>
        <v/>
      </c>
      <c r="AQ583">
        <f>IFERROR(IF(COUNTIFS(BTT[Verwendete Transaktion (Pflichtauswahl)],BTT[[#This Row],[Verwendete Transaktion (Pflichtauswahl)]],BTT[Verantwortliches TP
(automatisch)],"&lt;&gt;"&amp;BTT[[#This Row],[Verantwortliches TP
(automatisch)]])&gt;0,"Transaktion mehrfach","okay"),"")</f>
        <v/>
      </c>
      <c r="AR583">
        <f>IFERROR(IF(COUNTIFS(BTT[Verwendete Transaktion (Pflichtauswahl)],BTT[[#This Row],[Verwendete Transaktion (Pflichtauswahl)]],BTT[Verantwortliches TP
(automatisch)],"&lt;&gt;"&amp;VLOOKUP(aktives_Teilprojekt,Teilprojekte[[Teilprojekte]:[Kürzel]],2,FALSE))&gt;0,"Transaktion mehrfach","okay"),"")</f>
        <v/>
      </c>
      <c r="AS583" t="inlineStr">
        <is>
          <t>FI497</t>
        </is>
      </c>
    </row>
    <row r="584">
      <c r="A584">
        <f>IFERROR(IF(BTT[[#This Row],[Lfd Nr. 
(aus konsolidierter Datei)]]&lt;&gt;"",BTT[[#This Row],[Lfd Nr. 
(aus konsolidierter Datei)]],VLOOKUP(aktives_Teilprojekt,Teilprojekte[[Teilprojekte]:[Kürzel]],2,FALSE)&amp;ROW(BTT[[#This Row],[Lfd Nr.
(automatisch)]])-2),"")</f>
        <v/>
      </c>
      <c r="B584" t="inlineStr">
        <is>
          <t>Monats- und Jahresabschluss</t>
        </is>
      </c>
      <c r="D584" t="inlineStr">
        <is>
          <t>Kontenentwicklung</t>
        </is>
      </c>
      <c r="E584">
        <f>IFERROR(IF(NOT(BTT[[#This Row],[Manuelle Änderung des Verantwortliches TP
(Auswahl - bei Bedarf)]]=""),BTT[[#This Row],[Manuelle Änderung des Verantwortliches TP
(Auswahl - bei Bedarf)]],VLOOKUP(BTT[[#This Row],[Hauptprozess
(Pflichtauswahl)]],Hauptprozesse[],3,FALSE)),"")</f>
        <v/>
      </c>
      <c r="G584" t="inlineStr">
        <is>
          <t>RW-BB</t>
        </is>
      </c>
      <c r="H584" t="inlineStr">
        <is>
          <t>FI-GL</t>
        </is>
      </c>
      <c r="I584" t="inlineStr">
        <is>
          <t>FBL3N</t>
        </is>
      </c>
      <c r="J584">
        <f>IFERROR(VLOOKUP(BTT[[#This Row],[Verwendete Transaktion (Pflichtauswahl)]],Transaktionen[[Transaktionen]:[Langtext]],2,FALSE),"")</f>
        <v/>
      </c>
      <c r="V584">
        <f>IFERROR(VLOOKUP(BTT[[#This Row],[Verwendetes Formular
(Auswahl falls relevant)]],Formulare[[Formularbezeichnung]:[Formularname (technisch)]],2,FALSE),"")</f>
        <v/>
      </c>
      <c r="Y584" t="inlineStr">
        <is>
          <t>IST-Prozess: UmsatzsteuervoranmeldungSchritt 15</t>
        </is>
      </c>
      <c r="AK584">
        <f>IF(BTT[[#This Row],[Subprozess
(optionale Auswahl)]]="","okay",IF(VLOOKUP(BTT[[#This Row],[Subprozess
(optionale Auswahl)]],BPML[[Subprozess]:[Zugeordneter Hauptprozess]],3,FALSE)=BTT[[#This Row],[Hauptprozess
(Pflichtauswahl)]],"okay","falscher Subprozess"))</f>
        <v/>
      </c>
      <c r="AL584">
        <f>IF(aktives_Teilprojekt="Master","",IF(BTT[[#This Row],[Verantwortliches TP
(automatisch)]]=VLOOKUP(aktives_Teilprojekt,Teilprojekte[[Teilprojekte]:[Kürzel]],2,FALSE),"okay","Hauptprozess anderes TP"))</f>
        <v/>
      </c>
      <c r="AM5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4">
        <f>IFERROR(IF(BTT[[#This Row],[SAP-Modul
(Pflichtauswahl)]]&lt;&gt;VLOOKUP(BTT[[#This Row],[Verwendete Transaktion (Pflichtauswahl)]],Transaktionen[[Transaktionen]:[Modul]],3,FALSE),"Modul anders","okay"),"")</f>
        <v/>
      </c>
      <c r="AP584">
        <f>IFERROR(IF(COUNTIFS(BTT[Verwendete Transaktion (Pflichtauswahl)],BTT[[#This Row],[Verwendete Transaktion (Pflichtauswahl)]],BTT[SAP-Modul
(Pflichtauswahl)],"&lt;&gt;"&amp;BTT[[#This Row],[SAP-Modul
(Pflichtauswahl)]])&gt;0,"Modul anders","okay"),"")</f>
        <v/>
      </c>
      <c r="AQ584">
        <f>IFERROR(IF(COUNTIFS(BTT[Verwendete Transaktion (Pflichtauswahl)],BTT[[#This Row],[Verwendete Transaktion (Pflichtauswahl)]],BTT[Verantwortliches TP
(automatisch)],"&lt;&gt;"&amp;BTT[[#This Row],[Verantwortliches TP
(automatisch)]])&gt;0,"Transaktion mehrfach","okay"),"")</f>
        <v/>
      </c>
      <c r="AR584">
        <f>IFERROR(IF(COUNTIFS(BTT[Verwendete Transaktion (Pflichtauswahl)],BTT[[#This Row],[Verwendete Transaktion (Pflichtauswahl)]],BTT[Verantwortliches TP
(automatisch)],"&lt;&gt;"&amp;VLOOKUP(aktives_Teilprojekt,Teilprojekte[[Teilprojekte]:[Kürzel]],2,FALSE))&gt;0,"Transaktion mehrfach","okay"),"")</f>
        <v/>
      </c>
      <c r="AS584" t="inlineStr">
        <is>
          <t>FI498</t>
        </is>
      </c>
    </row>
    <row r="585">
      <c r="A585">
        <f>IFERROR(IF(BTT[[#This Row],[Lfd Nr. 
(aus konsolidierter Datei)]]&lt;&gt;"",BTT[[#This Row],[Lfd Nr. 
(aus konsolidierter Datei)]],VLOOKUP(aktives_Teilprojekt,Teilprojekte[[Teilprojekte]:[Kürzel]],2,FALSE)&amp;ROW(BTT[[#This Row],[Lfd Nr.
(automatisch)]])-2),"")</f>
        <v/>
      </c>
      <c r="B585" t="inlineStr">
        <is>
          <t>Monats- und Jahresabschluss</t>
        </is>
      </c>
      <c r="D585" t="inlineStr">
        <is>
          <t>Mtl. Abstimmung</t>
        </is>
      </c>
      <c r="E585">
        <f>IFERROR(IF(NOT(BTT[[#This Row],[Manuelle Änderung des Verantwortliches TP
(Auswahl - bei Bedarf)]]=""),BTT[[#This Row],[Manuelle Änderung des Verantwortliches TP
(Auswahl - bei Bedarf)]],VLOOKUP(BTT[[#This Row],[Hauptprozess
(Pflichtauswahl)]],Hauptprozesse[],3,FALSE)),"")</f>
        <v/>
      </c>
      <c r="G585" t="inlineStr">
        <is>
          <t>RW-BB</t>
        </is>
      </c>
      <c r="H585" t="inlineStr">
        <is>
          <t>Non-SAP</t>
        </is>
      </c>
      <c r="I585" t="inlineStr">
        <is>
          <t>nicht digital</t>
        </is>
      </c>
      <c r="J585">
        <f>IFERROR(VLOOKUP(BTT[[#This Row],[Verwendete Transaktion (Pflichtauswahl)]],Transaktionen[[Transaktionen]:[Langtext]],2,FALSE),"")</f>
        <v/>
      </c>
      <c r="V585">
        <f>IFERROR(VLOOKUP(BTT[[#This Row],[Verwendetes Formular
(Auswahl falls relevant)]],Formulare[[Formularbezeichnung]:[Formularname (technisch)]],2,FALSE),"")</f>
        <v/>
      </c>
      <c r="Y585" t="inlineStr">
        <is>
          <t>IST-Prozess: UmsatzsteuervoranmeldungSchritt 16</t>
        </is>
      </c>
      <c r="AK585">
        <f>IF(BTT[[#This Row],[Subprozess
(optionale Auswahl)]]="","okay",IF(VLOOKUP(BTT[[#This Row],[Subprozess
(optionale Auswahl)]],BPML[[Subprozess]:[Zugeordneter Hauptprozess]],3,FALSE)=BTT[[#This Row],[Hauptprozess
(Pflichtauswahl)]],"okay","falscher Subprozess"))</f>
        <v/>
      </c>
      <c r="AL585">
        <f>IF(aktives_Teilprojekt="Master","",IF(BTT[[#This Row],[Verantwortliches TP
(automatisch)]]=VLOOKUP(aktives_Teilprojekt,Teilprojekte[[Teilprojekte]:[Kürzel]],2,FALSE),"okay","Hauptprozess anderes TP"))</f>
        <v/>
      </c>
      <c r="AM5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5">
        <f>IFERROR(IF(BTT[[#This Row],[SAP-Modul
(Pflichtauswahl)]]&lt;&gt;VLOOKUP(BTT[[#This Row],[Verwendete Transaktion (Pflichtauswahl)]],Transaktionen[[Transaktionen]:[Modul]],3,FALSE),"Modul anders","okay"),"")</f>
        <v/>
      </c>
      <c r="AP585">
        <f>IFERROR(IF(COUNTIFS(BTT[Verwendete Transaktion (Pflichtauswahl)],BTT[[#This Row],[Verwendete Transaktion (Pflichtauswahl)]],BTT[SAP-Modul
(Pflichtauswahl)],"&lt;&gt;"&amp;BTT[[#This Row],[SAP-Modul
(Pflichtauswahl)]])&gt;0,"Modul anders","okay"),"")</f>
        <v/>
      </c>
      <c r="AQ585">
        <f>IFERROR(IF(COUNTIFS(BTT[Verwendete Transaktion (Pflichtauswahl)],BTT[[#This Row],[Verwendete Transaktion (Pflichtauswahl)]],BTT[Verantwortliches TP
(automatisch)],"&lt;&gt;"&amp;BTT[[#This Row],[Verantwortliches TP
(automatisch)]])&gt;0,"Transaktion mehrfach","okay"),"")</f>
        <v/>
      </c>
      <c r="AR585">
        <f>IFERROR(IF(COUNTIFS(BTT[Verwendete Transaktion (Pflichtauswahl)],BTT[[#This Row],[Verwendete Transaktion (Pflichtauswahl)]],BTT[Verantwortliches TP
(automatisch)],"&lt;&gt;"&amp;VLOOKUP(aktives_Teilprojekt,Teilprojekte[[Teilprojekte]:[Kürzel]],2,FALSE))&gt;0,"Transaktion mehrfach","okay"),"")</f>
        <v/>
      </c>
      <c r="AS585" t="inlineStr">
        <is>
          <t>FI499</t>
        </is>
      </c>
    </row>
    <row r="586">
      <c r="A586">
        <f>IFERROR(IF(BTT[[#This Row],[Lfd Nr. 
(aus konsolidierter Datei)]]&lt;&gt;"",BTT[[#This Row],[Lfd Nr. 
(aus konsolidierter Datei)]],VLOOKUP(aktives_Teilprojekt,Teilprojekte[[Teilprojekte]:[Kürzel]],2,FALSE)&amp;ROW(BTT[[#This Row],[Lfd Nr.
(automatisch)]])-2),"")</f>
        <v/>
      </c>
      <c r="B586" t="inlineStr">
        <is>
          <t>Monats- und Jahresabschluss</t>
        </is>
      </c>
      <c r="D586" t="inlineStr">
        <is>
          <t>Umsatzsteuervoranmeldung senden</t>
        </is>
      </c>
      <c r="E586">
        <f>IFERROR(IF(NOT(BTT[[#This Row],[Manuelle Änderung des Verantwortliches TP
(Auswahl - bei Bedarf)]]=""),BTT[[#This Row],[Manuelle Änderung des Verantwortliches TP
(Auswahl - bei Bedarf)]],VLOOKUP(BTT[[#This Row],[Hauptprozess
(Pflichtauswahl)]],Hauptprozesse[],3,FALSE)),"")</f>
        <v/>
      </c>
      <c r="G586" t="inlineStr">
        <is>
          <t>RW-BT</t>
        </is>
      </c>
      <c r="H586" t="inlineStr">
        <is>
          <t>Non-SAP</t>
        </is>
      </c>
      <c r="I586" t="inlineStr">
        <is>
          <t>nicht digital</t>
        </is>
      </c>
      <c r="J586">
        <f>IFERROR(VLOOKUP(BTT[[#This Row],[Verwendete Transaktion (Pflichtauswahl)]],Transaktionen[[Transaktionen]:[Langtext]],2,FALSE),"")</f>
        <v/>
      </c>
      <c r="V586">
        <f>IFERROR(VLOOKUP(BTT[[#This Row],[Verwendetes Formular
(Auswahl falls relevant)]],Formulare[[Formularbezeichnung]:[Formularname (technisch)]],2,FALSE),"")</f>
        <v/>
      </c>
      <c r="Y586" t="inlineStr">
        <is>
          <t>IST-Prozess: Umsatzsteuervoranmeldung je Organschaft und Ausgleich mit BWBSchritt 1</t>
        </is>
      </c>
      <c r="AK586">
        <f>IF(BTT[[#This Row],[Subprozess
(optionale Auswahl)]]="","okay",IF(VLOOKUP(BTT[[#This Row],[Subprozess
(optionale Auswahl)]],BPML[[Subprozess]:[Zugeordneter Hauptprozess]],3,FALSE)=BTT[[#This Row],[Hauptprozess
(Pflichtauswahl)]],"okay","falscher Subprozess"))</f>
        <v/>
      </c>
      <c r="AL586">
        <f>IF(aktives_Teilprojekt="Master","",IF(BTT[[#This Row],[Verantwortliches TP
(automatisch)]]=VLOOKUP(aktives_Teilprojekt,Teilprojekte[[Teilprojekte]:[Kürzel]],2,FALSE),"okay","Hauptprozess anderes TP"))</f>
        <v/>
      </c>
      <c r="AM5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6">
        <f>IFERROR(IF(BTT[[#This Row],[SAP-Modul
(Pflichtauswahl)]]&lt;&gt;VLOOKUP(BTT[[#This Row],[Verwendete Transaktion (Pflichtauswahl)]],Transaktionen[[Transaktionen]:[Modul]],3,FALSE),"Modul anders","okay"),"")</f>
        <v/>
      </c>
      <c r="AP586">
        <f>IFERROR(IF(COUNTIFS(BTT[Verwendete Transaktion (Pflichtauswahl)],BTT[[#This Row],[Verwendete Transaktion (Pflichtauswahl)]],BTT[SAP-Modul
(Pflichtauswahl)],"&lt;&gt;"&amp;BTT[[#This Row],[SAP-Modul
(Pflichtauswahl)]])&gt;0,"Modul anders","okay"),"")</f>
        <v/>
      </c>
      <c r="AQ586">
        <f>IFERROR(IF(COUNTIFS(BTT[Verwendete Transaktion (Pflichtauswahl)],BTT[[#This Row],[Verwendete Transaktion (Pflichtauswahl)]],BTT[Verantwortliches TP
(automatisch)],"&lt;&gt;"&amp;BTT[[#This Row],[Verantwortliches TP
(automatisch)]])&gt;0,"Transaktion mehrfach","okay"),"")</f>
        <v/>
      </c>
      <c r="AR586">
        <f>IFERROR(IF(COUNTIFS(BTT[Verwendete Transaktion (Pflichtauswahl)],BTT[[#This Row],[Verwendete Transaktion (Pflichtauswahl)]],BTT[Verantwortliches TP
(automatisch)],"&lt;&gt;"&amp;VLOOKUP(aktives_Teilprojekt,Teilprojekte[[Teilprojekte]:[Kürzel]],2,FALSE))&gt;0,"Transaktion mehrfach","okay"),"")</f>
        <v/>
      </c>
      <c r="AS586" t="inlineStr">
        <is>
          <t>FI500</t>
        </is>
      </c>
    </row>
    <row r="587">
      <c r="A587">
        <f>IFERROR(IF(BTT[[#This Row],[Lfd Nr. 
(aus konsolidierter Datei)]]&lt;&gt;"",BTT[[#This Row],[Lfd Nr. 
(aus konsolidierter Datei)]],VLOOKUP(aktives_Teilprojekt,Teilprojekte[[Teilprojekte]:[Kürzel]],2,FALSE)&amp;ROW(BTT[[#This Row],[Lfd Nr.
(automatisch)]])-2),"")</f>
        <v/>
      </c>
      <c r="B587" t="inlineStr">
        <is>
          <t>Monats- und Jahresabschluss</t>
        </is>
      </c>
      <c r="D587" t="inlineStr">
        <is>
          <t>Datenaufnahme</t>
        </is>
      </c>
      <c r="E587">
        <f>IFERROR(IF(NOT(BTT[[#This Row],[Manuelle Änderung des Verantwortliches TP
(Auswahl - bei Bedarf)]]=""),BTT[[#This Row],[Manuelle Änderung des Verantwortliches TP
(Auswahl - bei Bedarf)]],VLOOKUP(BTT[[#This Row],[Hauptprozess
(Pflichtauswahl)]],Hauptprozesse[],3,FALSE)),"")</f>
        <v/>
      </c>
      <c r="G587" t="inlineStr">
        <is>
          <t>RW-BB</t>
        </is>
      </c>
      <c r="H587" t="inlineStr">
        <is>
          <t>Non-SAP</t>
        </is>
      </c>
      <c r="I587" t="inlineStr">
        <is>
          <t>nicht digital</t>
        </is>
      </c>
      <c r="J587">
        <f>IFERROR(VLOOKUP(BTT[[#This Row],[Verwendete Transaktion (Pflichtauswahl)]],Transaktionen[[Transaktionen]:[Langtext]],2,FALSE),"")</f>
        <v/>
      </c>
      <c r="V587">
        <f>IFERROR(VLOOKUP(BTT[[#This Row],[Verwendetes Formular
(Auswahl falls relevant)]],Formulare[[Formularbezeichnung]:[Formularname (technisch)]],2,FALSE),"")</f>
        <v/>
      </c>
      <c r="Y587" t="inlineStr">
        <is>
          <t>IST-Prozess: Umsatzsteuervoranmeldung je Organschaft und Ausgleich mit BWBSchritt 2</t>
        </is>
      </c>
      <c r="AK587">
        <f>IF(BTT[[#This Row],[Subprozess
(optionale Auswahl)]]="","okay",IF(VLOOKUP(BTT[[#This Row],[Subprozess
(optionale Auswahl)]],BPML[[Subprozess]:[Zugeordneter Hauptprozess]],3,FALSE)=BTT[[#This Row],[Hauptprozess
(Pflichtauswahl)]],"okay","falscher Subprozess"))</f>
        <v/>
      </c>
      <c r="AL587">
        <f>IF(aktives_Teilprojekt="Master","",IF(BTT[[#This Row],[Verantwortliches TP
(automatisch)]]=VLOOKUP(aktives_Teilprojekt,Teilprojekte[[Teilprojekte]:[Kürzel]],2,FALSE),"okay","Hauptprozess anderes TP"))</f>
        <v/>
      </c>
      <c r="AM5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7">
        <f>IFERROR(IF(BTT[[#This Row],[SAP-Modul
(Pflichtauswahl)]]&lt;&gt;VLOOKUP(BTT[[#This Row],[Verwendete Transaktion (Pflichtauswahl)]],Transaktionen[[Transaktionen]:[Modul]],3,FALSE),"Modul anders","okay"),"")</f>
        <v/>
      </c>
      <c r="AP587">
        <f>IFERROR(IF(COUNTIFS(BTT[Verwendete Transaktion (Pflichtauswahl)],BTT[[#This Row],[Verwendete Transaktion (Pflichtauswahl)]],BTT[SAP-Modul
(Pflichtauswahl)],"&lt;&gt;"&amp;BTT[[#This Row],[SAP-Modul
(Pflichtauswahl)]])&gt;0,"Modul anders","okay"),"")</f>
        <v/>
      </c>
      <c r="AQ587">
        <f>IFERROR(IF(COUNTIFS(BTT[Verwendete Transaktion (Pflichtauswahl)],BTT[[#This Row],[Verwendete Transaktion (Pflichtauswahl)]],BTT[Verantwortliches TP
(automatisch)],"&lt;&gt;"&amp;BTT[[#This Row],[Verantwortliches TP
(automatisch)]])&gt;0,"Transaktion mehrfach","okay"),"")</f>
        <v/>
      </c>
      <c r="AR587">
        <f>IFERROR(IF(COUNTIFS(BTT[Verwendete Transaktion (Pflichtauswahl)],BTT[[#This Row],[Verwendete Transaktion (Pflichtauswahl)]],BTT[Verantwortliches TP
(automatisch)],"&lt;&gt;"&amp;VLOOKUP(aktives_Teilprojekt,Teilprojekte[[Teilprojekte]:[Kürzel]],2,FALSE))&gt;0,"Transaktion mehrfach","okay"),"")</f>
        <v/>
      </c>
      <c r="AS587" t="inlineStr">
        <is>
          <t>FI501</t>
        </is>
      </c>
    </row>
    <row r="588">
      <c r="A588">
        <f>IFERROR(IF(BTT[[#This Row],[Lfd Nr. 
(aus konsolidierter Datei)]]&lt;&gt;"",BTT[[#This Row],[Lfd Nr. 
(aus konsolidierter Datei)]],VLOOKUP(aktives_Teilprojekt,Teilprojekte[[Teilprojekte]:[Kürzel]],2,FALSE)&amp;ROW(BTT[[#This Row],[Lfd Nr.
(automatisch)]])-2),"")</f>
        <v/>
      </c>
      <c r="B588" t="inlineStr">
        <is>
          <t>Monats- und Jahresabschluss</t>
        </is>
      </c>
      <c r="D588" t="inlineStr">
        <is>
          <t>Abbuchung/Zahlung parken</t>
        </is>
      </c>
      <c r="E588">
        <f>IFERROR(IF(NOT(BTT[[#This Row],[Manuelle Änderung des Verantwortliches TP
(Auswahl - bei Bedarf)]]=""),BTT[[#This Row],[Manuelle Änderung des Verantwortliches TP
(Auswahl - bei Bedarf)]],VLOOKUP(BTT[[#This Row],[Hauptprozess
(Pflichtauswahl)]],Hauptprozesse[],3,FALSE)),"")</f>
        <v/>
      </c>
      <c r="G588" t="inlineStr">
        <is>
          <t>RW-BB</t>
        </is>
      </c>
      <c r="J588">
        <f>IFERROR(VLOOKUP(BTT[[#This Row],[Verwendete Transaktion (Pflichtauswahl)]],Transaktionen[[Transaktionen]:[Langtext]],2,FALSE),"")</f>
        <v/>
      </c>
      <c r="V588">
        <f>IFERROR(VLOOKUP(BTT[[#This Row],[Verwendetes Formular
(Auswahl falls relevant)]],Formulare[[Formularbezeichnung]:[Formularname (technisch)]],2,FALSE),"")</f>
        <v/>
      </c>
      <c r="Y588" t="inlineStr">
        <is>
          <t>IST-Prozess: Umsatzsteuervoranmeldung je Organschaft und Ausgleich mit BWBSchritt 3</t>
        </is>
      </c>
      <c r="AK588">
        <f>IF(BTT[[#This Row],[Subprozess
(optionale Auswahl)]]="","okay",IF(VLOOKUP(BTT[[#This Row],[Subprozess
(optionale Auswahl)]],BPML[[Subprozess]:[Zugeordneter Hauptprozess]],3,FALSE)=BTT[[#This Row],[Hauptprozess
(Pflichtauswahl)]],"okay","falscher Subprozess"))</f>
        <v/>
      </c>
      <c r="AL588">
        <f>IF(aktives_Teilprojekt="Master","",IF(BTT[[#This Row],[Verantwortliches TP
(automatisch)]]=VLOOKUP(aktives_Teilprojekt,Teilprojekte[[Teilprojekte]:[Kürzel]],2,FALSE),"okay","Hauptprozess anderes TP"))</f>
        <v/>
      </c>
      <c r="AM5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8">
        <f>IFERROR(IF(BTT[[#This Row],[SAP-Modul
(Pflichtauswahl)]]&lt;&gt;VLOOKUP(BTT[[#This Row],[Verwendete Transaktion (Pflichtauswahl)]],Transaktionen[[Transaktionen]:[Modul]],3,FALSE),"Modul anders","okay"),"")</f>
        <v/>
      </c>
      <c r="AP588">
        <f>IFERROR(IF(COUNTIFS(BTT[Verwendete Transaktion (Pflichtauswahl)],BTT[[#This Row],[Verwendete Transaktion (Pflichtauswahl)]],BTT[SAP-Modul
(Pflichtauswahl)],"&lt;&gt;"&amp;BTT[[#This Row],[SAP-Modul
(Pflichtauswahl)]])&gt;0,"Modul anders","okay"),"")</f>
        <v/>
      </c>
      <c r="AQ588">
        <f>IFERROR(IF(COUNTIFS(BTT[Verwendete Transaktion (Pflichtauswahl)],BTT[[#This Row],[Verwendete Transaktion (Pflichtauswahl)]],BTT[Verantwortliches TP
(automatisch)],"&lt;&gt;"&amp;BTT[[#This Row],[Verantwortliches TP
(automatisch)]])&gt;0,"Transaktion mehrfach","okay"),"")</f>
        <v/>
      </c>
      <c r="AR588">
        <f>IFERROR(IF(COUNTIFS(BTT[Verwendete Transaktion (Pflichtauswahl)],BTT[[#This Row],[Verwendete Transaktion (Pflichtauswahl)]],BTT[Verantwortliches TP
(automatisch)],"&lt;&gt;"&amp;VLOOKUP(aktives_Teilprojekt,Teilprojekte[[Teilprojekte]:[Kürzel]],2,FALSE))&gt;0,"Transaktion mehrfach","okay"),"")</f>
        <v/>
      </c>
      <c r="AS588" t="inlineStr">
        <is>
          <t>FI502</t>
        </is>
      </c>
    </row>
    <row r="589">
      <c r="A589">
        <f>IFERROR(IF(BTT[[#This Row],[Lfd Nr. 
(aus konsolidierter Datei)]]&lt;&gt;"",BTT[[#This Row],[Lfd Nr. 
(aus konsolidierter Datei)]],VLOOKUP(aktives_Teilprojekt,Teilprojekte[[Teilprojekte]:[Kürzel]],2,FALSE)&amp;ROW(BTT[[#This Row],[Lfd Nr.
(automatisch)]])-2),"")</f>
        <v/>
      </c>
      <c r="B589" t="inlineStr">
        <is>
          <t>Monats- und Jahresabschluss</t>
        </is>
      </c>
      <c r="D589" t="inlineStr">
        <is>
          <t>Zahlungseingang- / ausgang prüfen</t>
        </is>
      </c>
      <c r="E589">
        <f>IFERROR(IF(NOT(BTT[[#This Row],[Manuelle Änderung des Verantwortliches TP
(Auswahl - bei Bedarf)]]=""),BTT[[#This Row],[Manuelle Änderung des Verantwortliches TP
(Auswahl - bei Bedarf)]],VLOOKUP(BTT[[#This Row],[Hauptprozess
(Pflichtauswahl)]],Hauptprozesse[],3,FALSE)),"")</f>
        <v/>
      </c>
      <c r="G589" t="inlineStr">
        <is>
          <t>RW-BB</t>
        </is>
      </c>
      <c r="H589" t="inlineStr">
        <is>
          <t>FI-GL</t>
        </is>
      </c>
      <c r="I589" t="inlineStr">
        <is>
          <t>FBL3N</t>
        </is>
      </c>
      <c r="J589">
        <f>IFERROR(VLOOKUP(BTT[[#This Row],[Verwendete Transaktion (Pflichtauswahl)]],Transaktionen[[Transaktionen]:[Langtext]],2,FALSE),"")</f>
        <v/>
      </c>
      <c r="V589">
        <f>IFERROR(VLOOKUP(BTT[[#This Row],[Verwendetes Formular
(Auswahl falls relevant)]],Formulare[[Formularbezeichnung]:[Formularname (technisch)]],2,FALSE),"")</f>
        <v/>
      </c>
      <c r="Y589" t="inlineStr">
        <is>
          <t>IST-Prozess: Umsatzsteuervoranmeldung je Organschaft und Ausgleich mit BWBSchritt 4</t>
        </is>
      </c>
      <c r="AK589">
        <f>IF(BTT[[#This Row],[Subprozess
(optionale Auswahl)]]="","okay",IF(VLOOKUP(BTT[[#This Row],[Subprozess
(optionale Auswahl)]],BPML[[Subprozess]:[Zugeordneter Hauptprozess]],3,FALSE)=BTT[[#This Row],[Hauptprozess
(Pflichtauswahl)]],"okay","falscher Subprozess"))</f>
        <v/>
      </c>
      <c r="AL589">
        <f>IF(aktives_Teilprojekt="Master","",IF(BTT[[#This Row],[Verantwortliches TP
(automatisch)]]=VLOOKUP(aktives_Teilprojekt,Teilprojekte[[Teilprojekte]:[Kürzel]],2,FALSE),"okay","Hauptprozess anderes TP"))</f>
        <v/>
      </c>
      <c r="AM5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89">
        <f>IFERROR(IF(BTT[[#This Row],[SAP-Modul
(Pflichtauswahl)]]&lt;&gt;VLOOKUP(BTT[[#This Row],[Verwendete Transaktion (Pflichtauswahl)]],Transaktionen[[Transaktionen]:[Modul]],3,FALSE),"Modul anders","okay"),"")</f>
        <v/>
      </c>
      <c r="AP589">
        <f>IFERROR(IF(COUNTIFS(BTT[Verwendete Transaktion (Pflichtauswahl)],BTT[[#This Row],[Verwendete Transaktion (Pflichtauswahl)]],BTT[SAP-Modul
(Pflichtauswahl)],"&lt;&gt;"&amp;BTT[[#This Row],[SAP-Modul
(Pflichtauswahl)]])&gt;0,"Modul anders","okay"),"")</f>
        <v/>
      </c>
      <c r="AQ589">
        <f>IFERROR(IF(COUNTIFS(BTT[Verwendete Transaktion (Pflichtauswahl)],BTT[[#This Row],[Verwendete Transaktion (Pflichtauswahl)]],BTT[Verantwortliches TP
(automatisch)],"&lt;&gt;"&amp;BTT[[#This Row],[Verantwortliches TP
(automatisch)]])&gt;0,"Transaktion mehrfach","okay"),"")</f>
        <v/>
      </c>
      <c r="AR589">
        <f>IFERROR(IF(COUNTIFS(BTT[Verwendete Transaktion (Pflichtauswahl)],BTT[[#This Row],[Verwendete Transaktion (Pflichtauswahl)]],BTT[Verantwortliches TP
(automatisch)],"&lt;&gt;"&amp;VLOOKUP(aktives_Teilprojekt,Teilprojekte[[Teilprojekte]:[Kürzel]],2,FALSE))&gt;0,"Transaktion mehrfach","okay"),"")</f>
        <v/>
      </c>
      <c r="AS589" t="inlineStr">
        <is>
          <t>FI503</t>
        </is>
      </c>
    </row>
    <row r="590">
      <c r="A590">
        <f>IFERROR(IF(BTT[[#This Row],[Lfd Nr. 
(aus konsolidierter Datei)]]&lt;&gt;"",BTT[[#This Row],[Lfd Nr. 
(aus konsolidierter Datei)]],VLOOKUP(aktives_Teilprojekt,Teilprojekte[[Teilprojekte]:[Kürzel]],2,FALSE)&amp;ROW(BTT[[#This Row],[Lfd Nr.
(automatisch)]])-2),"")</f>
        <v/>
      </c>
      <c r="B590" t="inlineStr">
        <is>
          <t>Monats- und Jahresabschluss</t>
        </is>
      </c>
      <c r="D590" t="inlineStr">
        <is>
          <t>Summe aufteielen &amp; buchen</t>
        </is>
      </c>
      <c r="E590">
        <f>IFERROR(IF(NOT(BTT[[#This Row],[Manuelle Änderung des Verantwortliches TP
(Auswahl - bei Bedarf)]]=""),BTT[[#This Row],[Manuelle Änderung des Verantwortliches TP
(Auswahl - bei Bedarf)]],VLOOKUP(BTT[[#This Row],[Hauptprozess
(Pflichtauswahl)]],Hauptprozesse[],3,FALSE)),"")</f>
        <v/>
      </c>
      <c r="G590" t="inlineStr">
        <is>
          <t>RW-BB</t>
        </is>
      </c>
      <c r="H590" t="inlineStr">
        <is>
          <t>FI</t>
        </is>
      </c>
      <c r="I590" t="inlineStr">
        <is>
          <t>F-02</t>
        </is>
      </c>
      <c r="J590">
        <f>IFERROR(VLOOKUP(BTT[[#This Row],[Verwendete Transaktion (Pflichtauswahl)]],Transaktionen[[Transaktionen]:[Langtext]],2,FALSE),"")</f>
        <v/>
      </c>
      <c r="V590">
        <f>IFERROR(VLOOKUP(BTT[[#This Row],[Verwendetes Formular
(Auswahl falls relevant)]],Formulare[[Formularbezeichnung]:[Formularname (technisch)]],2,FALSE),"")</f>
        <v/>
      </c>
      <c r="Y590" t="inlineStr">
        <is>
          <t>IST-Prozess: Umsatzsteuervoranmeldung je Organschaft und Ausgleich mit BWBSchritt 5</t>
        </is>
      </c>
      <c r="AK590">
        <f>IF(BTT[[#This Row],[Subprozess
(optionale Auswahl)]]="","okay",IF(VLOOKUP(BTT[[#This Row],[Subprozess
(optionale Auswahl)]],BPML[[Subprozess]:[Zugeordneter Hauptprozess]],3,FALSE)=BTT[[#This Row],[Hauptprozess
(Pflichtauswahl)]],"okay","falscher Subprozess"))</f>
        <v/>
      </c>
      <c r="AL590">
        <f>IF(aktives_Teilprojekt="Master","",IF(BTT[[#This Row],[Verantwortliches TP
(automatisch)]]=VLOOKUP(aktives_Teilprojekt,Teilprojekte[[Teilprojekte]:[Kürzel]],2,FALSE),"okay","Hauptprozess anderes TP"))</f>
        <v/>
      </c>
      <c r="AM5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0">
        <f>IFERROR(IF(BTT[[#This Row],[SAP-Modul
(Pflichtauswahl)]]&lt;&gt;VLOOKUP(BTT[[#This Row],[Verwendete Transaktion (Pflichtauswahl)]],Transaktionen[[Transaktionen]:[Modul]],3,FALSE),"Modul anders","okay"),"")</f>
        <v/>
      </c>
      <c r="AP590">
        <f>IFERROR(IF(COUNTIFS(BTT[Verwendete Transaktion (Pflichtauswahl)],BTT[[#This Row],[Verwendete Transaktion (Pflichtauswahl)]],BTT[SAP-Modul
(Pflichtauswahl)],"&lt;&gt;"&amp;BTT[[#This Row],[SAP-Modul
(Pflichtauswahl)]])&gt;0,"Modul anders","okay"),"")</f>
        <v/>
      </c>
      <c r="AQ590">
        <f>IFERROR(IF(COUNTIFS(BTT[Verwendete Transaktion (Pflichtauswahl)],BTT[[#This Row],[Verwendete Transaktion (Pflichtauswahl)]],BTT[Verantwortliches TP
(automatisch)],"&lt;&gt;"&amp;BTT[[#This Row],[Verantwortliches TP
(automatisch)]])&gt;0,"Transaktion mehrfach","okay"),"")</f>
        <v/>
      </c>
      <c r="AR590">
        <f>IFERROR(IF(COUNTIFS(BTT[Verwendete Transaktion (Pflichtauswahl)],BTT[[#This Row],[Verwendete Transaktion (Pflichtauswahl)]],BTT[Verantwortliches TP
(automatisch)],"&lt;&gt;"&amp;VLOOKUP(aktives_Teilprojekt,Teilprojekte[[Teilprojekte]:[Kürzel]],2,FALSE))&gt;0,"Transaktion mehrfach","okay"),"")</f>
        <v/>
      </c>
      <c r="AS590" t="inlineStr">
        <is>
          <t>FI504</t>
        </is>
      </c>
    </row>
    <row r="591">
      <c r="A591">
        <f>IFERROR(IF(BTT[[#This Row],[Lfd Nr. 
(aus konsolidierter Datei)]]&lt;&gt;"",BTT[[#This Row],[Lfd Nr. 
(aus konsolidierter Datei)]],VLOOKUP(aktives_Teilprojekt,Teilprojekte[[Teilprojekte]:[Kürzel]],2,FALSE)&amp;ROW(BTT[[#This Row],[Lfd Nr.
(automatisch)]])-2),"")</f>
        <v/>
      </c>
      <c r="B591" t="inlineStr">
        <is>
          <t>Monats- und Jahresabschluss</t>
        </is>
      </c>
      <c r="D591" t="inlineStr">
        <is>
          <t>Konten ausziffern</t>
        </is>
      </c>
      <c r="E591">
        <f>IFERROR(IF(NOT(BTT[[#This Row],[Manuelle Änderung des Verantwortliches TP
(Auswahl - bei Bedarf)]]=""),BTT[[#This Row],[Manuelle Änderung des Verantwortliches TP
(Auswahl - bei Bedarf)]],VLOOKUP(BTT[[#This Row],[Hauptprozess
(Pflichtauswahl)]],Hauptprozesse[],3,FALSE)),"")</f>
        <v/>
      </c>
      <c r="G591" t="inlineStr">
        <is>
          <t>RW-BB</t>
        </is>
      </c>
      <c r="I591" t="inlineStr">
        <is>
          <t>F-3</t>
        </is>
      </c>
      <c r="J591">
        <f>IFERROR(VLOOKUP(BTT[[#This Row],[Verwendete Transaktion (Pflichtauswahl)]],Transaktionen[[Transaktionen]:[Langtext]],2,FALSE),"")</f>
        <v/>
      </c>
      <c r="V591">
        <f>IFERROR(VLOOKUP(BTT[[#This Row],[Verwendetes Formular
(Auswahl falls relevant)]],Formulare[[Formularbezeichnung]:[Formularname (technisch)]],2,FALSE),"")</f>
        <v/>
      </c>
      <c r="Y591" t="inlineStr">
        <is>
          <t>IST-Prozess: Umsatzsteuervoranmeldung je Organschaft und Ausgleich mit BWBSchritt 6</t>
        </is>
      </c>
      <c r="AK591">
        <f>IF(BTT[[#This Row],[Subprozess
(optionale Auswahl)]]="","okay",IF(VLOOKUP(BTT[[#This Row],[Subprozess
(optionale Auswahl)]],BPML[[Subprozess]:[Zugeordneter Hauptprozess]],3,FALSE)=BTT[[#This Row],[Hauptprozess
(Pflichtauswahl)]],"okay","falscher Subprozess"))</f>
        <v/>
      </c>
      <c r="AL591">
        <f>IF(aktives_Teilprojekt="Master","",IF(BTT[[#This Row],[Verantwortliches TP
(automatisch)]]=VLOOKUP(aktives_Teilprojekt,Teilprojekte[[Teilprojekte]:[Kürzel]],2,FALSE),"okay","Hauptprozess anderes TP"))</f>
        <v/>
      </c>
      <c r="AM5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1">
        <f>IFERROR(IF(BTT[[#This Row],[SAP-Modul
(Pflichtauswahl)]]&lt;&gt;VLOOKUP(BTT[[#This Row],[Verwendete Transaktion (Pflichtauswahl)]],Transaktionen[[Transaktionen]:[Modul]],3,FALSE),"Modul anders","okay"),"")</f>
        <v/>
      </c>
      <c r="AP591">
        <f>IFERROR(IF(COUNTIFS(BTT[Verwendete Transaktion (Pflichtauswahl)],BTT[[#This Row],[Verwendete Transaktion (Pflichtauswahl)]],BTT[SAP-Modul
(Pflichtauswahl)],"&lt;&gt;"&amp;BTT[[#This Row],[SAP-Modul
(Pflichtauswahl)]])&gt;0,"Modul anders","okay"),"")</f>
        <v/>
      </c>
      <c r="AQ591">
        <f>IFERROR(IF(COUNTIFS(BTT[Verwendete Transaktion (Pflichtauswahl)],BTT[[#This Row],[Verwendete Transaktion (Pflichtauswahl)]],BTT[Verantwortliches TP
(automatisch)],"&lt;&gt;"&amp;BTT[[#This Row],[Verantwortliches TP
(automatisch)]])&gt;0,"Transaktion mehrfach","okay"),"")</f>
        <v/>
      </c>
      <c r="AR591">
        <f>IFERROR(IF(COUNTIFS(BTT[Verwendete Transaktion (Pflichtauswahl)],BTT[[#This Row],[Verwendete Transaktion (Pflichtauswahl)]],BTT[Verantwortliches TP
(automatisch)],"&lt;&gt;"&amp;VLOOKUP(aktives_Teilprojekt,Teilprojekte[[Teilprojekte]:[Kürzel]],2,FALSE))&gt;0,"Transaktion mehrfach","okay"),"")</f>
        <v/>
      </c>
      <c r="AS591" t="inlineStr">
        <is>
          <t>FI505</t>
        </is>
      </c>
    </row>
    <row r="592">
      <c r="A592">
        <f>IFERROR(IF(BTT[[#This Row],[Lfd Nr. 
(aus konsolidierter Datei)]]&lt;&gt;"",BTT[[#This Row],[Lfd Nr. 
(aus konsolidierter Datei)]],VLOOKUP(aktives_Teilprojekt,Teilprojekte[[Teilprojekte]:[Kürzel]],2,FALSE)&amp;ROW(BTT[[#This Row],[Lfd Nr.
(automatisch)]])-2),"")</f>
        <v/>
      </c>
      <c r="B592" t="inlineStr">
        <is>
          <t>Monats- und Jahresabschluss</t>
        </is>
      </c>
      <c r="D592" t="inlineStr">
        <is>
          <t>SAP UST-Mappe</t>
        </is>
      </c>
      <c r="E592">
        <f>IFERROR(IF(NOT(BTT[[#This Row],[Manuelle Änderung des Verantwortliches TP
(Auswahl - bei Bedarf)]]=""),BTT[[#This Row],[Manuelle Änderung des Verantwortliches TP
(Auswahl - bei Bedarf)]],VLOOKUP(BTT[[#This Row],[Hauptprozess
(Pflichtauswahl)]],Hauptprozesse[],3,FALSE)),"")</f>
        <v/>
      </c>
      <c r="G592" t="inlineStr">
        <is>
          <t>RW-BB</t>
        </is>
      </c>
      <c r="I592" t="inlineStr">
        <is>
          <t>S_ALR_8712357</t>
        </is>
      </c>
      <c r="J592">
        <f>IFERROR(VLOOKUP(BTT[[#This Row],[Verwendete Transaktion (Pflichtauswahl)]],Transaktionen[[Transaktionen]:[Langtext]],2,FALSE),"")</f>
        <v/>
      </c>
      <c r="V592">
        <f>IFERROR(VLOOKUP(BTT[[#This Row],[Verwendetes Formular
(Auswahl falls relevant)]],Formulare[[Formularbezeichnung]:[Formularname (technisch)]],2,FALSE),"")</f>
        <v/>
      </c>
      <c r="Y592" t="inlineStr">
        <is>
          <t>IST-Prozess: UmsatzsteuerjahreserklärungSchritt 1</t>
        </is>
      </c>
      <c r="AK592">
        <f>IF(BTT[[#This Row],[Subprozess
(optionale Auswahl)]]="","okay",IF(VLOOKUP(BTT[[#This Row],[Subprozess
(optionale Auswahl)]],BPML[[Subprozess]:[Zugeordneter Hauptprozess]],3,FALSE)=BTT[[#This Row],[Hauptprozess
(Pflichtauswahl)]],"okay","falscher Subprozess"))</f>
        <v/>
      </c>
      <c r="AL592">
        <f>IF(aktives_Teilprojekt="Master","",IF(BTT[[#This Row],[Verantwortliches TP
(automatisch)]]=VLOOKUP(aktives_Teilprojekt,Teilprojekte[[Teilprojekte]:[Kürzel]],2,FALSE),"okay","Hauptprozess anderes TP"))</f>
        <v/>
      </c>
      <c r="AM5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2">
        <f>IFERROR(IF(BTT[[#This Row],[SAP-Modul
(Pflichtauswahl)]]&lt;&gt;VLOOKUP(BTT[[#This Row],[Verwendete Transaktion (Pflichtauswahl)]],Transaktionen[[Transaktionen]:[Modul]],3,FALSE),"Modul anders","okay"),"")</f>
        <v/>
      </c>
      <c r="AP592">
        <f>IFERROR(IF(COUNTIFS(BTT[Verwendete Transaktion (Pflichtauswahl)],BTT[[#This Row],[Verwendete Transaktion (Pflichtauswahl)]],BTT[SAP-Modul
(Pflichtauswahl)],"&lt;&gt;"&amp;BTT[[#This Row],[SAP-Modul
(Pflichtauswahl)]])&gt;0,"Modul anders","okay"),"")</f>
        <v/>
      </c>
      <c r="AQ592">
        <f>IFERROR(IF(COUNTIFS(BTT[Verwendete Transaktion (Pflichtauswahl)],BTT[[#This Row],[Verwendete Transaktion (Pflichtauswahl)]],BTT[Verantwortliches TP
(automatisch)],"&lt;&gt;"&amp;BTT[[#This Row],[Verantwortliches TP
(automatisch)]])&gt;0,"Transaktion mehrfach","okay"),"")</f>
        <v/>
      </c>
      <c r="AR592">
        <f>IFERROR(IF(COUNTIFS(BTT[Verwendete Transaktion (Pflichtauswahl)],BTT[[#This Row],[Verwendete Transaktion (Pflichtauswahl)]],BTT[Verantwortliches TP
(automatisch)],"&lt;&gt;"&amp;VLOOKUP(aktives_Teilprojekt,Teilprojekte[[Teilprojekte]:[Kürzel]],2,FALSE))&gt;0,"Transaktion mehrfach","okay"),"")</f>
        <v/>
      </c>
      <c r="AS592" t="inlineStr">
        <is>
          <t>FI506</t>
        </is>
      </c>
    </row>
    <row r="593">
      <c r="A593">
        <f>IFERROR(IF(BTT[[#This Row],[Lfd Nr. 
(aus konsolidierter Datei)]]&lt;&gt;"",BTT[[#This Row],[Lfd Nr. 
(aus konsolidierter Datei)]],VLOOKUP(aktives_Teilprojekt,Teilprojekte[[Teilprojekte]:[Kürzel]],2,FALSE)&amp;ROW(BTT[[#This Row],[Lfd Nr.
(automatisch)]])-2),"")</f>
        <v/>
      </c>
      <c r="B593" t="inlineStr">
        <is>
          <t>Monats- und Jahresabschluss</t>
        </is>
      </c>
      <c r="D593" t="inlineStr">
        <is>
          <t>Auswertung diverser Steuerkennzeichen</t>
        </is>
      </c>
      <c r="E593">
        <f>IFERROR(IF(NOT(BTT[[#This Row],[Manuelle Änderung des Verantwortliches TP
(Auswahl - bei Bedarf)]]=""),BTT[[#This Row],[Manuelle Änderung des Verantwortliches TP
(Auswahl - bei Bedarf)]],VLOOKUP(BTT[[#This Row],[Hauptprozess
(Pflichtauswahl)]],Hauptprozesse[],3,FALSE)),"")</f>
        <v/>
      </c>
      <c r="G593" t="inlineStr">
        <is>
          <t>RW-BB</t>
        </is>
      </c>
      <c r="I593" t="inlineStr">
        <is>
          <t>S_ALR_8712359</t>
        </is>
      </c>
      <c r="J593">
        <f>IFERROR(VLOOKUP(BTT[[#This Row],[Verwendete Transaktion (Pflichtauswahl)]],Transaktionen[[Transaktionen]:[Langtext]],2,FALSE),"")</f>
        <v/>
      </c>
      <c r="V593">
        <f>IFERROR(VLOOKUP(BTT[[#This Row],[Verwendetes Formular
(Auswahl falls relevant)]],Formulare[[Formularbezeichnung]:[Formularname (technisch)]],2,FALSE),"")</f>
        <v/>
      </c>
      <c r="Y593" t="inlineStr">
        <is>
          <t>IST-Prozess: UmsatzsteuerjahreserklärungSchritt 2</t>
        </is>
      </c>
      <c r="AK593">
        <f>IF(BTT[[#This Row],[Subprozess
(optionale Auswahl)]]="","okay",IF(VLOOKUP(BTT[[#This Row],[Subprozess
(optionale Auswahl)]],BPML[[Subprozess]:[Zugeordneter Hauptprozess]],3,FALSE)=BTT[[#This Row],[Hauptprozess
(Pflichtauswahl)]],"okay","falscher Subprozess"))</f>
        <v/>
      </c>
      <c r="AL593">
        <f>IF(aktives_Teilprojekt="Master","",IF(BTT[[#This Row],[Verantwortliches TP
(automatisch)]]=VLOOKUP(aktives_Teilprojekt,Teilprojekte[[Teilprojekte]:[Kürzel]],2,FALSE),"okay","Hauptprozess anderes TP"))</f>
        <v/>
      </c>
      <c r="AM5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3">
        <f>IFERROR(IF(BTT[[#This Row],[SAP-Modul
(Pflichtauswahl)]]&lt;&gt;VLOOKUP(BTT[[#This Row],[Verwendete Transaktion (Pflichtauswahl)]],Transaktionen[[Transaktionen]:[Modul]],3,FALSE),"Modul anders","okay"),"")</f>
        <v/>
      </c>
      <c r="AP593">
        <f>IFERROR(IF(COUNTIFS(BTT[Verwendete Transaktion (Pflichtauswahl)],BTT[[#This Row],[Verwendete Transaktion (Pflichtauswahl)]],BTT[SAP-Modul
(Pflichtauswahl)],"&lt;&gt;"&amp;BTT[[#This Row],[SAP-Modul
(Pflichtauswahl)]])&gt;0,"Modul anders","okay"),"")</f>
        <v/>
      </c>
      <c r="AQ593">
        <f>IFERROR(IF(COUNTIFS(BTT[Verwendete Transaktion (Pflichtauswahl)],BTT[[#This Row],[Verwendete Transaktion (Pflichtauswahl)]],BTT[Verantwortliches TP
(automatisch)],"&lt;&gt;"&amp;BTT[[#This Row],[Verantwortliches TP
(automatisch)]])&gt;0,"Transaktion mehrfach","okay"),"")</f>
        <v/>
      </c>
      <c r="AR593">
        <f>IFERROR(IF(COUNTIFS(BTT[Verwendete Transaktion (Pflichtauswahl)],BTT[[#This Row],[Verwendete Transaktion (Pflichtauswahl)]],BTT[Verantwortliches TP
(automatisch)],"&lt;&gt;"&amp;VLOOKUP(aktives_Teilprojekt,Teilprojekte[[Teilprojekte]:[Kürzel]],2,FALSE))&gt;0,"Transaktion mehrfach","okay"),"")</f>
        <v/>
      </c>
      <c r="AS593" t="inlineStr">
        <is>
          <t>FI507</t>
        </is>
      </c>
    </row>
    <row r="594">
      <c r="A594">
        <f>IFERROR(IF(BTT[[#This Row],[Lfd Nr. 
(aus konsolidierter Datei)]]&lt;&gt;"",BTT[[#This Row],[Lfd Nr. 
(aus konsolidierter Datei)]],VLOOKUP(aktives_Teilprojekt,Teilprojekte[[Teilprojekte]:[Kürzel]],2,FALSE)&amp;ROW(BTT[[#This Row],[Lfd Nr.
(automatisch)]])-2),"")</f>
        <v/>
      </c>
      <c r="B594" t="inlineStr">
        <is>
          <t>Monats- und Jahresabschluss</t>
        </is>
      </c>
      <c r="D594" t="inlineStr">
        <is>
          <t>Übernahme in Excel</t>
        </is>
      </c>
      <c r="E594">
        <f>IFERROR(IF(NOT(BTT[[#This Row],[Manuelle Änderung des Verantwortliches TP
(Auswahl - bei Bedarf)]]=""),BTT[[#This Row],[Manuelle Änderung des Verantwortliches TP
(Auswahl - bei Bedarf)]],VLOOKUP(BTT[[#This Row],[Hauptprozess
(Pflichtauswahl)]],Hauptprozesse[],3,FALSE)),"")</f>
        <v/>
      </c>
      <c r="G594" t="inlineStr">
        <is>
          <t>RW-BB</t>
        </is>
      </c>
      <c r="H594" t="inlineStr">
        <is>
          <t>Non-SAP</t>
        </is>
      </c>
      <c r="I594" t="inlineStr">
        <is>
          <t>nicht digital</t>
        </is>
      </c>
      <c r="J594">
        <f>IFERROR(VLOOKUP(BTT[[#This Row],[Verwendete Transaktion (Pflichtauswahl)]],Transaktionen[[Transaktionen]:[Langtext]],2,FALSE),"")</f>
        <v/>
      </c>
      <c r="V594">
        <f>IFERROR(VLOOKUP(BTT[[#This Row],[Verwendetes Formular
(Auswahl falls relevant)]],Formulare[[Formularbezeichnung]:[Formularname (technisch)]],2,FALSE),"")</f>
        <v/>
      </c>
      <c r="Y594" t="inlineStr">
        <is>
          <t>IST-Prozess: UmsatzsteuerjahreserklärungSchritt 3</t>
        </is>
      </c>
      <c r="AK594">
        <f>IF(BTT[[#This Row],[Subprozess
(optionale Auswahl)]]="","okay",IF(VLOOKUP(BTT[[#This Row],[Subprozess
(optionale Auswahl)]],BPML[[Subprozess]:[Zugeordneter Hauptprozess]],3,FALSE)=BTT[[#This Row],[Hauptprozess
(Pflichtauswahl)]],"okay","falscher Subprozess"))</f>
        <v/>
      </c>
      <c r="AL594">
        <f>IF(aktives_Teilprojekt="Master","",IF(BTT[[#This Row],[Verantwortliches TP
(automatisch)]]=VLOOKUP(aktives_Teilprojekt,Teilprojekte[[Teilprojekte]:[Kürzel]],2,FALSE),"okay","Hauptprozess anderes TP"))</f>
        <v/>
      </c>
      <c r="AM5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4">
        <f>IFERROR(IF(BTT[[#This Row],[SAP-Modul
(Pflichtauswahl)]]&lt;&gt;VLOOKUP(BTT[[#This Row],[Verwendete Transaktion (Pflichtauswahl)]],Transaktionen[[Transaktionen]:[Modul]],3,FALSE),"Modul anders","okay"),"")</f>
        <v/>
      </c>
      <c r="AP594">
        <f>IFERROR(IF(COUNTIFS(BTT[Verwendete Transaktion (Pflichtauswahl)],BTT[[#This Row],[Verwendete Transaktion (Pflichtauswahl)]],BTT[SAP-Modul
(Pflichtauswahl)],"&lt;&gt;"&amp;BTT[[#This Row],[SAP-Modul
(Pflichtauswahl)]])&gt;0,"Modul anders","okay"),"")</f>
        <v/>
      </c>
      <c r="AQ594">
        <f>IFERROR(IF(COUNTIFS(BTT[Verwendete Transaktion (Pflichtauswahl)],BTT[[#This Row],[Verwendete Transaktion (Pflichtauswahl)]],BTT[Verantwortliches TP
(automatisch)],"&lt;&gt;"&amp;BTT[[#This Row],[Verantwortliches TP
(automatisch)]])&gt;0,"Transaktion mehrfach","okay"),"")</f>
        <v/>
      </c>
      <c r="AR594">
        <f>IFERROR(IF(COUNTIFS(BTT[Verwendete Transaktion (Pflichtauswahl)],BTT[[#This Row],[Verwendete Transaktion (Pflichtauswahl)]],BTT[Verantwortliches TP
(automatisch)],"&lt;&gt;"&amp;VLOOKUP(aktives_Teilprojekt,Teilprojekte[[Teilprojekte]:[Kürzel]],2,FALSE))&gt;0,"Transaktion mehrfach","okay"),"")</f>
        <v/>
      </c>
      <c r="AS594" t="inlineStr">
        <is>
          <t>FI508</t>
        </is>
      </c>
    </row>
    <row r="595">
      <c r="A595">
        <f>IFERROR(IF(BTT[[#This Row],[Lfd Nr. 
(aus konsolidierter Datei)]]&lt;&gt;"",BTT[[#This Row],[Lfd Nr. 
(aus konsolidierter Datei)]],VLOOKUP(aktives_Teilprojekt,Teilprojekte[[Teilprojekte]:[Kürzel]],2,FALSE)&amp;ROW(BTT[[#This Row],[Lfd Nr.
(automatisch)]])-2),"")</f>
        <v/>
      </c>
      <c r="B595" t="inlineStr">
        <is>
          <t>Monats- und Jahresabschluss</t>
        </is>
      </c>
      <c r="D595" t="inlineStr">
        <is>
          <t>Auswertung aller Konten für die Kennziffer 50</t>
        </is>
      </c>
      <c r="E595">
        <f>IFERROR(IF(NOT(BTT[[#This Row],[Manuelle Änderung des Verantwortliches TP
(Auswahl - bei Bedarf)]]=""),BTT[[#This Row],[Manuelle Änderung des Verantwortliches TP
(Auswahl - bei Bedarf)]],VLOOKUP(BTT[[#This Row],[Hauptprozess
(Pflichtauswahl)]],Hauptprozesse[],3,FALSE)),"")</f>
        <v/>
      </c>
      <c r="G595" t="inlineStr">
        <is>
          <t>RW-BB</t>
        </is>
      </c>
      <c r="I595" t="inlineStr">
        <is>
          <t>FS1N</t>
        </is>
      </c>
      <c r="J595">
        <f>IFERROR(VLOOKUP(BTT[[#This Row],[Verwendete Transaktion (Pflichtauswahl)]],Transaktionen[[Transaktionen]:[Langtext]],2,FALSE),"")</f>
        <v/>
      </c>
      <c r="V595">
        <f>IFERROR(VLOOKUP(BTT[[#This Row],[Verwendetes Formular
(Auswahl falls relevant)]],Formulare[[Formularbezeichnung]:[Formularname (technisch)]],2,FALSE),"")</f>
        <v/>
      </c>
      <c r="Y595" t="inlineStr">
        <is>
          <t>IST-Prozess: UmsatzsteuerjahreserklärungSchritt 4</t>
        </is>
      </c>
      <c r="AK595">
        <f>IF(BTT[[#This Row],[Subprozess
(optionale Auswahl)]]="","okay",IF(VLOOKUP(BTT[[#This Row],[Subprozess
(optionale Auswahl)]],BPML[[Subprozess]:[Zugeordneter Hauptprozess]],3,FALSE)=BTT[[#This Row],[Hauptprozess
(Pflichtauswahl)]],"okay","falscher Subprozess"))</f>
        <v/>
      </c>
      <c r="AL595">
        <f>IF(aktives_Teilprojekt="Master","",IF(BTT[[#This Row],[Verantwortliches TP
(automatisch)]]=VLOOKUP(aktives_Teilprojekt,Teilprojekte[[Teilprojekte]:[Kürzel]],2,FALSE),"okay","Hauptprozess anderes TP"))</f>
        <v/>
      </c>
      <c r="AM5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5">
        <f>IFERROR(IF(BTT[[#This Row],[SAP-Modul
(Pflichtauswahl)]]&lt;&gt;VLOOKUP(BTT[[#This Row],[Verwendete Transaktion (Pflichtauswahl)]],Transaktionen[[Transaktionen]:[Modul]],3,FALSE),"Modul anders","okay"),"")</f>
        <v/>
      </c>
      <c r="AP595">
        <f>IFERROR(IF(COUNTIFS(BTT[Verwendete Transaktion (Pflichtauswahl)],BTT[[#This Row],[Verwendete Transaktion (Pflichtauswahl)]],BTT[SAP-Modul
(Pflichtauswahl)],"&lt;&gt;"&amp;BTT[[#This Row],[SAP-Modul
(Pflichtauswahl)]])&gt;0,"Modul anders","okay"),"")</f>
        <v/>
      </c>
      <c r="AQ595">
        <f>IFERROR(IF(COUNTIFS(BTT[Verwendete Transaktion (Pflichtauswahl)],BTT[[#This Row],[Verwendete Transaktion (Pflichtauswahl)]],BTT[Verantwortliches TP
(automatisch)],"&lt;&gt;"&amp;BTT[[#This Row],[Verantwortliches TP
(automatisch)]])&gt;0,"Transaktion mehrfach","okay"),"")</f>
        <v/>
      </c>
      <c r="AR595">
        <f>IFERROR(IF(COUNTIFS(BTT[Verwendete Transaktion (Pflichtauswahl)],BTT[[#This Row],[Verwendete Transaktion (Pflichtauswahl)]],BTT[Verantwortliches TP
(automatisch)],"&lt;&gt;"&amp;VLOOKUP(aktives_Teilprojekt,Teilprojekte[[Teilprojekte]:[Kürzel]],2,FALSE))&gt;0,"Transaktion mehrfach","okay"),"")</f>
        <v/>
      </c>
      <c r="AS595" t="inlineStr">
        <is>
          <t>FI509</t>
        </is>
      </c>
    </row>
    <row r="596">
      <c r="A596">
        <f>IFERROR(IF(BTT[[#This Row],[Lfd Nr. 
(aus konsolidierter Datei)]]&lt;&gt;"",BTT[[#This Row],[Lfd Nr. 
(aus konsolidierter Datei)]],VLOOKUP(aktives_Teilprojekt,Teilprojekte[[Teilprojekte]:[Kürzel]],2,FALSE)&amp;ROW(BTT[[#This Row],[Lfd Nr.
(automatisch)]])-2),"")</f>
        <v/>
      </c>
      <c r="B596" t="inlineStr">
        <is>
          <t>Monats- und Jahresabschluss</t>
        </is>
      </c>
      <c r="D596" t="inlineStr">
        <is>
          <t>Auswertung aller Zahlungen und Ausbuchungen</t>
        </is>
      </c>
      <c r="E596">
        <f>IFERROR(IF(NOT(BTT[[#This Row],[Manuelle Änderung des Verantwortliches TP
(Auswahl - bei Bedarf)]]=""),BTT[[#This Row],[Manuelle Änderung des Verantwortliches TP
(Auswahl - bei Bedarf)]],VLOOKUP(BTT[[#This Row],[Hauptprozess
(Pflichtauswahl)]],Hauptprozesse[],3,FALSE)),"")</f>
        <v/>
      </c>
      <c r="G596" t="inlineStr">
        <is>
          <t>RW-BB</t>
        </is>
      </c>
      <c r="I596" t="inlineStr">
        <is>
          <t>FS1N</t>
        </is>
      </c>
      <c r="J596">
        <f>IFERROR(VLOOKUP(BTT[[#This Row],[Verwendete Transaktion (Pflichtauswahl)]],Transaktionen[[Transaktionen]:[Langtext]],2,FALSE),"")</f>
        <v/>
      </c>
      <c r="V596">
        <f>IFERROR(VLOOKUP(BTT[[#This Row],[Verwendetes Formular
(Auswahl falls relevant)]],Formulare[[Formularbezeichnung]:[Formularname (technisch)]],2,FALSE),"")</f>
        <v/>
      </c>
      <c r="Y596" t="inlineStr">
        <is>
          <t>IST-Prozess: UmsatzsteuerjahreserklärungSchritt 5</t>
        </is>
      </c>
      <c r="AK596">
        <f>IF(BTT[[#This Row],[Subprozess
(optionale Auswahl)]]="","okay",IF(VLOOKUP(BTT[[#This Row],[Subprozess
(optionale Auswahl)]],BPML[[Subprozess]:[Zugeordneter Hauptprozess]],3,FALSE)=BTT[[#This Row],[Hauptprozess
(Pflichtauswahl)]],"okay","falscher Subprozess"))</f>
        <v/>
      </c>
      <c r="AL596">
        <f>IF(aktives_Teilprojekt="Master","",IF(BTT[[#This Row],[Verantwortliches TP
(automatisch)]]=VLOOKUP(aktives_Teilprojekt,Teilprojekte[[Teilprojekte]:[Kürzel]],2,FALSE),"okay","Hauptprozess anderes TP"))</f>
        <v/>
      </c>
      <c r="AM5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6">
        <f>IFERROR(IF(BTT[[#This Row],[SAP-Modul
(Pflichtauswahl)]]&lt;&gt;VLOOKUP(BTT[[#This Row],[Verwendete Transaktion (Pflichtauswahl)]],Transaktionen[[Transaktionen]:[Modul]],3,FALSE),"Modul anders","okay"),"")</f>
        <v/>
      </c>
      <c r="AP596">
        <f>IFERROR(IF(COUNTIFS(BTT[Verwendete Transaktion (Pflichtauswahl)],BTT[[#This Row],[Verwendete Transaktion (Pflichtauswahl)]],BTT[SAP-Modul
(Pflichtauswahl)],"&lt;&gt;"&amp;BTT[[#This Row],[SAP-Modul
(Pflichtauswahl)]])&gt;0,"Modul anders","okay"),"")</f>
        <v/>
      </c>
      <c r="AQ596">
        <f>IFERROR(IF(COUNTIFS(BTT[Verwendete Transaktion (Pflichtauswahl)],BTT[[#This Row],[Verwendete Transaktion (Pflichtauswahl)]],BTT[Verantwortliches TP
(automatisch)],"&lt;&gt;"&amp;BTT[[#This Row],[Verantwortliches TP
(automatisch)]])&gt;0,"Transaktion mehrfach","okay"),"")</f>
        <v/>
      </c>
      <c r="AR596">
        <f>IFERROR(IF(COUNTIFS(BTT[Verwendete Transaktion (Pflichtauswahl)],BTT[[#This Row],[Verwendete Transaktion (Pflichtauswahl)]],BTT[Verantwortliches TP
(automatisch)],"&lt;&gt;"&amp;VLOOKUP(aktives_Teilprojekt,Teilprojekte[[Teilprojekte]:[Kürzel]],2,FALSE))&gt;0,"Transaktion mehrfach","okay"),"")</f>
        <v/>
      </c>
      <c r="AS596" t="inlineStr">
        <is>
          <t>FI510</t>
        </is>
      </c>
    </row>
    <row r="597">
      <c r="A597">
        <f>IFERROR(IF(BTT[[#This Row],[Lfd Nr. 
(aus konsolidierter Datei)]]&lt;&gt;"",BTT[[#This Row],[Lfd Nr. 
(aus konsolidierter Datei)]],VLOOKUP(aktives_Teilprojekt,Teilprojekte[[Teilprojekte]:[Kürzel]],2,FALSE)&amp;ROW(BTT[[#This Row],[Lfd Nr.
(automatisch)]])-2),"")</f>
        <v/>
      </c>
      <c r="B597" t="inlineStr">
        <is>
          <t>Monats- und Jahresabschluss</t>
        </is>
      </c>
      <c r="D597" t="inlineStr">
        <is>
          <t>Erläuterung Abweichungen</t>
        </is>
      </c>
      <c r="E597">
        <f>IFERROR(IF(NOT(BTT[[#This Row],[Manuelle Änderung des Verantwortliches TP
(Auswahl - bei Bedarf)]]=""),BTT[[#This Row],[Manuelle Änderung des Verantwortliches TP
(Auswahl - bei Bedarf)]],VLOOKUP(BTT[[#This Row],[Hauptprozess
(Pflichtauswahl)]],Hauptprozesse[],3,FALSE)),"")</f>
        <v/>
      </c>
      <c r="G597" t="inlineStr">
        <is>
          <t>RW-BB</t>
        </is>
      </c>
      <c r="H597" t="inlineStr">
        <is>
          <t>Non-SAP</t>
        </is>
      </c>
      <c r="I597" t="inlineStr">
        <is>
          <t>nicht digital</t>
        </is>
      </c>
      <c r="J597">
        <f>IFERROR(VLOOKUP(BTT[[#This Row],[Verwendete Transaktion (Pflichtauswahl)]],Transaktionen[[Transaktionen]:[Langtext]],2,FALSE),"")</f>
        <v/>
      </c>
      <c r="V597">
        <f>IFERROR(VLOOKUP(BTT[[#This Row],[Verwendetes Formular
(Auswahl falls relevant)]],Formulare[[Formularbezeichnung]:[Formularname (technisch)]],2,FALSE),"")</f>
        <v/>
      </c>
      <c r="Y597" t="inlineStr">
        <is>
          <t>IST-Prozess: UmsatzsteuerjahreserklärungSchritt 6</t>
        </is>
      </c>
      <c r="AK597">
        <f>IF(BTT[[#This Row],[Subprozess
(optionale Auswahl)]]="","okay",IF(VLOOKUP(BTT[[#This Row],[Subprozess
(optionale Auswahl)]],BPML[[Subprozess]:[Zugeordneter Hauptprozess]],3,FALSE)=BTT[[#This Row],[Hauptprozess
(Pflichtauswahl)]],"okay","falscher Subprozess"))</f>
        <v/>
      </c>
      <c r="AL597">
        <f>IF(aktives_Teilprojekt="Master","",IF(BTT[[#This Row],[Verantwortliches TP
(automatisch)]]=VLOOKUP(aktives_Teilprojekt,Teilprojekte[[Teilprojekte]:[Kürzel]],2,FALSE),"okay","Hauptprozess anderes TP"))</f>
        <v/>
      </c>
      <c r="AM5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7">
        <f>IFERROR(IF(BTT[[#This Row],[SAP-Modul
(Pflichtauswahl)]]&lt;&gt;VLOOKUP(BTT[[#This Row],[Verwendete Transaktion (Pflichtauswahl)]],Transaktionen[[Transaktionen]:[Modul]],3,FALSE),"Modul anders","okay"),"")</f>
        <v/>
      </c>
      <c r="AP597">
        <f>IFERROR(IF(COUNTIFS(BTT[Verwendete Transaktion (Pflichtauswahl)],BTT[[#This Row],[Verwendete Transaktion (Pflichtauswahl)]],BTT[SAP-Modul
(Pflichtauswahl)],"&lt;&gt;"&amp;BTT[[#This Row],[SAP-Modul
(Pflichtauswahl)]])&gt;0,"Modul anders","okay"),"")</f>
        <v/>
      </c>
      <c r="AQ597">
        <f>IFERROR(IF(COUNTIFS(BTT[Verwendete Transaktion (Pflichtauswahl)],BTT[[#This Row],[Verwendete Transaktion (Pflichtauswahl)]],BTT[Verantwortliches TP
(automatisch)],"&lt;&gt;"&amp;BTT[[#This Row],[Verantwortliches TP
(automatisch)]])&gt;0,"Transaktion mehrfach","okay"),"")</f>
        <v/>
      </c>
      <c r="AR597">
        <f>IFERROR(IF(COUNTIFS(BTT[Verwendete Transaktion (Pflichtauswahl)],BTT[[#This Row],[Verwendete Transaktion (Pflichtauswahl)]],BTT[Verantwortliches TP
(automatisch)],"&lt;&gt;"&amp;VLOOKUP(aktives_Teilprojekt,Teilprojekte[[Teilprojekte]:[Kürzel]],2,FALSE))&gt;0,"Transaktion mehrfach","okay"),"")</f>
        <v/>
      </c>
      <c r="AS597" t="inlineStr">
        <is>
          <t>FI511</t>
        </is>
      </c>
    </row>
    <row r="598">
      <c r="A598">
        <f>IFERROR(IF(BTT[[#This Row],[Lfd Nr. 
(aus konsolidierter Datei)]]&lt;&gt;"",BTT[[#This Row],[Lfd Nr. 
(aus konsolidierter Datei)]],VLOOKUP(aktives_Teilprojekt,Teilprojekte[[Teilprojekte]:[Kürzel]],2,FALSE)&amp;ROW(BTT[[#This Row],[Lfd Nr.
(automatisch)]])-2),"")</f>
        <v/>
      </c>
      <c r="B598" t="inlineStr">
        <is>
          <t>Monats- und Jahresabschluss</t>
        </is>
      </c>
      <c r="D598" t="inlineStr">
        <is>
          <t>Erstellung der Jahreserklärung</t>
        </is>
      </c>
      <c r="E598">
        <f>IFERROR(IF(NOT(BTT[[#This Row],[Manuelle Änderung des Verantwortliches TP
(Auswahl - bei Bedarf)]]=""),BTT[[#This Row],[Manuelle Änderung des Verantwortliches TP
(Auswahl - bei Bedarf)]],VLOOKUP(BTT[[#This Row],[Hauptprozess
(Pflichtauswahl)]],Hauptprozesse[],3,FALSE)),"")</f>
        <v/>
      </c>
      <c r="G598" t="inlineStr">
        <is>
          <t>RW-BB</t>
        </is>
      </c>
      <c r="H598" t="inlineStr">
        <is>
          <t>Non-SAP</t>
        </is>
      </c>
      <c r="I598" t="inlineStr">
        <is>
          <t>nicht digital</t>
        </is>
      </c>
      <c r="J598">
        <f>IFERROR(VLOOKUP(BTT[[#This Row],[Verwendete Transaktion (Pflichtauswahl)]],Transaktionen[[Transaktionen]:[Langtext]],2,FALSE),"")</f>
        <v/>
      </c>
      <c r="V598">
        <f>IFERROR(VLOOKUP(BTT[[#This Row],[Verwendetes Formular
(Auswahl falls relevant)]],Formulare[[Formularbezeichnung]:[Formularname (technisch)]],2,FALSE),"")</f>
        <v/>
      </c>
      <c r="Y598" t="inlineStr">
        <is>
          <t>IST-Prozess: UmsatzsteuerjahreserklärungSchritt 7</t>
        </is>
      </c>
      <c r="AK598">
        <f>IF(BTT[[#This Row],[Subprozess
(optionale Auswahl)]]="","okay",IF(VLOOKUP(BTT[[#This Row],[Subprozess
(optionale Auswahl)]],BPML[[Subprozess]:[Zugeordneter Hauptprozess]],3,FALSE)=BTT[[#This Row],[Hauptprozess
(Pflichtauswahl)]],"okay","falscher Subprozess"))</f>
        <v/>
      </c>
      <c r="AL598">
        <f>IF(aktives_Teilprojekt="Master","",IF(BTT[[#This Row],[Verantwortliches TP
(automatisch)]]=VLOOKUP(aktives_Teilprojekt,Teilprojekte[[Teilprojekte]:[Kürzel]],2,FALSE),"okay","Hauptprozess anderes TP"))</f>
        <v/>
      </c>
      <c r="AM5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8">
        <f>IFERROR(IF(BTT[[#This Row],[SAP-Modul
(Pflichtauswahl)]]&lt;&gt;VLOOKUP(BTT[[#This Row],[Verwendete Transaktion (Pflichtauswahl)]],Transaktionen[[Transaktionen]:[Modul]],3,FALSE),"Modul anders","okay"),"")</f>
        <v/>
      </c>
      <c r="AP598">
        <f>IFERROR(IF(COUNTIFS(BTT[Verwendete Transaktion (Pflichtauswahl)],BTT[[#This Row],[Verwendete Transaktion (Pflichtauswahl)]],BTT[SAP-Modul
(Pflichtauswahl)],"&lt;&gt;"&amp;BTT[[#This Row],[SAP-Modul
(Pflichtauswahl)]])&gt;0,"Modul anders","okay"),"")</f>
        <v/>
      </c>
      <c r="AQ598">
        <f>IFERROR(IF(COUNTIFS(BTT[Verwendete Transaktion (Pflichtauswahl)],BTT[[#This Row],[Verwendete Transaktion (Pflichtauswahl)]],BTT[Verantwortliches TP
(automatisch)],"&lt;&gt;"&amp;BTT[[#This Row],[Verantwortliches TP
(automatisch)]])&gt;0,"Transaktion mehrfach","okay"),"")</f>
        <v/>
      </c>
      <c r="AR598">
        <f>IFERROR(IF(COUNTIFS(BTT[Verwendete Transaktion (Pflichtauswahl)],BTT[[#This Row],[Verwendete Transaktion (Pflichtauswahl)]],BTT[Verantwortliches TP
(automatisch)],"&lt;&gt;"&amp;VLOOKUP(aktives_Teilprojekt,Teilprojekte[[Teilprojekte]:[Kürzel]],2,FALSE))&gt;0,"Transaktion mehrfach","okay"),"")</f>
        <v/>
      </c>
      <c r="AS598" t="inlineStr">
        <is>
          <t>FI512</t>
        </is>
      </c>
    </row>
    <row r="599">
      <c r="A599">
        <f>IFERROR(IF(BTT[[#This Row],[Lfd Nr. 
(aus konsolidierter Datei)]]&lt;&gt;"",BTT[[#This Row],[Lfd Nr. 
(aus konsolidierter Datei)]],VLOOKUP(aktives_Teilprojekt,Teilprojekte[[Teilprojekte]:[Kürzel]],2,FALSE)&amp;ROW(BTT[[#This Row],[Lfd Nr.
(automatisch)]])-2),"")</f>
        <v/>
      </c>
      <c r="B599" t="inlineStr">
        <is>
          <t>Monats- und Jahresabschluss</t>
        </is>
      </c>
      <c r="D599" t="inlineStr">
        <is>
          <t>Mail an Steuern</t>
        </is>
      </c>
      <c r="E599">
        <f>IFERROR(IF(NOT(BTT[[#This Row],[Manuelle Änderung des Verantwortliches TP
(Auswahl - bei Bedarf)]]=""),BTT[[#This Row],[Manuelle Änderung des Verantwortliches TP
(Auswahl - bei Bedarf)]],VLOOKUP(BTT[[#This Row],[Hauptprozess
(Pflichtauswahl)]],Hauptprozesse[],3,FALSE)),"")</f>
        <v/>
      </c>
      <c r="G599" t="inlineStr">
        <is>
          <t>RW-BB</t>
        </is>
      </c>
      <c r="H599" t="inlineStr">
        <is>
          <t>Non-SAP</t>
        </is>
      </c>
      <c r="I599" t="inlineStr">
        <is>
          <t>nicht digital</t>
        </is>
      </c>
      <c r="J599">
        <f>IFERROR(VLOOKUP(BTT[[#This Row],[Verwendete Transaktion (Pflichtauswahl)]],Transaktionen[[Transaktionen]:[Langtext]],2,FALSE),"")</f>
        <v/>
      </c>
      <c r="V599">
        <f>IFERROR(VLOOKUP(BTT[[#This Row],[Verwendetes Formular
(Auswahl falls relevant)]],Formulare[[Formularbezeichnung]:[Formularname (technisch)]],2,FALSE),"")</f>
        <v/>
      </c>
      <c r="Y599" t="inlineStr">
        <is>
          <t>IST-Prozess: UmsatzsteuerjahreserklärungSchritt 8</t>
        </is>
      </c>
      <c r="AK599">
        <f>IF(BTT[[#This Row],[Subprozess
(optionale Auswahl)]]="","okay",IF(VLOOKUP(BTT[[#This Row],[Subprozess
(optionale Auswahl)]],BPML[[Subprozess]:[Zugeordneter Hauptprozess]],3,FALSE)=BTT[[#This Row],[Hauptprozess
(Pflichtauswahl)]],"okay","falscher Subprozess"))</f>
        <v/>
      </c>
      <c r="AL599">
        <f>IF(aktives_Teilprojekt="Master","",IF(BTT[[#This Row],[Verantwortliches TP
(automatisch)]]=VLOOKUP(aktives_Teilprojekt,Teilprojekte[[Teilprojekte]:[Kürzel]],2,FALSE),"okay","Hauptprozess anderes TP"))</f>
        <v/>
      </c>
      <c r="AM5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5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599">
        <f>IFERROR(IF(BTT[[#This Row],[SAP-Modul
(Pflichtauswahl)]]&lt;&gt;VLOOKUP(BTT[[#This Row],[Verwendete Transaktion (Pflichtauswahl)]],Transaktionen[[Transaktionen]:[Modul]],3,FALSE),"Modul anders","okay"),"")</f>
        <v/>
      </c>
      <c r="AP599">
        <f>IFERROR(IF(COUNTIFS(BTT[Verwendete Transaktion (Pflichtauswahl)],BTT[[#This Row],[Verwendete Transaktion (Pflichtauswahl)]],BTT[SAP-Modul
(Pflichtauswahl)],"&lt;&gt;"&amp;BTT[[#This Row],[SAP-Modul
(Pflichtauswahl)]])&gt;0,"Modul anders","okay"),"")</f>
        <v/>
      </c>
      <c r="AQ599">
        <f>IFERROR(IF(COUNTIFS(BTT[Verwendete Transaktion (Pflichtauswahl)],BTT[[#This Row],[Verwendete Transaktion (Pflichtauswahl)]],BTT[Verantwortliches TP
(automatisch)],"&lt;&gt;"&amp;BTT[[#This Row],[Verantwortliches TP
(automatisch)]])&gt;0,"Transaktion mehrfach","okay"),"")</f>
        <v/>
      </c>
      <c r="AR599">
        <f>IFERROR(IF(COUNTIFS(BTT[Verwendete Transaktion (Pflichtauswahl)],BTT[[#This Row],[Verwendete Transaktion (Pflichtauswahl)]],BTT[Verantwortliches TP
(automatisch)],"&lt;&gt;"&amp;VLOOKUP(aktives_Teilprojekt,Teilprojekte[[Teilprojekte]:[Kürzel]],2,FALSE))&gt;0,"Transaktion mehrfach","okay"),"")</f>
        <v/>
      </c>
      <c r="AS599" t="inlineStr">
        <is>
          <t>FI513</t>
        </is>
      </c>
    </row>
    <row r="600">
      <c r="A600">
        <f>IFERROR(IF(BTT[[#This Row],[Lfd Nr. 
(aus konsolidierter Datei)]]&lt;&gt;"",BTT[[#This Row],[Lfd Nr. 
(aus konsolidierter Datei)]],VLOOKUP(aktives_Teilprojekt,Teilprojekte[[Teilprojekte]:[Kürzel]],2,FALSE)&amp;ROW(BTT[[#This Row],[Lfd Nr.
(automatisch)]])-2),"")</f>
        <v/>
      </c>
      <c r="B600" t="inlineStr">
        <is>
          <t>Monats- und Jahresabschluss</t>
        </is>
      </c>
      <c r="D600" t="inlineStr">
        <is>
          <t>Umsatzsteuerjahreserklärung</t>
        </is>
      </c>
      <c r="E600">
        <f>IFERROR(IF(NOT(BTT[[#This Row],[Manuelle Änderung des Verantwortliches TP
(Auswahl - bei Bedarf)]]=""),BTT[[#This Row],[Manuelle Änderung des Verantwortliches TP
(Auswahl - bei Bedarf)]],VLOOKUP(BTT[[#This Row],[Hauptprozess
(Pflichtauswahl)]],Hauptprozesse[],3,FALSE)),"")</f>
        <v/>
      </c>
      <c r="G600" t="inlineStr">
        <is>
          <t>Steuer</t>
        </is>
      </c>
      <c r="H600" t="inlineStr">
        <is>
          <t>Non-SAP</t>
        </is>
      </c>
      <c r="I600" t="inlineStr">
        <is>
          <t>nicht digital</t>
        </is>
      </c>
      <c r="J600">
        <f>IFERROR(VLOOKUP(BTT[[#This Row],[Verwendete Transaktion (Pflichtauswahl)]],Transaktionen[[Transaktionen]:[Langtext]],2,FALSE),"")</f>
        <v/>
      </c>
      <c r="V600">
        <f>IFERROR(VLOOKUP(BTT[[#This Row],[Verwendetes Formular
(Auswahl falls relevant)]],Formulare[[Formularbezeichnung]:[Formularname (technisch)]],2,FALSE),"")</f>
        <v/>
      </c>
      <c r="Y600" t="inlineStr">
        <is>
          <t>IST-Prozess: UmsatzsteuerjahreserklärungSchritt 9</t>
        </is>
      </c>
      <c r="AK600">
        <f>IF(BTT[[#This Row],[Subprozess
(optionale Auswahl)]]="","okay",IF(VLOOKUP(BTT[[#This Row],[Subprozess
(optionale Auswahl)]],BPML[[Subprozess]:[Zugeordneter Hauptprozess]],3,FALSE)=BTT[[#This Row],[Hauptprozess
(Pflichtauswahl)]],"okay","falscher Subprozess"))</f>
        <v/>
      </c>
      <c r="AL600">
        <f>IF(aktives_Teilprojekt="Master","",IF(BTT[[#This Row],[Verantwortliches TP
(automatisch)]]=VLOOKUP(aktives_Teilprojekt,Teilprojekte[[Teilprojekte]:[Kürzel]],2,FALSE),"okay","Hauptprozess anderes TP"))</f>
        <v/>
      </c>
      <c r="AM6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0">
        <f>IFERROR(IF(BTT[[#This Row],[SAP-Modul
(Pflichtauswahl)]]&lt;&gt;VLOOKUP(BTT[[#This Row],[Verwendete Transaktion (Pflichtauswahl)]],Transaktionen[[Transaktionen]:[Modul]],3,FALSE),"Modul anders","okay"),"")</f>
        <v/>
      </c>
      <c r="AP600">
        <f>IFERROR(IF(COUNTIFS(BTT[Verwendete Transaktion (Pflichtauswahl)],BTT[[#This Row],[Verwendete Transaktion (Pflichtauswahl)]],BTT[SAP-Modul
(Pflichtauswahl)],"&lt;&gt;"&amp;BTT[[#This Row],[SAP-Modul
(Pflichtauswahl)]])&gt;0,"Modul anders","okay"),"")</f>
        <v/>
      </c>
      <c r="AQ600">
        <f>IFERROR(IF(COUNTIFS(BTT[Verwendete Transaktion (Pflichtauswahl)],BTT[[#This Row],[Verwendete Transaktion (Pflichtauswahl)]],BTT[Verantwortliches TP
(automatisch)],"&lt;&gt;"&amp;BTT[[#This Row],[Verantwortliches TP
(automatisch)]])&gt;0,"Transaktion mehrfach","okay"),"")</f>
        <v/>
      </c>
      <c r="AR600">
        <f>IFERROR(IF(COUNTIFS(BTT[Verwendete Transaktion (Pflichtauswahl)],BTT[[#This Row],[Verwendete Transaktion (Pflichtauswahl)]],BTT[Verantwortliches TP
(automatisch)],"&lt;&gt;"&amp;VLOOKUP(aktives_Teilprojekt,Teilprojekte[[Teilprojekte]:[Kürzel]],2,FALSE))&gt;0,"Transaktion mehrfach","okay"),"")</f>
        <v/>
      </c>
      <c r="AS600" t="inlineStr">
        <is>
          <t>FI514</t>
        </is>
      </c>
    </row>
    <row r="601">
      <c r="A601">
        <f>IFERROR(IF(BTT[[#This Row],[Lfd Nr. 
(aus konsolidierter Datei)]]&lt;&gt;"",BTT[[#This Row],[Lfd Nr. 
(aus konsolidierter Datei)]],VLOOKUP(aktives_Teilprojekt,Teilprojekte[[Teilprojekte]:[Kürzel]],2,FALSE)&amp;ROW(BTT[[#This Row],[Lfd Nr.
(automatisch)]])-2),"")</f>
        <v/>
      </c>
      <c r="B601" t="inlineStr">
        <is>
          <t>Monats- und Jahresabschluss</t>
        </is>
      </c>
      <c r="D601" t="inlineStr">
        <is>
          <t>Zahlungslauf buchen</t>
        </is>
      </c>
      <c r="E601">
        <f>IFERROR(IF(NOT(BTT[[#This Row],[Manuelle Änderung des Verantwortliches TP
(Auswahl - bei Bedarf)]]=""),BTT[[#This Row],[Manuelle Änderung des Verantwortliches TP
(Auswahl - bei Bedarf)]],VLOOKUP(BTT[[#This Row],[Hauptprozess
(Pflichtauswahl)]],Hauptprozesse[],3,FALSE)),"")</f>
        <v/>
      </c>
      <c r="G601" t="inlineStr">
        <is>
          <t>RW-K</t>
        </is>
      </c>
      <c r="I601" t="inlineStr">
        <is>
          <t>F11</t>
        </is>
      </c>
      <c r="J601">
        <f>IFERROR(VLOOKUP(BTT[[#This Row],[Verwendete Transaktion (Pflichtauswahl)]],Transaktionen[[Transaktionen]:[Langtext]],2,FALSE),"")</f>
        <v/>
      </c>
      <c r="V601">
        <f>IFERROR(VLOOKUP(BTT[[#This Row],[Verwendetes Formular
(Auswahl falls relevant)]],Formulare[[Formularbezeichnung]:[Formularname (technisch)]],2,FALSE),"")</f>
        <v/>
      </c>
      <c r="Y601" t="inlineStr">
        <is>
          <t>IST-Prozess: BauabzugssteuerSchritt 1</t>
        </is>
      </c>
      <c r="AK601">
        <f>IF(BTT[[#This Row],[Subprozess
(optionale Auswahl)]]="","okay",IF(VLOOKUP(BTT[[#This Row],[Subprozess
(optionale Auswahl)]],BPML[[Subprozess]:[Zugeordneter Hauptprozess]],3,FALSE)=BTT[[#This Row],[Hauptprozess
(Pflichtauswahl)]],"okay","falscher Subprozess"))</f>
        <v/>
      </c>
      <c r="AL601">
        <f>IF(aktives_Teilprojekt="Master","",IF(BTT[[#This Row],[Verantwortliches TP
(automatisch)]]=VLOOKUP(aktives_Teilprojekt,Teilprojekte[[Teilprojekte]:[Kürzel]],2,FALSE),"okay","Hauptprozess anderes TP"))</f>
        <v/>
      </c>
      <c r="AM6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1">
        <f>IFERROR(IF(BTT[[#This Row],[SAP-Modul
(Pflichtauswahl)]]&lt;&gt;VLOOKUP(BTT[[#This Row],[Verwendete Transaktion (Pflichtauswahl)]],Transaktionen[[Transaktionen]:[Modul]],3,FALSE),"Modul anders","okay"),"")</f>
        <v/>
      </c>
      <c r="AP601">
        <f>IFERROR(IF(COUNTIFS(BTT[Verwendete Transaktion (Pflichtauswahl)],BTT[[#This Row],[Verwendete Transaktion (Pflichtauswahl)]],BTT[SAP-Modul
(Pflichtauswahl)],"&lt;&gt;"&amp;BTT[[#This Row],[SAP-Modul
(Pflichtauswahl)]])&gt;0,"Modul anders","okay"),"")</f>
        <v/>
      </c>
      <c r="AQ601">
        <f>IFERROR(IF(COUNTIFS(BTT[Verwendete Transaktion (Pflichtauswahl)],BTT[[#This Row],[Verwendete Transaktion (Pflichtauswahl)]],BTT[Verantwortliches TP
(automatisch)],"&lt;&gt;"&amp;BTT[[#This Row],[Verantwortliches TP
(automatisch)]])&gt;0,"Transaktion mehrfach","okay"),"")</f>
        <v/>
      </c>
      <c r="AR601">
        <f>IFERROR(IF(COUNTIFS(BTT[Verwendete Transaktion (Pflichtauswahl)],BTT[[#This Row],[Verwendete Transaktion (Pflichtauswahl)]],BTT[Verantwortliches TP
(automatisch)],"&lt;&gt;"&amp;VLOOKUP(aktives_Teilprojekt,Teilprojekte[[Teilprojekte]:[Kürzel]],2,FALSE))&gt;0,"Transaktion mehrfach","okay"),"")</f>
        <v/>
      </c>
      <c r="AS601" t="inlineStr">
        <is>
          <t>FI515</t>
        </is>
      </c>
    </row>
    <row r="602">
      <c r="A602">
        <f>IFERROR(IF(BTT[[#This Row],[Lfd Nr. 
(aus konsolidierter Datei)]]&lt;&gt;"",BTT[[#This Row],[Lfd Nr. 
(aus konsolidierter Datei)]],VLOOKUP(aktives_Teilprojekt,Teilprojekte[[Teilprojekte]:[Kürzel]],2,FALSE)&amp;ROW(BTT[[#This Row],[Lfd Nr.
(automatisch)]])-2),"")</f>
        <v/>
      </c>
      <c r="B602" t="inlineStr">
        <is>
          <t>Monats- und Jahresabschluss</t>
        </is>
      </c>
      <c r="D602" t="inlineStr">
        <is>
          <t>Konto auswerten</t>
        </is>
      </c>
      <c r="E602">
        <f>IFERROR(IF(NOT(BTT[[#This Row],[Manuelle Änderung des Verantwortliches TP
(Auswahl - bei Bedarf)]]=""),BTT[[#This Row],[Manuelle Änderung des Verantwortliches TP
(Auswahl - bei Bedarf)]],VLOOKUP(BTT[[#This Row],[Hauptprozess
(Pflichtauswahl)]],Hauptprozesse[],3,FALSE)),"")</f>
        <v/>
      </c>
      <c r="G602" t="inlineStr">
        <is>
          <t>RW-BB</t>
        </is>
      </c>
      <c r="H602" t="inlineStr">
        <is>
          <t>FI-GL</t>
        </is>
      </c>
      <c r="I602" t="inlineStr">
        <is>
          <t>FBL3N</t>
        </is>
      </c>
      <c r="J602">
        <f>IFERROR(VLOOKUP(BTT[[#This Row],[Verwendete Transaktion (Pflichtauswahl)]],Transaktionen[[Transaktionen]:[Langtext]],2,FALSE),"")</f>
        <v/>
      </c>
      <c r="V602">
        <f>IFERROR(VLOOKUP(BTT[[#This Row],[Verwendetes Formular
(Auswahl falls relevant)]],Formulare[[Formularbezeichnung]:[Formularname (technisch)]],2,FALSE),"")</f>
        <v/>
      </c>
      <c r="Y602" t="inlineStr">
        <is>
          <t>IST-Prozess: BauabzugssteuerSchritt 2</t>
        </is>
      </c>
      <c r="AK602">
        <f>IF(BTT[[#This Row],[Subprozess
(optionale Auswahl)]]="","okay",IF(VLOOKUP(BTT[[#This Row],[Subprozess
(optionale Auswahl)]],BPML[[Subprozess]:[Zugeordneter Hauptprozess]],3,FALSE)=BTT[[#This Row],[Hauptprozess
(Pflichtauswahl)]],"okay","falscher Subprozess"))</f>
        <v/>
      </c>
      <c r="AL602">
        <f>IF(aktives_Teilprojekt="Master","",IF(BTT[[#This Row],[Verantwortliches TP
(automatisch)]]=VLOOKUP(aktives_Teilprojekt,Teilprojekte[[Teilprojekte]:[Kürzel]],2,FALSE),"okay","Hauptprozess anderes TP"))</f>
        <v/>
      </c>
      <c r="AM6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2">
        <f>IFERROR(IF(BTT[[#This Row],[SAP-Modul
(Pflichtauswahl)]]&lt;&gt;VLOOKUP(BTT[[#This Row],[Verwendete Transaktion (Pflichtauswahl)]],Transaktionen[[Transaktionen]:[Modul]],3,FALSE),"Modul anders","okay"),"")</f>
        <v/>
      </c>
      <c r="AP602">
        <f>IFERROR(IF(COUNTIFS(BTT[Verwendete Transaktion (Pflichtauswahl)],BTT[[#This Row],[Verwendete Transaktion (Pflichtauswahl)]],BTT[SAP-Modul
(Pflichtauswahl)],"&lt;&gt;"&amp;BTT[[#This Row],[SAP-Modul
(Pflichtauswahl)]])&gt;0,"Modul anders","okay"),"")</f>
        <v/>
      </c>
      <c r="AQ602">
        <f>IFERROR(IF(COUNTIFS(BTT[Verwendete Transaktion (Pflichtauswahl)],BTT[[#This Row],[Verwendete Transaktion (Pflichtauswahl)]],BTT[Verantwortliches TP
(automatisch)],"&lt;&gt;"&amp;BTT[[#This Row],[Verantwortliches TP
(automatisch)]])&gt;0,"Transaktion mehrfach","okay"),"")</f>
        <v/>
      </c>
      <c r="AR602">
        <f>IFERROR(IF(COUNTIFS(BTT[Verwendete Transaktion (Pflichtauswahl)],BTT[[#This Row],[Verwendete Transaktion (Pflichtauswahl)]],BTT[Verantwortliches TP
(automatisch)],"&lt;&gt;"&amp;VLOOKUP(aktives_Teilprojekt,Teilprojekte[[Teilprojekte]:[Kürzel]],2,FALSE))&gt;0,"Transaktion mehrfach","okay"),"")</f>
        <v/>
      </c>
      <c r="AS602" t="inlineStr">
        <is>
          <t>FI516</t>
        </is>
      </c>
    </row>
    <row r="603">
      <c r="A603">
        <f>IFERROR(IF(BTT[[#This Row],[Lfd Nr. 
(aus konsolidierter Datei)]]&lt;&gt;"",BTT[[#This Row],[Lfd Nr. 
(aus konsolidierter Datei)]],VLOOKUP(aktives_Teilprojekt,Teilprojekte[[Teilprojekte]:[Kürzel]],2,FALSE)&amp;ROW(BTT[[#This Row],[Lfd Nr.
(automatisch)]])-2),"")</f>
        <v/>
      </c>
      <c r="B603" t="inlineStr">
        <is>
          <t>Monats- und Jahresabschluss</t>
        </is>
      </c>
      <c r="D603" t="inlineStr">
        <is>
          <t>Einträge prüfen</t>
        </is>
      </c>
      <c r="E603">
        <f>IFERROR(IF(NOT(BTT[[#This Row],[Manuelle Änderung des Verantwortliches TP
(Auswahl - bei Bedarf)]]=""),BTT[[#This Row],[Manuelle Änderung des Verantwortliches TP
(Auswahl - bei Bedarf)]],VLOOKUP(BTT[[#This Row],[Hauptprozess
(Pflichtauswahl)]],Hauptprozesse[],3,FALSE)),"")</f>
        <v/>
      </c>
      <c r="G603" t="inlineStr">
        <is>
          <t>RW-BB</t>
        </is>
      </c>
      <c r="I603" t="inlineStr">
        <is>
          <t>FK3</t>
        </is>
      </c>
      <c r="J603">
        <f>IFERROR(VLOOKUP(BTT[[#This Row],[Verwendete Transaktion (Pflichtauswahl)]],Transaktionen[[Transaktionen]:[Langtext]],2,FALSE),"")</f>
        <v/>
      </c>
      <c r="V603">
        <f>IFERROR(VLOOKUP(BTT[[#This Row],[Verwendetes Formular
(Auswahl falls relevant)]],Formulare[[Formularbezeichnung]:[Formularname (technisch)]],2,FALSE),"")</f>
        <v/>
      </c>
      <c r="Y603" t="inlineStr">
        <is>
          <t>IST-Prozess: BauabzugssteuerSchritt 3</t>
        </is>
      </c>
      <c r="AK603">
        <f>IF(BTT[[#This Row],[Subprozess
(optionale Auswahl)]]="","okay",IF(VLOOKUP(BTT[[#This Row],[Subprozess
(optionale Auswahl)]],BPML[[Subprozess]:[Zugeordneter Hauptprozess]],3,FALSE)=BTT[[#This Row],[Hauptprozess
(Pflichtauswahl)]],"okay","falscher Subprozess"))</f>
        <v/>
      </c>
      <c r="AL603">
        <f>IF(aktives_Teilprojekt="Master","",IF(BTT[[#This Row],[Verantwortliches TP
(automatisch)]]=VLOOKUP(aktives_Teilprojekt,Teilprojekte[[Teilprojekte]:[Kürzel]],2,FALSE),"okay","Hauptprozess anderes TP"))</f>
        <v/>
      </c>
      <c r="AM6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3">
        <f>IFERROR(IF(BTT[[#This Row],[SAP-Modul
(Pflichtauswahl)]]&lt;&gt;VLOOKUP(BTT[[#This Row],[Verwendete Transaktion (Pflichtauswahl)]],Transaktionen[[Transaktionen]:[Modul]],3,FALSE),"Modul anders","okay"),"")</f>
        <v/>
      </c>
      <c r="AP603">
        <f>IFERROR(IF(COUNTIFS(BTT[Verwendete Transaktion (Pflichtauswahl)],BTT[[#This Row],[Verwendete Transaktion (Pflichtauswahl)]],BTT[SAP-Modul
(Pflichtauswahl)],"&lt;&gt;"&amp;BTT[[#This Row],[SAP-Modul
(Pflichtauswahl)]])&gt;0,"Modul anders","okay"),"")</f>
        <v/>
      </c>
      <c r="AQ603">
        <f>IFERROR(IF(COUNTIFS(BTT[Verwendete Transaktion (Pflichtauswahl)],BTT[[#This Row],[Verwendete Transaktion (Pflichtauswahl)]],BTT[Verantwortliches TP
(automatisch)],"&lt;&gt;"&amp;BTT[[#This Row],[Verantwortliches TP
(automatisch)]])&gt;0,"Transaktion mehrfach","okay"),"")</f>
        <v/>
      </c>
      <c r="AR603">
        <f>IFERROR(IF(COUNTIFS(BTT[Verwendete Transaktion (Pflichtauswahl)],BTT[[#This Row],[Verwendete Transaktion (Pflichtauswahl)]],BTT[Verantwortliches TP
(automatisch)],"&lt;&gt;"&amp;VLOOKUP(aktives_Teilprojekt,Teilprojekte[[Teilprojekte]:[Kürzel]],2,FALSE))&gt;0,"Transaktion mehrfach","okay"),"")</f>
        <v/>
      </c>
      <c r="AS603" t="inlineStr">
        <is>
          <t>FI517</t>
        </is>
      </c>
    </row>
    <row r="604">
      <c r="A604">
        <f>IFERROR(IF(BTT[[#This Row],[Lfd Nr. 
(aus konsolidierter Datei)]]&lt;&gt;"",BTT[[#This Row],[Lfd Nr. 
(aus konsolidierter Datei)]],VLOOKUP(aktives_Teilprojekt,Teilprojekte[[Teilprojekte]:[Kürzel]],2,FALSE)&amp;ROW(BTT[[#This Row],[Lfd Nr.
(automatisch)]])-2),"")</f>
        <v/>
      </c>
      <c r="B604" t="inlineStr">
        <is>
          <t>Monats- und Jahresabschluss</t>
        </is>
      </c>
      <c r="D604" t="inlineStr">
        <is>
          <t>Freistellungsbescheinigung Anfordern</t>
        </is>
      </c>
      <c r="E604">
        <f>IFERROR(IF(NOT(BTT[[#This Row],[Manuelle Änderung des Verantwortliches TP
(Auswahl - bei Bedarf)]]=""),BTT[[#This Row],[Manuelle Änderung des Verantwortliches TP
(Auswahl - bei Bedarf)]],VLOOKUP(BTT[[#This Row],[Hauptprozess
(Pflichtauswahl)]],Hauptprozesse[],3,FALSE)),"")</f>
        <v/>
      </c>
      <c r="G604" t="inlineStr">
        <is>
          <t>RW-K</t>
        </is>
      </c>
      <c r="I604" t="inlineStr">
        <is>
          <t>FK2</t>
        </is>
      </c>
      <c r="J604">
        <f>IFERROR(VLOOKUP(BTT[[#This Row],[Verwendete Transaktion (Pflichtauswahl)]],Transaktionen[[Transaktionen]:[Langtext]],2,FALSE),"")</f>
        <v/>
      </c>
      <c r="V604">
        <f>IFERROR(VLOOKUP(BTT[[#This Row],[Verwendetes Formular
(Auswahl falls relevant)]],Formulare[[Formularbezeichnung]:[Formularname (technisch)]],2,FALSE),"")</f>
        <v/>
      </c>
      <c r="Y604" t="inlineStr">
        <is>
          <t>IST-Prozess: BauabzugssteuerSchritt 4</t>
        </is>
      </c>
      <c r="AK604">
        <f>IF(BTT[[#This Row],[Subprozess
(optionale Auswahl)]]="","okay",IF(VLOOKUP(BTT[[#This Row],[Subprozess
(optionale Auswahl)]],BPML[[Subprozess]:[Zugeordneter Hauptprozess]],3,FALSE)=BTT[[#This Row],[Hauptprozess
(Pflichtauswahl)]],"okay","falscher Subprozess"))</f>
        <v/>
      </c>
      <c r="AL604">
        <f>IF(aktives_Teilprojekt="Master","",IF(BTT[[#This Row],[Verantwortliches TP
(automatisch)]]=VLOOKUP(aktives_Teilprojekt,Teilprojekte[[Teilprojekte]:[Kürzel]],2,FALSE),"okay","Hauptprozess anderes TP"))</f>
        <v/>
      </c>
      <c r="AM6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4">
        <f>IFERROR(IF(BTT[[#This Row],[SAP-Modul
(Pflichtauswahl)]]&lt;&gt;VLOOKUP(BTT[[#This Row],[Verwendete Transaktion (Pflichtauswahl)]],Transaktionen[[Transaktionen]:[Modul]],3,FALSE),"Modul anders","okay"),"")</f>
        <v/>
      </c>
      <c r="AP604">
        <f>IFERROR(IF(COUNTIFS(BTT[Verwendete Transaktion (Pflichtauswahl)],BTT[[#This Row],[Verwendete Transaktion (Pflichtauswahl)]],BTT[SAP-Modul
(Pflichtauswahl)],"&lt;&gt;"&amp;BTT[[#This Row],[SAP-Modul
(Pflichtauswahl)]])&gt;0,"Modul anders","okay"),"")</f>
        <v/>
      </c>
      <c r="AQ604">
        <f>IFERROR(IF(COUNTIFS(BTT[Verwendete Transaktion (Pflichtauswahl)],BTT[[#This Row],[Verwendete Transaktion (Pflichtauswahl)]],BTT[Verantwortliches TP
(automatisch)],"&lt;&gt;"&amp;BTT[[#This Row],[Verantwortliches TP
(automatisch)]])&gt;0,"Transaktion mehrfach","okay"),"")</f>
        <v/>
      </c>
      <c r="AR604">
        <f>IFERROR(IF(COUNTIFS(BTT[Verwendete Transaktion (Pflichtauswahl)],BTT[[#This Row],[Verwendete Transaktion (Pflichtauswahl)]],BTT[Verantwortliches TP
(automatisch)],"&lt;&gt;"&amp;VLOOKUP(aktives_Teilprojekt,Teilprojekte[[Teilprojekte]:[Kürzel]],2,FALSE))&gt;0,"Transaktion mehrfach","okay"),"")</f>
        <v/>
      </c>
      <c r="AS604" t="inlineStr">
        <is>
          <t>FI518</t>
        </is>
      </c>
    </row>
    <row r="605">
      <c r="A605">
        <f>IFERROR(IF(BTT[[#This Row],[Lfd Nr. 
(aus konsolidierter Datei)]]&lt;&gt;"",BTT[[#This Row],[Lfd Nr. 
(aus konsolidierter Datei)]],VLOOKUP(aktives_Teilprojekt,Teilprojekte[[Teilprojekte]:[Kürzel]],2,FALSE)&amp;ROW(BTT[[#This Row],[Lfd Nr.
(automatisch)]])-2),"")</f>
        <v/>
      </c>
      <c r="B605" t="inlineStr">
        <is>
          <t>Monats- und Jahresabschluss</t>
        </is>
      </c>
      <c r="D605" t="inlineStr">
        <is>
          <t>Bauabzugssteuer buchen</t>
        </is>
      </c>
      <c r="E605">
        <f>IFERROR(IF(NOT(BTT[[#This Row],[Manuelle Änderung des Verantwortliches TP
(Auswahl - bei Bedarf)]]=""),BTT[[#This Row],[Manuelle Änderung des Verantwortliches TP
(Auswahl - bei Bedarf)]],VLOOKUP(BTT[[#This Row],[Hauptprozess
(Pflichtauswahl)]],Hauptprozesse[],3,FALSE)),"")</f>
        <v/>
      </c>
      <c r="G605" t="inlineStr">
        <is>
          <t>RW-BB</t>
        </is>
      </c>
      <c r="I605" t="inlineStr">
        <is>
          <t>Y_ST1_821</t>
        </is>
      </c>
      <c r="J605">
        <f>IFERROR(VLOOKUP(BTT[[#This Row],[Verwendete Transaktion (Pflichtauswahl)]],Transaktionen[[Transaktionen]:[Langtext]],2,FALSE),"")</f>
        <v/>
      </c>
      <c r="V605">
        <f>IFERROR(VLOOKUP(BTT[[#This Row],[Verwendetes Formular
(Auswahl falls relevant)]],Formulare[[Formularbezeichnung]:[Formularname (technisch)]],2,FALSE),"")</f>
        <v/>
      </c>
      <c r="Y605" t="inlineStr">
        <is>
          <t>IST-Prozess: BauabzugssteuerSchritt 5</t>
        </is>
      </c>
      <c r="AK605">
        <f>IF(BTT[[#This Row],[Subprozess
(optionale Auswahl)]]="","okay",IF(VLOOKUP(BTT[[#This Row],[Subprozess
(optionale Auswahl)]],BPML[[Subprozess]:[Zugeordneter Hauptprozess]],3,FALSE)=BTT[[#This Row],[Hauptprozess
(Pflichtauswahl)]],"okay","falscher Subprozess"))</f>
        <v/>
      </c>
      <c r="AL605">
        <f>IF(aktives_Teilprojekt="Master","",IF(BTT[[#This Row],[Verantwortliches TP
(automatisch)]]=VLOOKUP(aktives_Teilprojekt,Teilprojekte[[Teilprojekte]:[Kürzel]],2,FALSE),"okay","Hauptprozess anderes TP"))</f>
        <v/>
      </c>
      <c r="AM6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5">
        <f>IFERROR(IF(BTT[[#This Row],[SAP-Modul
(Pflichtauswahl)]]&lt;&gt;VLOOKUP(BTT[[#This Row],[Verwendete Transaktion (Pflichtauswahl)]],Transaktionen[[Transaktionen]:[Modul]],3,FALSE),"Modul anders","okay"),"")</f>
        <v/>
      </c>
      <c r="AP605">
        <f>IFERROR(IF(COUNTIFS(BTT[Verwendete Transaktion (Pflichtauswahl)],BTT[[#This Row],[Verwendete Transaktion (Pflichtauswahl)]],BTT[SAP-Modul
(Pflichtauswahl)],"&lt;&gt;"&amp;BTT[[#This Row],[SAP-Modul
(Pflichtauswahl)]])&gt;0,"Modul anders","okay"),"")</f>
        <v/>
      </c>
      <c r="AQ605">
        <f>IFERROR(IF(COUNTIFS(BTT[Verwendete Transaktion (Pflichtauswahl)],BTT[[#This Row],[Verwendete Transaktion (Pflichtauswahl)]],BTT[Verantwortliches TP
(automatisch)],"&lt;&gt;"&amp;BTT[[#This Row],[Verantwortliches TP
(automatisch)]])&gt;0,"Transaktion mehrfach","okay"),"")</f>
        <v/>
      </c>
      <c r="AR605">
        <f>IFERROR(IF(COUNTIFS(BTT[Verwendete Transaktion (Pflichtauswahl)],BTT[[#This Row],[Verwendete Transaktion (Pflichtauswahl)]],BTT[Verantwortliches TP
(automatisch)],"&lt;&gt;"&amp;VLOOKUP(aktives_Teilprojekt,Teilprojekte[[Teilprojekte]:[Kürzel]],2,FALSE))&gt;0,"Transaktion mehrfach","okay"),"")</f>
        <v/>
      </c>
      <c r="AS605" t="inlineStr">
        <is>
          <t>FI519</t>
        </is>
      </c>
    </row>
    <row r="606">
      <c r="A606">
        <f>IFERROR(IF(BTT[[#This Row],[Lfd Nr. 
(aus konsolidierter Datei)]]&lt;&gt;"",BTT[[#This Row],[Lfd Nr. 
(aus konsolidierter Datei)]],VLOOKUP(aktives_Teilprojekt,Teilprojekte[[Teilprojekte]:[Kürzel]],2,FALSE)&amp;ROW(BTT[[#This Row],[Lfd Nr.
(automatisch)]])-2),"")</f>
        <v/>
      </c>
      <c r="B606" t="inlineStr">
        <is>
          <t>Monats- und Jahresabschluss</t>
        </is>
      </c>
      <c r="D606" t="inlineStr">
        <is>
          <t>Batchinputmappe vorbereiten</t>
        </is>
      </c>
      <c r="E606">
        <f>IFERROR(IF(NOT(BTT[[#This Row],[Manuelle Änderung des Verantwortliches TP
(Auswahl - bei Bedarf)]]=""),BTT[[#This Row],[Manuelle Änderung des Verantwortliches TP
(Auswahl - bei Bedarf)]],VLOOKUP(BTT[[#This Row],[Hauptprozess
(Pflichtauswahl)]],Hauptprozesse[],3,FALSE)),"")</f>
        <v/>
      </c>
      <c r="G606" t="inlineStr">
        <is>
          <t>RW-BB</t>
        </is>
      </c>
      <c r="I606" t="inlineStr">
        <is>
          <t>Y_ST1_821</t>
        </is>
      </c>
      <c r="J606">
        <f>IFERROR(VLOOKUP(BTT[[#This Row],[Verwendete Transaktion (Pflichtauswahl)]],Transaktionen[[Transaktionen]:[Langtext]],2,FALSE),"")</f>
        <v/>
      </c>
      <c r="V606">
        <f>IFERROR(VLOOKUP(BTT[[#This Row],[Verwendetes Formular
(Auswahl falls relevant)]],Formulare[[Formularbezeichnung]:[Formularname (technisch)]],2,FALSE),"")</f>
        <v/>
      </c>
      <c r="Y606" t="inlineStr">
        <is>
          <t>IST-Prozess: BauabzugssteuerSchritt 6</t>
        </is>
      </c>
      <c r="AK606">
        <f>IF(BTT[[#This Row],[Subprozess
(optionale Auswahl)]]="","okay",IF(VLOOKUP(BTT[[#This Row],[Subprozess
(optionale Auswahl)]],BPML[[Subprozess]:[Zugeordneter Hauptprozess]],3,FALSE)=BTT[[#This Row],[Hauptprozess
(Pflichtauswahl)]],"okay","falscher Subprozess"))</f>
        <v/>
      </c>
      <c r="AL606">
        <f>IF(aktives_Teilprojekt="Master","",IF(BTT[[#This Row],[Verantwortliches TP
(automatisch)]]=VLOOKUP(aktives_Teilprojekt,Teilprojekte[[Teilprojekte]:[Kürzel]],2,FALSE),"okay","Hauptprozess anderes TP"))</f>
        <v/>
      </c>
      <c r="AM6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6">
        <f>IFERROR(IF(BTT[[#This Row],[SAP-Modul
(Pflichtauswahl)]]&lt;&gt;VLOOKUP(BTT[[#This Row],[Verwendete Transaktion (Pflichtauswahl)]],Transaktionen[[Transaktionen]:[Modul]],3,FALSE),"Modul anders","okay"),"")</f>
        <v/>
      </c>
      <c r="AP606">
        <f>IFERROR(IF(COUNTIFS(BTT[Verwendete Transaktion (Pflichtauswahl)],BTT[[#This Row],[Verwendete Transaktion (Pflichtauswahl)]],BTT[SAP-Modul
(Pflichtauswahl)],"&lt;&gt;"&amp;BTT[[#This Row],[SAP-Modul
(Pflichtauswahl)]])&gt;0,"Modul anders","okay"),"")</f>
        <v/>
      </c>
      <c r="AQ606">
        <f>IFERROR(IF(COUNTIFS(BTT[Verwendete Transaktion (Pflichtauswahl)],BTT[[#This Row],[Verwendete Transaktion (Pflichtauswahl)]],BTT[Verantwortliches TP
(automatisch)],"&lt;&gt;"&amp;BTT[[#This Row],[Verantwortliches TP
(automatisch)]])&gt;0,"Transaktion mehrfach","okay"),"")</f>
        <v/>
      </c>
      <c r="AR606">
        <f>IFERROR(IF(COUNTIFS(BTT[Verwendete Transaktion (Pflichtauswahl)],BTT[[#This Row],[Verwendete Transaktion (Pflichtauswahl)]],BTT[Verantwortliches TP
(automatisch)],"&lt;&gt;"&amp;VLOOKUP(aktives_Teilprojekt,Teilprojekte[[Teilprojekte]:[Kürzel]],2,FALSE))&gt;0,"Transaktion mehrfach","okay"),"")</f>
        <v/>
      </c>
      <c r="AS606" t="inlineStr">
        <is>
          <t>FI520</t>
        </is>
      </c>
    </row>
    <row r="607">
      <c r="A607">
        <f>IFERROR(IF(BTT[[#This Row],[Lfd Nr. 
(aus konsolidierter Datei)]]&lt;&gt;"",BTT[[#This Row],[Lfd Nr. 
(aus konsolidierter Datei)]],VLOOKUP(aktives_Teilprojekt,Teilprojekte[[Teilprojekte]:[Kürzel]],2,FALSE)&amp;ROW(BTT[[#This Row],[Lfd Nr.
(automatisch)]])-2),"")</f>
        <v/>
      </c>
      <c r="B607" t="inlineStr">
        <is>
          <t>Monats- und Jahresabschluss</t>
        </is>
      </c>
      <c r="D607" t="inlineStr">
        <is>
          <t>Bauabzugssteuer-Mappe abspielen</t>
        </is>
      </c>
      <c r="E607">
        <f>IFERROR(IF(NOT(BTT[[#This Row],[Manuelle Änderung des Verantwortliches TP
(Auswahl - bei Bedarf)]]=""),BTT[[#This Row],[Manuelle Änderung des Verantwortliches TP
(Auswahl - bei Bedarf)]],VLOOKUP(BTT[[#This Row],[Hauptprozess
(Pflichtauswahl)]],Hauptprozesse[],3,FALSE)),"")</f>
        <v/>
      </c>
      <c r="G607" t="inlineStr">
        <is>
          <t>RW-BB</t>
        </is>
      </c>
      <c r="H607" t="inlineStr">
        <is>
          <t>BC</t>
        </is>
      </c>
      <c r="I607" t="inlineStr">
        <is>
          <t>SM35</t>
        </is>
      </c>
      <c r="J607">
        <f>IFERROR(VLOOKUP(BTT[[#This Row],[Verwendete Transaktion (Pflichtauswahl)]],Transaktionen[[Transaktionen]:[Langtext]],2,FALSE),"")</f>
        <v/>
      </c>
      <c r="V607">
        <f>IFERROR(VLOOKUP(BTT[[#This Row],[Verwendetes Formular
(Auswahl falls relevant)]],Formulare[[Formularbezeichnung]:[Formularname (technisch)]],2,FALSE),"")</f>
        <v/>
      </c>
      <c r="Y607" t="inlineStr">
        <is>
          <t>IST-Prozess: BauabzugssteuerSchritt 7</t>
        </is>
      </c>
      <c r="AK607">
        <f>IF(BTT[[#This Row],[Subprozess
(optionale Auswahl)]]="","okay",IF(VLOOKUP(BTT[[#This Row],[Subprozess
(optionale Auswahl)]],BPML[[Subprozess]:[Zugeordneter Hauptprozess]],3,FALSE)=BTT[[#This Row],[Hauptprozess
(Pflichtauswahl)]],"okay","falscher Subprozess"))</f>
        <v/>
      </c>
      <c r="AL607">
        <f>IF(aktives_Teilprojekt="Master","",IF(BTT[[#This Row],[Verantwortliches TP
(automatisch)]]=VLOOKUP(aktives_Teilprojekt,Teilprojekte[[Teilprojekte]:[Kürzel]],2,FALSE),"okay","Hauptprozess anderes TP"))</f>
        <v/>
      </c>
      <c r="AM6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7">
        <f>IFERROR(IF(BTT[[#This Row],[SAP-Modul
(Pflichtauswahl)]]&lt;&gt;VLOOKUP(BTT[[#This Row],[Verwendete Transaktion (Pflichtauswahl)]],Transaktionen[[Transaktionen]:[Modul]],3,FALSE),"Modul anders","okay"),"")</f>
        <v/>
      </c>
      <c r="AP607">
        <f>IFERROR(IF(COUNTIFS(BTT[Verwendete Transaktion (Pflichtauswahl)],BTT[[#This Row],[Verwendete Transaktion (Pflichtauswahl)]],BTT[SAP-Modul
(Pflichtauswahl)],"&lt;&gt;"&amp;BTT[[#This Row],[SAP-Modul
(Pflichtauswahl)]])&gt;0,"Modul anders","okay"),"")</f>
        <v/>
      </c>
      <c r="AQ607">
        <f>IFERROR(IF(COUNTIFS(BTT[Verwendete Transaktion (Pflichtauswahl)],BTT[[#This Row],[Verwendete Transaktion (Pflichtauswahl)]],BTT[Verantwortliches TP
(automatisch)],"&lt;&gt;"&amp;BTT[[#This Row],[Verantwortliches TP
(automatisch)]])&gt;0,"Transaktion mehrfach","okay"),"")</f>
        <v/>
      </c>
      <c r="AR607">
        <f>IFERROR(IF(COUNTIFS(BTT[Verwendete Transaktion (Pflichtauswahl)],BTT[[#This Row],[Verwendete Transaktion (Pflichtauswahl)]],BTT[Verantwortliches TP
(automatisch)],"&lt;&gt;"&amp;VLOOKUP(aktives_Teilprojekt,Teilprojekte[[Teilprojekte]:[Kürzel]],2,FALSE))&gt;0,"Transaktion mehrfach","okay"),"")</f>
        <v/>
      </c>
      <c r="AS607" t="inlineStr">
        <is>
          <t>FI521</t>
        </is>
      </c>
    </row>
    <row r="608">
      <c r="A608">
        <f>IFERROR(IF(BTT[[#This Row],[Lfd Nr. 
(aus konsolidierter Datei)]]&lt;&gt;"",BTT[[#This Row],[Lfd Nr. 
(aus konsolidierter Datei)]],VLOOKUP(aktives_Teilprojekt,Teilprojekte[[Teilprojekte]:[Kürzel]],2,FALSE)&amp;ROW(BTT[[#This Row],[Lfd Nr.
(automatisch)]])-2),"")</f>
        <v/>
      </c>
      <c r="B608" t="inlineStr">
        <is>
          <t>Monats- und Jahresabschluss</t>
        </is>
      </c>
      <c r="D608" t="inlineStr">
        <is>
          <t>Text aktualisieren</t>
        </is>
      </c>
      <c r="E608">
        <f>IFERROR(IF(NOT(BTT[[#This Row],[Manuelle Änderung des Verantwortliches TP
(Auswahl - bei Bedarf)]]=""),BTT[[#This Row],[Manuelle Änderung des Verantwortliches TP
(Auswahl - bei Bedarf)]],VLOOKUP(BTT[[#This Row],[Hauptprozess
(Pflichtauswahl)]],Hauptprozesse[],3,FALSE)),"")</f>
        <v/>
      </c>
      <c r="G608" t="inlineStr">
        <is>
          <t>RW-BB</t>
        </is>
      </c>
      <c r="I608" t="inlineStr">
        <is>
          <t xml:space="preserve">FB3 </t>
        </is>
      </c>
      <c r="J608">
        <f>IFERROR(VLOOKUP(BTT[[#This Row],[Verwendete Transaktion (Pflichtauswahl)]],Transaktionen[[Transaktionen]:[Langtext]],2,FALSE),"")</f>
        <v/>
      </c>
      <c r="V608">
        <f>IFERROR(VLOOKUP(BTT[[#This Row],[Verwendetes Formular
(Auswahl falls relevant)]],Formulare[[Formularbezeichnung]:[Formularname (technisch)]],2,FALSE),"")</f>
        <v/>
      </c>
      <c r="Y608" t="inlineStr">
        <is>
          <t>IST-Prozess: BauabzugssteuerSchritt 8</t>
        </is>
      </c>
      <c r="AK608">
        <f>IF(BTT[[#This Row],[Subprozess
(optionale Auswahl)]]="","okay",IF(VLOOKUP(BTT[[#This Row],[Subprozess
(optionale Auswahl)]],BPML[[Subprozess]:[Zugeordneter Hauptprozess]],3,FALSE)=BTT[[#This Row],[Hauptprozess
(Pflichtauswahl)]],"okay","falscher Subprozess"))</f>
        <v/>
      </c>
      <c r="AL608">
        <f>IF(aktives_Teilprojekt="Master","",IF(BTT[[#This Row],[Verantwortliches TP
(automatisch)]]=VLOOKUP(aktives_Teilprojekt,Teilprojekte[[Teilprojekte]:[Kürzel]],2,FALSE),"okay","Hauptprozess anderes TP"))</f>
        <v/>
      </c>
      <c r="AM6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8">
        <f>IFERROR(IF(BTT[[#This Row],[SAP-Modul
(Pflichtauswahl)]]&lt;&gt;VLOOKUP(BTT[[#This Row],[Verwendete Transaktion (Pflichtauswahl)]],Transaktionen[[Transaktionen]:[Modul]],3,FALSE),"Modul anders","okay"),"")</f>
        <v/>
      </c>
      <c r="AP608">
        <f>IFERROR(IF(COUNTIFS(BTT[Verwendete Transaktion (Pflichtauswahl)],BTT[[#This Row],[Verwendete Transaktion (Pflichtauswahl)]],BTT[SAP-Modul
(Pflichtauswahl)],"&lt;&gt;"&amp;BTT[[#This Row],[SAP-Modul
(Pflichtauswahl)]])&gt;0,"Modul anders","okay"),"")</f>
        <v/>
      </c>
      <c r="AQ608">
        <f>IFERROR(IF(COUNTIFS(BTT[Verwendete Transaktion (Pflichtauswahl)],BTT[[#This Row],[Verwendete Transaktion (Pflichtauswahl)]],BTT[Verantwortliches TP
(automatisch)],"&lt;&gt;"&amp;BTT[[#This Row],[Verantwortliches TP
(automatisch)]])&gt;0,"Transaktion mehrfach","okay"),"")</f>
        <v/>
      </c>
      <c r="AR608">
        <f>IFERROR(IF(COUNTIFS(BTT[Verwendete Transaktion (Pflichtauswahl)],BTT[[#This Row],[Verwendete Transaktion (Pflichtauswahl)]],BTT[Verantwortliches TP
(automatisch)],"&lt;&gt;"&amp;VLOOKUP(aktives_Teilprojekt,Teilprojekte[[Teilprojekte]:[Kürzel]],2,FALSE))&gt;0,"Transaktion mehrfach","okay"),"")</f>
        <v/>
      </c>
      <c r="AS608" t="inlineStr">
        <is>
          <t>FI522</t>
        </is>
      </c>
    </row>
    <row r="609">
      <c r="A609">
        <f>IFERROR(IF(BTT[[#This Row],[Lfd Nr. 
(aus konsolidierter Datei)]]&lt;&gt;"",BTT[[#This Row],[Lfd Nr. 
(aus konsolidierter Datei)]],VLOOKUP(aktives_Teilprojekt,Teilprojekte[[Teilprojekte]:[Kürzel]],2,FALSE)&amp;ROW(BTT[[#This Row],[Lfd Nr.
(automatisch)]])-2),"")</f>
        <v/>
      </c>
      <c r="B609" t="inlineStr">
        <is>
          <t>Monats- und Jahresabschluss</t>
        </is>
      </c>
      <c r="D609" t="inlineStr">
        <is>
          <t>Konto ausziffern</t>
        </is>
      </c>
      <c r="E609">
        <f>IFERROR(IF(NOT(BTT[[#This Row],[Manuelle Änderung des Verantwortliches TP
(Auswahl - bei Bedarf)]]=""),BTT[[#This Row],[Manuelle Änderung des Verantwortliches TP
(Auswahl - bei Bedarf)]],VLOOKUP(BTT[[#This Row],[Hauptprozess
(Pflichtauswahl)]],Hauptprozesse[],3,FALSE)),"")</f>
        <v/>
      </c>
      <c r="G609" t="inlineStr">
        <is>
          <t>RW-BB</t>
        </is>
      </c>
      <c r="I609" t="inlineStr">
        <is>
          <t>F-3</t>
        </is>
      </c>
      <c r="J609">
        <f>IFERROR(VLOOKUP(BTT[[#This Row],[Verwendete Transaktion (Pflichtauswahl)]],Transaktionen[[Transaktionen]:[Langtext]],2,FALSE),"")</f>
        <v/>
      </c>
      <c r="V609">
        <f>IFERROR(VLOOKUP(BTT[[#This Row],[Verwendetes Formular
(Auswahl falls relevant)]],Formulare[[Formularbezeichnung]:[Formularname (technisch)]],2,FALSE),"")</f>
        <v/>
      </c>
      <c r="Y609" t="inlineStr">
        <is>
          <t>IST-Prozess: BauabzugssteuerSchritt 9</t>
        </is>
      </c>
      <c r="AK609">
        <f>IF(BTT[[#This Row],[Subprozess
(optionale Auswahl)]]="","okay",IF(VLOOKUP(BTT[[#This Row],[Subprozess
(optionale Auswahl)]],BPML[[Subprozess]:[Zugeordneter Hauptprozess]],3,FALSE)=BTT[[#This Row],[Hauptprozess
(Pflichtauswahl)]],"okay","falscher Subprozess"))</f>
        <v/>
      </c>
      <c r="AL609">
        <f>IF(aktives_Teilprojekt="Master","",IF(BTT[[#This Row],[Verantwortliches TP
(automatisch)]]=VLOOKUP(aktives_Teilprojekt,Teilprojekte[[Teilprojekte]:[Kürzel]],2,FALSE),"okay","Hauptprozess anderes TP"))</f>
        <v/>
      </c>
      <c r="AM6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09">
        <f>IFERROR(IF(BTT[[#This Row],[SAP-Modul
(Pflichtauswahl)]]&lt;&gt;VLOOKUP(BTT[[#This Row],[Verwendete Transaktion (Pflichtauswahl)]],Transaktionen[[Transaktionen]:[Modul]],3,FALSE),"Modul anders","okay"),"")</f>
        <v/>
      </c>
      <c r="AP609">
        <f>IFERROR(IF(COUNTIFS(BTT[Verwendete Transaktion (Pflichtauswahl)],BTT[[#This Row],[Verwendete Transaktion (Pflichtauswahl)]],BTT[SAP-Modul
(Pflichtauswahl)],"&lt;&gt;"&amp;BTT[[#This Row],[SAP-Modul
(Pflichtauswahl)]])&gt;0,"Modul anders","okay"),"")</f>
        <v/>
      </c>
      <c r="AQ609">
        <f>IFERROR(IF(COUNTIFS(BTT[Verwendete Transaktion (Pflichtauswahl)],BTT[[#This Row],[Verwendete Transaktion (Pflichtauswahl)]],BTT[Verantwortliches TP
(automatisch)],"&lt;&gt;"&amp;BTT[[#This Row],[Verantwortliches TP
(automatisch)]])&gt;0,"Transaktion mehrfach","okay"),"")</f>
        <v/>
      </c>
      <c r="AR609">
        <f>IFERROR(IF(COUNTIFS(BTT[Verwendete Transaktion (Pflichtauswahl)],BTT[[#This Row],[Verwendete Transaktion (Pflichtauswahl)]],BTT[Verantwortliches TP
(automatisch)],"&lt;&gt;"&amp;VLOOKUP(aktives_Teilprojekt,Teilprojekte[[Teilprojekte]:[Kürzel]],2,FALSE))&gt;0,"Transaktion mehrfach","okay"),"")</f>
        <v/>
      </c>
      <c r="AS609" t="inlineStr">
        <is>
          <t>FI523</t>
        </is>
      </c>
    </row>
    <row r="610">
      <c r="A610">
        <f>IFERROR(IF(BTT[[#This Row],[Lfd Nr. 
(aus konsolidierter Datei)]]&lt;&gt;"",BTT[[#This Row],[Lfd Nr. 
(aus konsolidierter Datei)]],VLOOKUP(aktives_Teilprojekt,Teilprojekte[[Teilprojekte]:[Kürzel]],2,FALSE)&amp;ROW(BTT[[#This Row],[Lfd Nr.
(automatisch)]])-2),"")</f>
        <v/>
      </c>
      <c r="B610" t="inlineStr">
        <is>
          <t>Monats- und Jahresabschluss</t>
        </is>
      </c>
      <c r="D610" t="inlineStr">
        <is>
          <t>Formular ausfüllen</t>
        </is>
      </c>
      <c r="E610">
        <f>IFERROR(IF(NOT(BTT[[#This Row],[Manuelle Änderung des Verantwortliches TP
(Auswahl - bei Bedarf)]]=""),BTT[[#This Row],[Manuelle Änderung des Verantwortliches TP
(Auswahl - bei Bedarf)]],VLOOKUP(BTT[[#This Row],[Hauptprozess
(Pflichtauswahl)]],Hauptprozesse[],3,FALSE)),"")</f>
        <v/>
      </c>
      <c r="G610" t="inlineStr">
        <is>
          <t>RW-BB und Steuern</t>
        </is>
      </c>
      <c r="H610" t="inlineStr">
        <is>
          <t>Non-SAP</t>
        </is>
      </c>
      <c r="I610" t="inlineStr">
        <is>
          <t>nicht digital</t>
        </is>
      </c>
      <c r="J610">
        <f>IFERROR(VLOOKUP(BTT[[#This Row],[Verwendete Transaktion (Pflichtauswahl)]],Transaktionen[[Transaktionen]:[Langtext]],2,FALSE),"")</f>
        <v/>
      </c>
      <c r="V610">
        <f>IFERROR(VLOOKUP(BTT[[#This Row],[Verwendetes Formular
(Auswahl falls relevant)]],Formulare[[Formularbezeichnung]:[Formularname (technisch)]],2,FALSE),"")</f>
        <v/>
      </c>
      <c r="Y610" t="inlineStr">
        <is>
          <t>IST-Prozess: BauabzugssteuerSchritt 10</t>
        </is>
      </c>
      <c r="AK610">
        <f>IF(BTT[[#This Row],[Subprozess
(optionale Auswahl)]]="","okay",IF(VLOOKUP(BTT[[#This Row],[Subprozess
(optionale Auswahl)]],BPML[[Subprozess]:[Zugeordneter Hauptprozess]],3,FALSE)=BTT[[#This Row],[Hauptprozess
(Pflichtauswahl)]],"okay","falscher Subprozess"))</f>
        <v/>
      </c>
      <c r="AL610">
        <f>IF(aktives_Teilprojekt="Master","",IF(BTT[[#This Row],[Verantwortliches TP
(automatisch)]]=VLOOKUP(aktives_Teilprojekt,Teilprojekte[[Teilprojekte]:[Kürzel]],2,FALSE),"okay","Hauptprozess anderes TP"))</f>
        <v/>
      </c>
      <c r="AM6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0">
        <f>IFERROR(IF(BTT[[#This Row],[SAP-Modul
(Pflichtauswahl)]]&lt;&gt;VLOOKUP(BTT[[#This Row],[Verwendete Transaktion (Pflichtauswahl)]],Transaktionen[[Transaktionen]:[Modul]],3,FALSE),"Modul anders","okay"),"")</f>
        <v/>
      </c>
      <c r="AP610">
        <f>IFERROR(IF(COUNTIFS(BTT[Verwendete Transaktion (Pflichtauswahl)],BTT[[#This Row],[Verwendete Transaktion (Pflichtauswahl)]],BTT[SAP-Modul
(Pflichtauswahl)],"&lt;&gt;"&amp;BTT[[#This Row],[SAP-Modul
(Pflichtauswahl)]])&gt;0,"Modul anders","okay"),"")</f>
        <v/>
      </c>
      <c r="AQ610">
        <f>IFERROR(IF(COUNTIFS(BTT[Verwendete Transaktion (Pflichtauswahl)],BTT[[#This Row],[Verwendete Transaktion (Pflichtauswahl)]],BTT[Verantwortliches TP
(automatisch)],"&lt;&gt;"&amp;BTT[[#This Row],[Verantwortliches TP
(automatisch)]])&gt;0,"Transaktion mehrfach","okay"),"")</f>
        <v/>
      </c>
      <c r="AR610">
        <f>IFERROR(IF(COUNTIFS(BTT[Verwendete Transaktion (Pflichtauswahl)],BTT[[#This Row],[Verwendete Transaktion (Pflichtauswahl)]],BTT[Verantwortliches TP
(automatisch)],"&lt;&gt;"&amp;VLOOKUP(aktives_Teilprojekt,Teilprojekte[[Teilprojekte]:[Kürzel]],2,FALSE))&gt;0,"Transaktion mehrfach","okay"),"")</f>
        <v/>
      </c>
      <c r="AS610" t="inlineStr">
        <is>
          <t>FI524</t>
        </is>
      </c>
    </row>
    <row r="611">
      <c r="A611">
        <f>IFERROR(IF(BTT[[#This Row],[Lfd Nr. 
(aus konsolidierter Datei)]]&lt;&gt;"",BTT[[#This Row],[Lfd Nr. 
(aus konsolidierter Datei)]],VLOOKUP(aktives_Teilprojekt,Teilprojekte[[Teilprojekte]:[Kürzel]],2,FALSE)&amp;ROW(BTT[[#This Row],[Lfd Nr.
(automatisch)]])-2),"")</f>
        <v/>
      </c>
      <c r="B611" t="inlineStr">
        <is>
          <t>Monats- und Jahresabschluss</t>
        </is>
      </c>
      <c r="D611" t="inlineStr">
        <is>
          <t>Mail an Steuern</t>
        </is>
      </c>
      <c r="E611">
        <f>IFERROR(IF(NOT(BTT[[#This Row],[Manuelle Änderung des Verantwortliches TP
(Auswahl - bei Bedarf)]]=""),BTT[[#This Row],[Manuelle Änderung des Verantwortliches TP
(Auswahl - bei Bedarf)]],VLOOKUP(BTT[[#This Row],[Hauptprozess
(Pflichtauswahl)]],Hauptprozesse[],3,FALSE)),"")</f>
        <v/>
      </c>
      <c r="G611" t="inlineStr">
        <is>
          <t>RW-BB</t>
        </is>
      </c>
      <c r="H611" t="inlineStr">
        <is>
          <t>Non-SAP</t>
        </is>
      </c>
      <c r="I611" t="inlineStr">
        <is>
          <t>nicht digital</t>
        </is>
      </c>
      <c r="J611">
        <f>IFERROR(VLOOKUP(BTT[[#This Row],[Verwendete Transaktion (Pflichtauswahl)]],Transaktionen[[Transaktionen]:[Langtext]],2,FALSE),"")</f>
        <v/>
      </c>
      <c r="V611">
        <f>IFERROR(VLOOKUP(BTT[[#This Row],[Verwendetes Formular
(Auswahl falls relevant)]],Formulare[[Formularbezeichnung]:[Formularname (technisch)]],2,FALSE),"")</f>
        <v/>
      </c>
      <c r="Y611" t="inlineStr">
        <is>
          <t>IST-Prozess: BauabzugssteuerSchritt 11</t>
        </is>
      </c>
      <c r="AK611">
        <f>IF(BTT[[#This Row],[Subprozess
(optionale Auswahl)]]="","okay",IF(VLOOKUP(BTT[[#This Row],[Subprozess
(optionale Auswahl)]],BPML[[Subprozess]:[Zugeordneter Hauptprozess]],3,FALSE)=BTT[[#This Row],[Hauptprozess
(Pflichtauswahl)]],"okay","falscher Subprozess"))</f>
        <v/>
      </c>
      <c r="AL611">
        <f>IF(aktives_Teilprojekt="Master","",IF(BTT[[#This Row],[Verantwortliches TP
(automatisch)]]=VLOOKUP(aktives_Teilprojekt,Teilprojekte[[Teilprojekte]:[Kürzel]],2,FALSE),"okay","Hauptprozess anderes TP"))</f>
        <v/>
      </c>
      <c r="AM6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1">
        <f>IFERROR(IF(BTT[[#This Row],[SAP-Modul
(Pflichtauswahl)]]&lt;&gt;VLOOKUP(BTT[[#This Row],[Verwendete Transaktion (Pflichtauswahl)]],Transaktionen[[Transaktionen]:[Modul]],3,FALSE),"Modul anders","okay"),"")</f>
        <v/>
      </c>
      <c r="AP611">
        <f>IFERROR(IF(COUNTIFS(BTT[Verwendete Transaktion (Pflichtauswahl)],BTT[[#This Row],[Verwendete Transaktion (Pflichtauswahl)]],BTT[SAP-Modul
(Pflichtauswahl)],"&lt;&gt;"&amp;BTT[[#This Row],[SAP-Modul
(Pflichtauswahl)]])&gt;0,"Modul anders","okay"),"")</f>
        <v/>
      </c>
      <c r="AQ611">
        <f>IFERROR(IF(COUNTIFS(BTT[Verwendete Transaktion (Pflichtauswahl)],BTT[[#This Row],[Verwendete Transaktion (Pflichtauswahl)]],BTT[Verantwortliches TP
(automatisch)],"&lt;&gt;"&amp;BTT[[#This Row],[Verantwortliches TP
(automatisch)]])&gt;0,"Transaktion mehrfach","okay"),"")</f>
        <v/>
      </c>
      <c r="AR611">
        <f>IFERROR(IF(COUNTIFS(BTT[Verwendete Transaktion (Pflichtauswahl)],BTT[[#This Row],[Verwendete Transaktion (Pflichtauswahl)]],BTT[Verantwortliches TP
(automatisch)],"&lt;&gt;"&amp;VLOOKUP(aktives_Teilprojekt,Teilprojekte[[Teilprojekte]:[Kürzel]],2,FALSE))&gt;0,"Transaktion mehrfach","okay"),"")</f>
        <v/>
      </c>
      <c r="AS611" t="inlineStr">
        <is>
          <t>FI525</t>
        </is>
      </c>
    </row>
    <row r="612">
      <c r="A612">
        <f>IFERROR(IF(BTT[[#This Row],[Lfd Nr. 
(aus konsolidierter Datei)]]&lt;&gt;"",BTT[[#This Row],[Lfd Nr. 
(aus konsolidierter Datei)]],VLOOKUP(aktives_Teilprojekt,Teilprojekte[[Teilprojekte]:[Kürzel]],2,FALSE)&amp;ROW(BTT[[#This Row],[Lfd Nr.
(automatisch)]])-2),"")</f>
        <v/>
      </c>
      <c r="B612" t="inlineStr">
        <is>
          <t>Monats- und Jahresabschluss</t>
        </is>
      </c>
      <c r="D612" t="inlineStr">
        <is>
          <t>Spools markieren</t>
        </is>
      </c>
      <c r="E612">
        <f>IFERROR(IF(NOT(BTT[[#This Row],[Manuelle Änderung des Verantwortliches TP
(Auswahl - bei Bedarf)]]=""),BTT[[#This Row],[Manuelle Änderung des Verantwortliches TP
(Auswahl - bei Bedarf)]],VLOOKUP(BTT[[#This Row],[Hauptprozess
(Pflichtauswahl)]],Hauptprozesse[],3,FALSE)),"")</f>
        <v/>
      </c>
      <c r="G612" t="inlineStr">
        <is>
          <t>RW-BB</t>
        </is>
      </c>
      <c r="I612" t="inlineStr">
        <is>
          <t>SP2</t>
        </is>
      </c>
      <c r="J612">
        <f>IFERROR(VLOOKUP(BTT[[#This Row],[Verwendete Transaktion (Pflichtauswahl)]],Transaktionen[[Transaktionen]:[Langtext]],2,FALSE),"")</f>
        <v/>
      </c>
      <c r="V612">
        <f>IFERROR(VLOOKUP(BTT[[#This Row],[Verwendetes Formular
(Auswahl falls relevant)]],Formulare[[Formularbezeichnung]:[Formularname (technisch)]],2,FALSE),"")</f>
        <v/>
      </c>
      <c r="Y612" t="inlineStr">
        <is>
          <t>IST-Prozess: Archivieren von SpoolsSchritt 1</t>
        </is>
      </c>
      <c r="AK612">
        <f>IF(BTT[[#This Row],[Subprozess
(optionale Auswahl)]]="","okay",IF(VLOOKUP(BTT[[#This Row],[Subprozess
(optionale Auswahl)]],BPML[[Subprozess]:[Zugeordneter Hauptprozess]],3,FALSE)=BTT[[#This Row],[Hauptprozess
(Pflichtauswahl)]],"okay","falscher Subprozess"))</f>
        <v/>
      </c>
      <c r="AL612">
        <f>IF(aktives_Teilprojekt="Master","",IF(BTT[[#This Row],[Verantwortliches TP
(automatisch)]]=VLOOKUP(aktives_Teilprojekt,Teilprojekte[[Teilprojekte]:[Kürzel]],2,FALSE),"okay","Hauptprozess anderes TP"))</f>
        <v/>
      </c>
      <c r="AM6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2">
        <f>IFERROR(IF(BTT[[#This Row],[SAP-Modul
(Pflichtauswahl)]]&lt;&gt;VLOOKUP(BTT[[#This Row],[Verwendete Transaktion (Pflichtauswahl)]],Transaktionen[[Transaktionen]:[Modul]],3,FALSE),"Modul anders","okay"),"")</f>
        <v/>
      </c>
      <c r="AP612">
        <f>IFERROR(IF(COUNTIFS(BTT[Verwendete Transaktion (Pflichtauswahl)],BTT[[#This Row],[Verwendete Transaktion (Pflichtauswahl)]],BTT[SAP-Modul
(Pflichtauswahl)],"&lt;&gt;"&amp;BTT[[#This Row],[SAP-Modul
(Pflichtauswahl)]])&gt;0,"Modul anders","okay"),"")</f>
        <v/>
      </c>
      <c r="AQ612">
        <f>IFERROR(IF(COUNTIFS(BTT[Verwendete Transaktion (Pflichtauswahl)],BTT[[#This Row],[Verwendete Transaktion (Pflichtauswahl)]],BTT[Verantwortliches TP
(automatisch)],"&lt;&gt;"&amp;BTT[[#This Row],[Verantwortliches TP
(automatisch)]])&gt;0,"Transaktion mehrfach","okay"),"")</f>
        <v/>
      </c>
      <c r="AR612">
        <f>IFERROR(IF(COUNTIFS(BTT[Verwendete Transaktion (Pflichtauswahl)],BTT[[#This Row],[Verwendete Transaktion (Pflichtauswahl)]],BTT[Verantwortliches TP
(automatisch)],"&lt;&gt;"&amp;VLOOKUP(aktives_Teilprojekt,Teilprojekte[[Teilprojekte]:[Kürzel]],2,FALSE))&gt;0,"Transaktion mehrfach","okay"),"")</f>
        <v/>
      </c>
      <c r="AS612" t="inlineStr">
        <is>
          <t>FI526</t>
        </is>
      </c>
    </row>
    <row r="613">
      <c r="A613">
        <f>IFERROR(IF(BTT[[#This Row],[Lfd Nr. 
(aus konsolidierter Datei)]]&lt;&gt;"",BTT[[#This Row],[Lfd Nr. 
(aus konsolidierter Datei)]],VLOOKUP(aktives_Teilprojekt,Teilprojekte[[Teilprojekte]:[Kürzel]],2,FALSE)&amp;ROW(BTT[[#This Row],[Lfd Nr.
(automatisch)]])-2),"")</f>
        <v/>
      </c>
      <c r="B613" t="inlineStr">
        <is>
          <t>Monats- und Jahresabschluss</t>
        </is>
      </c>
      <c r="D613" t="inlineStr">
        <is>
          <t>Drucken auswählen</t>
        </is>
      </c>
      <c r="E613">
        <f>IFERROR(IF(NOT(BTT[[#This Row],[Manuelle Änderung des Verantwortliches TP
(Auswahl - bei Bedarf)]]=""),BTT[[#This Row],[Manuelle Änderung des Verantwortliches TP
(Auswahl - bei Bedarf)]],VLOOKUP(BTT[[#This Row],[Hauptprozess
(Pflichtauswahl)]],Hauptprozesse[],3,FALSE)),"")</f>
        <v/>
      </c>
      <c r="G613" t="inlineStr">
        <is>
          <t>RW-BB</t>
        </is>
      </c>
      <c r="I613" t="inlineStr">
        <is>
          <t>SP2</t>
        </is>
      </c>
      <c r="J613">
        <f>IFERROR(VLOOKUP(BTT[[#This Row],[Verwendete Transaktion (Pflichtauswahl)]],Transaktionen[[Transaktionen]:[Langtext]],2,FALSE),"")</f>
        <v/>
      </c>
      <c r="V613">
        <f>IFERROR(VLOOKUP(BTT[[#This Row],[Verwendetes Formular
(Auswahl falls relevant)]],Formulare[[Formularbezeichnung]:[Formularname (technisch)]],2,FALSE),"")</f>
        <v/>
      </c>
      <c r="Y613" t="inlineStr">
        <is>
          <t>IST-Prozess: Archivieren von SpoolsSchritt 2</t>
        </is>
      </c>
      <c r="AK613">
        <f>IF(BTT[[#This Row],[Subprozess
(optionale Auswahl)]]="","okay",IF(VLOOKUP(BTT[[#This Row],[Subprozess
(optionale Auswahl)]],BPML[[Subprozess]:[Zugeordneter Hauptprozess]],3,FALSE)=BTT[[#This Row],[Hauptprozess
(Pflichtauswahl)]],"okay","falscher Subprozess"))</f>
        <v/>
      </c>
      <c r="AL613">
        <f>IF(aktives_Teilprojekt="Master","",IF(BTT[[#This Row],[Verantwortliches TP
(automatisch)]]=VLOOKUP(aktives_Teilprojekt,Teilprojekte[[Teilprojekte]:[Kürzel]],2,FALSE),"okay","Hauptprozess anderes TP"))</f>
        <v/>
      </c>
      <c r="AM6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3">
        <f>IFERROR(IF(BTT[[#This Row],[SAP-Modul
(Pflichtauswahl)]]&lt;&gt;VLOOKUP(BTT[[#This Row],[Verwendete Transaktion (Pflichtauswahl)]],Transaktionen[[Transaktionen]:[Modul]],3,FALSE),"Modul anders","okay"),"")</f>
        <v/>
      </c>
      <c r="AP613">
        <f>IFERROR(IF(COUNTIFS(BTT[Verwendete Transaktion (Pflichtauswahl)],BTT[[#This Row],[Verwendete Transaktion (Pflichtauswahl)]],BTT[SAP-Modul
(Pflichtauswahl)],"&lt;&gt;"&amp;BTT[[#This Row],[SAP-Modul
(Pflichtauswahl)]])&gt;0,"Modul anders","okay"),"")</f>
        <v/>
      </c>
      <c r="AQ613">
        <f>IFERROR(IF(COUNTIFS(BTT[Verwendete Transaktion (Pflichtauswahl)],BTT[[#This Row],[Verwendete Transaktion (Pflichtauswahl)]],BTT[Verantwortliches TP
(automatisch)],"&lt;&gt;"&amp;BTT[[#This Row],[Verantwortliches TP
(automatisch)]])&gt;0,"Transaktion mehrfach","okay"),"")</f>
        <v/>
      </c>
      <c r="AR613">
        <f>IFERROR(IF(COUNTIFS(BTT[Verwendete Transaktion (Pflichtauswahl)],BTT[[#This Row],[Verwendete Transaktion (Pflichtauswahl)]],BTT[Verantwortliches TP
(automatisch)],"&lt;&gt;"&amp;VLOOKUP(aktives_Teilprojekt,Teilprojekte[[Teilprojekte]:[Kürzel]],2,FALSE))&gt;0,"Transaktion mehrfach","okay"),"")</f>
        <v/>
      </c>
      <c r="AS613" t="inlineStr">
        <is>
          <t>FI527</t>
        </is>
      </c>
    </row>
    <row r="614">
      <c r="A614">
        <f>IFERROR(IF(BTT[[#This Row],[Lfd Nr. 
(aus konsolidierter Datei)]]&lt;&gt;"",BTT[[#This Row],[Lfd Nr. 
(aus konsolidierter Datei)]],VLOOKUP(aktives_Teilprojekt,Teilprojekte[[Teilprojekte]:[Kürzel]],2,FALSE)&amp;ROW(BTT[[#This Row],[Lfd Nr.
(automatisch)]])-2),"")</f>
        <v/>
      </c>
      <c r="B614" t="inlineStr">
        <is>
          <t>Monats- und Jahresabschluss</t>
        </is>
      </c>
      <c r="D614" t="inlineStr">
        <is>
          <t>archivieren</t>
        </is>
      </c>
      <c r="E614">
        <f>IFERROR(IF(NOT(BTT[[#This Row],[Manuelle Änderung des Verantwortliches TP
(Auswahl - bei Bedarf)]]=""),BTT[[#This Row],[Manuelle Änderung des Verantwortliches TP
(Auswahl - bei Bedarf)]],VLOOKUP(BTT[[#This Row],[Hauptprozess
(Pflichtauswahl)]],Hauptprozesse[],3,FALSE)),"")</f>
        <v/>
      </c>
      <c r="G614" t="inlineStr">
        <is>
          <t>RW-BB</t>
        </is>
      </c>
      <c r="I614" t="inlineStr">
        <is>
          <t>SP2</t>
        </is>
      </c>
      <c r="J614">
        <f>IFERROR(VLOOKUP(BTT[[#This Row],[Verwendete Transaktion (Pflichtauswahl)]],Transaktionen[[Transaktionen]:[Langtext]],2,FALSE),"")</f>
        <v/>
      </c>
      <c r="V614">
        <f>IFERROR(VLOOKUP(BTT[[#This Row],[Verwendetes Formular
(Auswahl falls relevant)]],Formulare[[Formularbezeichnung]:[Formularname (technisch)]],2,FALSE),"")</f>
        <v/>
      </c>
      <c r="Y614" t="inlineStr">
        <is>
          <t>IST-Prozess: Archivieren von SpoolsSchritt 3</t>
        </is>
      </c>
      <c r="AK614">
        <f>IF(BTT[[#This Row],[Subprozess
(optionale Auswahl)]]="","okay",IF(VLOOKUP(BTT[[#This Row],[Subprozess
(optionale Auswahl)]],BPML[[Subprozess]:[Zugeordneter Hauptprozess]],3,FALSE)=BTT[[#This Row],[Hauptprozess
(Pflichtauswahl)]],"okay","falscher Subprozess"))</f>
        <v/>
      </c>
      <c r="AL614">
        <f>IF(aktives_Teilprojekt="Master","",IF(BTT[[#This Row],[Verantwortliches TP
(automatisch)]]=VLOOKUP(aktives_Teilprojekt,Teilprojekte[[Teilprojekte]:[Kürzel]],2,FALSE),"okay","Hauptprozess anderes TP"))</f>
        <v/>
      </c>
      <c r="AM6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4">
        <f>IFERROR(IF(BTT[[#This Row],[SAP-Modul
(Pflichtauswahl)]]&lt;&gt;VLOOKUP(BTT[[#This Row],[Verwendete Transaktion (Pflichtauswahl)]],Transaktionen[[Transaktionen]:[Modul]],3,FALSE),"Modul anders","okay"),"")</f>
        <v/>
      </c>
      <c r="AP614">
        <f>IFERROR(IF(COUNTIFS(BTT[Verwendete Transaktion (Pflichtauswahl)],BTT[[#This Row],[Verwendete Transaktion (Pflichtauswahl)]],BTT[SAP-Modul
(Pflichtauswahl)],"&lt;&gt;"&amp;BTT[[#This Row],[SAP-Modul
(Pflichtauswahl)]])&gt;0,"Modul anders","okay"),"")</f>
        <v/>
      </c>
      <c r="AQ614">
        <f>IFERROR(IF(COUNTIFS(BTT[Verwendete Transaktion (Pflichtauswahl)],BTT[[#This Row],[Verwendete Transaktion (Pflichtauswahl)]],BTT[Verantwortliches TP
(automatisch)],"&lt;&gt;"&amp;BTT[[#This Row],[Verantwortliches TP
(automatisch)]])&gt;0,"Transaktion mehrfach","okay"),"")</f>
        <v/>
      </c>
      <c r="AR614">
        <f>IFERROR(IF(COUNTIFS(BTT[Verwendete Transaktion (Pflichtauswahl)],BTT[[#This Row],[Verwendete Transaktion (Pflichtauswahl)]],BTT[Verantwortliches TP
(automatisch)],"&lt;&gt;"&amp;VLOOKUP(aktives_Teilprojekt,Teilprojekte[[Teilprojekte]:[Kürzel]],2,FALSE))&gt;0,"Transaktion mehrfach","okay"),"")</f>
        <v/>
      </c>
      <c r="AS614" t="inlineStr">
        <is>
          <t>FI528</t>
        </is>
      </c>
    </row>
    <row r="615">
      <c r="A615">
        <f>IFERROR(IF(BTT[[#This Row],[Lfd Nr. 
(aus konsolidierter Datei)]]&lt;&gt;"",BTT[[#This Row],[Lfd Nr. 
(aus konsolidierter Datei)]],VLOOKUP(aktives_Teilprojekt,Teilprojekte[[Teilprojekte]:[Kürzel]],2,FALSE)&amp;ROW(BTT[[#This Row],[Lfd Nr.
(automatisch)]])-2),"")</f>
        <v/>
      </c>
      <c r="B615" t="inlineStr">
        <is>
          <t>Monats- und Jahresabschluss</t>
        </is>
      </c>
      <c r="D615" t="inlineStr">
        <is>
          <t>Objekttyp/ Dokumentenart auswählen</t>
        </is>
      </c>
      <c r="E615">
        <f>IFERROR(IF(NOT(BTT[[#This Row],[Manuelle Änderung des Verantwortliches TP
(Auswahl - bei Bedarf)]]=""),BTT[[#This Row],[Manuelle Änderung des Verantwortliches TP
(Auswahl - bei Bedarf)]],VLOOKUP(BTT[[#This Row],[Hauptprozess
(Pflichtauswahl)]],Hauptprozesse[],3,FALSE)),"")</f>
        <v/>
      </c>
      <c r="G615" t="inlineStr">
        <is>
          <t>RW-BB</t>
        </is>
      </c>
      <c r="I615" t="inlineStr">
        <is>
          <t>SP2</t>
        </is>
      </c>
      <c r="J615">
        <f>IFERROR(VLOOKUP(BTT[[#This Row],[Verwendete Transaktion (Pflichtauswahl)]],Transaktionen[[Transaktionen]:[Langtext]],2,FALSE),"")</f>
        <v/>
      </c>
      <c r="V615">
        <f>IFERROR(VLOOKUP(BTT[[#This Row],[Verwendetes Formular
(Auswahl falls relevant)]],Formulare[[Formularbezeichnung]:[Formularname (technisch)]],2,FALSE),"")</f>
        <v/>
      </c>
      <c r="Y615" t="inlineStr">
        <is>
          <t>IST-Prozess: Archivieren von SpoolsSchritt 4</t>
        </is>
      </c>
      <c r="AK615">
        <f>IF(BTT[[#This Row],[Subprozess
(optionale Auswahl)]]="","okay",IF(VLOOKUP(BTT[[#This Row],[Subprozess
(optionale Auswahl)]],BPML[[Subprozess]:[Zugeordneter Hauptprozess]],3,FALSE)=BTT[[#This Row],[Hauptprozess
(Pflichtauswahl)]],"okay","falscher Subprozess"))</f>
        <v/>
      </c>
      <c r="AL615">
        <f>IF(aktives_Teilprojekt="Master","",IF(BTT[[#This Row],[Verantwortliches TP
(automatisch)]]=VLOOKUP(aktives_Teilprojekt,Teilprojekte[[Teilprojekte]:[Kürzel]],2,FALSE),"okay","Hauptprozess anderes TP"))</f>
        <v/>
      </c>
      <c r="AM6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5">
        <f>IFERROR(IF(BTT[[#This Row],[SAP-Modul
(Pflichtauswahl)]]&lt;&gt;VLOOKUP(BTT[[#This Row],[Verwendete Transaktion (Pflichtauswahl)]],Transaktionen[[Transaktionen]:[Modul]],3,FALSE),"Modul anders","okay"),"")</f>
        <v/>
      </c>
      <c r="AP615">
        <f>IFERROR(IF(COUNTIFS(BTT[Verwendete Transaktion (Pflichtauswahl)],BTT[[#This Row],[Verwendete Transaktion (Pflichtauswahl)]],BTT[SAP-Modul
(Pflichtauswahl)],"&lt;&gt;"&amp;BTT[[#This Row],[SAP-Modul
(Pflichtauswahl)]])&gt;0,"Modul anders","okay"),"")</f>
        <v/>
      </c>
      <c r="AQ615">
        <f>IFERROR(IF(COUNTIFS(BTT[Verwendete Transaktion (Pflichtauswahl)],BTT[[#This Row],[Verwendete Transaktion (Pflichtauswahl)]],BTT[Verantwortliches TP
(automatisch)],"&lt;&gt;"&amp;BTT[[#This Row],[Verantwortliches TP
(automatisch)]])&gt;0,"Transaktion mehrfach","okay"),"")</f>
        <v/>
      </c>
      <c r="AR615">
        <f>IFERROR(IF(COUNTIFS(BTT[Verwendete Transaktion (Pflichtauswahl)],BTT[[#This Row],[Verwendete Transaktion (Pflichtauswahl)]],BTT[Verantwortliches TP
(automatisch)],"&lt;&gt;"&amp;VLOOKUP(aktives_Teilprojekt,Teilprojekte[[Teilprojekte]:[Kürzel]],2,FALSE))&gt;0,"Transaktion mehrfach","okay"),"")</f>
        <v/>
      </c>
      <c r="AS615" t="inlineStr">
        <is>
          <t>FI529</t>
        </is>
      </c>
    </row>
    <row r="616">
      <c r="A616">
        <f>IFERROR(IF(BTT[[#This Row],[Lfd Nr. 
(aus konsolidierter Datei)]]&lt;&gt;"",BTT[[#This Row],[Lfd Nr. 
(aus konsolidierter Datei)]],VLOOKUP(aktives_Teilprojekt,Teilprojekte[[Teilprojekte]:[Kürzel]],2,FALSE)&amp;ROW(BTT[[#This Row],[Lfd Nr.
(automatisch)]])-2),"")</f>
        <v/>
      </c>
      <c r="B616" t="inlineStr">
        <is>
          <t>Monats- und Jahresabschluss</t>
        </is>
      </c>
      <c r="D616" t="inlineStr">
        <is>
          <t>Name eingeben</t>
        </is>
      </c>
      <c r="E616">
        <f>IFERROR(IF(NOT(BTT[[#This Row],[Manuelle Änderung des Verantwortliches TP
(Auswahl - bei Bedarf)]]=""),BTT[[#This Row],[Manuelle Änderung des Verantwortliches TP
(Auswahl - bei Bedarf)]],VLOOKUP(BTT[[#This Row],[Hauptprozess
(Pflichtauswahl)]],Hauptprozesse[],3,FALSE)),"")</f>
        <v/>
      </c>
      <c r="G616" t="inlineStr">
        <is>
          <t>RW-BB</t>
        </is>
      </c>
      <c r="I616" t="inlineStr">
        <is>
          <t>SP2</t>
        </is>
      </c>
      <c r="J616">
        <f>IFERROR(VLOOKUP(BTT[[#This Row],[Verwendete Transaktion (Pflichtauswahl)]],Transaktionen[[Transaktionen]:[Langtext]],2,FALSE),"")</f>
        <v/>
      </c>
      <c r="V616">
        <f>IFERROR(VLOOKUP(BTT[[#This Row],[Verwendetes Formular
(Auswahl falls relevant)]],Formulare[[Formularbezeichnung]:[Formularname (technisch)]],2,FALSE),"")</f>
        <v/>
      </c>
      <c r="Y616" t="inlineStr">
        <is>
          <t>IST-Prozess: Archivieren von SpoolsSchritt 5</t>
        </is>
      </c>
      <c r="AK616">
        <f>IF(BTT[[#This Row],[Subprozess
(optionale Auswahl)]]="","okay",IF(VLOOKUP(BTT[[#This Row],[Subprozess
(optionale Auswahl)]],BPML[[Subprozess]:[Zugeordneter Hauptprozess]],3,FALSE)=BTT[[#This Row],[Hauptprozess
(Pflichtauswahl)]],"okay","falscher Subprozess"))</f>
        <v/>
      </c>
      <c r="AL616">
        <f>IF(aktives_Teilprojekt="Master","",IF(BTT[[#This Row],[Verantwortliches TP
(automatisch)]]=VLOOKUP(aktives_Teilprojekt,Teilprojekte[[Teilprojekte]:[Kürzel]],2,FALSE),"okay","Hauptprozess anderes TP"))</f>
        <v/>
      </c>
      <c r="AM6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6">
        <f>IFERROR(IF(BTT[[#This Row],[SAP-Modul
(Pflichtauswahl)]]&lt;&gt;VLOOKUP(BTT[[#This Row],[Verwendete Transaktion (Pflichtauswahl)]],Transaktionen[[Transaktionen]:[Modul]],3,FALSE),"Modul anders","okay"),"")</f>
        <v/>
      </c>
      <c r="AP616">
        <f>IFERROR(IF(COUNTIFS(BTT[Verwendete Transaktion (Pflichtauswahl)],BTT[[#This Row],[Verwendete Transaktion (Pflichtauswahl)]],BTT[SAP-Modul
(Pflichtauswahl)],"&lt;&gt;"&amp;BTT[[#This Row],[SAP-Modul
(Pflichtauswahl)]])&gt;0,"Modul anders","okay"),"")</f>
        <v/>
      </c>
      <c r="AQ616">
        <f>IFERROR(IF(COUNTIFS(BTT[Verwendete Transaktion (Pflichtauswahl)],BTT[[#This Row],[Verwendete Transaktion (Pflichtauswahl)]],BTT[Verantwortliches TP
(automatisch)],"&lt;&gt;"&amp;BTT[[#This Row],[Verantwortliches TP
(automatisch)]])&gt;0,"Transaktion mehrfach","okay"),"")</f>
        <v/>
      </c>
      <c r="AR616">
        <f>IFERROR(IF(COUNTIFS(BTT[Verwendete Transaktion (Pflichtauswahl)],BTT[[#This Row],[Verwendete Transaktion (Pflichtauswahl)]],BTT[Verantwortliches TP
(automatisch)],"&lt;&gt;"&amp;VLOOKUP(aktives_Teilprojekt,Teilprojekte[[Teilprojekte]:[Kürzel]],2,FALSE))&gt;0,"Transaktion mehrfach","okay"),"")</f>
        <v/>
      </c>
      <c r="AS616" t="inlineStr">
        <is>
          <t>FI530</t>
        </is>
      </c>
    </row>
    <row r="617">
      <c r="A617">
        <f>IFERROR(IF(BTT[[#This Row],[Lfd Nr. 
(aus konsolidierter Datei)]]&lt;&gt;"",BTT[[#This Row],[Lfd Nr. 
(aus konsolidierter Datei)]],VLOOKUP(aktives_Teilprojekt,Teilprojekte[[Teilprojekte]:[Kürzel]],2,FALSE)&amp;ROW(BTT[[#This Row],[Lfd Nr.
(automatisch)]])-2),"")</f>
        <v/>
      </c>
      <c r="B617" t="inlineStr">
        <is>
          <t>Monats- und Jahresabschluss</t>
        </is>
      </c>
      <c r="D617" t="inlineStr">
        <is>
          <t>Ablegen</t>
        </is>
      </c>
      <c r="E617">
        <f>IFERROR(IF(NOT(BTT[[#This Row],[Manuelle Änderung des Verantwortliches TP
(Auswahl - bei Bedarf)]]=""),BTT[[#This Row],[Manuelle Änderung des Verantwortliches TP
(Auswahl - bei Bedarf)]],VLOOKUP(BTT[[#This Row],[Hauptprozess
(Pflichtauswahl)]],Hauptprozesse[],3,FALSE)),"")</f>
        <v/>
      </c>
      <c r="G617" t="inlineStr">
        <is>
          <t>RW-BB</t>
        </is>
      </c>
      <c r="I617" t="inlineStr">
        <is>
          <t>SP2</t>
        </is>
      </c>
      <c r="J617">
        <f>IFERROR(VLOOKUP(BTT[[#This Row],[Verwendete Transaktion (Pflichtauswahl)]],Transaktionen[[Transaktionen]:[Langtext]],2,FALSE),"")</f>
        <v/>
      </c>
      <c r="V617">
        <f>IFERROR(VLOOKUP(BTT[[#This Row],[Verwendetes Formular
(Auswahl falls relevant)]],Formulare[[Formularbezeichnung]:[Formularname (technisch)]],2,FALSE),"")</f>
        <v/>
      </c>
      <c r="Y617" t="inlineStr">
        <is>
          <t>IST-Prozess: Archivieren von SpoolsSchritt 6</t>
        </is>
      </c>
      <c r="AK617">
        <f>IF(BTT[[#This Row],[Subprozess
(optionale Auswahl)]]="","okay",IF(VLOOKUP(BTT[[#This Row],[Subprozess
(optionale Auswahl)]],BPML[[Subprozess]:[Zugeordneter Hauptprozess]],3,FALSE)=BTT[[#This Row],[Hauptprozess
(Pflichtauswahl)]],"okay","falscher Subprozess"))</f>
        <v/>
      </c>
      <c r="AL617">
        <f>IF(aktives_Teilprojekt="Master","",IF(BTT[[#This Row],[Verantwortliches TP
(automatisch)]]=VLOOKUP(aktives_Teilprojekt,Teilprojekte[[Teilprojekte]:[Kürzel]],2,FALSE),"okay","Hauptprozess anderes TP"))</f>
        <v/>
      </c>
      <c r="AM6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7">
        <f>IFERROR(IF(BTT[[#This Row],[SAP-Modul
(Pflichtauswahl)]]&lt;&gt;VLOOKUP(BTT[[#This Row],[Verwendete Transaktion (Pflichtauswahl)]],Transaktionen[[Transaktionen]:[Modul]],3,FALSE),"Modul anders","okay"),"")</f>
        <v/>
      </c>
      <c r="AP617">
        <f>IFERROR(IF(COUNTIFS(BTT[Verwendete Transaktion (Pflichtauswahl)],BTT[[#This Row],[Verwendete Transaktion (Pflichtauswahl)]],BTT[SAP-Modul
(Pflichtauswahl)],"&lt;&gt;"&amp;BTT[[#This Row],[SAP-Modul
(Pflichtauswahl)]])&gt;0,"Modul anders","okay"),"")</f>
        <v/>
      </c>
      <c r="AQ617">
        <f>IFERROR(IF(COUNTIFS(BTT[Verwendete Transaktion (Pflichtauswahl)],BTT[[#This Row],[Verwendete Transaktion (Pflichtauswahl)]],BTT[Verantwortliches TP
(automatisch)],"&lt;&gt;"&amp;BTT[[#This Row],[Verantwortliches TP
(automatisch)]])&gt;0,"Transaktion mehrfach","okay"),"")</f>
        <v/>
      </c>
      <c r="AR617">
        <f>IFERROR(IF(COUNTIFS(BTT[Verwendete Transaktion (Pflichtauswahl)],BTT[[#This Row],[Verwendete Transaktion (Pflichtauswahl)]],BTT[Verantwortliches TP
(automatisch)],"&lt;&gt;"&amp;VLOOKUP(aktives_Teilprojekt,Teilprojekte[[Teilprojekte]:[Kürzel]],2,FALSE))&gt;0,"Transaktion mehrfach","okay"),"")</f>
        <v/>
      </c>
      <c r="AS617" t="inlineStr">
        <is>
          <t>FI531</t>
        </is>
      </c>
    </row>
    <row r="618">
      <c r="A618">
        <f>IFERROR(IF(BTT[[#This Row],[Lfd Nr. 
(aus konsolidierter Datei)]]&lt;&gt;"",BTT[[#This Row],[Lfd Nr. 
(aus konsolidierter Datei)]],VLOOKUP(aktives_Teilprojekt,Teilprojekte[[Teilprojekte]:[Kürzel]],2,FALSE)&amp;ROW(BTT[[#This Row],[Lfd Nr.
(automatisch)]])-2),"")</f>
        <v/>
      </c>
      <c r="B618" t="inlineStr">
        <is>
          <t>Monats- und Jahresabschluss</t>
        </is>
      </c>
      <c r="D618" t="inlineStr">
        <is>
          <t>Transaktion aufrufen</t>
        </is>
      </c>
      <c r="E618">
        <f>IFERROR(IF(NOT(BTT[[#This Row],[Manuelle Änderung des Verantwortliches TP
(Auswahl - bei Bedarf)]]=""),BTT[[#This Row],[Manuelle Änderung des Verantwortliches TP
(Auswahl - bei Bedarf)]],VLOOKUP(BTT[[#This Row],[Hauptprozess
(Pflichtauswahl)]],Hauptprozesse[],3,FALSE)),"")</f>
        <v/>
      </c>
      <c r="G618" t="inlineStr">
        <is>
          <t>RW-BB</t>
        </is>
      </c>
      <c r="H618" t="inlineStr">
        <is>
          <t>BC</t>
        </is>
      </c>
      <c r="I618" t="inlineStr">
        <is>
          <t>OADR</t>
        </is>
      </c>
      <c r="J618">
        <f>IFERROR(VLOOKUP(BTT[[#This Row],[Verwendete Transaktion (Pflichtauswahl)]],Transaktionen[[Transaktionen]:[Langtext]],2,FALSE),"")</f>
        <v/>
      </c>
      <c r="V618">
        <f>IFERROR(VLOOKUP(BTT[[#This Row],[Verwendetes Formular
(Auswahl falls relevant)]],Formulare[[Formularbezeichnung]:[Formularname (technisch)]],2,FALSE),"")</f>
        <v/>
      </c>
      <c r="Y618" t="inlineStr">
        <is>
          <t>IST-Prozess: Anzeigen von archivierten SpoolsSchritt 1</t>
        </is>
      </c>
      <c r="AK618">
        <f>IF(BTT[[#This Row],[Subprozess
(optionale Auswahl)]]="","okay",IF(VLOOKUP(BTT[[#This Row],[Subprozess
(optionale Auswahl)]],BPML[[Subprozess]:[Zugeordneter Hauptprozess]],3,FALSE)=BTT[[#This Row],[Hauptprozess
(Pflichtauswahl)]],"okay","falscher Subprozess"))</f>
        <v/>
      </c>
      <c r="AL618">
        <f>IF(aktives_Teilprojekt="Master","",IF(BTT[[#This Row],[Verantwortliches TP
(automatisch)]]=VLOOKUP(aktives_Teilprojekt,Teilprojekte[[Teilprojekte]:[Kürzel]],2,FALSE),"okay","Hauptprozess anderes TP"))</f>
        <v/>
      </c>
      <c r="AM6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8">
        <f>IFERROR(IF(BTT[[#This Row],[SAP-Modul
(Pflichtauswahl)]]&lt;&gt;VLOOKUP(BTT[[#This Row],[Verwendete Transaktion (Pflichtauswahl)]],Transaktionen[[Transaktionen]:[Modul]],3,FALSE),"Modul anders","okay"),"")</f>
        <v/>
      </c>
      <c r="AP618">
        <f>IFERROR(IF(COUNTIFS(BTT[Verwendete Transaktion (Pflichtauswahl)],BTT[[#This Row],[Verwendete Transaktion (Pflichtauswahl)]],BTT[SAP-Modul
(Pflichtauswahl)],"&lt;&gt;"&amp;BTT[[#This Row],[SAP-Modul
(Pflichtauswahl)]])&gt;0,"Modul anders","okay"),"")</f>
        <v/>
      </c>
      <c r="AQ618">
        <f>IFERROR(IF(COUNTIFS(BTT[Verwendete Transaktion (Pflichtauswahl)],BTT[[#This Row],[Verwendete Transaktion (Pflichtauswahl)]],BTT[Verantwortliches TP
(automatisch)],"&lt;&gt;"&amp;BTT[[#This Row],[Verantwortliches TP
(automatisch)]])&gt;0,"Transaktion mehrfach","okay"),"")</f>
        <v/>
      </c>
      <c r="AR618">
        <f>IFERROR(IF(COUNTIFS(BTT[Verwendete Transaktion (Pflichtauswahl)],BTT[[#This Row],[Verwendete Transaktion (Pflichtauswahl)]],BTT[Verantwortliches TP
(automatisch)],"&lt;&gt;"&amp;VLOOKUP(aktives_Teilprojekt,Teilprojekte[[Teilprojekte]:[Kürzel]],2,FALSE))&gt;0,"Transaktion mehrfach","okay"),"")</f>
        <v/>
      </c>
      <c r="AS618" t="inlineStr">
        <is>
          <t>FI532</t>
        </is>
      </c>
    </row>
    <row r="619">
      <c r="A619">
        <f>IFERROR(IF(BTT[[#This Row],[Lfd Nr. 
(aus konsolidierter Datei)]]&lt;&gt;"",BTT[[#This Row],[Lfd Nr. 
(aus konsolidierter Datei)]],VLOOKUP(aktives_Teilprojekt,Teilprojekte[[Teilprojekte]:[Kürzel]],2,FALSE)&amp;ROW(BTT[[#This Row],[Lfd Nr.
(automatisch)]])-2),"")</f>
        <v/>
      </c>
      <c r="B619" t="inlineStr">
        <is>
          <t>Monats- und Jahresabschluss</t>
        </is>
      </c>
      <c r="D619" t="inlineStr">
        <is>
          <t>"JA" auswählen</t>
        </is>
      </c>
      <c r="E619">
        <f>IFERROR(IF(NOT(BTT[[#This Row],[Manuelle Änderung des Verantwortliches TP
(Auswahl - bei Bedarf)]]=""),BTT[[#This Row],[Manuelle Änderung des Verantwortliches TP
(Auswahl - bei Bedarf)]],VLOOKUP(BTT[[#This Row],[Hauptprozess
(Pflichtauswahl)]],Hauptprozesse[],3,FALSE)),"")</f>
        <v/>
      </c>
      <c r="J619">
        <f>IFERROR(VLOOKUP(BTT[[#This Row],[Verwendete Transaktion (Pflichtauswahl)]],Transaktionen[[Transaktionen]:[Langtext]],2,FALSE),"")</f>
        <v/>
      </c>
      <c r="V619">
        <f>IFERROR(VLOOKUP(BTT[[#This Row],[Verwendetes Formular
(Auswahl falls relevant)]],Formulare[[Formularbezeichnung]:[Formularname (technisch)]],2,FALSE),"")</f>
        <v/>
      </c>
      <c r="Y619" t="inlineStr">
        <is>
          <t>IST-Prozess: Anzeigen von archivierten SpoolsSchritt 2</t>
        </is>
      </c>
      <c r="AK619">
        <f>IF(BTT[[#This Row],[Subprozess
(optionale Auswahl)]]="","okay",IF(VLOOKUP(BTT[[#This Row],[Subprozess
(optionale Auswahl)]],BPML[[Subprozess]:[Zugeordneter Hauptprozess]],3,FALSE)=BTT[[#This Row],[Hauptprozess
(Pflichtauswahl)]],"okay","falscher Subprozess"))</f>
        <v/>
      </c>
      <c r="AL619">
        <f>IF(aktives_Teilprojekt="Master","",IF(BTT[[#This Row],[Verantwortliches TP
(automatisch)]]=VLOOKUP(aktives_Teilprojekt,Teilprojekte[[Teilprojekte]:[Kürzel]],2,FALSE),"okay","Hauptprozess anderes TP"))</f>
        <v/>
      </c>
      <c r="AM6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19">
        <f>IFERROR(IF(BTT[[#This Row],[SAP-Modul
(Pflichtauswahl)]]&lt;&gt;VLOOKUP(BTT[[#This Row],[Verwendete Transaktion (Pflichtauswahl)]],Transaktionen[[Transaktionen]:[Modul]],3,FALSE),"Modul anders","okay"),"")</f>
        <v/>
      </c>
      <c r="AP619">
        <f>IFERROR(IF(COUNTIFS(BTT[Verwendete Transaktion (Pflichtauswahl)],BTT[[#This Row],[Verwendete Transaktion (Pflichtauswahl)]],BTT[SAP-Modul
(Pflichtauswahl)],"&lt;&gt;"&amp;BTT[[#This Row],[SAP-Modul
(Pflichtauswahl)]])&gt;0,"Modul anders","okay"),"")</f>
        <v/>
      </c>
      <c r="AQ619">
        <f>IFERROR(IF(COUNTIFS(BTT[Verwendete Transaktion (Pflichtauswahl)],BTT[[#This Row],[Verwendete Transaktion (Pflichtauswahl)]],BTT[Verantwortliches TP
(automatisch)],"&lt;&gt;"&amp;BTT[[#This Row],[Verantwortliches TP
(automatisch)]])&gt;0,"Transaktion mehrfach","okay"),"")</f>
        <v/>
      </c>
      <c r="AR619">
        <f>IFERROR(IF(COUNTIFS(BTT[Verwendete Transaktion (Pflichtauswahl)],BTT[[#This Row],[Verwendete Transaktion (Pflichtauswahl)]],BTT[Verantwortliches TP
(automatisch)],"&lt;&gt;"&amp;VLOOKUP(aktives_Teilprojekt,Teilprojekte[[Teilprojekte]:[Kürzel]],2,FALSE))&gt;0,"Transaktion mehrfach","okay"),"")</f>
        <v/>
      </c>
      <c r="AS619" t="inlineStr">
        <is>
          <t>FI533</t>
        </is>
      </c>
    </row>
    <row r="620">
      <c r="A620">
        <f>IFERROR(IF(BTT[[#This Row],[Lfd Nr. 
(aus konsolidierter Datei)]]&lt;&gt;"",BTT[[#This Row],[Lfd Nr. 
(aus konsolidierter Datei)]],VLOOKUP(aktives_Teilprojekt,Teilprojekte[[Teilprojekte]:[Kürzel]],2,FALSE)&amp;ROW(BTT[[#This Row],[Lfd Nr.
(automatisch)]])-2),"")</f>
        <v/>
      </c>
      <c r="B620" t="inlineStr">
        <is>
          <t>Monats- und Jahresabschluss</t>
        </is>
      </c>
      <c r="D620" t="inlineStr">
        <is>
          <t>Spool markieren</t>
        </is>
      </c>
      <c r="E620">
        <f>IFERROR(IF(NOT(BTT[[#This Row],[Manuelle Änderung des Verantwortliches TP
(Auswahl - bei Bedarf)]]=""),BTT[[#This Row],[Manuelle Änderung des Verantwortliches TP
(Auswahl - bei Bedarf)]],VLOOKUP(BTT[[#This Row],[Hauptprozess
(Pflichtauswahl)]],Hauptprozesse[],3,FALSE)),"")</f>
        <v/>
      </c>
      <c r="G620" t="inlineStr">
        <is>
          <t>RW-BB</t>
        </is>
      </c>
      <c r="H620" t="inlineStr">
        <is>
          <t>BC</t>
        </is>
      </c>
      <c r="I620" t="inlineStr">
        <is>
          <t>OADR</t>
        </is>
      </c>
      <c r="J620">
        <f>IFERROR(VLOOKUP(BTT[[#This Row],[Verwendete Transaktion (Pflichtauswahl)]],Transaktionen[[Transaktionen]:[Langtext]],2,FALSE),"")</f>
        <v/>
      </c>
      <c r="V620">
        <f>IFERROR(VLOOKUP(BTT[[#This Row],[Verwendetes Formular
(Auswahl falls relevant)]],Formulare[[Formularbezeichnung]:[Formularname (technisch)]],2,FALSE),"")</f>
        <v/>
      </c>
      <c r="Y620" t="inlineStr">
        <is>
          <t>IST-Prozess: Anzeigen von archivierten SpoolsSchritt 3</t>
        </is>
      </c>
      <c r="AK620">
        <f>IF(BTT[[#This Row],[Subprozess
(optionale Auswahl)]]="","okay",IF(VLOOKUP(BTT[[#This Row],[Subprozess
(optionale Auswahl)]],BPML[[Subprozess]:[Zugeordneter Hauptprozess]],3,FALSE)=BTT[[#This Row],[Hauptprozess
(Pflichtauswahl)]],"okay","falscher Subprozess"))</f>
        <v/>
      </c>
      <c r="AL620">
        <f>IF(aktives_Teilprojekt="Master","",IF(BTT[[#This Row],[Verantwortliches TP
(automatisch)]]=VLOOKUP(aktives_Teilprojekt,Teilprojekte[[Teilprojekte]:[Kürzel]],2,FALSE),"okay","Hauptprozess anderes TP"))</f>
        <v/>
      </c>
      <c r="AM6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0">
        <f>IFERROR(IF(BTT[[#This Row],[SAP-Modul
(Pflichtauswahl)]]&lt;&gt;VLOOKUP(BTT[[#This Row],[Verwendete Transaktion (Pflichtauswahl)]],Transaktionen[[Transaktionen]:[Modul]],3,FALSE),"Modul anders","okay"),"")</f>
        <v/>
      </c>
      <c r="AP620">
        <f>IFERROR(IF(COUNTIFS(BTT[Verwendete Transaktion (Pflichtauswahl)],BTT[[#This Row],[Verwendete Transaktion (Pflichtauswahl)]],BTT[SAP-Modul
(Pflichtauswahl)],"&lt;&gt;"&amp;BTT[[#This Row],[SAP-Modul
(Pflichtauswahl)]])&gt;0,"Modul anders","okay"),"")</f>
        <v/>
      </c>
      <c r="AQ620">
        <f>IFERROR(IF(COUNTIFS(BTT[Verwendete Transaktion (Pflichtauswahl)],BTT[[#This Row],[Verwendete Transaktion (Pflichtauswahl)]],BTT[Verantwortliches TP
(automatisch)],"&lt;&gt;"&amp;BTT[[#This Row],[Verantwortliches TP
(automatisch)]])&gt;0,"Transaktion mehrfach","okay"),"")</f>
        <v/>
      </c>
      <c r="AR620">
        <f>IFERROR(IF(COUNTIFS(BTT[Verwendete Transaktion (Pflichtauswahl)],BTT[[#This Row],[Verwendete Transaktion (Pflichtauswahl)]],BTT[Verantwortliches TP
(automatisch)],"&lt;&gt;"&amp;VLOOKUP(aktives_Teilprojekt,Teilprojekte[[Teilprojekte]:[Kürzel]],2,FALSE))&gt;0,"Transaktion mehrfach","okay"),"")</f>
        <v/>
      </c>
      <c r="AS620" t="inlineStr">
        <is>
          <t>FI534</t>
        </is>
      </c>
    </row>
    <row r="621">
      <c r="A621">
        <f>IFERROR(IF(BTT[[#This Row],[Lfd Nr. 
(aus konsolidierter Datei)]]&lt;&gt;"",BTT[[#This Row],[Lfd Nr. 
(aus konsolidierter Datei)]],VLOOKUP(aktives_Teilprojekt,Teilprojekte[[Teilprojekte]:[Kürzel]],2,FALSE)&amp;ROW(BTT[[#This Row],[Lfd Nr.
(automatisch)]])-2),"")</f>
        <v/>
      </c>
      <c r="B621" t="inlineStr">
        <is>
          <t>Monats- und Jahresabschluss</t>
        </is>
      </c>
      <c r="D621" t="inlineStr">
        <is>
          <t>Spools auswählen</t>
        </is>
      </c>
      <c r="E621">
        <f>IFERROR(IF(NOT(BTT[[#This Row],[Manuelle Änderung des Verantwortliches TP
(Auswahl - bei Bedarf)]]=""),BTT[[#This Row],[Manuelle Änderung des Verantwortliches TP
(Auswahl - bei Bedarf)]],VLOOKUP(BTT[[#This Row],[Hauptprozess
(Pflichtauswahl)]],Hauptprozesse[],3,FALSE)),"")</f>
        <v/>
      </c>
      <c r="G621" t="inlineStr">
        <is>
          <t>RW-BB</t>
        </is>
      </c>
      <c r="H621" t="inlineStr">
        <is>
          <t>BC</t>
        </is>
      </c>
      <c r="I621" t="inlineStr">
        <is>
          <t>OADR</t>
        </is>
      </c>
      <c r="J621">
        <f>IFERROR(VLOOKUP(BTT[[#This Row],[Verwendete Transaktion (Pflichtauswahl)]],Transaktionen[[Transaktionen]:[Langtext]],2,FALSE),"")</f>
        <v/>
      </c>
      <c r="V621">
        <f>IFERROR(VLOOKUP(BTT[[#This Row],[Verwendetes Formular
(Auswahl falls relevant)]],Formulare[[Formularbezeichnung]:[Formularname (technisch)]],2,FALSE),"")</f>
        <v/>
      </c>
      <c r="Y621" t="inlineStr">
        <is>
          <t>IST-Prozess: Anzeigen von archivierten SpoolsSchritt 4</t>
        </is>
      </c>
      <c r="AK621">
        <f>IF(BTT[[#This Row],[Subprozess
(optionale Auswahl)]]="","okay",IF(VLOOKUP(BTT[[#This Row],[Subprozess
(optionale Auswahl)]],BPML[[Subprozess]:[Zugeordneter Hauptprozess]],3,FALSE)=BTT[[#This Row],[Hauptprozess
(Pflichtauswahl)]],"okay","falscher Subprozess"))</f>
        <v/>
      </c>
      <c r="AL621">
        <f>IF(aktives_Teilprojekt="Master","",IF(BTT[[#This Row],[Verantwortliches TP
(automatisch)]]=VLOOKUP(aktives_Teilprojekt,Teilprojekte[[Teilprojekte]:[Kürzel]],2,FALSE),"okay","Hauptprozess anderes TP"))</f>
        <v/>
      </c>
      <c r="AM6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1">
        <f>IFERROR(IF(BTT[[#This Row],[SAP-Modul
(Pflichtauswahl)]]&lt;&gt;VLOOKUP(BTT[[#This Row],[Verwendete Transaktion (Pflichtauswahl)]],Transaktionen[[Transaktionen]:[Modul]],3,FALSE),"Modul anders","okay"),"")</f>
        <v/>
      </c>
      <c r="AP621">
        <f>IFERROR(IF(COUNTIFS(BTT[Verwendete Transaktion (Pflichtauswahl)],BTT[[#This Row],[Verwendete Transaktion (Pflichtauswahl)]],BTT[SAP-Modul
(Pflichtauswahl)],"&lt;&gt;"&amp;BTT[[#This Row],[SAP-Modul
(Pflichtauswahl)]])&gt;0,"Modul anders","okay"),"")</f>
        <v/>
      </c>
      <c r="AQ621">
        <f>IFERROR(IF(COUNTIFS(BTT[Verwendete Transaktion (Pflichtauswahl)],BTT[[#This Row],[Verwendete Transaktion (Pflichtauswahl)]],BTT[Verantwortliches TP
(automatisch)],"&lt;&gt;"&amp;BTT[[#This Row],[Verantwortliches TP
(automatisch)]])&gt;0,"Transaktion mehrfach","okay"),"")</f>
        <v/>
      </c>
      <c r="AR621">
        <f>IFERROR(IF(COUNTIFS(BTT[Verwendete Transaktion (Pflichtauswahl)],BTT[[#This Row],[Verwendete Transaktion (Pflichtauswahl)]],BTT[Verantwortliches TP
(automatisch)],"&lt;&gt;"&amp;VLOOKUP(aktives_Teilprojekt,Teilprojekte[[Teilprojekte]:[Kürzel]],2,FALSE))&gt;0,"Transaktion mehrfach","okay"),"")</f>
        <v/>
      </c>
      <c r="AS621" t="inlineStr">
        <is>
          <t>FI535</t>
        </is>
      </c>
    </row>
    <row r="622">
      <c r="A622">
        <f>IFERROR(IF(BTT[[#This Row],[Lfd Nr. 
(aus konsolidierter Datei)]]&lt;&gt;"",BTT[[#This Row],[Lfd Nr. 
(aus konsolidierter Datei)]],VLOOKUP(aktives_Teilprojekt,Teilprojekte[[Teilprojekte]:[Kürzel]],2,FALSE)&amp;ROW(BTT[[#This Row],[Lfd Nr.
(automatisch)]])-2),"")</f>
        <v/>
      </c>
      <c r="B622" t="inlineStr">
        <is>
          <t>Monats- und Jahresabschluss</t>
        </is>
      </c>
      <c r="D622" t="inlineStr">
        <is>
          <t>Auswertung SE16N</t>
        </is>
      </c>
      <c r="E622">
        <f>IFERROR(IF(NOT(BTT[[#This Row],[Manuelle Änderung des Verantwortliches TP
(Auswahl - bei Bedarf)]]=""),BTT[[#This Row],[Manuelle Änderung des Verantwortliches TP
(Auswahl - bei Bedarf)]],VLOOKUP(BTT[[#This Row],[Hauptprozess
(Pflichtauswahl)]],Hauptprozesse[],3,FALSE)),"")</f>
        <v/>
      </c>
      <c r="G622" t="inlineStr">
        <is>
          <t>RW-BB</t>
        </is>
      </c>
      <c r="H622" t="inlineStr">
        <is>
          <t>CO</t>
        </is>
      </c>
      <c r="I622" t="inlineStr">
        <is>
          <t>SE16N</t>
        </is>
      </c>
      <c r="J622">
        <f>IFERROR(VLOOKUP(BTT[[#This Row],[Verwendete Transaktion (Pflichtauswahl)]],Transaktionen[[Transaktionen]:[Langtext]],2,FALSE),"")</f>
        <v/>
      </c>
      <c r="V622">
        <f>IFERROR(VLOOKUP(BTT[[#This Row],[Verwendetes Formular
(Auswahl falls relevant)]],Formulare[[Formularbezeichnung]:[Formularname (technisch)]],2,FALSE),"")</f>
        <v/>
      </c>
      <c r="Y622" t="inlineStr">
        <is>
          <t>IST-Prozess: Buchung Vorsteuerkorrektur gemeinsam genutzes AnlagevermögenSchritt 1</t>
        </is>
      </c>
      <c r="AK622">
        <f>IF(BTT[[#This Row],[Subprozess
(optionale Auswahl)]]="","okay",IF(VLOOKUP(BTT[[#This Row],[Subprozess
(optionale Auswahl)]],BPML[[Subprozess]:[Zugeordneter Hauptprozess]],3,FALSE)=BTT[[#This Row],[Hauptprozess
(Pflichtauswahl)]],"okay","falscher Subprozess"))</f>
        <v/>
      </c>
      <c r="AL622">
        <f>IF(aktives_Teilprojekt="Master","",IF(BTT[[#This Row],[Verantwortliches TP
(automatisch)]]=VLOOKUP(aktives_Teilprojekt,Teilprojekte[[Teilprojekte]:[Kürzel]],2,FALSE),"okay","Hauptprozess anderes TP"))</f>
        <v/>
      </c>
      <c r="AM6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2">
        <f>IFERROR(IF(BTT[[#This Row],[SAP-Modul
(Pflichtauswahl)]]&lt;&gt;VLOOKUP(BTT[[#This Row],[Verwendete Transaktion (Pflichtauswahl)]],Transaktionen[[Transaktionen]:[Modul]],3,FALSE),"Modul anders","okay"),"")</f>
        <v/>
      </c>
      <c r="AP622">
        <f>IFERROR(IF(COUNTIFS(BTT[Verwendete Transaktion (Pflichtauswahl)],BTT[[#This Row],[Verwendete Transaktion (Pflichtauswahl)]],BTT[SAP-Modul
(Pflichtauswahl)],"&lt;&gt;"&amp;BTT[[#This Row],[SAP-Modul
(Pflichtauswahl)]])&gt;0,"Modul anders","okay"),"")</f>
        <v/>
      </c>
      <c r="AQ622">
        <f>IFERROR(IF(COUNTIFS(BTT[Verwendete Transaktion (Pflichtauswahl)],BTT[[#This Row],[Verwendete Transaktion (Pflichtauswahl)]],BTT[Verantwortliches TP
(automatisch)],"&lt;&gt;"&amp;BTT[[#This Row],[Verantwortliches TP
(automatisch)]])&gt;0,"Transaktion mehrfach","okay"),"")</f>
        <v/>
      </c>
      <c r="AR622">
        <f>IFERROR(IF(COUNTIFS(BTT[Verwendete Transaktion (Pflichtauswahl)],BTT[[#This Row],[Verwendete Transaktion (Pflichtauswahl)]],BTT[Verantwortliches TP
(automatisch)],"&lt;&gt;"&amp;VLOOKUP(aktives_Teilprojekt,Teilprojekte[[Teilprojekte]:[Kürzel]],2,FALSE))&gt;0,"Transaktion mehrfach","okay"),"")</f>
        <v/>
      </c>
      <c r="AS622" t="inlineStr">
        <is>
          <t>FI536</t>
        </is>
      </c>
    </row>
    <row r="623">
      <c r="A623">
        <f>IFERROR(IF(BTT[[#This Row],[Lfd Nr. 
(aus konsolidierter Datei)]]&lt;&gt;"",BTT[[#This Row],[Lfd Nr. 
(aus konsolidierter Datei)]],VLOOKUP(aktives_Teilprojekt,Teilprojekte[[Teilprojekte]:[Kürzel]],2,FALSE)&amp;ROW(BTT[[#This Row],[Lfd Nr.
(automatisch)]])-2),"")</f>
        <v/>
      </c>
      <c r="B623" t="inlineStr">
        <is>
          <t>Monats- und Jahresabschluss</t>
        </is>
      </c>
      <c r="D623" t="inlineStr">
        <is>
          <t>Übernahme der Daten nach Excel</t>
        </is>
      </c>
      <c r="E623">
        <f>IFERROR(IF(NOT(BTT[[#This Row],[Manuelle Änderung des Verantwortliches TP
(Auswahl - bei Bedarf)]]=""),BTT[[#This Row],[Manuelle Änderung des Verantwortliches TP
(Auswahl - bei Bedarf)]],VLOOKUP(BTT[[#This Row],[Hauptprozess
(Pflichtauswahl)]],Hauptprozesse[],3,FALSE)),"")</f>
        <v/>
      </c>
      <c r="G623" t="inlineStr">
        <is>
          <t>RW-BB</t>
        </is>
      </c>
      <c r="H623" t="inlineStr">
        <is>
          <t>CO</t>
        </is>
      </c>
      <c r="I623" t="inlineStr">
        <is>
          <t>SE16N</t>
        </is>
      </c>
      <c r="J623">
        <f>IFERROR(VLOOKUP(BTT[[#This Row],[Verwendete Transaktion (Pflichtauswahl)]],Transaktionen[[Transaktionen]:[Langtext]],2,FALSE),"")</f>
        <v/>
      </c>
      <c r="V623">
        <f>IFERROR(VLOOKUP(BTT[[#This Row],[Verwendetes Formular
(Auswahl falls relevant)]],Formulare[[Formularbezeichnung]:[Formularname (technisch)]],2,FALSE),"")</f>
        <v/>
      </c>
      <c r="Y623" t="inlineStr">
        <is>
          <t>IST-Prozess: Buchung Vorsteuerkorrektur gemeinsam genutzes AnlagevermögenSchritt 2</t>
        </is>
      </c>
      <c r="AK623">
        <f>IF(BTT[[#This Row],[Subprozess
(optionale Auswahl)]]="","okay",IF(VLOOKUP(BTT[[#This Row],[Subprozess
(optionale Auswahl)]],BPML[[Subprozess]:[Zugeordneter Hauptprozess]],3,FALSE)=BTT[[#This Row],[Hauptprozess
(Pflichtauswahl)]],"okay","falscher Subprozess"))</f>
        <v/>
      </c>
      <c r="AL623">
        <f>IF(aktives_Teilprojekt="Master","",IF(BTT[[#This Row],[Verantwortliches TP
(automatisch)]]=VLOOKUP(aktives_Teilprojekt,Teilprojekte[[Teilprojekte]:[Kürzel]],2,FALSE),"okay","Hauptprozess anderes TP"))</f>
        <v/>
      </c>
      <c r="AM6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3">
        <f>IFERROR(IF(BTT[[#This Row],[SAP-Modul
(Pflichtauswahl)]]&lt;&gt;VLOOKUP(BTT[[#This Row],[Verwendete Transaktion (Pflichtauswahl)]],Transaktionen[[Transaktionen]:[Modul]],3,FALSE),"Modul anders","okay"),"")</f>
        <v/>
      </c>
      <c r="AP623">
        <f>IFERROR(IF(COUNTIFS(BTT[Verwendete Transaktion (Pflichtauswahl)],BTT[[#This Row],[Verwendete Transaktion (Pflichtauswahl)]],BTT[SAP-Modul
(Pflichtauswahl)],"&lt;&gt;"&amp;BTT[[#This Row],[SAP-Modul
(Pflichtauswahl)]])&gt;0,"Modul anders","okay"),"")</f>
        <v/>
      </c>
      <c r="AQ623">
        <f>IFERROR(IF(COUNTIFS(BTT[Verwendete Transaktion (Pflichtauswahl)],BTT[[#This Row],[Verwendete Transaktion (Pflichtauswahl)]],BTT[Verantwortliches TP
(automatisch)],"&lt;&gt;"&amp;BTT[[#This Row],[Verantwortliches TP
(automatisch)]])&gt;0,"Transaktion mehrfach","okay"),"")</f>
        <v/>
      </c>
      <c r="AR623">
        <f>IFERROR(IF(COUNTIFS(BTT[Verwendete Transaktion (Pflichtauswahl)],BTT[[#This Row],[Verwendete Transaktion (Pflichtauswahl)]],BTT[Verantwortliches TP
(automatisch)],"&lt;&gt;"&amp;VLOOKUP(aktives_Teilprojekt,Teilprojekte[[Teilprojekte]:[Kürzel]],2,FALSE))&gt;0,"Transaktion mehrfach","okay"),"")</f>
        <v/>
      </c>
      <c r="AS623" t="inlineStr">
        <is>
          <t>FI537</t>
        </is>
      </c>
    </row>
    <row r="624">
      <c r="A624">
        <f>IFERROR(IF(BTT[[#This Row],[Lfd Nr. 
(aus konsolidierter Datei)]]&lt;&gt;"",BTT[[#This Row],[Lfd Nr. 
(aus konsolidierter Datei)]],VLOOKUP(aktives_Teilprojekt,Teilprojekte[[Teilprojekte]:[Kürzel]],2,FALSE)&amp;ROW(BTT[[#This Row],[Lfd Nr.
(automatisch)]])-2),"")</f>
        <v/>
      </c>
      <c r="B624" t="inlineStr">
        <is>
          <t>Monats- und Jahresabschluss</t>
        </is>
      </c>
      <c r="D624" t="inlineStr">
        <is>
          <t>Übernahme in Einzelpostenauswertung</t>
        </is>
      </c>
      <c r="E624">
        <f>IFERROR(IF(NOT(BTT[[#This Row],[Manuelle Änderung des Verantwortliches TP
(Auswahl - bei Bedarf)]]=""),BTT[[#This Row],[Manuelle Änderung des Verantwortliches TP
(Auswahl - bei Bedarf)]],VLOOKUP(BTT[[#This Row],[Hauptprozess
(Pflichtauswahl)]],Hauptprozesse[],3,FALSE)),"")</f>
        <v/>
      </c>
      <c r="G624" t="inlineStr">
        <is>
          <t>RW-BB</t>
        </is>
      </c>
      <c r="H624" t="inlineStr">
        <is>
          <t>FI-GL</t>
        </is>
      </c>
      <c r="I624" t="inlineStr">
        <is>
          <t>FBL3N</t>
        </is>
      </c>
      <c r="J624">
        <f>IFERROR(VLOOKUP(BTT[[#This Row],[Verwendete Transaktion (Pflichtauswahl)]],Transaktionen[[Transaktionen]:[Langtext]],2,FALSE),"")</f>
        <v/>
      </c>
      <c r="V624">
        <f>IFERROR(VLOOKUP(BTT[[#This Row],[Verwendetes Formular
(Auswahl falls relevant)]],Formulare[[Formularbezeichnung]:[Formularname (technisch)]],2,FALSE),"")</f>
        <v/>
      </c>
      <c r="Y624" t="inlineStr">
        <is>
          <t>IST-Prozess: Buchung Vorsteuerkorrektur gemeinsam genutzes AnlagevermögenSchritt 3</t>
        </is>
      </c>
      <c r="AK624">
        <f>IF(BTT[[#This Row],[Subprozess
(optionale Auswahl)]]="","okay",IF(VLOOKUP(BTT[[#This Row],[Subprozess
(optionale Auswahl)]],BPML[[Subprozess]:[Zugeordneter Hauptprozess]],3,FALSE)=BTT[[#This Row],[Hauptprozess
(Pflichtauswahl)]],"okay","falscher Subprozess"))</f>
        <v/>
      </c>
      <c r="AL624">
        <f>IF(aktives_Teilprojekt="Master","",IF(BTT[[#This Row],[Verantwortliches TP
(automatisch)]]=VLOOKUP(aktives_Teilprojekt,Teilprojekte[[Teilprojekte]:[Kürzel]],2,FALSE),"okay","Hauptprozess anderes TP"))</f>
        <v/>
      </c>
      <c r="AM6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4">
        <f>IFERROR(IF(BTT[[#This Row],[SAP-Modul
(Pflichtauswahl)]]&lt;&gt;VLOOKUP(BTT[[#This Row],[Verwendete Transaktion (Pflichtauswahl)]],Transaktionen[[Transaktionen]:[Modul]],3,FALSE),"Modul anders","okay"),"")</f>
        <v/>
      </c>
      <c r="AP624">
        <f>IFERROR(IF(COUNTIFS(BTT[Verwendete Transaktion (Pflichtauswahl)],BTT[[#This Row],[Verwendete Transaktion (Pflichtauswahl)]],BTT[SAP-Modul
(Pflichtauswahl)],"&lt;&gt;"&amp;BTT[[#This Row],[SAP-Modul
(Pflichtauswahl)]])&gt;0,"Modul anders","okay"),"")</f>
        <v/>
      </c>
      <c r="AQ624">
        <f>IFERROR(IF(COUNTIFS(BTT[Verwendete Transaktion (Pflichtauswahl)],BTT[[#This Row],[Verwendete Transaktion (Pflichtauswahl)]],BTT[Verantwortliches TP
(automatisch)],"&lt;&gt;"&amp;BTT[[#This Row],[Verantwortliches TP
(automatisch)]])&gt;0,"Transaktion mehrfach","okay"),"")</f>
        <v/>
      </c>
      <c r="AR624">
        <f>IFERROR(IF(COUNTIFS(BTT[Verwendete Transaktion (Pflichtauswahl)],BTT[[#This Row],[Verwendete Transaktion (Pflichtauswahl)]],BTT[Verantwortliches TP
(automatisch)],"&lt;&gt;"&amp;VLOOKUP(aktives_Teilprojekt,Teilprojekte[[Teilprojekte]:[Kürzel]],2,FALSE))&gt;0,"Transaktion mehrfach","okay"),"")</f>
        <v/>
      </c>
      <c r="AS624" t="inlineStr">
        <is>
          <t>FI538</t>
        </is>
      </c>
    </row>
    <row r="625">
      <c r="A625">
        <f>IFERROR(IF(BTT[[#This Row],[Lfd Nr. 
(aus konsolidierter Datei)]]&lt;&gt;"",BTT[[#This Row],[Lfd Nr. 
(aus konsolidierter Datei)]],VLOOKUP(aktives_Teilprojekt,Teilprojekte[[Teilprojekte]:[Kürzel]],2,FALSE)&amp;ROW(BTT[[#This Row],[Lfd Nr.
(automatisch)]])-2),"")</f>
        <v/>
      </c>
      <c r="B625" t="inlineStr">
        <is>
          <t>Monats- und Jahresabschluss</t>
        </is>
      </c>
      <c r="D625" t="inlineStr">
        <is>
          <t>Auswertung Einzelposten Investitionsaufträge</t>
        </is>
      </c>
      <c r="E625">
        <f>IFERROR(IF(NOT(BTT[[#This Row],[Manuelle Änderung des Verantwortliches TP
(Auswahl - bei Bedarf)]]=""),BTT[[#This Row],[Manuelle Änderung des Verantwortliches TP
(Auswahl - bei Bedarf)]],VLOOKUP(BTT[[#This Row],[Hauptprozess
(Pflichtauswahl)]],Hauptprozesse[],3,FALSE)),"")</f>
        <v/>
      </c>
      <c r="G625" t="inlineStr">
        <is>
          <t>RW-BB</t>
        </is>
      </c>
      <c r="H625" t="inlineStr">
        <is>
          <t>FI-GL</t>
        </is>
      </c>
      <c r="I625" t="inlineStr">
        <is>
          <t>FBL3N</t>
        </is>
      </c>
      <c r="J625">
        <f>IFERROR(VLOOKUP(BTT[[#This Row],[Verwendete Transaktion (Pflichtauswahl)]],Transaktionen[[Transaktionen]:[Langtext]],2,FALSE),"")</f>
        <v/>
      </c>
      <c r="V625">
        <f>IFERROR(VLOOKUP(BTT[[#This Row],[Verwendetes Formular
(Auswahl falls relevant)]],Formulare[[Formularbezeichnung]:[Formularname (technisch)]],2,FALSE),"")</f>
        <v/>
      </c>
      <c r="Y625" t="inlineStr">
        <is>
          <t>IST-Prozess: Buchung Vorsteuerkorrektur gemeinsam genutzes AnlagevermögenSchritt 4</t>
        </is>
      </c>
      <c r="AK625">
        <f>IF(BTT[[#This Row],[Subprozess
(optionale Auswahl)]]="","okay",IF(VLOOKUP(BTT[[#This Row],[Subprozess
(optionale Auswahl)]],BPML[[Subprozess]:[Zugeordneter Hauptprozess]],3,FALSE)=BTT[[#This Row],[Hauptprozess
(Pflichtauswahl)]],"okay","falscher Subprozess"))</f>
        <v/>
      </c>
      <c r="AL625">
        <f>IF(aktives_Teilprojekt="Master","",IF(BTT[[#This Row],[Verantwortliches TP
(automatisch)]]=VLOOKUP(aktives_Teilprojekt,Teilprojekte[[Teilprojekte]:[Kürzel]],2,FALSE),"okay","Hauptprozess anderes TP"))</f>
        <v/>
      </c>
      <c r="AM6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5">
        <f>IFERROR(IF(BTT[[#This Row],[SAP-Modul
(Pflichtauswahl)]]&lt;&gt;VLOOKUP(BTT[[#This Row],[Verwendete Transaktion (Pflichtauswahl)]],Transaktionen[[Transaktionen]:[Modul]],3,FALSE),"Modul anders","okay"),"")</f>
        <v/>
      </c>
      <c r="AP625">
        <f>IFERROR(IF(COUNTIFS(BTT[Verwendete Transaktion (Pflichtauswahl)],BTT[[#This Row],[Verwendete Transaktion (Pflichtauswahl)]],BTT[SAP-Modul
(Pflichtauswahl)],"&lt;&gt;"&amp;BTT[[#This Row],[SAP-Modul
(Pflichtauswahl)]])&gt;0,"Modul anders","okay"),"")</f>
        <v/>
      </c>
      <c r="AQ625">
        <f>IFERROR(IF(COUNTIFS(BTT[Verwendete Transaktion (Pflichtauswahl)],BTT[[#This Row],[Verwendete Transaktion (Pflichtauswahl)]],BTT[Verantwortliches TP
(automatisch)],"&lt;&gt;"&amp;BTT[[#This Row],[Verantwortliches TP
(automatisch)]])&gt;0,"Transaktion mehrfach","okay"),"")</f>
        <v/>
      </c>
      <c r="AR625">
        <f>IFERROR(IF(COUNTIFS(BTT[Verwendete Transaktion (Pflichtauswahl)],BTT[[#This Row],[Verwendete Transaktion (Pflichtauswahl)]],BTT[Verantwortliches TP
(automatisch)],"&lt;&gt;"&amp;VLOOKUP(aktives_Teilprojekt,Teilprojekte[[Teilprojekte]:[Kürzel]],2,FALSE))&gt;0,"Transaktion mehrfach","okay"),"")</f>
        <v/>
      </c>
      <c r="AS625" t="inlineStr">
        <is>
          <t>FI539</t>
        </is>
      </c>
    </row>
    <row r="626">
      <c r="A626">
        <f>IFERROR(IF(BTT[[#This Row],[Lfd Nr. 
(aus konsolidierter Datei)]]&lt;&gt;"",BTT[[#This Row],[Lfd Nr. 
(aus konsolidierter Datei)]],VLOOKUP(aktives_Teilprojekt,Teilprojekte[[Teilprojekte]:[Kürzel]],2,FALSE)&amp;ROW(BTT[[#This Row],[Lfd Nr.
(automatisch)]])-2),"")</f>
        <v/>
      </c>
      <c r="B626" t="inlineStr">
        <is>
          <t>Monats- und Jahresabschluss</t>
        </is>
      </c>
      <c r="D626" t="inlineStr">
        <is>
          <t>Auswertung aller PM Aufträge</t>
        </is>
      </c>
      <c r="E626">
        <f>IFERROR(IF(NOT(BTT[[#This Row],[Manuelle Änderung des Verantwortliches TP
(Auswahl - bei Bedarf)]]=""),BTT[[#This Row],[Manuelle Änderung des Verantwortliches TP
(Auswahl - bei Bedarf)]],VLOOKUP(BTT[[#This Row],[Hauptprozess
(Pflichtauswahl)]],Hauptprozesse[],3,FALSE)),"")</f>
        <v/>
      </c>
      <c r="G626" t="inlineStr">
        <is>
          <t>RW-BB</t>
        </is>
      </c>
      <c r="H626" t="inlineStr">
        <is>
          <t>PM</t>
        </is>
      </c>
      <c r="I626" t="inlineStr">
        <is>
          <t>ZPM16</t>
        </is>
      </c>
      <c r="J626">
        <f>IFERROR(VLOOKUP(BTT[[#This Row],[Verwendete Transaktion (Pflichtauswahl)]],Transaktionen[[Transaktionen]:[Langtext]],2,FALSE),"")</f>
        <v/>
      </c>
      <c r="V626">
        <f>IFERROR(VLOOKUP(BTT[[#This Row],[Verwendetes Formular
(Auswahl falls relevant)]],Formulare[[Formularbezeichnung]:[Formularname (technisch)]],2,FALSE),"")</f>
        <v/>
      </c>
      <c r="Y626" t="inlineStr">
        <is>
          <t>IST-Prozess: Buchung Vorsteuerkorrektur gemeinsam genutzes AnlagevermögenSchritt 5</t>
        </is>
      </c>
      <c r="AK626">
        <f>IF(BTT[[#This Row],[Subprozess
(optionale Auswahl)]]="","okay",IF(VLOOKUP(BTT[[#This Row],[Subprozess
(optionale Auswahl)]],BPML[[Subprozess]:[Zugeordneter Hauptprozess]],3,FALSE)=BTT[[#This Row],[Hauptprozess
(Pflichtauswahl)]],"okay","falscher Subprozess"))</f>
        <v/>
      </c>
      <c r="AL626">
        <f>IF(aktives_Teilprojekt="Master","",IF(BTT[[#This Row],[Verantwortliches TP
(automatisch)]]=VLOOKUP(aktives_Teilprojekt,Teilprojekte[[Teilprojekte]:[Kürzel]],2,FALSE),"okay","Hauptprozess anderes TP"))</f>
        <v/>
      </c>
      <c r="AM6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6">
        <f>IFERROR(IF(BTT[[#This Row],[SAP-Modul
(Pflichtauswahl)]]&lt;&gt;VLOOKUP(BTT[[#This Row],[Verwendete Transaktion (Pflichtauswahl)]],Transaktionen[[Transaktionen]:[Modul]],3,FALSE),"Modul anders","okay"),"")</f>
        <v/>
      </c>
      <c r="AP626">
        <f>IFERROR(IF(COUNTIFS(BTT[Verwendete Transaktion (Pflichtauswahl)],BTT[[#This Row],[Verwendete Transaktion (Pflichtauswahl)]],BTT[SAP-Modul
(Pflichtauswahl)],"&lt;&gt;"&amp;BTT[[#This Row],[SAP-Modul
(Pflichtauswahl)]])&gt;0,"Modul anders","okay"),"")</f>
        <v/>
      </c>
      <c r="AQ626">
        <f>IFERROR(IF(COUNTIFS(BTT[Verwendete Transaktion (Pflichtauswahl)],BTT[[#This Row],[Verwendete Transaktion (Pflichtauswahl)]],BTT[Verantwortliches TP
(automatisch)],"&lt;&gt;"&amp;BTT[[#This Row],[Verantwortliches TP
(automatisch)]])&gt;0,"Transaktion mehrfach","okay"),"")</f>
        <v/>
      </c>
      <c r="AR626">
        <f>IFERROR(IF(COUNTIFS(BTT[Verwendete Transaktion (Pflichtauswahl)],BTT[[#This Row],[Verwendete Transaktion (Pflichtauswahl)]],BTT[Verantwortliches TP
(automatisch)],"&lt;&gt;"&amp;VLOOKUP(aktives_Teilprojekt,Teilprojekte[[Teilprojekte]:[Kürzel]],2,FALSE))&gt;0,"Transaktion mehrfach","okay"),"")</f>
        <v/>
      </c>
      <c r="AS626" t="inlineStr">
        <is>
          <t>FI540</t>
        </is>
      </c>
    </row>
    <row r="627">
      <c r="A627">
        <f>IFERROR(IF(BTT[[#This Row],[Lfd Nr. 
(aus konsolidierter Datei)]]&lt;&gt;"",BTT[[#This Row],[Lfd Nr. 
(aus konsolidierter Datei)]],VLOOKUP(aktives_Teilprojekt,Teilprojekte[[Teilprojekte]:[Kürzel]],2,FALSE)&amp;ROW(BTT[[#This Row],[Lfd Nr.
(automatisch)]])-2),"")</f>
        <v/>
      </c>
      <c r="B627" t="inlineStr">
        <is>
          <t>Monats- und Jahresabschluss</t>
        </is>
      </c>
      <c r="D627" t="inlineStr">
        <is>
          <t>Übernahme nach Excel</t>
        </is>
      </c>
      <c r="E627">
        <f>IFERROR(IF(NOT(BTT[[#This Row],[Manuelle Änderung des Verantwortliches TP
(Auswahl - bei Bedarf)]]=""),BTT[[#This Row],[Manuelle Änderung des Verantwortliches TP
(Auswahl - bei Bedarf)]],VLOOKUP(BTT[[#This Row],[Hauptprozess
(Pflichtauswahl)]],Hauptprozesse[],3,FALSE)),"")</f>
        <v/>
      </c>
      <c r="G627" t="inlineStr">
        <is>
          <t>RW-BB</t>
        </is>
      </c>
      <c r="J627">
        <f>IFERROR(VLOOKUP(BTT[[#This Row],[Verwendete Transaktion (Pflichtauswahl)]],Transaktionen[[Transaktionen]:[Langtext]],2,FALSE),"")</f>
        <v/>
      </c>
      <c r="V627">
        <f>IFERROR(VLOOKUP(BTT[[#This Row],[Verwendetes Formular
(Auswahl falls relevant)]],Formulare[[Formularbezeichnung]:[Formularname (technisch)]],2,FALSE),"")</f>
        <v/>
      </c>
      <c r="Y627" t="inlineStr">
        <is>
          <t>IST-Prozess: Buchung Vorsteuerkorrektur gemeinsam genutzes AnlagevermögenSchritt 6</t>
        </is>
      </c>
      <c r="AK627">
        <f>IF(BTT[[#This Row],[Subprozess
(optionale Auswahl)]]="","okay",IF(VLOOKUP(BTT[[#This Row],[Subprozess
(optionale Auswahl)]],BPML[[Subprozess]:[Zugeordneter Hauptprozess]],3,FALSE)=BTT[[#This Row],[Hauptprozess
(Pflichtauswahl)]],"okay","falscher Subprozess"))</f>
        <v/>
      </c>
      <c r="AL627">
        <f>IF(aktives_Teilprojekt="Master","",IF(BTT[[#This Row],[Verantwortliches TP
(automatisch)]]=VLOOKUP(aktives_Teilprojekt,Teilprojekte[[Teilprojekte]:[Kürzel]],2,FALSE),"okay","Hauptprozess anderes TP"))</f>
        <v/>
      </c>
      <c r="AM6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7">
        <f>IFERROR(IF(BTT[[#This Row],[SAP-Modul
(Pflichtauswahl)]]&lt;&gt;VLOOKUP(BTT[[#This Row],[Verwendete Transaktion (Pflichtauswahl)]],Transaktionen[[Transaktionen]:[Modul]],3,FALSE),"Modul anders","okay"),"")</f>
        <v/>
      </c>
      <c r="AP627">
        <f>IFERROR(IF(COUNTIFS(BTT[Verwendete Transaktion (Pflichtauswahl)],BTT[[#This Row],[Verwendete Transaktion (Pflichtauswahl)]],BTT[SAP-Modul
(Pflichtauswahl)],"&lt;&gt;"&amp;BTT[[#This Row],[SAP-Modul
(Pflichtauswahl)]])&gt;0,"Modul anders","okay"),"")</f>
        <v/>
      </c>
      <c r="AQ627">
        <f>IFERROR(IF(COUNTIFS(BTT[Verwendete Transaktion (Pflichtauswahl)],BTT[[#This Row],[Verwendete Transaktion (Pflichtauswahl)]],BTT[Verantwortliches TP
(automatisch)],"&lt;&gt;"&amp;BTT[[#This Row],[Verantwortliches TP
(automatisch)]])&gt;0,"Transaktion mehrfach","okay"),"")</f>
        <v/>
      </c>
      <c r="AR627">
        <f>IFERROR(IF(COUNTIFS(BTT[Verwendete Transaktion (Pflichtauswahl)],BTT[[#This Row],[Verwendete Transaktion (Pflichtauswahl)]],BTT[Verantwortliches TP
(automatisch)],"&lt;&gt;"&amp;VLOOKUP(aktives_Teilprojekt,Teilprojekte[[Teilprojekte]:[Kürzel]],2,FALSE))&gt;0,"Transaktion mehrfach","okay"),"")</f>
        <v/>
      </c>
      <c r="AS627" t="inlineStr">
        <is>
          <t>FI541</t>
        </is>
      </c>
    </row>
    <row r="628">
      <c r="A628">
        <f>IFERROR(IF(BTT[[#This Row],[Lfd Nr. 
(aus konsolidierter Datei)]]&lt;&gt;"",BTT[[#This Row],[Lfd Nr. 
(aus konsolidierter Datei)]],VLOOKUP(aktives_Teilprojekt,Teilprojekte[[Teilprojekte]:[Kürzel]],2,FALSE)&amp;ROW(BTT[[#This Row],[Lfd Nr.
(automatisch)]])-2),"")</f>
        <v/>
      </c>
      <c r="B628" t="inlineStr">
        <is>
          <t>Monats- und Jahresabschluss</t>
        </is>
      </c>
      <c r="D628" t="inlineStr">
        <is>
          <t>Übernahme der PM Aufträge</t>
        </is>
      </c>
      <c r="E628">
        <f>IFERROR(IF(NOT(BTT[[#This Row],[Manuelle Änderung des Verantwortliches TP
(Auswahl - bei Bedarf)]]=""),BTT[[#This Row],[Manuelle Änderung des Verantwortliches TP
(Auswahl - bei Bedarf)]],VLOOKUP(BTT[[#This Row],[Hauptprozess
(Pflichtauswahl)]],Hauptprozesse[],3,FALSE)),"")</f>
        <v/>
      </c>
      <c r="G628" t="inlineStr">
        <is>
          <t>RW-BB</t>
        </is>
      </c>
      <c r="H628" t="inlineStr">
        <is>
          <t>FI</t>
        </is>
      </c>
      <c r="I628" t="inlineStr">
        <is>
          <t>ZFI75</t>
        </is>
      </c>
      <c r="J628">
        <f>IFERROR(VLOOKUP(BTT[[#This Row],[Verwendete Transaktion (Pflichtauswahl)]],Transaktionen[[Transaktionen]:[Langtext]],2,FALSE),"")</f>
        <v/>
      </c>
      <c r="V628">
        <f>IFERROR(VLOOKUP(BTT[[#This Row],[Verwendetes Formular
(Auswahl falls relevant)]],Formulare[[Formularbezeichnung]:[Formularname (technisch)]],2,FALSE),"")</f>
        <v/>
      </c>
      <c r="Y628" t="inlineStr">
        <is>
          <t>IST-Prozess: Buchung Vorsteuerkorrektur gemeinsam genutzes AnlagevermögenSchritt 7</t>
        </is>
      </c>
      <c r="AK628">
        <f>IF(BTT[[#This Row],[Subprozess
(optionale Auswahl)]]="","okay",IF(VLOOKUP(BTT[[#This Row],[Subprozess
(optionale Auswahl)]],BPML[[Subprozess]:[Zugeordneter Hauptprozess]],3,FALSE)=BTT[[#This Row],[Hauptprozess
(Pflichtauswahl)]],"okay","falscher Subprozess"))</f>
        <v/>
      </c>
      <c r="AL628">
        <f>IF(aktives_Teilprojekt="Master","",IF(BTT[[#This Row],[Verantwortliches TP
(automatisch)]]=VLOOKUP(aktives_Teilprojekt,Teilprojekte[[Teilprojekte]:[Kürzel]],2,FALSE),"okay","Hauptprozess anderes TP"))</f>
        <v/>
      </c>
      <c r="AM6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8">
        <f>IFERROR(IF(BTT[[#This Row],[SAP-Modul
(Pflichtauswahl)]]&lt;&gt;VLOOKUP(BTT[[#This Row],[Verwendete Transaktion (Pflichtauswahl)]],Transaktionen[[Transaktionen]:[Modul]],3,FALSE),"Modul anders","okay"),"")</f>
        <v/>
      </c>
      <c r="AP628">
        <f>IFERROR(IF(COUNTIFS(BTT[Verwendete Transaktion (Pflichtauswahl)],BTT[[#This Row],[Verwendete Transaktion (Pflichtauswahl)]],BTT[SAP-Modul
(Pflichtauswahl)],"&lt;&gt;"&amp;BTT[[#This Row],[SAP-Modul
(Pflichtauswahl)]])&gt;0,"Modul anders","okay"),"")</f>
        <v/>
      </c>
      <c r="AQ628">
        <f>IFERROR(IF(COUNTIFS(BTT[Verwendete Transaktion (Pflichtauswahl)],BTT[[#This Row],[Verwendete Transaktion (Pflichtauswahl)]],BTT[Verantwortliches TP
(automatisch)],"&lt;&gt;"&amp;BTT[[#This Row],[Verantwortliches TP
(automatisch)]])&gt;0,"Transaktion mehrfach","okay"),"")</f>
        <v/>
      </c>
      <c r="AR628">
        <f>IFERROR(IF(COUNTIFS(BTT[Verwendete Transaktion (Pflichtauswahl)],BTT[[#This Row],[Verwendete Transaktion (Pflichtauswahl)]],BTT[Verantwortliches TP
(automatisch)],"&lt;&gt;"&amp;VLOOKUP(aktives_Teilprojekt,Teilprojekte[[Teilprojekte]:[Kürzel]],2,FALSE))&gt;0,"Transaktion mehrfach","okay"),"")</f>
        <v/>
      </c>
      <c r="AS628" t="inlineStr">
        <is>
          <t>FI542</t>
        </is>
      </c>
    </row>
    <row r="629">
      <c r="A629">
        <f>IFERROR(IF(BTT[[#This Row],[Lfd Nr. 
(aus konsolidierter Datei)]]&lt;&gt;"",BTT[[#This Row],[Lfd Nr. 
(aus konsolidierter Datei)]],VLOOKUP(aktives_Teilprojekt,Teilprojekte[[Teilprojekte]:[Kürzel]],2,FALSE)&amp;ROW(BTT[[#This Row],[Lfd Nr.
(automatisch)]])-2),"")</f>
        <v/>
      </c>
      <c r="B629" t="inlineStr">
        <is>
          <t>Monats- und Jahresabschluss</t>
        </is>
      </c>
      <c r="D629" t="inlineStr">
        <is>
          <t>Starten Testlauf des Reports</t>
        </is>
      </c>
      <c r="E629">
        <f>IFERROR(IF(NOT(BTT[[#This Row],[Manuelle Änderung des Verantwortliches TP
(Auswahl - bei Bedarf)]]=""),BTT[[#This Row],[Manuelle Änderung des Verantwortliches TP
(Auswahl - bei Bedarf)]],VLOOKUP(BTT[[#This Row],[Hauptprozess
(Pflichtauswahl)]],Hauptprozesse[],3,FALSE)),"")</f>
        <v/>
      </c>
      <c r="G629" t="inlineStr">
        <is>
          <t>RW-BB</t>
        </is>
      </c>
      <c r="H629" t="inlineStr">
        <is>
          <t>FI</t>
        </is>
      </c>
      <c r="I629" t="inlineStr">
        <is>
          <t>ZFI75</t>
        </is>
      </c>
      <c r="J629">
        <f>IFERROR(VLOOKUP(BTT[[#This Row],[Verwendete Transaktion (Pflichtauswahl)]],Transaktionen[[Transaktionen]:[Langtext]],2,FALSE),"")</f>
        <v/>
      </c>
      <c r="V629">
        <f>IFERROR(VLOOKUP(BTT[[#This Row],[Verwendetes Formular
(Auswahl falls relevant)]],Formulare[[Formularbezeichnung]:[Formularname (technisch)]],2,FALSE),"")</f>
        <v/>
      </c>
      <c r="Y629" t="inlineStr">
        <is>
          <t>IST-Prozess: Buchung Vorsteuerkorrektur gemeinsam genutzes AnlagevermögenSchritt 8</t>
        </is>
      </c>
      <c r="AK629">
        <f>IF(BTT[[#This Row],[Subprozess
(optionale Auswahl)]]="","okay",IF(VLOOKUP(BTT[[#This Row],[Subprozess
(optionale Auswahl)]],BPML[[Subprozess]:[Zugeordneter Hauptprozess]],3,FALSE)=BTT[[#This Row],[Hauptprozess
(Pflichtauswahl)]],"okay","falscher Subprozess"))</f>
        <v/>
      </c>
      <c r="AL629">
        <f>IF(aktives_Teilprojekt="Master","",IF(BTT[[#This Row],[Verantwortliches TP
(automatisch)]]=VLOOKUP(aktives_Teilprojekt,Teilprojekte[[Teilprojekte]:[Kürzel]],2,FALSE),"okay","Hauptprozess anderes TP"))</f>
        <v/>
      </c>
      <c r="AM6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29">
        <f>IFERROR(IF(BTT[[#This Row],[SAP-Modul
(Pflichtauswahl)]]&lt;&gt;VLOOKUP(BTT[[#This Row],[Verwendete Transaktion (Pflichtauswahl)]],Transaktionen[[Transaktionen]:[Modul]],3,FALSE),"Modul anders","okay"),"")</f>
        <v/>
      </c>
      <c r="AP629">
        <f>IFERROR(IF(COUNTIFS(BTT[Verwendete Transaktion (Pflichtauswahl)],BTT[[#This Row],[Verwendete Transaktion (Pflichtauswahl)]],BTT[SAP-Modul
(Pflichtauswahl)],"&lt;&gt;"&amp;BTT[[#This Row],[SAP-Modul
(Pflichtauswahl)]])&gt;0,"Modul anders","okay"),"")</f>
        <v/>
      </c>
      <c r="AQ629">
        <f>IFERROR(IF(COUNTIFS(BTT[Verwendete Transaktion (Pflichtauswahl)],BTT[[#This Row],[Verwendete Transaktion (Pflichtauswahl)]],BTT[Verantwortliches TP
(automatisch)],"&lt;&gt;"&amp;BTT[[#This Row],[Verantwortliches TP
(automatisch)]])&gt;0,"Transaktion mehrfach","okay"),"")</f>
        <v/>
      </c>
      <c r="AR629">
        <f>IFERROR(IF(COUNTIFS(BTT[Verwendete Transaktion (Pflichtauswahl)],BTT[[#This Row],[Verwendete Transaktion (Pflichtauswahl)]],BTT[Verantwortliches TP
(automatisch)],"&lt;&gt;"&amp;VLOOKUP(aktives_Teilprojekt,Teilprojekte[[Teilprojekte]:[Kürzel]],2,FALSE))&gt;0,"Transaktion mehrfach","okay"),"")</f>
        <v/>
      </c>
      <c r="AS629" t="inlineStr">
        <is>
          <t>FI543</t>
        </is>
      </c>
    </row>
    <row r="630">
      <c r="A630">
        <f>IFERROR(IF(BTT[[#This Row],[Lfd Nr. 
(aus konsolidierter Datei)]]&lt;&gt;"",BTT[[#This Row],[Lfd Nr. 
(aus konsolidierter Datei)]],VLOOKUP(aktives_Teilprojekt,Teilprojekte[[Teilprojekte]:[Kürzel]],2,FALSE)&amp;ROW(BTT[[#This Row],[Lfd Nr.
(automatisch)]])-2),"")</f>
        <v/>
      </c>
      <c r="B630" t="inlineStr">
        <is>
          <t>Monats- und Jahresabschluss</t>
        </is>
      </c>
      <c r="D630" t="inlineStr">
        <is>
          <t>Abstimmung der Salden</t>
        </is>
      </c>
      <c r="E630">
        <f>IFERROR(IF(NOT(BTT[[#This Row],[Manuelle Änderung des Verantwortliches TP
(Auswahl - bei Bedarf)]]=""),BTT[[#This Row],[Manuelle Änderung des Verantwortliches TP
(Auswahl - bei Bedarf)]],VLOOKUP(BTT[[#This Row],[Hauptprozess
(Pflichtauswahl)]],Hauptprozesse[],3,FALSE)),"")</f>
        <v/>
      </c>
      <c r="G630" t="inlineStr">
        <is>
          <t>RW-BB</t>
        </is>
      </c>
      <c r="J630">
        <f>IFERROR(VLOOKUP(BTT[[#This Row],[Verwendete Transaktion (Pflichtauswahl)]],Transaktionen[[Transaktionen]:[Langtext]],2,FALSE),"")</f>
        <v/>
      </c>
      <c r="V630">
        <f>IFERROR(VLOOKUP(BTT[[#This Row],[Verwendetes Formular
(Auswahl falls relevant)]],Formulare[[Formularbezeichnung]:[Formularname (technisch)]],2,FALSE),"")</f>
        <v/>
      </c>
      <c r="Y630" t="inlineStr">
        <is>
          <t>IST-Prozess: Buchung Vorsteuerkorrektur gemeinsam genutzes AnlagevermögenSchritt 9</t>
        </is>
      </c>
      <c r="AK630">
        <f>IF(BTT[[#This Row],[Subprozess
(optionale Auswahl)]]="","okay",IF(VLOOKUP(BTT[[#This Row],[Subprozess
(optionale Auswahl)]],BPML[[Subprozess]:[Zugeordneter Hauptprozess]],3,FALSE)=BTT[[#This Row],[Hauptprozess
(Pflichtauswahl)]],"okay","falscher Subprozess"))</f>
        <v/>
      </c>
      <c r="AL630">
        <f>IF(aktives_Teilprojekt="Master","",IF(BTT[[#This Row],[Verantwortliches TP
(automatisch)]]=VLOOKUP(aktives_Teilprojekt,Teilprojekte[[Teilprojekte]:[Kürzel]],2,FALSE),"okay","Hauptprozess anderes TP"))</f>
        <v/>
      </c>
      <c r="AM6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0">
        <f>IFERROR(IF(BTT[[#This Row],[SAP-Modul
(Pflichtauswahl)]]&lt;&gt;VLOOKUP(BTT[[#This Row],[Verwendete Transaktion (Pflichtauswahl)]],Transaktionen[[Transaktionen]:[Modul]],3,FALSE),"Modul anders","okay"),"")</f>
        <v/>
      </c>
      <c r="AP630">
        <f>IFERROR(IF(COUNTIFS(BTT[Verwendete Transaktion (Pflichtauswahl)],BTT[[#This Row],[Verwendete Transaktion (Pflichtauswahl)]],BTT[SAP-Modul
(Pflichtauswahl)],"&lt;&gt;"&amp;BTT[[#This Row],[SAP-Modul
(Pflichtauswahl)]])&gt;0,"Modul anders","okay"),"")</f>
        <v/>
      </c>
      <c r="AQ630">
        <f>IFERROR(IF(COUNTIFS(BTT[Verwendete Transaktion (Pflichtauswahl)],BTT[[#This Row],[Verwendete Transaktion (Pflichtauswahl)]],BTT[Verantwortliches TP
(automatisch)],"&lt;&gt;"&amp;BTT[[#This Row],[Verantwortliches TP
(automatisch)]])&gt;0,"Transaktion mehrfach","okay"),"")</f>
        <v/>
      </c>
      <c r="AR630">
        <f>IFERROR(IF(COUNTIFS(BTT[Verwendete Transaktion (Pflichtauswahl)],BTT[[#This Row],[Verwendete Transaktion (Pflichtauswahl)]],BTT[Verantwortliches TP
(automatisch)],"&lt;&gt;"&amp;VLOOKUP(aktives_Teilprojekt,Teilprojekte[[Teilprojekte]:[Kürzel]],2,FALSE))&gt;0,"Transaktion mehrfach","okay"),"")</f>
        <v/>
      </c>
      <c r="AS630" t="inlineStr">
        <is>
          <t>FI544</t>
        </is>
      </c>
    </row>
    <row r="631">
      <c r="A631">
        <f>IFERROR(IF(BTT[[#This Row],[Lfd Nr. 
(aus konsolidierter Datei)]]&lt;&gt;"",BTT[[#This Row],[Lfd Nr. 
(aus konsolidierter Datei)]],VLOOKUP(aktives_Teilprojekt,Teilprojekte[[Teilprojekte]:[Kürzel]],2,FALSE)&amp;ROW(BTT[[#This Row],[Lfd Nr.
(automatisch)]])-2),"")</f>
        <v/>
      </c>
      <c r="B631" t="inlineStr">
        <is>
          <t>Monats- und Jahresabschluss</t>
        </is>
      </c>
      <c r="D631" t="inlineStr">
        <is>
          <t>Echtlauf des Reports</t>
        </is>
      </c>
      <c r="E631">
        <f>IFERROR(IF(NOT(BTT[[#This Row],[Manuelle Änderung des Verantwortliches TP
(Auswahl - bei Bedarf)]]=""),BTT[[#This Row],[Manuelle Änderung des Verantwortliches TP
(Auswahl - bei Bedarf)]],VLOOKUP(BTT[[#This Row],[Hauptprozess
(Pflichtauswahl)]],Hauptprozesse[],3,FALSE)),"")</f>
        <v/>
      </c>
      <c r="G631" t="inlineStr">
        <is>
          <t>RW-BB</t>
        </is>
      </c>
      <c r="I631" t="inlineStr">
        <is>
          <t>ZFI75 - Echtlauf</t>
        </is>
      </c>
      <c r="J631">
        <f>IFERROR(VLOOKUP(BTT[[#This Row],[Verwendete Transaktion (Pflichtauswahl)]],Transaktionen[[Transaktionen]:[Langtext]],2,FALSE),"")</f>
        <v/>
      </c>
      <c r="V631">
        <f>IFERROR(VLOOKUP(BTT[[#This Row],[Verwendetes Formular
(Auswahl falls relevant)]],Formulare[[Formularbezeichnung]:[Formularname (technisch)]],2,FALSE),"")</f>
        <v/>
      </c>
      <c r="Y631" t="inlineStr">
        <is>
          <t>IST-Prozess: Buchung Vorsteuerkorrektur gemeinsam genutzes AnlagevermögenSchritt 10</t>
        </is>
      </c>
      <c r="AK631">
        <f>IF(BTT[[#This Row],[Subprozess
(optionale Auswahl)]]="","okay",IF(VLOOKUP(BTT[[#This Row],[Subprozess
(optionale Auswahl)]],BPML[[Subprozess]:[Zugeordneter Hauptprozess]],3,FALSE)=BTT[[#This Row],[Hauptprozess
(Pflichtauswahl)]],"okay","falscher Subprozess"))</f>
        <v/>
      </c>
      <c r="AL631">
        <f>IF(aktives_Teilprojekt="Master","",IF(BTT[[#This Row],[Verantwortliches TP
(automatisch)]]=VLOOKUP(aktives_Teilprojekt,Teilprojekte[[Teilprojekte]:[Kürzel]],2,FALSE),"okay","Hauptprozess anderes TP"))</f>
        <v/>
      </c>
      <c r="AM6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1">
        <f>IFERROR(IF(BTT[[#This Row],[SAP-Modul
(Pflichtauswahl)]]&lt;&gt;VLOOKUP(BTT[[#This Row],[Verwendete Transaktion (Pflichtauswahl)]],Transaktionen[[Transaktionen]:[Modul]],3,FALSE),"Modul anders","okay"),"")</f>
        <v/>
      </c>
      <c r="AP631">
        <f>IFERROR(IF(COUNTIFS(BTT[Verwendete Transaktion (Pflichtauswahl)],BTT[[#This Row],[Verwendete Transaktion (Pflichtauswahl)]],BTT[SAP-Modul
(Pflichtauswahl)],"&lt;&gt;"&amp;BTT[[#This Row],[SAP-Modul
(Pflichtauswahl)]])&gt;0,"Modul anders","okay"),"")</f>
        <v/>
      </c>
      <c r="AQ631">
        <f>IFERROR(IF(COUNTIFS(BTT[Verwendete Transaktion (Pflichtauswahl)],BTT[[#This Row],[Verwendete Transaktion (Pflichtauswahl)]],BTT[Verantwortliches TP
(automatisch)],"&lt;&gt;"&amp;BTT[[#This Row],[Verantwortliches TP
(automatisch)]])&gt;0,"Transaktion mehrfach","okay"),"")</f>
        <v/>
      </c>
      <c r="AR631">
        <f>IFERROR(IF(COUNTIFS(BTT[Verwendete Transaktion (Pflichtauswahl)],BTT[[#This Row],[Verwendete Transaktion (Pflichtauswahl)]],BTT[Verantwortliches TP
(automatisch)],"&lt;&gt;"&amp;VLOOKUP(aktives_Teilprojekt,Teilprojekte[[Teilprojekte]:[Kürzel]],2,FALSE))&gt;0,"Transaktion mehrfach","okay"),"")</f>
        <v/>
      </c>
      <c r="AS631" t="inlineStr">
        <is>
          <t>FI545</t>
        </is>
      </c>
    </row>
    <row r="632">
      <c r="A632">
        <f>IFERROR(IF(BTT[[#This Row],[Lfd Nr. 
(aus konsolidierter Datei)]]&lt;&gt;"",BTT[[#This Row],[Lfd Nr. 
(aus konsolidierter Datei)]],VLOOKUP(aktives_Teilprojekt,Teilprojekte[[Teilprojekte]:[Kürzel]],2,FALSE)&amp;ROW(BTT[[#This Row],[Lfd Nr.
(automatisch)]])-2),"")</f>
        <v/>
      </c>
      <c r="B632" t="inlineStr">
        <is>
          <t>Monats- und Jahresabschluss</t>
        </is>
      </c>
      <c r="D632" t="inlineStr">
        <is>
          <t>Email von "ProdSteurg@bwb.de"</t>
        </is>
      </c>
      <c r="E632">
        <f>IFERROR(IF(NOT(BTT[[#This Row],[Manuelle Änderung des Verantwortliches TP
(Auswahl - bei Bedarf)]]=""),BTT[[#This Row],[Manuelle Änderung des Verantwortliches TP
(Auswahl - bei Bedarf)]],VLOOKUP(BTT[[#This Row],[Hauptprozess
(Pflichtauswahl)]],Hauptprozesse[],3,FALSE)),"")</f>
        <v/>
      </c>
      <c r="G632" t="inlineStr">
        <is>
          <t>RW-BB</t>
        </is>
      </c>
      <c r="H632" t="inlineStr">
        <is>
          <t>Non-SAP</t>
        </is>
      </c>
      <c r="I632" t="inlineStr">
        <is>
          <t>nicht digital</t>
        </is>
      </c>
      <c r="J632">
        <f>IFERROR(VLOOKUP(BTT[[#This Row],[Verwendete Transaktion (Pflichtauswahl)]],Transaktionen[[Transaktionen]:[Langtext]],2,FALSE),"")</f>
        <v/>
      </c>
      <c r="V632">
        <f>IFERROR(VLOOKUP(BTT[[#This Row],[Verwendetes Formular
(Auswahl falls relevant)]],Formulare[[Formularbezeichnung]:[Formularname (technisch)]],2,FALSE),"")</f>
        <v/>
      </c>
      <c r="Y632" t="inlineStr">
        <is>
          <t>IST-Prozess: AutobankSchritt 1</t>
        </is>
      </c>
      <c r="AK632">
        <f>IF(BTT[[#This Row],[Subprozess
(optionale Auswahl)]]="","okay",IF(VLOOKUP(BTT[[#This Row],[Subprozess
(optionale Auswahl)]],BPML[[Subprozess]:[Zugeordneter Hauptprozess]],3,FALSE)=BTT[[#This Row],[Hauptprozess
(Pflichtauswahl)]],"okay","falscher Subprozess"))</f>
        <v/>
      </c>
      <c r="AL632">
        <f>IF(aktives_Teilprojekt="Master","",IF(BTT[[#This Row],[Verantwortliches TP
(automatisch)]]=VLOOKUP(aktives_Teilprojekt,Teilprojekte[[Teilprojekte]:[Kürzel]],2,FALSE),"okay","Hauptprozess anderes TP"))</f>
        <v/>
      </c>
      <c r="AM6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2">
        <f>IFERROR(IF(BTT[[#This Row],[SAP-Modul
(Pflichtauswahl)]]&lt;&gt;VLOOKUP(BTT[[#This Row],[Verwendete Transaktion (Pflichtauswahl)]],Transaktionen[[Transaktionen]:[Modul]],3,FALSE),"Modul anders","okay"),"")</f>
        <v/>
      </c>
      <c r="AP632">
        <f>IFERROR(IF(COUNTIFS(BTT[Verwendete Transaktion (Pflichtauswahl)],BTT[[#This Row],[Verwendete Transaktion (Pflichtauswahl)]],BTT[SAP-Modul
(Pflichtauswahl)],"&lt;&gt;"&amp;BTT[[#This Row],[SAP-Modul
(Pflichtauswahl)]])&gt;0,"Modul anders","okay"),"")</f>
        <v/>
      </c>
      <c r="AQ632">
        <f>IFERROR(IF(COUNTIFS(BTT[Verwendete Transaktion (Pflichtauswahl)],BTT[[#This Row],[Verwendete Transaktion (Pflichtauswahl)]],BTT[Verantwortliches TP
(automatisch)],"&lt;&gt;"&amp;BTT[[#This Row],[Verantwortliches TP
(automatisch)]])&gt;0,"Transaktion mehrfach","okay"),"")</f>
        <v/>
      </c>
      <c r="AR632">
        <f>IFERROR(IF(COUNTIFS(BTT[Verwendete Transaktion (Pflichtauswahl)],BTT[[#This Row],[Verwendete Transaktion (Pflichtauswahl)]],BTT[Verantwortliches TP
(automatisch)],"&lt;&gt;"&amp;VLOOKUP(aktives_Teilprojekt,Teilprojekte[[Teilprojekte]:[Kürzel]],2,FALSE))&gt;0,"Transaktion mehrfach","okay"),"")</f>
        <v/>
      </c>
      <c r="AS632" t="inlineStr">
        <is>
          <t>FI546</t>
        </is>
      </c>
    </row>
    <row r="633">
      <c r="A633">
        <f>IFERROR(IF(BTT[[#This Row],[Lfd Nr. 
(aus konsolidierter Datei)]]&lt;&gt;"",BTT[[#This Row],[Lfd Nr. 
(aus konsolidierter Datei)]],VLOOKUP(aktives_Teilprojekt,Teilprojekte[[Teilprojekte]:[Kürzel]],2,FALSE)&amp;ROW(BTT[[#This Row],[Lfd Nr.
(automatisch)]])-2),"")</f>
        <v/>
      </c>
      <c r="B633" t="inlineStr">
        <is>
          <t>Monats- und Jahresabschluss</t>
        </is>
      </c>
      <c r="D633" t="inlineStr">
        <is>
          <t>Manuelle Nachbereitung</t>
        </is>
      </c>
      <c r="E633">
        <f>IFERROR(IF(NOT(BTT[[#This Row],[Manuelle Änderung des Verantwortliches TP
(Auswahl - bei Bedarf)]]=""),BTT[[#This Row],[Manuelle Änderung des Verantwortliches TP
(Auswahl - bei Bedarf)]],VLOOKUP(BTT[[#This Row],[Hauptprozess
(Pflichtauswahl)]],Hauptprozesse[],3,FALSE)),"")</f>
        <v/>
      </c>
      <c r="G633" t="inlineStr">
        <is>
          <t>RW-BB</t>
        </is>
      </c>
      <c r="H633" t="inlineStr">
        <is>
          <t>FI</t>
        </is>
      </c>
      <c r="I633" t="inlineStr">
        <is>
          <t>/HOAG/AKPP</t>
        </is>
      </c>
      <c r="J633">
        <f>IFERROR(VLOOKUP(BTT[[#This Row],[Verwendete Transaktion (Pflichtauswahl)]],Transaktionen[[Transaktionen]:[Langtext]],2,FALSE),"")</f>
        <v/>
      </c>
      <c r="V633">
        <f>IFERROR(VLOOKUP(BTT[[#This Row],[Verwendetes Formular
(Auswahl falls relevant)]],Formulare[[Formularbezeichnung]:[Formularname (technisch)]],2,FALSE),"")</f>
        <v/>
      </c>
      <c r="Y633" t="inlineStr">
        <is>
          <t>IST-Prozess: AutobankSchritt 2</t>
        </is>
      </c>
      <c r="AK633">
        <f>IF(BTT[[#This Row],[Subprozess
(optionale Auswahl)]]="","okay",IF(VLOOKUP(BTT[[#This Row],[Subprozess
(optionale Auswahl)]],BPML[[Subprozess]:[Zugeordneter Hauptprozess]],3,FALSE)=BTT[[#This Row],[Hauptprozess
(Pflichtauswahl)]],"okay","falscher Subprozess"))</f>
        <v/>
      </c>
      <c r="AL633">
        <f>IF(aktives_Teilprojekt="Master","",IF(BTT[[#This Row],[Verantwortliches TP
(automatisch)]]=VLOOKUP(aktives_Teilprojekt,Teilprojekte[[Teilprojekte]:[Kürzel]],2,FALSE),"okay","Hauptprozess anderes TP"))</f>
        <v/>
      </c>
      <c r="AM6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3">
        <f>IFERROR(IF(BTT[[#This Row],[SAP-Modul
(Pflichtauswahl)]]&lt;&gt;VLOOKUP(BTT[[#This Row],[Verwendete Transaktion (Pflichtauswahl)]],Transaktionen[[Transaktionen]:[Modul]],3,FALSE),"Modul anders","okay"),"")</f>
        <v/>
      </c>
      <c r="AP633">
        <f>IFERROR(IF(COUNTIFS(BTT[Verwendete Transaktion (Pflichtauswahl)],BTT[[#This Row],[Verwendete Transaktion (Pflichtauswahl)]],BTT[SAP-Modul
(Pflichtauswahl)],"&lt;&gt;"&amp;BTT[[#This Row],[SAP-Modul
(Pflichtauswahl)]])&gt;0,"Modul anders","okay"),"")</f>
        <v/>
      </c>
      <c r="AQ633">
        <f>IFERROR(IF(COUNTIFS(BTT[Verwendete Transaktion (Pflichtauswahl)],BTT[[#This Row],[Verwendete Transaktion (Pflichtauswahl)]],BTT[Verantwortliches TP
(automatisch)],"&lt;&gt;"&amp;BTT[[#This Row],[Verantwortliches TP
(automatisch)]])&gt;0,"Transaktion mehrfach","okay"),"")</f>
        <v/>
      </c>
      <c r="AR633">
        <f>IFERROR(IF(COUNTIFS(BTT[Verwendete Transaktion (Pflichtauswahl)],BTT[[#This Row],[Verwendete Transaktion (Pflichtauswahl)]],BTT[Verantwortliches TP
(automatisch)],"&lt;&gt;"&amp;VLOOKUP(aktives_Teilprojekt,Teilprojekte[[Teilprojekte]:[Kürzel]],2,FALSE))&gt;0,"Transaktion mehrfach","okay"),"")</f>
        <v/>
      </c>
      <c r="AS633" t="inlineStr">
        <is>
          <t>FI547</t>
        </is>
      </c>
    </row>
    <row r="634">
      <c r="A634">
        <f>IFERROR(IF(BTT[[#This Row],[Lfd Nr. 
(aus konsolidierter Datei)]]&lt;&gt;"",BTT[[#This Row],[Lfd Nr. 
(aus konsolidierter Datei)]],VLOOKUP(aktives_Teilprojekt,Teilprojekte[[Teilprojekte]:[Kürzel]],2,FALSE)&amp;ROW(BTT[[#This Row],[Lfd Nr.
(automatisch)]])-2),"")</f>
        <v/>
      </c>
      <c r="B634" t="inlineStr">
        <is>
          <t>Monats- und Jahresabschluss</t>
        </is>
      </c>
      <c r="D634" t="inlineStr">
        <is>
          <t>Weitergabe ISU</t>
        </is>
      </c>
      <c r="E634">
        <f>IFERROR(IF(NOT(BTT[[#This Row],[Manuelle Änderung des Verantwortliches TP
(Auswahl - bei Bedarf)]]=""),BTT[[#This Row],[Manuelle Änderung des Verantwortliches TP
(Auswahl - bei Bedarf)]],VLOOKUP(BTT[[#This Row],[Hauptprozess
(Pflichtauswahl)]],Hauptprozesse[],3,FALSE)),"")</f>
        <v/>
      </c>
      <c r="G634" t="inlineStr">
        <is>
          <t>RW-BB</t>
        </is>
      </c>
      <c r="I634" t="inlineStr">
        <is>
          <t xml:space="preserve">/HOAG/AKRS
</t>
        </is>
      </c>
      <c r="J634">
        <f>IFERROR(VLOOKUP(BTT[[#This Row],[Verwendete Transaktion (Pflichtauswahl)]],Transaktionen[[Transaktionen]:[Langtext]],2,FALSE),"")</f>
        <v/>
      </c>
      <c r="V634">
        <f>IFERROR(VLOOKUP(BTT[[#This Row],[Verwendetes Formular
(Auswahl falls relevant)]],Formulare[[Formularbezeichnung]:[Formularname (technisch)]],2,FALSE),"")</f>
        <v/>
      </c>
      <c r="Y634" t="inlineStr">
        <is>
          <t>IST-Prozess: AutobankSchritt 3</t>
        </is>
      </c>
      <c r="AK634">
        <f>IF(BTT[[#This Row],[Subprozess
(optionale Auswahl)]]="","okay",IF(VLOOKUP(BTT[[#This Row],[Subprozess
(optionale Auswahl)]],BPML[[Subprozess]:[Zugeordneter Hauptprozess]],3,FALSE)=BTT[[#This Row],[Hauptprozess
(Pflichtauswahl)]],"okay","falscher Subprozess"))</f>
        <v/>
      </c>
      <c r="AL634">
        <f>IF(aktives_Teilprojekt="Master","",IF(BTT[[#This Row],[Verantwortliches TP
(automatisch)]]=VLOOKUP(aktives_Teilprojekt,Teilprojekte[[Teilprojekte]:[Kürzel]],2,FALSE),"okay","Hauptprozess anderes TP"))</f>
        <v/>
      </c>
      <c r="AM6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4">
        <f>IFERROR(IF(BTT[[#This Row],[SAP-Modul
(Pflichtauswahl)]]&lt;&gt;VLOOKUP(BTT[[#This Row],[Verwendete Transaktion (Pflichtauswahl)]],Transaktionen[[Transaktionen]:[Modul]],3,FALSE),"Modul anders","okay"),"")</f>
        <v/>
      </c>
      <c r="AP634">
        <f>IFERROR(IF(COUNTIFS(BTT[Verwendete Transaktion (Pflichtauswahl)],BTT[[#This Row],[Verwendete Transaktion (Pflichtauswahl)]],BTT[SAP-Modul
(Pflichtauswahl)],"&lt;&gt;"&amp;BTT[[#This Row],[SAP-Modul
(Pflichtauswahl)]])&gt;0,"Modul anders","okay"),"")</f>
        <v/>
      </c>
      <c r="AQ634">
        <f>IFERROR(IF(COUNTIFS(BTT[Verwendete Transaktion (Pflichtauswahl)],BTT[[#This Row],[Verwendete Transaktion (Pflichtauswahl)]],BTT[Verantwortliches TP
(automatisch)],"&lt;&gt;"&amp;BTT[[#This Row],[Verantwortliches TP
(automatisch)]])&gt;0,"Transaktion mehrfach","okay"),"")</f>
        <v/>
      </c>
      <c r="AR634">
        <f>IFERROR(IF(COUNTIFS(BTT[Verwendete Transaktion (Pflichtauswahl)],BTT[[#This Row],[Verwendete Transaktion (Pflichtauswahl)]],BTT[Verantwortliches TP
(automatisch)],"&lt;&gt;"&amp;VLOOKUP(aktives_Teilprojekt,Teilprojekte[[Teilprojekte]:[Kürzel]],2,FALSE))&gt;0,"Transaktion mehrfach","okay"),"")</f>
        <v/>
      </c>
      <c r="AS634" t="inlineStr">
        <is>
          <t>FI548</t>
        </is>
      </c>
    </row>
    <row r="635">
      <c r="A635">
        <f>IFERROR(IF(BTT[[#This Row],[Lfd Nr. 
(aus konsolidierter Datei)]]&lt;&gt;"",BTT[[#This Row],[Lfd Nr. 
(aus konsolidierter Datei)]],VLOOKUP(aktives_Teilprojekt,Teilprojekte[[Teilprojekte]:[Kürzel]],2,FALSE)&amp;ROW(BTT[[#This Row],[Lfd Nr.
(automatisch)]])-2),"")</f>
        <v/>
      </c>
      <c r="B635" t="inlineStr">
        <is>
          <t>Monats- und Jahresabschluss</t>
        </is>
      </c>
      <c r="D635" t="inlineStr">
        <is>
          <t>Dateiexport ISU</t>
        </is>
      </c>
      <c r="E635">
        <f>IFERROR(IF(NOT(BTT[[#This Row],[Manuelle Änderung des Verantwortliches TP
(Auswahl - bei Bedarf)]]=""),BTT[[#This Row],[Manuelle Änderung des Verantwortliches TP
(Auswahl - bei Bedarf)]],VLOOKUP(BTT[[#This Row],[Hauptprozess
(Pflichtauswahl)]],Hauptprozesse[],3,FALSE)),"")</f>
        <v/>
      </c>
      <c r="G635" t="inlineStr">
        <is>
          <t>RW-BB</t>
        </is>
      </c>
      <c r="I635" t="inlineStr">
        <is>
          <t xml:space="preserve">/HOAG/AKEI
</t>
        </is>
      </c>
      <c r="J635">
        <f>IFERROR(VLOOKUP(BTT[[#This Row],[Verwendete Transaktion (Pflichtauswahl)]],Transaktionen[[Transaktionen]:[Langtext]],2,FALSE),"")</f>
        <v/>
      </c>
      <c r="V635">
        <f>IFERROR(VLOOKUP(BTT[[#This Row],[Verwendetes Formular
(Auswahl falls relevant)]],Formulare[[Formularbezeichnung]:[Formularname (technisch)]],2,FALSE),"")</f>
        <v/>
      </c>
      <c r="Y635" t="inlineStr">
        <is>
          <t>IST-Prozess: AutobankSchritt 4</t>
        </is>
      </c>
      <c r="AK635">
        <f>IF(BTT[[#This Row],[Subprozess
(optionale Auswahl)]]="","okay",IF(VLOOKUP(BTT[[#This Row],[Subprozess
(optionale Auswahl)]],BPML[[Subprozess]:[Zugeordneter Hauptprozess]],3,FALSE)=BTT[[#This Row],[Hauptprozess
(Pflichtauswahl)]],"okay","falscher Subprozess"))</f>
        <v/>
      </c>
      <c r="AL635">
        <f>IF(aktives_Teilprojekt="Master","",IF(BTT[[#This Row],[Verantwortliches TP
(automatisch)]]=VLOOKUP(aktives_Teilprojekt,Teilprojekte[[Teilprojekte]:[Kürzel]],2,FALSE),"okay","Hauptprozess anderes TP"))</f>
        <v/>
      </c>
      <c r="AM6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5">
        <f>IFERROR(IF(BTT[[#This Row],[SAP-Modul
(Pflichtauswahl)]]&lt;&gt;VLOOKUP(BTT[[#This Row],[Verwendete Transaktion (Pflichtauswahl)]],Transaktionen[[Transaktionen]:[Modul]],3,FALSE),"Modul anders","okay"),"")</f>
        <v/>
      </c>
      <c r="AP635">
        <f>IFERROR(IF(COUNTIFS(BTT[Verwendete Transaktion (Pflichtauswahl)],BTT[[#This Row],[Verwendete Transaktion (Pflichtauswahl)]],BTT[SAP-Modul
(Pflichtauswahl)],"&lt;&gt;"&amp;BTT[[#This Row],[SAP-Modul
(Pflichtauswahl)]])&gt;0,"Modul anders","okay"),"")</f>
        <v/>
      </c>
      <c r="AQ635">
        <f>IFERROR(IF(COUNTIFS(BTT[Verwendete Transaktion (Pflichtauswahl)],BTT[[#This Row],[Verwendete Transaktion (Pflichtauswahl)]],BTT[Verantwortliches TP
(automatisch)],"&lt;&gt;"&amp;BTT[[#This Row],[Verantwortliches TP
(automatisch)]])&gt;0,"Transaktion mehrfach","okay"),"")</f>
        <v/>
      </c>
      <c r="AR635">
        <f>IFERROR(IF(COUNTIFS(BTT[Verwendete Transaktion (Pflichtauswahl)],BTT[[#This Row],[Verwendete Transaktion (Pflichtauswahl)]],BTT[Verantwortliches TP
(automatisch)],"&lt;&gt;"&amp;VLOOKUP(aktives_Teilprojekt,Teilprojekte[[Teilprojekte]:[Kürzel]],2,FALSE))&gt;0,"Transaktion mehrfach","okay"),"")</f>
        <v/>
      </c>
      <c r="AS635" t="inlineStr">
        <is>
          <t>FI549</t>
        </is>
      </c>
    </row>
    <row r="636">
      <c r="A636">
        <f>IFERROR(IF(BTT[[#This Row],[Lfd Nr. 
(aus konsolidierter Datei)]]&lt;&gt;"",BTT[[#This Row],[Lfd Nr. 
(aus konsolidierter Datei)]],VLOOKUP(aktives_Teilprojekt,Teilprojekte[[Teilprojekte]:[Kürzel]],2,FALSE)&amp;ROW(BTT[[#This Row],[Lfd Nr.
(automatisch)]])-2),"")</f>
        <v/>
      </c>
      <c r="B636" t="inlineStr">
        <is>
          <t>Monats- und Jahresabschluss</t>
        </is>
      </c>
      <c r="D636" t="inlineStr">
        <is>
          <t>Weitergabe ISU</t>
        </is>
      </c>
      <c r="E636">
        <f>IFERROR(IF(NOT(BTT[[#This Row],[Manuelle Änderung des Verantwortliches TP
(Auswahl - bei Bedarf)]]=""),BTT[[#This Row],[Manuelle Änderung des Verantwortliches TP
(Auswahl - bei Bedarf)]],VLOOKUP(BTT[[#This Row],[Hauptprozess
(Pflichtauswahl)]],Hauptprozesse[],3,FALSE)),"")</f>
        <v/>
      </c>
      <c r="G636" t="inlineStr">
        <is>
          <t>RW-BB</t>
        </is>
      </c>
      <c r="I636" t="inlineStr">
        <is>
          <t xml:space="preserve">/HOAG/AKRS
</t>
        </is>
      </c>
      <c r="J636">
        <f>IFERROR(VLOOKUP(BTT[[#This Row],[Verwendete Transaktion (Pflichtauswahl)]],Transaktionen[[Transaktionen]:[Langtext]],2,FALSE),"")</f>
        <v/>
      </c>
      <c r="V636">
        <f>IFERROR(VLOOKUP(BTT[[#This Row],[Verwendetes Formular
(Auswahl falls relevant)]],Formulare[[Formularbezeichnung]:[Formularname (technisch)]],2,FALSE),"")</f>
        <v/>
      </c>
      <c r="Y636" t="inlineStr">
        <is>
          <t>IST-Prozess: AutobankSchritt 5</t>
        </is>
      </c>
      <c r="AK636">
        <f>IF(BTT[[#This Row],[Subprozess
(optionale Auswahl)]]="","okay",IF(VLOOKUP(BTT[[#This Row],[Subprozess
(optionale Auswahl)]],BPML[[Subprozess]:[Zugeordneter Hauptprozess]],3,FALSE)=BTT[[#This Row],[Hauptprozess
(Pflichtauswahl)]],"okay","falscher Subprozess"))</f>
        <v/>
      </c>
      <c r="AL636">
        <f>IF(aktives_Teilprojekt="Master","",IF(BTT[[#This Row],[Verantwortliches TP
(automatisch)]]=VLOOKUP(aktives_Teilprojekt,Teilprojekte[[Teilprojekte]:[Kürzel]],2,FALSE),"okay","Hauptprozess anderes TP"))</f>
        <v/>
      </c>
      <c r="AM6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6">
        <f>IFERROR(IF(BTT[[#This Row],[SAP-Modul
(Pflichtauswahl)]]&lt;&gt;VLOOKUP(BTT[[#This Row],[Verwendete Transaktion (Pflichtauswahl)]],Transaktionen[[Transaktionen]:[Modul]],3,FALSE),"Modul anders","okay"),"")</f>
        <v/>
      </c>
      <c r="AP636">
        <f>IFERROR(IF(COUNTIFS(BTT[Verwendete Transaktion (Pflichtauswahl)],BTT[[#This Row],[Verwendete Transaktion (Pflichtauswahl)]],BTT[SAP-Modul
(Pflichtauswahl)],"&lt;&gt;"&amp;BTT[[#This Row],[SAP-Modul
(Pflichtauswahl)]])&gt;0,"Modul anders","okay"),"")</f>
        <v/>
      </c>
      <c r="AQ636">
        <f>IFERROR(IF(COUNTIFS(BTT[Verwendete Transaktion (Pflichtauswahl)],BTT[[#This Row],[Verwendete Transaktion (Pflichtauswahl)]],BTT[Verantwortliches TP
(automatisch)],"&lt;&gt;"&amp;BTT[[#This Row],[Verantwortliches TP
(automatisch)]])&gt;0,"Transaktion mehrfach","okay"),"")</f>
        <v/>
      </c>
      <c r="AR636">
        <f>IFERROR(IF(COUNTIFS(BTT[Verwendete Transaktion (Pflichtauswahl)],BTT[[#This Row],[Verwendete Transaktion (Pflichtauswahl)]],BTT[Verantwortliches TP
(automatisch)],"&lt;&gt;"&amp;VLOOKUP(aktives_Teilprojekt,Teilprojekte[[Teilprojekte]:[Kürzel]],2,FALSE))&gt;0,"Transaktion mehrfach","okay"),"")</f>
        <v/>
      </c>
      <c r="AS636" t="inlineStr">
        <is>
          <t>FI550</t>
        </is>
      </c>
    </row>
    <row r="637">
      <c r="A637">
        <f>IFERROR(IF(BTT[[#This Row],[Lfd Nr. 
(aus konsolidierter Datei)]]&lt;&gt;"",BTT[[#This Row],[Lfd Nr. 
(aus konsolidierter Datei)]],VLOOKUP(aktives_Teilprojekt,Teilprojekte[[Teilprojekte]:[Kürzel]],2,FALSE)&amp;ROW(BTT[[#This Row],[Lfd Nr.
(automatisch)]])-2),"")</f>
        <v/>
      </c>
      <c r="B637" t="inlineStr">
        <is>
          <t>Monats- und Jahresabschluss</t>
        </is>
      </c>
      <c r="D637" t="inlineStr">
        <is>
          <t>Email an "advise"</t>
        </is>
      </c>
      <c r="E637">
        <f>IFERROR(IF(NOT(BTT[[#This Row],[Manuelle Änderung des Verantwortliches TP
(Auswahl - bei Bedarf)]]=""),BTT[[#This Row],[Manuelle Änderung des Verantwortliches TP
(Auswahl - bei Bedarf)]],VLOOKUP(BTT[[#This Row],[Hauptprozess
(Pflichtauswahl)]],Hauptprozesse[],3,FALSE)),"")</f>
        <v/>
      </c>
      <c r="G637" t="inlineStr">
        <is>
          <t>RW-BB</t>
        </is>
      </c>
      <c r="H637" t="inlineStr">
        <is>
          <t>Non-SAP</t>
        </is>
      </c>
      <c r="I637" t="inlineStr">
        <is>
          <t>nicht digital</t>
        </is>
      </c>
      <c r="J637">
        <f>IFERROR(VLOOKUP(BTT[[#This Row],[Verwendete Transaktion (Pflichtauswahl)]],Transaktionen[[Transaktionen]:[Langtext]],2,FALSE),"")</f>
        <v/>
      </c>
      <c r="V637">
        <f>IFERROR(VLOOKUP(BTT[[#This Row],[Verwendetes Formular
(Auswahl falls relevant)]],Formulare[[Formularbezeichnung]:[Formularname (technisch)]],2,FALSE),"")</f>
        <v/>
      </c>
      <c r="Y637" t="inlineStr">
        <is>
          <t>IST-Prozess: AutobankSchritt 6</t>
        </is>
      </c>
      <c r="AK637">
        <f>IF(BTT[[#This Row],[Subprozess
(optionale Auswahl)]]="","okay",IF(VLOOKUP(BTT[[#This Row],[Subprozess
(optionale Auswahl)]],BPML[[Subprozess]:[Zugeordneter Hauptprozess]],3,FALSE)=BTT[[#This Row],[Hauptprozess
(Pflichtauswahl)]],"okay","falscher Subprozess"))</f>
        <v/>
      </c>
      <c r="AL637">
        <f>IF(aktives_Teilprojekt="Master","",IF(BTT[[#This Row],[Verantwortliches TP
(automatisch)]]=VLOOKUP(aktives_Teilprojekt,Teilprojekte[[Teilprojekte]:[Kürzel]],2,FALSE),"okay","Hauptprozess anderes TP"))</f>
        <v/>
      </c>
      <c r="AM6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7">
        <f>IFERROR(IF(BTT[[#This Row],[SAP-Modul
(Pflichtauswahl)]]&lt;&gt;VLOOKUP(BTT[[#This Row],[Verwendete Transaktion (Pflichtauswahl)]],Transaktionen[[Transaktionen]:[Modul]],3,FALSE),"Modul anders","okay"),"")</f>
        <v/>
      </c>
      <c r="AP637">
        <f>IFERROR(IF(COUNTIFS(BTT[Verwendete Transaktion (Pflichtauswahl)],BTT[[#This Row],[Verwendete Transaktion (Pflichtauswahl)]],BTT[SAP-Modul
(Pflichtauswahl)],"&lt;&gt;"&amp;BTT[[#This Row],[SAP-Modul
(Pflichtauswahl)]])&gt;0,"Modul anders","okay"),"")</f>
        <v/>
      </c>
      <c r="AQ637">
        <f>IFERROR(IF(COUNTIFS(BTT[Verwendete Transaktion (Pflichtauswahl)],BTT[[#This Row],[Verwendete Transaktion (Pflichtauswahl)]],BTT[Verantwortliches TP
(automatisch)],"&lt;&gt;"&amp;BTT[[#This Row],[Verantwortliches TP
(automatisch)]])&gt;0,"Transaktion mehrfach","okay"),"")</f>
        <v/>
      </c>
      <c r="AR637">
        <f>IFERROR(IF(COUNTIFS(BTT[Verwendete Transaktion (Pflichtauswahl)],BTT[[#This Row],[Verwendete Transaktion (Pflichtauswahl)]],BTT[Verantwortliches TP
(automatisch)],"&lt;&gt;"&amp;VLOOKUP(aktives_Teilprojekt,Teilprojekte[[Teilprojekte]:[Kürzel]],2,FALSE))&gt;0,"Transaktion mehrfach","okay"),"")</f>
        <v/>
      </c>
      <c r="AS637" t="inlineStr">
        <is>
          <t>FI551</t>
        </is>
      </c>
    </row>
    <row r="638">
      <c r="A638">
        <f>IFERROR(IF(BTT[[#This Row],[Lfd Nr. 
(aus konsolidierter Datei)]]&lt;&gt;"",BTT[[#This Row],[Lfd Nr. 
(aus konsolidierter Datei)]],VLOOKUP(aktives_Teilprojekt,Teilprojekte[[Teilprojekte]:[Kürzel]],2,FALSE)&amp;ROW(BTT[[#This Row],[Lfd Nr.
(automatisch)]])-2),"")</f>
        <v/>
      </c>
      <c r="B638" t="inlineStr">
        <is>
          <t>Monats- und Jahresabschluss</t>
        </is>
      </c>
      <c r="D638" t="inlineStr">
        <is>
          <t>Konten ausziffern</t>
        </is>
      </c>
      <c r="E638">
        <f>IFERROR(IF(NOT(BTT[[#This Row],[Manuelle Änderung des Verantwortliches TP
(Auswahl - bei Bedarf)]]=""),BTT[[#This Row],[Manuelle Änderung des Verantwortliches TP
(Auswahl - bei Bedarf)]],VLOOKUP(BTT[[#This Row],[Hauptprozess
(Pflichtauswahl)]],Hauptprozesse[],3,FALSE)),"")</f>
        <v/>
      </c>
      <c r="G638" t="inlineStr">
        <is>
          <t>RW-BB</t>
        </is>
      </c>
      <c r="I638" t="inlineStr">
        <is>
          <t>F-3</t>
        </is>
      </c>
      <c r="J638">
        <f>IFERROR(VLOOKUP(BTT[[#This Row],[Verwendete Transaktion (Pflichtauswahl)]],Transaktionen[[Transaktionen]:[Langtext]],2,FALSE),"")</f>
        <v/>
      </c>
      <c r="V638">
        <f>IFERROR(VLOOKUP(BTT[[#This Row],[Verwendetes Formular
(Auswahl falls relevant)]],Formulare[[Formularbezeichnung]:[Formularname (technisch)]],2,FALSE),"")</f>
        <v/>
      </c>
      <c r="Y638" t="inlineStr">
        <is>
          <t>IST-Prozess: AutobankSchritt 7</t>
        </is>
      </c>
      <c r="AK638">
        <f>IF(BTT[[#This Row],[Subprozess
(optionale Auswahl)]]="","okay",IF(VLOOKUP(BTT[[#This Row],[Subprozess
(optionale Auswahl)]],BPML[[Subprozess]:[Zugeordneter Hauptprozess]],3,FALSE)=BTT[[#This Row],[Hauptprozess
(Pflichtauswahl)]],"okay","falscher Subprozess"))</f>
        <v/>
      </c>
      <c r="AL638">
        <f>IF(aktives_Teilprojekt="Master","",IF(BTT[[#This Row],[Verantwortliches TP
(automatisch)]]=VLOOKUP(aktives_Teilprojekt,Teilprojekte[[Teilprojekte]:[Kürzel]],2,FALSE),"okay","Hauptprozess anderes TP"))</f>
        <v/>
      </c>
      <c r="AM6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8">
        <f>IFERROR(IF(BTT[[#This Row],[SAP-Modul
(Pflichtauswahl)]]&lt;&gt;VLOOKUP(BTT[[#This Row],[Verwendete Transaktion (Pflichtauswahl)]],Transaktionen[[Transaktionen]:[Modul]],3,FALSE),"Modul anders","okay"),"")</f>
        <v/>
      </c>
      <c r="AP638">
        <f>IFERROR(IF(COUNTIFS(BTT[Verwendete Transaktion (Pflichtauswahl)],BTT[[#This Row],[Verwendete Transaktion (Pflichtauswahl)]],BTT[SAP-Modul
(Pflichtauswahl)],"&lt;&gt;"&amp;BTT[[#This Row],[SAP-Modul
(Pflichtauswahl)]])&gt;0,"Modul anders","okay"),"")</f>
        <v/>
      </c>
      <c r="AQ638">
        <f>IFERROR(IF(COUNTIFS(BTT[Verwendete Transaktion (Pflichtauswahl)],BTT[[#This Row],[Verwendete Transaktion (Pflichtauswahl)]],BTT[Verantwortliches TP
(automatisch)],"&lt;&gt;"&amp;BTT[[#This Row],[Verantwortliches TP
(automatisch)]])&gt;0,"Transaktion mehrfach","okay"),"")</f>
        <v/>
      </c>
      <c r="AR638">
        <f>IFERROR(IF(COUNTIFS(BTT[Verwendete Transaktion (Pflichtauswahl)],BTT[[#This Row],[Verwendete Transaktion (Pflichtauswahl)]],BTT[Verantwortliches TP
(automatisch)],"&lt;&gt;"&amp;VLOOKUP(aktives_Teilprojekt,Teilprojekte[[Teilprojekte]:[Kürzel]],2,FALSE))&gt;0,"Transaktion mehrfach","okay"),"")</f>
        <v/>
      </c>
      <c r="AS638" t="inlineStr">
        <is>
          <t>FI552</t>
        </is>
      </c>
    </row>
    <row r="639">
      <c r="A639">
        <f>IFERROR(IF(BTT[[#This Row],[Lfd Nr. 
(aus konsolidierter Datei)]]&lt;&gt;"",BTT[[#This Row],[Lfd Nr. 
(aus konsolidierter Datei)]],VLOOKUP(aktives_Teilprojekt,Teilprojekte[[Teilprojekte]:[Kürzel]],2,FALSE)&amp;ROW(BTT[[#This Row],[Lfd Nr.
(automatisch)]])-2),"")</f>
        <v/>
      </c>
      <c r="B639" t="inlineStr">
        <is>
          <t>Monats- und Jahresabschluss</t>
        </is>
      </c>
      <c r="D639" t="inlineStr">
        <is>
          <t>Ausdruck gebuchte Kontoauszugspositionen</t>
        </is>
      </c>
      <c r="E639">
        <f>IFERROR(IF(NOT(BTT[[#This Row],[Manuelle Änderung des Verantwortliches TP
(Auswahl - bei Bedarf)]]=""),BTT[[#This Row],[Manuelle Änderung des Verantwortliches TP
(Auswahl - bei Bedarf)]],VLOOKUP(BTT[[#This Row],[Hauptprozess
(Pflichtauswahl)]],Hauptprozesse[],3,FALSE)),"")</f>
        <v/>
      </c>
      <c r="G639" t="inlineStr">
        <is>
          <t>RW-BB</t>
        </is>
      </c>
      <c r="I639" t="inlineStr">
        <is>
          <t xml:space="preserve">/HOAG/AKR_AZPOB </t>
        </is>
      </c>
      <c r="J639">
        <f>IFERROR(VLOOKUP(BTT[[#This Row],[Verwendete Transaktion (Pflichtauswahl)]],Transaktionen[[Transaktionen]:[Langtext]],2,FALSE),"")</f>
        <v/>
      </c>
      <c r="V639">
        <f>IFERROR(VLOOKUP(BTT[[#This Row],[Verwendetes Formular
(Auswahl falls relevant)]],Formulare[[Formularbezeichnung]:[Formularname (technisch)]],2,FALSE),"")</f>
        <v/>
      </c>
      <c r="Y639" t="inlineStr">
        <is>
          <t>IST-Prozess: AutobankSchritt 8</t>
        </is>
      </c>
      <c r="AK639">
        <f>IF(BTT[[#This Row],[Subprozess
(optionale Auswahl)]]="","okay",IF(VLOOKUP(BTT[[#This Row],[Subprozess
(optionale Auswahl)]],BPML[[Subprozess]:[Zugeordneter Hauptprozess]],3,FALSE)=BTT[[#This Row],[Hauptprozess
(Pflichtauswahl)]],"okay","falscher Subprozess"))</f>
        <v/>
      </c>
      <c r="AL639">
        <f>IF(aktives_Teilprojekt="Master","",IF(BTT[[#This Row],[Verantwortliches TP
(automatisch)]]=VLOOKUP(aktives_Teilprojekt,Teilprojekte[[Teilprojekte]:[Kürzel]],2,FALSE),"okay","Hauptprozess anderes TP"))</f>
        <v/>
      </c>
      <c r="AM6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39">
        <f>IFERROR(IF(BTT[[#This Row],[SAP-Modul
(Pflichtauswahl)]]&lt;&gt;VLOOKUP(BTT[[#This Row],[Verwendete Transaktion (Pflichtauswahl)]],Transaktionen[[Transaktionen]:[Modul]],3,FALSE),"Modul anders","okay"),"")</f>
        <v/>
      </c>
      <c r="AP639">
        <f>IFERROR(IF(COUNTIFS(BTT[Verwendete Transaktion (Pflichtauswahl)],BTT[[#This Row],[Verwendete Transaktion (Pflichtauswahl)]],BTT[SAP-Modul
(Pflichtauswahl)],"&lt;&gt;"&amp;BTT[[#This Row],[SAP-Modul
(Pflichtauswahl)]])&gt;0,"Modul anders","okay"),"")</f>
        <v/>
      </c>
      <c r="AQ639">
        <f>IFERROR(IF(COUNTIFS(BTT[Verwendete Transaktion (Pflichtauswahl)],BTT[[#This Row],[Verwendete Transaktion (Pflichtauswahl)]],BTT[Verantwortliches TP
(automatisch)],"&lt;&gt;"&amp;BTT[[#This Row],[Verantwortliches TP
(automatisch)]])&gt;0,"Transaktion mehrfach","okay"),"")</f>
        <v/>
      </c>
      <c r="AR639">
        <f>IFERROR(IF(COUNTIFS(BTT[Verwendete Transaktion (Pflichtauswahl)],BTT[[#This Row],[Verwendete Transaktion (Pflichtauswahl)]],BTT[Verantwortliches TP
(automatisch)],"&lt;&gt;"&amp;VLOOKUP(aktives_Teilprojekt,Teilprojekte[[Teilprojekte]:[Kürzel]],2,FALSE))&gt;0,"Transaktion mehrfach","okay"),"")</f>
        <v/>
      </c>
      <c r="AS639" t="inlineStr">
        <is>
          <t>FI553</t>
        </is>
      </c>
    </row>
    <row r="640">
      <c r="A640">
        <f>IFERROR(IF(BTT[[#This Row],[Lfd Nr. 
(aus konsolidierter Datei)]]&lt;&gt;"",BTT[[#This Row],[Lfd Nr. 
(aus konsolidierter Datei)]],VLOOKUP(aktives_Teilprojekt,Teilprojekte[[Teilprojekte]:[Kürzel]],2,FALSE)&amp;ROW(BTT[[#This Row],[Lfd Nr.
(automatisch)]])-2),"")</f>
        <v/>
      </c>
      <c r="B640" t="inlineStr">
        <is>
          <t>Monats- und Jahresabschluss</t>
        </is>
      </c>
      <c r="D640" t="inlineStr">
        <is>
          <t>Email an "PM-S"</t>
        </is>
      </c>
      <c r="E640">
        <f>IFERROR(IF(NOT(BTT[[#This Row],[Manuelle Änderung des Verantwortliches TP
(Auswahl - bei Bedarf)]]=""),BTT[[#This Row],[Manuelle Änderung des Verantwortliches TP
(Auswahl - bei Bedarf)]],VLOOKUP(BTT[[#This Row],[Hauptprozess
(Pflichtauswahl)]],Hauptprozesse[],3,FALSE)),"")</f>
        <v/>
      </c>
      <c r="G640" t="inlineStr">
        <is>
          <t>RW-BB</t>
        </is>
      </c>
      <c r="H640" t="inlineStr">
        <is>
          <t>Non-SAP</t>
        </is>
      </c>
      <c r="I640" t="inlineStr">
        <is>
          <t>nicht digital</t>
        </is>
      </c>
      <c r="J640">
        <f>IFERROR(VLOOKUP(BTT[[#This Row],[Verwendete Transaktion (Pflichtauswahl)]],Transaktionen[[Transaktionen]:[Langtext]],2,FALSE),"")</f>
        <v/>
      </c>
      <c r="V640">
        <f>IFERROR(VLOOKUP(BTT[[#This Row],[Verwendetes Formular
(Auswahl falls relevant)]],Formulare[[Formularbezeichnung]:[Formularname (technisch)]],2,FALSE),"")</f>
        <v/>
      </c>
      <c r="Y640" t="inlineStr">
        <is>
          <t>IST-Prozess: AutobankSchritt 9a</t>
        </is>
      </c>
      <c r="AK640">
        <f>IF(BTT[[#This Row],[Subprozess
(optionale Auswahl)]]="","okay",IF(VLOOKUP(BTT[[#This Row],[Subprozess
(optionale Auswahl)]],BPML[[Subprozess]:[Zugeordneter Hauptprozess]],3,FALSE)=BTT[[#This Row],[Hauptprozess
(Pflichtauswahl)]],"okay","falscher Subprozess"))</f>
        <v/>
      </c>
      <c r="AL640">
        <f>IF(aktives_Teilprojekt="Master","",IF(BTT[[#This Row],[Verantwortliches TP
(automatisch)]]=VLOOKUP(aktives_Teilprojekt,Teilprojekte[[Teilprojekte]:[Kürzel]],2,FALSE),"okay","Hauptprozess anderes TP"))</f>
        <v/>
      </c>
      <c r="AM6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0">
        <f>IFERROR(IF(BTT[[#This Row],[SAP-Modul
(Pflichtauswahl)]]&lt;&gt;VLOOKUP(BTT[[#This Row],[Verwendete Transaktion (Pflichtauswahl)]],Transaktionen[[Transaktionen]:[Modul]],3,FALSE),"Modul anders","okay"),"")</f>
        <v/>
      </c>
      <c r="AP640">
        <f>IFERROR(IF(COUNTIFS(BTT[Verwendete Transaktion (Pflichtauswahl)],BTT[[#This Row],[Verwendete Transaktion (Pflichtauswahl)]],BTT[SAP-Modul
(Pflichtauswahl)],"&lt;&gt;"&amp;BTT[[#This Row],[SAP-Modul
(Pflichtauswahl)]])&gt;0,"Modul anders","okay"),"")</f>
        <v/>
      </c>
      <c r="AQ640">
        <f>IFERROR(IF(COUNTIFS(BTT[Verwendete Transaktion (Pflichtauswahl)],BTT[[#This Row],[Verwendete Transaktion (Pflichtauswahl)]],BTT[Verantwortliches TP
(automatisch)],"&lt;&gt;"&amp;BTT[[#This Row],[Verantwortliches TP
(automatisch)]])&gt;0,"Transaktion mehrfach","okay"),"")</f>
        <v/>
      </c>
      <c r="AR640">
        <f>IFERROR(IF(COUNTIFS(BTT[Verwendete Transaktion (Pflichtauswahl)],BTT[[#This Row],[Verwendete Transaktion (Pflichtauswahl)]],BTT[Verantwortliches TP
(automatisch)],"&lt;&gt;"&amp;VLOOKUP(aktives_Teilprojekt,Teilprojekte[[Teilprojekte]:[Kürzel]],2,FALSE))&gt;0,"Transaktion mehrfach","okay"),"")</f>
        <v/>
      </c>
      <c r="AS640" t="inlineStr">
        <is>
          <t>FI554</t>
        </is>
      </c>
    </row>
    <row r="641">
      <c r="A641">
        <f>IFERROR(IF(BTT[[#This Row],[Lfd Nr. 
(aus konsolidierter Datei)]]&lt;&gt;"",BTT[[#This Row],[Lfd Nr. 
(aus konsolidierter Datei)]],VLOOKUP(aktives_Teilprojekt,Teilprojekte[[Teilprojekte]:[Kürzel]],2,FALSE)&amp;ROW(BTT[[#This Row],[Lfd Nr.
(automatisch)]])-2),"")</f>
        <v/>
      </c>
      <c r="B641" t="inlineStr">
        <is>
          <t>Monats- und Jahresabschluss</t>
        </is>
      </c>
      <c r="D641" t="inlineStr">
        <is>
          <t>Email an "RW-K-K"</t>
        </is>
      </c>
      <c r="E641">
        <f>IFERROR(IF(NOT(BTT[[#This Row],[Manuelle Änderung des Verantwortliches TP
(Auswahl - bei Bedarf)]]=""),BTT[[#This Row],[Manuelle Änderung des Verantwortliches TP
(Auswahl - bei Bedarf)]],VLOOKUP(BTT[[#This Row],[Hauptprozess
(Pflichtauswahl)]],Hauptprozesse[],3,FALSE)),"")</f>
        <v/>
      </c>
      <c r="G641" t="inlineStr">
        <is>
          <t>RW-BB</t>
        </is>
      </c>
      <c r="H641" t="inlineStr">
        <is>
          <t>Non-SAP</t>
        </is>
      </c>
      <c r="I641" t="inlineStr">
        <is>
          <t>nicht digital</t>
        </is>
      </c>
      <c r="J641">
        <f>IFERROR(VLOOKUP(BTT[[#This Row],[Verwendete Transaktion (Pflichtauswahl)]],Transaktionen[[Transaktionen]:[Langtext]],2,FALSE),"")</f>
        <v/>
      </c>
      <c r="V641">
        <f>IFERROR(VLOOKUP(BTT[[#This Row],[Verwendetes Formular
(Auswahl falls relevant)]],Formulare[[Formularbezeichnung]:[Formularname (technisch)]],2,FALSE),"")</f>
        <v/>
      </c>
      <c r="Y641" t="inlineStr">
        <is>
          <t>IST-Prozess: AutobankSchritt 9b</t>
        </is>
      </c>
      <c r="AK641">
        <f>IF(BTT[[#This Row],[Subprozess
(optionale Auswahl)]]="","okay",IF(VLOOKUP(BTT[[#This Row],[Subprozess
(optionale Auswahl)]],BPML[[Subprozess]:[Zugeordneter Hauptprozess]],3,FALSE)=BTT[[#This Row],[Hauptprozess
(Pflichtauswahl)]],"okay","falscher Subprozess"))</f>
        <v/>
      </c>
      <c r="AL641">
        <f>IF(aktives_Teilprojekt="Master","",IF(BTT[[#This Row],[Verantwortliches TP
(automatisch)]]=VLOOKUP(aktives_Teilprojekt,Teilprojekte[[Teilprojekte]:[Kürzel]],2,FALSE),"okay","Hauptprozess anderes TP"))</f>
        <v/>
      </c>
      <c r="AM6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1">
        <f>IFERROR(IF(BTT[[#This Row],[SAP-Modul
(Pflichtauswahl)]]&lt;&gt;VLOOKUP(BTT[[#This Row],[Verwendete Transaktion (Pflichtauswahl)]],Transaktionen[[Transaktionen]:[Modul]],3,FALSE),"Modul anders","okay"),"")</f>
        <v/>
      </c>
      <c r="AP641">
        <f>IFERROR(IF(COUNTIFS(BTT[Verwendete Transaktion (Pflichtauswahl)],BTT[[#This Row],[Verwendete Transaktion (Pflichtauswahl)]],BTT[SAP-Modul
(Pflichtauswahl)],"&lt;&gt;"&amp;BTT[[#This Row],[SAP-Modul
(Pflichtauswahl)]])&gt;0,"Modul anders","okay"),"")</f>
        <v/>
      </c>
      <c r="AQ641">
        <f>IFERROR(IF(COUNTIFS(BTT[Verwendete Transaktion (Pflichtauswahl)],BTT[[#This Row],[Verwendete Transaktion (Pflichtauswahl)]],BTT[Verantwortliches TP
(automatisch)],"&lt;&gt;"&amp;BTT[[#This Row],[Verantwortliches TP
(automatisch)]])&gt;0,"Transaktion mehrfach","okay"),"")</f>
        <v/>
      </c>
      <c r="AR641">
        <f>IFERROR(IF(COUNTIFS(BTT[Verwendete Transaktion (Pflichtauswahl)],BTT[[#This Row],[Verwendete Transaktion (Pflichtauswahl)]],BTT[Verantwortliches TP
(automatisch)],"&lt;&gt;"&amp;VLOOKUP(aktives_Teilprojekt,Teilprojekte[[Teilprojekte]:[Kürzel]],2,FALSE))&gt;0,"Transaktion mehrfach","okay"),"")</f>
        <v/>
      </c>
      <c r="AS641" t="inlineStr">
        <is>
          <t>FI555</t>
        </is>
      </c>
    </row>
    <row r="642">
      <c r="A642">
        <f>IFERROR(IF(BTT[[#This Row],[Lfd Nr. 
(aus konsolidierter Datei)]]&lt;&gt;"",BTT[[#This Row],[Lfd Nr. 
(aus konsolidierter Datei)]],VLOOKUP(aktives_Teilprojekt,Teilprojekte[[Teilprojekte]:[Kürzel]],2,FALSE)&amp;ROW(BTT[[#This Row],[Lfd Nr.
(automatisch)]])-2),"")</f>
        <v/>
      </c>
      <c r="B642" t="inlineStr">
        <is>
          <t>Monats- und Jahresabschluss</t>
        </is>
      </c>
      <c r="D642" t="inlineStr">
        <is>
          <t>Buchung in Autobank auf Konto 760810 "NICHT ZUGEORD. AUFWAND KREDITKARTEN" (mit BA ZA)</t>
        </is>
      </c>
      <c r="E642">
        <f>IFERROR(IF(NOT(BTT[[#This Row],[Manuelle Änderung des Verantwortliches TP
(Auswahl - bei Bedarf)]]=""),BTT[[#This Row],[Manuelle Änderung des Verantwortliches TP
(Auswahl - bei Bedarf)]],VLOOKUP(BTT[[#This Row],[Hauptprozess
(Pflichtauswahl)]],Hauptprozesse[],3,FALSE)),"")</f>
        <v/>
      </c>
      <c r="G642" t="inlineStr">
        <is>
          <t>RW-BB</t>
        </is>
      </c>
      <c r="H642" t="inlineStr">
        <is>
          <t>FI</t>
        </is>
      </c>
      <c r="I642" t="inlineStr">
        <is>
          <t>/HOAG/AKPP</t>
        </is>
      </c>
      <c r="J642">
        <f>IFERROR(VLOOKUP(BTT[[#This Row],[Verwendete Transaktion (Pflichtauswahl)]],Transaktionen[[Transaktionen]:[Langtext]],2,FALSE),"")</f>
        <v/>
      </c>
      <c r="R642" t="inlineStr">
        <is>
          <t>FS2 AutoBank</t>
        </is>
      </c>
      <c r="V642">
        <f>IFERROR(VLOOKUP(BTT[[#This Row],[Verwendetes Formular
(Auswahl falls relevant)]],Formulare[[Formularbezeichnung]:[Formularname (technisch)]],2,FALSE),"")</f>
        <v/>
      </c>
      <c r="Y642" t="inlineStr">
        <is>
          <t>IST-Prozess: KreditkartenSchritt 1</t>
        </is>
      </c>
      <c r="AK642">
        <f>IF(BTT[[#This Row],[Subprozess
(optionale Auswahl)]]="","okay",IF(VLOOKUP(BTT[[#This Row],[Subprozess
(optionale Auswahl)]],BPML[[Subprozess]:[Zugeordneter Hauptprozess]],3,FALSE)=BTT[[#This Row],[Hauptprozess
(Pflichtauswahl)]],"okay","falscher Subprozess"))</f>
        <v/>
      </c>
      <c r="AL642">
        <f>IF(aktives_Teilprojekt="Master","",IF(BTT[[#This Row],[Verantwortliches TP
(automatisch)]]=VLOOKUP(aktives_Teilprojekt,Teilprojekte[[Teilprojekte]:[Kürzel]],2,FALSE),"okay","Hauptprozess anderes TP"))</f>
        <v/>
      </c>
      <c r="AM6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2">
        <f>IFERROR(IF(BTT[[#This Row],[SAP-Modul
(Pflichtauswahl)]]&lt;&gt;VLOOKUP(BTT[[#This Row],[Verwendete Transaktion (Pflichtauswahl)]],Transaktionen[[Transaktionen]:[Modul]],3,FALSE),"Modul anders","okay"),"")</f>
        <v/>
      </c>
      <c r="AP642">
        <f>IFERROR(IF(COUNTIFS(BTT[Verwendete Transaktion (Pflichtauswahl)],BTT[[#This Row],[Verwendete Transaktion (Pflichtauswahl)]],BTT[SAP-Modul
(Pflichtauswahl)],"&lt;&gt;"&amp;BTT[[#This Row],[SAP-Modul
(Pflichtauswahl)]])&gt;0,"Modul anders","okay"),"")</f>
        <v/>
      </c>
      <c r="AQ642">
        <f>IFERROR(IF(COUNTIFS(BTT[Verwendete Transaktion (Pflichtauswahl)],BTT[[#This Row],[Verwendete Transaktion (Pflichtauswahl)]],BTT[Verantwortliches TP
(automatisch)],"&lt;&gt;"&amp;BTT[[#This Row],[Verantwortliches TP
(automatisch)]])&gt;0,"Transaktion mehrfach","okay"),"")</f>
        <v/>
      </c>
      <c r="AR642">
        <f>IFERROR(IF(COUNTIFS(BTT[Verwendete Transaktion (Pflichtauswahl)],BTT[[#This Row],[Verwendete Transaktion (Pflichtauswahl)]],BTT[Verantwortliches TP
(automatisch)],"&lt;&gt;"&amp;VLOOKUP(aktives_Teilprojekt,Teilprojekte[[Teilprojekte]:[Kürzel]],2,FALSE))&gt;0,"Transaktion mehrfach","okay"),"")</f>
        <v/>
      </c>
      <c r="AS642" t="inlineStr">
        <is>
          <t>FI556</t>
        </is>
      </c>
    </row>
    <row r="643">
      <c r="A643">
        <f>IFERROR(IF(BTT[[#This Row],[Lfd Nr. 
(aus konsolidierter Datei)]]&lt;&gt;"",BTT[[#This Row],[Lfd Nr. 
(aus konsolidierter Datei)]],VLOOKUP(aktives_Teilprojekt,Teilprojekte[[Teilprojekte]:[Kürzel]],2,FALSE)&amp;ROW(BTT[[#This Row],[Lfd Nr.
(automatisch)]])-2),"")</f>
        <v/>
      </c>
      <c r="B643" t="inlineStr">
        <is>
          <t>Monats- und Jahresabschluss</t>
        </is>
      </c>
      <c r="D643" t="inlineStr">
        <is>
          <t>Eingang der Unterlagen (Abrechnung Kartenumsatz + Belege/Rechnungen) per Hauspost</t>
        </is>
      </c>
      <c r="E643">
        <f>IFERROR(IF(NOT(BTT[[#This Row],[Manuelle Änderung des Verantwortliches TP
(Auswahl - bei Bedarf)]]=""),BTT[[#This Row],[Manuelle Änderung des Verantwortliches TP
(Auswahl - bei Bedarf)]],VLOOKUP(BTT[[#This Row],[Hauptprozess
(Pflichtauswahl)]],Hauptprozesse[],3,FALSE)),"")</f>
        <v/>
      </c>
      <c r="G643" t="inlineStr">
        <is>
          <t>diverse Bereiche</t>
        </is>
      </c>
      <c r="H643" t="inlineStr">
        <is>
          <t>Non-SAP</t>
        </is>
      </c>
      <c r="I643" t="inlineStr">
        <is>
          <t>nicht digital</t>
        </is>
      </c>
      <c r="J643">
        <f>IFERROR(VLOOKUP(BTT[[#This Row],[Verwendete Transaktion (Pflichtauswahl)]],Transaktionen[[Transaktionen]:[Langtext]],2,FALSE),"")</f>
        <v/>
      </c>
      <c r="V643">
        <f>IFERROR(VLOOKUP(BTT[[#This Row],[Verwendetes Formular
(Auswahl falls relevant)]],Formulare[[Formularbezeichnung]:[Formularname (technisch)]],2,FALSE),"")</f>
        <v/>
      </c>
      <c r="Y643" t="inlineStr">
        <is>
          <t>IST-Prozess: KreditkartenSchritt 2</t>
        </is>
      </c>
      <c r="AK643">
        <f>IF(BTT[[#This Row],[Subprozess
(optionale Auswahl)]]="","okay",IF(VLOOKUP(BTT[[#This Row],[Subprozess
(optionale Auswahl)]],BPML[[Subprozess]:[Zugeordneter Hauptprozess]],3,FALSE)=BTT[[#This Row],[Hauptprozess
(Pflichtauswahl)]],"okay","falscher Subprozess"))</f>
        <v/>
      </c>
      <c r="AL643">
        <f>IF(aktives_Teilprojekt="Master","",IF(BTT[[#This Row],[Verantwortliches TP
(automatisch)]]=VLOOKUP(aktives_Teilprojekt,Teilprojekte[[Teilprojekte]:[Kürzel]],2,FALSE),"okay","Hauptprozess anderes TP"))</f>
        <v/>
      </c>
      <c r="AM6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3">
        <f>IFERROR(IF(BTT[[#This Row],[SAP-Modul
(Pflichtauswahl)]]&lt;&gt;VLOOKUP(BTT[[#This Row],[Verwendete Transaktion (Pflichtauswahl)]],Transaktionen[[Transaktionen]:[Modul]],3,FALSE),"Modul anders","okay"),"")</f>
        <v/>
      </c>
      <c r="AP643">
        <f>IFERROR(IF(COUNTIFS(BTT[Verwendete Transaktion (Pflichtauswahl)],BTT[[#This Row],[Verwendete Transaktion (Pflichtauswahl)]],BTT[SAP-Modul
(Pflichtauswahl)],"&lt;&gt;"&amp;BTT[[#This Row],[SAP-Modul
(Pflichtauswahl)]])&gt;0,"Modul anders","okay"),"")</f>
        <v/>
      </c>
      <c r="AQ643">
        <f>IFERROR(IF(COUNTIFS(BTT[Verwendete Transaktion (Pflichtauswahl)],BTT[[#This Row],[Verwendete Transaktion (Pflichtauswahl)]],BTT[Verantwortliches TP
(automatisch)],"&lt;&gt;"&amp;BTT[[#This Row],[Verantwortliches TP
(automatisch)]])&gt;0,"Transaktion mehrfach","okay"),"")</f>
        <v/>
      </c>
      <c r="AR643">
        <f>IFERROR(IF(COUNTIFS(BTT[Verwendete Transaktion (Pflichtauswahl)],BTT[[#This Row],[Verwendete Transaktion (Pflichtauswahl)]],BTT[Verantwortliches TP
(automatisch)],"&lt;&gt;"&amp;VLOOKUP(aktives_Teilprojekt,Teilprojekte[[Teilprojekte]:[Kürzel]],2,FALSE))&gt;0,"Transaktion mehrfach","okay"),"")</f>
        <v/>
      </c>
      <c r="AS643" t="inlineStr">
        <is>
          <t>FI557</t>
        </is>
      </c>
    </row>
    <row r="644">
      <c r="A644">
        <f>IFERROR(IF(BTT[[#This Row],[Lfd Nr. 
(aus konsolidierter Datei)]]&lt;&gt;"",BTT[[#This Row],[Lfd Nr. 
(aus konsolidierter Datei)]],VLOOKUP(aktives_Teilprojekt,Teilprojekte[[Teilprojekte]:[Kürzel]],2,FALSE)&amp;ROW(BTT[[#This Row],[Lfd Nr.
(automatisch)]])-2),"")</f>
        <v/>
      </c>
      <c r="B644" t="inlineStr">
        <is>
          <t>Monats- und Jahresabschluss</t>
        </is>
      </c>
      <c r="D644" t="inlineStr">
        <is>
          <t>Prüfung auf Vollständigkeit und Steuer-Sachverhalt (Auslandsrg.)</t>
        </is>
      </c>
      <c r="E644">
        <f>IFERROR(IF(NOT(BTT[[#This Row],[Manuelle Änderung des Verantwortliches TP
(Auswahl - bei Bedarf)]]=""),BTT[[#This Row],[Manuelle Änderung des Verantwortliches TP
(Auswahl - bei Bedarf)]],VLOOKUP(BTT[[#This Row],[Hauptprozess
(Pflichtauswahl)]],Hauptprozesse[],3,FALSE)),"")</f>
        <v/>
      </c>
      <c r="G644" t="inlineStr">
        <is>
          <t>RW-BB</t>
        </is>
      </c>
      <c r="H644" t="inlineStr">
        <is>
          <t>Non-SAP</t>
        </is>
      </c>
      <c r="I644" t="inlineStr">
        <is>
          <t>nicht digital</t>
        </is>
      </c>
      <c r="J644">
        <f>IFERROR(VLOOKUP(BTT[[#This Row],[Verwendete Transaktion (Pflichtauswahl)]],Transaktionen[[Transaktionen]:[Langtext]],2,FALSE),"")</f>
        <v/>
      </c>
      <c r="V644">
        <f>IFERROR(VLOOKUP(BTT[[#This Row],[Verwendetes Formular
(Auswahl falls relevant)]],Formulare[[Formularbezeichnung]:[Formularname (technisch)]],2,FALSE),"")</f>
        <v/>
      </c>
      <c r="Y644" t="inlineStr">
        <is>
          <t>IST-Prozess: KreditkartenSchritt 3</t>
        </is>
      </c>
      <c r="AK644">
        <f>IF(BTT[[#This Row],[Subprozess
(optionale Auswahl)]]="","okay",IF(VLOOKUP(BTT[[#This Row],[Subprozess
(optionale Auswahl)]],BPML[[Subprozess]:[Zugeordneter Hauptprozess]],3,FALSE)=BTT[[#This Row],[Hauptprozess
(Pflichtauswahl)]],"okay","falscher Subprozess"))</f>
        <v/>
      </c>
      <c r="AL644">
        <f>IF(aktives_Teilprojekt="Master","",IF(BTT[[#This Row],[Verantwortliches TP
(automatisch)]]=VLOOKUP(aktives_Teilprojekt,Teilprojekte[[Teilprojekte]:[Kürzel]],2,FALSE),"okay","Hauptprozess anderes TP"))</f>
        <v/>
      </c>
      <c r="AM6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4">
        <f>IFERROR(IF(BTT[[#This Row],[SAP-Modul
(Pflichtauswahl)]]&lt;&gt;VLOOKUP(BTT[[#This Row],[Verwendete Transaktion (Pflichtauswahl)]],Transaktionen[[Transaktionen]:[Modul]],3,FALSE),"Modul anders","okay"),"")</f>
        <v/>
      </c>
      <c r="AP644">
        <f>IFERROR(IF(COUNTIFS(BTT[Verwendete Transaktion (Pflichtauswahl)],BTT[[#This Row],[Verwendete Transaktion (Pflichtauswahl)]],BTT[SAP-Modul
(Pflichtauswahl)],"&lt;&gt;"&amp;BTT[[#This Row],[SAP-Modul
(Pflichtauswahl)]])&gt;0,"Modul anders","okay"),"")</f>
        <v/>
      </c>
      <c r="AQ644">
        <f>IFERROR(IF(COUNTIFS(BTT[Verwendete Transaktion (Pflichtauswahl)],BTT[[#This Row],[Verwendete Transaktion (Pflichtauswahl)]],BTT[Verantwortliches TP
(automatisch)],"&lt;&gt;"&amp;BTT[[#This Row],[Verantwortliches TP
(automatisch)]])&gt;0,"Transaktion mehrfach","okay"),"")</f>
        <v/>
      </c>
      <c r="AR644">
        <f>IFERROR(IF(COUNTIFS(BTT[Verwendete Transaktion (Pflichtauswahl)],BTT[[#This Row],[Verwendete Transaktion (Pflichtauswahl)]],BTT[Verantwortliches TP
(automatisch)],"&lt;&gt;"&amp;VLOOKUP(aktives_Teilprojekt,Teilprojekte[[Teilprojekte]:[Kürzel]],2,FALSE))&gt;0,"Transaktion mehrfach","okay"),"")</f>
        <v/>
      </c>
      <c r="AS644" t="inlineStr">
        <is>
          <t>FI558</t>
        </is>
      </c>
    </row>
    <row r="645">
      <c r="A645">
        <f>IFERROR(IF(BTT[[#This Row],[Lfd Nr. 
(aus konsolidierter Datei)]]&lt;&gt;"",BTT[[#This Row],[Lfd Nr. 
(aus konsolidierter Datei)]],VLOOKUP(aktives_Teilprojekt,Teilprojekte[[Teilprojekte]:[Kürzel]],2,FALSE)&amp;ROW(BTT[[#This Row],[Lfd Nr.
(automatisch)]])-2),"")</f>
        <v/>
      </c>
      <c r="B645" t="inlineStr">
        <is>
          <t>Monats- und Jahresabschluss</t>
        </is>
      </c>
      <c r="D645" t="inlineStr">
        <is>
          <t>Fehlende Unterlagen</t>
        </is>
      </c>
      <c r="E645">
        <f>IFERROR(IF(NOT(BTT[[#This Row],[Manuelle Änderung des Verantwortliches TP
(Auswahl - bei Bedarf)]]=""),BTT[[#This Row],[Manuelle Änderung des Verantwortliches TP
(Auswahl - bei Bedarf)]],VLOOKUP(BTT[[#This Row],[Hauptprozess
(Pflichtauswahl)]],Hauptprozesse[],3,FALSE)),"")</f>
        <v/>
      </c>
      <c r="J645">
        <f>IFERROR(VLOOKUP(BTT[[#This Row],[Verwendete Transaktion (Pflichtauswahl)]],Transaktionen[[Transaktionen]:[Langtext]],2,FALSE),"")</f>
        <v/>
      </c>
      <c r="V645">
        <f>IFERROR(VLOOKUP(BTT[[#This Row],[Verwendetes Formular
(Auswahl falls relevant)]],Formulare[[Formularbezeichnung]:[Formularname (technisch)]],2,FALSE),"")</f>
        <v/>
      </c>
      <c r="Y645" t="inlineStr">
        <is>
          <t>IST-Prozess: KreditkartenSchritt 3a</t>
        </is>
      </c>
      <c r="AK645">
        <f>IF(BTT[[#This Row],[Subprozess
(optionale Auswahl)]]="","okay",IF(VLOOKUP(BTT[[#This Row],[Subprozess
(optionale Auswahl)]],BPML[[Subprozess]:[Zugeordneter Hauptprozess]],3,FALSE)=BTT[[#This Row],[Hauptprozess
(Pflichtauswahl)]],"okay","falscher Subprozess"))</f>
        <v/>
      </c>
      <c r="AL645">
        <f>IF(aktives_Teilprojekt="Master","",IF(BTT[[#This Row],[Verantwortliches TP
(automatisch)]]=VLOOKUP(aktives_Teilprojekt,Teilprojekte[[Teilprojekte]:[Kürzel]],2,FALSE),"okay","Hauptprozess anderes TP"))</f>
        <v/>
      </c>
      <c r="AM6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5">
        <f>IFERROR(IF(BTT[[#This Row],[SAP-Modul
(Pflichtauswahl)]]&lt;&gt;VLOOKUP(BTT[[#This Row],[Verwendete Transaktion (Pflichtauswahl)]],Transaktionen[[Transaktionen]:[Modul]],3,FALSE),"Modul anders","okay"),"")</f>
        <v/>
      </c>
      <c r="AP645">
        <f>IFERROR(IF(COUNTIFS(BTT[Verwendete Transaktion (Pflichtauswahl)],BTT[[#This Row],[Verwendete Transaktion (Pflichtauswahl)]],BTT[SAP-Modul
(Pflichtauswahl)],"&lt;&gt;"&amp;BTT[[#This Row],[SAP-Modul
(Pflichtauswahl)]])&gt;0,"Modul anders","okay"),"")</f>
        <v/>
      </c>
      <c r="AQ645">
        <f>IFERROR(IF(COUNTIFS(BTT[Verwendete Transaktion (Pflichtauswahl)],BTT[[#This Row],[Verwendete Transaktion (Pflichtauswahl)]],BTT[Verantwortliches TP
(automatisch)],"&lt;&gt;"&amp;BTT[[#This Row],[Verantwortliches TP
(automatisch)]])&gt;0,"Transaktion mehrfach","okay"),"")</f>
        <v/>
      </c>
      <c r="AR645">
        <f>IFERROR(IF(COUNTIFS(BTT[Verwendete Transaktion (Pflichtauswahl)],BTT[[#This Row],[Verwendete Transaktion (Pflichtauswahl)]],BTT[Verantwortliches TP
(automatisch)],"&lt;&gt;"&amp;VLOOKUP(aktives_Teilprojekt,Teilprojekte[[Teilprojekte]:[Kürzel]],2,FALSE))&gt;0,"Transaktion mehrfach","okay"),"")</f>
        <v/>
      </c>
      <c r="AS645" t="inlineStr">
        <is>
          <t>FI559</t>
        </is>
      </c>
    </row>
    <row r="646">
      <c r="A646">
        <f>IFERROR(IF(BTT[[#This Row],[Lfd Nr. 
(aus konsolidierter Datei)]]&lt;&gt;"",BTT[[#This Row],[Lfd Nr. 
(aus konsolidierter Datei)]],VLOOKUP(aktives_Teilprojekt,Teilprojekte[[Teilprojekte]:[Kürzel]],2,FALSE)&amp;ROW(BTT[[#This Row],[Lfd Nr.
(automatisch)]])-2),"")</f>
        <v/>
      </c>
      <c r="B646" t="inlineStr">
        <is>
          <t>Monats- und Jahresabschluss</t>
        </is>
      </c>
      <c r="D646" t="inlineStr">
        <is>
          <t>bei Auslandsrechnungen -&gt; Email an ST (mit Bitte um Prüfg. und AW Email)</t>
        </is>
      </c>
      <c r="E646">
        <f>IFERROR(IF(NOT(BTT[[#This Row],[Manuelle Änderung des Verantwortliches TP
(Auswahl - bei Bedarf)]]=""),BTT[[#This Row],[Manuelle Änderung des Verantwortliches TP
(Auswahl - bei Bedarf)]],VLOOKUP(BTT[[#This Row],[Hauptprozess
(Pflichtauswahl)]],Hauptprozesse[],3,FALSE)),"")</f>
        <v/>
      </c>
      <c r="J646">
        <f>IFERROR(VLOOKUP(BTT[[#This Row],[Verwendete Transaktion (Pflichtauswahl)]],Transaktionen[[Transaktionen]:[Langtext]],2,FALSE),"")</f>
        <v/>
      </c>
      <c r="V646">
        <f>IFERROR(VLOOKUP(BTT[[#This Row],[Verwendetes Formular
(Auswahl falls relevant)]],Formulare[[Formularbezeichnung]:[Formularname (technisch)]],2,FALSE),"")</f>
        <v/>
      </c>
      <c r="Y646" t="inlineStr">
        <is>
          <t>IST-Prozess: KreditkartenSchritt 3b</t>
        </is>
      </c>
      <c r="AK646">
        <f>IF(BTT[[#This Row],[Subprozess
(optionale Auswahl)]]="","okay",IF(VLOOKUP(BTT[[#This Row],[Subprozess
(optionale Auswahl)]],BPML[[Subprozess]:[Zugeordneter Hauptprozess]],3,FALSE)=BTT[[#This Row],[Hauptprozess
(Pflichtauswahl)]],"okay","falscher Subprozess"))</f>
        <v/>
      </c>
      <c r="AL646">
        <f>IF(aktives_Teilprojekt="Master","",IF(BTT[[#This Row],[Verantwortliches TP
(automatisch)]]=VLOOKUP(aktives_Teilprojekt,Teilprojekte[[Teilprojekte]:[Kürzel]],2,FALSE),"okay","Hauptprozess anderes TP"))</f>
        <v/>
      </c>
      <c r="AM6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6">
        <f>IFERROR(IF(BTT[[#This Row],[SAP-Modul
(Pflichtauswahl)]]&lt;&gt;VLOOKUP(BTT[[#This Row],[Verwendete Transaktion (Pflichtauswahl)]],Transaktionen[[Transaktionen]:[Modul]],3,FALSE),"Modul anders","okay"),"")</f>
        <v/>
      </c>
      <c r="AP646">
        <f>IFERROR(IF(COUNTIFS(BTT[Verwendete Transaktion (Pflichtauswahl)],BTT[[#This Row],[Verwendete Transaktion (Pflichtauswahl)]],BTT[SAP-Modul
(Pflichtauswahl)],"&lt;&gt;"&amp;BTT[[#This Row],[SAP-Modul
(Pflichtauswahl)]])&gt;0,"Modul anders","okay"),"")</f>
        <v/>
      </c>
      <c r="AQ646">
        <f>IFERROR(IF(COUNTIFS(BTT[Verwendete Transaktion (Pflichtauswahl)],BTT[[#This Row],[Verwendete Transaktion (Pflichtauswahl)]],BTT[Verantwortliches TP
(automatisch)],"&lt;&gt;"&amp;BTT[[#This Row],[Verantwortliches TP
(automatisch)]])&gt;0,"Transaktion mehrfach","okay"),"")</f>
        <v/>
      </c>
      <c r="AR646">
        <f>IFERROR(IF(COUNTIFS(BTT[Verwendete Transaktion (Pflichtauswahl)],BTT[[#This Row],[Verwendete Transaktion (Pflichtauswahl)]],BTT[Verantwortliches TP
(automatisch)],"&lt;&gt;"&amp;VLOOKUP(aktives_Teilprojekt,Teilprojekte[[Teilprojekte]:[Kürzel]],2,FALSE))&gt;0,"Transaktion mehrfach","okay"),"")</f>
        <v/>
      </c>
      <c r="AS646" t="inlineStr">
        <is>
          <t>FI560</t>
        </is>
      </c>
    </row>
    <row r="647">
      <c r="A647">
        <f>IFERROR(IF(BTT[[#This Row],[Lfd Nr. 
(aus konsolidierter Datei)]]&lt;&gt;"",BTT[[#This Row],[Lfd Nr. 
(aus konsolidierter Datei)]],VLOOKUP(aktives_Teilprojekt,Teilprojekte[[Teilprojekte]:[Kürzel]],2,FALSE)&amp;ROW(BTT[[#This Row],[Lfd Nr.
(automatisch)]])-2),"")</f>
        <v/>
      </c>
      <c r="B647" t="inlineStr">
        <is>
          <t>Monats- und Jahresabschluss</t>
        </is>
      </c>
      <c r="D647" t="inlineStr">
        <is>
          <t>Erstellung der Buchungsbeleg</t>
        </is>
      </c>
      <c r="E647">
        <f>IFERROR(IF(NOT(BTT[[#This Row],[Manuelle Änderung des Verantwortliches TP
(Auswahl - bei Bedarf)]]=""),BTT[[#This Row],[Manuelle Änderung des Verantwortliches TP
(Auswahl - bei Bedarf)]],VLOOKUP(BTT[[#This Row],[Hauptprozess
(Pflichtauswahl)]],Hauptprozesse[],3,FALSE)),"")</f>
        <v/>
      </c>
      <c r="G647" t="inlineStr">
        <is>
          <t>RW-BB</t>
        </is>
      </c>
      <c r="H647" t="inlineStr">
        <is>
          <t>Non-SAP</t>
        </is>
      </c>
      <c r="I647" t="inlineStr">
        <is>
          <t>nicht digital</t>
        </is>
      </c>
      <c r="J647">
        <f>IFERROR(VLOOKUP(BTT[[#This Row],[Verwendete Transaktion (Pflichtauswahl)]],Transaktionen[[Transaktionen]:[Langtext]],2,FALSE),"")</f>
        <v/>
      </c>
      <c r="V647">
        <f>IFERROR(VLOOKUP(BTT[[#This Row],[Verwendetes Formular
(Auswahl falls relevant)]],Formulare[[Formularbezeichnung]:[Formularname (technisch)]],2,FALSE),"")</f>
        <v/>
      </c>
      <c r="Y647" t="inlineStr">
        <is>
          <t>IST-Prozess: KreditkartenSchritt 4</t>
        </is>
      </c>
      <c r="AK647">
        <f>IF(BTT[[#This Row],[Subprozess
(optionale Auswahl)]]="","okay",IF(VLOOKUP(BTT[[#This Row],[Subprozess
(optionale Auswahl)]],BPML[[Subprozess]:[Zugeordneter Hauptprozess]],3,FALSE)=BTT[[#This Row],[Hauptprozess
(Pflichtauswahl)]],"okay","falscher Subprozess"))</f>
        <v/>
      </c>
      <c r="AL647">
        <f>IF(aktives_Teilprojekt="Master","",IF(BTT[[#This Row],[Verantwortliches TP
(automatisch)]]=VLOOKUP(aktives_Teilprojekt,Teilprojekte[[Teilprojekte]:[Kürzel]],2,FALSE),"okay","Hauptprozess anderes TP"))</f>
        <v/>
      </c>
      <c r="AM6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7">
        <f>IFERROR(IF(BTT[[#This Row],[SAP-Modul
(Pflichtauswahl)]]&lt;&gt;VLOOKUP(BTT[[#This Row],[Verwendete Transaktion (Pflichtauswahl)]],Transaktionen[[Transaktionen]:[Modul]],3,FALSE),"Modul anders","okay"),"")</f>
        <v/>
      </c>
      <c r="AP647">
        <f>IFERROR(IF(COUNTIFS(BTT[Verwendete Transaktion (Pflichtauswahl)],BTT[[#This Row],[Verwendete Transaktion (Pflichtauswahl)]],BTT[SAP-Modul
(Pflichtauswahl)],"&lt;&gt;"&amp;BTT[[#This Row],[SAP-Modul
(Pflichtauswahl)]])&gt;0,"Modul anders","okay"),"")</f>
        <v/>
      </c>
      <c r="AQ647">
        <f>IFERROR(IF(COUNTIFS(BTT[Verwendete Transaktion (Pflichtauswahl)],BTT[[#This Row],[Verwendete Transaktion (Pflichtauswahl)]],BTT[Verantwortliches TP
(automatisch)],"&lt;&gt;"&amp;BTT[[#This Row],[Verantwortliches TP
(automatisch)]])&gt;0,"Transaktion mehrfach","okay"),"")</f>
        <v/>
      </c>
      <c r="AR647">
        <f>IFERROR(IF(COUNTIFS(BTT[Verwendete Transaktion (Pflichtauswahl)],BTT[[#This Row],[Verwendete Transaktion (Pflichtauswahl)]],BTT[Verantwortliches TP
(automatisch)],"&lt;&gt;"&amp;VLOOKUP(aktives_Teilprojekt,Teilprojekte[[Teilprojekte]:[Kürzel]],2,FALSE))&gt;0,"Transaktion mehrfach","okay"),"")</f>
        <v/>
      </c>
      <c r="AS647" t="inlineStr">
        <is>
          <t>FI561</t>
        </is>
      </c>
    </row>
    <row r="648">
      <c r="A648">
        <f>IFERROR(IF(BTT[[#This Row],[Lfd Nr. 
(aus konsolidierter Datei)]]&lt;&gt;"",BTT[[#This Row],[Lfd Nr. 
(aus konsolidierter Datei)]],VLOOKUP(aktives_Teilprojekt,Teilprojekte[[Teilprojekte]:[Kürzel]],2,FALSE)&amp;ROW(BTT[[#This Row],[Lfd Nr.
(automatisch)]])-2),"")</f>
        <v/>
      </c>
      <c r="B648" t="inlineStr">
        <is>
          <t>Monats- und Jahresabschluss</t>
        </is>
      </c>
      <c r="D648" t="inlineStr">
        <is>
          <t>Buchung im SAP</t>
        </is>
      </c>
      <c r="E648">
        <f>IFERROR(IF(NOT(BTT[[#This Row],[Manuelle Änderung des Verantwortliches TP
(Auswahl - bei Bedarf)]]=""),BTT[[#This Row],[Manuelle Änderung des Verantwortliches TP
(Auswahl - bei Bedarf)]],VLOOKUP(BTT[[#This Row],[Hauptprozess
(Pflichtauswahl)]],Hauptprozesse[],3,FALSE)),"")</f>
        <v/>
      </c>
      <c r="G648" t="inlineStr">
        <is>
          <t>RW-BB</t>
        </is>
      </c>
      <c r="H648" t="inlineStr">
        <is>
          <t>FI</t>
        </is>
      </c>
      <c r="I648" t="inlineStr">
        <is>
          <t>F-02</t>
        </is>
      </c>
      <c r="J648">
        <f>IFERROR(VLOOKUP(BTT[[#This Row],[Verwendete Transaktion (Pflichtauswahl)]],Transaktionen[[Transaktionen]:[Langtext]],2,FALSE),"")</f>
        <v/>
      </c>
      <c r="V648">
        <f>IFERROR(VLOOKUP(BTT[[#This Row],[Verwendetes Formular
(Auswahl falls relevant)]],Formulare[[Formularbezeichnung]:[Formularname (technisch)]],2,FALSE),"")</f>
        <v/>
      </c>
      <c r="Y648" t="inlineStr">
        <is>
          <t>IST-Prozess: KreditkartenSchritt 5</t>
        </is>
      </c>
      <c r="AK648">
        <f>IF(BTT[[#This Row],[Subprozess
(optionale Auswahl)]]="","okay",IF(VLOOKUP(BTT[[#This Row],[Subprozess
(optionale Auswahl)]],BPML[[Subprozess]:[Zugeordneter Hauptprozess]],3,FALSE)=BTT[[#This Row],[Hauptprozess
(Pflichtauswahl)]],"okay","falscher Subprozess"))</f>
        <v/>
      </c>
      <c r="AL648">
        <f>IF(aktives_Teilprojekt="Master","",IF(BTT[[#This Row],[Verantwortliches TP
(automatisch)]]=VLOOKUP(aktives_Teilprojekt,Teilprojekte[[Teilprojekte]:[Kürzel]],2,FALSE),"okay","Hauptprozess anderes TP"))</f>
        <v/>
      </c>
      <c r="AM6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8">
        <f>IFERROR(IF(BTT[[#This Row],[SAP-Modul
(Pflichtauswahl)]]&lt;&gt;VLOOKUP(BTT[[#This Row],[Verwendete Transaktion (Pflichtauswahl)]],Transaktionen[[Transaktionen]:[Modul]],3,FALSE),"Modul anders","okay"),"")</f>
        <v/>
      </c>
      <c r="AP648">
        <f>IFERROR(IF(COUNTIFS(BTT[Verwendete Transaktion (Pflichtauswahl)],BTT[[#This Row],[Verwendete Transaktion (Pflichtauswahl)]],BTT[SAP-Modul
(Pflichtauswahl)],"&lt;&gt;"&amp;BTT[[#This Row],[SAP-Modul
(Pflichtauswahl)]])&gt;0,"Modul anders","okay"),"")</f>
        <v/>
      </c>
      <c r="AQ648">
        <f>IFERROR(IF(COUNTIFS(BTT[Verwendete Transaktion (Pflichtauswahl)],BTT[[#This Row],[Verwendete Transaktion (Pflichtauswahl)]],BTT[Verantwortliches TP
(automatisch)],"&lt;&gt;"&amp;BTT[[#This Row],[Verantwortliches TP
(automatisch)]])&gt;0,"Transaktion mehrfach","okay"),"")</f>
        <v/>
      </c>
      <c r="AR648">
        <f>IFERROR(IF(COUNTIFS(BTT[Verwendete Transaktion (Pflichtauswahl)],BTT[[#This Row],[Verwendete Transaktion (Pflichtauswahl)]],BTT[Verantwortliches TP
(automatisch)],"&lt;&gt;"&amp;VLOOKUP(aktives_Teilprojekt,Teilprojekte[[Teilprojekte]:[Kürzel]],2,FALSE))&gt;0,"Transaktion mehrfach","okay"),"")</f>
        <v/>
      </c>
      <c r="AS648" t="inlineStr">
        <is>
          <t>FI562</t>
        </is>
      </c>
    </row>
    <row r="649">
      <c r="A649">
        <f>IFERROR(IF(BTT[[#This Row],[Lfd Nr. 
(aus konsolidierter Datei)]]&lt;&gt;"",BTT[[#This Row],[Lfd Nr. 
(aus konsolidierter Datei)]],VLOOKUP(aktives_Teilprojekt,Teilprojekte[[Teilprojekte]:[Kürzel]],2,FALSE)&amp;ROW(BTT[[#This Row],[Lfd Nr.
(automatisch)]])-2),"")</f>
        <v/>
      </c>
      <c r="B649" t="inlineStr">
        <is>
          <t>Monats- und Jahresabschluss</t>
        </is>
      </c>
      <c r="D649" t="inlineStr">
        <is>
          <t>Bei Auslandsrg. mit Fremdwährung Info aus Antwort Email von ST genannten Umrechnungskurs in Excel-Datei "Kursdiff." eintragen (und beim Buchungsbeleg berücksichtigen)</t>
        </is>
      </c>
      <c r="E649">
        <f>IFERROR(IF(NOT(BTT[[#This Row],[Manuelle Änderung des Verantwortliches TP
(Auswahl - bei Bedarf)]]=""),BTT[[#This Row],[Manuelle Änderung des Verantwortliches TP
(Auswahl - bei Bedarf)]],VLOOKUP(BTT[[#This Row],[Hauptprozess
(Pflichtauswahl)]],Hauptprozesse[],3,FALSE)),"")</f>
        <v/>
      </c>
      <c r="G649" t="inlineStr">
        <is>
          <t>RW-BB</t>
        </is>
      </c>
      <c r="H649" t="inlineStr">
        <is>
          <t>Non-SAP</t>
        </is>
      </c>
      <c r="I649" t="inlineStr">
        <is>
          <t>nicht digital</t>
        </is>
      </c>
      <c r="J649">
        <f>IFERROR(VLOOKUP(BTT[[#This Row],[Verwendete Transaktion (Pflichtauswahl)]],Transaktionen[[Transaktionen]:[Langtext]],2,FALSE),"")</f>
        <v/>
      </c>
      <c r="V649">
        <f>IFERROR(VLOOKUP(BTT[[#This Row],[Verwendetes Formular
(Auswahl falls relevant)]],Formulare[[Formularbezeichnung]:[Formularname (technisch)]],2,FALSE),"")</f>
        <v/>
      </c>
      <c r="Y649" t="inlineStr">
        <is>
          <t>IST-Prozess: KreditkartenSchritt 5a</t>
        </is>
      </c>
      <c r="AK649">
        <f>IF(BTT[[#This Row],[Subprozess
(optionale Auswahl)]]="","okay",IF(VLOOKUP(BTT[[#This Row],[Subprozess
(optionale Auswahl)]],BPML[[Subprozess]:[Zugeordneter Hauptprozess]],3,FALSE)=BTT[[#This Row],[Hauptprozess
(Pflichtauswahl)]],"okay","falscher Subprozess"))</f>
        <v/>
      </c>
      <c r="AL649">
        <f>IF(aktives_Teilprojekt="Master","",IF(BTT[[#This Row],[Verantwortliches TP
(automatisch)]]=VLOOKUP(aktives_Teilprojekt,Teilprojekte[[Teilprojekte]:[Kürzel]],2,FALSE),"okay","Hauptprozess anderes TP"))</f>
        <v/>
      </c>
      <c r="AM6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49">
        <f>IFERROR(IF(BTT[[#This Row],[SAP-Modul
(Pflichtauswahl)]]&lt;&gt;VLOOKUP(BTT[[#This Row],[Verwendete Transaktion (Pflichtauswahl)]],Transaktionen[[Transaktionen]:[Modul]],3,FALSE),"Modul anders","okay"),"")</f>
        <v/>
      </c>
      <c r="AP649">
        <f>IFERROR(IF(COUNTIFS(BTT[Verwendete Transaktion (Pflichtauswahl)],BTT[[#This Row],[Verwendete Transaktion (Pflichtauswahl)]],BTT[SAP-Modul
(Pflichtauswahl)],"&lt;&gt;"&amp;BTT[[#This Row],[SAP-Modul
(Pflichtauswahl)]])&gt;0,"Modul anders","okay"),"")</f>
        <v/>
      </c>
      <c r="AQ649">
        <f>IFERROR(IF(COUNTIFS(BTT[Verwendete Transaktion (Pflichtauswahl)],BTT[[#This Row],[Verwendete Transaktion (Pflichtauswahl)]],BTT[Verantwortliches TP
(automatisch)],"&lt;&gt;"&amp;BTT[[#This Row],[Verantwortliches TP
(automatisch)]])&gt;0,"Transaktion mehrfach","okay"),"")</f>
        <v/>
      </c>
      <c r="AR649">
        <f>IFERROR(IF(COUNTIFS(BTT[Verwendete Transaktion (Pflichtauswahl)],BTT[[#This Row],[Verwendete Transaktion (Pflichtauswahl)]],BTT[Verantwortliches TP
(automatisch)],"&lt;&gt;"&amp;VLOOKUP(aktives_Teilprojekt,Teilprojekte[[Teilprojekte]:[Kürzel]],2,FALSE))&gt;0,"Transaktion mehrfach","okay"),"")</f>
        <v/>
      </c>
      <c r="AS649" t="inlineStr">
        <is>
          <t>FI563</t>
        </is>
      </c>
    </row>
    <row r="650">
      <c r="A650">
        <f>IFERROR(IF(BTT[[#This Row],[Lfd Nr. 
(aus konsolidierter Datei)]]&lt;&gt;"",BTT[[#This Row],[Lfd Nr. 
(aus konsolidierter Datei)]],VLOOKUP(aktives_Teilprojekt,Teilprojekte[[Teilprojekte]:[Kürzel]],2,FALSE)&amp;ROW(BTT[[#This Row],[Lfd Nr.
(automatisch)]])-2),"")</f>
        <v/>
      </c>
      <c r="B650" t="inlineStr">
        <is>
          <t>Monats- und Jahresabschluss</t>
        </is>
      </c>
      <c r="D650" t="inlineStr">
        <is>
          <t>Ablage der Unterlagen</t>
        </is>
      </c>
      <c r="E650">
        <f>IFERROR(IF(NOT(BTT[[#This Row],[Manuelle Änderung des Verantwortliches TP
(Auswahl - bei Bedarf)]]=""),BTT[[#This Row],[Manuelle Änderung des Verantwortliches TP
(Auswahl - bei Bedarf)]],VLOOKUP(BTT[[#This Row],[Hauptprozess
(Pflichtauswahl)]],Hauptprozesse[],3,FALSE)),"")</f>
        <v/>
      </c>
      <c r="G650" t="inlineStr">
        <is>
          <t>RW-BB</t>
        </is>
      </c>
      <c r="H650" t="inlineStr">
        <is>
          <t>Non-SAP</t>
        </is>
      </c>
      <c r="I650" t="inlineStr">
        <is>
          <t>nicht digital</t>
        </is>
      </c>
      <c r="J650">
        <f>IFERROR(VLOOKUP(BTT[[#This Row],[Verwendete Transaktion (Pflichtauswahl)]],Transaktionen[[Transaktionen]:[Langtext]],2,FALSE),"")</f>
        <v/>
      </c>
      <c r="V650">
        <f>IFERROR(VLOOKUP(BTT[[#This Row],[Verwendetes Formular
(Auswahl falls relevant)]],Formulare[[Formularbezeichnung]:[Formularname (technisch)]],2,FALSE),"")</f>
        <v/>
      </c>
      <c r="Y650" t="inlineStr">
        <is>
          <t>IST-Prozess: KreditkartenSchritt 6</t>
        </is>
      </c>
      <c r="AK650">
        <f>IF(BTT[[#This Row],[Subprozess
(optionale Auswahl)]]="","okay",IF(VLOOKUP(BTT[[#This Row],[Subprozess
(optionale Auswahl)]],BPML[[Subprozess]:[Zugeordneter Hauptprozess]],3,FALSE)=BTT[[#This Row],[Hauptprozess
(Pflichtauswahl)]],"okay","falscher Subprozess"))</f>
        <v/>
      </c>
      <c r="AL650">
        <f>IF(aktives_Teilprojekt="Master","",IF(BTT[[#This Row],[Verantwortliches TP
(automatisch)]]=VLOOKUP(aktives_Teilprojekt,Teilprojekte[[Teilprojekte]:[Kürzel]],2,FALSE),"okay","Hauptprozess anderes TP"))</f>
        <v/>
      </c>
      <c r="AM6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0">
        <f>IFERROR(IF(BTT[[#This Row],[SAP-Modul
(Pflichtauswahl)]]&lt;&gt;VLOOKUP(BTT[[#This Row],[Verwendete Transaktion (Pflichtauswahl)]],Transaktionen[[Transaktionen]:[Modul]],3,FALSE),"Modul anders","okay"),"")</f>
        <v/>
      </c>
      <c r="AP650">
        <f>IFERROR(IF(COUNTIFS(BTT[Verwendete Transaktion (Pflichtauswahl)],BTT[[#This Row],[Verwendete Transaktion (Pflichtauswahl)]],BTT[SAP-Modul
(Pflichtauswahl)],"&lt;&gt;"&amp;BTT[[#This Row],[SAP-Modul
(Pflichtauswahl)]])&gt;0,"Modul anders","okay"),"")</f>
        <v/>
      </c>
      <c r="AQ650">
        <f>IFERROR(IF(COUNTIFS(BTT[Verwendete Transaktion (Pflichtauswahl)],BTT[[#This Row],[Verwendete Transaktion (Pflichtauswahl)]],BTT[Verantwortliches TP
(automatisch)],"&lt;&gt;"&amp;BTT[[#This Row],[Verantwortliches TP
(automatisch)]])&gt;0,"Transaktion mehrfach","okay"),"")</f>
        <v/>
      </c>
      <c r="AR650">
        <f>IFERROR(IF(COUNTIFS(BTT[Verwendete Transaktion (Pflichtauswahl)],BTT[[#This Row],[Verwendete Transaktion (Pflichtauswahl)]],BTT[Verantwortliches TP
(automatisch)],"&lt;&gt;"&amp;VLOOKUP(aktives_Teilprojekt,Teilprojekte[[Teilprojekte]:[Kürzel]],2,FALSE))&gt;0,"Transaktion mehrfach","okay"),"")</f>
        <v/>
      </c>
      <c r="AS650" t="inlineStr">
        <is>
          <t>FI564</t>
        </is>
      </c>
    </row>
    <row r="651">
      <c r="A651">
        <f>IFERROR(IF(BTT[[#This Row],[Lfd Nr. 
(aus konsolidierter Datei)]]&lt;&gt;"",BTT[[#This Row],[Lfd Nr. 
(aus konsolidierter Datei)]],VLOOKUP(aktives_Teilprojekt,Teilprojekte[[Teilprojekte]:[Kürzel]],2,FALSE)&amp;ROW(BTT[[#This Row],[Lfd Nr.
(automatisch)]])-2),"")</f>
        <v/>
      </c>
      <c r="B651" t="inlineStr">
        <is>
          <t>Monats- und Jahresabschluss</t>
        </is>
      </c>
      <c r="D651" t="inlineStr">
        <is>
          <t>Druck Antwort Email von ST + Excel-Datei "Kursdiff." und gemeinsam mitablegen</t>
        </is>
      </c>
      <c r="E651">
        <f>IFERROR(IF(NOT(BTT[[#This Row],[Manuelle Änderung des Verantwortliches TP
(Auswahl - bei Bedarf)]]=""),BTT[[#This Row],[Manuelle Änderung des Verantwortliches TP
(Auswahl - bei Bedarf)]],VLOOKUP(BTT[[#This Row],[Hauptprozess
(Pflichtauswahl)]],Hauptprozesse[],3,FALSE)),"")</f>
        <v/>
      </c>
      <c r="G651" t="inlineStr">
        <is>
          <t>RW-BB</t>
        </is>
      </c>
      <c r="H651" t="inlineStr">
        <is>
          <t>Non-SAP</t>
        </is>
      </c>
      <c r="I651" t="inlineStr">
        <is>
          <t>nicht digital</t>
        </is>
      </c>
      <c r="J651">
        <f>IFERROR(VLOOKUP(BTT[[#This Row],[Verwendete Transaktion (Pflichtauswahl)]],Transaktionen[[Transaktionen]:[Langtext]],2,FALSE),"")</f>
        <v/>
      </c>
      <c r="V651">
        <f>IFERROR(VLOOKUP(BTT[[#This Row],[Verwendetes Formular
(Auswahl falls relevant)]],Formulare[[Formularbezeichnung]:[Formularname (technisch)]],2,FALSE),"")</f>
        <v/>
      </c>
      <c r="Y651" t="inlineStr">
        <is>
          <t>IST-Prozess: KreditkartenSchritt 6a</t>
        </is>
      </c>
      <c r="AK651">
        <f>IF(BTT[[#This Row],[Subprozess
(optionale Auswahl)]]="","okay",IF(VLOOKUP(BTT[[#This Row],[Subprozess
(optionale Auswahl)]],BPML[[Subprozess]:[Zugeordneter Hauptprozess]],3,FALSE)=BTT[[#This Row],[Hauptprozess
(Pflichtauswahl)]],"okay","falscher Subprozess"))</f>
        <v/>
      </c>
      <c r="AL651">
        <f>IF(aktives_Teilprojekt="Master","",IF(BTT[[#This Row],[Verantwortliches TP
(automatisch)]]=VLOOKUP(aktives_Teilprojekt,Teilprojekte[[Teilprojekte]:[Kürzel]],2,FALSE),"okay","Hauptprozess anderes TP"))</f>
        <v/>
      </c>
      <c r="AM6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1">
        <f>IFERROR(IF(BTT[[#This Row],[SAP-Modul
(Pflichtauswahl)]]&lt;&gt;VLOOKUP(BTT[[#This Row],[Verwendete Transaktion (Pflichtauswahl)]],Transaktionen[[Transaktionen]:[Modul]],3,FALSE),"Modul anders","okay"),"")</f>
        <v/>
      </c>
      <c r="AP651">
        <f>IFERROR(IF(COUNTIFS(BTT[Verwendete Transaktion (Pflichtauswahl)],BTT[[#This Row],[Verwendete Transaktion (Pflichtauswahl)]],BTT[SAP-Modul
(Pflichtauswahl)],"&lt;&gt;"&amp;BTT[[#This Row],[SAP-Modul
(Pflichtauswahl)]])&gt;0,"Modul anders","okay"),"")</f>
        <v/>
      </c>
      <c r="AQ651">
        <f>IFERROR(IF(COUNTIFS(BTT[Verwendete Transaktion (Pflichtauswahl)],BTT[[#This Row],[Verwendete Transaktion (Pflichtauswahl)]],BTT[Verantwortliches TP
(automatisch)],"&lt;&gt;"&amp;BTT[[#This Row],[Verantwortliches TP
(automatisch)]])&gt;0,"Transaktion mehrfach","okay"),"")</f>
        <v/>
      </c>
      <c r="AR651">
        <f>IFERROR(IF(COUNTIFS(BTT[Verwendete Transaktion (Pflichtauswahl)],BTT[[#This Row],[Verwendete Transaktion (Pflichtauswahl)]],BTT[Verantwortliches TP
(automatisch)],"&lt;&gt;"&amp;VLOOKUP(aktives_Teilprojekt,Teilprojekte[[Teilprojekte]:[Kürzel]],2,FALSE))&gt;0,"Transaktion mehrfach","okay"),"")</f>
        <v/>
      </c>
      <c r="AS651" t="inlineStr">
        <is>
          <t>FI565</t>
        </is>
      </c>
    </row>
    <row r="652">
      <c r="A652">
        <f>IFERROR(IF(BTT[[#This Row],[Lfd Nr. 
(aus konsolidierter Datei)]]&lt;&gt;"",BTT[[#This Row],[Lfd Nr. 
(aus konsolidierter Datei)]],VLOOKUP(aktives_Teilprojekt,Teilprojekte[[Teilprojekte]:[Kürzel]],2,FALSE)&amp;ROW(BTT[[#This Row],[Lfd Nr.
(automatisch)]])-2),"")</f>
        <v/>
      </c>
      <c r="B652" t="inlineStr">
        <is>
          <t>Monats- und Jahresabschluss</t>
        </is>
      </c>
      <c r="D652" t="inlineStr">
        <is>
          <t>Vordruck vom Nebenkassenbetreuer</t>
        </is>
      </c>
      <c r="E652">
        <f>IFERROR(IF(NOT(BTT[[#This Row],[Manuelle Änderung des Verantwortliches TP
(Auswahl - bei Bedarf)]]=""),BTT[[#This Row],[Manuelle Änderung des Verantwortliches TP
(Auswahl - bei Bedarf)]],VLOOKUP(BTT[[#This Row],[Hauptprozess
(Pflichtauswahl)]],Hauptprozesse[],3,FALSE)),"")</f>
        <v/>
      </c>
      <c r="G652" t="inlineStr">
        <is>
          <t>diverse Bereiche</t>
        </is>
      </c>
      <c r="H652" t="inlineStr">
        <is>
          <t>Non-SAP</t>
        </is>
      </c>
      <c r="I652" t="inlineStr">
        <is>
          <t>nicht digital</t>
        </is>
      </c>
      <c r="J652">
        <f>IFERROR(VLOOKUP(BTT[[#This Row],[Verwendete Transaktion (Pflichtauswahl)]],Transaktionen[[Transaktionen]:[Langtext]],2,FALSE),"")</f>
        <v/>
      </c>
      <c r="V652">
        <f>IFERROR(VLOOKUP(BTT[[#This Row],[Verwendetes Formular
(Auswahl falls relevant)]],Formulare[[Formularbezeichnung]:[Formularname (technisch)]],2,FALSE),"")</f>
        <v/>
      </c>
      <c r="Y652" t="inlineStr">
        <is>
          <t>IST-Prozess: NebenkassenSchritt 1</t>
        </is>
      </c>
      <c r="AK652">
        <f>IF(BTT[[#This Row],[Subprozess
(optionale Auswahl)]]="","okay",IF(VLOOKUP(BTT[[#This Row],[Subprozess
(optionale Auswahl)]],BPML[[Subprozess]:[Zugeordneter Hauptprozess]],3,FALSE)=BTT[[#This Row],[Hauptprozess
(Pflichtauswahl)]],"okay","falscher Subprozess"))</f>
        <v/>
      </c>
      <c r="AL652">
        <f>IF(aktives_Teilprojekt="Master","",IF(BTT[[#This Row],[Verantwortliches TP
(automatisch)]]=VLOOKUP(aktives_Teilprojekt,Teilprojekte[[Teilprojekte]:[Kürzel]],2,FALSE),"okay","Hauptprozess anderes TP"))</f>
        <v/>
      </c>
      <c r="AM6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2">
        <f>IFERROR(IF(BTT[[#This Row],[SAP-Modul
(Pflichtauswahl)]]&lt;&gt;VLOOKUP(BTT[[#This Row],[Verwendete Transaktion (Pflichtauswahl)]],Transaktionen[[Transaktionen]:[Modul]],3,FALSE),"Modul anders","okay"),"")</f>
        <v/>
      </c>
      <c r="AP652">
        <f>IFERROR(IF(COUNTIFS(BTT[Verwendete Transaktion (Pflichtauswahl)],BTT[[#This Row],[Verwendete Transaktion (Pflichtauswahl)]],BTT[SAP-Modul
(Pflichtauswahl)],"&lt;&gt;"&amp;BTT[[#This Row],[SAP-Modul
(Pflichtauswahl)]])&gt;0,"Modul anders","okay"),"")</f>
        <v/>
      </c>
      <c r="AQ652">
        <f>IFERROR(IF(COUNTIFS(BTT[Verwendete Transaktion (Pflichtauswahl)],BTT[[#This Row],[Verwendete Transaktion (Pflichtauswahl)]],BTT[Verantwortliches TP
(automatisch)],"&lt;&gt;"&amp;BTT[[#This Row],[Verantwortliches TP
(automatisch)]])&gt;0,"Transaktion mehrfach","okay"),"")</f>
        <v/>
      </c>
      <c r="AR652">
        <f>IFERROR(IF(COUNTIFS(BTT[Verwendete Transaktion (Pflichtauswahl)],BTT[[#This Row],[Verwendete Transaktion (Pflichtauswahl)]],BTT[Verantwortliches TP
(automatisch)],"&lt;&gt;"&amp;VLOOKUP(aktives_Teilprojekt,Teilprojekte[[Teilprojekte]:[Kürzel]],2,FALSE))&gt;0,"Transaktion mehrfach","okay"),"")</f>
        <v/>
      </c>
      <c r="AS652" t="inlineStr">
        <is>
          <t>FI566</t>
        </is>
      </c>
    </row>
    <row r="653">
      <c r="A653">
        <f>IFERROR(IF(BTT[[#This Row],[Lfd Nr. 
(aus konsolidierter Datei)]]&lt;&gt;"",BTT[[#This Row],[Lfd Nr. 
(aus konsolidierter Datei)]],VLOOKUP(aktives_Teilprojekt,Teilprojekte[[Teilprojekte]:[Kürzel]],2,FALSE)&amp;ROW(BTT[[#This Row],[Lfd Nr.
(automatisch)]])-2),"")</f>
        <v/>
      </c>
      <c r="B653" t="inlineStr">
        <is>
          <t>Monats- und Jahresabschluss</t>
        </is>
      </c>
      <c r="D653" t="inlineStr">
        <is>
          <t>Nebenkasse auffüllen</t>
        </is>
      </c>
      <c r="E653">
        <f>IFERROR(IF(NOT(BTT[[#This Row],[Manuelle Änderung des Verantwortliches TP
(Auswahl - bei Bedarf)]]=""),BTT[[#This Row],[Manuelle Änderung des Verantwortliches TP
(Auswahl - bei Bedarf)]],VLOOKUP(BTT[[#This Row],[Hauptprozess
(Pflichtauswahl)]],Hauptprozesse[],3,FALSE)),"")</f>
        <v/>
      </c>
      <c r="G653" t="inlineStr">
        <is>
          <t>RW-F</t>
        </is>
      </c>
      <c r="H653" t="inlineStr">
        <is>
          <t>Non-SAP</t>
        </is>
      </c>
      <c r="I653" t="inlineStr">
        <is>
          <t>nicht digital</t>
        </is>
      </c>
      <c r="J653">
        <f>IFERROR(VLOOKUP(BTT[[#This Row],[Verwendete Transaktion (Pflichtauswahl)]],Transaktionen[[Transaktionen]:[Langtext]],2,FALSE),"")</f>
        <v/>
      </c>
      <c r="V653">
        <f>IFERROR(VLOOKUP(BTT[[#This Row],[Verwendetes Formular
(Auswahl falls relevant)]],Formulare[[Formularbezeichnung]:[Formularname (technisch)]],2,FALSE),"")</f>
        <v/>
      </c>
      <c r="Y653" t="inlineStr">
        <is>
          <t>IST-Prozess: NebenkassenSchritt 2</t>
        </is>
      </c>
      <c r="AK653">
        <f>IF(BTT[[#This Row],[Subprozess
(optionale Auswahl)]]="","okay",IF(VLOOKUP(BTT[[#This Row],[Subprozess
(optionale Auswahl)]],BPML[[Subprozess]:[Zugeordneter Hauptprozess]],3,FALSE)=BTT[[#This Row],[Hauptprozess
(Pflichtauswahl)]],"okay","falscher Subprozess"))</f>
        <v/>
      </c>
      <c r="AL653">
        <f>IF(aktives_Teilprojekt="Master","",IF(BTT[[#This Row],[Verantwortliches TP
(automatisch)]]=VLOOKUP(aktives_Teilprojekt,Teilprojekte[[Teilprojekte]:[Kürzel]],2,FALSE),"okay","Hauptprozess anderes TP"))</f>
        <v/>
      </c>
      <c r="AM6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3">
        <f>IFERROR(IF(BTT[[#This Row],[SAP-Modul
(Pflichtauswahl)]]&lt;&gt;VLOOKUP(BTT[[#This Row],[Verwendete Transaktion (Pflichtauswahl)]],Transaktionen[[Transaktionen]:[Modul]],3,FALSE),"Modul anders","okay"),"")</f>
        <v/>
      </c>
      <c r="AP653">
        <f>IFERROR(IF(COUNTIFS(BTT[Verwendete Transaktion (Pflichtauswahl)],BTT[[#This Row],[Verwendete Transaktion (Pflichtauswahl)]],BTT[SAP-Modul
(Pflichtauswahl)],"&lt;&gt;"&amp;BTT[[#This Row],[SAP-Modul
(Pflichtauswahl)]])&gt;0,"Modul anders","okay"),"")</f>
        <v/>
      </c>
      <c r="AQ653">
        <f>IFERROR(IF(COUNTIFS(BTT[Verwendete Transaktion (Pflichtauswahl)],BTT[[#This Row],[Verwendete Transaktion (Pflichtauswahl)]],BTT[Verantwortliches TP
(automatisch)],"&lt;&gt;"&amp;BTT[[#This Row],[Verantwortliches TP
(automatisch)]])&gt;0,"Transaktion mehrfach","okay"),"")</f>
        <v/>
      </c>
      <c r="AR653">
        <f>IFERROR(IF(COUNTIFS(BTT[Verwendete Transaktion (Pflichtauswahl)],BTT[[#This Row],[Verwendete Transaktion (Pflichtauswahl)]],BTT[Verantwortliches TP
(automatisch)],"&lt;&gt;"&amp;VLOOKUP(aktives_Teilprojekt,Teilprojekte[[Teilprojekte]:[Kürzel]],2,FALSE))&gt;0,"Transaktion mehrfach","okay"),"")</f>
        <v/>
      </c>
      <c r="AS653" t="inlineStr">
        <is>
          <t>FI567</t>
        </is>
      </c>
    </row>
    <row r="654">
      <c r="A654">
        <f>IFERROR(IF(BTT[[#This Row],[Lfd Nr. 
(aus konsolidierter Datei)]]&lt;&gt;"",BTT[[#This Row],[Lfd Nr. 
(aus konsolidierter Datei)]],VLOOKUP(aktives_Teilprojekt,Teilprojekte[[Teilprojekte]:[Kürzel]],2,FALSE)&amp;ROW(BTT[[#This Row],[Lfd Nr.
(automatisch)]])-2),"")</f>
        <v/>
      </c>
      <c r="B654" t="inlineStr">
        <is>
          <t>Monats- und Jahresabschluss</t>
        </is>
      </c>
      <c r="D654" t="inlineStr">
        <is>
          <t>Senden an "RW-BB"</t>
        </is>
      </c>
      <c r="E654">
        <f>IFERROR(IF(NOT(BTT[[#This Row],[Manuelle Änderung des Verantwortliches TP
(Auswahl - bei Bedarf)]]=""),BTT[[#This Row],[Manuelle Änderung des Verantwortliches TP
(Auswahl - bei Bedarf)]],VLOOKUP(BTT[[#This Row],[Hauptprozess
(Pflichtauswahl)]],Hauptprozesse[],3,FALSE)),"")</f>
        <v/>
      </c>
      <c r="G654" t="inlineStr">
        <is>
          <t>diverse Bereiche</t>
        </is>
      </c>
      <c r="H654" t="inlineStr">
        <is>
          <t>Non-SAP</t>
        </is>
      </c>
      <c r="I654" t="inlineStr">
        <is>
          <t>nicht digital</t>
        </is>
      </c>
      <c r="J654">
        <f>IFERROR(VLOOKUP(BTT[[#This Row],[Verwendete Transaktion (Pflichtauswahl)]],Transaktionen[[Transaktionen]:[Langtext]],2,FALSE),"")</f>
        <v/>
      </c>
      <c r="V654">
        <f>IFERROR(VLOOKUP(BTT[[#This Row],[Verwendetes Formular
(Auswahl falls relevant)]],Formulare[[Formularbezeichnung]:[Formularname (technisch)]],2,FALSE),"")</f>
        <v/>
      </c>
      <c r="Y654" t="inlineStr">
        <is>
          <t>IST-Prozess: NebenkassenSchritt 3</t>
        </is>
      </c>
      <c r="AK654">
        <f>IF(BTT[[#This Row],[Subprozess
(optionale Auswahl)]]="","okay",IF(VLOOKUP(BTT[[#This Row],[Subprozess
(optionale Auswahl)]],BPML[[Subprozess]:[Zugeordneter Hauptprozess]],3,FALSE)=BTT[[#This Row],[Hauptprozess
(Pflichtauswahl)]],"okay","falscher Subprozess"))</f>
        <v/>
      </c>
      <c r="AL654">
        <f>IF(aktives_Teilprojekt="Master","",IF(BTT[[#This Row],[Verantwortliches TP
(automatisch)]]=VLOOKUP(aktives_Teilprojekt,Teilprojekte[[Teilprojekte]:[Kürzel]],2,FALSE),"okay","Hauptprozess anderes TP"))</f>
        <v/>
      </c>
      <c r="AM6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4">
        <f>IFERROR(IF(BTT[[#This Row],[SAP-Modul
(Pflichtauswahl)]]&lt;&gt;VLOOKUP(BTT[[#This Row],[Verwendete Transaktion (Pflichtauswahl)]],Transaktionen[[Transaktionen]:[Modul]],3,FALSE),"Modul anders","okay"),"")</f>
        <v/>
      </c>
      <c r="AP654">
        <f>IFERROR(IF(COUNTIFS(BTT[Verwendete Transaktion (Pflichtauswahl)],BTT[[#This Row],[Verwendete Transaktion (Pflichtauswahl)]],BTT[SAP-Modul
(Pflichtauswahl)],"&lt;&gt;"&amp;BTT[[#This Row],[SAP-Modul
(Pflichtauswahl)]])&gt;0,"Modul anders","okay"),"")</f>
        <v/>
      </c>
      <c r="AQ654">
        <f>IFERROR(IF(COUNTIFS(BTT[Verwendete Transaktion (Pflichtauswahl)],BTT[[#This Row],[Verwendete Transaktion (Pflichtauswahl)]],BTT[Verantwortliches TP
(automatisch)],"&lt;&gt;"&amp;BTT[[#This Row],[Verantwortliches TP
(automatisch)]])&gt;0,"Transaktion mehrfach","okay"),"")</f>
        <v/>
      </c>
      <c r="AR654">
        <f>IFERROR(IF(COUNTIFS(BTT[Verwendete Transaktion (Pflichtauswahl)],BTT[[#This Row],[Verwendete Transaktion (Pflichtauswahl)]],BTT[Verantwortliches TP
(automatisch)],"&lt;&gt;"&amp;VLOOKUP(aktives_Teilprojekt,Teilprojekte[[Teilprojekte]:[Kürzel]],2,FALSE))&gt;0,"Transaktion mehrfach","okay"),"")</f>
        <v/>
      </c>
      <c r="AS654" t="inlineStr">
        <is>
          <t>FI568</t>
        </is>
      </c>
    </row>
    <row r="655">
      <c r="A655">
        <f>IFERROR(IF(BTT[[#This Row],[Lfd Nr. 
(aus konsolidierter Datei)]]&lt;&gt;"",BTT[[#This Row],[Lfd Nr. 
(aus konsolidierter Datei)]],VLOOKUP(aktives_Teilprojekt,Teilprojekte[[Teilprojekte]:[Kürzel]],2,FALSE)&amp;ROW(BTT[[#This Row],[Lfd Nr.
(automatisch)]])-2),"")</f>
        <v/>
      </c>
      <c r="B655" t="inlineStr">
        <is>
          <t>Monats- und Jahresabschluss</t>
        </is>
      </c>
      <c r="D655" t="inlineStr">
        <is>
          <t>Prüfung auf Vollständigkeit</t>
        </is>
      </c>
      <c r="E655">
        <f>IFERROR(IF(NOT(BTT[[#This Row],[Manuelle Änderung des Verantwortliches TP
(Auswahl - bei Bedarf)]]=""),BTT[[#This Row],[Manuelle Änderung des Verantwortliches TP
(Auswahl - bei Bedarf)]],VLOOKUP(BTT[[#This Row],[Hauptprozess
(Pflichtauswahl)]],Hauptprozesse[],3,FALSE)),"")</f>
        <v/>
      </c>
      <c r="G655" t="inlineStr">
        <is>
          <t>RW-BB</t>
        </is>
      </c>
      <c r="H655" t="inlineStr">
        <is>
          <t>Non-SAP</t>
        </is>
      </c>
      <c r="I655" t="inlineStr">
        <is>
          <t>nicht digital</t>
        </is>
      </c>
      <c r="J655">
        <f>IFERROR(VLOOKUP(BTT[[#This Row],[Verwendete Transaktion (Pflichtauswahl)]],Transaktionen[[Transaktionen]:[Langtext]],2,FALSE),"")</f>
        <v/>
      </c>
      <c r="V655">
        <f>IFERROR(VLOOKUP(BTT[[#This Row],[Verwendetes Formular
(Auswahl falls relevant)]],Formulare[[Formularbezeichnung]:[Formularname (technisch)]],2,FALSE),"")</f>
        <v/>
      </c>
      <c r="Y655" t="inlineStr">
        <is>
          <t>IST-Prozess: NebenkassenSchritt 4</t>
        </is>
      </c>
      <c r="AK655">
        <f>IF(BTT[[#This Row],[Subprozess
(optionale Auswahl)]]="","okay",IF(VLOOKUP(BTT[[#This Row],[Subprozess
(optionale Auswahl)]],BPML[[Subprozess]:[Zugeordneter Hauptprozess]],3,FALSE)=BTT[[#This Row],[Hauptprozess
(Pflichtauswahl)]],"okay","falscher Subprozess"))</f>
        <v/>
      </c>
      <c r="AL655">
        <f>IF(aktives_Teilprojekt="Master","",IF(BTT[[#This Row],[Verantwortliches TP
(automatisch)]]=VLOOKUP(aktives_Teilprojekt,Teilprojekte[[Teilprojekte]:[Kürzel]],2,FALSE),"okay","Hauptprozess anderes TP"))</f>
        <v/>
      </c>
      <c r="AM6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5">
        <f>IFERROR(IF(BTT[[#This Row],[SAP-Modul
(Pflichtauswahl)]]&lt;&gt;VLOOKUP(BTT[[#This Row],[Verwendete Transaktion (Pflichtauswahl)]],Transaktionen[[Transaktionen]:[Modul]],3,FALSE),"Modul anders","okay"),"")</f>
        <v/>
      </c>
      <c r="AP655">
        <f>IFERROR(IF(COUNTIFS(BTT[Verwendete Transaktion (Pflichtauswahl)],BTT[[#This Row],[Verwendete Transaktion (Pflichtauswahl)]],BTT[SAP-Modul
(Pflichtauswahl)],"&lt;&gt;"&amp;BTT[[#This Row],[SAP-Modul
(Pflichtauswahl)]])&gt;0,"Modul anders","okay"),"")</f>
        <v/>
      </c>
      <c r="AQ655">
        <f>IFERROR(IF(COUNTIFS(BTT[Verwendete Transaktion (Pflichtauswahl)],BTT[[#This Row],[Verwendete Transaktion (Pflichtauswahl)]],BTT[Verantwortliches TP
(automatisch)],"&lt;&gt;"&amp;BTT[[#This Row],[Verantwortliches TP
(automatisch)]])&gt;0,"Transaktion mehrfach","okay"),"")</f>
        <v/>
      </c>
      <c r="AR655">
        <f>IFERROR(IF(COUNTIFS(BTT[Verwendete Transaktion (Pflichtauswahl)],BTT[[#This Row],[Verwendete Transaktion (Pflichtauswahl)]],BTT[Verantwortliches TP
(automatisch)],"&lt;&gt;"&amp;VLOOKUP(aktives_Teilprojekt,Teilprojekte[[Teilprojekte]:[Kürzel]],2,FALSE))&gt;0,"Transaktion mehrfach","okay"),"")</f>
        <v/>
      </c>
      <c r="AS655" t="inlineStr">
        <is>
          <t>FI569</t>
        </is>
      </c>
    </row>
    <row r="656">
      <c r="A656">
        <f>IFERROR(IF(BTT[[#This Row],[Lfd Nr. 
(aus konsolidierter Datei)]]&lt;&gt;"",BTT[[#This Row],[Lfd Nr. 
(aus konsolidierter Datei)]],VLOOKUP(aktives_Teilprojekt,Teilprojekte[[Teilprojekte]:[Kürzel]],2,FALSE)&amp;ROW(BTT[[#This Row],[Lfd Nr.
(automatisch)]])-2),"")</f>
        <v/>
      </c>
      <c r="B656" t="inlineStr">
        <is>
          <t>Monats- und Jahresabschluss</t>
        </is>
      </c>
      <c r="D656" t="inlineStr">
        <is>
          <t>Kontierung der Rechnungen</t>
        </is>
      </c>
      <c r="E656">
        <f>IFERROR(IF(NOT(BTT[[#This Row],[Manuelle Änderung des Verantwortliches TP
(Auswahl - bei Bedarf)]]=""),BTT[[#This Row],[Manuelle Änderung des Verantwortliches TP
(Auswahl - bei Bedarf)]],VLOOKUP(BTT[[#This Row],[Hauptprozess
(Pflichtauswahl)]],Hauptprozesse[],3,FALSE)),"")</f>
        <v/>
      </c>
      <c r="G656" t="inlineStr">
        <is>
          <t>RW-BB</t>
        </is>
      </c>
      <c r="J656">
        <f>IFERROR(VLOOKUP(BTT[[#This Row],[Verwendete Transaktion (Pflichtauswahl)]],Transaktionen[[Transaktionen]:[Langtext]],2,FALSE),"")</f>
        <v/>
      </c>
      <c r="V656">
        <f>IFERROR(VLOOKUP(BTT[[#This Row],[Verwendetes Formular
(Auswahl falls relevant)]],Formulare[[Formularbezeichnung]:[Formularname (technisch)]],2,FALSE),"")</f>
        <v/>
      </c>
      <c r="Y656" t="inlineStr">
        <is>
          <t>IST-Prozess: NebenkassenSchritt 5</t>
        </is>
      </c>
      <c r="AK656">
        <f>IF(BTT[[#This Row],[Subprozess
(optionale Auswahl)]]="","okay",IF(VLOOKUP(BTT[[#This Row],[Subprozess
(optionale Auswahl)]],BPML[[Subprozess]:[Zugeordneter Hauptprozess]],3,FALSE)=BTT[[#This Row],[Hauptprozess
(Pflichtauswahl)]],"okay","falscher Subprozess"))</f>
        <v/>
      </c>
      <c r="AL656">
        <f>IF(aktives_Teilprojekt="Master","",IF(BTT[[#This Row],[Verantwortliches TP
(automatisch)]]=VLOOKUP(aktives_Teilprojekt,Teilprojekte[[Teilprojekte]:[Kürzel]],2,FALSE),"okay","Hauptprozess anderes TP"))</f>
        <v/>
      </c>
      <c r="AM6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6">
        <f>IFERROR(IF(BTT[[#This Row],[SAP-Modul
(Pflichtauswahl)]]&lt;&gt;VLOOKUP(BTT[[#This Row],[Verwendete Transaktion (Pflichtauswahl)]],Transaktionen[[Transaktionen]:[Modul]],3,FALSE),"Modul anders","okay"),"")</f>
        <v/>
      </c>
      <c r="AP656">
        <f>IFERROR(IF(COUNTIFS(BTT[Verwendete Transaktion (Pflichtauswahl)],BTT[[#This Row],[Verwendete Transaktion (Pflichtauswahl)]],BTT[SAP-Modul
(Pflichtauswahl)],"&lt;&gt;"&amp;BTT[[#This Row],[SAP-Modul
(Pflichtauswahl)]])&gt;0,"Modul anders","okay"),"")</f>
        <v/>
      </c>
      <c r="AQ656">
        <f>IFERROR(IF(COUNTIFS(BTT[Verwendete Transaktion (Pflichtauswahl)],BTT[[#This Row],[Verwendete Transaktion (Pflichtauswahl)]],BTT[Verantwortliches TP
(automatisch)],"&lt;&gt;"&amp;BTT[[#This Row],[Verantwortliches TP
(automatisch)]])&gt;0,"Transaktion mehrfach","okay"),"")</f>
        <v/>
      </c>
      <c r="AR656">
        <f>IFERROR(IF(COUNTIFS(BTT[Verwendete Transaktion (Pflichtauswahl)],BTT[[#This Row],[Verwendete Transaktion (Pflichtauswahl)]],BTT[Verantwortliches TP
(automatisch)],"&lt;&gt;"&amp;VLOOKUP(aktives_Teilprojekt,Teilprojekte[[Teilprojekte]:[Kürzel]],2,FALSE))&gt;0,"Transaktion mehrfach","okay"),"")</f>
        <v/>
      </c>
      <c r="AS656" t="inlineStr">
        <is>
          <t>FI570</t>
        </is>
      </c>
    </row>
    <row r="657">
      <c r="A657">
        <f>IFERROR(IF(BTT[[#This Row],[Lfd Nr. 
(aus konsolidierter Datei)]]&lt;&gt;"",BTT[[#This Row],[Lfd Nr. 
(aus konsolidierter Datei)]],VLOOKUP(aktives_Teilprojekt,Teilprojekte[[Teilprojekte]:[Kürzel]],2,FALSE)&amp;ROW(BTT[[#This Row],[Lfd Nr.
(automatisch)]])-2),"")</f>
        <v/>
      </c>
      <c r="B657" t="inlineStr">
        <is>
          <t>Monats- und Jahresabschluss</t>
        </is>
      </c>
      <c r="D657" t="inlineStr">
        <is>
          <t xml:space="preserve">Buchung </t>
        </is>
      </c>
      <c r="E657">
        <f>IFERROR(IF(NOT(BTT[[#This Row],[Manuelle Änderung des Verantwortliches TP
(Auswahl - bei Bedarf)]]=""),BTT[[#This Row],[Manuelle Änderung des Verantwortliches TP
(Auswahl - bei Bedarf)]],VLOOKUP(BTT[[#This Row],[Hauptprozess
(Pflichtauswahl)]],Hauptprozesse[],3,FALSE)),"")</f>
        <v/>
      </c>
      <c r="G657" t="inlineStr">
        <is>
          <t>RW-BB</t>
        </is>
      </c>
      <c r="H657" t="inlineStr">
        <is>
          <t>FI</t>
        </is>
      </c>
      <c r="I657" t="inlineStr">
        <is>
          <t>F-02</t>
        </is>
      </c>
      <c r="J657">
        <f>IFERROR(VLOOKUP(BTT[[#This Row],[Verwendete Transaktion (Pflichtauswahl)]],Transaktionen[[Transaktionen]:[Langtext]],2,FALSE),"")</f>
        <v/>
      </c>
      <c r="V657">
        <f>IFERROR(VLOOKUP(BTT[[#This Row],[Verwendetes Formular
(Auswahl falls relevant)]],Formulare[[Formularbezeichnung]:[Formularname (technisch)]],2,FALSE),"")</f>
        <v/>
      </c>
      <c r="Y657" t="inlineStr">
        <is>
          <t>IST-Prozess: NebenkassenSchritt 6</t>
        </is>
      </c>
      <c r="AK657">
        <f>IF(BTT[[#This Row],[Subprozess
(optionale Auswahl)]]="","okay",IF(VLOOKUP(BTT[[#This Row],[Subprozess
(optionale Auswahl)]],BPML[[Subprozess]:[Zugeordneter Hauptprozess]],3,FALSE)=BTT[[#This Row],[Hauptprozess
(Pflichtauswahl)]],"okay","falscher Subprozess"))</f>
        <v/>
      </c>
      <c r="AL657">
        <f>IF(aktives_Teilprojekt="Master","",IF(BTT[[#This Row],[Verantwortliches TP
(automatisch)]]=VLOOKUP(aktives_Teilprojekt,Teilprojekte[[Teilprojekte]:[Kürzel]],2,FALSE),"okay","Hauptprozess anderes TP"))</f>
        <v/>
      </c>
      <c r="AM6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7">
        <f>IFERROR(IF(BTT[[#This Row],[SAP-Modul
(Pflichtauswahl)]]&lt;&gt;VLOOKUP(BTT[[#This Row],[Verwendete Transaktion (Pflichtauswahl)]],Transaktionen[[Transaktionen]:[Modul]],3,FALSE),"Modul anders","okay"),"")</f>
        <v/>
      </c>
      <c r="AP657">
        <f>IFERROR(IF(COUNTIFS(BTT[Verwendete Transaktion (Pflichtauswahl)],BTT[[#This Row],[Verwendete Transaktion (Pflichtauswahl)]],BTT[SAP-Modul
(Pflichtauswahl)],"&lt;&gt;"&amp;BTT[[#This Row],[SAP-Modul
(Pflichtauswahl)]])&gt;0,"Modul anders","okay"),"")</f>
        <v/>
      </c>
      <c r="AQ657">
        <f>IFERROR(IF(COUNTIFS(BTT[Verwendete Transaktion (Pflichtauswahl)],BTT[[#This Row],[Verwendete Transaktion (Pflichtauswahl)]],BTT[Verantwortliches TP
(automatisch)],"&lt;&gt;"&amp;BTT[[#This Row],[Verantwortliches TP
(automatisch)]])&gt;0,"Transaktion mehrfach","okay"),"")</f>
        <v/>
      </c>
      <c r="AR657">
        <f>IFERROR(IF(COUNTIFS(BTT[Verwendete Transaktion (Pflichtauswahl)],BTT[[#This Row],[Verwendete Transaktion (Pflichtauswahl)]],BTT[Verantwortliches TP
(automatisch)],"&lt;&gt;"&amp;VLOOKUP(aktives_Teilprojekt,Teilprojekte[[Teilprojekte]:[Kürzel]],2,FALSE))&gt;0,"Transaktion mehrfach","okay"),"")</f>
        <v/>
      </c>
      <c r="AS657" t="inlineStr">
        <is>
          <t>FI571</t>
        </is>
      </c>
    </row>
    <row r="658">
      <c r="A658">
        <f>IFERROR(IF(BTT[[#This Row],[Lfd Nr. 
(aus konsolidierter Datei)]]&lt;&gt;"",BTT[[#This Row],[Lfd Nr. 
(aus konsolidierter Datei)]],VLOOKUP(aktives_Teilprojekt,Teilprojekte[[Teilprojekte]:[Kürzel]],2,FALSE)&amp;ROW(BTT[[#This Row],[Lfd Nr.
(automatisch)]])-2),"")</f>
        <v/>
      </c>
      <c r="B658" t="inlineStr">
        <is>
          <t>Monats- und Jahresabschluss</t>
        </is>
      </c>
      <c r="D658" t="inlineStr">
        <is>
          <t>Durchschlag zurückschicken</t>
        </is>
      </c>
      <c r="E658">
        <f>IFERROR(IF(NOT(BTT[[#This Row],[Manuelle Änderung des Verantwortliches TP
(Auswahl - bei Bedarf)]]=""),BTT[[#This Row],[Manuelle Änderung des Verantwortliches TP
(Auswahl - bei Bedarf)]],VLOOKUP(BTT[[#This Row],[Hauptprozess
(Pflichtauswahl)]],Hauptprozesse[],3,FALSE)),"")</f>
        <v/>
      </c>
      <c r="G658" t="inlineStr">
        <is>
          <t>RW-BB</t>
        </is>
      </c>
      <c r="H658" t="inlineStr">
        <is>
          <t>Non-SAP</t>
        </is>
      </c>
      <c r="I658" t="inlineStr">
        <is>
          <t>nicht digital</t>
        </is>
      </c>
      <c r="J658">
        <f>IFERROR(VLOOKUP(BTT[[#This Row],[Verwendete Transaktion (Pflichtauswahl)]],Transaktionen[[Transaktionen]:[Langtext]],2,FALSE),"")</f>
        <v/>
      </c>
      <c r="V658">
        <f>IFERROR(VLOOKUP(BTT[[#This Row],[Verwendetes Formular
(Auswahl falls relevant)]],Formulare[[Formularbezeichnung]:[Formularname (technisch)]],2,FALSE),"")</f>
        <v/>
      </c>
      <c r="Y658" t="inlineStr">
        <is>
          <t>IST-Prozess: NebenkassenSchritt 7</t>
        </is>
      </c>
      <c r="AK658">
        <f>IF(BTT[[#This Row],[Subprozess
(optionale Auswahl)]]="","okay",IF(VLOOKUP(BTT[[#This Row],[Subprozess
(optionale Auswahl)]],BPML[[Subprozess]:[Zugeordneter Hauptprozess]],3,FALSE)=BTT[[#This Row],[Hauptprozess
(Pflichtauswahl)]],"okay","falscher Subprozess"))</f>
        <v/>
      </c>
      <c r="AL658">
        <f>IF(aktives_Teilprojekt="Master","",IF(BTT[[#This Row],[Verantwortliches TP
(automatisch)]]=VLOOKUP(aktives_Teilprojekt,Teilprojekte[[Teilprojekte]:[Kürzel]],2,FALSE),"okay","Hauptprozess anderes TP"))</f>
        <v/>
      </c>
      <c r="AM6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8">
        <f>IFERROR(IF(BTT[[#This Row],[SAP-Modul
(Pflichtauswahl)]]&lt;&gt;VLOOKUP(BTT[[#This Row],[Verwendete Transaktion (Pflichtauswahl)]],Transaktionen[[Transaktionen]:[Modul]],3,FALSE),"Modul anders","okay"),"")</f>
        <v/>
      </c>
      <c r="AP658">
        <f>IFERROR(IF(COUNTIFS(BTT[Verwendete Transaktion (Pflichtauswahl)],BTT[[#This Row],[Verwendete Transaktion (Pflichtauswahl)]],BTT[SAP-Modul
(Pflichtauswahl)],"&lt;&gt;"&amp;BTT[[#This Row],[SAP-Modul
(Pflichtauswahl)]])&gt;0,"Modul anders","okay"),"")</f>
        <v/>
      </c>
      <c r="AQ658">
        <f>IFERROR(IF(COUNTIFS(BTT[Verwendete Transaktion (Pflichtauswahl)],BTT[[#This Row],[Verwendete Transaktion (Pflichtauswahl)]],BTT[Verantwortliches TP
(automatisch)],"&lt;&gt;"&amp;BTT[[#This Row],[Verantwortliches TP
(automatisch)]])&gt;0,"Transaktion mehrfach","okay"),"")</f>
        <v/>
      </c>
      <c r="AR658">
        <f>IFERROR(IF(COUNTIFS(BTT[Verwendete Transaktion (Pflichtauswahl)],BTT[[#This Row],[Verwendete Transaktion (Pflichtauswahl)]],BTT[Verantwortliches TP
(automatisch)],"&lt;&gt;"&amp;VLOOKUP(aktives_Teilprojekt,Teilprojekte[[Teilprojekte]:[Kürzel]],2,FALSE))&gt;0,"Transaktion mehrfach","okay"),"")</f>
        <v/>
      </c>
      <c r="AS658" t="inlineStr">
        <is>
          <t>FI572</t>
        </is>
      </c>
    </row>
    <row r="659">
      <c r="A659">
        <f>IFERROR(IF(BTT[[#This Row],[Lfd Nr. 
(aus konsolidierter Datei)]]&lt;&gt;"",BTT[[#This Row],[Lfd Nr. 
(aus konsolidierter Datei)]],VLOOKUP(aktives_Teilprojekt,Teilprojekte[[Teilprojekte]:[Kürzel]],2,FALSE)&amp;ROW(BTT[[#This Row],[Lfd Nr.
(automatisch)]])-2),"")</f>
        <v/>
      </c>
      <c r="B659" t="inlineStr">
        <is>
          <t>Monats- und Jahresabschluss</t>
        </is>
      </c>
      <c r="D659" t="inlineStr">
        <is>
          <t>Ablage der Unterlagen</t>
        </is>
      </c>
      <c r="E659">
        <f>IFERROR(IF(NOT(BTT[[#This Row],[Manuelle Änderung des Verantwortliches TP
(Auswahl - bei Bedarf)]]=""),BTT[[#This Row],[Manuelle Änderung des Verantwortliches TP
(Auswahl - bei Bedarf)]],VLOOKUP(BTT[[#This Row],[Hauptprozess
(Pflichtauswahl)]],Hauptprozesse[],3,FALSE)),"")</f>
        <v/>
      </c>
      <c r="G659" t="inlineStr">
        <is>
          <t>RW-BB</t>
        </is>
      </c>
      <c r="H659" t="inlineStr">
        <is>
          <t>Non-SAP</t>
        </is>
      </c>
      <c r="I659" t="inlineStr">
        <is>
          <t>nicht digital</t>
        </is>
      </c>
      <c r="J659">
        <f>IFERROR(VLOOKUP(BTT[[#This Row],[Verwendete Transaktion (Pflichtauswahl)]],Transaktionen[[Transaktionen]:[Langtext]],2,FALSE),"")</f>
        <v/>
      </c>
      <c r="V659">
        <f>IFERROR(VLOOKUP(BTT[[#This Row],[Verwendetes Formular
(Auswahl falls relevant)]],Formulare[[Formularbezeichnung]:[Formularname (technisch)]],2,FALSE),"")</f>
        <v/>
      </c>
      <c r="Y659" t="inlineStr">
        <is>
          <t>IST-Prozess: NebenkassenSchritt 8</t>
        </is>
      </c>
      <c r="AK659">
        <f>IF(BTT[[#This Row],[Subprozess
(optionale Auswahl)]]="","okay",IF(VLOOKUP(BTT[[#This Row],[Subprozess
(optionale Auswahl)]],BPML[[Subprozess]:[Zugeordneter Hauptprozess]],3,FALSE)=BTT[[#This Row],[Hauptprozess
(Pflichtauswahl)]],"okay","falscher Subprozess"))</f>
        <v/>
      </c>
      <c r="AL659">
        <f>IF(aktives_Teilprojekt="Master","",IF(BTT[[#This Row],[Verantwortliches TP
(automatisch)]]=VLOOKUP(aktives_Teilprojekt,Teilprojekte[[Teilprojekte]:[Kürzel]],2,FALSE),"okay","Hauptprozess anderes TP"))</f>
        <v/>
      </c>
      <c r="AM6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59">
        <f>IFERROR(IF(BTT[[#This Row],[SAP-Modul
(Pflichtauswahl)]]&lt;&gt;VLOOKUP(BTT[[#This Row],[Verwendete Transaktion (Pflichtauswahl)]],Transaktionen[[Transaktionen]:[Modul]],3,FALSE),"Modul anders","okay"),"")</f>
        <v/>
      </c>
      <c r="AP659">
        <f>IFERROR(IF(COUNTIFS(BTT[Verwendete Transaktion (Pflichtauswahl)],BTT[[#This Row],[Verwendete Transaktion (Pflichtauswahl)]],BTT[SAP-Modul
(Pflichtauswahl)],"&lt;&gt;"&amp;BTT[[#This Row],[SAP-Modul
(Pflichtauswahl)]])&gt;0,"Modul anders","okay"),"")</f>
        <v/>
      </c>
      <c r="AQ659">
        <f>IFERROR(IF(COUNTIFS(BTT[Verwendete Transaktion (Pflichtauswahl)],BTT[[#This Row],[Verwendete Transaktion (Pflichtauswahl)]],BTT[Verantwortliches TP
(automatisch)],"&lt;&gt;"&amp;BTT[[#This Row],[Verantwortliches TP
(automatisch)]])&gt;0,"Transaktion mehrfach","okay"),"")</f>
        <v/>
      </c>
      <c r="AR659">
        <f>IFERROR(IF(COUNTIFS(BTT[Verwendete Transaktion (Pflichtauswahl)],BTT[[#This Row],[Verwendete Transaktion (Pflichtauswahl)]],BTT[Verantwortliches TP
(automatisch)],"&lt;&gt;"&amp;VLOOKUP(aktives_Teilprojekt,Teilprojekte[[Teilprojekte]:[Kürzel]],2,FALSE))&gt;0,"Transaktion mehrfach","okay"),"")</f>
        <v/>
      </c>
      <c r="AS659" t="inlineStr">
        <is>
          <t>FI573</t>
        </is>
      </c>
    </row>
    <row r="660">
      <c r="A660">
        <f>IFERROR(IF(BTT[[#This Row],[Lfd Nr. 
(aus konsolidierter Datei)]]&lt;&gt;"",BTT[[#This Row],[Lfd Nr. 
(aus konsolidierter Datei)]],VLOOKUP(aktives_Teilprojekt,Teilprojekte[[Teilprojekte]:[Kürzel]],2,FALSE)&amp;ROW(BTT[[#This Row],[Lfd Nr.
(automatisch)]])-2),"")</f>
        <v/>
      </c>
      <c r="B660" t="inlineStr">
        <is>
          <t>Monats- und Jahresabschluss</t>
        </is>
      </c>
      <c r="D660" t="inlineStr">
        <is>
          <t>Umlandmengen liefern</t>
        </is>
      </c>
      <c r="E660">
        <f>IFERROR(IF(NOT(BTT[[#This Row],[Manuelle Änderung des Verantwortliches TP
(Auswahl - bei Bedarf)]]=""),BTT[[#This Row],[Manuelle Änderung des Verantwortliches TP
(Auswahl - bei Bedarf)]],VLOOKUP(BTT[[#This Row],[Hauptprozess
(Pflichtauswahl)]],Hauptprozesse[],3,FALSE)),"")</f>
        <v/>
      </c>
      <c r="G660" t="inlineStr">
        <is>
          <t>RW-BB</t>
        </is>
      </c>
      <c r="H660" t="inlineStr">
        <is>
          <t>Non-SAP</t>
        </is>
      </c>
      <c r="I660" t="inlineStr">
        <is>
          <t>nicht digital</t>
        </is>
      </c>
      <c r="J660">
        <f>IFERROR(VLOOKUP(BTT[[#This Row],[Verwendete Transaktion (Pflichtauswahl)]],Transaktionen[[Transaktionen]:[Langtext]],2,FALSE),"")</f>
        <v/>
      </c>
      <c r="V660">
        <f>IFERROR(VLOOKUP(BTT[[#This Row],[Verwendetes Formular
(Auswahl falls relevant)]],Formulare[[Formularbezeichnung]:[Formularname (technisch)]],2,FALSE),"")</f>
        <v/>
      </c>
      <c r="Y660" t="inlineStr">
        <is>
          <t>IST-Prozess: neue Steuerkennzeichen pro Jahr je UmlandklärwerkSchritt 1</t>
        </is>
      </c>
      <c r="AK660">
        <f>IF(BTT[[#This Row],[Subprozess
(optionale Auswahl)]]="","okay",IF(VLOOKUP(BTT[[#This Row],[Subprozess
(optionale Auswahl)]],BPML[[Subprozess]:[Zugeordneter Hauptprozess]],3,FALSE)=BTT[[#This Row],[Hauptprozess
(Pflichtauswahl)]],"okay","falscher Subprozess"))</f>
        <v/>
      </c>
      <c r="AL660">
        <f>IF(aktives_Teilprojekt="Master","",IF(BTT[[#This Row],[Verantwortliches TP
(automatisch)]]=VLOOKUP(aktives_Teilprojekt,Teilprojekte[[Teilprojekte]:[Kürzel]],2,FALSE),"okay","Hauptprozess anderes TP"))</f>
        <v/>
      </c>
      <c r="AM6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0">
        <f>IFERROR(IF(BTT[[#This Row],[SAP-Modul
(Pflichtauswahl)]]&lt;&gt;VLOOKUP(BTT[[#This Row],[Verwendete Transaktion (Pflichtauswahl)]],Transaktionen[[Transaktionen]:[Modul]],3,FALSE),"Modul anders","okay"),"")</f>
        <v/>
      </c>
      <c r="AP660">
        <f>IFERROR(IF(COUNTIFS(BTT[Verwendete Transaktion (Pflichtauswahl)],BTT[[#This Row],[Verwendete Transaktion (Pflichtauswahl)]],BTT[SAP-Modul
(Pflichtauswahl)],"&lt;&gt;"&amp;BTT[[#This Row],[SAP-Modul
(Pflichtauswahl)]])&gt;0,"Modul anders","okay"),"")</f>
        <v/>
      </c>
      <c r="AQ660">
        <f>IFERROR(IF(COUNTIFS(BTT[Verwendete Transaktion (Pflichtauswahl)],BTT[[#This Row],[Verwendete Transaktion (Pflichtauswahl)]],BTT[Verantwortliches TP
(automatisch)],"&lt;&gt;"&amp;BTT[[#This Row],[Verantwortliches TP
(automatisch)]])&gt;0,"Transaktion mehrfach","okay"),"")</f>
        <v/>
      </c>
      <c r="AR660">
        <f>IFERROR(IF(COUNTIFS(BTT[Verwendete Transaktion (Pflichtauswahl)],BTT[[#This Row],[Verwendete Transaktion (Pflichtauswahl)]],BTT[Verantwortliches TP
(automatisch)],"&lt;&gt;"&amp;VLOOKUP(aktives_Teilprojekt,Teilprojekte[[Teilprojekte]:[Kürzel]],2,FALSE))&gt;0,"Transaktion mehrfach","okay"),"")</f>
        <v/>
      </c>
      <c r="AS660" t="inlineStr">
        <is>
          <t>FI574</t>
        </is>
      </c>
    </row>
    <row r="661">
      <c r="A661">
        <f>IFERROR(IF(BTT[[#This Row],[Lfd Nr. 
(aus konsolidierter Datei)]]&lt;&gt;"",BTT[[#This Row],[Lfd Nr. 
(aus konsolidierter Datei)]],VLOOKUP(aktives_Teilprojekt,Teilprojekte[[Teilprojekte]:[Kürzel]],2,FALSE)&amp;ROW(BTT[[#This Row],[Lfd Nr.
(automatisch)]])-2),"")</f>
        <v/>
      </c>
      <c r="B661" t="inlineStr">
        <is>
          <t>Monats- und Jahresabschluss</t>
        </is>
      </c>
      <c r="D661" t="inlineStr">
        <is>
          <t>Umlandmengen einarbeiten</t>
        </is>
      </c>
      <c r="E661">
        <f>IFERROR(IF(NOT(BTT[[#This Row],[Manuelle Änderung des Verantwortliches TP
(Auswahl - bei Bedarf)]]=""),BTT[[#This Row],[Manuelle Änderung des Verantwortliches TP
(Auswahl - bei Bedarf)]],VLOOKUP(BTT[[#This Row],[Hauptprozess
(Pflichtauswahl)]],Hauptprozesse[],3,FALSE)),"")</f>
        <v/>
      </c>
      <c r="G661" t="inlineStr">
        <is>
          <t>RW-BB</t>
        </is>
      </c>
      <c r="H661" t="inlineStr">
        <is>
          <t>Non-SAP</t>
        </is>
      </c>
      <c r="I661" t="inlineStr">
        <is>
          <t>nicht digital</t>
        </is>
      </c>
      <c r="J661">
        <f>IFERROR(VLOOKUP(BTT[[#This Row],[Verwendete Transaktion (Pflichtauswahl)]],Transaktionen[[Transaktionen]:[Langtext]],2,FALSE),"")</f>
        <v/>
      </c>
      <c r="V661">
        <f>IFERROR(VLOOKUP(BTT[[#This Row],[Verwendetes Formular
(Auswahl falls relevant)]],Formulare[[Formularbezeichnung]:[Formularname (technisch)]],2,FALSE),"")</f>
        <v/>
      </c>
      <c r="Y661" t="inlineStr">
        <is>
          <t>IST-Prozess: Vorsteuerkennzeichen für die UmlandklärwerkeSchritt 2</t>
        </is>
      </c>
      <c r="AK661">
        <f>IF(BTT[[#This Row],[Subprozess
(optionale Auswahl)]]="","okay",IF(VLOOKUP(BTT[[#This Row],[Subprozess
(optionale Auswahl)]],BPML[[Subprozess]:[Zugeordneter Hauptprozess]],3,FALSE)=BTT[[#This Row],[Hauptprozess
(Pflichtauswahl)]],"okay","falscher Subprozess"))</f>
        <v/>
      </c>
      <c r="AL661">
        <f>IF(aktives_Teilprojekt="Master","",IF(BTT[[#This Row],[Verantwortliches TP
(automatisch)]]=VLOOKUP(aktives_Teilprojekt,Teilprojekte[[Teilprojekte]:[Kürzel]],2,FALSE),"okay","Hauptprozess anderes TP"))</f>
        <v/>
      </c>
      <c r="AM6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1">
        <f>IFERROR(IF(BTT[[#This Row],[SAP-Modul
(Pflichtauswahl)]]&lt;&gt;VLOOKUP(BTT[[#This Row],[Verwendete Transaktion (Pflichtauswahl)]],Transaktionen[[Transaktionen]:[Modul]],3,FALSE),"Modul anders","okay"),"")</f>
        <v/>
      </c>
      <c r="AP661">
        <f>IFERROR(IF(COUNTIFS(BTT[Verwendete Transaktion (Pflichtauswahl)],BTT[[#This Row],[Verwendete Transaktion (Pflichtauswahl)]],BTT[SAP-Modul
(Pflichtauswahl)],"&lt;&gt;"&amp;BTT[[#This Row],[SAP-Modul
(Pflichtauswahl)]])&gt;0,"Modul anders","okay"),"")</f>
        <v/>
      </c>
      <c r="AQ661">
        <f>IFERROR(IF(COUNTIFS(BTT[Verwendete Transaktion (Pflichtauswahl)],BTT[[#This Row],[Verwendete Transaktion (Pflichtauswahl)]],BTT[Verantwortliches TP
(automatisch)],"&lt;&gt;"&amp;BTT[[#This Row],[Verantwortliches TP
(automatisch)]])&gt;0,"Transaktion mehrfach","okay"),"")</f>
        <v/>
      </c>
      <c r="AR661">
        <f>IFERROR(IF(COUNTIFS(BTT[Verwendete Transaktion (Pflichtauswahl)],BTT[[#This Row],[Verwendete Transaktion (Pflichtauswahl)]],BTT[Verantwortliches TP
(automatisch)],"&lt;&gt;"&amp;VLOOKUP(aktives_Teilprojekt,Teilprojekte[[Teilprojekte]:[Kürzel]],2,FALSE))&gt;0,"Transaktion mehrfach","okay"),"")</f>
        <v/>
      </c>
      <c r="AS661" t="inlineStr">
        <is>
          <t>FI575</t>
        </is>
      </c>
    </row>
    <row r="662">
      <c r="A662">
        <f>IFERROR(IF(BTT[[#This Row],[Lfd Nr. 
(aus konsolidierter Datei)]]&lt;&gt;"",BTT[[#This Row],[Lfd Nr. 
(aus konsolidierter Datei)]],VLOOKUP(aktives_Teilprojekt,Teilprojekte[[Teilprojekte]:[Kürzel]],2,FALSE)&amp;ROW(BTT[[#This Row],[Lfd Nr.
(automatisch)]])-2),"")</f>
        <v/>
      </c>
      <c r="B662" t="inlineStr">
        <is>
          <t>Monats- und Jahresabschluss</t>
        </is>
      </c>
      <c r="D662" t="inlineStr">
        <is>
          <t xml:space="preserve">Mail senden </t>
        </is>
      </c>
      <c r="E662">
        <f>IFERROR(IF(NOT(BTT[[#This Row],[Manuelle Änderung des Verantwortliches TP
(Auswahl - bei Bedarf)]]=""),BTT[[#This Row],[Manuelle Änderung des Verantwortliches TP
(Auswahl - bei Bedarf)]],VLOOKUP(BTT[[#This Row],[Hauptprozess
(Pflichtauswahl)]],Hauptprozesse[],3,FALSE)),"")</f>
        <v/>
      </c>
      <c r="G662" t="inlineStr">
        <is>
          <t>IT</t>
        </is>
      </c>
      <c r="H662" t="inlineStr">
        <is>
          <t>Non-SAP</t>
        </is>
      </c>
      <c r="I662" t="inlineStr">
        <is>
          <t>nicht digital</t>
        </is>
      </c>
      <c r="J662">
        <f>IFERROR(VLOOKUP(BTT[[#This Row],[Verwendete Transaktion (Pflichtauswahl)]],Transaktionen[[Transaktionen]:[Langtext]],2,FALSE),"")</f>
        <v/>
      </c>
      <c r="V662">
        <f>IFERROR(VLOOKUP(BTT[[#This Row],[Verwendetes Formular
(Auswahl falls relevant)]],Formulare[[Formularbezeichnung]:[Formularname (technisch)]],2,FALSE),"")</f>
        <v/>
      </c>
      <c r="Y662" t="inlineStr">
        <is>
          <t>IST-Prozess: Vorsteuerkennzeichen für die UmlandklärwerkeSchritt 3</t>
        </is>
      </c>
      <c r="AK662">
        <f>IF(BTT[[#This Row],[Subprozess
(optionale Auswahl)]]="","okay",IF(VLOOKUP(BTT[[#This Row],[Subprozess
(optionale Auswahl)]],BPML[[Subprozess]:[Zugeordneter Hauptprozess]],3,FALSE)=BTT[[#This Row],[Hauptprozess
(Pflichtauswahl)]],"okay","falscher Subprozess"))</f>
        <v/>
      </c>
      <c r="AL662">
        <f>IF(aktives_Teilprojekt="Master","",IF(BTT[[#This Row],[Verantwortliches TP
(automatisch)]]=VLOOKUP(aktives_Teilprojekt,Teilprojekte[[Teilprojekte]:[Kürzel]],2,FALSE),"okay","Hauptprozess anderes TP"))</f>
        <v/>
      </c>
      <c r="AM6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2">
        <f>IFERROR(IF(BTT[[#This Row],[SAP-Modul
(Pflichtauswahl)]]&lt;&gt;VLOOKUP(BTT[[#This Row],[Verwendete Transaktion (Pflichtauswahl)]],Transaktionen[[Transaktionen]:[Modul]],3,FALSE),"Modul anders","okay"),"")</f>
        <v/>
      </c>
      <c r="AP662">
        <f>IFERROR(IF(COUNTIFS(BTT[Verwendete Transaktion (Pflichtauswahl)],BTT[[#This Row],[Verwendete Transaktion (Pflichtauswahl)]],BTT[SAP-Modul
(Pflichtauswahl)],"&lt;&gt;"&amp;BTT[[#This Row],[SAP-Modul
(Pflichtauswahl)]])&gt;0,"Modul anders","okay"),"")</f>
        <v/>
      </c>
      <c r="AQ662">
        <f>IFERROR(IF(COUNTIFS(BTT[Verwendete Transaktion (Pflichtauswahl)],BTT[[#This Row],[Verwendete Transaktion (Pflichtauswahl)]],BTT[Verantwortliches TP
(automatisch)],"&lt;&gt;"&amp;BTT[[#This Row],[Verantwortliches TP
(automatisch)]])&gt;0,"Transaktion mehrfach","okay"),"")</f>
        <v/>
      </c>
      <c r="AR662">
        <f>IFERROR(IF(COUNTIFS(BTT[Verwendete Transaktion (Pflichtauswahl)],BTT[[#This Row],[Verwendete Transaktion (Pflichtauswahl)]],BTT[Verantwortliches TP
(automatisch)],"&lt;&gt;"&amp;VLOOKUP(aktives_Teilprojekt,Teilprojekte[[Teilprojekte]:[Kürzel]],2,FALSE))&gt;0,"Transaktion mehrfach","okay"),"")</f>
        <v/>
      </c>
      <c r="AS662" t="inlineStr">
        <is>
          <t>FI576</t>
        </is>
      </c>
    </row>
    <row r="663">
      <c r="A663">
        <f>IFERROR(IF(BTT[[#This Row],[Lfd Nr. 
(aus konsolidierter Datei)]]&lt;&gt;"",BTT[[#This Row],[Lfd Nr. 
(aus konsolidierter Datei)]],VLOOKUP(aktives_Teilprojekt,Teilprojekte[[Teilprojekte]:[Kürzel]],2,FALSE)&amp;ROW(BTT[[#This Row],[Lfd Nr.
(automatisch)]])-2),"")</f>
        <v/>
      </c>
      <c r="B663" t="inlineStr">
        <is>
          <t>Monats- und Jahresabschluss</t>
        </is>
      </c>
      <c r="D663" t="inlineStr">
        <is>
          <t>Steuerkennzeichen anlegen</t>
        </is>
      </c>
      <c r="E663">
        <f>IFERROR(IF(NOT(BTT[[#This Row],[Manuelle Änderung des Verantwortliches TP
(Auswahl - bei Bedarf)]]=""),BTT[[#This Row],[Manuelle Änderung des Verantwortliches TP
(Auswahl - bei Bedarf)]],VLOOKUP(BTT[[#This Row],[Hauptprozess
(Pflichtauswahl)]],Hauptprozesse[],3,FALSE)),"")</f>
        <v/>
      </c>
      <c r="G663" t="inlineStr">
        <is>
          <t>IT</t>
        </is>
      </c>
      <c r="J663">
        <f>IFERROR(VLOOKUP(BTT[[#This Row],[Verwendete Transaktion (Pflichtauswahl)]],Transaktionen[[Transaktionen]:[Langtext]],2,FALSE),"")</f>
        <v/>
      </c>
      <c r="V663">
        <f>IFERROR(VLOOKUP(BTT[[#This Row],[Verwendetes Formular
(Auswahl falls relevant)]],Formulare[[Formularbezeichnung]:[Formularname (technisch)]],2,FALSE),"")</f>
        <v/>
      </c>
      <c r="Y663" t="inlineStr">
        <is>
          <t>IST-Prozess: Vorsteuerkennzeichen für die UmlandklärwerkeSchritt 4</t>
        </is>
      </c>
      <c r="AK663">
        <f>IF(BTT[[#This Row],[Subprozess
(optionale Auswahl)]]="","okay",IF(VLOOKUP(BTT[[#This Row],[Subprozess
(optionale Auswahl)]],BPML[[Subprozess]:[Zugeordneter Hauptprozess]],3,FALSE)=BTT[[#This Row],[Hauptprozess
(Pflichtauswahl)]],"okay","falscher Subprozess"))</f>
        <v/>
      </c>
      <c r="AL663">
        <f>IF(aktives_Teilprojekt="Master","",IF(BTT[[#This Row],[Verantwortliches TP
(automatisch)]]=VLOOKUP(aktives_Teilprojekt,Teilprojekte[[Teilprojekte]:[Kürzel]],2,FALSE),"okay","Hauptprozess anderes TP"))</f>
        <v/>
      </c>
      <c r="AM6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3">
        <f>IFERROR(IF(BTT[[#This Row],[SAP-Modul
(Pflichtauswahl)]]&lt;&gt;VLOOKUP(BTT[[#This Row],[Verwendete Transaktion (Pflichtauswahl)]],Transaktionen[[Transaktionen]:[Modul]],3,FALSE),"Modul anders","okay"),"")</f>
        <v/>
      </c>
      <c r="AP663">
        <f>IFERROR(IF(COUNTIFS(BTT[Verwendete Transaktion (Pflichtauswahl)],BTT[[#This Row],[Verwendete Transaktion (Pflichtauswahl)]],BTT[SAP-Modul
(Pflichtauswahl)],"&lt;&gt;"&amp;BTT[[#This Row],[SAP-Modul
(Pflichtauswahl)]])&gt;0,"Modul anders","okay"),"")</f>
        <v/>
      </c>
      <c r="AQ663">
        <f>IFERROR(IF(COUNTIFS(BTT[Verwendete Transaktion (Pflichtauswahl)],BTT[[#This Row],[Verwendete Transaktion (Pflichtauswahl)]],BTT[Verantwortliches TP
(automatisch)],"&lt;&gt;"&amp;BTT[[#This Row],[Verantwortliches TP
(automatisch)]])&gt;0,"Transaktion mehrfach","okay"),"")</f>
        <v/>
      </c>
      <c r="AR663">
        <f>IFERROR(IF(COUNTIFS(BTT[Verwendete Transaktion (Pflichtauswahl)],BTT[[#This Row],[Verwendete Transaktion (Pflichtauswahl)]],BTT[Verantwortliches TP
(automatisch)],"&lt;&gt;"&amp;VLOOKUP(aktives_Teilprojekt,Teilprojekte[[Teilprojekte]:[Kürzel]],2,FALSE))&gt;0,"Transaktion mehrfach","okay"),"")</f>
        <v/>
      </c>
      <c r="AS663" t="inlineStr">
        <is>
          <t>FI577</t>
        </is>
      </c>
    </row>
    <row r="664">
      <c r="A664">
        <f>IFERROR(IF(BTT[[#This Row],[Lfd Nr. 
(aus konsolidierter Datei)]]&lt;&gt;"",BTT[[#This Row],[Lfd Nr. 
(aus konsolidierter Datei)]],VLOOKUP(aktives_Teilprojekt,Teilprojekte[[Teilprojekte]:[Kürzel]],2,FALSE)&amp;ROW(BTT[[#This Row],[Lfd Nr.
(automatisch)]])-2),"")</f>
        <v/>
      </c>
      <c r="B664" t="inlineStr">
        <is>
          <t>Monats- und Jahresabschluss</t>
        </is>
      </c>
      <c r="D664" t="inlineStr">
        <is>
          <t>Information senden</t>
        </is>
      </c>
      <c r="E664">
        <f>IFERROR(IF(NOT(BTT[[#This Row],[Manuelle Änderung des Verantwortliches TP
(Auswahl - bei Bedarf)]]=""),BTT[[#This Row],[Manuelle Änderung des Verantwortliches TP
(Auswahl - bei Bedarf)]],VLOOKUP(BTT[[#This Row],[Hauptprozess
(Pflichtauswahl)]],Hauptprozesse[],3,FALSE)),"")</f>
        <v/>
      </c>
      <c r="G664" t="inlineStr">
        <is>
          <t>IT</t>
        </is>
      </c>
      <c r="J664">
        <f>IFERROR(VLOOKUP(BTT[[#This Row],[Verwendete Transaktion (Pflichtauswahl)]],Transaktionen[[Transaktionen]:[Langtext]],2,FALSE),"")</f>
        <v/>
      </c>
      <c r="V664">
        <f>IFERROR(VLOOKUP(BTT[[#This Row],[Verwendetes Formular
(Auswahl falls relevant)]],Formulare[[Formularbezeichnung]:[Formularname (technisch)]],2,FALSE),"")</f>
        <v/>
      </c>
      <c r="Y664" t="inlineStr">
        <is>
          <t>IST-Prozess: Vorsteuerkennzeichen für die UmlandklärwerkeSchritt 5</t>
        </is>
      </c>
      <c r="AK664">
        <f>IF(BTT[[#This Row],[Subprozess
(optionale Auswahl)]]="","okay",IF(VLOOKUP(BTT[[#This Row],[Subprozess
(optionale Auswahl)]],BPML[[Subprozess]:[Zugeordneter Hauptprozess]],3,FALSE)=BTT[[#This Row],[Hauptprozess
(Pflichtauswahl)]],"okay","falscher Subprozess"))</f>
        <v/>
      </c>
      <c r="AL664">
        <f>IF(aktives_Teilprojekt="Master","",IF(BTT[[#This Row],[Verantwortliches TP
(automatisch)]]=VLOOKUP(aktives_Teilprojekt,Teilprojekte[[Teilprojekte]:[Kürzel]],2,FALSE),"okay","Hauptprozess anderes TP"))</f>
        <v/>
      </c>
      <c r="AM6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4">
        <f>IFERROR(IF(BTT[[#This Row],[SAP-Modul
(Pflichtauswahl)]]&lt;&gt;VLOOKUP(BTT[[#This Row],[Verwendete Transaktion (Pflichtauswahl)]],Transaktionen[[Transaktionen]:[Modul]],3,FALSE),"Modul anders","okay"),"")</f>
        <v/>
      </c>
      <c r="AP664">
        <f>IFERROR(IF(COUNTIFS(BTT[Verwendete Transaktion (Pflichtauswahl)],BTT[[#This Row],[Verwendete Transaktion (Pflichtauswahl)]],BTT[SAP-Modul
(Pflichtauswahl)],"&lt;&gt;"&amp;BTT[[#This Row],[SAP-Modul
(Pflichtauswahl)]])&gt;0,"Modul anders","okay"),"")</f>
        <v/>
      </c>
      <c r="AQ664">
        <f>IFERROR(IF(COUNTIFS(BTT[Verwendete Transaktion (Pflichtauswahl)],BTT[[#This Row],[Verwendete Transaktion (Pflichtauswahl)]],BTT[Verantwortliches TP
(automatisch)],"&lt;&gt;"&amp;BTT[[#This Row],[Verantwortliches TP
(automatisch)]])&gt;0,"Transaktion mehrfach","okay"),"")</f>
        <v/>
      </c>
      <c r="AR664">
        <f>IFERROR(IF(COUNTIFS(BTT[Verwendete Transaktion (Pflichtauswahl)],BTT[[#This Row],[Verwendete Transaktion (Pflichtauswahl)]],BTT[Verantwortliches TP
(automatisch)],"&lt;&gt;"&amp;VLOOKUP(aktives_Teilprojekt,Teilprojekte[[Teilprojekte]:[Kürzel]],2,FALSE))&gt;0,"Transaktion mehrfach","okay"),"")</f>
        <v/>
      </c>
      <c r="AS664" t="inlineStr">
        <is>
          <t>FI578</t>
        </is>
      </c>
    </row>
    <row r="665">
      <c r="A665">
        <f>IFERROR(IF(BTT[[#This Row],[Lfd Nr. 
(aus konsolidierter Datei)]]&lt;&gt;"",BTT[[#This Row],[Lfd Nr. 
(aus konsolidierter Datei)]],VLOOKUP(aktives_Teilprojekt,Teilprojekte[[Teilprojekte]:[Kürzel]],2,FALSE)&amp;ROW(BTT[[#This Row],[Lfd Nr.
(automatisch)]])-2),"")</f>
        <v/>
      </c>
      <c r="B665" t="inlineStr">
        <is>
          <t>Monats- und Jahresabschluss</t>
        </is>
      </c>
      <c r="D665" t="inlineStr">
        <is>
          <t>Testbuchung</t>
        </is>
      </c>
      <c r="E665">
        <f>IFERROR(IF(NOT(BTT[[#This Row],[Manuelle Änderung des Verantwortliches TP
(Auswahl - bei Bedarf)]]=""),BTT[[#This Row],[Manuelle Änderung des Verantwortliches TP
(Auswahl - bei Bedarf)]],VLOOKUP(BTT[[#This Row],[Hauptprozess
(Pflichtauswahl)]],Hauptprozesse[],3,FALSE)),"")</f>
        <v/>
      </c>
      <c r="G665" t="inlineStr">
        <is>
          <t>RW-BB</t>
        </is>
      </c>
      <c r="H665" t="inlineStr">
        <is>
          <t>FI</t>
        </is>
      </c>
      <c r="I665" t="inlineStr">
        <is>
          <t>F-02</t>
        </is>
      </c>
      <c r="J665">
        <f>IFERROR(VLOOKUP(BTT[[#This Row],[Verwendete Transaktion (Pflichtauswahl)]],Transaktionen[[Transaktionen]:[Langtext]],2,FALSE),"")</f>
        <v/>
      </c>
      <c r="V665">
        <f>IFERROR(VLOOKUP(BTT[[#This Row],[Verwendetes Formular
(Auswahl falls relevant)]],Formulare[[Formularbezeichnung]:[Formularname (technisch)]],2,FALSE),"")</f>
        <v/>
      </c>
      <c r="Y665" t="inlineStr">
        <is>
          <t>IST-Prozess: Vorsteuerkennzeichen für die UmlandklärwerkeSchritt 6</t>
        </is>
      </c>
      <c r="AK665">
        <f>IF(BTT[[#This Row],[Subprozess
(optionale Auswahl)]]="","okay",IF(VLOOKUP(BTT[[#This Row],[Subprozess
(optionale Auswahl)]],BPML[[Subprozess]:[Zugeordneter Hauptprozess]],3,FALSE)=BTT[[#This Row],[Hauptprozess
(Pflichtauswahl)]],"okay","falscher Subprozess"))</f>
        <v/>
      </c>
      <c r="AL665">
        <f>IF(aktives_Teilprojekt="Master","",IF(BTT[[#This Row],[Verantwortliches TP
(automatisch)]]=VLOOKUP(aktives_Teilprojekt,Teilprojekte[[Teilprojekte]:[Kürzel]],2,FALSE),"okay","Hauptprozess anderes TP"))</f>
        <v/>
      </c>
      <c r="AM6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5">
        <f>IFERROR(IF(BTT[[#This Row],[SAP-Modul
(Pflichtauswahl)]]&lt;&gt;VLOOKUP(BTT[[#This Row],[Verwendete Transaktion (Pflichtauswahl)]],Transaktionen[[Transaktionen]:[Modul]],3,FALSE),"Modul anders","okay"),"")</f>
        <v/>
      </c>
      <c r="AP665">
        <f>IFERROR(IF(COUNTIFS(BTT[Verwendete Transaktion (Pflichtauswahl)],BTT[[#This Row],[Verwendete Transaktion (Pflichtauswahl)]],BTT[SAP-Modul
(Pflichtauswahl)],"&lt;&gt;"&amp;BTT[[#This Row],[SAP-Modul
(Pflichtauswahl)]])&gt;0,"Modul anders","okay"),"")</f>
        <v/>
      </c>
      <c r="AQ665">
        <f>IFERROR(IF(COUNTIFS(BTT[Verwendete Transaktion (Pflichtauswahl)],BTT[[#This Row],[Verwendete Transaktion (Pflichtauswahl)]],BTT[Verantwortliches TP
(automatisch)],"&lt;&gt;"&amp;BTT[[#This Row],[Verantwortliches TP
(automatisch)]])&gt;0,"Transaktion mehrfach","okay"),"")</f>
        <v/>
      </c>
      <c r="AR665">
        <f>IFERROR(IF(COUNTIFS(BTT[Verwendete Transaktion (Pflichtauswahl)],BTT[[#This Row],[Verwendete Transaktion (Pflichtauswahl)]],BTT[Verantwortliches TP
(automatisch)],"&lt;&gt;"&amp;VLOOKUP(aktives_Teilprojekt,Teilprojekte[[Teilprojekte]:[Kürzel]],2,FALSE))&gt;0,"Transaktion mehrfach","okay"),"")</f>
        <v/>
      </c>
      <c r="AS665" t="inlineStr">
        <is>
          <t>FI579</t>
        </is>
      </c>
    </row>
    <row r="666">
      <c r="A666">
        <f>IFERROR(IF(BTT[[#This Row],[Lfd Nr. 
(aus konsolidierter Datei)]]&lt;&gt;"",BTT[[#This Row],[Lfd Nr. 
(aus konsolidierter Datei)]],VLOOKUP(aktives_Teilprojekt,Teilprojekte[[Teilprojekte]:[Kürzel]],2,FALSE)&amp;ROW(BTT[[#This Row],[Lfd Nr.
(automatisch)]])-2),"")</f>
        <v/>
      </c>
      <c r="B666" t="inlineStr">
        <is>
          <t>Monats- und Jahresabschluss</t>
        </is>
      </c>
      <c r="D666" t="inlineStr">
        <is>
          <t xml:space="preserve">Mail senden </t>
        </is>
      </c>
      <c r="E666">
        <f>IFERROR(IF(NOT(BTT[[#This Row],[Manuelle Änderung des Verantwortliches TP
(Auswahl - bei Bedarf)]]=""),BTT[[#This Row],[Manuelle Änderung des Verantwortliches TP
(Auswahl - bei Bedarf)]],VLOOKUP(BTT[[#This Row],[Hauptprozess
(Pflichtauswahl)]],Hauptprozesse[],3,FALSE)),"")</f>
        <v/>
      </c>
      <c r="G666" t="inlineStr">
        <is>
          <t>RW-BB</t>
        </is>
      </c>
      <c r="H666" t="inlineStr">
        <is>
          <t>Non-SAP</t>
        </is>
      </c>
      <c r="I666" t="inlineStr">
        <is>
          <t>nicht digital</t>
        </is>
      </c>
      <c r="J666">
        <f>IFERROR(VLOOKUP(BTT[[#This Row],[Verwendete Transaktion (Pflichtauswahl)]],Transaktionen[[Transaktionen]:[Langtext]],2,FALSE),"")</f>
        <v/>
      </c>
      <c r="V666">
        <f>IFERROR(VLOOKUP(BTT[[#This Row],[Verwendetes Formular
(Auswahl falls relevant)]],Formulare[[Formularbezeichnung]:[Formularname (technisch)]],2,FALSE),"")</f>
        <v/>
      </c>
      <c r="Y666" t="inlineStr">
        <is>
          <t>IST-Prozess: Vorsteuerkennzeichen für die UmlandklärwerkeSchritt 7</t>
        </is>
      </c>
      <c r="AK666">
        <f>IF(BTT[[#This Row],[Subprozess
(optionale Auswahl)]]="","okay",IF(VLOOKUP(BTT[[#This Row],[Subprozess
(optionale Auswahl)]],BPML[[Subprozess]:[Zugeordneter Hauptprozess]],3,FALSE)=BTT[[#This Row],[Hauptprozess
(Pflichtauswahl)]],"okay","falscher Subprozess"))</f>
        <v/>
      </c>
      <c r="AL666">
        <f>IF(aktives_Teilprojekt="Master","",IF(BTT[[#This Row],[Verantwortliches TP
(automatisch)]]=VLOOKUP(aktives_Teilprojekt,Teilprojekte[[Teilprojekte]:[Kürzel]],2,FALSE),"okay","Hauptprozess anderes TP"))</f>
        <v/>
      </c>
      <c r="AM6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6">
        <f>IFERROR(IF(BTT[[#This Row],[SAP-Modul
(Pflichtauswahl)]]&lt;&gt;VLOOKUP(BTT[[#This Row],[Verwendete Transaktion (Pflichtauswahl)]],Transaktionen[[Transaktionen]:[Modul]],3,FALSE),"Modul anders","okay"),"")</f>
        <v/>
      </c>
      <c r="AP666">
        <f>IFERROR(IF(COUNTIFS(BTT[Verwendete Transaktion (Pflichtauswahl)],BTT[[#This Row],[Verwendete Transaktion (Pflichtauswahl)]],BTT[SAP-Modul
(Pflichtauswahl)],"&lt;&gt;"&amp;BTT[[#This Row],[SAP-Modul
(Pflichtauswahl)]])&gt;0,"Modul anders","okay"),"")</f>
        <v/>
      </c>
      <c r="AQ666">
        <f>IFERROR(IF(COUNTIFS(BTT[Verwendete Transaktion (Pflichtauswahl)],BTT[[#This Row],[Verwendete Transaktion (Pflichtauswahl)]],BTT[Verantwortliches TP
(automatisch)],"&lt;&gt;"&amp;BTT[[#This Row],[Verantwortliches TP
(automatisch)]])&gt;0,"Transaktion mehrfach","okay"),"")</f>
        <v/>
      </c>
      <c r="AR666">
        <f>IFERROR(IF(COUNTIFS(BTT[Verwendete Transaktion (Pflichtauswahl)],BTT[[#This Row],[Verwendete Transaktion (Pflichtauswahl)]],BTT[Verantwortliches TP
(automatisch)],"&lt;&gt;"&amp;VLOOKUP(aktives_Teilprojekt,Teilprojekte[[Teilprojekte]:[Kürzel]],2,FALSE))&gt;0,"Transaktion mehrfach","okay"),"")</f>
        <v/>
      </c>
      <c r="AS666" t="inlineStr">
        <is>
          <t>FI580</t>
        </is>
      </c>
    </row>
    <row r="667">
      <c r="A667">
        <f>IFERROR(IF(BTT[[#This Row],[Lfd Nr. 
(aus konsolidierter Datei)]]&lt;&gt;"",BTT[[#This Row],[Lfd Nr. 
(aus konsolidierter Datei)]],VLOOKUP(aktives_Teilprojekt,Teilprojekte[[Teilprojekte]:[Kürzel]],2,FALSE)&amp;ROW(BTT[[#This Row],[Lfd Nr.
(automatisch)]])-2),"")</f>
        <v/>
      </c>
      <c r="B667" t="inlineStr">
        <is>
          <t>Monats- und Jahresabschluss</t>
        </is>
      </c>
      <c r="D667" t="inlineStr">
        <is>
          <t>Anpassung im Q</t>
        </is>
      </c>
      <c r="E667">
        <f>IFERROR(IF(NOT(BTT[[#This Row],[Manuelle Änderung des Verantwortliches TP
(Auswahl - bei Bedarf)]]=""),BTT[[#This Row],[Manuelle Änderung des Verantwortliches TP
(Auswahl - bei Bedarf)]],VLOOKUP(BTT[[#This Row],[Hauptprozess
(Pflichtauswahl)]],Hauptprozesse[],3,FALSE)),"")</f>
        <v/>
      </c>
      <c r="G667" t="inlineStr">
        <is>
          <t>IT</t>
        </is>
      </c>
      <c r="J667">
        <f>IFERROR(VLOOKUP(BTT[[#This Row],[Verwendete Transaktion (Pflichtauswahl)]],Transaktionen[[Transaktionen]:[Langtext]],2,FALSE),"")</f>
        <v/>
      </c>
      <c r="V667">
        <f>IFERROR(VLOOKUP(BTT[[#This Row],[Verwendetes Formular
(Auswahl falls relevant)]],Formulare[[Formularbezeichnung]:[Formularname (technisch)]],2,FALSE),"")</f>
        <v/>
      </c>
      <c r="Y667" t="inlineStr">
        <is>
          <t>IST-Prozess: Vorsteuerkennzeichen für die UmlandklärwerkeSchritt 8</t>
        </is>
      </c>
      <c r="AK667">
        <f>IF(BTT[[#This Row],[Subprozess
(optionale Auswahl)]]="","okay",IF(VLOOKUP(BTT[[#This Row],[Subprozess
(optionale Auswahl)]],BPML[[Subprozess]:[Zugeordneter Hauptprozess]],3,FALSE)=BTT[[#This Row],[Hauptprozess
(Pflichtauswahl)]],"okay","falscher Subprozess"))</f>
        <v/>
      </c>
      <c r="AL667">
        <f>IF(aktives_Teilprojekt="Master","",IF(BTT[[#This Row],[Verantwortliches TP
(automatisch)]]=VLOOKUP(aktives_Teilprojekt,Teilprojekte[[Teilprojekte]:[Kürzel]],2,FALSE),"okay","Hauptprozess anderes TP"))</f>
        <v/>
      </c>
      <c r="AM6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7">
        <f>IFERROR(IF(BTT[[#This Row],[SAP-Modul
(Pflichtauswahl)]]&lt;&gt;VLOOKUP(BTT[[#This Row],[Verwendete Transaktion (Pflichtauswahl)]],Transaktionen[[Transaktionen]:[Modul]],3,FALSE),"Modul anders","okay"),"")</f>
        <v/>
      </c>
      <c r="AP667">
        <f>IFERROR(IF(COUNTIFS(BTT[Verwendete Transaktion (Pflichtauswahl)],BTT[[#This Row],[Verwendete Transaktion (Pflichtauswahl)]],BTT[SAP-Modul
(Pflichtauswahl)],"&lt;&gt;"&amp;BTT[[#This Row],[SAP-Modul
(Pflichtauswahl)]])&gt;0,"Modul anders","okay"),"")</f>
        <v/>
      </c>
      <c r="AQ667">
        <f>IFERROR(IF(COUNTIFS(BTT[Verwendete Transaktion (Pflichtauswahl)],BTT[[#This Row],[Verwendete Transaktion (Pflichtauswahl)]],BTT[Verantwortliches TP
(automatisch)],"&lt;&gt;"&amp;BTT[[#This Row],[Verantwortliches TP
(automatisch)]])&gt;0,"Transaktion mehrfach","okay"),"")</f>
        <v/>
      </c>
      <c r="AR667">
        <f>IFERROR(IF(COUNTIFS(BTT[Verwendete Transaktion (Pflichtauswahl)],BTT[[#This Row],[Verwendete Transaktion (Pflichtauswahl)]],BTT[Verantwortliches TP
(automatisch)],"&lt;&gt;"&amp;VLOOKUP(aktives_Teilprojekt,Teilprojekte[[Teilprojekte]:[Kürzel]],2,FALSE))&gt;0,"Transaktion mehrfach","okay"),"")</f>
        <v/>
      </c>
      <c r="AS667" t="inlineStr">
        <is>
          <t>FI581</t>
        </is>
      </c>
    </row>
    <row r="668">
      <c r="A668">
        <f>IFERROR(IF(BTT[[#This Row],[Lfd Nr. 
(aus konsolidierter Datei)]]&lt;&gt;"",BTT[[#This Row],[Lfd Nr. 
(aus konsolidierter Datei)]],VLOOKUP(aktives_Teilprojekt,Teilprojekte[[Teilprojekte]:[Kürzel]],2,FALSE)&amp;ROW(BTT[[#This Row],[Lfd Nr.
(automatisch)]])-2),"")</f>
        <v/>
      </c>
      <c r="B668" t="inlineStr">
        <is>
          <t>Monats- und Jahresabschluss</t>
        </is>
      </c>
      <c r="D668" t="inlineStr">
        <is>
          <t>Transport ins P</t>
        </is>
      </c>
      <c r="E668">
        <f>IFERROR(IF(NOT(BTT[[#This Row],[Manuelle Änderung des Verantwortliches TP
(Auswahl - bei Bedarf)]]=""),BTT[[#This Row],[Manuelle Änderung des Verantwortliches TP
(Auswahl - bei Bedarf)]],VLOOKUP(BTT[[#This Row],[Hauptprozess
(Pflichtauswahl)]],Hauptprozesse[],3,FALSE)),"")</f>
        <v/>
      </c>
      <c r="G668" t="inlineStr">
        <is>
          <t>IT</t>
        </is>
      </c>
      <c r="J668">
        <f>IFERROR(VLOOKUP(BTT[[#This Row],[Verwendete Transaktion (Pflichtauswahl)]],Transaktionen[[Transaktionen]:[Langtext]],2,FALSE),"")</f>
        <v/>
      </c>
      <c r="V668">
        <f>IFERROR(VLOOKUP(BTT[[#This Row],[Verwendetes Formular
(Auswahl falls relevant)]],Formulare[[Formularbezeichnung]:[Formularname (technisch)]],2,FALSE),"")</f>
        <v/>
      </c>
      <c r="Y668" t="inlineStr">
        <is>
          <t>IST-Prozess: Vorsteuerkennzeichen für die UmlandklärwerkeSchritt 9</t>
        </is>
      </c>
      <c r="AK668">
        <f>IF(BTT[[#This Row],[Subprozess
(optionale Auswahl)]]="","okay",IF(VLOOKUP(BTT[[#This Row],[Subprozess
(optionale Auswahl)]],BPML[[Subprozess]:[Zugeordneter Hauptprozess]],3,FALSE)=BTT[[#This Row],[Hauptprozess
(Pflichtauswahl)]],"okay","falscher Subprozess"))</f>
        <v/>
      </c>
      <c r="AL668">
        <f>IF(aktives_Teilprojekt="Master","",IF(BTT[[#This Row],[Verantwortliches TP
(automatisch)]]=VLOOKUP(aktives_Teilprojekt,Teilprojekte[[Teilprojekte]:[Kürzel]],2,FALSE),"okay","Hauptprozess anderes TP"))</f>
        <v/>
      </c>
      <c r="AM6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8">
        <f>IFERROR(IF(BTT[[#This Row],[SAP-Modul
(Pflichtauswahl)]]&lt;&gt;VLOOKUP(BTT[[#This Row],[Verwendete Transaktion (Pflichtauswahl)]],Transaktionen[[Transaktionen]:[Modul]],3,FALSE),"Modul anders","okay"),"")</f>
        <v/>
      </c>
      <c r="AP668">
        <f>IFERROR(IF(COUNTIFS(BTT[Verwendete Transaktion (Pflichtauswahl)],BTT[[#This Row],[Verwendete Transaktion (Pflichtauswahl)]],BTT[SAP-Modul
(Pflichtauswahl)],"&lt;&gt;"&amp;BTT[[#This Row],[SAP-Modul
(Pflichtauswahl)]])&gt;0,"Modul anders","okay"),"")</f>
        <v/>
      </c>
      <c r="AQ668">
        <f>IFERROR(IF(COUNTIFS(BTT[Verwendete Transaktion (Pflichtauswahl)],BTT[[#This Row],[Verwendete Transaktion (Pflichtauswahl)]],BTT[Verantwortliches TP
(automatisch)],"&lt;&gt;"&amp;BTT[[#This Row],[Verantwortliches TP
(automatisch)]])&gt;0,"Transaktion mehrfach","okay"),"")</f>
        <v/>
      </c>
      <c r="AR668">
        <f>IFERROR(IF(COUNTIFS(BTT[Verwendete Transaktion (Pflichtauswahl)],BTT[[#This Row],[Verwendete Transaktion (Pflichtauswahl)]],BTT[Verantwortliches TP
(automatisch)],"&lt;&gt;"&amp;VLOOKUP(aktives_Teilprojekt,Teilprojekte[[Teilprojekte]:[Kürzel]],2,FALSE))&gt;0,"Transaktion mehrfach","okay"),"")</f>
        <v/>
      </c>
      <c r="AS668" t="inlineStr">
        <is>
          <t>FI582</t>
        </is>
      </c>
    </row>
    <row r="669">
      <c r="A669">
        <f>IFERROR(IF(BTT[[#This Row],[Lfd Nr. 
(aus konsolidierter Datei)]]&lt;&gt;"",BTT[[#This Row],[Lfd Nr. 
(aus konsolidierter Datei)]],VLOOKUP(aktives_Teilprojekt,Teilprojekte[[Teilprojekte]:[Kürzel]],2,FALSE)&amp;ROW(BTT[[#This Row],[Lfd Nr.
(automatisch)]])-2),"")</f>
        <v/>
      </c>
      <c r="B669" t="inlineStr">
        <is>
          <t>Monats- und Jahresabschluss</t>
        </is>
      </c>
      <c r="D669" t="inlineStr">
        <is>
          <t>Informationen senden</t>
        </is>
      </c>
      <c r="E669">
        <f>IFERROR(IF(NOT(BTT[[#This Row],[Manuelle Änderung des Verantwortliches TP
(Auswahl - bei Bedarf)]]=""),BTT[[#This Row],[Manuelle Änderung des Verantwortliches TP
(Auswahl - bei Bedarf)]],VLOOKUP(BTT[[#This Row],[Hauptprozess
(Pflichtauswahl)]],Hauptprozesse[],3,FALSE)),"")</f>
        <v/>
      </c>
      <c r="G669" t="inlineStr">
        <is>
          <t>RW-BB</t>
        </is>
      </c>
      <c r="H669" t="inlineStr">
        <is>
          <t>Non-SAP</t>
        </is>
      </c>
      <c r="I669" t="inlineStr">
        <is>
          <t>nicht digital</t>
        </is>
      </c>
      <c r="J669">
        <f>IFERROR(VLOOKUP(BTT[[#This Row],[Verwendete Transaktion (Pflichtauswahl)]],Transaktionen[[Transaktionen]:[Langtext]],2,FALSE),"")</f>
        <v/>
      </c>
      <c r="V669">
        <f>IFERROR(VLOOKUP(BTT[[#This Row],[Verwendetes Formular
(Auswahl falls relevant)]],Formulare[[Formularbezeichnung]:[Formularname (technisch)]],2,FALSE),"")</f>
        <v/>
      </c>
      <c r="Y669" t="inlineStr">
        <is>
          <t>IST-Prozess: Vorsteuerkennzeichen für die UmlandklärwerkeSchritt 10</t>
        </is>
      </c>
      <c r="AK669">
        <f>IF(BTT[[#This Row],[Subprozess
(optionale Auswahl)]]="","okay",IF(VLOOKUP(BTT[[#This Row],[Subprozess
(optionale Auswahl)]],BPML[[Subprozess]:[Zugeordneter Hauptprozess]],3,FALSE)=BTT[[#This Row],[Hauptprozess
(Pflichtauswahl)]],"okay","falscher Subprozess"))</f>
        <v/>
      </c>
      <c r="AL669">
        <f>IF(aktives_Teilprojekt="Master","",IF(BTT[[#This Row],[Verantwortliches TP
(automatisch)]]=VLOOKUP(aktives_Teilprojekt,Teilprojekte[[Teilprojekte]:[Kürzel]],2,FALSE),"okay","Hauptprozess anderes TP"))</f>
        <v/>
      </c>
      <c r="AM6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69">
        <f>IFERROR(IF(BTT[[#This Row],[SAP-Modul
(Pflichtauswahl)]]&lt;&gt;VLOOKUP(BTT[[#This Row],[Verwendete Transaktion (Pflichtauswahl)]],Transaktionen[[Transaktionen]:[Modul]],3,FALSE),"Modul anders","okay"),"")</f>
        <v/>
      </c>
      <c r="AP669">
        <f>IFERROR(IF(COUNTIFS(BTT[Verwendete Transaktion (Pflichtauswahl)],BTT[[#This Row],[Verwendete Transaktion (Pflichtauswahl)]],BTT[SAP-Modul
(Pflichtauswahl)],"&lt;&gt;"&amp;BTT[[#This Row],[SAP-Modul
(Pflichtauswahl)]])&gt;0,"Modul anders","okay"),"")</f>
        <v/>
      </c>
      <c r="AQ669">
        <f>IFERROR(IF(COUNTIFS(BTT[Verwendete Transaktion (Pflichtauswahl)],BTT[[#This Row],[Verwendete Transaktion (Pflichtauswahl)]],BTT[Verantwortliches TP
(automatisch)],"&lt;&gt;"&amp;BTT[[#This Row],[Verantwortliches TP
(automatisch)]])&gt;0,"Transaktion mehrfach","okay"),"")</f>
        <v/>
      </c>
      <c r="AR669">
        <f>IFERROR(IF(COUNTIFS(BTT[Verwendete Transaktion (Pflichtauswahl)],BTT[[#This Row],[Verwendete Transaktion (Pflichtauswahl)]],BTT[Verantwortliches TP
(automatisch)],"&lt;&gt;"&amp;VLOOKUP(aktives_Teilprojekt,Teilprojekte[[Teilprojekte]:[Kürzel]],2,FALSE))&gt;0,"Transaktion mehrfach","okay"),"")</f>
        <v/>
      </c>
      <c r="AS669" t="inlineStr">
        <is>
          <t>FI583</t>
        </is>
      </c>
    </row>
    <row r="670">
      <c r="A670">
        <f>IFERROR(IF(BTT[[#This Row],[Lfd Nr. 
(aus konsolidierter Datei)]]&lt;&gt;"",BTT[[#This Row],[Lfd Nr. 
(aus konsolidierter Datei)]],VLOOKUP(aktives_Teilprojekt,Teilprojekte[[Teilprojekte]:[Kürzel]],2,FALSE)&amp;ROW(BTT[[#This Row],[Lfd Nr.
(automatisch)]])-2),"")</f>
        <v/>
      </c>
      <c r="B670" t="inlineStr">
        <is>
          <t>Monats- und Jahresabschluss</t>
        </is>
      </c>
      <c r="E670">
        <f>IFERROR(IF(NOT(BTT[[#This Row],[Manuelle Änderung des Verantwortliches TP
(Auswahl - bei Bedarf)]]=""),BTT[[#This Row],[Manuelle Änderung des Verantwortliches TP
(Auswahl - bei Bedarf)]],VLOOKUP(BTT[[#This Row],[Hauptprozess
(Pflichtauswahl)]],Hauptprozesse[],3,FALSE)),"")</f>
        <v/>
      </c>
      <c r="G670" t="inlineStr">
        <is>
          <t>RW-BB</t>
        </is>
      </c>
      <c r="H670" t="inlineStr">
        <is>
          <t>Non-SAP</t>
        </is>
      </c>
      <c r="I670" t="inlineStr">
        <is>
          <t>nicht digital</t>
        </is>
      </c>
      <c r="J670">
        <f>IFERROR(VLOOKUP(BTT[[#This Row],[Verwendete Transaktion (Pflichtauswahl)]],Transaktionen[[Transaktionen]:[Langtext]],2,FALSE),"")</f>
        <v/>
      </c>
      <c r="V670">
        <f>IFERROR(VLOOKUP(BTT[[#This Row],[Verwendetes Formular
(Auswahl falls relevant)]],Formulare[[Formularbezeichnung]:[Formularname (technisch)]],2,FALSE),"")</f>
        <v/>
      </c>
      <c r="Y670" t="inlineStr">
        <is>
          <t>IST-Prozess: Anlage neues SachkontoSchritt 1</t>
        </is>
      </c>
      <c r="AK670">
        <f>IF(BTT[[#This Row],[Subprozess
(optionale Auswahl)]]="","okay",IF(VLOOKUP(BTT[[#This Row],[Subprozess
(optionale Auswahl)]],BPML[[Subprozess]:[Zugeordneter Hauptprozess]],3,FALSE)=BTT[[#This Row],[Hauptprozess
(Pflichtauswahl)]],"okay","falscher Subprozess"))</f>
        <v/>
      </c>
      <c r="AL670">
        <f>IF(aktives_Teilprojekt="Master","",IF(BTT[[#This Row],[Verantwortliches TP
(automatisch)]]=VLOOKUP(aktives_Teilprojekt,Teilprojekte[[Teilprojekte]:[Kürzel]],2,FALSE),"okay","Hauptprozess anderes TP"))</f>
        <v/>
      </c>
      <c r="AM6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0">
        <f>IFERROR(IF(BTT[[#This Row],[SAP-Modul
(Pflichtauswahl)]]&lt;&gt;VLOOKUP(BTT[[#This Row],[Verwendete Transaktion (Pflichtauswahl)]],Transaktionen[[Transaktionen]:[Modul]],3,FALSE),"Modul anders","okay"),"")</f>
        <v/>
      </c>
      <c r="AP670">
        <f>IFERROR(IF(COUNTIFS(BTT[Verwendete Transaktion (Pflichtauswahl)],BTT[[#This Row],[Verwendete Transaktion (Pflichtauswahl)]],BTT[SAP-Modul
(Pflichtauswahl)],"&lt;&gt;"&amp;BTT[[#This Row],[SAP-Modul
(Pflichtauswahl)]])&gt;0,"Modul anders","okay"),"")</f>
        <v/>
      </c>
      <c r="AQ670">
        <f>IFERROR(IF(COUNTIFS(BTT[Verwendete Transaktion (Pflichtauswahl)],BTT[[#This Row],[Verwendete Transaktion (Pflichtauswahl)]],BTT[Verantwortliches TP
(automatisch)],"&lt;&gt;"&amp;BTT[[#This Row],[Verantwortliches TP
(automatisch)]])&gt;0,"Transaktion mehrfach","okay"),"")</f>
        <v/>
      </c>
      <c r="AR670">
        <f>IFERROR(IF(COUNTIFS(BTT[Verwendete Transaktion (Pflichtauswahl)],BTT[[#This Row],[Verwendete Transaktion (Pflichtauswahl)]],BTT[Verantwortliches TP
(automatisch)],"&lt;&gt;"&amp;VLOOKUP(aktives_Teilprojekt,Teilprojekte[[Teilprojekte]:[Kürzel]],2,FALSE))&gt;0,"Transaktion mehrfach","okay"),"")</f>
        <v/>
      </c>
      <c r="AS670" t="inlineStr">
        <is>
          <t>FI584</t>
        </is>
      </c>
    </row>
    <row r="671">
      <c r="A671">
        <f>IFERROR(IF(BTT[[#This Row],[Lfd Nr. 
(aus konsolidierter Datei)]]&lt;&gt;"",BTT[[#This Row],[Lfd Nr. 
(aus konsolidierter Datei)]],VLOOKUP(aktives_Teilprojekt,Teilprojekte[[Teilprojekte]:[Kürzel]],2,FALSE)&amp;ROW(BTT[[#This Row],[Lfd Nr.
(automatisch)]])-2),"")</f>
        <v/>
      </c>
      <c r="B671" t="inlineStr">
        <is>
          <t>Monats- und Jahresabschluss</t>
        </is>
      </c>
      <c r="D671" t="inlineStr">
        <is>
          <t>Formular ausfüllen</t>
        </is>
      </c>
      <c r="E671">
        <f>IFERROR(IF(NOT(BTT[[#This Row],[Manuelle Änderung des Verantwortliches TP
(Auswahl - bei Bedarf)]]=""),BTT[[#This Row],[Manuelle Änderung des Verantwortliches TP
(Auswahl - bei Bedarf)]],VLOOKUP(BTT[[#This Row],[Hauptprozess
(Pflichtauswahl)]],Hauptprozesse[],3,FALSE)),"")</f>
        <v/>
      </c>
      <c r="G671" t="inlineStr">
        <is>
          <t>RW-BB</t>
        </is>
      </c>
      <c r="H671" t="inlineStr">
        <is>
          <t>Non-SAP</t>
        </is>
      </c>
      <c r="I671" t="inlineStr">
        <is>
          <t>nicht digital</t>
        </is>
      </c>
      <c r="J671">
        <f>IFERROR(VLOOKUP(BTT[[#This Row],[Verwendete Transaktion (Pflichtauswahl)]],Transaktionen[[Transaktionen]:[Langtext]],2,FALSE),"")</f>
        <v/>
      </c>
      <c r="V671">
        <f>IFERROR(VLOOKUP(BTT[[#This Row],[Verwendetes Formular
(Auswahl falls relevant)]],Formulare[[Formularbezeichnung]:[Formularname (technisch)]],2,FALSE),"")</f>
        <v/>
      </c>
      <c r="Y671" t="inlineStr">
        <is>
          <t>IST-Prozess: Sachkontenpflege (SAP Hauptbuch Stammdaten )Schritt 2</t>
        </is>
      </c>
      <c r="AK671">
        <f>IF(BTT[[#This Row],[Subprozess
(optionale Auswahl)]]="","okay",IF(VLOOKUP(BTT[[#This Row],[Subprozess
(optionale Auswahl)]],BPML[[Subprozess]:[Zugeordneter Hauptprozess]],3,FALSE)=BTT[[#This Row],[Hauptprozess
(Pflichtauswahl)]],"okay","falscher Subprozess"))</f>
        <v/>
      </c>
      <c r="AL671">
        <f>IF(aktives_Teilprojekt="Master","",IF(BTT[[#This Row],[Verantwortliches TP
(automatisch)]]=VLOOKUP(aktives_Teilprojekt,Teilprojekte[[Teilprojekte]:[Kürzel]],2,FALSE),"okay","Hauptprozess anderes TP"))</f>
        <v/>
      </c>
      <c r="AM6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1">
        <f>IFERROR(IF(BTT[[#This Row],[SAP-Modul
(Pflichtauswahl)]]&lt;&gt;VLOOKUP(BTT[[#This Row],[Verwendete Transaktion (Pflichtauswahl)]],Transaktionen[[Transaktionen]:[Modul]],3,FALSE),"Modul anders","okay"),"")</f>
        <v/>
      </c>
      <c r="AP671">
        <f>IFERROR(IF(COUNTIFS(BTT[Verwendete Transaktion (Pflichtauswahl)],BTT[[#This Row],[Verwendete Transaktion (Pflichtauswahl)]],BTT[SAP-Modul
(Pflichtauswahl)],"&lt;&gt;"&amp;BTT[[#This Row],[SAP-Modul
(Pflichtauswahl)]])&gt;0,"Modul anders","okay"),"")</f>
        <v/>
      </c>
      <c r="AQ671">
        <f>IFERROR(IF(COUNTIFS(BTT[Verwendete Transaktion (Pflichtauswahl)],BTT[[#This Row],[Verwendete Transaktion (Pflichtauswahl)]],BTT[Verantwortliches TP
(automatisch)],"&lt;&gt;"&amp;BTT[[#This Row],[Verantwortliches TP
(automatisch)]])&gt;0,"Transaktion mehrfach","okay"),"")</f>
        <v/>
      </c>
      <c r="AR671">
        <f>IFERROR(IF(COUNTIFS(BTT[Verwendete Transaktion (Pflichtauswahl)],BTT[[#This Row],[Verwendete Transaktion (Pflichtauswahl)]],BTT[Verantwortliches TP
(automatisch)],"&lt;&gt;"&amp;VLOOKUP(aktives_Teilprojekt,Teilprojekte[[Teilprojekte]:[Kürzel]],2,FALSE))&gt;0,"Transaktion mehrfach","okay"),"")</f>
        <v/>
      </c>
      <c r="AS671" t="inlineStr">
        <is>
          <t>FI585</t>
        </is>
      </c>
    </row>
    <row r="672">
      <c r="A672">
        <f>IFERROR(IF(BTT[[#This Row],[Lfd Nr. 
(aus konsolidierter Datei)]]&lt;&gt;"",BTT[[#This Row],[Lfd Nr. 
(aus konsolidierter Datei)]],VLOOKUP(aktives_Teilprojekt,Teilprojekte[[Teilprojekte]:[Kürzel]],2,FALSE)&amp;ROW(BTT[[#This Row],[Lfd Nr.
(automatisch)]])-2),"")</f>
        <v/>
      </c>
      <c r="B672" t="inlineStr">
        <is>
          <t>Monats- und Jahresabschluss</t>
        </is>
      </c>
      <c r="D672" t="inlineStr">
        <is>
          <t xml:space="preserve">Formular senden </t>
        </is>
      </c>
      <c r="E672">
        <f>IFERROR(IF(NOT(BTT[[#This Row],[Manuelle Änderung des Verantwortliches TP
(Auswahl - bei Bedarf)]]=""),BTT[[#This Row],[Manuelle Änderung des Verantwortliches TP
(Auswahl - bei Bedarf)]],VLOOKUP(BTT[[#This Row],[Hauptprozess
(Pflichtauswahl)]],Hauptprozesse[],3,FALSE)),"")</f>
        <v/>
      </c>
      <c r="G672" t="inlineStr">
        <is>
          <t>RW-BB</t>
        </is>
      </c>
      <c r="H672" t="inlineStr">
        <is>
          <t>Non-SAP</t>
        </is>
      </c>
      <c r="I672" t="inlineStr">
        <is>
          <t>nicht digital</t>
        </is>
      </c>
      <c r="J672">
        <f>IFERROR(VLOOKUP(BTT[[#This Row],[Verwendete Transaktion (Pflichtauswahl)]],Transaktionen[[Transaktionen]:[Langtext]],2,FALSE),"")</f>
        <v/>
      </c>
      <c r="V672">
        <f>IFERROR(VLOOKUP(BTT[[#This Row],[Verwendetes Formular
(Auswahl falls relevant)]],Formulare[[Formularbezeichnung]:[Formularname (technisch)]],2,FALSE),"")</f>
        <v/>
      </c>
      <c r="Y672" t="inlineStr">
        <is>
          <t>IST-Prozess: Sachkontenpflege (SAP Hauptbuch Stammdaten )Schritt 3</t>
        </is>
      </c>
      <c r="AK672">
        <f>IF(BTT[[#This Row],[Subprozess
(optionale Auswahl)]]="","okay",IF(VLOOKUP(BTT[[#This Row],[Subprozess
(optionale Auswahl)]],BPML[[Subprozess]:[Zugeordneter Hauptprozess]],3,FALSE)=BTT[[#This Row],[Hauptprozess
(Pflichtauswahl)]],"okay","falscher Subprozess"))</f>
        <v/>
      </c>
      <c r="AL672">
        <f>IF(aktives_Teilprojekt="Master","",IF(BTT[[#This Row],[Verantwortliches TP
(automatisch)]]=VLOOKUP(aktives_Teilprojekt,Teilprojekte[[Teilprojekte]:[Kürzel]],2,FALSE),"okay","Hauptprozess anderes TP"))</f>
        <v/>
      </c>
      <c r="AM6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2">
        <f>IFERROR(IF(BTT[[#This Row],[SAP-Modul
(Pflichtauswahl)]]&lt;&gt;VLOOKUP(BTT[[#This Row],[Verwendete Transaktion (Pflichtauswahl)]],Transaktionen[[Transaktionen]:[Modul]],3,FALSE),"Modul anders","okay"),"")</f>
        <v/>
      </c>
      <c r="AP672">
        <f>IFERROR(IF(COUNTIFS(BTT[Verwendete Transaktion (Pflichtauswahl)],BTT[[#This Row],[Verwendete Transaktion (Pflichtauswahl)]],BTT[SAP-Modul
(Pflichtauswahl)],"&lt;&gt;"&amp;BTT[[#This Row],[SAP-Modul
(Pflichtauswahl)]])&gt;0,"Modul anders","okay"),"")</f>
        <v/>
      </c>
      <c r="AQ672">
        <f>IFERROR(IF(COUNTIFS(BTT[Verwendete Transaktion (Pflichtauswahl)],BTT[[#This Row],[Verwendete Transaktion (Pflichtauswahl)]],BTT[Verantwortliches TP
(automatisch)],"&lt;&gt;"&amp;BTT[[#This Row],[Verantwortliches TP
(automatisch)]])&gt;0,"Transaktion mehrfach","okay"),"")</f>
        <v/>
      </c>
      <c r="AR672">
        <f>IFERROR(IF(COUNTIFS(BTT[Verwendete Transaktion (Pflichtauswahl)],BTT[[#This Row],[Verwendete Transaktion (Pflichtauswahl)]],BTT[Verantwortliches TP
(automatisch)],"&lt;&gt;"&amp;VLOOKUP(aktives_Teilprojekt,Teilprojekte[[Teilprojekte]:[Kürzel]],2,FALSE))&gt;0,"Transaktion mehrfach","okay"),"")</f>
        <v/>
      </c>
      <c r="AS672" t="inlineStr">
        <is>
          <t>FI586</t>
        </is>
      </c>
    </row>
    <row r="673">
      <c r="A673">
        <f>IFERROR(IF(BTT[[#This Row],[Lfd Nr. 
(aus konsolidierter Datei)]]&lt;&gt;"",BTT[[#This Row],[Lfd Nr. 
(aus konsolidierter Datei)]],VLOOKUP(aktives_Teilprojekt,Teilprojekte[[Teilprojekte]:[Kürzel]],2,FALSE)&amp;ROW(BTT[[#This Row],[Lfd Nr.
(automatisch)]])-2),"")</f>
        <v/>
      </c>
      <c r="B673" t="inlineStr">
        <is>
          <t>Monats- und Jahresabschluss</t>
        </is>
      </c>
      <c r="D673" t="inlineStr">
        <is>
          <t>Konto anlegen</t>
        </is>
      </c>
      <c r="E673">
        <f>IFERROR(IF(NOT(BTT[[#This Row],[Manuelle Änderung des Verantwortliches TP
(Auswahl - bei Bedarf)]]=""),BTT[[#This Row],[Manuelle Änderung des Verantwortliches TP
(Auswahl - bei Bedarf)]],VLOOKUP(BTT[[#This Row],[Hauptprozess
(Pflichtauswahl)]],Hauptprozesse[],3,FALSE)),"")</f>
        <v/>
      </c>
      <c r="G673" t="inlineStr">
        <is>
          <t>RW-BB</t>
        </is>
      </c>
      <c r="I673" t="inlineStr">
        <is>
          <t>FS</t>
        </is>
      </c>
      <c r="J673">
        <f>IFERROR(VLOOKUP(BTT[[#This Row],[Verwendete Transaktion (Pflichtauswahl)]],Transaktionen[[Transaktionen]:[Langtext]],2,FALSE),"")</f>
        <v/>
      </c>
      <c r="V673">
        <f>IFERROR(VLOOKUP(BTT[[#This Row],[Verwendetes Formular
(Auswahl falls relevant)]],Formulare[[Formularbezeichnung]:[Formularname (technisch)]],2,FALSE),"")</f>
        <v/>
      </c>
      <c r="Y673" t="inlineStr">
        <is>
          <t>IST-Prozess: Sachkontenpflege (SAP Hauptbuch Stammdaten )Schritt 4</t>
        </is>
      </c>
      <c r="AK673">
        <f>IF(BTT[[#This Row],[Subprozess
(optionale Auswahl)]]="","okay",IF(VLOOKUP(BTT[[#This Row],[Subprozess
(optionale Auswahl)]],BPML[[Subprozess]:[Zugeordneter Hauptprozess]],3,FALSE)=BTT[[#This Row],[Hauptprozess
(Pflichtauswahl)]],"okay","falscher Subprozess"))</f>
        <v/>
      </c>
      <c r="AL673">
        <f>IF(aktives_Teilprojekt="Master","",IF(BTT[[#This Row],[Verantwortliches TP
(automatisch)]]=VLOOKUP(aktives_Teilprojekt,Teilprojekte[[Teilprojekte]:[Kürzel]],2,FALSE),"okay","Hauptprozess anderes TP"))</f>
        <v/>
      </c>
      <c r="AM6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3">
        <f>IFERROR(IF(BTT[[#This Row],[SAP-Modul
(Pflichtauswahl)]]&lt;&gt;VLOOKUP(BTT[[#This Row],[Verwendete Transaktion (Pflichtauswahl)]],Transaktionen[[Transaktionen]:[Modul]],3,FALSE),"Modul anders","okay"),"")</f>
        <v/>
      </c>
      <c r="AP673">
        <f>IFERROR(IF(COUNTIFS(BTT[Verwendete Transaktion (Pflichtauswahl)],BTT[[#This Row],[Verwendete Transaktion (Pflichtauswahl)]],BTT[SAP-Modul
(Pflichtauswahl)],"&lt;&gt;"&amp;BTT[[#This Row],[SAP-Modul
(Pflichtauswahl)]])&gt;0,"Modul anders","okay"),"")</f>
        <v/>
      </c>
      <c r="AQ673">
        <f>IFERROR(IF(COUNTIFS(BTT[Verwendete Transaktion (Pflichtauswahl)],BTT[[#This Row],[Verwendete Transaktion (Pflichtauswahl)]],BTT[Verantwortliches TP
(automatisch)],"&lt;&gt;"&amp;BTT[[#This Row],[Verantwortliches TP
(automatisch)]])&gt;0,"Transaktion mehrfach","okay"),"")</f>
        <v/>
      </c>
      <c r="AR673">
        <f>IFERROR(IF(COUNTIFS(BTT[Verwendete Transaktion (Pflichtauswahl)],BTT[[#This Row],[Verwendete Transaktion (Pflichtauswahl)]],BTT[Verantwortliches TP
(automatisch)],"&lt;&gt;"&amp;VLOOKUP(aktives_Teilprojekt,Teilprojekte[[Teilprojekte]:[Kürzel]],2,FALSE))&gt;0,"Transaktion mehrfach","okay"),"")</f>
        <v/>
      </c>
      <c r="AS673" t="inlineStr">
        <is>
          <t>FI587</t>
        </is>
      </c>
    </row>
    <row r="674">
      <c r="A674">
        <f>IFERROR(IF(BTT[[#This Row],[Lfd Nr. 
(aus konsolidierter Datei)]]&lt;&gt;"",BTT[[#This Row],[Lfd Nr. 
(aus konsolidierter Datei)]],VLOOKUP(aktives_Teilprojekt,Teilprojekte[[Teilprojekte]:[Kürzel]],2,FALSE)&amp;ROW(BTT[[#This Row],[Lfd Nr.
(automatisch)]])-2),"")</f>
        <v/>
      </c>
      <c r="B674" t="inlineStr">
        <is>
          <t>Monats- und Jahresabschluss</t>
        </is>
      </c>
      <c r="D674" t="inlineStr">
        <is>
          <t>Funktion testen</t>
        </is>
      </c>
      <c r="E674">
        <f>IFERROR(IF(NOT(BTT[[#This Row],[Manuelle Änderung des Verantwortliches TP
(Auswahl - bei Bedarf)]]=""),BTT[[#This Row],[Manuelle Änderung des Verantwortliches TP
(Auswahl - bei Bedarf)]],VLOOKUP(BTT[[#This Row],[Hauptprozess
(Pflichtauswahl)]],Hauptprozesse[],3,FALSE)),"")</f>
        <v/>
      </c>
      <c r="G674" t="inlineStr">
        <is>
          <t>Fachbereich und RW-BB</t>
        </is>
      </c>
      <c r="J674">
        <f>IFERROR(VLOOKUP(BTT[[#This Row],[Verwendete Transaktion (Pflichtauswahl)]],Transaktionen[[Transaktionen]:[Langtext]],2,FALSE),"")</f>
        <v/>
      </c>
      <c r="V674">
        <f>IFERROR(VLOOKUP(BTT[[#This Row],[Verwendetes Formular
(Auswahl falls relevant)]],Formulare[[Formularbezeichnung]:[Formularname (technisch)]],2,FALSE),"")</f>
        <v/>
      </c>
      <c r="Y674" t="inlineStr">
        <is>
          <t>IST-Prozess: Sachkontenpflege (SAP Hauptbuch Stammdaten )Schritt 5</t>
        </is>
      </c>
      <c r="AK674">
        <f>IF(BTT[[#This Row],[Subprozess
(optionale Auswahl)]]="","okay",IF(VLOOKUP(BTT[[#This Row],[Subprozess
(optionale Auswahl)]],BPML[[Subprozess]:[Zugeordneter Hauptprozess]],3,FALSE)=BTT[[#This Row],[Hauptprozess
(Pflichtauswahl)]],"okay","falscher Subprozess"))</f>
        <v/>
      </c>
      <c r="AL674">
        <f>IF(aktives_Teilprojekt="Master","",IF(BTT[[#This Row],[Verantwortliches TP
(automatisch)]]=VLOOKUP(aktives_Teilprojekt,Teilprojekte[[Teilprojekte]:[Kürzel]],2,FALSE),"okay","Hauptprozess anderes TP"))</f>
        <v/>
      </c>
      <c r="AM6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4">
        <f>IFERROR(IF(BTT[[#This Row],[SAP-Modul
(Pflichtauswahl)]]&lt;&gt;VLOOKUP(BTT[[#This Row],[Verwendete Transaktion (Pflichtauswahl)]],Transaktionen[[Transaktionen]:[Modul]],3,FALSE),"Modul anders","okay"),"")</f>
        <v/>
      </c>
      <c r="AP674">
        <f>IFERROR(IF(COUNTIFS(BTT[Verwendete Transaktion (Pflichtauswahl)],BTT[[#This Row],[Verwendete Transaktion (Pflichtauswahl)]],BTT[SAP-Modul
(Pflichtauswahl)],"&lt;&gt;"&amp;BTT[[#This Row],[SAP-Modul
(Pflichtauswahl)]])&gt;0,"Modul anders","okay"),"")</f>
        <v/>
      </c>
      <c r="AQ674">
        <f>IFERROR(IF(COUNTIFS(BTT[Verwendete Transaktion (Pflichtauswahl)],BTT[[#This Row],[Verwendete Transaktion (Pflichtauswahl)]],BTT[Verantwortliches TP
(automatisch)],"&lt;&gt;"&amp;BTT[[#This Row],[Verantwortliches TP
(automatisch)]])&gt;0,"Transaktion mehrfach","okay"),"")</f>
        <v/>
      </c>
      <c r="AR674">
        <f>IFERROR(IF(COUNTIFS(BTT[Verwendete Transaktion (Pflichtauswahl)],BTT[[#This Row],[Verwendete Transaktion (Pflichtauswahl)]],BTT[Verantwortliches TP
(automatisch)],"&lt;&gt;"&amp;VLOOKUP(aktives_Teilprojekt,Teilprojekte[[Teilprojekte]:[Kürzel]],2,FALSE))&gt;0,"Transaktion mehrfach","okay"),"")</f>
        <v/>
      </c>
      <c r="AS674" t="inlineStr">
        <is>
          <t>FI588</t>
        </is>
      </c>
    </row>
    <row r="675">
      <c r="A675">
        <f>IFERROR(IF(BTT[[#This Row],[Lfd Nr. 
(aus konsolidierter Datei)]]&lt;&gt;"",BTT[[#This Row],[Lfd Nr. 
(aus konsolidierter Datei)]],VLOOKUP(aktives_Teilprojekt,Teilprojekte[[Teilprojekte]:[Kürzel]],2,FALSE)&amp;ROW(BTT[[#This Row],[Lfd Nr.
(automatisch)]])-2),"")</f>
        <v/>
      </c>
      <c r="B675" t="inlineStr">
        <is>
          <t>Monats- und Jahresabschluss</t>
        </is>
      </c>
      <c r="D675" t="inlineStr">
        <is>
          <t>Konto anlegen</t>
        </is>
      </c>
      <c r="E675">
        <f>IFERROR(IF(NOT(BTT[[#This Row],[Manuelle Änderung des Verantwortliches TP
(Auswahl - bei Bedarf)]]=""),BTT[[#This Row],[Manuelle Änderung des Verantwortliches TP
(Auswahl - bei Bedarf)]],VLOOKUP(BTT[[#This Row],[Hauptprozess
(Pflichtauswahl)]],Hauptprozesse[],3,FALSE)),"")</f>
        <v/>
      </c>
      <c r="G675" t="inlineStr">
        <is>
          <t>RW-BB</t>
        </is>
      </c>
      <c r="I675" t="inlineStr">
        <is>
          <t>FS</t>
        </is>
      </c>
      <c r="J675">
        <f>IFERROR(VLOOKUP(BTT[[#This Row],[Verwendete Transaktion (Pflichtauswahl)]],Transaktionen[[Transaktionen]:[Langtext]],2,FALSE),"")</f>
        <v/>
      </c>
      <c r="V675">
        <f>IFERROR(VLOOKUP(BTT[[#This Row],[Verwendetes Formular
(Auswahl falls relevant)]],Formulare[[Formularbezeichnung]:[Formularname (technisch)]],2,FALSE),"")</f>
        <v/>
      </c>
      <c r="Y675" t="inlineStr">
        <is>
          <t>IST-Prozess: Sachkontenpflege (SAP Hauptbuch Stammdaten )Schritt 6</t>
        </is>
      </c>
      <c r="AK675">
        <f>IF(BTT[[#This Row],[Subprozess
(optionale Auswahl)]]="","okay",IF(VLOOKUP(BTT[[#This Row],[Subprozess
(optionale Auswahl)]],BPML[[Subprozess]:[Zugeordneter Hauptprozess]],3,FALSE)=BTT[[#This Row],[Hauptprozess
(Pflichtauswahl)]],"okay","falscher Subprozess"))</f>
        <v/>
      </c>
      <c r="AL675">
        <f>IF(aktives_Teilprojekt="Master","",IF(BTT[[#This Row],[Verantwortliches TP
(automatisch)]]=VLOOKUP(aktives_Teilprojekt,Teilprojekte[[Teilprojekte]:[Kürzel]],2,FALSE),"okay","Hauptprozess anderes TP"))</f>
        <v/>
      </c>
      <c r="AM6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5">
        <f>IFERROR(IF(BTT[[#This Row],[SAP-Modul
(Pflichtauswahl)]]&lt;&gt;VLOOKUP(BTT[[#This Row],[Verwendete Transaktion (Pflichtauswahl)]],Transaktionen[[Transaktionen]:[Modul]],3,FALSE),"Modul anders","okay"),"")</f>
        <v/>
      </c>
      <c r="AP675">
        <f>IFERROR(IF(COUNTIFS(BTT[Verwendete Transaktion (Pflichtauswahl)],BTT[[#This Row],[Verwendete Transaktion (Pflichtauswahl)]],BTT[SAP-Modul
(Pflichtauswahl)],"&lt;&gt;"&amp;BTT[[#This Row],[SAP-Modul
(Pflichtauswahl)]])&gt;0,"Modul anders","okay"),"")</f>
        <v/>
      </c>
      <c r="AQ675">
        <f>IFERROR(IF(COUNTIFS(BTT[Verwendete Transaktion (Pflichtauswahl)],BTT[[#This Row],[Verwendete Transaktion (Pflichtauswahl)]],BTT[Verantwortliches TP
(automatisch)],"&lt;&gt;"&amp;BTT[[#This Row],[Verantwortliches TP
(automatisch)]])&gt;0,"Transaktion mehrfach","okay"),"")</f>
        <v/>
      </c>
      <c r="AR675">
        <f>IFERROR(IF(COUNTIFS(BTT[Verwendete Transaktion (Pflichtauswahl)],BTT[[#This Row],[Verwendete Transaktion (Pflichtauswahl)]],BTT[Verantwortliches TP
(automatisch)],"&lt;&gt;"&amp;VLOOKUP(aktives_Teilprojekt,Teilprojekte[[Teilprojekte]:[Kürzel]],2,FALSE))&gt;0,"Transaktion mehrfach","okay"),"")</f>
        <v/>
      </c>
      <c r="AS675" t="inlineStr">
        <is>
          <t>FI589</t>
        </is>
      </c>
    </row>
    <row r="676">
      <c r="A676">
        <f>IFERROR(IF(BTT[[#This Row],[Lfd Nr. 
(aus konsolidierter Datei)]]&lt;&gt;"",BTT[[#This Row],[Lfd Nr. 
(aus konsolidierter Datei)]],VLOOKUP(aktives_Teilprojekt,Teilprojekte[[Teilprojekte]:[Kürzel]],2,FALSE)&amp;ROW(BTT[[#This Row],[Lfd Nr.
(automatisch)]])-2),"")</f>
        <v/>
      </c>
      <c r="B676" t="inlineStr">
        <is>
          <t>Monats- und Jahresabschluss</t>
        </is>
      </c>
      <c r="D676" t="inlineStr">
        <is>
          <t>Zurück an Anforderer</t>
        </is>
      </c>
      <c r="E676">
        <f>IFERROR(IF(NOT(BTT[[#This Row],[Manuelle Änderung des Verantwortliches TP
(Auswahl - bei Bedarf)]]=""),BTT[[#This Row],[Manuelle Änderung des Verantwortliches TP
(Auswahl - bei Bedarf)]],VLOOKUP(BTT[[#This Row],[Hauptprozess
(Pflichtauswahl)]],Hauptprozesse[],3,FALSE)),"")</f>
        <v/>
      </c>
      <c r="J676">
        <f>IFERROR(VLOOKUP(BTT[[#This Row],[Verwendete Transaktion (Pflichtauswahl)]],Transaktionen[[Transaktionen]:[Langtext]],2,FALSE),"")</f>
        <v/>
      </c>
      <c r="V676">
        <f>IFERROR(VLOOKUP(BTT[[#This Row],[Verwendetes Formular
(Auswahl falls relevant)]],Formulare[[Formularbezeichnung]:[Formularname (technisch)]],2,FALSE),"")</f>
        <v/>
      </c>
      <c r="Y676" t="inlineStr">
        <is>
          <t>IST-Prozess: Sachkontenpflege (SAP Hauptbuch Stammdaten )Schritt 7</t>
        </is>
      </c>
      <c r="AK676">
        <f>IF(BTT[[#This Row],[Subprozess
(optionale Auswahl)]]="","okay",IF(VLOOKUP(BTT[[#This Row],[Subprozess
(optionale Auswahl)]],BPML[[Subprozess]:[Zugeordneter Hauptprozess]],3,FALSE)=BTT[[#This Row],[Hauptprozess
(Pflichtauswahl)]],"okay","falscher Subprozess"))</f>
        <v/>
      </c>
      <c r="AL676">
        <f>IF(aktives_Teilprojekt="Master","",IF(BTT[[#This Row],[Verantwortliches TP
(automatisch)]]=VLOOKUP(aktives_Teilprojekt,Teilprojekte[[Teilprojekte]:[Kürzel]],2,FALSE),"okay","Hauptprozess anderes TP"))</f>
        <v/>
      </c>
      <c r="AM6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6">
        <f>IFERROR(IF(BTT[[#This Row],[SAP-Modul
(Pflichtauswahl)]]&lt;&gt;VLOOKUP(BTT[[#This Row],[Verwendete Transaktion (Pflichtauswahl)]],Transaktionen[[Transaktionen]:[Modul]],3,FALSE),"Modul anders","okay"),"")</f>
        <v/>
      </c>
      <c r="AP676">
        <f>IFERROR(IF(COUNTIFS(BTT[Verwendete Transaktion (Pflichtauswahl)],BTT[[#This Row],[Verwendete Transaktion (Pflichtauswahl)]],BTT[SAP-Modul
(Pflichtauswahl)],"&lt;&gt;"&amp;BTT[[#This Row],[SAP-Modul
(Pflichtauswahl)]])&gt;0,"Modul anders","okay"),"")</f>
        <v/>
      </c>
      <c r="AQ676">
        <f>IFERROR(IF(COUNTIFS(BTT[Verwendete Transaktion (Pflichtauswahl)],BTT[[#This Row],[Verwendete Transaktion (Pflichtauswahl)]],BTT[Verantwortliches TP
(automatisch)],"&lt;&gt;"&amp;BTT[[#This Row],[Verantwortliches TP
(automatisch)]])&gt;0,"Transaktion mehrfach","okay"),"")</f>
        <v/>
      </c>
      <c r="AR676">
        <f>IFERROR(IF(COUNTIFS(BTT[Verwendete Transaktion (Pflichtauswahl)],BTT[[#This Row],[Verwendete Transaktion (Pflichtauswahl)]],BTT[Verantwortliches TP
(automatisch)],"&lt;&gt;"&amp;VLOOKUP(aktives_Teilprojekt,Teilprojekte[[Teilprojekte]:[Kürzel]],2,FALSE))&gt;0,"Transaktion mehrfach","okay"),"")</f>
        <v/>
      </c>
      <c r="AS676" t="inlineStr">
        <is>
          <t>FI590</t>
        </is>
      </c>
    </row>
    <row r="677">
      <c r="A677">
        <f>IFERROR(IF(BTT[[#This Row],[Lfd Nr. 
(aus konsolidierter Datei)]]&lt;&gt;"",BTT[[#This Row],[Lfd Nr. 
(aus konsolidierter Datei)]],VLOOKUP(aktives_Teilprojekt,Teilprojekte[[Teilprojekte]:[Kürzel]],2,FALSE)&amp;ROW(BTT[[#This Row],[Lfd Nr.
(automatisch)]])-2),"")</f>
        <v/>
      </c>
      <c r="B677" t="inlineStr">
        <is>
          <t>Monats- und Jahresabschluss</t>
        </is>
      </c>
      <c r="D677" t="inlineStr">
        <is>
          <t>Zuordnen Bilanz/GuV-Struktur</t>
        </is>
      </c>
      <c r="E677">
        <f>IFERROR(IF(NOT(BTT[[#This Row],[Manuelle Änderung des Verantwortliches TP
(Auswahl - bei Bedarf)]]=""),BTT[[#This Row],[Manuelle Änderung des Verantwortliches TP
(Auswahl - bei Bedarf)]],VLOOKUP(BTT[[#This Row],[Hauptprozess
(Pflichtauswahl)]],Hauptprozesse[],3,FALSE)),"")</f>
        <v/>
      </c>
      <c r="G677" t="inlineStr">
        <is>
          <t>RW-BB</t>
        </is>
      </c>
      <c r="I677" t="inlineStr">
        <is>
          <t>FS</t>
        </is>
      </c>
      <c r="J677">
        <f>IFERROR(VLOOKUP(BTT[[#This Row],[Verwendete Transaktion (Pflichtauswahl)]],Transaktionen[[Transaktionen]:[Langtext]],2,FALSE),"")</f>
        <v/>
      </c>
      <c r="V677">
        <f>IFERROR(VLOOKUP(BTT[[#This Row],[Verwendetes Formular
(Auswahl falls relevant)]],Formulare[[Formularbezeichnung]:[Formularname (technisch)]],2,FALSE),"")</f>
        <v/>
      </c>
      <c r="Y677" t="inlineStr">
        <is>
          <t>IST-Prozess: Anpassung Bilanz/GuV-Strukutr
Sachkontenpflege (SAP Hauptbuch Stammdaten )Schritt 8</t>
        </is>
      </c>
      <c r="AK677">
        <f>IF(BTT[[#This Row],[Subprozess
(optionale Auswahl)]]="","okay",IF(VLOOKUP(BTT[[#This Row],[Subprozess
(optionale Auswahl)]],BPML[[Subprozess]:[Zugeordneter Hauptprozess]],3,FALSE)=BTT[[#This Row],[Hauptprozess
(Pflichtauswahl)]],"okay","falscher Subprozess"))</f>
        <v/>
      </c>
      <c r="AL677">
        <f>IF(aktives_Teilprojekt="Master","",IF(BTT[[#This Row],[Verantwortliches TP
(automatisch)]]=VLOOKUP(aktives_Teilprojekt,Teilprojekte[[Teilprojekte]:[Kürzel]],2,FALSE),"okay","Hauptprozess anderes TP"))</f>
        <v/>
      </c>
      <c r="AM6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7">
        <f>IFERROR(IF(BTT[[#This Row],[SAP-Modul
(Pflichtauswahl)]]&lt;&gt;VLOOKUP(BTT[[#This Row],[Verwendete Transaktion (Pflichtauswahl)]],Transaktionen[[Transaktionen]:[Modul]],3,FALSE),"Modul anders","okay"),"")</f>
        <v/>
      </c>
      <c r="AP677">
        <f>IFERROR(IF(COUNTIFS(BTT[Verwendete Transaktion (Pflichtauswahl)],BTT[[#This Row],[Verwendete Transaktion (Pflichtauswahl)]],BTT[SAP-Modul
(Pflichtauswahl)],"&lt;&gt;"&amp;BTT[[#This Row],[SAP-Modul
(Pflichtauswahl)]])&gt;0,"Modul anders","okay"),"")</f>
        <v/>
      </c>
      <c r="AQ677">
        <f>IFERROR(IF(COUNTIFS(BTT[Verwendete Transaktion (Pflichtauswahl)],BTT[[#This Row],[Verwendete Transaktion (Pflichtauswahl)]],BTT[Verantwortliches TP
(automatisch)],"&lt;&gt;"&amp;BTT[[#This Row],[Verantwortliches TP
(automatisch)]])&gt;0,"Transaktion mehrfach","okay"),"")</f>
        <v/>
      </c>
      <c r="AR677">
        <f>IFERROR(IF(COUNTIFS(BTT[Verwendete Transaktion (Pflichtauswahl)],BTT[[#This Row],[Verwendete Transaktion (Pflichtauswahl)]],BTT[Verantwortliches TP
(automatisch)],"&lt;&gt;"&amp;VLOOKUP(aktives_Teilprojekt,Teilprojekte[[Teilprojekte]:[Kürzel]],2,FALSE))&gt;0,"Transaktion mehrfach","okay"),"")</f>
        <v/>
      </c>
      <c r="AS677" t="inlineStr">
        <is>
          <t>FI591</t>
        </is>
      </c>
    </row>
    <row r="678">
      <c r="A678">
        <f>IFERROR(IF(BTT[[#This Row],[Lfd Nr. 
(aus konsolidierter Datei)]]&lt;&gt;"",BTT[[#This Row],[Lfd Nr. 
(aus konsolidierter Datei)]],VLOOKUP(aktives_Teilprojekt,Teilprojekte[[Teilprojekte]:[Kürzel]],2,FALSE)&amp;ROW(BTT[[#This Row],[Lfd Nr.
(automatisch)]])-2),"")</f>
        <v/>
      </c>
      <c r="B678" t="inlineStr">
        <is>
          <t>Monats- und Jahresabschluss</t>
        </is>
      </c>
      <c r="D678" t="inlineStr">
        <is>
          <t>Transport anstossen</t>
        </is>
      </c>
      <c r="E678">
        <f>IFERROR(IF(NOT(BTT[[#This Row],[Manuelle Änderung des Verantwortliches TP
(Auswahl - bei Bedarf)]]=""),BTT[[#This Row],[Manuelle Änderung des Verantwortliches TP
(Auswahl - bei Bedarf)]],VLOOKUP(BTT[[#This Row],[Hauptprozess
(Pflichtauswahl)]],Hauptprozesse[],3,FALSE)),"")</f>
        <v/>
      </c>
      <c r="G678" t="inlineStr">
        <is>
          <t>RW-BB</t>
        </is>
      </c>
      <c r="I678" t="inlineStr">
        <is>
          <t>SE1</t>
        </is>
      </c>
      <c r="J678">
        <f>IFERROR(VLOOKUP(BTT[[#This Row],[Verwendete Transaktion (Pflichtauswahl)]],Transaktionen[[Transaktionen]:[Langtext]],2,FALSE),"")</f>
        <v/>
      </c>
      <c r="V678">
        <f>IFERROR(VLOOKUP(BTT[[#This Row],[Verwendetes Formular
(Auswahl falls relevant)]],Formulare[[Formularbezeichnung]:[Formularname (technisch)]],2,FALSE),"")</f>
        <v/>
      </c>
      <c r="Y678" t="inlineStr">
        <is>
          <t>IST-Prozess: Sachkontenpflege (SAP Hauptbuch Stammdaten )Schritt 9</t>
        </is>
      </c>
      <c r="AK678">
        <f>IF(BTT[[#This Row],[Subprozess
(optionale Auswahl)]]="","okay",IF(VLOOKUP(BTT[[#This Row],[Subprozess
(optionale Auswahl)]],BPML[[Subprozess]:[Zugeordneter Hauptprozess]],3,FALSE)=BTT[[#This Row],[Hauptprozess
(Pflichtauswahl)]],"okay","falscher Subprozess"))</f>
        <v/>
      </c>
      <c r="AL678">
        <f>IF(aktives_Teilprojekt="Master","",IF(BTT[[#This Row],[Verantwortliches TP
(automatisch)]]=VLOOKUP(aktives_Teilprojekt,Teilprojekte[[Teilprojekte]:[Kürzel]],2,FALSE),"okay","Hauptprozess anderes TP"))</f>
        <v/>
      </c>
      <c r="AM6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8">
        <f>IFERROR(IF(BTT[[#This Row],[SAP-Modul
(Pflichtauswahl)]]&lt;&gt;VLOOKUP(BTT[[#This Row],[Verwendete Transaktion (Pflichtauswahl)]],Transaktionen[[Transaktionen]:[Modul]],3,FALSE),"Modul anders","okay"),"")</f>
        <v/>
      </c>
      <c r="AP678">
        <f>IFERROR(IF(COUNTIFS(BTT[Verwendete Transaktion (Pflichtauswahl)],BTT[[#This Row],[Verwendete Transaktion (Pflichtauswahl)]],BTT[SAP-Modul
(Pflichtauswahl)],"&lt;&gt;"&amp;BTT[[#This Row],[SAP-Modul
(Pflichtauswahl)]])&gt;0,"Modul anders","okay"),"")</f>
        <v/>
      </c>
      <c r="AQ678">
        <f>IFERROR(IF(COUNTIFS(BTT[Verwendete Transaktion (Pflichtauswahl)],BTT[[#This Row],[Verwendete Transaktion (Pflichtauswahl)]],BTT[Verantwortliches TP
(automatisch)],"&lt;&gt;"&amp;BTT[[#This Row],[Verantwortliches TP
(automatisch)]])&gt;0,"Transaktion mehrfach","okay"),"")</f>
        <v/>
      </c>
      <c r="AR678">
        <f>IFERROR(IF(COUNTIFS(BTT[Verwendete Transaktion (Pflichtauswahl)],BTT[[#This Row],[Verwendete Transaktion (Pflichtauswahl)]],BTT[Verantwortliches TP
(automatisch)],"&lt;&gt;"&amp;VLOOKUP(aktives_Teilprojekt,Teilprojekte[[Teilprojekte]:[Kürzel]],2,FALSE))&gt;0,"Transaktion mehrfach","okay"),"")</f>
        <v/>
      </c>
      <c r="AS678" t="inlineStr">
        <is>
          <t>FI592</t>
        </is>
      </c>
    </row>
    <row r="679">
      <c r="A679">
        <f>IFERROR(IF(BTT[[#This Row],[Lfd Nr. 
(aus konsolidierter Datei)]]&lt;&gt;"",BTT[[#This Row],[Lfd Nr. 
(aus konsolidierter Datei)]],VLOOKUP(aktives_Teilprojekt,Teilprojekte[[Teilprojekte]:[Kürzel]],2,FALSE)&amp;ROW(BTT[[#This Row],[Lfd Nr.
(automatisch)]])-2),"")</f>
        <v/>
      </c>
      <c r="B679" t="inlineStr">
        <is>
          <t>Monats- und Jahresabschluss</t>
        </is>
      </c>
      <c r="D679" t="inlineStr">
        <is>
          <t xml:space="preserve">Transport </t>
        </is>
      </c>
      <c r="E679">
        <f>IFERROR(IF(NOT(BTT[[#This Row],[Manuelle Änderung des Verantwortliches TP
(Auswahl - bei Bedarf)]]=""),BTT[[#This Row],[Manuelle Änderung des Verantwortliches TP
(Auswahl - bei Bedarf)]],VLOOKUP(BTT[[#This Row],[Hauptprozess
(Pflichtauswahl)]],Hauptprozesse[],3,FALSE)),"")</f>
        <v/>
      </c>
      <c r="G679" t="inlineStr">
        <is>
          <t>IT-A/F</t>
        </is>
      </c>
      <c r="I679" t="inlineStr">
        <is>
          <t>S_ALR_8712284</t>
        </is>
      </c>
      <c r="J679">
        <f>IFERROR(VLOOKUP(BTT[[#This Row],[Verwendete Transaktion (Pflichtauswahl)]],Transaktionen[[Transaktionen]:[Langtext]],2,FALSE),"")</f>
        <v/>
      </c>
      <c r="V679">
        <f>IFERROR(VLOOKUP(BTT[[#This Row],[Verwendetes Formular
(Auswahl falls relevant)]],Formulare[[Formularbezeichnung]:[Formularname (technisch)]],2,FALSE),"")</f>
        <v/>
      </c>
      <c r="Y679" t="inlineStr">
        <is>
          <t>IST-Prozess: Sachkontenpflege (SAP Hauptbuch Stammdaten )Schritt 10</t>
        </is>
      </c>
      <c r="AK679">
        <f>IF(BTT[[#This Row],[Subprozess
(optionale Auswahl)]]="","okay",IF(VLOOKUP(BTT[[#This Row],[Subprozess
(optionale Auswahl)]],BPML[[Subprozess]:[Zugeordneter Hauptprozess]],3,FALSE)=BTT[[#This Row],[Hauptprozess
(Pflichtauswahl)]],"okay","falscher Subprozess"))</f>
        <v/>
      </c>
      <c r="AL679">
        <f>IF(aktives_Teilprojekt="Master","",IF(BTT[[#This Row],[Verantwortliches TP
(automatisch)]]=VLOOKUP(aktives_Teilprojekt,Teilprojekte[[Teilprojekte]:[Kürzel]],2,FALSE),"okay","Hauptprozess anderes TP"))</f>
        <v/>
      </c>
      <c r="AM6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79">
        <f>IFERROR(IF(BTT[[#This Row],[SAP-Modul
(Pflichtauswahl)]]&lt;&gt;VLOOKUP(BTT[[#This Row],[Verwendete Transaktion (Pflichtauswahl)]],Transaktionen[[Transaktionen]:[Modul]],3,FALSE),"Modul anders","okay"),"")</f>
        <v/>
      </c>
      <c r="AP679">
        <f>IFERROR(IF(COUNTIFS(BTT[Verwendete Transaktion (Pflichtauswahl)],BTT[[#This Row],[Verwendete Transaktion (Pflichtauswahl)]],BTT[SAP-Modul
(Pflichtauswahl)],"&lt;&gt;"&amp;BTT[[#This Row],[SAP-Modul
(Pflichtauswahl)]])&gt;0,"Modul anders","okay"),"")</f>
        <v/>
      </c>
      <c r="AQ679">
        <f>IFERROR(IF(COUNTIFS(BTT[Verwendete Transaktion (Pflichtauswahl)],BTT[[#This Row],[Verwendete Transaktion (Pflichtauswahl)]],BTT[Verantwortliches TP
(automatisch)],"&lt;&gt;"&amp;BTT[[#This Row],[Verantwortliches TP
(automatisch)]])&gt;0,"Transaktion mehrfach","okay"),"")</f>
        <v/>
      </c>
      <c r="AR679">
        <f>IFERROR(IF(COUNTIFS(BTT[Verwendete Transaktion (Pflichtauswahl)],BTT[[#This Row],[Verwendete Transaktion (Pflichtauswahl)]],BTT[Verantwortliches TP
(automatisch)],"&lt;&gt;"&amp;VLOOKUP(aktives_Teilprojekt,Teilprojekte[[Teilprojekte]:[Kürzel]],2,FALSE))&gt;0,"Transaktion mehrfach","okay"),"")</f>
        <v/>
      </c>
      <c r="AS679" t="inlineStr">
        <is>
          <t>FI593</t>
        </is>
      </c>
    </row>
    <row r="680">
      <c r="A680">
        <f>IFERROR(IF(BTT[[#This Row],[Lfd Nr. 
(aus konsolidierter Datei)]]&lt;&gt;"",BTT[[#This Row],[Lfd Nr. 
(aus konsolidierter Datei)]],VLOOKUP(aktives_Teilprojekt,Teilprojekte[[Teilprojekte]:[Kürzel]],2,FALSE)&amp;ROW(BTT[[#This Row],[Lfd Nr.
(automatisch)]])-2),"")</f>
        <v/>
      </c>
      <c r="B680" t="inlineStr">
        <is>
          <t>Monats- und Jahresabschluss</t>
        </is>
      </c>
      <c r="D680" t="inlineStr">
        <is>
          <t>Prüfen der Bilanz/GuV-Struktur</t>
        </is>
      </c>
      <c r="E680">
        <f>IFERROR(IF(NOT(BTT[[#This Row],[Manuelle Änderung des Verantwortliches TP
(Auswahl - bei Bedarf)]]=""),BTT[[#This Row],[Manuelle Änderung des Verantwortliches TP
(Auswahl - bei Bedarf)]],VLOOKUP(BTT[[#This Row],[Hauptprozess
(Pflichtauswahl)]],Hauptprozesse[],3,FALSE)),"")</f>
        <v/>
      </c>
      <c r="G680" t="inlineStr">
        <is>
          <t>RW-BB</t>
        </is>
      </c>
      <c r="I680" t="inlineStr">
        <is>
          <t xml:space="preserve">FS </t>
        </is>
      </c>
      <c r="J680">
        <f>IFERROR(VLOOKUP(BTT[[#This Row],[Verwendete Transaktion (Pflichtauswahl)]],Transaktionen[[Transaktionen]:[Langtext]],2,FALSE),"")</f>
        <v/>
      </c>
      <c r="V680">
        <f>IFERROR(VLOOKUP(BTT[[#This Row],[Verwendetes Formular
(Auswahl falls relevant)]],Formulare[[Formularbezeichnung]:[Formularname (technisch)]],2,FALSE),"")</f>
        <v/>
      </c>
      <c r="Y680" t="inlineStr">
        <is>
          <t>IST-Prozess: Sachkontenpflege (SAP Hauptbuch Stammdaten )Schritt 11</t>
        </is>
      </c>
      <c r="AK680">
        <f>IF(BTT[[#This Row],[Subprozess
(optionale Auswahl)]]="","okay",IF(VLOOKUP(BTT[[#This Row],[Subprozess
(optionale Auswahl)]],BPML[[Subprozess]:[Zugeordneter Hauptprozess]],3,FALSE)=BTT[[#This Row],[Hauptprozess
(Pflichtauswahl)]],"okay","falscher Subprozess"))</f>
        <v/>
      </c>
      <c r="AL680">
        <f>IF(aktives_Teilprojekt="Master","",IF(BTT[[#This Row],[Verantwortliches TP
(automatisch)]]=VLOOKUP(aktives_Teilprojekt,Teilprojekte[[Teilprojekte]:[Kürzel]],2,FALSE),"okay","Hauptprozess anderes TP"))</f>
        <v/>
      </c>
      <c r="AM6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0">
        <f>IFERROR(IF(BTT[[#This Row],[SAP-Modul
(Pflichtauswahl)]]&lt;&gt;VLOOKUP(BTT[[#This Row],[Verwendete Transaktion (Pflichtauswahl)]],Transaktionen[[Transaktionen]:[Modul]],3,FALSE),"Modul anders","okay"),"")</f>
        <v/>
      </c>
      <c r="AP680">
        <f>IFERROR(IF(COUNTIFS(BTT[Verwendete Transaktion (Pflichtauswahl)],BTT[[#This Row],[Verwendete Transaktion (Pflichtauswahl)]],BTT[SAP-Modul
(Pflichtauswahl)],"&lt;&gt;"&amp;BTT[[#This Row],[SAP-Modul
(Pflichtauswahl)]])&gt;0,"Modul anders","okay"),"")</f>
        <v/>
      </c>
      <c r="AQ680">
        <f>IFERROR(IF(COUNTIFS(BTT[Verwendete Transaktion (Pflichtauswahl)],BTT[[#This Row],[Verwendete Transaktion (Pflichtauswahl)]],BTT[Verantwortliches TP
(automatisch)],"&lt;&gt;"&amp;BTT[[#This Row],[Verantwortliches TP
(automatisch)]])&gt;0,"Transaktion mehrfach","okay"),"")</f>
        <v/>
      </c>
      <c r="AR680">
        <f>IFERROR(IF(COUNTIFS(BTT[Verwendete Transaktion (Pflichtauswahl)],BTT[[#This Row],[Verwendete Transaktion (Pflichtauswahl)]],BTT[Verantwortliches TP
(automatisch)],"&lt;&gt;"&amp;VLOOKUP(aktives_Teilprojekt,Teilprojekte[[Teilprojekte]:[Kürzel]],2,FALSE))&gt;0,"Transaktion mehrfach","okay"),"")</f>
        <v/>
      </c>
      <c r="AS680" t="inlineStr">
        <is>
          <t>FI594</t>
        </is>
      </c>
    </row>
    <row r="681">
      <c r="A681">
        <f>IFERROR(IF(BTT[[#This Row],[Lfd Nr. 
(aus konsolidierter Datei)]]&lt;&gt;"",BTT[[#This Row],[Lfd Nr. 
(aus konsolidierter Datei)]],VLOOKUP(aktives_Teilprojekt,Teilprojekte[[Teilprojekte]:[Kürzel]],2,FALSE)&amp;ROW(BTT[[#This Row],[Lfd Nr.
(automatisch)]])-2),"")</f>
        <v/>
      </c>
      <c r="B681" t="inlineStr">
        <is>
          <t>Monats- und Jahresabschluss</t>
        </is>
      </c>
      <c r="D681" t="inlineStr">
        <is>
          <t>Prüfen der Bilanz/GuV-Struktur</t>
        </is>
      </c>
      <c r="E681">
        <f>IFERROR(IF(NOT(BTT[[#This Row],[Manuelle Änderung des Verantwortliches TP
(Auswahl - bei Bedarf)]]=""),BTT[[#This Row],[Manuelle Änderung des Verantwortliches TP
(Auswahl - bei Bedarf)]],VLOOKUP(BTT[[#This Row],[Hauptprozess
(Pflichtauswahl)]],Hauptprozesse[],3,FALSE)),"")</f>
        <v/>
      </c>
      <c r="G681" t="inlineStr">
        <is>
          <t>RW-BB</t>
        </is>
      </c>
      <c r="H681" t="inlineStr">
        <is>
          <t>FI-AR</t>
        </is>
      </c>
      <c r="I681" t="inlineStr">
        <is>
          <t>OB58</t>
        </is>
      </c>
      <c r="J681">
        <f>IFERROR(VLOOKUP(BTT[[#This Row],[Verwendete Transaktion (Pflichtauswahl)]],Transaktionen[[Transaktionen]:[Langtext]],2,FALSE),"")</f>
        <v/>
      </c>
      <c r="V681">
        <f>IFERROR(VLOOKUP(BTT[[#This Row],[Verwendetes Formular
(Auswahl falls relevant)]],Formulare[[Formularbezeichnung]:[Formularname (technisch)]],2,FALSE),"")</f>
        <v/>
      </c>
      <c r="Y681" t="inlineStr">
        <is>
          <t>IST-Prozess: Sachkontenpflege (SAP Hauptbuch Stammdaten )Schritt 11</t>
        </is>
      </c>
      <c r="AK681">
        <f>IF(BTT[[#This Row],[Subprozess
(optionale Auswahl)]]="","okay",IF(VLOOKUP(BTT[[#This Row],[Subprozess
(optionale Auswahl)]],BPML[[Subprozess]:[Zugeordneter Hauptprozess]],3,FALSE)=BTT[[#This Row],[Hauptprozess
(Pflichtauswahl)]],"okay","falscher Subprozess"))</f>
        <v/>
      </c>
      <c r="AL681">
        <f>IF(aktives_Teilprojekt="Master","",IF(BTT[[#This Row],[Verantwortliches TP
(automatisch)]]=VLOOKUP(aktives_Teilprojekt,Teilprojekte[[Teilprojekte]:[Kürzel]],2,FALSE),"okay","Hauptprozess anderes TP"))</f>
        <v/>
      </c>
      <c r="AM6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1">
        <f>IFERROR(IF(BTT[[#This Row],[SAP-Modul
(Pflichtauswahl)]]&lt;&gt;VLOOKUP(BTT[[#This Row],[Verwendete Transaktion (Pflichtauswahl)]],Transaktionen[[Transaktionen]:[Modul]],3,FALSE),"Modul anders","okay"),"")</f>
        <v/>
      </c>
      <c r="AP681">
        <f>IFERROR(IF(COUNTIFS(BTT[Verwendete Transaktion (Pflichtauswahl)],BTT[[#This Row],[Verwendete Transaktion (Pflichtauswahl)]],BTT[SAP-Modul
(Pflichtauswahl)],"&lt;&gt;"&amp;BTT[[#This Row],[SAP-Modul
(Pflichtauswahl)]])&gt;0,"Modul anders","okay"),"")</f>
        <v/>
      </c>
      <c r="AQ681">
        <f>IFERROR(IF(COUNTIFS(BTT[Verwendete Transaktion (Pflichtauswahl)],BTT[[#This Row],[Verwendete Transaktion (Pflichtauswahl)]],BTT[Verantwortliches TP
(automatisch)],"&lt;&gt;"&amp;BTT[[#This Row],[Verantwortliches TP
(automatisch)]])&gt;0,"Transaktion mehrfach","okay"),"")</f>
        <v/>
      </c>
      <c r="AR681">
        <f>IFERROR(IF(COUNTIFS(BTT[Verwendete Transaktion (Pflichtauswahl)],BTT[[#This Row],[Verwendete Transaktion (Pflichtauswahl)]],BTT[Verantwortliches TP
(automatisch)],"&lt;&gt;"&amp;VLOOKUP(aktives_Teilprojekt,Teilprojekte[[Teilprojekte]:[Kürzel]],2,FALSE))&gt;0,"Transaktion mehrfach","okay"),"")</f>
        <v/>
      </c>
      <c r="AS681" t="inlineStr">
        <is>
          <t>FI595</t>
        </is>
      </c>
    </row>
    <row r="682">
      <c r="A682">
        <f>IFERROR(IF(BTT[[#This Row],[Lfd Nr. 
(aus konsolidierter Datei)]]&lt;&gt;"",BTT[[#This Row],[Lfd Nr. 
(aus konsolidierter Datei)]],VLOOKUP(aktives_Teilprojekt,Teilprojekte[[Teilprojekte]:[Kürzel]],2,FALSE)&amp;ROW(BTT[[#This Row],[Lfd Nr.
(automatisch)]])-2),"")</f>
        <v/>
      </c>
      <c r="B682" t="inlineStr">
        <is>
          <t>Monats- und Jahresabschluss</t>
        </is>
      </c>
      <c r="D682" t="inlineStr">
        <is>
          <t>Es wird in der Transaktion der Beleg, Stornogrund und Datum eingegeben.</t>
        </is>
      </c>
      <c r="E682">
        <f>IFERROR(IF(NOT(BTT[[#This Row],[Manuelle Änderung des Verantwortliches TP
(Auswahl - bei Bedarf)]]=""),BTT[[#This Row],[Manuelle Änderung des Verantwortliches TP
(Auswahl - bei Bedarf)]],VLOOKUP(BTT[[#This Row],[Hauptprozess
(Pflichtauswahl)]],Hauptprozesse[],3,FALSE)),"")</f>
        <v/>
      </c>
      <c r="G682" t="inlineStr">
        <is>
          <t>RW-BB</t>
        </is>
      </c>
      <c r="I682" t="inlineStr">
        <is>
          <t>FB8</t>
        </is>
      </c>
      <c r="J682">
        <f>IFERROR(VLOOKUP(BTT[[#This Row],[Verwendete Transaktion (Pflichtauswahl)]],Transaktionen[[Transaktionen]:[Langtext]],2,FALSE),"")</f>
        <v/>
      </c>
      <c r="V682">
        <f>IFERROR(VLOOKUP(BTT[[#This Row],[Verwendetes Formular
(Auswahl falls relevant)]],Formulare[[Formularbezeichnung]:[Formularname (technisch)]],2,FALSE),"")</f>
        <v/>
      </c>
      <c r="Y682" t="inlineStr">
        <is>
          <t>IST-Prozess: EinzelstornoSchritt 1</t>
        </is>
      </c>
      <c r="AK682">
        <f>IF(BTT[[#This Row],[Subprozess
(optionale Auswahl)]]="","okay",IF(VLOOKUP(BTT[[#This Row],[Subprozess
(optionale Auswahl)]],BPML[[Subprozess]:[Zugeordneter Hauptprozess]],3,FALSE)=BTT[[#This Row],[Hauptprozess
(Pflichtauswahl)]],"okay","falscher Subprozess"))</f>
        <v/>
      </c>
      <c r="AL682">
        <f>IF(aktives_Teilprojekt="Master","",IF(BTT[[#This Row],[Verantwortliches TP
(automatisch)]]=VLOOKUP(aktives_Teilprojekt,Teilprojekte[[Teilprojekte]:[Kürzel]],2,FALSE),"okay","Hauptprozess anderes TP"))</f>
        <v/>
      </c>
      <c r="AM6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2">
        <f>IFERROR(IF(BTT[[#This Row],[SAP-Modul
(Pflichtauswahl)]]&lt;&gt;VLOOKUP(BTT[[#This Row],[Verwendete Transaktion (Pflichtauswahl)]],Transaktionen[[Transaktionen]:[Modul]],3,FALSE),"Modul anders","okay"),"")</f>
        <v/>
      </c>
      <c r="AP682">
        <f>IFERROR(IF(COUNTIFS(BTT[Verwendete Transaktion (Pflichtauswahl)],BTT[[#This Row],[Verwendete Transaktion (Pflichtauswahl)]],BTT[SAP-Modul
(Pflichtauswahl)],"&lt;&gt;"&amp;BTT[[#This Row],[SAP-Modul
(Pflichtauswahl)]])&gt;0,"Modul anders","okay"),"")</f>
        <v/>
      </c>
      <c r="AQ682">
        <f>IFERROR(IF(COUNTIFS(BTT[Verwendete Transaktion (Pflichtauswahl)],BTT[[#This Row],[Verwendete Transaktion (Pflichtauswahl)]],BTT[Verantwortliches TP
(automatisch)],"&lt;&gt;"&amp;BTT[[#This Row],[Verantwortliches TP
(automatisch)]])&gt;0,"Transaktion mehrfach","okay"),"")</f>
        <v/>
      </c>
      <c r="AR682">
        <f>IFERROR(IF(COUNTIFS(BTT[Verwendete Transaktion (Pflichtauswahl)],BTT[[#This Row],[Verwendete Transaktion (Pflichtauswahl)]],BTT[Verantwortliches TP
(automatisch)],"&lt;&gt;"&amp;VLOOKUP(aktives_Teilprojekt,Teilprojekte[[Teilprojekte]:[Kürzel]],2,FALSE))&gt;0,"Transaktion mehrfach","okay"),"")</f>
        <v/>
      </c>
      <c r="AS682" t="inlineStr">
        <is>
          <t>FI596</t>
        </is>
      </c>
    </row>
    <row r="683">
      <c r="A683">
        <f>IFERROR(IF(BTT[[#This Row],[Lfd Nr. 
(aus konsolidierter Datei)]]&lt;&gt;"",BTT[[#This Row],[Lfd Nr. 
(aus konsolidierter Datei)]],VLOOKUP(aktives_Teilprojekt,Teilprojekte[[Teilprojekte]:[Kürzel]],2,FALSE)&amp;ROW(BTT[[#This Row],[Lfd Nr.
(automatisch)]])-2),"")</f>
        <v/>
      </c>
      <c r="B683" t="inlineStr">
        <is>
          <t>Monats- und Jahresabschluss</t>
        </is>
      </c>
      <c r="D683" t="inlineStr">
        <is>
          <t>Einzelposten aufrufen</t>
        </is>
      </c>
      <c r="E683">
        <f>IFERROR(IF(NOT(BTT[[#This Row],[Manuelle Änderung des Verantwortliches TP
(Auswahl - bei Bedarf)]]=""),BTT[[#This Row],[Manuelle Änderung des Verantwortliches TP
(Auswahl - bei Bedarf)]],VLOOKUP(BTT[[#This Row],[Hauptprozess
(Pflichtauswahl)]],Hauptprozesse[],3,FALSE)),"")</f>
        <v/>
      </c>
      <c r="G683" t="inlineStr">
        <is>
          <t>RW-BB</t>
        </is>
      </c>
      <c r="H683" t="inlineStr">
        <is>
          <t>FI-GL</t>
        </is>
      </c>
      <c r="I683" t="inlineStr">
        <is>
          <t>FBL3N</t>
        </is>
      </c>
      <c r="J683">
        <f>IFERROR(VLOOKUP(BTT[[#This Row],[Verwendete Transaktion (Pflichtauswahl)]],Transaktionen[[Transaktionen]:[Langtext]],2,FALSE),"")</f>
        <v/>
      </c>
      <c r="V683">
        <f>IFERROR(VLOOKUP(BTT[[#This Row],[Verwendetes Formular
(Auswahl falls relevant)]],Formulare[[Formularbezeichnung]:[Formularname (technisch)]],2,FALSE),"")</f>
        <v/>
      </c>
      <c r="Y683" t="inlineStr">
        <is>
          <t>IST-Prozess: MassenstornoSchritt 1</t>
        </is>
      </c>
      <c r="AK683">
        <f>IF(BTT[[#This Row],[Subprozess
(optionale Auswahl)]]="","okay",IF(VLOOKUP(BTT[[#This Row],[Subprozess
(optionale Auswahl)]],BPML[[Subprozess]:[Zugeordneter Hauptprozess]],3,FALSE)=BTT[[#This Row],[Hauptprozess
(Pflichtauswahl)]],"okay","falscher Subprozess"))</f>
        <v/>
      </c>
      <c r="AL683">
        <f>IF(aktives_Teilprojekt="Master","",IF(BTT[[#This Row],[Verantwortliches TP
(automatisch)]]=VLOOKUP(aktives_Teilprojekt,Teilprojekte[[Teilprojekte]:[Kürzel]],2,FALSE),"okay","Hauptprozess anderes TP"))</f>
        <v/>
      </c>
      <c r="AM6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3">
        <f>IFERROR(IF(BTT[[#This Row],[SAP-Modul
(Pflichtauswahl)]]&lt;&gt;VLOOKUP(BTT[[#This Row],[Verwendete Transaktion (Pflichtauswahl)]],Transaktionen[[Transaktionen]:[Modul]],3,FALSE),"Modul anders","okay"),"")</f>
        <v/>
      </c>
      <c r="AP683">
        <f>IFERROR(IF(COUNTIFS(BTT[Verwendete Transaktion (Pflichtauswahl)],BTT[[#This Row],[Verwendete Transaktion (Pflichtauswahl)]],BTT[SAP-Modul
(Pflichtauswahl)],"&lt;&gt;"&amp;BTT[[#This Row],[SAP-Modul
(Pflichtauswahl)]])&gt;0,"Modul anders","okay"),"")</f>
        <v/>
      </c>
      <c r="AQ683">
        <f>IFERROR(IF(COUNTIFS(BTT[Verwendete Transaktion (Pflichtauswahl)],BTT[[#This Row],[Verwendete Transaktion (Pflichtauswahl)]],BTT[Verantwortliches TP
(automatisch)],"&lt;&gt;"&amp;BTT[[#This Row],[Verantwortliches TP
(automatisch)]])&gt;0,"Transaktion mehrfach","okay"),"")</f>
        <v/>
      </c>
      <c r="AR683">
        <f>IFERROR(IF(COUNTIFS(BTT[Verwendete Transaktion (Pflichtauswahl)],BTT[[#This Row],[Verwendete Transaktion (Pflichtauswahl)]],BTT[Verantwortliches TP
(automatisch)],"&lt;&gt;"&amp;VLOOKUP(aktives_Teilprojekt,Teilprojekte[[Teilprojekte]:[Kürzel]],2,FALSE))&gt;0,"Transaktion mehrfach","okay"),"")</f>
        <v/>
      </c>
      <c r="AS683" t="inlineStr">
        <is>
          <t>FI597</t>
        </is>
      </c>
    </row>
    <row r="684">
      <c r="A684">
        <f>IFERROR(IF(BTT[[#This Row],[Lfd Nr. 
(aus konsolidierter Datei)]]&lt;&gt;"",BTT[[#This Row],[Lfd Nr. 
(aus konsolidierter Datei)]],VLOOKUP(aktives_Teilprojekt,Teilprojekte[[Teilprojekte]:[Kürzel]],2,FALSE)&amp;ROW(BTT[[#This Row],[Lfd Nr.
(automatisch)]])-2),"")</f>
        <v/>
      </c>
      <c r="B684" t="inlineStr">
        <is>
          <t>Monats- und Jahresabschluss</t>
        </is>
      </c>
      <c r="D684" t="inlineStr">
        <is>
          <t>Belegart SZ selektieren</t>
        </is>
      </c>
      <c r="E684">
        <f>IFERROR(IF(NOT(BTT[[#This Row],[Manuelle Änderung des Verantwortliches TP
(Auswahl - bei Bedarf)]]=""),BTT[[#This Row],[Manuelle Änderung des Verantwortliches TP
(Auswahl - bei Bedarf)]],VLOOKUP(BTT[[#This Row],[Hauptprozess
(Pflichtauswahl)]],Hauptprozesse[],3,FALSE)),"")</f>
        <v/>
      </c>
      <c r="G684" t="inlineStr">
        <is>
          <t>RW-BB</t>
        </is>
      </c>
      <c r="H684" t="inlineStr">
        <is>
          <t>FI-GL</t>
        </is>
      </c>
      <c r="I684" t="inlineStr">
        <is>
          <t>FBL3N</t>
        </is>
      </c>
      <c r="J684">
        <f>IFERROR(VLOOKUP(BTT[[#This Row],[Verwendete Transaktion (Pflichtauswahl)]],Transaktionen[[Transaktionen]:[Langtext]],2,FALSE),"")</f>
        <v/>
      </c>
      <c r="V684">
        <f>IFERROR(VLOOKUP(BTT[[#This Row],[Verwendetes Formular
(Auswahl falls relevant)]],Formulare[[Formularbezeichnung]:[Formularname (technisch)]],2,FALSE),"")</f>
        <v/>
      </c>
      <c r="Y684" t="inlineStr">
        <is>
          <t>IST-Prozess: MassenstornoSchritt 1a</t>
        </is>
      </c>
      <c r="AK684">
        <f>IF(BTT[[#This Row],[Subprozess
(optionale Auswahl)]]="","okay",IF(VLOOKUP(BTT[[#This Row],[Subprozess
(optionale Auswahl)]],BPML[[Subprozess]:[Zugeordneter Hauptprozess]],3,FALSE)=BTT[[#This Row],[Hauptprozess
(Pflichtauswahl)]],"okay","falscher Subprozess"))</f>
        <v/>
      </c>
      <c r="AL684">
        <f>IF(aktives_Teilprojekt="Master","",IF(BTT[[#This Row],[Verantwortliches TP
(automatisch)]]=VLOOKUP(aktives_Teilprojekt,Teilprojekte[[Teilprojekte]:[Kürzel]],2,FALSE),"okay","Hauptprozess anderes TP"))</f>
        <v/>
      </c>
      <c r="AM6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4">
        <f>IFERROR(IF(BTT[[#This Row],[SAP-Modul
(Pflichtauswahl)]]&lt;&gt;VLOOKUP(BTT[[#This Row],[Verwendete Transaktion (Pflichtauswahl)]],Transaktionen[[Transaktionen]:[Modul]],3,FALSE),"Modul anders","okay"),"")</f>
        <v/>
      </c>
      <c r="AP684">
        <f>IFERROR(IF(COUNTIFS(BTT[Verwendete Transaktion (Pflichtauswahl)],BTT[[#This Row],[Verwendete Transaktion (Pflichtauswahl)]],BTT[SAP-Modul
(Pflichtauswahl)],"&lt;&gt;"&amp;BTT[[#This Row],[SAP-Modul
(Pflichtauswahl)]])&gt;0,"Modul anders","okay"),"")</f>
        <v/>
      </c>
      <c r="AQ684">
        <f>IFERROR(IF(COUNTIFS(BTT[Verwendete Transaktion (Pflichtauswahl)],BTT[[#This Row],[Verwendete Transaktion (Pflichtauswahl)]],BTT[Verantwortliches TP
(automatisch)],"&lt;&gt;"&amp;BTT[[#This Row],[Verantwortliches TP
(automatisch)]])&gt;0,"Transaktion mehrfach","okay"),"")</f>
        <v/>
      </c>
      <c r="AR684">
        <f>IFERROR(IF(COUNTIFS(BTT[Verwendete Transaktion (Pflichtauswahl)],BTT[[#This Row],[Verwendete Transaktion (Pflichtauswahl)]],BTT[Verantwortliches TP
(automatisch)],"&lt;&gt;"&amp;VLOOKUP(aktives_Teilprojekt,Teilprojekte[[Teilprojekte]:[Kürzel]],2,FALSE))&gt;0,"Transaktion mehrfach","okay"),"")</f>
        <v/>
      </c>
      <c r="AS684" t="inlineStr">
        <is>
          <t>FI598</t>
        </is>
      </c>
    </row>
    <row r="685">
      <c r="A685">
        <f>IFERROR(IF(BTT[[#This Row],[Lfd Nr. 
(aus konsolidierter Datei)]]&lt;&gt;"",BTT[[#This Row],[Lfd Nr. 
(aus konsolidierter Datei)]],VLOOKUP(aktives_Teilprojekt,Teilprojekte[[Teilprojekte]:[Kürzel]],2,FALSE)&amp;ROW(BTT[[#This Row],[Lfd Nr.
(automatisch)]])-2),"")</f>
        <v/>
      </c>
      <c r="B685" t="inlineStr">
        <is>
          <t>Monats- und Jahresabschluss</t>
        </is>
      </c>
      <c r="D685" t="inlineStr">
        <is>
          <t>Buchungsnummern der zu stornierenden statistischen Zusetzungen herausfiltern</t>
        </is>
      </c>
      <c r="E685">
        <f>IFERROR(IF(NOT(BTT[[#This Row],[Manuelle Änderung des Verantwortliches TP
(Auswahl - bei Bedarf)]]=""),BTT[[#This Row],[Manuelle Änderung des Verantwortliches TP
(Auswahl - bei Bedarf)]],VLOOKUP(BTT[[#This Row],[Hauptprozess
(Pflichtauswahl)]],Hauptprozesse[],3,FALSE)),"")</f>
        <v/>
      </c>
      <c r="J685">
        <f>IFERROR(VLOOKUP(BTT[[#This Row],[Verwendete Transaktion (Pflichtauswahl)]],Transaktionen[[Transaktionen]:[Langtext]],2,FALSE),"")</f>
        <v/>
      </c>
      <c r="V685">
        <f>IFERROR(VLOOKUP(BTT[[#This Row],[Verwendetes Formular
(Auswahl falls relevant)]],Formulare[[Formularbezeichnung]:[Formularname (technisch)]],2,FALSE),"")</f>
        <v/>
      </c>
      <c r="Y685" t="inlineStr">
        <is>
          <t xml:space="preserve">IST-Prozess: MassenstornoSchritt </t>
        </is>
      </c>
      <c r="AK685">
        <f>IF(BTT[[#This Row],[Subprozess
(optionale Auswahl)]]="","okay",IF(VLOOKUP(BTT[[#This Row],[Subprozess
(optionale Auswahl)]],BPML[[Subprozess]:[Zugeordneter Hauptprozess]],3,FALSE)=BTT[[#This Row],[Hauptprozess
(Pflichtauswahl)]],"okay","falscher Subprozess"))</f>
        <v/>
      </c>
      <c r="AL685">
        <f>IF(aktives_Teilprojekt="Master","",IF(BTT[[#This Row],[Verantwortliches TP
(automatisch)]]=VLOOKUP(aktives_Teilprojekt,Teilprojekte[[Teilprojekte]:[Kürzel]],2,FALSE),"okay","Hauptprozess anderes TP"))</f>
        <v/>
      </c>
      <c r="AM6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5">
        <f>IFERROR(IF(BTT[[#This Row],[SAP-Modul
(Pflichtauswahl)]]&lt;&gt;VLOOKUP(BTT[[#This Row],[Verwendete Transaktion (Pflichtauswahl)]],Transaktionen[[Transaktionen]:[Modul]],3,FALSE),"Modul anders","okay"),"")</f>
        <v/>
      </c>
      <c r="AP685">
        <f>IFERROR(IF(COUNTIFS(BTT[Verwendete Transaktion (Pflichtauswahl)],BTT[[#This Row],[Verwendete Transaktion (Pflichtauswahl)]],BTT[SAP-Modul
(Pflichtauswahl)],"&lt;&gt;"&amp;BTT[[#This Row],[SAP-Modul
(Pflichtauswahl)]])&gt;0,"Modul anders","okay"),"")</f>
        <v/>
      </c>
      <c r="AQ685">
        <f>IFERROR(IF(COUNTIFS(BTT[Verwendete Transaktion (Pflichtauswahl)],BTT[[#This Row],[Verwendete Transaktion (Pflichtauswahl)]],BTT[Verantwortliches TP
(automatisch)],"&lt;&gt;"&amp;BTT[[#This Row],[Verantwortliches TP
(automatisch)]])&gt;0,"Transaktion mehrfach","okay"),"")</f>
        <v/>
      </c>
      <c r="AR685">
        <f>IFERROR(IF(COUNTIFS(BTT[Verwendete Transaktion (Pflichtauswahl)],BTT[[#This Row],[Verwendete Transaktion (Pflichtauswahl)]],BTT[Verantwortliches TP
(automatisch)],"&lt;&gt;"&amp;VLOOKUP(aktives_Teilprojekt,Teilprojekte[[Teilprojekte]:[Kürzel]],2,FALSE))&gt;0,"Transaktion mehrfach","okay"),"")</f>
        <v/>
      </c>
      <c r="AS685" t="inlineStr">
        <is>
          <t>FI599</t>
        </is>
      </c>
    </row>
    <row r="686">
      <c r="A686">
        <f>IFERROR(IF(BTT[[#This Row],[Lfd Nr. 
(aus konsolidierter Datei)]]&lt;&gt;"",BTT[[#This Row],[Lfd Nr. 
(aus konsolidierter Datei)]],VLOOKUP(aktives_Teilprojekt,Teilprojekte[[Teilprojekte]:[Kürzel]],2,FALSE)&amp;ROW(BTT[[#This Row],[Lfd Nr.
(automatisch)]])-2),"")</f>
        <v/>
      </c>
      <c r="B686" t="inlineStr">
        <is>
          <t>Monats- und Jahresabschluss</t>
        </is>
      </c>
      <c r="D686" t="inlineStr">
        <is>
          <t>Transaktion mit den Belegnummern füllen</t>
        </is>
      </c>
      <c r="E686">
        <f>IFERROR(IF(NOT(BTT[[#This Row],[Manuelle Änderung des Verantwortliches TP
(Auswahl - bei Bedarf)]]=""),BTT[[#This Row],[Manuelle Änderung des Verantwortliches TP
(Auswahl - bei Bedarf)]],VLOOKUP(BTT[[#This Row],[Hauptprozess
(Pflichtauswahl)]],Hauptprozesse[],3,FALSE)),"")</f>
        <v/>
      </c>
      <c r="G686" t="inlineStr">
        <is>
          <t>RW-BB</t>
        </is>
      </c>
      <c r="I686" t="inlineStr">
        <is>
          <t>F.8</t>
        </is>
      </c>
      <c r="J686">
        <f>IFERROR(VLOOKUP(BTT[[#This Row],[Verwendete Transaktion (Pflichtauswahl)]],Transaktionen[[Transaktionen]:[Langtext]],2,FALSE),"")</f>
        <v/>
      </c>
      <c r="V686">
        <f>IFERROR(VLOOKUP(BTT[[#This Row],[Verwendetes Formular
(Auswahl falls relevant)]],Formulare[[Formularbezeichnung]:[Formularname (technisch)]],2,FALSE),"")</f>
        <v/>
      </c>
      <c r="Y686" t="inlineStr">
        <is>
          <t>IST-Prozess: MassenstornoSchritt 2</t>
        </is>
      </c>
      <c r="AK686">
        <f>IF(BTT[[#This Row],[Subprozess
(optionale Auswahl)]]="","okay",IF(VLOOKUP(BTT[[#This Row],[Subprozess
(optionale Auswahl)]],BPML[[Subprozess]:[Zugeordneter Hauptprozess]],3,FALSE)=BTT[[#This Row],[Hauptprozess
(Pflichtauswahl)]],"okay","falscher Subprozess"))</f>
        <v/>
      </c>
      <c r="AL686">
        <f>IF(aktives_Teilprojekt="Master","",IF(BTT[[#This Row],[Verantwortliches TP
(automatisch)]]=VLOOKUP(aktives_Teilprojekt,Teilprojekte[[Teilprojekte]:[Kürzel]],2,FALSE),"okay","Hauptprozess anderes TP"))</f>
        <v/>
      </c>
      <c r="AM6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6">
        <f>IFERROR(IF(BTT[[#This Row],[SAP-Modul
(Pflichtauswahl)]]&lt;&gt;VLOOKUP(BTT[[#This Row],[Verwendete Transaktion (Pflichtauswahl)]],Transaktionen[[Transaktionen]:[Modul]],3,FALSE),"Modul anders","okay"),"")</f>
        <v/>
      </c>
      <c r="AP686">
        <f>IFERROR(IF(COUNTIFS(BTT[Verwendete Transaktion (Pflichtauswahl)],BTT[[#This Row],[Verwendete Transaktion (Pflichtauswahl)]],BTT[SAP-Modul
(Pflichtauswahl)],"&lt;&gt;"&amp;BTT[[#This Row],[SAP-Modul
(Pflichtauswahl)]])&gt;0,"Modul anders","okay"),"")</f>
        <v/>
      </c>
      <c r="AQ686">
        <f>IFERROR(IF(COUNTIFS(BTT[Verwendete Transaktion (Pflichtauswahl)],BTT[[#This Row],[Verwendete Transaktion (Pflichtauswahl)]],BTT[Verantwortliches TP
(automatisch)],"&lt;&gt;"&amp;BTT[[#This Row],[Verantwortliches TP
(automatisch)]])&gt;0,"Transaktion mehrfach","okay"),"")</f>
        <v/>
      </c>
      <c r="AR686">
        <f>IFERROR(IF(COUNTIFS(BTT[Verwendete Transaktion (Pflichtauswahl)],BTT[[#This Row],[Verwendete Transaktion (Pflichtauswahl)]],BTT[Verantwortliches TP
(automatisch)],"&lt;&gt;"&amp;VLOOKUP(aktives_Teilprojekt,Teilprojekte[[Teilprojekte]:[Kürzel]],2,FALSE))&gt;0,"Transaktion mehrfach","okay"),"")</f>
        <v/>
      </c>
      <c r="AS686" t="inlineStr">
        <is>
          <t>FI600</t>
        </is>
      </c>
    </row>
    <row r="687">
      <c r="A687">
        <f>IFERROR(IF(BTT[[#This Row],[Lfd Nr. 
(aus konsolidierter Datei)]]&lt;&gt;"",BTT[[#This Row],[Lfd Nr. 
(aus konsolidierter Datei)]],VLOOKUP(aktives_Teilprojekt,Teilprojekte[[Teilprojekte]:[Kürzel]],2,FALSE)&amp;ROW(BTT[[#This Row],[Lfd Nr.
(automatisch)]])-2),"")</f>
        <v/>
      </c>
      <c r="B687" t="inlineStr">
        <is>
          <t>Monats- und Jahresabschluss</t>
        </is>
      </c>
      <c r="D687" t="inlineStr">
        <is>
          <t>ausführen</t>
        </is>
      </c>
      <c r="E687">
        <f>IFERROR(IF(NOT(BTT[[#This Row],[Manuelle Änderung des Verantwortliches TP
(Auswahl - bei Bedarf)]]=""),BTT[[#This Row],[Manuelle Änderung des Verantwortliches TP
(Auswahl - bei Bedarf)]],VLOOKUP(BTT[[#This Row],[Hauptprozess
(Pflichtauswahl)]],Hauptprozesse[],3,FALSE)),"")</f>
        <v/>
      </c>
      <c r="G687" t="inlineStr">
        <is>
          <t>RW-BB</t>
        </is>
      </c>
      <c r="I687" t="inlineStr">
        <is>
          <t>F.8</t>
        </is>
      </c>
      <c r="J687">
        <f>IFERROR(VLOOKUP(BTT[[#This Row],[Verwendete Transaktion (Pflichtauswahl)]],Transaktionen[[Transaktionen]:[Langtext]],2,FALSE),"")</f>
        <v/>
      </c>
      <c r="V687">
        <f>IFERROR(VLOOKUP(BTT[[#This Row],[Verwendetes Formular
(Auswahl falls relevant)]],Formulare[[Formularbezeichnung]:[Formularname (technisch)]],2,FALSE),"")</f>
        <v/>
      </c>
      <c r="Y687" t="inlineStr">
        <is>
          <t>IST-Prozess: MassenstornoSchritt 3</t>
        </is>
      </c>
      <c r="AK687">
        <f>IF(BTT[[#This Row],[Subprozess
(optionale Auswahl)]]="","okay",IF(VLOOKUP(BTT[[#This Row],[Subprozess
(optionale Auswahl)]],BPML[[Subprozess]:[Zugeordneter Hauptprozess]],3,FALSE)=BTT[[#This Row],[Hauptprozess
(Pflichtauswahl)]],"okay","falscher Subprozess"))</f>
        <v/>
      </c>
      <c r="AL687">
        <f>IF(aktives_Teilprojekt="Master","",IF(BTT[[#This Row],[Verantwortliches TP
(automatisch)]]=VLOOKUP(aktives_Teilprojekt,Teilprojekte[[Teilprojekte]:[Kürzel]],2,FALSE),"okay","Hauptprozess anderes TP"))</f>
        <v/>
      </c>
      <c r="AM6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7">
        <f>IFERROR(IF(BTT[[#This Row],[SAP-Modul
(Pflichtauswahl)]]&lt;&gt;VLOOKUP(BTT[[#This Row],[Verwendete Transaktion (Pflichtauswahl)]],Transaktionen[[Transaktionen]:[Modul]],3,FALSE),"Modul anders","okay"),"")</f>
        <v/>
      </c>
      <c r="AP687">
        <f>IFERROR(IF(COUNTIFS(BTT[Verwendete Transaktion (Pflichtauswahl)],BTT[[#This Row],[Verwendete Transaktion (Pflichtauswahl)]],BTT[SAP-Modul
(Pflichtauswahl)],"&lt;&gt;"&amp;BTT[[#This Row],[SAP-Modul
(Pflichtauswahl)]])&gt;0,"Modul anders","okay"),"")</f>
        <v/>
      </c>
      <c r="AQ687">
        <f>IFERROR(IF(COUNTIFS(BTT[Verwendete Transaktion (Pflichtauswahl)],BTT[[#This Row],[Verwendete Transaktion (Pflichtauswahl)]],BTT[Verantwortliches TP
(automatisch)],"&lt;&gt;"&amp;BTT[[#This Row],[Verantwortliches TP
(automatisch)]])&gt;0,"Transaktion mehrfach","okay"),"")</f>
        <v/>
      </c>
      <c r="AR687">
        <f>IFERROR(IF(COUNTIFS(BTT[Verwendete Transaktion (Pflichtauswahl)],BTT[[#This Row],[Verwendete Transaktion (Pflichtauswahl)]],BTT[Verantwortliches TP
(automatisch)],"&lt;&gt;"&amp;VLOOKUP(aktives_Teilprojekt,Teilprojekte[[Teilprojekte]:[Kürzel]],2,FALSE))&gt;0,"Transaktion mehrfach","okay"),"")</f>
        <v/>
      </c>
      <c r="AS687" t="inlineStr">
        <is>
          <t>FI601</t>
        </is>
      </c>
    </row>
    <row r="688">
      <c r="A688">
        <f>IFERROR(IF(BTT[[#This Row],[Lfd Nr. 
(aus konsolidierter Datei)]]&lt;&gt;"",BTT[[#This Row],[Lfd Nr. 
(aus konsolidierter Datei)]],VLOOKUP(aktives_Teilprojekt,Teilprojekte[[Teilprojekte]:[Kürzel]],2,FALSE)&amp;ROW(BTT[[#This Row],[Lfd Nr.
(automatisch)]])-2),"")</f>
        <v/>
      </c>
      <c r="B688" t="inlineStr">
        <is>
          <t>Monats- und Jahresabschluss</t>
        </is>
      </c>
      <c r="D688" t="inlineStr">
        <is>
          <t>Prüfung, ob alle Buchungen storniert wurden</t>
        </is>
      </c>
      <c r="E688">
        <f>IFERROR(IF(NOT(BTT[[#This Row],[Manuelle Änderung des Verantwortliches TP
(Auswahl - bei Bedarf)]]=""),BTT[[#This Row],[Manuelle Änderung des Verantwortliches TP
(Auswahl - bei Bedarf)]],VLOOKUP(BTT[[#This Row],[Hauptprozess
(Pflichtauswahl)]],Hauptprozesse[],3,FALSE)),"")</f>
        <v/>
      </c>
      <c r="G688" t="inlineStr">
        <is>
          <t>RW-BB</t>
        </is>
      </c>
      <c r="I688" t="inlineStr">
        <is>
          <t>S_ALR_8712284</t>
        </is>
      </c>
      <c r="J688">
        <f>IFERROR(VLOOKUP(BTT[[#This Row],[Verwendete Transaktion (Pflichtauswahl)]],Transaktionen[[Transaktionen]:[Langtext]],2,FALSE),"")</f>
        <v/>
      </c>
      <c r="V688">
        <f>IFERROR(VLOOKUP(BTT[[#This Row],[Verwendetes Formular
(Auswahl falls relevant)]],Formulare[[Formularbezeichnung]:[Formularname (technisch)]],2,FALSE),"")</f>
        <v/>
      </c>
      <c r="Y688" t="inlineStr">
        <is>
          <t>IST-Prozess: MassenstornoSchritt 4</t>
        </is>
      </c>
      <c r="AK688">
        <f>IF(BTT[[#This Row],[Subprozess
(optionale Auswahl)]]="","okay",IF(VLOOKUP(BTT[[#This Row],[Subprozess
(optionale Auswahl)]],BPML[[Subprozess]:[Zugeordneter Hauptprozess]],3,FALSE)=BTT[[#This Row],[Hauptprozess
(Pflichtauswahl)]],"okay","falscher Subprozess"))</f>
        <v/>
      </c>
      <c r="AL688">
        <f>IF(aktives_Teilprojekt="Master","",IF(BTT[[#This Row],[Verantwortliches TP
(automatisch)]]=VLOOKUP(aktives_Teilprojekt,Teilprojekte[[Teilprojekte]:[Kürzel]],2,FALSE),"okay","Hauptprozess anderes TP"))</f>
        <v/>
      </c>
      <c r="AM6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8">
        <f>IFERROR(IF(BTT[[#This Row],[SAP-Modul
(Pflichtauswahl)]]&lt;&gt;VLOOKUP(BTT[[#This Row],[Verwendete Transaktion (Pflichtauswahl)]],Transaktionen[[Transaktionen]:[Modul]],3,FALSE),"Modul anders","okay"),"")</f>
        <v/>
      </c>
      <c r="AP688">
        <f>IFERROR(IF(COUNTIFS(BTT[Verwendete Transaktion (Pflichtauswahl)],BTT[[#This Row],[Verwendete Transaktion (Pflichtauswahl)]],BTT[SAP-Modul
(Pflichtauswahl)],"&lt;&gt;"&amp;BTT[[#This Row],[SAP-Modul
(Pflichtauswahl)]])&gt;0,"Modul anders","okay"),"")</f>
        <v/>
      </c>
      <c r="AQ688">
        <f>IFERROR(IF(COUNTIFS(BTT[Verwendete Transaktion (Pflichtauswahl)],BTT[[#This Row],[Verwendete Transaktion (Pflichtauswahl)]],BTT[Verantwortliches TP
(automatisch)],"&lt;&gt;"&amp;BTT[[#This Row],[Verantwortliches TP
(automatisch)]])&gt;0,"Transaktion mehrfach","okay"),"")</f>
        <v/>
      </c>
      <c r="AR688">
        <f>IFERROR(IF(COUNTIFS(BTT[Verwendete Transaktion (Pflichtauswahl)],BTT[[#This Row],[Verwendete Transaktion (Pflichtauswahl)]],BTT[Verantwortliches TP
(automatisch)],"&lt;&gt;"&amp;VLOOKUP(aktives_Teilprojekt,Teilprojekte[[Teilprojekte]:[Kürzel]],2,FALSE))&gt;0,"Transaktion mehrfach","okay"),"")</f>
        <v/>
      </c>
      <c r="AS688" t="inlineStr">
        <is>
          <t>FI602</t>
        </is>
      </c>
    </row>
    <row r="689">
      <c r="A689">
        <f>IFERROR(IF(BTT[[#This Row],[Lfd Nr. 
(aus konsolidierter Datei)]]&lt;&gt;"",BTT[[#This Row],[Lfd Nr. 
(aus konsolidierter Datei)]],VLOOKUP(aktives_Teilprojekt,Teilprojekte[[Teilprojekte]:[Kürzel]],2,FALSE)&amp;ROW(BTT[[#This Row],[Lfd Nr.
(automatisch)]])-2),"")</f>
        <v/>
      </c>
      <c r="B689" t="inlineStr">
        <is>
          <t>Monats- und Jahresabschluss</t>
        </is>
      </c>
      <c r="D689" t="inlineStr">
        <is>
          <t>Kreditorenbuchungen mit SHK "R"</t>
        </is>
      </c>
      <c r="E689">
        <f>IFERROR(IF(NOT(BTT[[#This Row],[Manuelle Änderung des Verantwortliches TP
(Auswahl - bei Bedarf)]]=""),BTT[[#This Row],[Manuelle Änderung des Verantwortliches TP
(Auswahl - bei Bedarf)]],VLOOKUP(BTT[[#This Row],[Hauptprozess
(Pflichtauswahl)]],Hauptprozesse[],3,FALSE)),"")</f>
        <v/>
      </c>
      <c r="G689" t="inlineStr">
        <is>
          <t>RW-K</t>
        </is>
      </c>
      <c r="J689">
        <f>IFERROR(VLOOKUP(BTT[[#This Row],[Verwendete Transaktion (Pflichtauswahl)]],Transaktionen[[Transaktionen]:[Langtext]],2,FALSE),"")</f>
        <v/>
      </c>
      <c r="V689">
        <f>IFERROR(VLOOKUP(BTT[[#This Row],[Verwendetes Formular
(Auswahl falls relevant)]],Formulare[[Formularbezeichnung]:[Formularname (technisch)]],2,FALSE),"")</f>
        <v/>
      </c>
      <c r="Y689" t="inlineStr">
        <is>
          <t>IST-Prozess: maschinelle Rückstellungen auflösenSchritt 1</t>
        </is>
      </c>
      <c r="AK689">
        <f>IF(BTT[[#This Row],[Subprozess
(optionale Auswahl)]]="","okay",IF(VLOOKUP(BTT[[#This Row],[Subprozess
(optionale Auswahl)]],BPML[[Subprozess]:[Zugeordneter Hauptprozess]],3,FALSE)=BTT[[#This Row],[Hauptprozess
(Pflichtauswahl)]],"okay","falscher Subprozess"))</f>
        <v/>
      </c>
      <c r="AL689">
        <f>IF(aktives_Teilprojekt="Master","",IF(BTT[[#This Row],[Verantwortliches TP
(automatisch)]]=VLOOKUP(aktives_Teilprojekt,Teilprojekte[[Teilprojekte]:[Kürzel]],2,FALSE),"okay","Hauptprozess anderes TP"))</f>
        <v/>
      </c>
      <c r="AM6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89">
        <f>IFERROR(IF(BTT[[#This Row],[SAP-Modul
(Pflichtauswahl)]]&lt;&gt;VLOOKUP(BTT[[#This Row],[Verwendete Transaktion (Pflichtauswahl)]],Transaktionen[[Transaktionen]:[Modul]],3,FALSE),"Modul anders","okay"),"")</f>
        <v/>
      </c>
      <c r="AP689">
        <f>IFERROR(IF(COUNTIFS(BTT[Verwendete Transaktion (Pflichtauswahl)],BTT[[#This Row],[Verwendete Transaktion (Pflichtauswahl)]],BTT[SAP-Modul
(Pflichtauswahl)],"&lt;&gt;"&amp;BTT[[#This Row],[SAP-Modul
(Pflichtauswahl)]])&gt;0,"Modul anders","okay"),"")</f>
        <v/>
      </c>
      <c r="AQ689">
        <f>IFERROR(IF(COUNTIFS(BTT[Verwendete Transaktion (Pflichtauswahl)],BTT[[#This Row],[Verwendete Transaktion (Pflichtauswahl)]],BTT[Verantwortliches TP
(automatisch)],"&lt;&gt;"&amp;BTT[[#This Row],[Verantwortliches TP
(automatisch)]])&gt;0,"Transaktion mehrfach","okay"),"")</f>
        <v/>
      </c>
      <c r="AR689">
        <f>IFERROR(IF(COUNTIFS(BTT[Verwendete Transaktion (Pflichtauswahl)],BTT[[#This Row],[Verwendete Transaktion (Pflichtauswahl)]],BTT[Verantwortliches TP
(automatisch)],"&lt;&gt;"&amp;VLOOKUP(aktives_Teilprojekt,Teilprojekte[[Teilprojekte]:[Kürzel]],2,FALSE))&gt;0,"Transaktion mehrfach","okay"),"")</f>
        <v/>
      </c>
      <c r="AS689" t="inlineStr">
        <is>
          <t>FI603</t>
        </is>
      </c>
    </row>
    <row r="690">
      <c r="A690">
        <f>IFERROR(IF(BTT[[#This Row],[Lfd Nr. 
(aus konsolidierter Datei)]]&lt;&gt;"",BTT[[#This Row],[Lfd Nr. 
(aus konsolidierter Datei)]],VLOOKUP(aktives_Teilprojekt,Teilprojekte[[Teilprojekte]:[Kürzel]],2,FALSE)&amp;ROW(BTT[[#This Row],[Lfd Nr.
(automatisch)]])-2),"")</f>
        <v/>
      </c>
      <c r="B690" t="inlineStr">
        <is>
          <t>Monats- und Jahresabschluss</t>
        </is>
      </c>
      <c r="D690" t="inlineStr">
        <is>
          <t>Kreditoren-EP auswerten</t>
        </is>
      </c>
      <c r="E690">
        <f>IFERROR(IF(NOT(BTT[[#This Row],[Manuelle Änderung des Verantwortliches TP
(Auswahl - bei Bedarf)]]=""),BTT[[#This Row],[Manuelle Änderung des Verantwortliches TP
(Auswahl - bei Bedarf)]],VLOOKUP(BTT[[#This Row],[Hauptprozess
(Pflichtauswahl)]],Hauptprozesse[],3,FALSE)),"")</f>
        <v/>
      </c>
      <c r="G690" t="inlineStr">
        <is>
          <t>RW-BB</t>
        </is>
      </c>
      <c r="H690" t="inlineStr">
        <is>
          <t>FI-GL</t>
        </is>
      </c>
      <c r="I690" t="inlineStr">
        <is>
          <t>FBL1N</t>
        </is>
      </c>
      <c r="J690">
        <f>IFERROR(VLOOKUP(BTT[[#This Row],[Verwendete Transaktion (Pflichtauswahl)]],Transaktionen[[Transaktionen]:[Langtext]],2,FALSE),"")</f>
        <v/>
      </c>
      <c r="V690">
        <f>IFERROR(VLOOKUP(BTT[[#This Row],[Verwendetes Formular
(Auswahl falls relevant)]],Formulare[[Formularbezeichnung]:[Formularname (technisch)]],2,FALSE),"")</f>
        <v/>
      </c>
      <c r="Y690" t="inlineStr">
        <is>
          <t>IST-Prozess: maschinelle Rückstellungen auflösenSchritt 2</t>
        </is>
      </c>
      <c r="AK690">
        <f>IF(BTT[[#This Row],[Subprozess
(optionale Auswahl)]]="","okay",IF(VLOOKUP(BTT[[#This Row],[Subprozess
(optionale Auswahl)]],BPML[[Subprozess]:[Zugeordneter Hauptprozess]],3,FALSE)=BTT[[#This Row],[Hauptprozess
(Pflichtauswahl)]],"okay","falscher Subprozess"))</f>
        <v/>
      </c>
      <c r="AL690">
        <f>IF(aktives_Teilprojekt="Master","",IF(BTT[[#This Row],[Verantwortliches TP
(automatisch)]]=VLOOKUP(aktives_Teilprojekt,Teilprojekte[[Teilprojekte]:[Kürzel]],2,FALSE),"okay","Hauptprozess anderes TP"))</f>
        <v/>
      </c>
      <c r="AM6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0">
        <f>IFERROR(IF(BTT[[#This Row],[SAP-Modul
(Pflichtauswahl)]]&lt;&gt;VLOOKUP(BTT[[#This Row],[Verwendete Transaktion (Pflichtauswahl)]],Transaktionen[[Transaktionen]:[Modul]],3,FALSE),"Modul anders","okay"),"")</f>
        <v/>
      </c>
      <c r="AP690">
        <f>IFERROR(IF(COUNTIFS(BTT[Verwendete Transaktion (Pflichtauswahl)],BTT[[#This Row],[Verwendete Transaktion (Pflichtauswahl)]],BTT[SAP-Modul
(Pflichtauswahl)],"&lt;&gt;"&amp;BTT[[#This Row],[SAP-Modul
(Pflichtauswahl)]])&gt;0,"Modul anders","okay"),"")</f>
        <v/>
      </c>
      <c r="AQ690">
        <f>IFERROR(IF(COUNTIFS(BTT[Verwendete Transaktion (Pflichtauswahl)],BTT[[#This Row],[Verwendete Transaktion (Pflichtauswahl)]],BTT[Verantwortliches TP
(automatisch)],"&lt;&gt;"&amp;BTT[[#This Row],[Verantwortliches TP
(automatisch)]])&gt;0,"Transaktion mehrfach","okay"),"")</f>
        <v/>
      </c>
      <c r="AR690">
        <f>IFERROR(IF(COUNTIFS(BTT[Verwendete Transaktion (Pflichtauswahl)],BTT[[#This Row],[Verwendete Transaktion (Pflichtauswahl)]],BTT[Verantwortliches TP
(automatisch)],"&lt;&gt;"&amp;VLOOKUP(aktives_Teilprojekt,Teilprojekte[[Teilprojekte]:[Kürzel]],2,FALSE))&gt;0,"Transaktion mehrfach","okay"),"")</f>
        <v/>
      </c>
      <c r="AS690" t="inlineStr">
        <is>
          <t>FI604</t>
        </is>
      </c>
    </row>
    <row r="691">
      <c r="A691">
        <f>IFERROR(IF(BTT[[#This Row],[Lfd Nr. 
(aus konsolidierter Datei)]]&lt;&gt;"",BTT[[#This Row],[Lfd Nr. 
(aus konsolidierter Datei)]],VLOOKUP(aktives_Teilprojekt,Teilprojekte[[Teilprojekte]:[Kürzel]],2,FALSE)&amp;ROW(BTT[[#This Row],[Lfd Nr.
(automatisch)]])-2),"")</f>
        <v/>
      </c>
      <c r="B691" t="inlineStr">
        <is>
          <t>Monats- und Jahresabschluss</t>
        </is>
      </c>
      <c r="D691" t="inlineStr">
        <is>
          <t xml:space="preserve"> Report ZFI76</t>
        </is>
      </c>
      <c r="E691">
        <f>IFERROR(IF(NOT(BTT[[#This Row],[Manuelle Änderung des Verantwortliches TP
(Auswahl - bei Bedarf)]]=""),BTT[[#This Row],[Manuelle Änderung des Verantwortliches TP
(Auswahl - bei Bedarf)]],VLOOKUP(BTT[[#This Row],[Hauptprozess
(Pflichtauswahl)]],Hauptprozesse[],3,FALSE)),"")</f>
        <v/>
      </c>
      <c r="G691" t="inlineStr">
        <is>
          <t>RW-BB</t>
        </is>
      </c>
      <c r="H691" t="inlineStr">
        <is>
          <t>FI</t>
        </is>
      </c>
      <c r="I691" t="inlineStr">
        <is>
          <t>ZFI76</t>
        </is>
      </c>
      <c r="J691">
        <f>IFERROR(VLOOKUP(BTT[[#This Row],[Verwendete Transaktion (Pflichtauswahl)]],Transaktionen[[Transaktionen]:[Langtext]],2,FALSE),"")</f>
        <v/>
      </c>
      <c r="V691">
        <f>IFERROR(VLOOKUP(BTT[[#This Row],[Verwendetes Formular
(Auswahl falls relevant)]],Formulare[[Formularbezeichnung]:[Formularname (technisch)]],2,FALSE),"")</f>
        <v/>
      </c>
      <c r="Y691" t="inlineStr">
        <is>
          <t>IST-Prozess: maschinelle Rückstellungen auflösenSchritt 3</t>
        </is>
      </c>
      <c r="AK691">
        <f>IF(BTT[[#This Row],[Subprozess
(optionale Auswahl)]]="","okay",IF(VLOOKUP(BTT[[#This Row],[Subprozess
(optionale Auswahl)]],BPML[[Subprozess]:[Zugeordneter Hauptprozess]],3,FALSE)=BTT[[#This Row],[Hauptprozess
(Pflichtauswahl)]],"okay","falscher Subprozess"))</f>
        <v/>
      </c>
      <c r="AL691">
        <f>IF(aktives_Teilprojekt="Master","",IF(BTT[[#This Row],[Verantwortliches TP
(automatisch)]]=VLOOKUP(aktives_Teilprojekt,Teilprojekte[[Teilprojekte]:[Kürzel]],2,FALSE),"okay","Hauptprozess anderes TP"))</f>
        <v/>
      </c>
      <c r="AM6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1">
        <f>IFERROR(IF(BTT[[#This Row],[SAP-Modul
(Pflichtauswahl)]]&lt;&gt;VLOOKUP(BTT[[#This Row],[Verwendete Transaktion (Pflichtauswahl)]],Transaktionen[[Transaktionen]:[Modul]],3,FALSE),"Modul anders","okay"),"")</f>
        <v/>
      </c>
      <c r="AP691">
        <f>IFERROR(IF(COUNTIFS(BTT[Verwendete Transaktion (Pflichtauswahl)],BTT[[#This Row],[Verwendete Transaktion (Pflichtauswahl)]],BTT[SAP-Modul
(Pflichtauswahl)],"&lt;&gt;"&amp;BTT[[#This Row],[SAP-Modul
(Pflichtauswahl)]])&gt;0,"Modul anders","okay"),"")</f>
        <v/>
      </c>
      <c r="AQ691">
        <f>IFERROR(IF(COUNTIFS(BTT[Verwendete Transaktion (Pflichtauswahl)],BTT[[#This Row],[Verwendete Transaktion (Pflichtauswahl)]],BTT[Verantwortliches TP
(automatisch)],"&lt;&gt;"&amp;BTT[[#This Row],[Verantwortliches TP
(automatisch)]])&gt;0,"Transaktion mehrfach","okay"),"")</f>
        <v/>
      </c>
      <c r="AR691">
        <f>IFERROR(IF(COUNTIFS(BTT[Verwendete Transaktion (Pflichtauswahl)],BTT[[#This Row],[Verwendete Transaktion (Pflichtauswahl)]],BTT[Verantwortliches TP
(automatisch)],"&lt;&gt;"&amp;VLOOKUP(aktives_Teilprojekt,Teilprojekte[[Teilprojekte]:[Kürzel]],2,FALSE))&gt;0,"Transaktion mehrfach","okay"),"")</f>
        <v/>
      </c>
      <c r="AS691" t="inlineStr">
        <is>
          <t>FI605</t>
        </is>
      </c>
    </row>
    <row r="692">
      <c r="A692">
        <f>IFERROR(IF(BTT[[#This Row],[Lfd Nr. 
(aus konsolidierter Datei)]]&lt;&gt;"",BTT[[#This Row],[Lfd Nr. 
(aus konsolidierter Datei)]],VLOOKUP(aktives_Teilprojekt,Teilprojekte[[Teilprojekte]:[Kürzel]],2,FALSE)&amp;ROW(BTT[[#This Row],[Lfd Nr.
(automatisch)]])-2),"")</f>
        <v/>
      </c>
      <c r="B692" t="inlineStr">
        <is>
          <t>Monats- und Jahresabschluss</t>
        </is>
      </c>
      <c r="D692" t="inlineStr">
        <is>
          <t>Endsumme abstimmen</t>
        </is>
      </c>
      <c r="E692">
        <f>IFERROR(IF(NOT(BTT[[#This Row],[Manuelle Änderung des Verantwortliches TP
(Auswahl - bei Bedarf)]]=""),BTT[[#This Row],[Manuelle Änderung des Verantwortliches TP
(Auswahl - bei Bedarf)]],VLOOKUP(BTT[[#This Row],[Hauptprozess
(Pflichtauswahl)]],Hauptprozesse[],3,FALSE)),"")</f>
        <v/>
      </c>
      <c r="G692" t="inlineStr">
        <is>
          <t>RW-BB</t>
        </is>
      </c>
      <c r="I692" t="inlineStr">
        <is>
          <t>FLB1N</t>
        </is>
      </c>
      <c r="J692">
        <f>IFERROR(VLOOKUP(BTT[[#This Row],[Verwendete Transaktion (Pflichtauswahl)]],Transaktionen[[Transaktionen]:[Langtext]],2,FALSE),"")</f>
        <v/>
      </c>
      <c r="V692">
        <f>IFERROR(VLOOKUP(BTT[[#This Row],[Verwendetes Formular
(Auswahl falls relevant)]],Formulare[[Formularbezeichnung]:[Formularname (technisch)]],2,FALSE),"")</f>
        <v/>
      </c>
      <c r="Y692" t="inlineStr">
        <is>
          <t>IST-Prozess: maschinelle Rückstellungen auflösenSchritt 4</t>
        </is>
      </c>
      <c r="AK692">
        <f>IF(BTT[[#This Row],[Subprozess
(optionale Auswahl)]]="","okay",IF(VLOOKUP(BTT[[#This Row],[Subprozess
(optionale Auswahl)]],BPML[[Subprozess]:[Zugeordneter Hauptprozess]],3,FALSE)=BTT[[#This Row],[Hauptprozess
(Pflichtauswahl)]],"okay","falscher Subprozess"))</f>
        <v/>
      </c>
      <c r="AL692">
        <f>IF(aktives_Teilprojekt="Master","",IF(BTT[[#This Row],[Verantwortliches TP
(automatisch)]]=VLOOKUP(aktives_Teilprojekt,Teilprojekte[[Teilprojekte]:[Kürzel]],2,FALSE),"okay","Hauptprozess anderes TP"))</f>
        <v/>
      </c>
      <c r="AM6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2">
        <f>IFERROR(IF(BTT[[#This Row],[SAP-Modul
(Pflichtauswahl)]]&lt;&gt;VLOOKUP(BTT[[#This Row],[Verwendete Transaktion (Pflichtauswahl)]],Transaktionen[[Transaktionen]:[Modul]],3,FALSE),"Modul anders","okay"),"")</f>
        <v/>
      </c>
      <c r="AP692">
        <f>IFERROR(IF(COUNTIFS(BTT[Verwendete Transaktion (Pflichtauswahl)],BTT[[#This Row],[Verwendete Transaktion (Pflichtauswahl)]],BTT[SAP-Modul
(Pflichtauswahl)],"&lt;&gt;"&amp;BTT[[#This Row],[SAP-Modul
(Pflichtauswahl)]])&gt;0,"Modul anders","okay"),"")</f>
        <v/>
      </c>
      <c r="AQ692">
        <f>IFERROR(IF(COUNTIFS(BTT[Verwendete Transaktion (Pflichtauswahl)],BTT[[#This Row],[Verwendete Transaktion (Pflichtauswahl)]],BTT[Verantwortliches TP
(automatisch)],"&lt;&gt;"&amp;BTT[[#This Row],[Verantwortliches TP
(automatisch)]])&gt;0,"Transaktion mehrfach","okay"),"")</f>
        <v/>
      </c>
      <c r="AR692">
        <f>IFERROR(IF(COUNTIFS(BTT[Verwendete Transaktion (Pflichtauswahl)],BTT[[#This Row],[Verwendete Transaktion (Pflichtauswahl)]],BTT[Verantwortliches TP
(automatisch)],"&lt;&gt;"&amp;VLOOKUP(aktives_Teilprojekt,Teilprojekte[[Teilprojekte]:[Kürzel]],2,FALSE))&gt;0,"Transaktion mehrfach","okay"),"")</f>
        <v/>
      </c>
      <c r="AS692" t="inlineStr">
        <is>
          <t>FI606</t>
        </is>
      </c>
    </row>
    <row r="693">
      <c r="A693">
        <f>IFERROR(IF(BTT[[#This Row],[Lfd Nr. 
(aus konsolidierter Datei)]]&lt;&gt;"",BTT[[#This Row],[Lfd Nr. 
(aus konsolidierter Datei)]],VLOOKUP(aktives_Teilprojekt,Teilprojekte[[Teilprojekte]:[Kürzel]],2,FALSE)&amp;ROW(BTT[[#This Row],[Lfd Nr.
(automatisch)]])-2),"")</f>
        <v/>
      </c>
      <c r="B693" t="inlineStr">
        <is>
          <t>Monats- und Jahresabschluss</t>
        </is>
      </c>
      <c r="D693" t="inlineStr">
        <is>
          <t>Endsumme abstimmen</t>
        </is>
      </c>
      <c r="E693">
        <f>IFERROR(IF(NOT(BTT[[#This Row],[Manuelle Änderung des Verantwortliches TP
(Auswahl - bei Bedarf)]]=""),BTT[[#This Row],[Manuelle Änderung des Verantwortliches TP
(Auswahl - bei Bedarf)]],VLOOKUP(BTT[[#This Row],[Hauptprozess
(Pflichtauswahl)]],Hauptprozesse[],3,FALSE)),"")</f>
        <v/>
      </c>
      <c r="G693" t="inlineStr">
        <is>
          <t>RW-BB</t>
        </is>
      </c>
      <c r="H693" t="inlineStr">
        <is>
          <t>FI</t>
        </is>
      </c>
      <c r="I693" t="inlineStr">
        <is>
          <t>ZFI76</t>
        </is>
      </c>
      <c r="J693">
        <f>IFERROR(VLOOKUP(BTT[[#This Row],[Verwendete Transaktion (Pflichtauswahl)]],Transaktionen[[Transaktionen]:[Langtext]],2,FALSE),"")</f>
        <v/>
      </c>
      <c r="V693">
        <f>IFERROR(VLOOKUP(BTT[[#This Row],[Verwendetes Formular
(Auswahl falls relevant)]],Formulare[[Formularbezeichnung]:[Formularname (technisch)]],2,FALSE),"")</f>
        <v/>
      </c>
      <c r="Y693" t="inlineStr">
        <is>
          <t>IST-Prozess: maschinelle Rückstellungen auflösenSchritt 4</t>
        </is>
      </c>
      <c r="AK693">
        <f>IF(BTT[[#This Row],[Subprozess
(optionale Auswahl)]]="","okay",IF(VLOOKUP(BTT[[#This Row],[Subprozess
(optionale Auswahl)]],BPML[[Subprozess]:[Zugeordneter Hauptprozess]],3,FALSE)=BTT[[#This Row],[Hauptprozess
(Pflichtauswahl)]],"okay","falscher Subprozess"))</f>
        <v/>
      </c>
      <c r="AL693">
        <f>IF(aktives_Teilprojekt="Master","",IF(BTT[[#This Row],[Verantwortliches TP
(automatisch)]]=VLOOKUP(aktives_Teilprojekt,Teilprojekte[[Teilprojekte]:[Kürzel]],2,FALSE),"okay","Hauptprozess anderes TP"))</f>
        <v/>
      </c>
      <c r="AM6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3">
        <f>IFERROR(IF(BTT[[#This Row],[SAP-Modul
(Pflichtauswahl)]]&lt;&gt;VLOOKUP(BTT[[#This Row],[Verwendete Transaktion (Pflichtauswahl)]],Transaktionen[[Transaktionen]:[Modul]],3,FALSE),"Modul anders","okay"),"")</f>
        <v/>
      </c>
      <c r="AP693">
        <f>IFERROR(IF(COUNTIFS(BTT[Verwendete Transaktion (Pflichtauswahl)],BTT[[#This Row],[Verwendete Transaktion (Pflichtauswahl)]],BTT[SAP-Modul
(Pflichtauswahl)],"&lt;&gt;"&amp;BTT[[#This Row],[SAP-Modul
(Pflichtauswahl)]])&gt;0,"Modul anders","okay"),"")</f>
        <v/>
      </c>
      <c r="AQ693">
        <f>IFERROR(IF(COUNTIFS(BTT[Verwendete Transaktion (Pflichtauswahl)],BTT[[#This Row],[Verwendete Transaktion (Pflichtauswahl)]],BTT[Verantwortliches TP
(automatisch)],"&lt;&gt;"&amp;BTT[[#This Row],[Verantwortliches TP
(automatisch)]])&gt;0,"Transaktion mehrfach","okay"),"")</f>
        <v/>
      </c>
      <c r="AR693">
        <f>IFERROR(IF(COUNTIFS(BTT[Verwendete Transaktion (Pflichtauswahl)],BTT[[#This Row],[Verwendete Transaktion (Pflichtauswahl)]],BTT[Verantwortliches TP
(automatisch)],"&lt;&gt;"&amp;VLOOKUP(aktives_Teilprojekt,Teilprojekte[[Teilprojekte]:[Kürzel]],2,FALSE))&gt;0,"Transaktion mehrfach","okay"),"")</f>
        <v/>
      </c>
      <c r="AS693" t="inlineStr">
        <is>
          <t>FI607</t>
        </is>
      </c>
    </row>
    <row r="694">
      <c r="A694">
        <f>IFERROR(IF(BTT[[#This Row],[Lfd Nr. 
(aus konsolidierter Datei)]]&lt;&gt;"",BTT[[#This Row],[Lfd Nr. 
(aus konsolidierter Datei)]],VLOOKUP(aktives_Teilprojekt,Teilprojekte[[Teilprojekte]:[Kürzel]],2,FALSE)&amp;ROW(BTT[[#This Row],[Lfd Nr.
(automatisch)]])-2),"")</f>
        <v/>
      </c>
      <c r="B694" t="inlineStr">
        <is>
          <t>Monats- und Jahresabschluss</t>
        </is>
      </c>
      <c r="D694" t="inlineStr">
        <is>
          <t>Fehler prüfen</t>
        </is>
      </c>
      <c r="E694">
        <f>IFERROR(IF(NOT(BTT[[#This Row],[Manuelle Änderung des Verantwortliches TP
(Auswahl - bei Bedarf)]]=""),BTT[[#This Row],[Manuelle Änderung des Verantwortliches TP
(Auswahl - bei Bedarf)]],VLOOKUP(BTT[[#This Row],[Hauptprozess
(Pflichtauswahl)]],Hauptprozesse[],3,FALSE)),"")</f>
        <v/>
      </c>
      <c r="G694" t="inlineStr">
        <is>
          <t>RW-BB</t>
        </is>
      </c>
      <c r="H694" t="inlineStr">
        <is>
          <t>FI</t>
        </is>
      </c>
      <c r="I694" t="inlineStr">
        <is>
          <t>ZFI76</t>
        </is>
      </c>
      <c r="J694">
        <f>IFERROR(VLOOKUP(BTT[[#This Row],[Verwendete Transaktion (Pflichtauswahl)]],Transaktionen[[Transaktionen]:[Langtext]],2,FALSE),"")</f>
        <v/>
      </c>
      <c r="V694">
        <f>IFERROR(VLOOKUP(BTT[[#This Row],[Verwendetes Formular
(Auswahl falls relevant)]],Formulare[[Formularbezeichnung]:[Formularname (technisch)]],2,FALSE),"")</f>
        <v/>
      </c>
      <c r="Y694" t="inlineStr">
        <is>
          <t>IST-Prozess: maschinelle Rückstellungen auflösenSchritt 5</t>
        </is>
      </c>
      <c r="AK694">
        <f>IF(BTT[[#This Row],[Subprozess
(optionale Auswahl)]]="","okay",IF(VLOOKUP(BTT[[#This Row],[Subprozess
(optionale Auswahl)]],BPML[[Subprozess]:[Zugeordneter Hauptprozess]],3,FALSE)=BTT[[#This Row],[Hauptprozess
(Pflichtauswahl)]],"okay","falscher Subprozess"))</f>
        <v/>
      </c>
      <c r="AL694">
        <f>IF(aktives_Teilprojekt="Master","",IF(BTT[[#This Row],[Verantwortliches TP
(automatisch)]]=VLOOKUP(aktives_Teilprojekt,Teilprojekte[[Teilprojekte]:[Kürzel]],2,FALSE),"okay","Hauptprozess anderes TP"))</f>
        <v/>
      </c>
      <c r="AM6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4">
        <f>IFERROR(IF(BTT[[#This Row],[SAP-Modul
(Pflichtauswahl)]]&lt;&gt;VLOOKUP(BTT[[#This Row],[Verwendete Transaktion (Pflichtauswahl)]],Transaktionen[[Transaktionen]:[Modul]],3,FALSE),"Modul anders","okay"),"")</f>
        <v/>
      </c>
      <c r="AP694">
        <f>IFERROR(IF(COUNTIFS(BTT[Verwendete Transaktion (Pflichtauswahl)],BTT[[#This Row],[Verwendete Transaktion (Pflichtauswahl)]],BTT[SAP-Modul
(Pflichtauswahl)],"&lt;&gt;"&amp;BTT[[#This Row],[SAP-Modul
(Pflichtauswahl)]])&gt;0,"Modul anders","okay"),"")</f>
        <v/>
      </c>
      <c r="AQ694">
        <f>IFERROR(IF(COUNTIFS(BTT[Verwendete Transaktion (Pflichtauswahl)],BTT[[#This Row],[Verwendete Transaktion (Pflichtauswahl)]],BTT[Verantwortliches TP
(automatisch)],"&lt;&gt;"&amp;BTT[[#This Row],[Verantwortliches TP
(automatisch)]])&gt;0,"Transaktion mehrfach","okay"),"")</f>
        <v/>
      </c>
      <c r="AR694">
        <f>IFERROR(IF(COUNTIFS(BTT[Verwendete Transaktion (Pflichtauswahl)],BTT[[#This Row],[Verwendete Transaktion (Pflichtauswahl)]],BTT[Verantwortliches TP
(automatisch)],"&lt;&gt;"&amp;VLOOKUP(aktives_Teilprojekt,Teilprojekte[[Teilprojekte]:[Kürzel]],2,FALSE))&gt;0,"Transaktion mehrfach","okay"),"")</f>
        <v/>
      </c>
      <c r="AS694" t="inlineStr">
        <is>
          <t>FI608</t>
        </is>
      </c>
    </row>
    <row r="695">
      <c r="A695">
        <f>IFERROR(IF(BTT[[#This Row],[Lfd Nr. 
(aus konsolidierter Datei)]]&lt;&gt;"",BTT[[#This Row],[Lfd Nr. 
(aus konsolidierter Datei)]],VLOOKUP(aktives_Teilprojekt,Teilprojekte[[Teilprojekte]:[Kürzel]],2,FALSE)&amp;ROW(BTT[[#This Row],[Lfd Nr.
(automatisch)]])-2),"")</f>
        <v/>
      </c>
      <c r="B695" t="inlineStr">
        <is>
          <t>Monats- und Jahresabschluss</t>
        </is>
      </c>
      <c r="D695" t="inlineStr">
        <is>
          <t>Mail senden</t>
        </is>
      </c>
      <c r="E695">
        <f>IFERROR(IF(NOT(BTT[[#This Row],[Manuelle Änderung des Verantwortliches TP
(Auswahl - bei Bedarf)]]=""),BTT[[#This Row],[Manuelle Änderung des Verantwortliches TP
(Auswahl - bei Bedarf)]],VLOOKUP(BTT[[#This Row],[Hauptprozess
(Pflichtauswahl)]],Hauptprozesse[],3,FALSE)),"")</f>
        <v/>
      </c>
      <c r="G695" t="inlineStr">
        <is>
          <t>RW-BB</t>
        </is>
      </c>
      <c r="H695" t="inlineStr">
        <is>
          <t>Non-SAP</t>
        </is>
      </c>
      <c r="I695" t="inlineStr">
        <is>
          <t>nicht digital</t>
        </is>
      </c>
      <c r="J695">
        <f>IFERROR(VLOOKUP(BTT[[#This Row],[Verwendete Transaktion (Pflichtauswahl)]],Transaktionen[[Transaktionen]:[Langtext]],2,FALSE),"")</f>
        <v/>
      </c>
      <c r="V695">
        <f>IFERROR(VLOOKUP(BTT[[#This Row],[Verwendetes Formular
(Auswahl falls relevant)]],Formulare[[Formularbezeichnung]:[Formularname (technisch)]],2,FALSE),"")</f>
        <v/>
      </c>
      <c r="Y695" t="inlineStr">
        <is>
          <t>IST-Prozess: maschinelle Rückstellungen auflösenSchritt 6</t>
        </is>
      </c>
      <c r="AK695">
        <f>IF(BTT[[#This Row],[Subprozess
(optionale Auswahl)]]="","okay",IF(VLOOKUP(BTT[[#This Row],[Subprozess
(optionale Auswahl)]],BPML[[Subprozess]:[Zugeordneter Hauptprozess]],3,FALSE)=BTT[[#This Row],[Hauptprozess
(Pflichtauswahl)]],"okay","falscher Subprozess"))</f>
        <v/>
      </c>
      <c r="AL695">
        <f>IF(aktives_Teilprojekt="Master","",IF(BTT[[#This Row],[Verantwortliches TP
(automatisch)]]=VLOOKUP(aktives_Teilprojekt,Teilprojekte[[Teilprojekte]:[Kürzel]],2,FALSE),"okay","Hauptprozess anderes TP"))</f>
        <v/>
      </c>
      <c r="AM6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5">
        <f>IFERROR(IF(BTT[[#This Row],[SAP-Modul
(Pflichtauswahl)]]&lt;&gt;VLOOKUP(BTT[[#This Row],[Verwendete Transaktion (Pflichtauswahl)]],Transaktionen[[Transaktionen]:[Modul]],3,FALSE),"Modul anders","okay"),"")</f>
        <v/>
      </c>
      <c r="AP695">
        <f>IFERROR(IF(COUNTIFS(BTT[Verwendete Transaktion (Pflichtauswahl)],BTT[[#This Row],[Verwendete Transaktion (Pflichtauswahl)]],BTT[SAP-Modul
(Pflichtauswahl)],"&lt;&gt;"&amp;BTT[[#This Row],[SAP-Modul
(Pflichtauswahl)]])&gt;0,"Modul anders","okay"),"")</f>
        <v/>
      </c>
      <c r="AQ695">
        <f>IFERROR(IF(COUNTIFS(BTT[Verwendete Transaktion (Pflichtauswahl)],BTT[[#This Row],[Verwendete Transaktion (Pflichtauswahl)]],BTT[Verantwortliches TP
(automatisch)],"&lt;&gt;"&amp;BTT[[#This Row],[Verantwortliches TP
(automatisch)]])&gt;0,"Transaktion mehrfach","okay"),"")</f>
        <v/>
      </c>
      <c r="AR695">
        <f>IFERROR(IF(COUNTIFS(BTT[Verwendete Transaktion (Pflichtauswahl)],BTT[[#This Row],[Verwendete Transaktion (Pflichtauswahl)]],BTT[Verantwortliches TP
(automatisch)],"&lt;&gt;"&amp;VLOOKUP(aktives_Teilprojekt,Teilprojekte[[Teilprojekte]:[Kürzel]],2,FALSE))&gt;0,"Transaktion mehrfach","okay"),"")</f>
        <v/>
      </c>
      <c r="AS695" t="inlineStr">
        <is>
          <t>FI609</t>
        </is>
      </c>
    </row>
    <row r="696">
      <c r="A696">
        <f>IFERROR(IF(BTT[[#This Row],[Lfd Nr. 
(aus konsolidierter Datei)]]&lt;&gt;"",BTT[[#This Row],[Lfd Nr. 
(aus konsolidierter Datei)]],VLOOKUP(aktives_Teilprojekt,Teilprojekte[[Teilprojekte]:[Kürzel]],2,FALSE)&amp;ROW(BTT[[#This Row],[Lfd Nr.
(automatisch)]])-2),"")</f>
        <v/>
      </c>
      <c r="B696" t="inlineStr">
        <is>
          <t>Monats- und Jahresabschluss</t>
        </is>
      </c>
      <c r="D696" t="inlineStr">
        <is>
          <t>Buchung durchführen</t>
        </is>
      </c>
      <c r="E696">
        <f>IFERROR(IF(NOT(BTT[[#This Row],[Manuelle Änderung des Verantwortliches TP
(Auswahl - bei Bedarf)]]=""),BTT[[#This Row],[Manuelle Änderung des Verantwortliches TP
(Auswahl - bei Bedarf)]],VLOOKUP(BTT[[#This Row],[Hauptprozess
(Pflichtauswahl)]],Hauptprozesse[],3,FALSE)),"")</f>
        <v/>
      </c>
      <c r="G696" t="inlineStr">
        <is>
          <t>RW-K</t>
        </is>
      </c>
      <c r="H696" t="inlineStr">
        <is>
          <t>FI</t>
        </is>
      </c>
      <c r="I696" t="inlineStr">
        <is>
          <t>ZFI76</t>
        </is>
      </c>
      <c r="J696">
        <f>IFERROR(VLOOKUP(BTT[[#This Row],[Verwendete Transaktion (Pflichtauswahl)]],Transaktionen[[Transaktionen]:[Langtext]],2,FALSE),"")</f>
        <v/>
      </c>
      <c r="V696">
        <f>IFERROR(VLOOKUP(BTT[[#This Row],[Verwendetes Formular
(Auswahl falls relevant)]],Formulare[[Formularbezeichnung]:[Formularname (technisch)]],2,FALSE),"")</f>
        <v/>
      </c>
      <c r="Y696" t="inlineStr">
        <is>
          <t>IST-Prozess: maschinelle Rückstellungen auflösenSchritt 7</t>
        </is>
      </c>
      <c r="AK696">
        <f>IF(BTT[[#This Row],[Subprozess
(optionale Auswahl)]]="","okay",IF(VLOOKUP(BTT[[#This Row],[Subprozess
(optionale Auswahl)]],BPML[[Subprozess]:[Zugeordneter Hauptprozess]],3,FALSE)=BTT[[#This Row],[Hauptprozess
(Pflichtauswahl)]],"okay","falscher Subprozess"))</f>
        <v/>
      </c>
      <c r="AL696">
        <f>IF(aktives_Teilprojekt="Master","",IF(BTT[[#This Row],[Verantwortliches TP
(automatisch)]]=VLOOKUP(aktives_Teilprojekt,Teilprojekte[[Teilprojekte]:[Kürzel]],2,FALSE),"okay","Hauptprozess anderes TP"))</f>
        <v/>
      </c>
      <c r="AM6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6">
        <f>IFERROR(IF(BTT[[#This Row],[SAP-Modul
(Pflichtauswahl)]]&lt;&gt;VLOOKUP(BTT[[#This Row],[Verwendete Transaktion (Pflichtauswahl)]],Transaktionen[[Transaktionen]:[Modul]],3,FALSE),"Modul anders","okay"),"")</f>
        <v/>
      </c>
      <c r="AP696">
        <f>IFERROR(IF(COUNTIFS(BTT[Verwendete Transaktion (Pflichtauswahl)],BTT[[#This Row],[Verwendete Transaktion (Pflichtauswahl)]],BTT[SAP-Modul
(Pflichtauswahl)],"&lt;&gt;"&amp;BTT[[#This Row],[SAP-Modul
(Pflichtauswahl)]])&gt;0,"Modul anders","okay"),"")</f>
        <v/>
      </c>
      <c r="AQ696">
        <f>IFERROR(IF(COUNTIFS(BTT[Verwendete Transaktion (Pflichtauswahl)],BTT[[#This Row],[Verwendete Transaktion (Pflichtauswahl)]],BTT[Verantwortliches TP
(automatisch)],"&lt;&gt;"&amp;BTT[[#This Row],[Verantwortliches TP
(automatisch)]])&gt;0,"Transaktion mehrfach","okay"),"")</f>
        <v/>
      </c>
      <c r="AR696">
        <f>IFERROR(IF(COUNTIFS(BTT[Verwendete Transaktion (Pflichtauswahl)],BTT[[#This Row],[Verwendete Transaktion (Pflichtauswahl)]],BTT[Verantwortliches TP
(automatisch)],"&lt;&gt;"&amp;VLOOKUP(aktives_Teilprojekt,Teilprojekte[[Teilprojekte]:[Kürzel]],2,FALSE))&gt;0,"Transaktion mehrfach","okay"),"")</f>
        <v/>
      </c>
      <c r="AS696" t="inlineStr">
        <is>
          <t>FI610</t>
        </is>
      </c>
    </row>
    <row r="697">
      <c r="A697">
        <f>IFERROR(IF(BTT[[#This Row],[Lfd Nr. 
(aus konsolidierter Datei)]]&lt;&gt;"",BTT[[#This Row],[Lfd Nr. 
(aus konsolidierter Datei)]],VLOOKUP(aktives_Teilprojekt,Teilprojekte[[Teilprojekte]:[Kürzel]],2,FALSE)&amp;ROW(BTT[[#This Row],[Lfd Nr.
(automatisch)]])-2),"")</f>
        <v/>
      </c>
      <c r="B697" t="inlineStr">
        <is>
          <t>Monats- und Jahresabschluss</t>
        </is>
      </c>
      <c r="D697" t="inlineStr">
        <is>
          <t>Zuarbeit von PM in Papierunterlagen</t>
        </is>
      </c>
      <c r="E697">
        <f>IFERROR(IF(NOT(BTT[[#This Row],[Manuelle Änderung des Verantwortliches TP
(Auswahl - bei Bedarf)]]=""),BTT[[#This Row],[Manuelle Änderung des Verantwortliches TP
(Auswahl - bei Bedarf)]],VLOOKUP(BTT[[#This Row],[Hauptprozess
(Pflichtauswahl)]],Hauptprozesse[],3,FALSE)),"")</f>
        <v/>
      </c>
      <c r="G697" t="inlineStr">
        <is>
          <t>PM</t>
        </is>
      </c>
      <c r="H697" t="inlineStr">
        <is>
          <t>Non-SAP</t>
        </is>
      </c>
      <c r="I697" t="inlineStr">
        <is>
          <t>nicht digital</t>
        </is>
      </c>
      <c r="J697">
        <f>IFERROR(VLOOKUP(BTT[[#This Row],[Verwendete Transaktion (Pflichtauswahl)]],Transaktionen[[Transaktionen]:[Langtext]],2,FALSE),"")</f>
        <v/>
      </c>
      <c r="V697">
        <f>IFERROR(VLOOKUP(BTT[[#This Row],[Verwendetes Formular
(Auswahl falls relevant)]],Formulare[[Formularbezeichnung]:[Formularname (technisch)]],2,FALSE),"")</f>
        <v/>
      </c>
      <c r="Y697" t="inlineStr">
        <is>
          <t>IST-Prozess: KantinenabrechnungSchritt 1</t>
        </is>
      </c>
      <c r="AK697">
        <f>IF(BTT[[#This Row],[Subprozess
(optionale Auswahl)]]="","okay",IF(VLOOKUP(BTT[[#This Row],[Subprozess
(optionale Auswahl)]],BPML[[Subprozess]:[Zugeordneter Hauptprozess]],3,FALSE)=BTT[[#This Row],[Hauptprozess
(Pflichtauswahl)]],"okay","falscher Subprozess"))</f>
        <v/>
      </c>
      <c r="AL697">
        <f>IF(aktives_Teilprojekt="Master","",IF(BTT[[#This Row],[Verantwortliches TP
(automatisch)]]=VLOOKUP(aktives_Teilprojekt,Teilprojekte[[Teilprojekte]:[Kürzel]],2,FALSE),"okay","Hauptprozess anderes TP"))</f>
        <v/>
      </c>
      <c r="AM6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7">
        <f>IFERROR(IF(BTT[[#This Row],[SAP-Modul
(Pflichtauswahl)]]&lt;&gt;VLOOKUP(BTT[[#This Row],[Verwendete Transaktion (Pflichtauswahl)]],Transaktionen[[Transaktionen]:[Modul]],3,FALSE),"Modul anders","okay"),"")</f>
        <v/>
      </c>
      <c r="AP697">
        <f>IFERROR(IF(COUNTIFS(BTT[Verwendete Transaktion (Pflichtauswahl)],BTT[[#This Row],[Verwendete Transaktion (Pflichtauswahl)]],BTT[SAP-Modul
(Pflichtauswahl)],"&lt;&gt;"&amp;BTT[[#This Row],[SAP-Modul
(Pflichtauswahl)]])&gt;0,"Modul anders","okay"),"")</f>
        <v/>
      </c>
      <c r="AQ697">
        <f>IFERROR(IF(COUNTIFS(BTT[Verwendete Transaktion (Pflichtauswahl)],BTT[[#This Row],[Verwendete Transaktion (Pflichtauswahl)]],BTT[Verantwortliches TP
(automatisch)],"&lt;&gt;"&amp;BTT[[#This Row],[Verantwortliches TP
(automatisch)]])&gt;0,"Transaktion mehrfach","okay"),"")</f>
        <v/>
      </c>
      <c r="AR697">
        <f>IFERROR(IF(COUNTIFS(BTT[Verwendete Transaktion (Pflichtauswahl)],BTT[[#This Row],[Verwendete Transaktion (Pflichtauswahl)]],BTT[Verantwortliches TP
(automatisch)],"&lt;&gt;"&amp;VLOOKUP(aktives_Teilprojekt,Teilprojekte[[Teilprojekte]:[Kürzel]],2,FALSE))&gt;0,"Transaktion mehrfach","okay"),"")</f>
        <v/>
      </c>
      <c r="AS697" t="inlineStr">
        <is>
          <t>FI611</t>
        </is>
      </c>
    </row>
    <row r="698">
      <c r="A698">
        <f>IFERROR(IF(BTT[[#This Row],[Lfd Nr. 
(aus konsolidierter Datei)]]&lt;&gt;"",BTT[[#This Row],[Lfd Nr. 
(aus konsolidierter Datei)]],VLOOKUP(aktives_Teilprojekt,Teilprojekte[[Teilprojekte]:[Kürzel]],2,FALSE)&amp;ROW(BTT[[#This Row],[Lfd Nr.
(automatisch)]])-2),"")</f>
        <v/>
      </c>
      <c r="B698" t="inlineStr">
        <is>
          <t>Monats- und Jahresabschluss</t>
        </is>
      </c>
      <c r="D698" t="inlineStr">
        <is>
          <t>Prüfung und Übernahme nach Excel</t>
        </is>
      </c>
      <c r="E698">
        <f>IFERROR(IF(NOT(BTT[[#This Row],[Manuelle Änderung des Verantwortliches TP
(Auswahl - bei Bedarf)]]=""),BTT[[#This Row],[Manuelle Änderung des Verantwortliches TP
(Auswahl - bei Bedarf)]],VLOOKUP(BTT[[#This Row],[Hauptprozess
(Pflichtauswahl)]],Hauptprozesse[],3,FALSE)),"")</f>
        <v/>
      </c>
      <c r="G698" t="inlineStr">
        <is>
          <t>RW-BB</t>
        </is>
      </c>
      <c r="H698" t="inlineStr">
        <is>
          <t>Non-SAP</t>
        </is>
      </c>
      <c r="I698" t="inlineStr">
        <is>
          <t>nicht digital</t>
        </is>
      </c>
      <c r="J698">
        <f>IFERROR(VLOOKUP(BTT[[#This Row],[Verwendete Transaktion (Pflichtauswahl)]],Transaktionen[[Transaktionen]:[Langtext]],2,FALSE),"")</f>
        <v/>
      </c>
      <c r="V698">
        <f>IFERROR(VLOOKUP(BTT[[#This Row],[Verwendetes Formular
(Auswahl falls relevant)]],Formulare[[Formularbezeichnung]:[Formularname (technisch)]],2,FALSE),"")</f>
        <v/>
      </c>
      <c r="Y698" t="inlineStr">
        <is>
          <t>IST-Prozess: KantinenabrechnungSchritt 2</t>
        </is>
      </c>
      <c r="AK698">
        <f>IF(BTT[[#This Row],[Subprozess
(optionale Auswahl)]]="","okay",IF(VLOOKUP(BTT[[#This Row],[Subprozess
(optionale Auswahl)]],BPML[[Subprozess]:[Zugeordneter Hauptprozess]],3,FALSE)=BTT[[#This Row],[Hauptprozess
(Pflichtauswahl)]],"okay","falscher Subprozess"))</f>
        <v/>
      </c>
      <c r="AL698">
        <f>IF(aktives_Teilprojekt="Master","",IF(BTT[[#This Row],[Verantwortliches TP
(automatisch)]]=VLOOKUP(aktives_Teilprojekt,Teilprojekte[[Teilprojekte]:[Kürzel]],2,FALSE),"okay","Hauptprozess anderes TP"))</f>
        <v/>
      </c>
      <c r="AM6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8">
        <f>IFERROR(IF(BTT[[#This Row],[SAP-Modul
(Pflichtauswahl)]]&lt;&gt;VLOOKUP(BTT[[#This Row],[Verwendete Transaktion (Pflichtauswahl)]],Transaktionen[[Transaktionen]:[Modul]],3,FALSE),"Modul anders","okay"),"")</f>
        <v/>
      </c>
      <c r="AP698">
        <f>IFERROR(IF(COUNTIFS(BTT[Verwendete Transaktion (Pflichtauswahl)],BTT[[#This Row],[Verwendete Transaktion (Pflichtauswahl)]],BTT[SAP-Modul
(Pflichtauswahl)],"&lt;&gt;"&amp;BTT[[#This Row],[SAP-Modul
(Pflichtauswahl)]])&gt;0,"Modul anders","okay"),"")</f>
        <v/>
      </c>
      <c r="AQ698">
        <f>IFERROR(IF(COUNTIFS(BTT[Verwendete Transaktion (Pflichtauswahl)],BTT[[#This Row],[Verwendete Transaktion (Pflichtauswahl)]],BTT[Verantwortliches TP
(automatisch)],"&lt;&gt;"&amp;BTT[[#This Row],[Verantwortliches TP
(automatisch)]])&gt;0,"Transaktion mehrfach","okay"),"")</f>
        <v/>
      </c>
      <c r="AR698">
        <f>IFERROR(IF(COUNTIFS(BTT[Verwendete Transaktion (Pflichtauswahl)],BTT[[#This Row],[Verwendete Transaktion (Pflichtauswahl)]],BTT[Verantwortliches TP
(automatisch)],"&lt;&gt;"&amp;VLOOKUP(aktives_Teilprojekt,Teilprojekte[[Teilprojekte]:[Kürzel]],2,FALSE))&gt;0,"Transaktion mehrfach","okay"),"")</f>
        <v/>
      </c>
      <c r="AS698" t="inlineStr">
        <is>
          <t>FI612</t>
        </is>
      </c>
    </row>
    <row r="699">
      <c r="A699">
        <f>IFERROR(IF(BTT[[#This Row],[Lfd Nr. 
(aus konsolidierter Datei)]]&lt;&gt;"",BTT[[#This Row],[Lfd Nr. 
(aus konsolidierter Datei)]],VLOOKUP(aktives_Teilprojekt,Teilprojekte[[Teilprojekte]:[Kürzel]],2,FALSE)&amp;ROW(BTT[[#This Row],[Lfd Nr.
(automatisch)]])-2),"")</f>
        <v/>
      </c>
      <c r="B699" t="inlineStr">
        <is>
          <t>Monats- und Jahresabschluss</t>
        </is>
      </c>
      <c r="D699" t="inlineStr">
        <is>
          <t>Buchungsunterlage erstellen</t>
        </is>
      </c>
      <c r="E699">
        <f>IFERROR(IF(NOT(BTT[[#This Row],[Manuelle Änderung des Verantwortliches TP
(Auswahl - bei Bedarf)]]=""),BTT[[#This Row],[Manuelle Änderung des Verantwortliches TP
(Auswahl - bei Bedarf)]],VLOOKUP(BTT[[#This Row],[Hauptprozess
(Pflichtauswahl)]],Hauptprozesse[],3,FALSE)),"")</f>
        <v/>
      </c>
      <c r="G699" t="inlineStr">
        <is>
          <t>RW-BB</t>
        </is>
      </c>
      <c r="H699" t="inlineStr">
        <is>
          <t>Non-SAP</t>
        </is>
      </c>
      <c r="I699" t="inlineStr">
        <is>
          <t>nicht digital</t>
        </is>
      </c>
      <c r="J699">
        <f>IFERROR(VLOOKUP(BTT[[#This Row],[Verwendete Transaktion (Pflichtauswahl)]],Transaktionen[[Transaktionen]:[Langtext]],2,FALSE),"")</f>
        <v/>
      </c>
      <c r="V699">
        <f>IFERROR(VLOOKUP(BTT[[#This Row],[Verwendetes Formular
(Auswahl falls relevant)]],Formulare[[Formularbezeichnung]:[Formularname (technisch)]],2,FALSE),"")</f>
        <v/>
      </c>
      <c r="Y699" t="inlineStr">
        <is>
          <t>IST-Prozess: KantinenabrechnungSchritt 3</t>
        </is>
      </c>
      <c r="AK699">
        <f>IF(BTT[[#This Row],[Subprozess
(optionale Auswahl)]]="","okay",IF(VLOOKUP(BTT[[#This Row],[Subprozess
(optionale Auswahl)]],BPML[[Subprozess]:[Zugeordneter Hauptprozess]],3,FALSE)=BTT[[#This Row],[Hauptprozess
(Pflichtauswahl)]],"okay","falscher Subprozess"))</f>
        <v/>
      </c>
      <c r="AL699">
        <f>IF(aktives_Teilprojekt="Master","",IF(BTT[[#This Row],[Verantwortliches TP
(automatisch)]]=VLOOKUP(aktives_Teilprojekt,Teilprojekte[[Teilprojekte]:[Kürzel]],2,FALSE),"okay","Hauptprozess anderes TP"))</f>
        <v/>
      </c>
      <c r="AM6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6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699">
        <f>IFERROR(IF(BTT[[#This Row],[SAP-Modul
(Pflichtauswahl)]]&lt;&gt;VLOOKUP(BTT[[#This Row],[Verwendete Transaktion (Pflichtauswahl)]],Transaktionen[[Transaktionen]:[Modul]],3,FALSE),"Modul anders","okay"),"")</f>
        <v/>
      </c>
      <c r="AP699">
        <f>IFERROR(IF(COUNTIFS(BTT[Verwendete Transaktion (Pflichtauswahl)],BTT[[#This Row],[Verwendete Transaktion (Pflichtauswahl)]],BTT[SAP-Modul
(Pflichtauswahl)],"&lt;&gt;"&amp;BTT[[#This Row],[SAP-Modul
(Pflichtauswahl)]])&gt;0,"Modul anders","okay"),"")</f>
        <v/>
      </c>
      <c r="AQ699">
        <f>IFERROR(IF(COUNTIFS(BTT[Verwendete Transaktion (Pflichtauswahl)],BTT[[#This Row],[Verwendete Transaktion (Pflichtauswahl)]],BTT[Verantwortliches TP
(automatisch)],"&lt;&gt;"&amp;BTT[[#This Row],[Verantwortliches TP
(automatisch)]])&gt;0,"Transaktion mehrfach","okay"),"")</f>
        <v/>
      </c>
      <c r="AR699">
        <f>IFERROR(IF(COUNTIFS(BTT[Verwendete Transaktion (Pflichtauswahl)],BTT[[#This Row],[Verwendete Transaktion (Pflichtauswahl)]],BTT[Verantwortliches TP
(automatisch)],"&lt;&gt;"&amp;VLOOKUP(aktives_Teilprojekt,Teilprojekte[[Teilprojekte]:[Kürzel]],2,FALSE))&gt;0,"Transaktion mehrfach","okay"),"")</f>
        <v/>
      </c>
      <c r="AS699" t="inlineStr">
        <is>
          <t>FI613</t>
        </is>
      </c>
    </row>
    <row r="700">
      <c r="A700">
        <f>IFERROR(IF(BTT[[#This Row],[Lfd Nr. 
(aus konsolidierter Datei)]]&lt;&gt;"",BTT[[#This Row],[Lfd Nr. 
(aus konsolidierter Datei)]],VLOOKUP(aktives_Teilprojekt,Teilprojekte[[Teilprojekte]:[Kürzel]],2,FALSE)&amp;ROW(BTT[[#This Row],[Lfd Nr.
(automatisch)]])-2),"")</f>
        <v/>
      </c>
      <c r="B700" t="inlineStr">
        <is>
          <t>Monats- und Jahresabschluss</t>
        </is>
      </c>
      <c r="D700" t="inlineStr">
        <is>
          <t>Buchung</t>
        </is>
      </c>
      <c r="E700">
        <f>IFERROR(IF(NOT(BTT[[#This Row],[Manuelle Änderung des Verantwortliches TP
(Auswahl - bei Bedarf)]]=""),BTT[[#This Row],[Manuelle Änderung des Verantwortliches TP
(Auswahl - bei Bedarf)]],VLOOKUP(BTT[[#This Row],[Hauptprozess
(Pflichtauswahl)]],Hauptprozesse[],3,FALSE)),"")</f>
        <v/>
      </c>
      <c r="G700" t="inlineStr">
        <is>
          <t>RW-BB</t>
        </is>
      </c>
      <c r="H700" t="inlineStr">
        <is>
          <t>FI</t>
        </is>
      </c>
      <c r="I700" t="inlineStr">
        <is>
          <t>F-02</t>
        </is>
      </c>
      <c r="J700">
        <f>IFERROR(VLOOKUP(BTT[[#This Row],[Verwendete Transaktion (Pflichtauswahl)]],Transaktionen[[Transaktionen]:[Langtext]],2,FALSE),"")</f>
        <v/>
      </c>
      <c r="V700">
        <f>IFERROR(VLOOKUP(BTT[[#This Row],[Verwendetes Formular
(Auswahl falls relevant)]],Formulare[[Formularbezeichnung]:[Formularname (technisch)]],2,FALSE),"")</f>
        <v/>
      </c>
      <c r="Y700" t="inlineStr">
        <is>
          <t>IST-Prozess: KantinenabrechnungSchritt 4</t>
        </is>
      </c>
      <c r="AK700">
        <f>IF(BTT[[#This Row],[Subprozess
(optionale Auswahl)]]="","okay",IF(VLOOKUP(BTT[[#This Row],[Subprozess
(optionale Auswahl)]],BPML[[Subprozess]:[Zugeordneter Hauptprozess]],3,FALSE)=BTT[[#This Row],[Hauptprozess
(Pflichtauswahl)]],"okay","falscher Subprozess"))</f>
        <v/>
      </c>
      <c r="AL700">
        <f>IF(aktives_Teilprojekt="Master","",IF(BTT[[#This Row],[Verantwortliches TP
(automatisch)]]=VLOOKUP(aktives_Teilprojekt,Teilprojekte[[Teilprojekte]:[Kürzel]],2,FALSE),"okay","Hauptprozess anderes TP"))</f>
        <v/>
      </c>
      <c r="AM7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0">
        <f>IFERROR(IF(BTT[[#This Row],[SAP-Modul
(Pflichtauswahl)]]&lt;&gt;VLOOKUP(BTT[[#This Row],[Verwendete Transaktion (Pflichtauswahl)]],Transaktionen[[Transaktionen]:[Modul]],3,FALSE),"Modul anders","okay"),"")</f>
        <v/>
      </c>
      <c r="AP700">
        <f>IFERROR(IF(COUNTIFS(BTT[Verwendete Transaktion (Pflichtauswahl)],BTT[[#This Row],[Verwendete Transaktion (Pflichtauswahl)]],BTT[SAP-Modul
(Pflichtauswahl)],"&lt;&gt;"&amp;BTT[[#This Row],[SAP-Modul
(Pflichtauswahl)]])&gt;0,"Modul anders","okay"),"")</f>
        <v/>
      </c>
      <c r="AQ700">
        <f>IFERROR(IF(COUNTIFS(BTT[Verwendete Transaktion (Pflichtauswahl)],BTT[[#This Row],[Verwendete Transaktion (Pflichtauswahl)]],BTT[Verantwortliches TP
(automatisch)],"&lt;&gt;"&amp;BTT[[#This Row],[Verantwortliches TP
(automatisch)]])&gt;0,"Transaktion mehrfach","okay"),"")</f>
        <v/>
      </c>
      <c r="AR700">
        <f>IFERROR(IF(COUNTIFS(BTT[Verwendete Transaktion (Pflichtauswahl)],BTT[[#This Row],[Verwendete Transaktion (Pflichtauswahl)]],BTT[Verantwortliches TP
(automatisch)],"&lt;&gt;"&amp;VLOOKUP(aktives_Teilprojekt,Teilprojekte[[Teilprojekte]:[Kürzel]],2,FALSE))&gt;0,"Transaktion mehrfach","okay"),"")</f>
        <v/>
      </c>
      <c r="AS700" t="inlineStr">
        <is>
          <t>FI614</t>
        </is>
      </c>
    </row>
    <row r="701">
      <c r="A701">
        <f>IFERROR(IF(BTT[[#This Row],[Lfd Nr. 
(aus konsolidierter Datei)]]&lt;&gt;"",BTT[[#This Row],[Lfd Nr. 
(aus konsolidierter Datei)]],VLOOKUP(aktives_Teilprojekt,Teilprojekte[[Teilprojekte]:[Kürzel]],2,FALSE)&amp;ROW(BTT[[#This Row],[Lfd Nr.
(automatisch)]])-2),"")</f>
        <v/>
      </c>
      <c r="B701" t="inlineStr">
        <is>
          <t>Monats- und Jahresabschluss</t>
        </is>
      </c>
      <c r="D701" t="inlineStr">
        <is>
          <t>Ausdrucken des Buchungsbeleges</t>
        </is>
      </c>
      <c r="E701">
        <f>IFERROR(IF(NOT(BTT[[#This Row],[Manuelle Änderung des Verantwortliches TP
(Auswahl - bei Bedarf)]]=""),BTT[[#This Row],[Manuelle Änderung des Verantwortliches TP
(Auswahl - bei Bedarf)]],VLOOKUP(BTT[[#This Row],[Hauptprozess
(Pflichtauswahl)]],Hauptprozesse[],3,FALSE)),"")</f>
        <v/>
      </c>
      <c r="G701" t="inlineStr">
        <is>
          <t>RW-BB</t>
        </is>
      </c>
      <c r="H701" t="inlineStr">
        <is>
          <t>Non-SAP</t>
        </is>
      </c>
      <c r="I701" t="inlineStr">
        <is>
          <t>nicht digital</t>
        </is>
      </c>
      <c r="J701">
        <f>IFERROR(VLOOKUP(BTT[[#This Row],[Verwendete Transaktion (Pflichtauswahl)]],Transaktionen[[Transaktionen]:[Langtext]],2,FALSE),"")</f>
        <v/>
      </c>
      <c r="V701">
        <f>IFERROR(VLOOKUP(BTT[[#This Row],[Verwendetes Formular
(Auswahl falls relevant)]],Formulare[[Formularbezeichnung]:[Formularname (technisch)]],2,FALSE),"")</f>
        <v/>
      </c>
      <c r="Y701" t="inlineStr">
        <is>
          <t>IST-Prozess: KantinenabrechnungSchritt 5</t>
        </is>
      </c>
      <c r="AK701">
        <f>IF(BTT[[#This Row],[Subprozess
(optionale Auswahl)]]="","okay",IF(VLOOKUP(BTT[[#This Row],[Subprozess
(optionale Auswahl)]],BPML[[Subprozess]:[Zugeordneter Hauptprozess]],3,FALSE)=BTT[[#This Row],[Hauptprozess
(Pflichtauswahl)]],"okay","falscher Subprozess"))</f>
        <v/>
      </c>
      <c r="AL701">
        <f>IF(aktives_Teilprojekt="Master","",IF(BTT[[#This Row],[Verantwortliches TP
(automatisch)]]=VLOOKUP(aktives_Teilprojekt,Teilprojekte[[Teilprojekte]:[Kürzel]],2,FALSE),"okay","Hauptprozess anderes TP"))</f>
        <v/>
      </c>
      <c r="AM7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1">
        <f>IFERROR(IF(BTT[[#This Row],[SAP-Modul
(Pflichtauswahl)]]&lt;&gt;VLOOKUP(BTT[[#This Row],[Verwendete Transaktion (Pflichtauswahl)]],Transaktionen[[Transaktionen]:[Modul]],3,FALSE),"Modul anders","okay"),"")</f>
        <v/>
      </c>
      <c r="AP701">
        <f>IFERROR(IF(COUNTIFS(BTT[Verwendete Transaktion (Pflichtauswahl)],BTT[[#This Row],[Verwendete Transaktion (Pflichtauswahl)]],BTT[SAP-Modul
(Pflichtauswahl)],"&lt;&gt;"&amp;BTT[[#This Row],[SAP-Modul
(Pflichtauswahl)]])&gt;0,"Modul anders","okay"),"")</f>
        <v/>
      </c>
      <c r="AQ701">
        <f>IFERROR(IF(COUNTIFS(BTT[Verwendete Transaktion (Pflichtauswahl)],BTT[[#This Row],[Verwendete Transaktion (Pflichtauswahl)]],BTT[Verantwortliches TP
(automatisch)],"&lt;&gt;"&amp;BTT[[#This Row],[Verantwortliches TP
(automatisch)]])&gt;0,"Transaktion mehrfach","okay"),"")</f>
        <v/>
      </c>
      <c r="AR701">
        <f>IFERROR(IF(COUNTIFS(BTT[Verwendete Transaktion (Pflichtauswahl)],BTT[[#This Row],[Verwendete Transaktion (Pflichtauswahl)]],BTT[Verantwortliches TP
(automatisch)],"&lt;&gt;"&amp;VLOOKUP(aktives_Teilprojekt,Teilprojekte[[Teilprojekte]:[Kürzel]],2,FALSE))&gt;0,"Transaktion mehrfach","okay"),"")</f>
        <v/>
      </c>
      <c r="AS701" t="inlineStr">
        <is>
          <t>FI615</t>
        </is>
      </c>
    </row>
    <row r="702">
      <c r="A702">
        <f>IFERROR(IF(BTT[[#This Row],[Lfd Nr. 
(aus konsolidierter Datei)]]&lt;&gt;"",BTT[[#This Row],[Lfd Nr. 
(aus konsolidierter Datei)]],VLOOKUP(aktives_Teilprojekt,Teilprojekte[[Teilprojekte]:[Kürzel]],2,FALSE)&amp;ROW(BTT[[#This Row],[Lfd Nr.
(automatisch)]])-2),"")</f>
        <v/>
      </c>
      <c r="B702" t="inlineStr">
        <is>
          <t>Monats- und Jahresabschluss</t>
        </is>
      </c>
      <c r="D702" t="inlineStr">
        <is>
          <t>Ablage in physischer Form</t>
        </is>
      </c>
      <c r="E702">
        <f>IFERROR(IF(NOT(BTT[[#This Row],[Manuelle Änderung des Verantwortliches TP
(Auswahl - bei Bedarf)]]=""),BTT[[#This Row],[Manuelle Änderung des Verantwortliches TP
(Auswahl - bei Bedarf)]],VLOOKUP(BTT[[#This Row],[Hauptprozess
(Pflichtauswahl)]],Hauptprozesse[],3,FALSE)),"")</f>
        <v/>
      </c>
      <c r="G702" t="inlineStr">
        <is>
          <t>RW-BB</t>
        </is>
      </c>
      <c r="H702" t="inlineStr">
        <is>
          <t>Non-SAP</t>
        </is>
      </c>
      <c r="I702" t="inlineStr">
        <is>
          <t>nicht digital</t>
        </is>
      </c>
      <c r="J702">
        <f>IFERROR(VLOOKUP(BTT[[#This Row],[Verwendete Transaktion (Pflichtauswahl)]],Transaktionen[[Transaktionen]:[Langtext]],2,FALSE),"")</f>
        <v/>
      </c>
      <c r="V702">
        <f>IFERROR(VLOOKUP(BTT[[#This Row],[Verwendetes Formular
(Auswahl falls relevant)]],Formulare[[Formularbezeichnung]:[Formularname (technisch)]],2,FALSE),"")</f>
        <v/>
      </c>
      <c r="Y702" t="inlineStr">
        <is>
          <t>IST-Prozess: KantinenabrechnungSchritt 6</t>
        </is>
      </c>
      <c r="AK702">
        <f>IF(BTT[[#This Row],[Subprozess
(optionale Auswahl)]]="","okay",IF(VLOOKUP(BTT[[#This Row],[Subprozess
(optionale Auswahl)]],BPML[[Subprozess]:[Zugeordneter Hauptprozess]],3,FALSE)=BTT[[#This Row],[Hauptprozess
(Pflichtauswahl)]],"okay","falscher Subprozess"))</f>
        <v/>
      </c>
      <c r="AL702">
        <f>IF(aktives_Teilprojekt="Master","",IF(BTT[[#This Row],[Verantwortliches TP
(automatisch)]]=VLOOKUP(aktives_Teilprojekt,Teilprojekte[[Teilprojekte]:[Kürzel]],2,FALSE),"okay","Hauptprozess anderes TP"))</f>
        <v/>
      </c>
      <c r="AM7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2">
        <f>IFERROR(IF(BTT[[#This Row],[SAP-Modul
(Pflichtauswahl)]]&lt;&gt;VLOOKUP(BTT[[#This Row],[Verwendete Transaktion (Pflichtauswahl)]],Transaktionen[[Transaktionen]:[Modul]],3,FALSE),"Modul anders","okay"),"")</f>
        <v/>
      </c>
      <c r="AP702">
        <f>IFERROR(IF(COUNTIFS(BTT[Verwendete Transaktion (Pflichtauswahl)],BTT[[#This Row],[Verwendete Transaktion (Pflichtauswahl)]],BTT[SAP-Modul
(Pflichtauswahl)],"&lt;&gt;"&amp;BTT[[#This Row],[SAP-Modul
(Pflichtauswahl)]])&gt;0,"Modul anders","okay"),"")</f>
        <v/>
      </c>
      <c r="AQ702">
        <f>IFERROR(IF(COUNTIFS(BTT[Verwendete Transaktion (Pflichtauswahl)],BTT[[#This Row],[Verwendete Transaktion (Pflichtauswahl)]],BTT[Verantwortliches TP
(automatisch)],"&lt;&gt;"&amp;BTT[[#This Row],[Verantwortliches TP
(automatisch)]])&gt;0,"Transaktion mehrfach","okay"),"")</f>
        <v/>
      </c>
      <c r="AR702">
        <f>IFERROR(IF(COUNTIFS(BTT[Verwendete Transaktion (Pflichtauswahl)],BTT[[#This Row],[Verwendete Transaktion (Pflichtauswahl)]],BTT[Verantwortliches TP
(automatisch)],"&lt;&gt;"&amp;VLOOKUP(aktives_Teilprojekt,Teilprojekte[[Teilprojekte]:[Kürzel]],2,FALSE))&gt;0,"Transaktion mehrfach","okay"),"")</f>
        <v/>
      </c>
      <c r="AS702" t="inlineStr">
        <is>
          <t>FI616</t>
        </is>
      </c>
    </row>
    <row r="703">
      <c r="A703">
        <f>IFERROR(IF(BTT[[#This Row],[Lfd Nr. 
(aus konsolidierter Datei)]]&lt;&gt;"",BTT[[#This Row],[Lfd Nr. 
(aus konsolidierter Datei)]],VLOOKUP(aktives_Teilprojekt,Teilprojekte[[Teilprojekte]:[Kürzel]],2,FALSE)&amp;ROW(BTT[[#This Row],[Lfd Nr.
(automatisch)]])-2),"")</f>
        <v/>
      </c>
      <c r="B703" t="inlineStr">
        <is>
          <t>Monats- und Jahresabschluss</t>
        </is>
      </c>
      <c r="D703" t="inlineStr">
        <is>
          <t>regelmäßige Buchung der Wareneingänge und dazugehörige Rechnungen feststellen</t>
        </is>
      </c>
      <c r="E703">
        <f>IFERROR(IF(NOT(BTT[[#This Row],[Manuelle Änderung des Verantwortliches TP
(Auswahl - bei Bedarf)]]=""),BTT[[#This Row],[Manuelle Änderung des Verantwortliches TP
(Auswahl - bei Bedarf)]],VLOOKUP(BTT[[#This Row],[Hauptprozess
(Pflichtauswahl)]],Hauptprozesse[],3,FALSE)),"")</f>
        <v/>
      </c>
      <c r="G703" t="inlineStr">
        <is>
          <t>RW-BB, RW-KR und alle Lagerverantwortlichen</t>
        </is>
      </c>
      <c r="H703" t="inlineStr">
        <is>
          <t>MM</t>
        </is>
      </c>
      <c r="I703" t="inlineStr">
        <is>
          <t>ME2M</t>
        </is>
      </c>
      <c r="J703">
        <f>IFERROR(VLOOKUP(BTT[[#This Row],[Verwendete Transaktion (Pflichtauswahl)]],Transaktionen[[Transaktionen]:[Langtext]],2,FALSE),"")</f>
        <v/>
      </c>
      <c r="V703">
        <f>IFERROR(VLOOKUP(BTT[[#This Row],[Verwendetes Formular
(Auswahl falls relevant)]],Formulare[[Formularbezeichnung]:[Formularname (technisch)]],2,FALSE),"")</f>
        <v/>
      </c>
      <c r="Y703" t="inlineStr">
        <is>
          <t>IST-Prozess: Material zum Niederstwert bewertenSchritt 1</t>
        </is>
      </c>
      <c r="AK703">
        <f>IF(BTT[[#This Row],[Subprozess
(optionale Auswahl)]]="","okay",IF(VLOOKUP(BTT[[#This Row],[Subprozess
(optionale Auswahl)]],BPML[[Subprozess]:[Zugeordneter Hauptprozess]],3,FALSE)=BTT[[#This Row],[Hauptprozess
(Pflichtauswahl)]],"okay","falscher Subprozess"))</f>
        <v/>
      </c>
      <c r="AL703">
        <f>IF(aktives_Teilprojekt="Master","",IF(BTT[[#This Row],[Verantwortliches TP
(automatisch)]]=VLOOKUP(aktives_Teilprojekt,Teilprojekte[[Teilprojekte]:[Kürzel]],2,FALSE),"okay","Hauptprozess anderes TP"))</f>
        <v/>
      </c>
      <c r="AM7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3">
        <f>IFERROR(IF(BTT[[#This Row],[SAP-Modul
(Pflichtauswahl)]]&lt;&gt;VLOOKUP(BTT[[#This Row],[Verwendete Transaktion (Pflichtauswahl)]],Transaktionen[[Transaktionen]:[Modul]],3,FALSE),"Modul anders","okay"),"")</f>
        <v/>
      </c>
      <c r="AP703">
        <f>IFERROR(IF(COUNTIFS(BTT[Verwendete Transaktion (Pflichtauswahl)],BTT[[#This Row],[Verwendete Transaktion (Pflichtauswahl)]],BTT[SAP-Modul
(Pflichtauswahl)],"&lt;&gt;"&amp;BTT[[#This Row],[SAP-Modul
(Pflichtauswahl)]])&gt;0,"Modul anders","okay"),"")</f>
        <v/>
      </c>
      <c r="AQ703">
        <f>IFERROR(IF(COUNTIFS(BTT[Verwendete Transaktion (Pflichtauswahl)],BTT[[#This Row],[Verwendete Transaktion (Pflichtauswahl)]],BTT[Verantwortliches TP
(automatisch)],"&lt;&gt;"&amp;BTT[[#This Row],[Verantwortliches TP
(automatisch)]])&gt;0,"Transaktion mehrfach","okay"),"")</f>
        <v/>
      </c>
      <c r="AR703">
        <f>IFERROR(IF(COUNTIFS(BTT[Verwendete Transaktion (Pflichtauswahl)],BTT[[#This Row],[Verwendete Transaktion (Pflichtauswahl)]],BTT[Verantwortliches TP
(automatisch)],"&lt;&gt;"&amp;VLOOKUP(aktives_Teilprojekt,Teilprojekte[[Teilprojekte]:[Kürzel]],2,FALSE))&gt;0,"Transaktion mehrfach","okay"),"")</f>
        <v/>
      </c>
      <c r="AS703" t="inlineStr">
        <is>
          <t>FI617</t>
        </is>
      </c>
    </row>
    <row r="704">
      <c r="A704">
        <f>IFERROR(IF(BTT[[#This Row],[Lfd Nr. 
(aus konsolidierter Datei)]]&lt;&gt;"",BTT[[#This Row],[Lfd Nr. 
(aus konsolidierter Datei)]],VLOOKUP(aktives_Teilprojekt,Teilprojekte[[Teilprojekte]:[Kürzel]],2,FALSE)&amp;ROW(BTT[[#This Row],[Lfd Nr.
(automatisch)]])-2),"")</f>
        <v/>
      </c>
      <c r="B704" t="inlineStr">
        <is>
          <t>Monats- und Jahresabschluss</t>
        </is>
      </c>
      <c r="D704" t="inlineStr">
        <is>
          <t xml:space="preserve">Material muss frei verfügbar sein </t>
        </is>
      </c>
      <c r="E704">
        <f>IFERROR(IF(NOT(BTT[[#This Row],[Manuelle Änderung des Verantwortliches TP
(Auswahl - bei Bedarf)]]=""),BTT[[#This Row],[Manuelle Änderung des Verantwortliches TP
(Auswahl - bei Bedarf)]],VLOOKUP(BTT[[#This Row],[Hauptprozess
(Pflichtauswahl)]],Hauptprozesse[],3,FALSE)),"")</f>
        <v/>
      </c>
      <c r="G704" t="inlineStr">
        <is>
          <t>RW-BB, Lagerverantwortliche</t>
        </is>
      </c>
      <c r="H704" t="inlineStr">
        <is>
          <t>MM</t>
        </is>
      </c>
      <c r="I704" t="inlineStr">
        <is>
          <t>MB52</t>
        </is>
      </c>
      <c r="J704">
        <f>IFERROR(VLOOKUP(BTT[[#This Row],[Verwendete Transaktion (Pflichtauswahl)]],Transaktionen[[Transaktionen]:[Langtext]],2,FALSE),"")</f>
        <v/>
      </c>
      <c r="V704">
        <f>IFERROR(VLOOKUP(BTT[[#This Row],[Verwendetes Formular
(Auswahl falls relevant)]],Formulare[[Formularbezeichnung]:[Formularname (technisch)]],2,FALSE),"")</f>
        <v/>
      </c>
      <c r="Y704" t="inlineStr">
        <is>
          <t>IST-Prozess: Material zum Niederstwert bewertenSchritt 1a</t>
        </is>
      </c>
      <c r="AK704">
        <f>IF(BTT[[#This Row],[Subprozess
(optionale Auswahl)]]="","okay",IF(VLOOKUP(BTT[[#This Row],[Subprozess
(optionale Auswahl)]],BPML[[Subprozess]:[Zugeordneter Hauptprozess]],3,FALSE)=BTT[[#This Row],[Hauptprozess
(Pflichtauswahl)]],"okay","falscher Subprozess"))</f>
        <v/>
      </c>
      <c r="AL704">
        <f>IF(aktives_Teilprojekt="Master","",IF(BTT[[#This Row],[Verantwortliches TP
(automatisch)]]=VLOOKUP(aktives_Teilprojekt,Teilprojekte[[Teilprojekte]:[Kürzel]],2,FALSE),"okay","Hauptprozess anderes TP"))</f>
        <v/>
      </c>
      <c r="AM7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4">
        <f>IFERROR(IF(BTT[[#This Row],[SAP-Modul
(Pflichtauswahl)]]&lt;&gt;VLOOKUP(BTT[[#This Row],[Verwendete Transaktion (Pflichtauswahl)]],Transaktionen[[Transaktionen]:[Modul]],3,FALSE),"Modul anders","okay"),"")</f>
        <v/>
      </c>
      <c r="AP704">
        <f>IFERROR(IF(COUNTIFS(BTT[Verwendete Transaktion (Pflichtauswahl)],BTT[[#This Row],[Verwendete Transaktion (Pflichtauswahl)]],BTT[SAP-Modul
(Pflichtauswahl)],"&lt;&gt;"&amp;BTT[[#This Row],[SAP-Modul
(Pflichtauswahl)]])&gt;0,"Modul anders","okay"),"")</f>
        <v/>
      </c>
      <c r="AQ704">
        <f>IFERROR(IF(COUNTIFS(BTT[Verwendete Transaktion (Pflichtauswahl)],BTT[[#This Row],[Verwendete Transaktion (Pflichtauswahl)]],BTT[Verantwortliches TP
(automatisch)],"&lt;&gt;"&amp;BTT[[#This Row],[Verantwortliches TP
(automatisch)]])&gt;0,"Transaktion mehrfach","okay"),"")</f>
        <v/>
      </c>
      <c r="AR704">
        <f>IFERROR(IF(COUNTIFS(BTT[Verwendete Transaktion (Pflichtauswahl)],BTT[[#This Row],[Verwendete Transaktion (Pflichtauswahl)]],BTT[Verantwortliches TP
(automatisch)],"&lt;&gt;"&amp;VLOOKUP(aktives_Teilprojekt,Teilprojekte[[Teilprojekte]:[Kürzel]],2,FALSE))&gt;0,"Transaktion mehrfach","okay"),"")</f>
        <v/>
      </c>
      <c r="AS704" t="inlineStr">
        <is>
          <t>FI618</t>
        </is>
      </c>
    </row>
    <row r="705">
      <c r="A705">
        <f>IFERROR(IF(BTT[[#This Row],[Lfd Nr. 
(aus konsolidierter Datei)]]&lt;&gt;"",BTT[[#This Row],[Lfd Nr. 
(aus konsolidierter Datei)]],VLOOKUP(aktives_Teilprojekt,Teilprojekte[[Teilprojekte]:[Kürzel]],2,FALSE)&amp;ROW(BTT[[#This Row],[Lfd Nr.
(automatisch)]])-2),"")</f>
        <v/>
      </c>
      <c r="B705" t="inlineStr">
        <is>
          <t>Monats- und Jahresabschluss</t>
        </is>
      </c>
      <c r="D705" t="inlineStr">
        <is>
          <t>ist der Preis der letzten abgeschlossenen Bestellung kleiner als gleitender Durchschnittspreis?</t>
        </is>
      </c>
      <c r="E705">
        <f>IFERROR(IF(NOT(BTT[[#This Row],[Manuelle Änderung des Verantwortliches TP
(Auswahl - bei Bedarf)]]=""),BTT[[#This Row],[Manuelle Änderung des Verantwortliches TP
(Auswahl - bei Bedarf)]],VLOOKUP(BTT[[#This Row],[Hauptprozess
(Pflichtauswahl)]],Hauptprozesse[],3,FALSE)),"")</f>
        <v/>
      </c>
      <c r="G705" t="inlineStr">
        <is>
          <t>RW-BB</t>
        </is>
      </c>
      <c r="I705" t="inlineStr">
        <is>
          <t>MRN</t>
        </is>
      </c>
      <c r="J705">
        <f>IFERROR(VLOOKUP(BTT[[#This Row],[Verwendete Transaktion (Pflichtauswahl)]],Transaktionen[[Transaktionen]:[Langtext]],2,FALSE),"")</f>
        <v/>
      </c>
      <c r="V705">
        <f>IFERROR(VLOOKUP(BTT[[#This Row],[Verwendetes Formular
(Auswahl falls relevant)]],Formulare[[Formularbezeichnung]:[Formularname (technisch)]],2,FALSE),"")</f>
        <v/>
      </c>
      <c r="Y705" t="inlineStr">
        <is>
          <t>IST-Prozess: Material zum Niederstwert bewertenSchritt 1b</t>
        </is>
      </c>
      <c r="AK705">
        <f>IF(BTT[[#This Row],[Subprozess
(optionale Auswahl)]]="","okay",IF(VLOOKUP(BTT[[#This Row],[Subprozess
(optionale Auswahl)]],BPML[[Subprozess]:[Zugeordneter Hauptprozess]],3,FALSE)=BTT[[#This Row],[Hauptprozess
(Pflichtauswahl)]],"okay","falscher Subprozess"))</f>
        <v/>
      </c>
      <c r="AL705">
        <f>IF(aktives_Teilprojekt="Master","",IF(BTT[[#This Row],[Verantwortliches TP
(automatisch)]]=VLOOKUP(aktives_Teilprojekt,Teilprojekte[[Teilprojekte]:[Kürzel]],2,FALSE),"okay","Hauptprozess anderes TP"))</f>
        <v/>
      </c>
      <c r="AM7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5">
        <f>IFERROR(IF(BTT[[#This Row],[SAP-Modul
(Pflichtauswahl)]]&lt;&gt;VLOOKUP(BTT[[#This Row],[Verwendete Transaktion (Pflichtauswahl)]],Transaktionen[[Transaktionen]:[Modul]],3,FALSE),"Modul anders","okay"),"")</f>
        <v/>
      </c>
      <c r="AP705">
        <f>IFERROR(IF(COUNTIFS(BTT[Verwendete Transaktion (Pflichtauswahl)],BTT[[#This Row],[Verwendete Transaktion (Pflichtauswahl)]],BTT[SAP-Modul
(Pflichtauswahl)],"&lt;&gt;"&amp;BTT[[#This Row],[SAP-Modul
(Pflichtauswahl)]])&gt;0,"Modul anders","okay"),"")</f>
        <v/>
      </c>
      <c r="AQ705">
        <f>IFERROR(IF(COUNTIFS(BTT[Verwendete Transaktion (Pflichtauswahl)],BTT[[#This Row],[Verwendete Transaktion (Pflichtauswahl)]],BTT[Verantwortliches TP
(automatisch)],"&lt;&gt;"&amp;BTT[[#This Row],[Verantwortliches TP
(automatisch)]])&gt;0,"Transaktion mehrfach","okay"),"")</f>
        <v/>
      </c>
      <c r="AR705">
        <f>IFERROR(IF(COUNTIFS(BTT[Verwendete Transaktion (Pflichtauswahl)],BTT[[#This Row],[Verwendete Transaktion (Pflichtauswahl)]],BTT[Verantwortliches TP
(automatisch)],"&lt;&gt;"&amp;VLOOKUP(aktives_Teilprojekt,Teilprojekte[[Teilprojekte]:[Kürzel]],2,FALSE))&gt;0,"Transaktion mehrfach","okay"),"")</f>
        <v/>
      </c>
      <c r="AS705" t="inlineStr">
        <is>
          <t>FI619</t>
        </is>
      </c>
    </row>
    <row r="706">
      <c r="A706">
        <f>IFERROR(IF(BTT[[#This Row],[Lfd Nr. 
(aus konsolidierter Datei)]]&lt;&gt;"",BTT[[#This Row],[Lfd Nr. 
(aus konsolidierter Datei)]],VLOOKUP(aktives_Teilprojekt,Teilprojekte[[Teilprojekte]:[Kürzel]],2,FALSE)&amp;ROW(BTT[[#This Row],[Lfd Nr.
(automatisch)]])-2),"")</f>
        <v/>
      </c>
      <c r="B706" t="inlineStr">
        <is>
          <t>Monats- und Jahresabschluss</t>
        </is>
      </c>
      <c r="D706" t="inlineStr">
        <is>
          <t>Durchschnittspreis beibehalten</t>
        </is>
      </c>
      <c r="E706">
        <f>IFERROR(IF(NOT(BTT[[#This Row],[Manuelle Änderung des Verantwortliches TP
(Auswahl - bei Bedarf)]]=""),BTT[[#This Row],[Manuelle Änderung des Verantwortliches TP
(Auswahl - bei Bedarf)]],VLOOKUP(BTT[[#This Row],[Hauptprozess
(Pflichtauswahl)]],Hauptprozesse[],3,FALSE)),"")</f>
        <v/>
      </c>
      <c r="G706" t="inlineStr">
        <is>
          <t>RW-BB</t>
        </is>
      </c>
      <c r="I706" t="inlineStr">
        <is>
          <t>MRN</t>
        </is>
      </c>
      <c r="J706">
        <f>IFERROR(VLOOKUP(BTT[[#This Row],[Verwendete Transaktion (Pflichtauswahl)]],Transaktionen[[Transaktionen]:[Langtext]],2,FALSE),"")</f>
        <v/>
      </c>
      <c r="V706">
        <f>IFERROR(VLOOKUP(BTT[[#This Row],[Verwendetes Formular
(Auswahl falls relevant)]],Formulare[[Formularbezeichnung]:[Formularname (technisch)]],2,FALSE),"")</f>
        <v/>
      </c>
      <c r="Y706" t="inlineStr">
        <is>
          <t>IST-Prozess: Material zum Niederstwert bewertenSchritt 1c</t>
        </is>
      </c>
      <c r="AK706">
        <f>IF(BTT[[#This Row],[Subprozess
(optionale Auswahl)]]="","okay",IF(VLOOKUP(BTT[[#This Row],[Subprozess
(optionale Auswahl)]],BPML[[Subprozess]:[Zugeordneter Hauptprozess]],3,FALSE)=BTT[[#This Row],[Hauptprozess
(Pflichtauswahl)]],"okay","falscher Subprozess"))</f>
        <v/>
      </c>
      <c r="AL706">
        <f>IF(aktives_Teilprojekt="Master","",IF(BTT[[#This Row],[Verantwortliches TP
(automatisch)]]=VLOOKUP(aktives_Teilprojekt,Teilprojekte[[Teilprojekte]:[Kürzel]],2,FALSE),"okay","Hauptprozess anderes TP"))</f>
        <v/>
      </c>
      <c r="AM7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6">
        <f>IFERROR(IF(BTT[[#This Row],[SAP-Modul
(Pflichtauswahl)]]&lt;&gt;VLOOKUP(BTT[[#This Row],[Verwendete Transaktion (Pflichtauswahl)]],Transaktionen[[Transaktionen]:[Modul]],3,FALSE),"Modul anders","okay"),"")</f>
        <v/>
      </c>
      <c r="AP706">
        <f>IFERROR(IF(COUNTIFS(BTT[Verwendete Transaktion (Pflichtauswahl)],BTT[[#This Row],[Verwendete Transaktion (Pflichtauswahl)]],BTT[SAP-Modul
(Pflichtauswahl)],"&lt;&gt;"&amp;BTT[[#This Row],[SAP-Modul
(Pflichtauswahl)]])&gt;0,"Modul anders","okay"),"")</f>
        <v/>
      </c>
      <c r="AQ706">
        <f>IFERROR(IF(COUNTIFS(BTT[Verwendete Transaktion (Pflichtauswahl)],BTT[[#This Row],[Verwendete Transaktion (Pflichtauswahl)]],BTT[Verantwortliches TP
(automatisch)],"&lt;&gt;"&amp;BTT[[#This Row],[Verantwortliches TP
(automatisch)]])&gt;0,"Transaktion mehrfach","okay"),"")</f>
        <v/>
      </c>
      <c r="AR706">
        <f>IFERROR(IF(COUNTIFS(BTT[Verwendete Transaktion (Pflichtauswahl)],BTT[[#This Row],[Verwendete Transaktion (Pflichtauswahl)]],BTT[Verantwortliches TP
(automatisch)],"&lt;&gt;"&amp;VLOOKUP(aktives_Teilprojekt,Teilprojekte[[Teilprojekte]:[Kürzel]],2,FALSE))&gt;0,"Transaktion mehrfach","okay"),"")</f>
        <v/>
      </c>
      <c r="AS706" t="inlineStr">
        <is>
          <t>FI620</t>
        </is>
      </c>
    </row>
    <row r="707">
      <c r="A707">
        <f>IFERROR(IF(BTT[[#This Row],[Lfd Nr. 
(aus konsolidierter Datei)]]&lt;&gt;"",BTT[[#This Row],[Lfd Nr. 
(aus konsolidierter Datei)]],VLOOKUP(aktives_Teilprojekt,Teilprojekte[[Teilprojekte]:[Kürzel]],2,FALSE)&amp;ROW(BTT[[#This Row],[Lfd Nr.
(automatisch)]])-2),"")</f>
        <v/>
      </c>
      <c r="B707" t="inlineStr">
        <is>
          <t>Monats- und Jahresabschluss</t>
        </is>
      </c>
      <c r="D707" t="inlineStr">
        <is>
          <t>Vorratsvermögen zum Niederswertprinzip bewerten</t>
        </is>
      </c>
      <c r="E707">
        <f>IFERROR(IF(NOT(BTT[[#This Row],[Manuelle Änderung des Verantwortliches TP
(Auswahl - bei Bedarf)]]=""),BTT[[#This Row],[Manuelle Änderung des Verantwortliches TP
(Auswahl - bei Bedarf)]],VLOOKUP(BTT[[#This Row],[Hauptprozess
(Pflichtauswahl)]],Hauptprozesse[],3,FALSE)),"")</f>
        <v/>
      </c>
      <c r="G707" t="inlineStr">
        <is>
          <t>RW-BB</t>
        </is>
      </c>
      <c r="I707" t="inlineStr">
        <is>
          <t>MRN</t>
        </is>
      </c>
      <c r="J707">
        <f>IFERROR(VLOOKUP(BTT[[#This Row],[Verwendete Transaktion (Pflichtauswahl)]],Transaktionen[[Transaktionen]:[Langtext]],2,FALSE),"")</f>
        <v/>
      </c>
      <c r="V707">
        <f>IFERROR(VLOOKUP(BTT[[#This Row],[Verwendetes Formular
(Auswahl falls relevant)]],Formulare[[Formularbezeichnung]:[Formularname (technisch)]],2,FALSE),"")</f>
        <v/>
      </c>
      <c r="Y707" t="inlineStr">
        <is>
          <t>IST-Prozess: Material zum Niederstwert bewertenSchritt 1d</t>
        </is>
      </c>
      <c r="AK707">
        <f>IF(BTT[[#This Row],[Subprozess
(optionale Auswahl)]]="","okay",IF(VLOOKUP(BTT[[#This Row],[Subprozess
(optionale Auswahl)]],BPML[[Subprozess]:[Zugeordneter Hauptprozess]],3,FALSE)=BTT[[#This Row],[Hauptprozess
(Pflichtauswahl)]],"okay","falscher Subprozess"))</f>
        <v/>
      </c>
      <c r="AL707">
        <f>IF(aktives_Teilprojekt="Master","",IF(BTT[[#This Row],[Verantwortliches TP
(automatisch)]]=VLOOKUP(aktives_Teilprojekt,Teilprojekte[[Teilprojekte]:[Kürzel]],2,FALSE),"okay","Hauptprozess anderes TP"))</f>
        <v/>
      </c>
      <c r="AM7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7">
        <f>IFERROR(IF(BTT[[#This Row],[SAP-Modul
(Pflichtauswahl)]]&lt;&gt;VLOOKUP(BTT[[#This Row],[Verwendete Transaktion (Pflichtauswahl)]],Transaktionen[[Transaktionen]:[Modul]],3,FALSE),"Modul anders","okay"),"")</f>
        <v/>
      </c>
      <c r="AP707">
        <f>IFERROR(IF(COUNTIFS(BTT[Verwendete Transaktion (Pflichtauswahl)],BTT[[#This Row],[Verwendete Transaktion (Pflichtauswahl)]],BTT[SAP-Modul
(Pflichtauswahl)],"&lt;&gt;"&amp;BTT[[#This Row],[SAP-Modul
(Pflichtauswahl)]])&gt;0,"Modul anders","okay"),"")</f>
        <v/>
      </c>
      <c r="AQ707">
        <f>IFERROR(IF(COUNTIFS(BTT[Verwendete Transaktion (Pflichtauswahl)],BTT[[#This Row],[Verwendete Transaktion (Pflichtauswahl)]],BTT[Verantwortliches TP
(automatisch)],"&lt;&gt;"&amp;BTT[[#This Row],[Verantwortliches TP
(automatisch)]])&gt;0,"Transaktion mehrfach","okay"),"")</f>
        <v/>
      </c>
      <c r="AR707">
        <f>IFERROR(IF(COUNTIFS(BTT[Verwendete Transaktion (Pflichtauswahl)],BTT[[#This Row],[Verwendete Transaktion (Pflichtauswahl)]],BTT[Verantwortliches TP
(automatisch)],"&lt;&gt;"&amp;VLOOKUP(aktives_Teilprojekt,Teilprojekte[[Teilprojekte]:[Kürzel]],2,FALSE))&gt;0,"Transaktion mehrfach","okay"),"")</f>
        <v/>
      </c>
      <c r="AS707" t="inlineStr">
        <is>
          <t>FI621</t>
        </is>
      </c>
    </row>
    <row r="708">
      <c r="A708">
        <f>IFERROR(IF(BTT[[#This Row],[Lfd Nr. 
(aus konsolidierter Datei)]]&lt;&gt;"",BTT[[#This Row],[Lfd Nr. 
(aus konsolidierter Datei)]],VLOOKUP(aktives_Teilprojekt,Teilprojekte[[Teilprojekte]:[Kürzel]],2,FALSE)&amp;ROW(BTT[[#This Row],[Lfd Nr.
(automatisch)]])-2),"")</f>
        <v/>
      </c>
      <c r="B708" t="inlineStr">
        <is>
          <t>Monats- und Jahresabschluss</t>
        </is>
      </c>
      <c r="D708" t="inlineStr">
        <is>
          <t>Abweichungen über 10% in Bilanzerläuterungen begründen</t>
        </is>
      </c>
      <c r="E708">
        <f>IFERROR(IF(NOT(BTT[[#This Row],[Manuelle Änderung des Verantwortliches TP
(Auswahl - bei Bedarf)]]=""),BTT[[#This Row],[Manuelle Änderung des Verantwortliches TP
(Auswahl - bei Bedarf)]],VLOOKUP(BTT[[#This Row],[Hauptprozess
(Pflichtauswahl)]],Hauptprozesse[],3,FALSE)),"")</f>
        <v/>
      </c>
      <c r="G708" t="inlineStr">
        <is>
          <t>RW-BB</t>
        </is>
      </c>
      <c r="H708" t="inlineStr">
        <is>
          <t>MM</t>
        </is>
      </c>
      <c r="I708" t="inlineStr">
        <is>
          <t>ME23N</t>
        </is>
      </c>
      <c r="J708">
        <f>IFERROR(VLOOKUP(BTT[[#This Row],[Verwendete Transaktion (Pflichtauswahl)]],Transaktionen[[Transaktionen]:[Langtext]],2,FALSE),"")</f>
        <v/>
      </c>
      <c r="V708">
        <f>IFERROR(VLOOKUP(BTT[[#This Row],[Verwendetes Formular
(Auswahl falls relevant)]],Formulare[[Formularbezeichnung]:[Formularname (technisch)]],2,FALSE),"")</f>
        <v/>
      </c>
      <c r="Y708" t="inlineStr">
        <is>
          <t>IST-Prozess: Material zum Niederstwert bewertenSchritt 1e</t>
        </is>
      </c>
      <c r="AK708">
        <f>IF(BTT[[#This Row],[Subprozess
(optionale Auswahl)]]="","okay",IF(VLOOKUP(BTT[[#This Row],[Subprozess
(optionale Auswahl)]],BPML[[Subprozess]:[Zugeordneter Hauptprozess]],3,FALSE)=BTT[[#This Row],[Hauptprozess
(Pflichtauswahl)]],"okay","falscher Subprozess"))</f>
        <v/>
      </c>
      <c r="AL708">
        <f>IF(aktives_Teilprojekt="Master","",IF(BTT[[#This Row],[Verantwortliches TP
(automatisch)]]=VLOOKUP(aktives_Teilprojekt,Teilprojekte[[Teilprojekte]:[Kürzel]],2,FALSE),"okay","Hauptprozess anderes TP"))</f>
        <v/>
      </c>
      <c r="AM7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8">
        <f>IFERROR(IF(BTT[[#This Row],[SAP-Modul
(Pflichtauswahl)]]&lt;&gt;VLOOKUP(BTT[[#This Row],[Verwendete Transaktion (Pflichtauswahl)]],Transaktionen[[Transaktionen]:[Modul]],3,FALSE),"Modul anders","okay"),"")</f>
        <v/>
      </c>
      <c r="AP708">
        <f>IFERROR(IF(COUNTIFS(BTT[Verwendete Transaktion (Pflichtauswahl)],BTT[[#This Row],[Verwendete Transaktion (Pflichtauswahl)]],BTT[SAP-Modul
(Pflichtauswahl)],"&lt;&gt;"&amp;BTT[[#This Row],[SAP-Modul
(Pflichtauswahl)]])&gt;0,"Modul anders","okay"),"")</f>
        <v/>
      </c>
      <c r="AQ708">
        <f>IFERROR(IF(COUNTIFS(BTT[Verwendete Transaktion (Pflichtauswahl)],BTT[[#This Row],[Verwendete Transaktion (Pflichtauswahl)]],BTT[Verantwortliches TP
(automatisch)],"&lt;&gt;"&amp;BTT[[#This Row],[Verantwortliches TP
(automatisch)]])&gt;0,"Transaktion mehrfach","okay"),"")</f>
        <v/>
      </c>
      <c r="AR708">
        <f>IFERROR(IF(COUNTIFS(BTT[Verwendete Transaktion (Pflichtauswahl)],BTT[[#This Row],[Verwendete Transaktion (Pflichtauswahl)]],BTT[Verantwortliches TP
(automatisch)],"&lt;&gt;"&amp;VLOOKUP(aktives_Teilprojekt,Teilprojekte[[Teilprojekte]:[Kürzel]],2,FALSE))&gt;0,"Transaktion mehrfach","okay"),"")</f>
        <v/>
      </c>
      <c r="AS708" t="inlineStr">
        <is>
          <t>FI622</t>
        </is>
      </c>
    </row>
    <row r="709">
      <c r="A709">
        <f>IFERROR(IF(BTT[[#This Row],[Lfd Nr. 
(aus konsolidierter Datei)]]&lt;&gt;"",BTT[[#This Row],[Lfd Nr. 
(aus konsolidierter Datei)]],VLOOKUP(aktives_Teilprojekt,Teilprojekte[[Teilprojekte]:[Kürzel]],2,FALSE)&amp;ROW(BTT[[#This Row],[Lfd Nr.
(automatisch)]])-2),"")</f>
        <v/>
      </c>
      <c r="B709" t="inlineStr">
        <is>
          <t>Monats- und Jahresabschluss</t>
        </is>
      </c>
      <c r="D709" t="inlineStr">
        <is>
          <t>Abweichungen über 10% in Bilanzerläuterungen begründen</t>
        </is>
      </c>
      <c r="E709">
        <f>IFERROR(IF(NOT(BTT[[#This Row],[Manuelle Änderung des Verantwortliches TP
(Auswahl - bei Bedarf)]]=""),BTT[[#This Row],[Manuelle Änderung des Verantwortliches TP
(Auswahl - bei Bedarf)]],VLOOKUP(BTT[[#This Row],[Hauptprozess
(Pflichtauswahl)]],Hauptprozesse[],3,FALSE)),"")</f>
        <v/>
      </c>
      <c r="G709" t="inlineStr">
        <is>
          <t>RW-BB</t>
        </is>
      </c>
      <c r="I709" t="inlineStr">
        <is>
          <t>MM3</t>
        </is>
      </c>
      <c r="J709">
        <f>IFERROR(VLOOKUP(BTT[[#This Row],[Verwendete Transaktion (Pflichtauswahl)]],Transaktionen[[Transaktionen]:[Langtext]],2,FALSE),"")</f>
        <v/>
      </c>
      <c r="V709">
        <f>IFERROR(VLOOKUP(BTT[[#This Row],[Verwendetes Formular
(Auswahl falls relevant)]],Formulare[[Formularbezeichnung]:[Formularname (technisch)]],2,FALSE),"")</f>
        <v/>
      </c>
      <c r="Y709" t="inlineStr">
        <is>
          <t>IST-Prozess: Material zum Niederstwert bewertenSchritt 1e</t>
        </is>
      </c>
      <c r="AK709">
        <f>IF(BTT[[#This Row],[Subprozess
(optionale Auswahl)]]="","okay",IF(VLOOKUP(BTT[[#This Row],[Subprozess
(optionale Auswahl)]],BPML[[Subprozess]:[Zugeordneter Hauptprozess]],3,FALSE)=BTT[[#This Row],[Hauptprozess
(Pflichtauswahl)]],"okay","falscher Subprozess"))</f>
        <v/>
      </c>
      <c r="AL709">
        <f>IF(aktives_Teilprojekt="Master","",IF(BTT[[#This Row],[Verantwortliches TP
(automatisch)]]=VLOOKUP(aktives_Teilprojekt,Teilprojekte[[Teilprojekte]:[Kürzel]],2,FALSE),"okay","Hauptprozess anderes TP"))</f>
        <v/>
      </c>
      <c r="AM7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09">
        <f>IFERROR(IF(BTT[[#This Row],[SAP-Modul
(Pflichtauswahl)]]&lt;&gt;VLOOKUP(BTT[[#This Row],[Verwendete Transaktion (Pflichtauswahl)]],Transaktionen[[Transaktionen]:[Modul]],3,FALSE),"Modul anders","okay"),"")</f>
        <v/>
      </c>
      <c r="AP709">
        <f>IFERROR(IF(COUNTIFS(BTT[Verwendete Transaktion (Pflichtauswahl)],BTT[[#This Row],[Verwendete Transaktion (Pflichtauswahl)]],BTT[SAP-Modul
(Pflichtauswahl)],"&lt;&gt;"&amp;BTT[[#This Row],[SAP-Modul
(Pflichtauswahl)]])&gt;0,"Modul anders","okay"),"")</f>
        <v/>
      </c>
      <c r="AQ709">
        <f>IFERROR(IF(COUNTIFS(BTT[Verwendete Transaktion (Pflichtauswahl)],BTT[[#This Row],[Verwendete Transaktion (Pflichtauswahl)]],BTT[Verantwortliches TP
(automatisch)],"&lt;&gt;"&amp;BTT[[#This Row],[Verantwortliches TP
(automatisch)]])&gt;0,"Transaktion mehrfach","okay"),"")</f>
        <v/>
      </c>
      <c r="AR709">
        <f>IFERROR(IF(COUNTIFS(BTT[Verwendete Transaktion (Pflichtauswahl)],BTT[[#This Row],[Verwendete Transaktion (Pflichtauswahl)]],BTT[Verantwortliches TP
(automatisch)],"&lt;&gt;"&amp;VLOOKUP(aktives_Teilprojekt,Teilprojekte[[Teilprojekte]:[Kürzel]],2,FALSE))&gt;0,"Transaktion mehrfach","okay"),"")</f>
        <v/>
      </c>
      <c r="AS709" t="inlineStr">
        <is>
          <t>FI623</t>
        </is>
      </c>
    </row>
    <row r="710">
      <c r="A710">
        <f>IFERROR(IF(BTT[[#This Row],[Lfd Nr. 
(aus konsolidierter Datei)]]&lt;&gt;"",BTT[[#This Row],[Lfd Nr. 
(aus konsolidierter Datei)]],VLOOKUP(aktives_Teilprojekt,Teilprojekte[[Teilprojekte]:[Kürzel]],2,FALSE)&amp;ROW(BTT[[#This Row],[Lfd Nr.
(automatisch)]])-2),"")</f>
        <v/>
      </c>
      <c r="B710" t="inlineStr">
        <is>
          <t>Monats- und Jahresabschluss</t>
        </is>
      </c>
      <c r="D710" t="inlineStr">
        <is>
          <t>Abweichungen über 10% in Bilanzerläuterungen begründen</t>
        </is>
      </c>
      <c r="E710">
        <f>IFERROR(IF(NOT(BTT[[#This Row],[Manuelle Änderung des Verantwortliches TP
(Auswahl - bei Bedarf)]]=""),BTT[[#This Row],[Manuelle Änderung des Verantwortliches TP
(Auswahl - bei Bedarf)]],VLOOKUP(BTT[[#This Row],[Hauptprozess
(Pflichtauswahl)]],Hauptprozesse[],3,FALSE)),"")</f>
        <v/>
      </c>
      <c r="G710" t="inlineStr">
        <is>
          <t>RW-BB</t>
        </is>
      </c>
      <c r="H710" t="inlineStr">
        <is>
          <t>MM</t>
        </is>
      </c>
      <c r="I710" t="inlineStr">
        <is>
          <t>ME2M</t>
        </is>
      </c>
      <c r="J710">
        <f>IFERROR(VLOOKUP(BTT[[#This Row],[Verwendete Transaktion (Pflichtauswahl)]],Transaktionen[[Transaktionen]:[Langtext]],2,FALSE),"")</f>
        <v/>
      </c>
      <c r="V710">
        <f>IFERROR(VLOOKUP(BTT[[#This Row],[Verwendetes Formular
(Auswahl falls relevant)]],Formulare[[Formularbezeichnung]:[Formularname (technisch)]],2,FALSE),"")</f>
        <v/>
      </c>
      <c r="Y710" t="inlineStr">
        <is>
          <t>IST-Prozess: Material zum Niederstwert bewertenSchritt 1e</t>
        </is>
      </c>
      <c r="AK710">
        <f>IF(BTT[[#This Row],[Subprozess
(optionale Auswahl)]]="","okay",IF(VLOOKUP(BTT[[#This Row],[Subprozess
(optionale Auswahl)]],BPML[[Subprozess]:[Zugeordneter Hauptprozess]],3,FALSE)=BTT[[#This Row],[Hauptprozess
(Pflichtauswahl)]],"okay","falscher Subprozess"))</f>
        <v/>
      </c>
      <c r="AL710">
        <f>IF(aktives_Teilprojekt="Master","",IF(BTT[[#This Row],[Verantwortliches TP
(automatisch)]]=VLOOKUP(aktives_Teilprojekt,Teilprojekte[[Teilprojekte]:[Kürzel]],2,FALSE),"okay","Hauptprozess anderes TP"))</f>
        <v/>
      </c>
      <c r="AM7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0">
        <f>IFERROR(IF(BTT[[#This Row],[SAP-Modul
(Pflichtauswahl)]]&lt;&gt;VLOOKUP(BTT[[#This Row],[Verwendete Transaktion (Pflichtauswahl)]],Transaktionen[[Transaktionen]:[Modul]],3,FALSE),"Modul anders","okay"),"")</f>
        <v/>
      </c>
      <c r="AP710">
        <f>IFERROR(IF(COUNTIFS(BTT[Verwendete Transaktion (Pflichtauswahl)],BTT[[#This Row],[Verwendete Transaktion (Pflichtauswahl)]],BTT[SAP-Modul
(Pflichtauswahl)],"&lt;&gt;"&amp;BTT[[#This Row],[SAP-Modul
(Pflichtauswahl)]])&gt;0,"Modul anders","okay"),"")</f>
        <v/>
      </c>
      <c r="AQ710">
        <f>IFERROR(IF(COUNTIFS(BTT[Verwendete Transaktion (Pflichtauswahl)],BTT[[#This Row],[Verwendete Transaktion (Pflichtauswahl)]],BTT[Verantwortliches TP
(automatisch)],"&lt;&gt;"&amp;BTT[[#This Row],[Verantwortliches TP
(automatisch)]])&gt;0,"Transaktion mehrfach","okay"),"")</f>
        <v/>
      </c>
      <c r="AR710">
        <f>IFERROR(IF(COUNTIFS(BTT[Verwendete Transaktion (Pflichtauswahl)],BTT[[#This Row],[Verwendete Transaktion (Pflichtauswahl)]],BTT[Verantwortliches TP
(automatisch)],"&lt;&gt;"&amp;VLOOKUP(aktives_Teilprojekt,Teilprojekte[[Teilprojekte]:[Kürzel]],2,FALSE))&gt;0,"Transaktion mehrfach","okay"),"")</f>
        <v/>
      </c>
      <c r="AS710" t="inlineStr">
        <is>
          <t>FI624</t>
        </is>
      </c>
    </row>
    <row r="711">
      <c r="A711">
        <f>IFERROR(IF(BTT[[#This Row],[Lfd Nr. 
(aus konsolidierter Datei)]]&lt;&gt;"",BTT[[#This Row],[Lfd Nr. 
(aus konsolidierter Datei)]],VLOOKUP(aktives_Teilprojekt,Teilprojekte[[Teilprojekte]:[Kürzel]],2,FALSE)&amp;ROW(BTT[[#This Row],[Lfd Nr.
(automatisch)]])-2),"")</f>
        <v/>
      </c>
      <c r="B711" t="inlineStr">
        <is>
          <t>Monats- und Jahresabschluss</t>
        </is>
      </c>
      <c r="D711" t="inlineStr">
        <is>
          <t>Liste mit Material in beiden BK aufrufen</t>
        </is>
      </c>
      <c r="E711">
        <f>IFERROR(IF(NOT(BTT[[#This Row],[Manuelle Änderung des Verantwortliches TP
(Auswahl - bei Bedarf)]]=""),BTT[[#This Row],[Manuelle Änderung des Verantwortliches TP
(Auswahl - bei Bedarf)]],VLOOKUP(BTT[[#This Row],[Hauptprozess
(Pflichtauswahl)]],Hauptprozesse[],3,FALSE)),"")</f>
        <v/>
      </c>
      <c r="G711" t="inlineStr">
        <is>
          <t>RW-BB</t>
        </is>
      </c>
      <c r="H711" t="inlineStr">
        <is>
          <t>MM</t>
        </is>
      </c>
      <c r="I711" t="inlineStr">
        <is>
          <t>ZMM65</t>
        </is>
      </c>
      <c r="J711">
        <f>IFERROR(VLOOKUP(BTT[[#This Row],[Verwendete Transaktion (Pflichtauswahl)]],Transaktionen[[Transaktionen]:[Langtext]],2,FALSE),"")</f>
        <v/>
      </c>
      <c r="V711">
        <f>IFERROR(VLOOKUP(BTT[[#This Row],[Verwendetes Formular
(Auswahl falls relevant)]],Formulare[[Formularbezeichnung]:[Formularname (technisch)]],2,FALSE),"")</f>
        <v/>
      </c>
      <c r="Y711" t="inlineStr">
        <is>
          <t>IST-Prozess: Material zum Niederstwert bewertenSchritt 2</t>
        </is>
      </c>
      <c r="AK711">
        <f>IF(BTT[[#This Row],[Subprozess
(optionale Auswahl)]]="","okay",IF(VLOOKUP(BTT[[#This Row],[Subprozess
(optionale Auswahl)]],BPML[[Subprozess]:[Zugeordneter Hauptprozess]],3,FALSE)=BTT[[#This Row],[Hauptprozess
(Pflichtauswahl)]],"okay","falscher Subprozess"))</f>
        <v/>
      </c>
      <c r="AL711">
        <f>IF(aktives_Teilprojekt="Master","",IF(BTT[[#This Row],[Verantwortliches TP
(automatisch)]]=VLOOKUP(aktives_Teilprojekt,Teilprojekte[[Teilprojekte]:[Kürzel]],2,FALSE),"okay","Hauptprozess anderes TP"))</f>
        <v/>
      </c>
      <c r="AM7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1">
        <f>IFERROR(IF(BTT[[#This Row],[SAP-Modul
(Pflichtauswahl)]]&lt;&gt;VLOOKUP(BTT[[#This Row],[Verwendete Transaktion (Pflichtauswahl)]],Transaktionen[[Transaktionen]:[Modul]],3,FALSE),"Modul anders","okay"),"")</f>
        <v/>
      </c>
      <c r="AP711">
        <f>IFERROR(IF(COUNTIFS(BTT[Verwendete Transaktion (Pflichtauswahl)],BTT[[#This Row],[Verwendete Transaktion (Pflichtauswahl)]],BTT[SAP-Modul
(Pflichtauswahl)],"&lt;&gt;"&amp;BTT[[#This Row],[SAP-Modul
(Pflichtauswahl)]])&gt;0,"Modul anders","okay"),"")</f>
        <v/>
      </c>
      <c r="AQ711">
        <f>IFERROR(IF(COUNTIFS(BTT[Verwendete Transaktion (Pflichtauswahl)],BTT[[#This Row],[Verwendete Transaktion (Pflichtauswahl)]],BTT[Verantwortliches TP
(automatisch)],"&lt;&gt;"&amp;BTT[[#This Row],[Verantwortliches TP
(automatisch)]])&gt;0,"Transaktion mehrfach","okay"),"")</f>
        <v/>
      </c>
      <c r="AR711">
        <f>IFERROR(IF(COUNTIFS(BTT[Verwendete Transaktion (Pflichtauswahl)],BTT[[#This Row],[Verwendete Transaktion (Pflichtauswahl)]],BTT[Verantwortliches TP
(automatisch)],"&lt;&gt;"&amp;VLOOKUP(aktives_Teilprojekt,Teilprojekte[[Teilprojekte]:[Kürzel]],2,FALSE))&gt;0,"Transaktion mehrfach","okay"),"")</f>
        <v/>
      </c>
      <c r="AS711" t="inlineStr">
        <is>
          <t>FI625</t>
        </is>
      </c>
    </row>
    <row r="712">
      <c r="A712">
        <f>IFERROR(IF(BTT[[#This Row],[Lfd Nr. 
(aus konsolidierter Datei)]]&lt;&gt;"",BTT[[#This Row],[Lfd Nr. 
(aus konsolidierter Datei)]],VLOOKUP(aktives_Teilprojekt,Teilprojekte[[Teilprojekte]:[Kürzel]],2,FALSE)&amp;ROW(BTT[[#This Row],[Lfd Nr.
(automatisch)]])-2),"")</f>
        <v/>
      </c>
      <c r="B712" t="inlineStr">
        <is>
          <t>Monats- und Jahresabschluss</t>
        </is>
      </c>
      <c r="D712" t="inlineStr">
        <is>
          <t>Entscheidung Brenn- und Treibstoffe</t>
        </is>
      </c>
      <c r="E712">
        <f>IFERROR(IF(NOT(BTT[[#This Row],[Manuelle Änderung des Verantwortliches TP
(Auswahl - bei Bedarf)]]=""),BTT[[#This Row],[Manuelle Änderung des Verantwortliches TP
(Auswahl - bei Bedarf)]],VLOOKUP(BTT[[#This Row],[Hauptprozess
(Pflichtauswahl)]],Hauptprozesse[],3,FALSE)),"")</f>
        <v/>
      </c>
      <c r="G712" t="inlineStr">
        <is>
          <t>RW-BB</t>
        </is>
      </c>
      <c r="H712" t="inlineStr">
        <is>
          <t>MM</t>
        </is>
      </c>
      <c r="I712" t="inlineStr">
        <is>
          <t>ZMM65</t>
        </is>
      </c>
      <c r="J712">
        <f>IFERROR(VLOOKUP(BTT[[#This Row],[Verwendete Transaktion (Pflichtauswahl)]],Transaktionen[[Transaktionen]:[Langtext]],2,FALSE),"")</f>
        <v/>
      </c>
      <c r="V712">
        <f>IFERROR(VLOOKUP(BTT[[#This Row],[Verwendetes Formular
(Auswahl falls relevant)]],Formulare[[Formularbezeichnung]:[Formularname (technisch)]],2,FALSE),"")</f>
        <v/>
      </c>
      <c r="Y712" t="inlineStr">
        <is>
          <t>IST-Prozess: Material zum Niederstwert bewertenSchritt 3</t>
        </is>
      </c>
      <c r="AK712">
        <f>IF(BTT[[#This Row],[Subprozess
(optionale Auswahl)]]="","okay",IF(VLOOKUP(BTT[[#This Row],[Subprozess
(optionale Auswahl)]],BPML[[Subprozess]:[Zugeordneter Hauptprozess]],3,FALSE)=BTT[[#This Row],[Hauptprozess
(Pflichtauswahl)]],"okay","falscher Subprozess"))</f>
        <v/>
      </c>
      <c r="AL712">
        <f>IF(aktives_Teilprojekt="Master","",IF(BTT[[#This Row],[Verantwortliches TP
(automatisch)]]=VLOOKUP(aktives_Teilprojekt,Teilprojekte[[Teilprojekte]:[Kürzel]],2,FALSE),"okay","Hauptprozess anderes TP"))</f>
        <v/>
      </c>
      <c r="AM7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2">
        <f>IFERROR(IF(BTT[[#This Row],[SAP-Modul
(Pflichtauswahl)]]&lt;&gt;VLOOKUP(BTT[[#This Row],[Verwendete Transaktion (Pflichtauswahl)]],Transaktionen[[Transaktionen]:[Modul]],3,FALSE),"Modul anders","okay"),"")</f>
        <v/>
      </c>
      <c r="AP712">
        <f>IFERROR(IF(COUNTIFS(BTT[Verwendete Transaktion (Pflichtauswahl)],BTT[[#This Row],[Verwendete Transaktion (Pflichtauswahl)]],BTT[SAP-Modul
(Pflichtauswahl)],"&lt;&gt;"&amp;BTT[[#This Row],[SAP-Modul
(Pflichtauswahl)]])&gt;0,"Modul anders","okay"),"")</f>
        <v/>
      </c>
      <c r="AQ712">
        <f>IFERROR(IF(COUNTIFS(BTT[Verwendete Transaktion (Pflichtauswahl)],BTT[[#This Row],[Verwendete Transaktion (Pflichtauswahl)]],BTT[Verantwortliches TP
(automatisch)],"&lt;&gt;"&amp;BTT[[#This Row],[Verantwortliches TP
(automatisch)]])&gt;0,"Transaktion mehrfach","okay"),"")</f>
        <v/>
      </c>
      <c r="AR712">
        <f>IFERROR(IF(COUNTIFS(BTT[Verwendete Transaktion (Pflichtauswahl)],BTT[[#This Row],[Verwendete Transaktion (Pflichtauswahl)]],BTT[Verantwortliches TP
(automatisch)],"&lt;&gt;"&amp;VLOOKUP(aktives_Teilprojekt,Teilprojekte[[Teilprojekte]:[Kürzel]],2,FALSE))&gt;0,"Transaktion mehrfach","okay"),"")</f>
        <v/>
      </c>
      <c r="AS712" t="inlineStr">
        <is>
          <t>FI626</t>
        </is>
      </c>
    </row>
    <row r="713">
      <c r="A713">
        <f>IFERROR(IF(BTT[[#This Row],[Lfd Nr. 
(aus konsolidierter Datei)]]&lt;&gt;"",BTT[[#This Row],[Lfd Nr. 
(aus konsolidierter Datei)]],VLOOKUP(aktives_Teilprojekt,Teilprojekte[[Teilprojekte]:[Kürzel]],2,FALSE)&amp;ROW(BTT[[#This Row],[Lfd Nr.
(automatisch)]])-2),"")</f>
        <v/>
      </c>
      <c r="B713" t="inlineStr">
        <is>
          <t>Monats- und Jahresabschluss</t>
        </is>
      </c>
      <c r="D713" t="inlineStr">
        <is>
          <t>Beurteilung des Preises und ggf. Anpassung</t>
        </is>
      </c>
      <c r="E713">
        <f>IFERROR(IF(NOT(BTT[[#This Row],[Manuelle Änderung des Verantwortliches TP
(Auswahl - bei Bedarf)]]=""),BTT[[#This Row],[Manuelle Änderung des Verantwortliches TP
(Auswahl - bei Bedarf)]],VLOOKUP(BTT[[#This Row],[Hauptprozess
(Pflichtauswahl)]],Hauptprozesse[],3,FALSE)),"")</f>
        <v/>
      </c>
      <c r="G713" t="inlineStr">
        <is>
          <t>RW-BB</t>
        </is>
      </c>
      <c r="H713" t="inlineStr">
        <is>
          <t>MM</t>
        </is>
      </c>
      <c r="I713" t="inlineStr">
        <is>
          <t>ME23N</t>
        </is>
      </c>
      <c r="J713">
        <f>IFERROR(VLOOKUP(BTT[[#This Row],[Verwendete Transaktion (Pflichtauswahl)]],Transaktionen[[Transaktionen]:[Langtext]],2,FALSE),"")</f>
        <v/>
      </c>
      <c r="V713">
        <f>IFERROR(VLOOKUP(BTT[[#This Row],[Verwendetes Formular
(Auswahl falls relevant)]],Formulare[[Formularbezeichnung]:[Formularname (technisch)]],2,FALSE),"")</f>
        <v/>
      </c>
      <c r="Y713" t="inlineStr">
        <is>
          <t>IST-Prozess: Material zum Niederstwert bewertenSchritt 3a</t>
        </is>
      </c>
      <c r="AK713">
        <f>IF(BTT[[#This Row],[Subprozess
(optionale Auswahl)]]="","okay",IF(VLOOKUP(BTT[[#This Row],[Subprozess
(optionale Auswahl)]],BPML[[Subprozess]:[Zugeordneter Hauptprozess]],3,FALSE)=BTT[[#This Row],[Hauptprozess
(Pflichtauswahl)]],"okay","falscher Subprozess"))</f>
        <v/>
      </c>
      <c r="AL713">
        <f>IF(aktives_Teilprojekt="Master","",IF(BTT[[#This Row],[Verantwortliches TP
(automatisch)]]=VLOOKUP(aktives_Teilprojekt,Teilprojekte[[Teilprojekte]:[Kürzel]],2,FALSE),"okay","Hauptprozess anderes TP"))</f>
        <v/>
      </c>
      <c r="AM7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3">
        <f>IFERROR(IF(BTT[[#This Row],[SAP-Modul
(Pflichtauswahl)]]&lt;&gt;VLOOKUP(BTT[[#This Row],[Verwendete Transaktion (Pflichtauswahl)]],Transaktionen[[Transaktionen]:[Modul]],3,FALSE),"Modul anders","okay"),"")</f>
        <v/>
      </c>
      <c r="AP713">
        <f>IFERROR(IF(COUNTIFS(BTT[Verwendete Transaktion (Pflichtauswahl)],BTT[[#This Row],[Verwendete Transaktion (Pflichtauswahl)]],BTT[SAP-Modul
(Pflichtauswahl)],"&lt;&gt;"&amp;BTT[[#This Row],[SAP-Modul
(Pflichtauswahl)]])&gt;0,"Modul anders","okay"),"")</f>
        <v/>
      </c>
      <c r="AQ713">
        <f>IFERROR(IF(COUNTIFS(BTT[Verwendete Transaktion (Pflichtauswahl)],BTT[[#This Row],[Verwendete Transaktion (Pflichtauswahl)]],BTT[Verantwortliches TP
(automatisch)],"&lt;&gt;"&amp;BTT[[#This Row],[Verantwortliches TP
(automatisch)]])&gt;0,"Transaktion mehrfach","okay"),"")</f>
        <v/>
      </c>
      <c r="AR713">
        <f>IFERROR(IF(COUNTIFS(BTT[Verwendete Transaktion (Pflichtauswahl)],BTT[[#This Row],[Verwendete Transaktion (Pflichtauswahl)]],BTT[Verantwortliches TP
(automatisch)],"&lt;&gt;"&amp;VLOOKUP(aktives_Teilprojekt,Teilprojekte[[Teilprojekte]:[Kürzel]],2,FALSE))&gt;0,"Transaktion mehrfach","okay"),"")</f>
        <v/>
      </c>
      <c r="AS713" t="inlineStr">
        <is>
          <t>FI627</t>
        </is>
      </c>
    </row>
    <row r="714">
      <c r="A714">
        <f>IFERROR(IF(BTT[[#This Row],[Lfd Nr. 
(aus konsolidierter Datei)]]&lt;&gt;"",BTT[[#This Row],[Lfd Nr. 
(aus konsolidierter Datei)]],VLOOKUP(aktives_Teilprojekt,Teilprojekte[[Teilprojekte]:[Kürzel]],2,FALSE)&amp;ROW(BTT[[#This Row],[Lfd Nr.
(automatisch)]])-2),"")</f>
        <v/>
      </c>
      <c r="B714" t="inlineStr">
        <is>
          <t>Monats- und Jahresabschluss</t>
        </is>
      </c>
      <c r="D714" t="inlineStr">
        <is>
          <t>Beurteilung des Preises und ggf. Anpassung</t>
        </is>
      </c>
      <c r="E714">
        <f>IFERROR(IF(NOT(BTT[[#This Row],[Manuelle Änderung des Verantwortliches TP
(Auswahl - bei Bedarf)]]=""),BTT[[#This Row],[Manuelle Änderung des Verantwortliches TP
(Auswahl - bei Bedarf)]],VLOOKUP(BTT[[#This Row],[Hauptprozess
(Pflichtauswahl)]],Hauptprozesse[],3,FALSE)),"")</f>
        <v/>
      </c>
      <c r="G714" t="inlineStr">
        <is>
          <t>RW-BB</t>
        </is>
      </c>
      <c r="I714" t="inlineStr">
        <is>
          <t>MM3</t>
        </is>
      </c>
      <c r="J714">
        <f>IFERROR(VLOOKUP(BTT[[#This Row],[Verwendete Transaktion (Pflichtauswahl)]],Transaktionen[[Transaktionen]:[Langtext]],2,FALSE),"")</f>
        <v/>
      </c>
      <c r="V714">
        <f>IFERROR(VLOOKUP(BTT[[#This Row],[Verwendetes Formular
(Auswahl falls relevant)]],Formulare[[Formularbezeichnung]:[Formularname (technisch)]],2,FALSE),"")</f>
        <v/>
      </c>
      <c r="Y714" t="inlineStr">
        <is>
          <t>IST-Prozess: Material zum Niederstwert bewertenSchritt 3a</t>
        </is>
      </c>
      <c r="AK714">
        <f>IF(BTT[[#This Row],[Subprozess
(optionale Auswahl)]]="","okay",IF(VLOOKUP(BTT[[#This Row],[Subprozess
(optionale Auswahl)]],BPML[[Subprozess]:[Zugeordneter Hauptprozess]],3,FALSE)=BTT[[#This Row],[Hauptprozess
(Pflichtauswahl)]],"okay","falscher Subprozess"))</f>
        <v/>
      </c>
      <c r="AL714">
        <f>IF(aktives_Teilprojekt="Master","",IF(BTT[[#This Row],[Verantwortliches TP
(automatisch)]]=VLOOKUP(aktives_Teilprojekt,Teilprojekte[[Teilprojekte]:[Kürzel]],2,FALSE),"okay","Hauptprozess anderes TP"))</f>
        <v/>
      </c>
      <c r="AM7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4">
        <f>IFERROR(IF(BTT[[#This Row],[SAP-Modul
(Pflichtauswahl)]]&lt;&gt;VLOOKUP(BTT[[#This Row],[Verwendete Transaktion (Pflichtauswahl)]],Transaktionen[[Transaktionen]:[Modul]],3,FALSE),"Modul anders","okay"),"")</f>
        <v/>
      </c>
      <c r="AP714">
        <f>IFERROR(IF(COUNTIFS(BTT[Verwendete Transaktion (Pflichtauswahl)],BTT[[#This Row],[Verwendete Transaktion (Pflichtauswahl)]],BTT[SAP-Modul
(Pflichtauswahl)],"&lt;&gt;"&amp;BTT[[#This Row],[SAP-Modul
(Pflichtauswahl)]])&gt;0,"Modul anders","okay"),"")</f>
        <v/>
      </c>
      <c r="AQ714">
        <f>IFERROR(IF(COUNTIFS(BTT[Verwendete Transaktion (Pflichtauswahl)],BTT[[#This Row],[Verwendete Transaktion (Pflichtauswahl)]],BTT[Verantwortliches TP
(automatisch)],"&lt;&gt;"&amp;BTT[[#This Row],[Verantwortliches TP
(automatisch)]])&gt;0,"Transaktion mehrfach","okay"),"")</f>
        <v/>
      </c>
      <c r="AR714">
        <f>IFERROR(IF(COUNTIFS(BTT[Verwendete Transaktion (Pflichtauswahl)],BTT[[#This Row],[Verwendete Transaktion (Pflichtauswahl)]],BTT[Verantwortliches TP
(automatisch)],"&lt;&gt;"&amp;VLOOKUP(aktives_Teilprojekt,Teilprojekte[[Teilprojekte]:[Kürzel]],2,FALSE))&gt;0,"Transaktion mehrfach","okay"),"")</f>
        <v/>
      </c>
      <c r="AS714" t="inlineStr">
        <is>
          <t>FI628</t>
        </is>
      </c>
    </row>
    <row r="715">
      <c r="A715">
        <f>IFERROR(IF(BTT[[#This Row],[Lfd Nr. 
(aus konsolidierter Datei)]]&lt;&gt;"",BTT[[#This Row],[Lfd Nr. 
(aus konsolidierter Datei)]],VLOOKUP(aktives_Teilprojekt,Teilprojekte[[Teilprojekte]:[Kürzel]],2,FALSE)&amp;ROW(BTT[[#This Row],[Lfd Nr.
(automatisch)]])-2),"")</f>
        <v/>
      </c>
      <c r="B715" t="inlineStr">
        <is>
          <t>Monats- und Jahresabschluss</t>
        </is>
      </c>
      <c r="D715" t="inlineStr">
        <is>
          <t>Beurteilung des Preises und ggf. Anpassung</t>
        </is>
      </c>
      <c r="E715">
        <f>IFERROR(IF(NOT(BTT[[#This Row],[Manuelle Änderung des Verantwortliches TP
(Auswahl - bei Bedarf)]]=""),BTT[[#This Row],[Manuelle Änderung des Verantwortliches TP
(Auswahl - bei Bedarf)]],VLOOKUP(BTT[[#This Row],[Hauptprozess
(Pflichtauswahl)]],Hauptprozesse[],3,FALSE)),"")</f>
        <v/>
      </c>
      <c r="G715" t="inlineStr">
        <is>
          <t>RW-BB</t>
        </is>
      </c>
      <c r="H715" t="inlineStr">
        <is>
          <t>MM</t>
        </is>
      </c>
      <c r="I715" t="inlineStr">
        <is>
          <t>ME2M</t>
        </is>
      </c>
      <c r="J715">
        <f>IFERROR(VLOOKUP(BTT[[#This Row],[Verwendete Transaktion (Pflichtauswahl)]],Transaktionen[[Transaktionen]:[Langtext]],2,FALSE),"")</f>
        <v/>
      </c>
      <c r="V715">
        <f>IFERROR(VLOOKUP(BTT[[#This Row],[Verwendetes Formular
(Auswahl falls relevant)]],Formulare[[Formularbezeichnung]:[Formularname (technisch)]],2,FALSE),"")</f>
        <v/>
      </c>
      <c r="Y715" t="inlineStr">
        <is>
          <t>IST-Prozess: Material zum Niederstwert bewertenSchritt 3a</t>
        </is>
      </c>
      <c r="AK715">
        <f>IF(BTT[[#This Row],[Subprozess
(optionale Auswahl)]]="","okay",IF(VLOOKUP(BTT[[#This Row],[Subprozess
(optionale Auswahl)]],BPML[[Subprozess]:[Zugeordneter Hauptprozess]],3,FALSE)=BTT[[#This Row],[Hauptprozess
(Pflichtauswahl)]],"okay","falscher Subprozess"))</f>
        <v/>
      </c>
      <c r="AL715">
        <f>IF(aktives_Teilprojekt="Master","",IF(BTT[[#This Row],[Verantwortliches TP
(automatisch)]]=VLOOKUP(aktives_Teilprojekt,Teilprojekte[[Teilprojekte]:[Kürzel]],2,FALSE),"okay","Hauptprozess anderes TP"))</f>
        <v/>
      </c>
      <c r="AM7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5">
        <f>IFERROR(IF(BTT[[#This Row],[SAP-Modul
(Pflichtauswahl)]]&lt;&gt;VLOOKUP(BTT[[#This Row],[Verwendete Transaktion (Pflichtauswahl)]],Transaktionen[[Transaktionen]:[Modul]],3,FALSE),"Modul anders","okay"),"")</f>
        <v/>
      </c>
      <c r="AP715">
        <f>IFERROR(IF(COUNTIFS(BTT[Verwendete Transaktion (Pflichtauswahl)],BTT[[#This Row],[Verwendete Transaktion (Pflichtauswahl)]],BTT[SAP-Modul
(Pflichtauswahl)],"&lt;&gt;"&amp;BTT[[#This Row],[SAP-Modul
(Pflichtauswahl)]])&gt;0,"Modul anders","okay"),"")</f>
        <v/>
      </c>
      <c r="AQ715">
        <f>IFERROR(IF(COUNTIFS(BTT[Verwendete Transaktion (Pflichtauswahl)],BTT[[#This Row],[Verwendete Transaktion (Pflichtauswahl)]],BTT[Verantwortliches TP
(automatisch)],"&lt;&gt;"&amp;BTT[[#This Row],[Verantwortliches TP
(automatisch)]])&gt;0,"Transaktion mehrfach","okay"),"")</f>
        <v/>
      </c>
      <c r="AR715">
        <f>IFERROR(IF(COUNTIFS(BTT[Verwendete Transaktion (Pflichtauswahl)],BTT[[#This Row],[Verwendete Transaktion (Pflichtauswahl)]],BTT[Verantwortliches TP
(automatisch)],"&lt;&gt;"&amp;VLOOKUP(aktives_Teilprojekt,Teilprojekte[[Teilprojekte]:[Kürzel]],2,FALSE))&gt;0,"Transaktion mehrfach","okay"),"")</f>
        <v/>
      </c>
      <c r="AS715" t="inlineStr">
        <is>
          <t>FI629</t>
        </is>
      </c>
    </row>
    <row r="716">
      <c r="A716">
        <f>IFERROR(IF(BTT[[#This Row],[Lfd Nr. 
(aus konsolidierter Datei)]]&lt;&gt;"",BTT[[#This Row],[Lfd Nr. 
(aus konsolidierter Datei)]],VLOOKUP(aktives_Teilprojekt,Teilprojekte[[Teilprojekte]:[Kürzel]],2,FALSE)&amp;ROW(BTT[[#This Row],[Lfd Nr.
(automatisch)]])-2),"")</f>
        <v/>
      </c>
      <c r="B716" t="inlineStr">
        <is>
          <t>Monats- und Jahresabschluss</t>
        </is>
      </c>
      <c r="D716" t="inlineStr">
        <is>
          <t>Preis nicht buchungskreisübergreifend anpassen</t>
        </is>
      </c>
      <c r="E716">
        <f>IFERROR(IF(NOT(BTT[[#This Row],[Manuelle Änderung des Verantwortliches TP
(Auswahl - bei Bedarf)]]=""),BTT[[#This Row],[Manuelle Änderung des Verantwortliches TP
(Auswahl - bei Bedarf)]],VLOOKUP(BTT[[#This Row],[Hauptprozess
(Pflichtauswahl)]],Hauptprozesse[],3,FALSE)),"")</f>
        <v/>
      </c>
      <c r="G716" t="inlineStr">
        <is>
          <t>RW-BB</t>
        </is>
      </c>
      <c r="H716" t="inlineStr">
        <is>
          <t>MM</t>
        </is>
      </c>
      <c r="I716" t="inlineStr">
        <is>
          <t>ZMM65</t>
        </is>
      </c>
      <c r="J716">
        <f>IFERROR(VLOOKUP(BTT[[#This Row],[Verwendete Transaktion (Pflichtauswahl)]],Transaktionen[[Transaktionen]:[Langtext]],2,FALSE),"")</f>
        <v/>
      </c>
      <c r="V716">
        <f>IFERROR(VLOOKUP(BTT[[#This Row],[Verwendetes Formular
(Auswahl falls relevant)]],Formulare[[Formularbezeichnung]:[Formularname (technisch)]],2,FALSE),"")</f>
        <v/>
      </c>
      <c r="Y716" t="inlineStr">
        <is>
          <t>IST-Prozess: Material zum Niederstwert bewertenSchritt 3b</t>
        </is>
      </c>
      <c r="AK716">
        <f>IF(BTT[[#This Row],[Subprozess
(optionale Auswahl)]]="","okay",IF(VLOOKUP(BTT[[#This Row],[Subprozess
(optionale Auswahl)]],BPML[[Subprozess]:[Zugeordneter Hauptprozess]],3,FALSE)=BTT[[#This Row],[Hauptprozess
(Pflichtauswahl)]],"okay","falscher Subprozess"))</f>
        <v/>
      </c>
      <c r="AL716">
        <f>IF(aktives_Teilprojekt="Master","",IF(BTT[[#This Row],[Verantwortliches TP
(automatisch)]]=VLOOKUP(aktives_Teilprojekt,Teilprojekte[[Teilprojekte]:[Kürzel]],2,FALSE),"okay","Hauptprozess anderes TP"))</f>
        <v/>
      </c>
      <c r="AM7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6">
        <f>IFERROR(IF(BTT[[#This Row],[SAP-Modul
(Pflichtauswahl)]]&lt;&gt;VLOOKUP(BTT[[#This Row],[Verwendete Transaktion (Pflichtauswahl)]],Transaktionen[[Transaktionen]:[Modul]],3,FALSE),"Modul anders","okay"),"")</f>
        <v/>
      </c>
      <c r="AP716">
        <f>IFERROR(IF(COUNTIFS(BTT[Verwendete Transaktion (Pflichtauswahl)],BTT[[#This Row],[Verwendete Transaktion (Pflichtauswahl)]],BTT[SAP-Modul
(Pflichtauswahl)],"&lt;&gt;"&amp;BTT[[#This Row],[SAP-Modul
(Pflichtauswahl)]])&gt;0,"Modul anders","okay"),"")</f>
        <v/>
      </c>
      <c r="AQ716">
        <f>IFERROR(IF(COUNTIFS(BTT[Verwendete Transaktion (Pflichtauswahl)],BTT[[#This Row],[Verwendete Transaktion (Pflichtauswahl)]],BTT[Verantwortliches TP
(automatisch)],"&lt;&gt;"&amp;BTT[[#This Row],[Verantwortliches TP
(automatisch)]])&gt;0,"Transaktion mehrfach","okay"),"")</f>
        <v/>
      </c>
      <c r="AR716">
        <f>IFERROR(IF(COUNTIFS(BTT[Verwendete Transaktion (Pflichtauswahl)],BTT[[#This Row],[Verwendete Transaktion (Pflichtauswahl)]],BTT[Verantwortliches TP
(automatisch)],"&lt;&gt;"&amp;VLOOKUP(aktives_Teilprojekt,Teilprojekte[[Teilprojekte]:[Kürzel]],2,FALSE))&gt;0,"Transaktion mehrfach","okay"),"")</f>
        <v/>
      </c>
      <c r="AS716" t="inlineStr">
        <is>
          <t>FI630</t>
        </is>
      </c>
    </row>
    <row r="717">
      <c r="A717">
        <f>IFERROR(IF(BTT[[#This Row],[Lfd Nr. 
(aus konsolidierter Datei)]]&lt;&gt;"",BTT[[#This Row],[Lfd Nr. 
(aus konsolidierter Datei)]],VLOOKUP(aktives_Teilprojekt,Teilprojekte[[Teilprojekte]:[Kürzel]],2,FALSE)&amp;ROW(BTT[[#This Row],[Lfd Nr.
(automatisch)]])-2),"")</f>
        <v/>
      </c>
      <c r="B717" t="inlineStr">
        <is>
          <t>Monats- und Jahresabschluss</t>
        </is>
      </c>
      <c r="D717" t="inlineStr">
        <is>
          <t>Preis buchungskreisübergreifend anpassen</t>
        </is>
      </c>
      <c r="E717">
        <f>IFERROR(IF(NOT(BTT[[#This Row],[Manuelle Änderung des Verantwortliches TP
(Auswahl - bei Bedarf)]]=""),BTT[[#This Row],[Manuelle Änderung des Verantwortliches TP
(Auswahl - bei Bedarf)]],VLOOKUP(BTT[[#This Row],[Hauptprozess
(Pflichtauswahl)]],Hauptprozesse[],3,FALSE)),"")</f>
        <v/>
      </c>
      <c r="G717" t="inlineStr">
        <is>
          <t>RW-BB</t>
        </is>
      </c>
      <c r="H717" t="inlineStr">
        <is>
          <t>MM</t>
        </is>
      </c>
      <c r="I717" t="inlineStr">
        <is>
          <t>ZMM65</t>
        </is>
      </c>
      <c r="J717">
        <f>IFERROR(VLOOKUP(BTT[[#This Row],[Verwendete Transaktion (Pflichtauswahl)]],Transaktionen[[Transaktionen]:[Langtext]],2,FALSE),"")</f>
        <v/>
      </c>
      <c r="V717">
        <f>IFERROR(VLOOKUP(BTT[[#This Row],[Verwendetes Formular
(Auswahl falls relevant)]],Formulare[[Formularbezeichnung]:[Formularname (technisch)]],2,FALSE),"")</f>
        <v/>
      </c>
      <c r="Y717" t="inlineStr">
        <is>
          <t xml:space="preserve">IST-Prozess: Material zum Niederstwert bewertenSchritt </t>
        </is>
      </c>
      <c r="AK717">
        <f>IF(BTT[[#This Row],[Subprozess
(optionale Auswahl)]]="","okay",IF(VLOOKUP(BTT[[#This Row],[Subprozess
(optionale Auswahl)]],BPML[[Subprozess]:[Zugeordneter Hauptprozess]],3,FALSE)=BTT[[#This Row],[Hauptprozess
(Pflichtauswahl)]],"okay","falscher Subprozess"))</f>
        <v/>
      </c>
      <c r="AL717">
        <f>IF(aktives_Teilprojekt="Master","",IF(BTT[[#This Row],[Verantwortliches TP
(automatisch)]]=VLOOKUP(aktives_Teilprojekt,Teilprojekte[[Teilprojekte]:[Kürzel]],2,FALSE),"okay","Hauptprozess anderes TP"))</f>
        <v/>
      </c>
      <c r="AM7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7">
        <f>IFERROR(IF(BTT[[#This Row],[SAP-Modul
(Pflichtauswahl)]]&lt;&gt;VLOOKUP(BTT[[#This Row],[Verwendete Transaktion (Pflichtauswahl)]],Transaktionen[[Transaktionen]:[Modul]],3,FALSE),"Modul anders","okay"),"")</f>
        <v/>
      </c>
      <c r="AP717">
        <f>IFERROR(IF(COUNTIFS(BTT[Verwendete Transaktion (Pflichtauswahl)],BTT[[#This Row],[Verwendete Transaktion (Pflichtauswahl)]],BTT[SAP-Modul
(Pflichtauswahl)],"&lt;&gt;"&amp;BTT[[#This Row],[SAP-Modul
(Pflichtauswahl)]])&gt;0,"Modul anders","okay"),"")</f>
        <v/>
      </c>
      <c r="AQ717">
        <f>IFERROR(IF(COUNTIFS(BTT[Verwendete Transaktion (Pflichtauswahl)],BTT[[#This Row],[Verwendete Transaktion (Pflichtauswahl)]],BTT[Verantwortliches TP
(automatisch)],"&lt;&gt;"&amp;BTT[[#This Row],[Verantwortliches TP
(automatisch)]])&gt;0,"Transaktion mehrfach","okay"),"")</f>
        <v/>
      </c>
      <c r="AR717">
        <f>IFERROR(IF(COUNTIFS(BTT[Verwendete Transaktion (Pflichtauswahl)],BTT[[#This Row],[Verwendete Transaktion (Pflichtauswahl)]],BTT[Verantwortliches TP
(automatisch)],"&lt;&gt;"&amp;VLOOKUP(aktives_Teilprojekt,Teilprojekte[[Teilprojekte]:[Kürzel]],2,FALSE))&gt;0,"Transaktion mehrfach","okay"),"")</f>
        <v/>
      </c>
      <c r="AS717" t="inlineStr">
        <is>
          <t>FI631</t>
        </is>
      </c>
    </row>
    <row r="718">
      <c r="A718">
        <f>IFERROR(IF(BTT[[#This Row],[Lfd Nr. 
(aus konsolidierter Datei)]]&lt;&gt;"",BTT[[#This Row],[Lfd Nr. 
(aus konsolidierter Datei)]],VLOOKUP(aktives_Teilprojekt,Teilprojekte[[Teilprojekte]:[Kürzel]],2,FALSE)&amp;ROW(BTT[[#This Row],[Lfd Nr.
(automatisch)]])-2),"")</f>
        <v/>
      </c>
      <c r="B718" t="inlineStr">
        <is>
          <t>Monats- und Jahresabschluss</t>
        </is>
      </c>
      <c r="D718" t="inlineStr">
        <is>
          <t>Preis nach dem Niederstwertrichtlinien ausweisen</t>
        </is>
      </c>
      <c r="E718">
        <f>IFERROR(IF(NOT(BTT[[#This Row],[Manuelle Änderung des Verantwortliches TP
(Auswahl - bei Bedarf)]]=""),BTT[[#This Row],[Manuelle Änderung des Verantwortliches TP
(Auswahl - bei Bedarf)]],VLOOKUP(BTT[[#This Row],[Hauptprozess
(Pflichtauswahl)]],Hauptprozesse[],3,FALSE)),"")</f>
        <v/>
      </c>
      <c r="G718" t="inlineStr">
        <is>
          <t>RW-BB</t>
        </is>
      </c>
      <c r="I718" t="inlineStr">
        <is>
          <t>MRN</t>
        </is>
      </c>
      <c r="J718">
        <f>IFERROR(VLOOKUP(BTT[[#This Row],[Verwendete Transaktion (Pflichtauswahl)]],Transaktionen[[Transaktionen]:[Langtext]],2,FALSE),"")</f>
        <v/>
      </c>
      <c r="V718">
        <f>IFERROR(VLOOKUP(BTT[[#This Row],[Verwendetes Formular
(Auswahl falls relevant)]],Formulare[[Formularbezeichnung]:[Formularname (technisch)]],2,FALSE),"")</f>
        <v/>
      </c>
      <c r="Y718" t="inlineStr">
        <is>
          <t>IST-Prozess: Material zum Niederstwert bewertenSchritt 4</t>
        </is>
      </c>
      <c r="AK718">
        <f>IF(BTT[[#This Row],[Subprozess
(optionale Auswahl)]]="","okay",IF(VLOOKUP(BTT[[#This Row],[Subprozess
(optionale Auswahl)]],BPML[[Subprozess]:[Zugeordneter Hauptprozess]],3,FALSE)=BTT[[#This Row],[Hauptprozess
(Pflichtauswahl)]],"okay","falscher Subprozess"))</f>
        <v/>
      </c>
      <c r="AL718">
        <f>IF(aktives_Teilprojekt="Master","",IF(BTT[[#This Row],[Verantwortliches TP
(automatisch)]]=VLOOKUP(aktives_Teilprojekt,Teilprojekte[[Teilprojekte]:[Kürzel]],2,FALSE),"okay","Hauptprozess anderes TP"))</f>
        <v/>
      </c>
      <c r="AM7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8">
        <f>IFERROR(IF(BTT[[#This Row],[SAP-Modul
(Pflichtauswahl)]]&lt;&gt;VLOOKUP(BTT[[#This Row],[Verwendete Transaktion (Pflichtauswahl)]],Transaktionen[[Transaktionen]:[Modul]],3,FALSE),"Modul anders","okay"),"")</f>
        <v/>
      </c>
      <c r="AP718">
        <f>IFERROR(IF(COUNTIFS(BTT[Verwendete Transaktion (Pflichtauswahl)],BTT[[#This Row],[Verwendete Transaktion (Pflichtauswahl)]],BTT[SAP-Modul
(Pflichtauswahl)],"&lt;&gt;"&amp;BTT[[#This Row],[SAP-Modul
(Pflichtauswahl)]])&gt;0,"Modul anders","okay"),"")</f>
        <v/>
      </c>
      <c r="AQ718">
        <f>IFERROR(IF(COUNTIFS(BTT[Verwendete Transaktion (Pflichtauswahl)],BTT[[#This Row],[Verwendete Transaktion (Pflichtauswahl)]],BTT[Verantwortliches TP
(automatisch)],"&lt;&gt;"&amp;BTT[[#This Row],[Verantwortliches TP
(automatisch)]])&gt;0,"Transaktion mehrfach","okay"),"")</f>
        <v/>
      </c>
      <c r="AR718">
        <f>IFERROR(IF(COUNTIFS(BTT[Verwendete Transaktion (Pflichtauswahl)],BTT[[#This Row],[Verwendete Transaktion (Pflichtauswahl)]],BTT[Verantwortliches TP
(automatisch)],"&lt;&gt;"&amp;VLOOKUP(aktives_Teilprojekt,Teilprojekte[[Teilprojekte]:[Kürzel]],2,FALSE))&gt;0,"Transaktion mehrfach","okay"),"")</f>
        <v/>
      </c>
      <c r="AS718" t="inlineStr">
        <is>
          <t>FI632</t>
        </is>
      </c>
    </row>
    <row r="719">
      <c r="A719">
        <f>IFERROR(IF(BTT[[#This Row],[Lfd Nr. 
(aus konsolidierter Datei)]]&lt;&gt;"",BTT[[#This Row],[Lfd Nr. 
(aus konsolidierter Datei)]],VLOOKUP(aktives_Teilprojekt,Teilprojekte[[Teilprojekte]:[Kürzel]],2,FALSE)&amp;ROW(BTT[[#This Row],[Lfd Nr.
(automatisch)]])-2),"")</f>
        <v/>
      </c>
      <c r="B719" t="inlineStr">
        <is>
          <t>Monats- und Jahresabschluss</t>
        </is>
      </c>
      <c r="D719" t="inlineStr">
        <is>
          <t>Werkstattaufträge, Rückgaben von direkt bezogenem Material, werden in der MRNO nicht gezogen, sowie evtl. BK übergreifende Bewertungen</t>
        </is>
      </c>
      <c r="E719">
        <f>IFERROR(IF(NOT(BTT[[#This Row],[Manuelle Änderung des Verantwortliches TP
(Auswahl - bei Bedarf)]]=""),BTT[[#This Row],[Manuelle Änderung des Verantwortliches TP
(Auswahl - bei Bedarf)]],VLOOKUP(BTT[[#This Row],[Hauptprozess
(Pflichtauswahl)]],Hauptprozesse[],3,FALSE)),"")</f>
        <v/>
      </c>
      <c r="G719" t="inlineStr">
        <is>
          <t>RW-BB</t>
        </is>
      </c>
      <c r="H719" t="inlineStr">
        <is>
          <t>MM</t>
        </is>
      </c>
      <c r="I719" t="inlineStr">
        <is>
          <t>MB51</t>
        </is>
      </c>
      <c r="J719">
        <f>IFERROR(VLOOKUP(BTT[[#This Row],[Verwendete Transaktion (Pflichtauswahl)]],Transaktionen[[Transaktionen]:[Langtext]],2,FALSE),"")</f>
        <v/>
      </c>
      <c r="V719">
        <f>IFERROR(VLOOKUP(BTT[[#This Row],[Verwendetes Formular
(Auswahl falls relevant)]],Formulare[[Formularbezeichnung]:[Formularname (technisch)]],2,FALSE),"")</f>
        <v/>
      </c>
      <c r="Y719" t="inlineStr">
        <is>
          <t>IST-Prozess: Material zum Niederstwert bewertenSchritt 5</t>
        </is>
      </c>
      <c r="AK719">
        <f>IF(BTT[[#This Row],[Subprozess
(optionale Auswahl)]]="","okay",IF(VLOOKUP(BTT[[#This Row],[Subprozess
(optionale Auswahl)]],BPML[[Subprozess]:[Zugeordneter Hauptprozess]],3,FALSE)=BTT[[#This Row],[Hauptprozess
(Pflichtauswahl)]],"okay","falscher Subprozess"))</f>
        <v/>
      </c>
      <c r="AL719">
        <f>IF(aktives_Teilprojekt="Master","",IF(BTT[[#This Row],[Verantwortliches TP
(automatisch)]]=VLOOKUP(aktives_Teilprojekt,Teilprojekte[[Teilprojekte]:[Kürzel]],2,FALSE),"okay","Hauptprozess anderes TP"))</f>
        <v/>
      </c>
      <c r="AM7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19">
        <f>IFERROR(IF(BTT[[#This Row],[SAP-Modul
(Pflichtauswahl)]]&lt;&gt;VLOOKUP(BTT[[#This Row],[Verwendete Transaktion (Pflichtauswahl)]],Transaktionen[[Transaktionen]:[Modul]],3,FALSE),"Modul anders","okay"),"")</f>
        <v/>
      </c>
      <c r="AP719">
        <f>IFERROR(IF(COUNTIFS(BTT[Verwendete Transaktion (Pflichtauswahl)],BTT[[#This Row],[Verwendete Transaktion (Pflichtauswahl)]],BTT[SAP-Modul
(Pflichtauswahl)],"&lt;&gt;"&amp;BTT[[#This Row],[SAP-Modul
(Pflichtauswahl)]])&gt;0,"Modul anders","okay"),"")</f>
        <v/>
      </c>
      <c r="AQ719">
        <f>IFERROR(IF(COUNTIFS(BTT[Verwendete Transaktion (Pflichtauswahl)],BTT[[#This Row],[Verwendete Transaktion (Pflichtauswahl)]],BTT[Verantwortliches TP
(automatisch)],"&lt;&gt;"&amp;BTT[[#This Row],[Verantwortliches TP
(automatisch)]])&gt;0,"Transaktion mehrfach","okay"),"")</f>
        <v/>
      </c>
      <c r="AR719">
        <f>IFERROR(IF(COUNTIFS(BTT[Verwendete Transaktion (Pflichtauswahl)],BTT[[#This Row],[Verwendete Transaktion (Pflichtauswahl)]],BTT[Verantwortliches TP
(automatisch)],"&lt;&gt;"&amp;VLOOKUP(aktives_Teilprojekt,Teilprojekte[[Teilprojekte]:[Kürzel]],2,FALSE))&gt;0,"Transaktion mehrfach","okay"),"")</f>
        <v/>
      </c>
      <c r="AS719" t="inlineStr">
        <is>
          <t>FI633</t>
        </is>
      </c>
    </row>
    <row r="720">
      <c r="A720">
        <f>IFERROR(IF(BTT[[#This Row],[Lfd Nr. 
(aus konsolidierter Datei)]]&lt;&gt;"",BTT[[#This Row],[Lfd Nr. 
(aus konsolidierter Datei)]],VLOOKUP(aktives_Teilprojekt,Teilprojekte[[Teilprojekte]:[Kürzel]],2,FALSE)&amp;ROW(BTT[[#This Row],[Lfd Nr.
(automatisch)]])-2),"")</f>
        <v/>
      </c>
      <c r="B720" t="inlineStr">
        <is>
          <t>Monats- und Jahresabschluss</t>
        </is>
      </c>
      <c r="D720" t="inlineStr">
        <is>
          <t>Werkstattaufträge, Rückgaben von direkt bezogenem Material, werden in der MRNO nicht gezogen, sowie evtl. BK übergreifende Bewertungen</t>
        </is>
      </c>
      <c r="E720">
        <f>IFERROR(IF(NOT(BTT[[#This Row],[Manuelle Änderung des Verantwortliches TP
(Auswahl - bei Bedarf)]]=""),BTT[[#This Row],[Manuelle Änderung des Verantwortliches TP
(Auswahl - bei Bedarf)]],VLOOKUP(BTT[[#This Row],[Hauptprozess
(Pflichtauswahl)]],Hauptprozesse[],3,FALSE)),"")</f>
        <v/>
      </c>
      <c r="G720" t="inlineStr">
        <is>
          <t>RW-BB</t>
        </is>
      </c>
      <c r="H720" t="inlineStr">
        <is>
          <t>MM</t>
        </is>
      </c>
      <c r="I720" t="inlineStr">
        <is>
          <t>MR51</t>
        </is>
      </c>
      <c r="J720">
        <f>IFERROR(VLOOKUP(BTT[[#This Row],[Verwendete Transaktion (Pflichtauswahl)]],Transaktionen[[Transaktionen]:[Langtext]],2,FALSE),"")</f>
        <v/>
      </c>
      <c r="V720">
        <f>IFERROR(VLOOKUP(BTT[[#This Row],[Verwendetes Formular
(Auswahl falls relevant)]],Formulare[[Formularbezeichnung]:[Formularname (technisch)]],2,FALSE),"")</f>
        <v/>
      </c>
      <c r="Y720" t="inlineStr">
        <is>
          <t>IST-Prozess: Material zum Niederstwert bewertenSchritt 5</t>
        </is>
      </c>
      <c r="AK720">
        <f>IF(BTT[[#This Row],[Subprozess
(optionale Auswahl)]]="","okay",IF(VLOOKUP(BTT[[#This Row],[Subprozess
(optionale Auswahl)]],BPML[[Subprozess]:[Zugeordneter Hauptprozess]],3,FALSE)=BTT[[#This Row],[Hauptprozess
(Pflichtauswahl)]],"okay","falscher Subprozess"))</f>
        <v/>
      </c>
      <c r="AL720">
        <f>IF(aktives_Teilprojekt="Master","",IF(BTT[[#This Row],[Verantwortliches TP
(automatisch)]]=VLOOKUP(aktives_Teilprojekt,Teilprojekte[[Teilprojekte]:[Kürzel]],2,FALSE),"okay","Hauptprozess anderes TP"))</f>
        <v/>
      </c>
      <c r="AM7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0">
        <f>IFERROR(IF(BTT[[#This Row],[SAP-Modul
(Pflichtauswahl)]]&lt;&gt;VLOOKUP(BTT[[#This Row],[Verwendete Transaktion (Pflichtauswahl)]],Transaktionen[[Transaktionen]:[Modul]],3,FALSE),"Modul anders","okay"),"")</f>
        <v/>
      </c>
      <c r="AP720">
        <f>IFERROR(IF(COUNTIFS(BTT[Verwendete Transaktion (Pflichtauswahl)],BTT[[#This Row],[Verwendete Transaktion (Pflichtauswahl)]],BTT[SAP-Modul
(Pflichtauswahl)],"&lt;&gt;"&amp;BTT[[#This Row],[SAP-Modul
(Pflichtauswahl)]])&gt;0,"Modul anders","okay"),"")</f>
        <v/>
      </c>
      <c r="AQ720">
        <f>IFERROR(IF(COUNTIFS(BTT[Verwendete Transaktion (Pflichtauswahl)],BTT[[#This Row],[Verwendete Transaktion (Pflichtauswahl)]],BTT[Verantwortliches TP
(automatisch)],"&lt;&gt;"&amp;BTT[[#This Row],[Verantwortliches TP
(automatisch)]])&gt;0,"Transaktion mehrfach","okay"),"")</f>
        <v/>
      </c>
      <c r="AR720">
        <f>IFERROR(IF(COUNTIFS(BTT[Verwendete Transaktion (Pflichtauswahl)],BTT[[#This Row],[Verwendete Transaktion (Pflichtauswahl)]],BTT[Verantwortliches TP
(automatisch)],"&lt;&gt;"&amp;VLOOKUP(aktives_Teilprojekt,Teilprojekte[[Teilprojekte]:[Kürzel]],2,FALSE))&gt;0,"Transaktion mehrfach","okay"),"")</f>
        <v/>
      </c>
      <c r="AS720" t="inlineStr">
        <is>
          <t>FI634</t>
        </is>
      </c>
    </row>
    <row r="721">
      <c r="A721">
        <f>IFERROR(IF(BTT[[#This Row],[Lfd Nr. 
(aus konsolidierter Datei)]]&lt;&gt;"",BTT[[#This Row],[Lfd Nr. 
(aus konsolidierter Datei)]],VLOOKUP(aktives_Teilprojekt,Teilprojekte[[Teilprojekte]:[Kürzel]],2,FALSE)&amp;ROW(BTT[[#This Row],[Lfd Nr.
(automatisch)]])-2),"")</f>
        <v/>
      </c>
      <c r="B721" t="inlineStr">
        <is>
          <t>Monats- und Jahresabschluss</t>
        </is>
      </c>
      <c r="D721" t="inlineStr">
        <is>
          <t>Werkstattaufträge, Rückgaben von direkt bezogenem Material, werden in der MRNO nicht gezogen, sowie evtl. BK übergreifende Bewertungen</t>
        </is>
      </c>
      <c r="E721">
        <f>IFERROR(IF(NOT(BTT[[#This Row],[Manuelle Änderung des Verantwortliches TP
(Auswahl - bei Bedarf)]]=""),BTT[[#This Row],[Manuelle Änderung des Verantwortliches TP
(Auswahl - bei Bedarf)]],VLOOKUP(BTT[[#This Row],[Hauptprozess
(Pflichtauswahl)]],Hauptprozesse[],3,FALSE)),"")</f>
        <v/>
      </c>
      <c r="G721" t="inlineStr">
        <is>
          <t>RW-BB</t>
        </is>
      </c>
      <c r="I721" t="inlineStr">
        <is>
          <t>MM3</t>
        </is>
      </c>
      <c r="J721">
        <f>IFERROR(VLOOKUP(BTT[[#This Row],[Verwendete Transaktion (Pflichtauswahl)]],Transaktionen[[Transaktionen]:[Langtext]],2,FALSE),"")</f>
        <v/>
      </c>
      <c r="V721">
        <f>IFERROR(VLOOKUP(BTT[[#This Row],[Verwendetes Formular
(Auswahl falls relevant)]],Formulare[[Formularbezeichnung]:[Formularname (technisch)]],2,FALSE),"")</f>
        <v/>
      </c>
      <c r="Y721" t="inlineStr">
        <is>
          <t>IST-Prozess: Material zum Niederstwert bewertenSchritt 5</t>
        </is>
      </c>
      <c r="AK721">
        <f>IF(BTT[[#This Row],[Subprozess
(optionale Auswahl)]]="","okay",IF(VLOOKUP(BTT[[#This Row],[Subprozess
(optionale Auswahl)]],BPML[[Subprozess]:[Zugeordneter Hauptprozess]],3,FALSE)=BTT[[#This Row],[Hauptprozess
(Pflichtauswahl)]],"okay","falscher Subprozess"))</f>
        <v/>
      </c>
      <c r="AL721">
        <f>IF(aktives_Teilprojekt="Master","",IF(BTT[[#This Row],[Verantwortliches TP
(automatisch)]]=VLOOKUP(aktives_Teilprojekt,Teilprojekte[[Teilprojekte]:[Kürzel]],2,FALSE),"okay","Hauptprozess anderes TP"))</f>
        <v/>
      </c>
      <c r="AM7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1">
        <f>IFERROR(IF(BTT[[#This Row],[SAP-Modul
(Pflichtauswahl)]]&lt;&gt;VLOOKUP(BTT[[#This Row],[Verwendete Transaktion (Pflichtauswahl)]],Transaktionen[[Transaktionen]:[Modul]],3,FALSE),"Modul anders","okay"),"")</f>
        <v/>
      </c>
      <c r="AP721">
        <f>IFERROR(IF(COUNTIFS(BTT[Verwendete Transaktion (Pflichtauswahl)],BTT[[#This Row],[Verwendete Transaktion (Pflichtauswahl)]],BTT[SAP-Modul
(Pflichtauswahl)],"&lt;&gt;"&amp;BTT[[#This Row],[SAP-Modul
(Pflichtauswahl)]])&gt;0,"Modul anders","okay"),"")</f>
        <v/>
      </c>
      <c r="AQ721">
        <f>IFERROR(IF(COUNTIFS(BTT[Verwendete Transaktion (Pflichtauswahl)],BTT[[#This Row],[Verwendete Transaktion (Pflichtauswahl)]],BTT[Verantwortliches TP
(automatisch)],"&lt;&gt;"&amp;BTT[[#This Row],[Verantwortliches TP
(automatisch)]])&gt;0,"Transaktion mehrfach","okay"),"")</f>
        <v/>
      </c>
      <c r="AR721">
        <f>IFERROR(IF(COUNTIFS(BTT[Verwendete Transaktion (Pflichtauswahl)],BTT[[#This Row],[Verwendete Transaktion (Pflichtauswahl)]],BTT[Verantwortliches TP
(automatisch)],"&lt;&gt;"&amp;VLOOKUP(aktives_Teilprojekt,Teilprojekte[[Teilprojekte]:[Kürzel]],2,FALSE))&gt;0,"Transaktion mehrfach","okay"),"")</f>
        <v/>
      </c>
      <c r="AS721" t="inlineStr">
        <is>
          <t>FI635</t>
        </is>
      </c>
    </row>
    <row r="722">
      <c r="A722">
        <f>IFERROR(IF(BTT[[#This Row],[Lfd Nr. 
(aus konsolidierter Datei)]]&lt;&gt;"",BTT[[#This Row],[Lfd Nr. 
(aus konsolidierter Datei)]],VLOOKUP(aktives_Teilprojekt,Teilprojekte[[Teilprojekte]:[Kürzel]],2,FALSE)&amp;ROW(BTT[[#This Row],[Lfd Nr.
(automatisch)]])-2),"")</f>
        <v/>
      </c>
      <c r="B722" t="inlineStr">
        <is>
          <t>Monats- und Jahresabschluss</t>
        </is>
      </c>
      <c r="D722" t="inlineStr">
        <is>
          <t>manuelle Buchung Niederstwert, wenn letzter Zugang bilanzstichtagsnah mit einem niedrigeren Wert gebucht wurde als der bestehende Durchschnittspreis ausweist</t>
        </is>
      </c>
      <c r="E722">
        <f>IFERROR(IF(NOT(BTT[[#This Row],[Manuelle Änderung des Verantwortliches TP
(Auswahl - bei Bedarf)]]=""),BTT[[#This Row],[Manuelle Änderung des Verantwortliches TP
(Auswahl - bei Bedarf)]],VLOOKUP(BTT[[#This Row],[Hauptprozess
(Pflichtauswahl)]],Hauptprozesse[],3,FALSE)),"")</f>
        <v/>
      </c>
      <c r="G722" t="inlineStr">
        <is>
          <t>RW-BB</t>
        </is>
      </c>
      <c r="H722" t="inlineStr">
        <is>
          <t>MM</t>
        </is>
      </c>
      <c r="I722" t="inlineStr">
        <is>
          <t>MR21</t>
        </is>
      </c>
      <c r="J722">
        <f>IFERROR(VLOOKUP(BTT[[#This Row],[Verwendete Transaktion (Pflichtauswahl)]],Transaktionen[[Transaktionen]:[Langtext]],2,FALSE),"")</f>
        <v/>
      </c>
      <c r="V722">
        <f>IFERROR(VLOOKUP(BTT[[#This Row],[Verwendetes Formular
(Auswahl falls relevant)]],Formulare[[Formularbezeichnung]:[Formularname (technisch)]],2,FALSE),"")</f>
        <v/>
      </c>
      <c r="Y722" t="inlineStr">
        <is>
          <t>IST-Prozess: Material zum Niederstwert bewertenSchritt 5a</t>
        </is>
      </c>
      <c r="AK722">
        <f>IF(BTT[[#This Row],[Subprozess
(optionale Auswahl)]]="","okay",IF(VLOOKUP(BTT[[#This Row],[Subprozess
(optionale Auswahl)]],BPML[[Subprozess]:[Zugeordneter Hauptprozess]],3,FALSE)=BTT[[#This Row],[Hauptprozess
(Pflichtauswahl)]],"okay","falscher Subprozess"))</f>
        <v/>
      </c>
      <c r="AL722">
        <f>IF(aktives_Teilprojekt="Master","",IF(BTT[[#This Row],[Verantwortliches TP
(automatisch)]]=VLOOKUP(aktives_Teilprojekt,Teilprojekte[[Teilprojekte]:[Kürzel]],2,FALSE),"okay","Hauptprozess anderes TP"))</f>
        <v/>
      </c>
      <c r="AM7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2">
        <f>IFERROR(IF(BTT[[#This Row],[SAP-Modul
(Pflichtauswahl)]]&lt;&gt;VLOOKUP(BTT[[#This Row],[Verwendete Transaktion (Pflichtauswahl)]],Transaktionen[[Transaktionen]:[Modul]],3,FALSE),"Modul anders","okay"),"")</f>
        <v/>
      </c>
      <c r="AP722">
        <f>IFERROR(IF(COUNTIFS(BTT[Verwendete Transaktion (Pflichtauswahl)],BTT[[#This Row],[Verwendete Transaktion (Pflichtauswahl)]],BTT[SAP-Modul
(Pflichtauswahl)],"&lt;&gt;"&amp;BTT[[#This Row],[SAP-Modul
(Pflichtauswahl)]])&gt;0,"Modul anders","okay"),"")</f>
        <v/>
      </c>
      <c r="AQ722">
        <f>IFERROR(IF(COUNTIFS(BTT[Verwendete Transaktion (Pflichtauswahl)],BTT[[#This Row],[Verwendete Transaktion (Pflichtauswahl)]],BTT[Verantwortliches TP
(automatisch)],"&lt;&gt;"&amp;BTT[[#This Row],[Verantwortliches TP
(automatisch)]])&gt;0,"Transaktion mehrfach","okay"),"")</f>
        <v/>
      </c>
      <c r="AR722">
        <f>IFERROR(IF(COUNTIFS(BTT[Verwendete Transaktion (Pflichtauswahl)],BTT[[#This Row],[Verwendete Transaktion (Pflichtauswahl)]],BTT[Verantwortliches TP
(automatisch)],"&lt;&gt;"&amp;VLOOKUP(aktives_Teilprojekt,Teilprojekte[[Teilprojekte]:[Kürzel]],2,FALSE))&gt;0,"Transaktion mehrfach","okay"),"")</f>
        <v/>
      </c>
      <c r="AS722" t="inlineStr">
        <is>
          <t>FI636</t>
        </is>
      </c>
    </row>
    <row r="723">
      <c r="A723">
        <f>IFERROR(IF(BTT[[#This Row],[Lfd Nr. 
(aus konsolidierter Datei)]]&lt;&gt;"",BTT[[#This Row],[Lfd Nr. 
(aus konsolidierter Datei)]],VLOOKUP(aktives_Teilprojekt,Teilprojekte[[Teilprojekte]:[Kürzel]],2,FALSE)&amp;ROW(BTT[[#This Row],[Lfd Nr.
(automatisch)]])-2),"")</f>
        <v/>
      </c>
      <c r="B723" t="inlineStr">
        <is>
          <t>Monats- und Jahresabschluss</t>
        </is>
      </c>
      <c r="D723" t="inlineStr">
        <is>
          <t xml:space="preserve">Der bestehende Durchschnittspreis ist niedriger oder gleich als der Wert der letzten bilanzstichtagsnahen Buchung </t>
        </is>
      </c>
      <c r="E723">
        <f>IFERROR(IF(NOT(BTT[[#This Row],[Manuelle Änderung des Verantwortliches TP
(Auswahl - bei Bedarf)]]=""),BTT[[#This Row],[Manuelle Änderung des Verantwortliches TP
(Auswahl - bei Bedarf)]],VLOOKUP(BTT[[#This Row],[Hauptprozess
(Pflichtauswahl)]],Hauptprozesse[],3,FALSE)),"")</f>
        <v/>
      </c>
      <c r="G723" t="inlineStr">
        <is>
          <t>RW-B/B</t>
        </is>
      </c>
      <c r="H723" t="inlineStr">
        <is>
          <t>Non-SAP</t>
        </is>
      </c>
      <c r="I723" t="inlineStr">
        <is>
          <t>nicht digital</t>
        </is>
      </c>
      <c r="J723">
        <f>IFERROR(VLOOKUP(BTT[[#This Row],[Verwendete Transaktion (Pflichtauswahl)]],Transaktionen[[Transaktionen]:[Langtext]],2,FALSE),"")</f>
        <v/>
      </c>
      <c r="V723">
        <f>IFERROR(VLOOKUP(BTT[[#This Row],[Verwendetes Formular
(Auswahl falls relevant)]],Formulare[[Formularbezeichnung]:[Formularname (technisch)]],2,FALSE),"")</f>
        <v/>
      </c>
      <c r="Y723" t="inlineStr">
        <is>
          <t>IST-Prozess: Material zum Niederstwert bewertenSchritt 5b</t>
        </is>
      </c>
      <c r="AK723">
        <f>IF(BTT[[#This Row],[Subprozess
(optionale Auswahl)]]="","okay",IF(VLOOKUP(BTT[[#This Row],[Subprozess
(optionale Auswahl)]],BPML[[Subprozess]:[Zugeordneter Hauptprozess]],3,FALSE)=BTT[[#This Row],[Hauptprozess
(Pflichtauswahl)]],"okay","falscher Subprozess"))</f>
        <v/>
      </c>
      <c r="AL723">
        <f>IF(aktives_Teilprojekt="Master","",IF(BTT[[#This Row],[Verantwortliches TP
(automatisch)]]=VLOOKUP(aktives_Teilprojekt,Teilprojekte[[Teilprojekte]:[Kürzel]],2,FALSE),"okay","Hauptprozess anderes TP"))</f>
        <v/>
      </c>
      <c r="AM7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3">
        <f>IFERROR(IF(BTT[[#This Row],[SAP-Modul
(Pflichtauswahl)]]&lt;&gt;VLOOKUP(BTT[[#This Row],[Verwendete Transaktion (Pflichtauswahl)]],Transaktionen[[Transaktionen]:[Modul]],3,FALSE),"Modul anders","okay"),"")</f>
        <v/>
      </c>
      <c r="AP723">
        <f>IFERROR(IF(COUNTIFS(BTT[Verwendete Transaktion (Pflichtauswahl)],BTT[[#This Row],[Verwendete Transaktion (Pflichtauswahl)]],BTT[SAP-Modul
(Pflichtauswahl)],"&lt;&gt;"&amp;BTT[[#This Row],[SAP-Modul
(Pflichtauswahl)]])&gt;0,"Modul anders","okay"),"")</f>
        <v/>
      </c>
      <c r="AQ723">
        <f>IFERROR(IF(COUNTIFS(BTT[Verwendete Transaktion (Pflichtauswahl)],BTT[[#This Row],[Verwendete Transaktion (Pflichtauswahl)]],BTT[Verantwortliches TP
(automatisch)],"&lt;&gt;"&amp;BTT[[#This Row],[Verantwortliches TP
(automatisch)]])&gt;0,"Transaktion mehrfach","okay"),"")</f>
        <v/>
      </c>
      <c r="AR723">
        <f>IFERROR(IF(COUNTIFS(BTT[Verwendete Transaktion (Pflichtauswahl)],BTT[[#This Row],[Verwendete Transaktion (Pflichtauswahl)]],BTT[Verantwortliches TP
(automatisch)],"&lt;&gt;"&amp;VLOOKUP(aktives_Teilprojekt,Teilprojekte[[Teilprojekte]:[Kürzel]],2,FALSE))&gt;0,"Transaktion mehrfach","okay"),"")</f>
        <v/>
      </c>
      <c r="AS723" t="inlineStr">
        <is>
          <t>FI637</t>
        </is>
      </c>
    </row>
    <row r="724">
      <c r="A724">
        <f>IFERROR(IF(BTT[[#This Row],[Lfd Nr. 
(aus konsolidierter Datei)]]&lt;&gt;"",BTT[[#This Row],[Lfd Nr. 
(aus konsolidierter Datei)]],VLOOKUP(aktives_Teilprojekt,Teilprojekte[[Teilprojekte]:[Kürzel]],2,FALSE)&amp;ROW(BTT[[#This Row],[Lfd Nr.
(automatisch)]])-2),"")</f>
        <v/>
      </c>
      <c r="B724" t="inlineStr">
        <is>
          <t>Monats- und Jahresabschluss</t>
        </is>
      </c>
      <c r="D724" t="inlineStr">
        <is>
          <t>Bestandsunterschied durch Niederstwertbuchung auswerten und ausdrucken</t>
        </is>
      </c>
      <c r="E724">
        <f>IFERROR(IF(NOT(BTT[[#This Row],[Manuelle Änderung des Verantwortliches TP
(Auswahl - bei Bedarf)]]=""),BTT[[#This Row],[Manuelle Änderung des Verantwortliches TP
(Auswahl - bei Bedarf)]],VLOOKUP(BTT[[#This Row],[Hauptprozess
(Pflichtauswahl)]],Hauptprozesse[],3,FALSE)),"")</f>
        <v/>
      </c>
      <c r="G724" t="inlineStr">
        <is>
          <t>RW-BB</t>
        </is>
      </c>
      <c r="I724" t="inlineStr">
        <is>
          <t>S_ALR_8712279</t>
        </is>
      </c>
      <c r="J724">
        <f>IFERROR(VLOOKUP(BTT[[#This Row],[Verwendete Transaktion (Pflichtauswahl)]],Transaktionen[[Transaktionen]:[Langtext]],2,FALSE),"")</f>
        <v/>
      </c>
      <c r="V724">
        <f>IFERROR(VLOOKUP(BTT[[#This Row],[Verwendetes Formular
(Auswahl falls relevant)]],Formulare[[Formularbezeichnung]:[Formularname (technisch)]],2,FALSE),"")</f>
        <v/>
      </c>
      <c r="Y724" t="inlineStr">
        <is>
          <t>IST-Prozess: Material zum Niederstwert bewertenSchritt 6</t>
        </is>
      </c>
      <c r="AK724">
        <f>IF(BTT[[#This Row],[Subprozess
(optionale Auswahl)]]="","okay",IF(VLOOKUP(BTT[[#This Row],[Subprozess
(optionale Auswahl)]],BPML[[Subprozess]:[Zugeordneter Hauptprozess]],3,FALSE)=BTT[[#This Row],[Hauptprozess
(Pflichtauswahl)]],"okay","falscher Subprozess"))</f>
        <v/>
      </c>
      <c r="AL724">
        <f>IF(aktives_Teilprojekt="Master","",IF(BTT[[#This Row],[Verantwortliches TP
(automatisch)]]=VLOOKUP(aktives_Teilprojekt,Teilprojekte[[Teilprojekte]:[Kürzel]],2,FALSE),"okay","Hauptprozess anderes TP"))</f>
        <v/>
      </c>
      <c r="AM7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4">
        <f>IFERROR(IF(BTT[[#This Row],[SAP-Modul
(Pflichtauswahl)]]&lt;&gt;VLOOKUP(BTT[[#This Row],[Verwendete Transaktion (Pflichtauswahl)]],Transaktionen[[Transaktionen]:[Modul]],3,FALSE),"Modul anders","okay"),"")</f>
        <v/>
      </c>
      <c r="AP724">
        <f>IFERROR(IF(COUNTIFS(BTT[Verwendete Transaktion (Pflichtauswahl)],BTT[[#This Row],[Verwendete Transaktion (Pflichtauswahl)]],BTT[SAP-Modul
(Pflichtauswahl)],"&lt;&gt;"&amp;BTT[[#This Row],[SAP-Modul
(Pflichtauswahl)]])&gt;0,"Modul anders","okay"),"")</f>
        <v/>
      </c>
      <c r="AQ724">
        <f>IFERROR(IF(COUNTIFS(BTT[Verwendete Transaktion (Pflichtauswahl)],BTT[[#This Row],[Verwendete Transaktion (Pflichtauswahl)]],BTT[Verantwortliches TP
(automatisch)],"&lt;&gt;"&amp;BTT[[#This Row],[Verantwortliches TP
(automatisch)]])&gt;0,"Transaktion mehrfach","okay"),"")</f>
        <v/>
      </c>
      <c r="AR724">
        <f>IFERROR(IF(COUNTIFS(BTT[Verwendete Transaktion (Pflichtauswahl)],BTT[[#This Row],[Verwendete Transaktion (Pflichtauswahl)]],BTT[Verantwortliches TP
(automatisch)],"&lt;&gt;"&amp;VLOOKUP(aktives_Teilprojekt,Teilprojekte[[Teilprojekte]:[Kürzel]],2,FALSE))&gt;0,"Transaktion mehrfach","okay"),"")</f>
        <v/>
      </c>
      <c r="AS724" t="inlineStr">
        <is>
          <t>FI638</t>
        </is>
      </c>
    </row>
    <row r="725">
      <c r="A725">
        <f>IFERROR(IF(BTT[[#This Row],[Lfd Nr. 
(aus konsolidierter Datei)]]&lt;&gt;"",BTT[[#This Row],[Lfd Nr. 
(aus konsolidierter Datei)]],VLOOKUP(aktives_Teilprojekt,Teilprojekte[[Teilprojekte]:[Kürzel]],2,FALSE)&amp;ROW(BTT[[#This Row],[Lfd Nr.
(automatisch)]])-2),"")</f>
        <v/>
      </c>
      <c r="B725" t="inlineStr">
        <is>
          <t>Monats- und Jahresabschluss</t>
        </is>
      </c>
      <c r="D725" t="inlineStr">
        <is>
          <t>Bestandswertliste in Saldendarstellung auswerten und ausdrucken</t>
        </is>
      </c>
      <c r="E725">
        <f>IFERROR(IF(NOT(BTT[[#This Row],[Manuelle Änderung des Verantwortliches TP
(Auswahl - bei Bedarf)]]=""),BTT[[#This Row],[Manuelle Änderung des Verantwortliches TP
(Auswahl - bei Bedarf)]],VLOOKUP(BTT[[#This Row],[Hauptprozess
(Pflichtauswahl)]],Hauptprozesse[],3,FALSE)),"")</f>
        <v/>
      </c>
      <c r="G725" t="inlineStr">
        <is>
          <t>RW-BB</t>
        </is>
      </c>
      <c r="H725" t="inlineStr">
        <is>
          <t>MM</t>
        </is>
      </c>
      <c r="I725" t="inlineStr">
        <is>
          <t>MB5L</t>
        </is>
      </c>
      <c r="J725">
        <f>IFERROR(VLOOKUP(BTT[[#This Row],[Verwendete Transaktion (Pflichtauswahl)]],Transaktionen[[Transaktionen]:[Langtext]],2,FALSE),"")</f>
        <v/>
      </c>
      <c r="V725">
        <f>IFERROR(VLOOKUP(BTT[[#This Row],[Verwendetes Formular
(Auswahl falls relevant)]],Formulare[[Formularbezeichnung]:[Formularname (technisch)]],2,FALSE),"")</f>
        <v/>
      </c>
      <c r="Y725" t="inlineStr">
        <is>
          <t>IST-Prozess: Material zum Niederstwert bewertenSchritt 6a</t>
        </is>
      </c>
      <c r="AK725">
        <f>IF(BTT[[#This Row],[Subprozess
(optionale Auswahl)]]="","okay",IF(VLOOKUP(BTT[[#This Row],[Subprozess
(optionale Auswahl)]],BPML[[Subprozess]:[Zugeordneter Hauptprozess]],3,FALSE)=BTT[[#This Row],[Hauptprozess
(Pflichtauswahl)]],"okay","falscher Subprozess"))</f>
        <v/>
      </c>
      <c r="AL725">
        <f>IF(aktives_Teilprojekt="Master","",IF(BTT[[#This Row],[Verantwortliches TP
(automatisch)]]=VLOOKUP(aktives_Teilprojekt,Teilprojekte[[Teilprojekte]:[Kürzel]],2,FALSE),"okay","Hauptprozess anderes TP"))</f>
        <v/>
      </c>
      <c r="AM7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5">
        <f>IFERROR(IF(BTT[[#This Row],[SAP-Modul
(Pflichtauswahl)]]&lt;&gt;VLOOKUP(BTT[[#This Row],[Verwendete Transaktion (Pflichtauswahl)]],Transaktionen[[Transaktionen]:[Modul]],3,FALSE),"Modul anders","okay"),"")</f>
        <v/>
      </c>
      <c r="AP725">
        <f>IFERROR(IF(COUNTIFS(BTT[Verwendete Transaktion (Pflichtauswahl)],BTT[[#This Row],[Verwendete Transaktion (Pflichtauswahl)]],BTT[SAP-Modul
(Pflichtauswahl)],"&lt;&gt;"&amp;BTT[[#This Row],[SAP-Modul
(Pflichtauswahl)]])&gt;0,"Modul anders","okay"),"")</f>
        <v/>
      </c>
      <c r="AQ725">
        <f>IFERROR(IF(COUNTIFS(BTT[Verwendete Transaktion (Pflichtauswahl)],BTT[[#This Row],[Verwendete Transaktion (Pflichtauswahl)]],BTT[Verantwortliches TP
(automatisch)],"&lt;&gt;"&amp;BTT[[#This Row],[Verantwortliches TP
(automatisch)]])&gt;0,"Transaktion mehrfach","okay"),"")</f>
        <v/>
      </c>
      <c r="AR725">
        <f>IFERROR(IF(COUNTIFS(BTT[Verwendete Transaktion (Pflichtauswahl)],BTT[[#This Row],[Verwendete Transaktion (Pflichtauswahl)]],BTT[Verantwortliches TP
(automatisch)],"&lt;&gt;"&amp;VLOOKUP(aktives_Teilprojekt,Teilprojekte[[Teilprojekte]:[Kürzel]],2,FALSE))&gt;0,"Transaktion mehrfach","okay"),"")</f>
        <v/>
      </c>
      <c r="AS725" t="inlineStr">
        <is>
          <t>FI639</t>
        </is>
      </c>
    </row>
    <row r="726">
      <c r="A726">
        <f>IFERROR(IF(BTT[[#This Row],[Lfd Nr. 
(aus konsolidierter Datei)]]&lt;&gt;"",BTT[[#This Row],[Lfd Nr. 
(aus konsolidierter Datei)]],VLOOKUP(aktives_Teilprojekt,Teilprojekte[[Teilprojekte]:[Kürzel]],2,FALSE)&amp;ROW(BTT[[#This Row],[Lfd Nr.
(automatisch)]])-2),"")</f>
        <v/>
      </c>
      <c r="B726" t="inlineStr">
        <is>
          <t>Monats- und Jahresabschluss</t>
        </is>
      </c>
      <c r="D726" t="inlineStr">
        <is>
          <t>Ablage im Ordner</t>
        </is>
      </c>
      <c r="E726">
        <f>IFERROR(IF(NOT(BTT[[#This Row],[Manuelle Änderung des Verantwortliches TP
(Auswahl - bei Bedarf)]]=""),BTT[[#This Row],[Manuelle Änderung des Verantwortliches TP
(Auswahl - bei Bedarf)]],VLOOKUP(BTT[[#This Row],[Hauptprozess
(Pflichtauswahl)]],Hauptprozesse[],3,FALSE)),"")</f>
        <v/>
      </c>
      <c r="G726" t="inlineStr">
        <is>
          <t>RW-BB</t>
        </is>
      </c>
      <c r="H726" t="inlineStr">
        <is>
          <t>Non-SAP</t>
        </is>
      </c>
      <c r="I726" t="inlineStr">
        <is>
          <t>nicht digital</t>
        </is>
      </c>
      <c r="J726">
        <f>IFERROR(VLOOKUP(BTT[[#This Row],[Verwendete Transaktion (Pflichtauswahl)]],Transaktionen[[Transaktionen]:[Langtext]],2,FALSE),"")</f>
        <v/>
      </c>
      <c r="V726">
        <f>IFERROR(VLOOKUP(BTT[[#This Row],[Verwendetes Formular
(Auswahl falls relevant)]],Formulare[[Formularbezeichnung]:[Formularname (technisch)]],2,FALSE),"")</f>
        <v/>
      </c>
      <c r="Y726" t="inlineStr">
        <is>
          <t>IST-Prozess: Material zum Niederstwert bewertenSchritt 7</t>
        </is>
      </c>
      <c r="AK726">
        <f>IF(BTT[[#This Row],[Subprozess
(optionale Auswahl)]]="","okay",IF(VLOOKUP(BTT[[#This Row],[Subprozess
(optionale Auswahl)]],BPML[[Subprozess]:[Zugeordneter Hauptprozess]],3,FALSE)=BTT[[#This Row],[Hauptprozess
(Pflichtauswahl)]],"okay","falscher Subprozess"))</f>
        <v/>
      </c>
      <c r="AL726">
        <f>IF(aktives_Teilprojekt="Master","",IF(BTT[[#This Row],[Verantwortliches TP
(automatisch)]]=VLOOKUP(aktives_Teilprojekt,Teilprojekte[[Teilprojekte]:[Kürzel]],2,FALSE),"okay","Hauptprozess anderes TP"))</f>
        <v/>
      </c>
      <c r="AM7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6">
        <f>IFERROR(IF(BTT[[#This Row],[SAP-Modul
(Pflichtauswahl)]]&lt;&gt;VLOOKUP(BTT[[#This Row],[Verwendete Transaktion (Pflichtauswahl)]],Transaktionen[[Transaktionen]:[Modul]],3,FALSE),"Modul anders","okay"),"")</f>
        <v/>
      </c>
      <c r="AP726">
        <f>IFERROR(IF(COUNTIFS(BTT[Verwendete Transaktion (Pflichtauswahl)],BTT[[#This Row],[Verwendete Transaktion (Pflichtauswahl)]],BTT[SAP-Modul
(Pflichtauswahl)],"&lt;&gt;"&amp;BTT[[#This Row],[SAP-Modul
(Pflichtauswahl)]])&gt;0,"Modul anders","okay"),"")</f>
        <v/>
      </c>
      <c r="AQ726">
        <f>IFERROR(IF(COUNTIFS(BTT[Verwendete Transaktion (Pflichtauswahl)],BTT[[#This Row],[Verwendete Transaktion (Pflichtauswahl)]],BTT[Verantwortliches TP
(automatisch)],"&lt;&gt;"&amp;BTT[[#This Row],[Verantwortliches TP
(automatisch)]])&gt;0,"Transaktion mehrfach","okay"),"")</f>
        <v/>
      </c>
      <c r="AR726">
        <f>IFERROR(IF(COUNTIFS(BTT[Verwendete Transaktion (Pflichtauswahl)],BTT[[#This Row],[Verwendete Transaktion (Pflichtauswahl)]],BTT[Verantwortliches TP
(automatisch)],"&lt;&gt;"&amp;VLOOKUP(aktives_Teilprojekt,Teilprojekte[[Teilprojekte]:[Kürzel]],2,FALSE))&gt;0,"Transaktion mehrfach","okay"),"")</f>
        <v/>
      </c>
      <c r="AS726" t="inlineStr">
        <is>
          <t>FI640</t>
        </is>
      </c>
    </row>
    <row r="727">
      <c r="A727">
        <f>IFERROR(IF(BTT[[#This Row],[Lfd Nr. 
(aus konsolidierter Datei)]]&lt;&gt;"",BTT[[#This Row],[Lfd Nr. 
(aus konsolidierter Datei)]],VLOOKUP(aktives_Teilprojekt,Teilprojekte[[Teilprojekte]:[Kürzel]],2,FALSE)&amp;ROW(BTT[[#This Row],[Lfd Nr.
(automatisch)]])-2),"")</f>
        <v/>
      </c>
      <c r="B727" t="inlineStr">
        <is>
          <t>Monats- und Jahresabschluss</t>
        </is>
      </c>
      <c r="D727" t="inlineStr">
        <is>
          <t>Bewertungsverfahren - Entscheidung ob Niederstwert, 3 Jahre Stichtagsinventur oder tägliche Bewertung</t>
        </is>
      </c>
      <c r="E727">
        <f>IFERROR(IF(NOT(BTT[[#This Row],[Manuelle Änderung des Verantwortliches TP
(Auswahl - bei Bedarf)]]=""),BTT[[#This Row],[Manuelle Änderung des Verantwortliches TP
(Auswahl - bei Bedarf)]],VLOOKUP(BTT[[#This Row],[Hauptprozess
(Pflichtauswahl)]],Hauptprozesse[],3,FALSE)),"")</f>
        <v/>
      </c>
      <c r="G727" t="inlineStr">
        <is>
          <t>RW-BB</t>
        </is>
      </c>
      <c r="H727" t="inlineStr">
        <is>
          <t>Non-SAP</t>
        </is>
      </c>
      <c r="I727" t="inlineStr">
        <is>
          <t>nicht digital</t>
        </is>
      </c>
      <c r="J727">
        <f>IFERROR(VLOOKUP(BTT[[#This Row],[Verwendete Transaktion (Pflichtauswahl)]],Transaktionen[[Transaktionen]:[Langtext]],2,FALSE),"")</f>
        <v/>
      </c>
      <c r="V727">
        <f>IFERROR(VLOOKUP(BTT[[#This Row],[Verwendetes Formular
(Auswahl falls relevant)]],Formulare[[Formularbezeichnung]:[Formularname (technisch)]],2,FALSE),"")</f>
        <v/>
      </c>
      <c r="Y727" t="inlineStr">
        <is>
          <t>IST-Prozess: Vorräte bewertenSchritt 1</t>
        </is>
      </c>
      <c r="AK727">
        <f>IF(BTT[[#This Row],[Subprozess
(optionale Auswahl)]]="","okay",IF(VLOOKUP(BTT[[#This Row],[Subprozess
(optionale Auswahl)]],BPML[[Subprozess]:[Zugeordneter Hauptprozess]],3,FALSE)=BTT[[#This Row],[Hauptprozess
(Pflichtauswahl)]],"okay","falscher Subprozess"))</f>
        <v/>
      </c>
      <c r="AL727">
        <f>IF(aktives_Teilprojekt="Master","",IF(BTT[[#This Row],[Verantwortliches TP
(automatisch)]]=VLOOKUP(aktives_Teilprojekt,Teilprojekte[[Teilprojekte]:[Kürzel]],2,FALSE),"okay","Hauptprozess anderes TP"))</f>
        <v/>
      </c>
      <c r="AM7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7">
        <f>IFERROR(IF(BTT[[#This Row],[SAP-Modul
(Pflichtauswahl)]]&lt;&gt;VLOOKUP(BTT[[#This Row],[Verwendete Transaktion (Pflichtauswahl)]],Transaktionen[[Transaktionen]:[Modul]],3,FALSE),"Modul anders","okay"),"")</f>
        <v/>
      </c>
      <c r="AP727">
        <f>IFERROR(IF(COUNTIFS(BTT[Verwendete Transaktion (Pflichtauswahl)],BTT[[#This Row],[Verwendete Transaktion (Pflichtauswahl)]],BTT[SAP-Modul
(Pflichtauswahl)],"&lt;&gt;"&amp;BTT[[#This Row],[SAP-Modul
(Pflichtauswahl)]])&gt;0,"Modul anders","okay"),"")</f>
        <v/>
      </c>
      <c r="AQ727">
        <f>IFERROR(IF(COUNTIFS(BTT[Verwendete Transaktion (Pflichtauswahl)],BTT[[#This Row],[Verwendete Transaktion (Pflichtauswahl)]],BTT[Verantwortliches TP
(automatisch)],"&lt;&gt;"&amp;BTT[[#This Row],[Verantwortliches TP
(automatisch)]])&gt;0,"Transaktion mehrfach","okay"),"")</f>
        <v/>
      </c>
      <c r="AR727">
        <f>IFERROR(IF(COUNTIFS(BTT[Verwendete Transaktion (Pflichtauswahl)],BTT[[#This Row],[Verwendete Transaktion (Pflichtauswahl)]],BTT[Verantwortliches TP
(automatisch)],"&lt;&gt;"&amp;VLOOKUP(aktives_Teilprojekt,Teilprojekte[[Teilprojekte]:[Kürzel]],2,FALSE))&gt;0,"Transaktion mehrfach","okay"),"")</f>
        <v/>
      </c>
      <c r="AS727" t="inlineStr">
        <is>
          <t>FI641</t>
        </is>
      </c>
    </row>
    <row r="728">
      <c r="A728">
        <f>IFERROR(IF(BTT[[#This Row],[Lfd Nr. 
(aus konsolidierter Datei)]]&lt;&gt;"",BTT[[#This Row],[Lfd Nr. 
(aus konsolidierter Datei)]],VLOOKUP(aktives_Teilprojekt,Teilprojekte[[Teilprojekte]:[Kürzel]],2,FALSE)&amp;ROW(BTT[[#This Row],[Lfd Nr.
(automatisch)]])-2),"")</f>
        <v/>
      </c>
      <c r="B728" t="inlineStr">
        <is>
          <t>Monats- und Jahresabschluss</t>
        </is>
      </c>
      <c r="E728">
        <f>IFERROR(IF(NOT(BTT[[#This Row],[Manuelle Änderung des Verantwortliches TP
(Auswahl - bei Bedarf)]]=""),BTT[[#This Row],[Manuelle Änderung des Verantwortliches TP
(Auswahl - bei Bedarf)]],VLOOKUP(BTT[[#This Row],[Hauptprozess
(Pflichtauswahl)]],Hauptprozesse[],3,FALSE)),"")</f>
        <v/>
      </c>
      <c r="G728" t="inlineStr">
        <is>
          <t>RW-BB</t>
        </is>
      </c>
      <c r="J728">
        <f>IFERROR(VLOOKUP(BTT[[#This Row],[Verwendete Transaktion (Pflichtauswahl)]],Transaktionen[[Transaktionen]:[Langtext]],2,FALSE),"")</f>
        <v/>
      </c>
      <c r="V728">
        <f>IFERROR(VLOOKUP(BTT[[#This Row],[Verwendetes Formular
(Auswahl falls relevant)]],Formulare[[Formularbezeichnung]:[Formularname (technisch)]],2,FALSE),"")</f>
        <v/>
      </c>
      <c r="Y728" t="inlineStr">
        <is>
          <t>IST-Prozess: Vorräte bewertenSchritt 2</t>
        </is>
      </c>
      <c r="AK728">
        <f>IF(BTT[[#This Row],[Subprozess
(optionale Auswahl)]]="","okay",IF(VLOOKUP(BTT[[#This Row],[Subprozess
(optionale Auswahl)]],BPML[[Subprozess]:[Zugeordneter Hauptprozess]],3,FALSE)=BTT[[#This Row],[Hauptprozess
(Pflichtauswahl)]],"okay","falscher Subprozess"))</f>
        <v/>
      </c>
      <c r="AL728">
        <f>IF(aktives_Teilprojekt="Master","",IF(BTT[[#This Row],[Verantwortliches TP
(automatisch)]]=VLOOKUP(aktives_Teilprojekt,Teilprojekte[[Teilprojekte]:[Kürzel]],2,FALSE),"okay","Hauptprozess anderes TP"))</f>
        <v/>
      </c>
      <c r="AM7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8">
        <f>IFERROR(IF(BTT[[#This Row],[SAP-Modul
(Pflichtauswahl)]]&lt;&gt;VLOOKUP(BTT[[#This Row],[Verwendete Transaktion (Pflichtauswahl)]],Transaktionen[[Transaktionen]:[Modul]],3,FALSE),"Modul anders","okay"),"")</f>
        <v/>
      </c>
      <c r="AP728">
        <f>IFERROR(IF(COUNTIFS(BTT[Verwendete Transaktion (Pflichtauswahl)],BTT[[#This Row],[Verwendete Transaktion (Pflichtauswahl)]],BTT[SAP-Modul
(Pflichtauswahl)],"&lt;&gt;"&amp;BTT[[#This Row],[SAP-Modul
(Pflichtauswahl)]])&gt;0,"Modul anders","okay"),"")</f>
        <v/>
      </c>
      <c r="AQ728">
        <f>IFERROR(IF(COUNTIFS(BTT[Verwendete Transaktion (Pflichtauswahl)],BTT[[#This Row],[Verwendete Transaktion (Pflichtauswahl)]],BTT[Verantwortliches TP
(automatisch)],"&lt;&gt;"&amp;BTT[[#This Row],[Verantwortliches TP
(automatisch)]])&gt;0,"Transaktion mehrfach","okay"),"")</f>
        <v/>
      </c>
      <c r="AR728">
        <f>IFERROR(IF(COUNTIFS(BTT[Verwendete Transaktion (Pflichtauswahl)],BTT[[#This Row],[Verwendete Transaktion (Pflichtauswahl)]],BTT[Verantwortliches TP
(automatisch)],"&lt;&gt;"&amp;VLOOKUP(aktives_Teilprojekt,Teilprojekte[[Teilprojekte]:[Kürzel]],2,FALSE))&gt;0,"Transaktion mehrfach","okay"),"")</f>
        <v/>
      </c>
      <c r="AS728" t="inlineStr">
        <is>
          <t>FI642</t>
        </is>
      </c>
    </row>
    <row r="729">
      <c r="A729">
        <f>IFERROR(IF(BTT[[#This Row],[Lfd Nr. 
(aus konsolidierter Datei)]]&lt;&gt;"",BTT[[#This Row],[Lfd Nr. 
(aus konsolidierter Datei)]],VLOOKUP(aktives_Teilprojekt,Teilprojekte[[Teilprojekte]:[Kürzel]],2,FALSE)&amp;ROW(BTT[[#This Row],[Lfd Nr.
(automatisch)]])-2),"")</f>
        <v/>
      </c>
      <c r="B729" t="inlineStr">
        <is>
          <t>Monats- und Jahresabschluss</t>
        </is>
      </c>
      <c r="D729" t="inlineStr">
        <is>
          <t>Vorraussetzungen prüfen</t>
        </is>
      </c>
      <c r="E729">
        <f>IFERROR(IF(NOT(BTT[[#This Row],[Manuelle Änderung des Verantwortliches TP
(Auswahl - bei Bedarf)]]=""),BTT[[#This Row],[Manuelle Änderung des Verantwortliches TP
(Auswahl - bei Bedarf)]],VLOOKUP(BTT[[#This Row],[Hauptprozess
(Pflichtauswahl)]],Hauptprozesse[],3,FALSE)),"")</f>
        <v/>
      </c>
      <c r="G729" t="inlineStr">
        <is>
          <t>RW-BB</t>
        </is>
      </c>
      <c r="H729" t="inlineStr">
        <is>
          <t>Non-SAP</t>
        </is>
      </c>
      <c r="I729" t="inlineStr">
        <is>
          <t>nicht digital</t>
        </is>
      </c>
      <c r="J729">
        <f>IFERROR(VLOOKUP(BTT[[#This Row],[Verwendete Transaktion (Pflichtauswahl)]],Transaktionen[[Transaktionen]:[Langtext]],2,FALSE),"")</f>
        <v/>
      </c>
      <c r="V729">
        <f>IFERROR(VLOOKUP(BTT[[#This Row],[Verwendetes Formular
(Auswahl falls relevant)]],Formulare[[Formularbezeichnung]:[Formularname (technisch)]],2,FALSE),"")</f>
        <v/>
      </c>
      <c r="Y729" t="inlineStr">
        <is>
          <t>IST-Prozess: Vorräte bewertenSchritt 3</t>
        </is>
      </c>
      <c r="AK729">
        <f>IF(BTT[[#This Row],[Subprozess
(optionale Auswahl)]]="","okay",IF(VLOOKUP(BTT[[#This Row],[Subprozess
(optionale Auswahl)]],BPML[[Subprozess]:[Zugeordneter Hauptprozess]],3,FALSE)=BTT[[#This Row],[Hauptprozess
(Pflichtauswahl)]],"okay","falscher Subprozess"))</f>
        <v/>
      </c>
      <c r="AL729">
        <f>IF(aktives_Teilprojekt="Master","",IF(BTT[[#This Row],[Verantwortliches TP
(automatisch)]]=VLOOKUP(aktives_Teilprojekt,Teilprojekte[[Teilprojekte]:[Kürzel]],2,FALSE),"okay","Hauptprozess anderes TP"))</f>
        <v/>
      </c>
      <c r="AM7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29">
        <f>IFERROR(IF(BTT[[#This Row],[SAP-Modul
(Pflichtauswahl)]]&lt;&gt;VLOOKUP(BTT[[#This Row],[Verwendete Transaktion (Pflichtauswahl)]],Transaktionen[[Transaktionen]:[Modul]],3,FALSE),"Modul anders","okay"),"")</f>
        <v/>
      </c>
      <c r="AP729">
        <f>IFERROR(IF(COUNTIFS(BTT[Verwendete Transaktion (Pflichtauswahl)],BTT[[#This Row],[Verwendete Transaktion (Pflichtauswahl)]],BTT[SAP-Modul
(Pflichtauswahl)],"&lt;&gt;"&amp;BTT[[#This Row],[SAP-Modul
(Pflichtauswahl)]])&gt;0,"Modul anders","okay"),"")</f>
        <v/>
      </c>
      <c r="AQ729">
        <f>IFERROR(IF(COUNTIFS(BTT[Verwendete Transaktion (Pflichtauswahl)],BTT[[#This Row],[Verwendete Transaktion (Pflichtauswahl)]],BTT[Verantwortliches TP
(automatisch)],"&lt;&gt;"&amp;BTT[[#This Row],[Verantwortliches TP
(automatisch)]])&gt;0,"Transaktion mehrfach","okay"),"")</f>
        <v/>
      </c>
      <c r="AR729">
        <f>IFERROR(IF(COUNTIFS(BTT[Verwendete Transaktion (Pflichtauswahl)],BTT[[#This Row],[Verwendete Transaktion (Pflichtauswahl)]],BTT[Verantwortliches TP
(automatisch)],"&lt;&gt;"&amp;VLOOKUP(aktives_Teilprojekt,Teilprojekte[[Teilprojekte]:[Kürzel]],2,FALSE))&gt;0,"Transaktion mehrfach","okay"),"")</f>
        <v/>
      </c>
      <c r="AS729" t="inlineStr">
        <is>
          <t>FI643</t>
        </is>
      </c>
    </row>
    <row r="730">
      <c r="A730">
        <f>IFERROR(IF(BTT[[#This Row],[Lfd Nr. 
(aus konsolidierter Datei)]]&lt;&gt;"",BTT[[#This Row],[Lfd Nr. 
(aus konsolidierter Datei)]],VLOOKUP(aktives_Teilprojekt,Teilprojekte[[Teilprojekte]:[Kürzel]],2,FALSE)&amp;ROW(BTT[[#This Row],[Lfd Nr.
(automatisch)]])-2),"")</f>
        <v/>
      </c>
      <c r="B730" t="inlineStr">
        <is>
          <t>Monats- und Jahresabschluss</t>
        </is>
      </c>
      <c r="D730" t="inlineStr">
        <is>
          <t>alle 3 Jahre als erweiterte Stichtagsinventur aufnehmen</t>
        </is>
      </c>
      <c r="E730">
        <f>IFERROR(IF(NOT(BTT[[#This Row],[Manuelle Änderung des Verantwortliches TP
(Auswahl - bei Bedarf)]]=""),BTT[[#This Row],[Manuelle Änderung des Verantwortliches TP
(Auswahl - bei Bedarf)]],VLOOKUP(BTT[[#This Row],[Hauptprozess
(Pflichtauswahl)]],Hauptprozesse[],3,FALSE)),"")</f>
        <v/>
      </c>
      <c r="G730" t="inlineStr">
        <is>
          <t>AE</t>
        </is>
      </c>
      <c r="H730" t="inlineStr">
        <is>
          <t>Non-SAP</t>
        </is>
      </c>
      <c r="I730" t="inlineStr">
        <is>
          <t>nicht digital</t>
        </is>
      </c>
      <c r="J730">
        <f>IFERROR(VLOOKUP(BTT[[#This Row],[Verwendete Transaktion (Pflichtauswahl)]],Transaktionen[[Transaktionen]:[Langtext]],2,FALSE),"")</f>
        <v/>
      </c>
      <c r="V730">
        <f>IFERROR(VLOOKUP(BTT[[#This Row],[Verwendetes Formular
(Auswahl falls relevant)]],Formulare[[Formularbezeichnung]:[Formularname (technisch)]],2,FALSE),"")</f>
        <v/>
      </c>
      <c r="Y730" t="inlineStr">
        <is>
          <t>IST-Prozess: Vorräte bewertenSchritt 3a</t>
        </is>
      </c>
      <c r="AK730">
        <f>IF(BTT[[#This Row],[Subprozess
(optionale Auswahl)]]="","okay",IF(VLOOKUP(BTT[[#This Row],[Subprozess
(optionale Auswahl)]],BPML[[Subprozess]:[Zugeordneter Hauptprozess]],3,FALSE)=BTT[[#This Row],[Hauptprozess
(Pflichtauswahl)]],"okay","falscher Subprozess"))</f>
        <v/>
      </c>
      <c r="AL730">
        <f>IF(aktives_Teilprojekt="Master","",IF(BTT[[#This Row],[Verantwortliches TP
(automatisch)]]=VLOOKUP(aktives_Teilprojekt,Teilprojekte[[Teilprojekte]:[Kürzel]],2,FALSE),"okay","Hauptprozess anderes TP"))</f>
        <v/>
      </c>
      <c r="AM7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0">
        <f>IFERROR(IF(BTT[[#This Row],[SAP-Modul
(Pflichtauswahl)]]&lt;&gt;VLOOKUP(BTT[[#This Row],[Verwendete Transaktion (Pflichtauswahl)]],Transaktionen[[Transaktionen]:[Modul]],3,FALSE),"Modul anders","okay"),"")</f>
        <v/>
      </c>
      <c r="AP730">
        <f>IFERROR(IF(COUNTIFS(BTT[Verwendete Transaktion (Pflichtauswahl)],BTT[[#This Row],[Verwendete Transaktion (Pflichtauswahl)]],BTT[SAP-Modul
(Pflichtauswahl)],"&lt;&gt;"&amp;BTT[[#This Row],[SAP-Modul
(Pflichtauswahl)]])&gt;0,"Modul anders","okay"),"")</f>
        <v/>
      </c>
      <c r="AQ730">
        <f>IFERROR(IF(COUNTIFS(BTT[Verwendete Transaktion (Pflichtauswahl)],BTT[[#This Row],[Verwendete Transaktion (Pflichtauswahl)]],BTT[Verantwortliches TP
(automatisch)],"&lt;&gt;"&amp;BTT[[#This Row],[Verantwortliches TP
(automatisch)]])&gt;0,"Transaktion mehrfach","okay"),"")</f>
        <v/>
      </c>
      <c r="AR730">
        <f>IFERROR(IF(COUNTIFS(BTT[Verwendete Transaktion (Pflichtauswahl)],BTT[[#This Row],[Verwendete Transaktion (Pflichtauswahl)]],BTT[Verantwortliches TP
(automatisch)],"&lt;&gt;"&amp;VLOOKUP(aktives_Teilprojekt,Teilprojekte[[Teilprojekte]:[Kürzel]],2,FALSE))&gt;0,"Transaktion mehrfach","okay"),"")</f>
        <v/>
      </c>
      <c r="AS730" t="inlineStr">
        <is>
          <t>FI644</t>
        </is>
      </c>
    </row>
    <row r="731">
      <c r="A731">
        <f>IFERROR(IF(BTT[[#This Row],[Lfd Nr. 
(aus konsolidierter Datei)]]&lt;&gt;"",BTT[[#This Row],[Lfd Nr. 
(aus konsolidierter Datei)]],VLOOKUP(aktives_Teilprojekt,Teilprojekte[[Teilprojekte]:[Kürzel]],2,FALSE)&amp;ROW(BTT[[#This Row],[Lfd Nr.
(automatisch)]])-2),"")</f>
        <v/>
      </c>
      <c r="B731" t="inlineStr">
        <is>
          <t>Monats- und Jahresabschluss</t>
        </is>
      </c>
      <c r="D731" t="inlineStr">
        <is>
          <t>Ergebnis an RW-BB melden per Post</t>
        </is>
      </c>
      <c r="E731">
        <f>IFERROR(IF(NOT(BTT[[#This Row],[Manuelle Änderung des Verantwortliches TP
(Auswahl - bei Bedarf)]]=""),BTT[[#This Row],[Manuelle Änderung des Verantwortliches TP
(Auswahl - bei Bedarf)]],VLOOKUP(BTT[[#This Row],[Hauptprozess
(Pflichtauswahl)]],Hauptprozesse[],3,FALSE)),"")</f>
        <v/>
      </c>
      <c r="G731" t="inlineStr">
        <is>
          <t>AE</t>
        </is>
      </c>
      <c r="H731" t="inlineStr">
        <is>
          <t>Non-SAP</t>
        </is>
      </c>
      <c r="I731" t="inlineStr">
        <is>
          <t>nicht digital</t>
        </is>
      </c>
      <c r="J731">
        <f>IFERROR(VLOOKUP(BTT[[#This Row],[Verwendete Transaktion (Pflichtauswahl)]],Transaktionen[[Transaktionen]:[Langtext]],2,FALSE),"")</f>
        <v/>
      </c>
      <c r="V731">
        <f>IFERROR(VLOOKUP(BTT[[#This Row],[Verwendetes Formular
(Auswahl falls relevant)]],Formulare[[Formularbezeichnung]:[Formularname (technisch)]],2,FALSE),"")</f>
        <v/>
      </c>
      <c r="Y731" t="inlineStr">
        <is>
          <t>IST-Prozess: Vorräte bewertenSchritt 3b</t>
        </is>
      </c>
      <c r="AK731">
        <f>IF(BTT[[#This Row],[Subprozess
(optionale Auswahl)]]="","okay",IF(VLOOKUP(BTT[[#This Row],[Subprozess
(optionale Auswahl)]],BPML[[Subprozess]:[Zugeordneter Hauptprozess]],3,FALSE)=BTT[[#This Row],[Hauptprozess
(Pflichtauswahl)]],"okay","falscher Subprozess"))</f>
        <v/>
      </c>
      <c r="AL731">
        <f>IF(aktives_Teilprojekt="Master","",IF(BTT[[#This Row],[Verantwortliches TP
(automatisch)]]=VLOOKUP(aktives_Teilprojekt,Teilprojekte[[Teilprojekte]:[Kürzel]],2,FALSE),"okay","Hauptprozess anderes TP"))</f>
        <v/>
      </c>
      <c r="AM7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1">
        <f>IFERROR(IF(BTT[[#This Row],[SAP-Modul
(Pflichtauswahl)]]&lt;&gt;VLOOKUP(BTT[[#This Row],[Verwendete Transaktion (Pflichtauswahl)]],Transaktionen[[Transaktionen]:[Modul]],3,FALSE),"Modul anders","okay"),"")</f>
        <v/>
      </c>
      <c r="AP731">
        <f>IFERROR(IF(COUNTIFS(BTT[Verwendete Transaktion (Pflichtauswahl)],BTT[[#This Row],[Verwendete Transaktion (Pflichtauswahl)]],BTT[SAP-Modul
(Pflichtauswahl)],"&lt;&gt;"&amp;BTT[[#This Row],[SAP-Modul
(Pflichtauswahl)]])&gt;0,"Modul anders","okay"),"")</f>
        <v/>
      </c>
      <c r="AQ731">
        <f>IFERROR(IF(COUNTIFS(BTT[Verwendete Transaktion (Pflichtauswahl)],BTT[[#This Row],[Verwendete Transaktion (Pflichtauswahl)]],BTT[Verantwortliches TP
(automatisch)],"&lt;&gt;"&amp;BTT[[#This Row],[Verantwortliches TP
(automatisch)]])&gt;0,"Transaktion mehrfach","okay"),"")</f>
        <v/>
      </c>
      <c r="AR731">
        <f>IFERROR(IF(COUNTIFS(BTT[Verwendete Transaktion (Pflichtauswahl)],BTT[[#This Row],[Verwendete Transaktion (Pflichtauswahl)]],BTT[Verantwortliches TP
(automatisch)],"&lt;&gt;"&amp;VLOOKUP(aktives_Teilprojekt,Teilprojekte[[Teilprojekte]:[Kürzel]],2,FALSE))&gt;0,"Transaktion mehrfach","okay"),"")</f>
        <v/>
      </c>
      <c r="AS731" t="inlineStr">
        <is>
          <t>FI645</t>
        </is>
      </c>
    </row>
    <row r="732">
      <c r="A732">
        <f>IFERROR(IF(BTT[[#This Row],[Lfd Nr. 
(aus konsolidierter Datei)]]&lt;&gt;"",BTT[[#This Row],[Lfd Nr. 
(aus konsolidierter Datei)]],VLOOKUP(aktives_Teilprojekt,Teilprojekte[[Teilprojekte]:[Kürzel]],2,FALSE)&amp;ROW(BTT[[#This Row],[Lfd Nr.
(automatisch)]])-2),"")</f>
        <v/>
      </c>
      <c r="B732" t="inlineStr">
        <is>
          <t>Monats- und Jahresabschluss</t>
        </is>
      </c>
      <c r="D732" t="inlineStr">
        <is>
          <t>Bestände bewerten</t>
        </is>
      </c>
      <c r="E732">
        <f>IFERROR(IF(NOT(BTT[[#This Row],[Manuelle Änderung des Verantwortliches TP
(Auswahl - bei Bedarf)]]=""),BTT[[#This Row],[Manuelle Änderung des Verantwortliches TP
(Auswahl - bei Bedarf)]],VLOOKUP(BTT[[#This Row],[Hauptprozess
(Pflichtauswahl)]],Hauptprozesse[],3,FALSE)),"")</f>
        <v/>
      </c>
      <c r="G732" t="inlineStr">
        <is>
          <t>RW-BB</t>
        </is>
      </c>
      <c r="H732" t="inlineStr">
        <is>
          <t>Non-SAP</t>
        </is>
      </c>
      <c r="I732" t="inlineStr">
        <is>
          <t>nicht digital</t>
        </is>
      </c>
      <c r="J732">
        <f>IFERROR(VLOOKUP(BTT[[#This Row],[Verwendete Transaktion (Pflichtauswahl)]],Transaktionen[[Transaktionen]:[Langtext]],2,FALSE),"")</f>
        <v/>
      </c>
      <c r="V732">
        <f>IFERROR(VLOOKUP(BTT[[#This Row],[Verwendetes Formular
(Auswahl falls relevant)]],Formulare[[Formularbezeichnung]:[Formularname (technisch)]],2,FALSE),"")</f>
        <v/>
      </c>
      <c r="Y732" t="inlineStr">
        <is>
          <t>IST-Prozess: Vorräte bewertenSchritt 3c</t>
        </is>
      </c>
      <c r="AK732">
        <f>IF(BTT[[#This Row],[Subprozess
(optionale Auswahl)]]="","okay",IF(VLOOKUP(BTT[[#This Row],[Subprozess
(optionale Auswahl)]],BPML[[Subprozess]:[Zugeordneter Hauptprozess]],3,FALSE)=BTT[[#This Row],[Hauptprozess
(Pflichtauswahl)]],"okay","falscher Subprozess"))</f>
        <v/>
      </c>
      <c r="AL732">
        <f>IF(aktives_Teilprojekt="Master","",IF(BTT[[#This Row],[Verantwortliches TP
(automatisch)]]=VLOOKUP(aktives_Teilprojekt,Teilprojekte[[Teilprojekte]:[Kürzel]],2,FALSE),"okay","Hauptprozess anderes TP"))</f>
        <v/>
      </c>
      <c r="AM7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2">
        <f>IFERROR(IF(BTT[[#This Row],[SAP-Modul
(Pflichtauswahl)]]&lt;&gt;VLOOKUP(BTT[[#This Row],[Verwendete Transaktion (Pflichtauswahl)]],Transaktionen[[Transaktionen]:[Modul]],3,FALSE),"Modul anders","okay"),"")</f>
        <v/>
      </c>
      <c r="AP732">
        <f>IFERROR(IF(COUNTIFS(BTT[Verwendete Transaktion (Pflichtauswahl)],BTT[[#This Row],[Verwendete Transaktion (Pflichtauswahl)]],BTT[SAP-Modul
(Pflichtauswahl)],"&lt;&gt;"&amp;BTT[[#This Row],[SAP-Modul
(Pflichtauswahl)]])&gt;0,"Modul anders","okay"),"")</f>
        <v/>
      </c>
      <c r="AQ732">
        <f>IFERROR(IF(COUNTIFS(BTT[Verwendete Transaktion (Pflichtauswahl)],BTT[[#This Row],[Verwendete Transaktion (Pflichtauswahl)]],BTT[Verantwortliches TP
(automatisch)],"&lt;&gt;"&amp;BTT[[#This Row],[Verantwortliches TP
(automatisch)]])&gt;0,"Transaktion mehrfach","okay"),"")</f>
        <v/>
      </c>
      <c r="AR732">
        <f>IFERROR(IF(COUNTIFS(BTT[Verwendete Transaktion (Pflichtauswahl)],BTT[[#This Row],[Verwendete Transaktion (Pflichtauswahl)]],BTT[Verantwortliches TP
(automatisch)],"&lt;&gt;"&amp;VLOOKUP(aktives_Teilprojekt,Teilprojekte[[Teilprojekte]:[Kürzel]],2,FALSE))&gt;0,"Transaktion mehrfach","okay"),"")</f>
        <v/>
      </c>
      <c r="AS732" t="inlineStr">
        <is>
          <t>FI646</t>
        </is>
      </c>
    </row>
    <row r="733">
      <c r="A733">
        <f>IFERROR(IF(BTT[[#This Row],[Lfd Nr. 
(aus konsolidierter Datei)]]&lt;&gt;"",BTT[[#This Row],[Lfd Nr. 
(aus konsolidierter Datei)]],VLOOKUP(aktives_Teilprojekt,Teilprojekte[[Teilprojekte]:[Kürzel]],2,FALSE)&amp;ROW(BTT[[#This Row],[Lfd Nr.
(automatisch)]])-2),"")</f>
        <v/>
      </c>
      <c r="B733" t="inlineStr">
        <is>
          <t>Monats- und Jahresabschluss</t>
        </is>
      </c>
      <c r="D733" t="inlineStr">
        <is>
          <t>Festwert in Bilanz anpassen</t>
        </is>
      </c>
      <c r="E733">
        <f>IFERROR(IF(NOT(BTT[[#This Row],[Manuelle Änderung des Verantwortliches TP
(Auswahl - bei Bedarf)]]=""),BTT[[#This Row],[Manuelle Änderung des Verantwortliches TP
(Auswahl - bei Bedarf)]],VLOOKUP(BTT[[#This Row],[Hauptprozess
(Pflichtauswahl)]],Hauptprozesse[],3,FALSE)),"")</f>
        <v/>
      </c>
      <c r="G733" t="inlineStr">
        <is>
          <t>RW-BB</t>
        </is>
      </c>
      <c r="H733" t="inlineStr">
        <is>
          <t>FI</t>
        </is>
      </c>
      <c r="I733" t="inlineStr">
        <is>
          <t>F-02</t>
        </is>
      </c>
      <c r="J733">
        <f>IFERROR(VLOOKUP(BTT[[#This Row],[Verwendete Transaktion (Pflichtauswahl)]],Transaktionen[[Transaktionen]:[Langtext]],2,FALSE),"")</f>
        <v/>
      </c>
      <c r="V733">
        <f>IFERROR(VLOOKUP(BTT[[#This Row],[Verwendetes Formular
(Auswahl falls relevant)]],Formulare[[Formularbezeichnung]:[Formularname (technisch)]],2,FALSE),"")</f>
        <v/>
      </c>
      <c r="Y733" t="inlineStr">
        <is>
          <t>IST-Prozess: Vorräte bewertenSchritt 3d</t>
        </is>
      </c>
      <c r="AK733">
        <f>IF(BTT[[#This Row],[Subprozess
(optionale Auswahl)]]="","okay",IF(VLOOKUP(BTT[[#This Row],[Subprozess
(optionale Auswahl)]],BPML[[Subprozess]:[Zugeordneter Hauptprozess]],3,FALSE)=BTT[[#This Row],[Hauptprozess
(Pflichtauswahl)]],"okay","falscher Subprozess"))</f>
        <v/>
      </c>
      <c r="AL733">
        <f>IF(aktives_Teilprojekt="Master","",IF(BTT[[#This Row],[Verantwortliches TP
(automatisch)]]=VLOOKUP(aktives_Teilprojekt,Teilprojekte[[Teilprojekte]:[Kürzel]],2,FALSE),"okay","Hauptprozess anderes TP"))</f>
        <v/>
      </c>
      <c r="AM7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3">
        <f>IFERROR(IF(BTT[[#This Row],[SAP-Modul
(Pflichtauswahl)]]&lt;&gt;VLOOKUP(BTT[[#This Row],[Verwendete Transaktion (Pflichtauswahl)]],Transaktionen[[Transaktionen]:[Modul]],3,FALSE),"Modul anders","okay"),"")</f>
        <v/>
      </c>
      <c r="AP733">
        <f>IFERROR(IF(COUNTIFS(BTT[Verwendete Transaktion (Pflichtauswahl)],BTT[[#This Row],[Verwendete Transaktion (Pflichtauswahl)]],BTT[SAP-Modul
(Pflichtauswahl)],"&lt;&gt;"&amp;BTT[[#This Row],[SAP-Modul
(Pflichtauswahl)]])&gt;0,"Modul anders","okay"),"")</f>
        <v/>
      </c>
      <c r="AQ733">
        <f>IFERROR(IF(COUNTIFS(BTT[Verwendete Transaktion (Pflichtauswahl)],BTT[[#This Row],[Verwendete Transaktion (Pflichtauswahl)]],BTT[Verantwortliches TP
(automatisch)],"&lt;&gt;"&amp;BTT[[#This Row],[Verantwortliches TP
(automatisch)]])&gt;0,"Transaktion mehrfach","okay"),"")</f>
        <v/>
      </c>
      <c r="AR733">
        <f>IFERROR(IF(COUNTIFS(BTT[Verwendete Transaktion (Pflichtauswahl)],BTT[[#This Row],[Verwendete Transaktion (Pflichtauswahl)]],BTT[Verantwortliches TP
(automatisch)],"&lt;&gt;"&amp;VLOOKUP(aktives_Teilprojekt,Teilprojekte[[Teilprojekte]:[Kürzel]],2,FALSE))&gt;0,"Transaktion mehrfach","okay"),"")</f>
        <v/>
      </c>
      <c r="AS733" t="inlineStr">
        <is>
          <t>FI647</t>
        </is>
      </c>
    </row>
    <row r="734">
      <c r="A734">
        <f>IFERROR(IF(BTT[[#This Row],[Lfd Nr. 
(aus konsolidierter Datei)]]&lt;&gt;"",BTT[[#This Row],[Lfd Nr. 
(aus konsolidierter Datei)]],VLOOKUP(aktives_Teilprojekt,Teilprojekte[[Teilprojekte]:[Kürzel]],2,FALSE)&amp;ROW(BTT[[#This Row],[Lfd Nr.
(automatisch)]])-2),"")</f>
        <v/>
      </c>
      <c r="B734" t="inlineStr">
        <is>
          <t>Monats- und Jahresabschluss</t>
        </is>
      </c>
      <c r="D734" t="inlineStr">
        <is>
          <t>bestandsmäßig geführtes Lagermaterial wird geliefert</t>
        </is>
      </c>
      <c r="E734">
        <f>IFERROR(IF(NOT(BTT[[#This Row],[Manuelle Änderung des Verantwortliches TP
(Auswahl - bei Bedarf)]]=""),BTT[[#This Row],[Manuelle Änderung des Verantwortliches TP
(Auswahl - bei Bedarf)]],VLOOKUP(BTT[[#This Row],[Hauptprozess
(Pflichtauswahl)]],Hauptprozesse[],3,FALSE)),"")</f>
        <v/>
      </c>
      <c r="G734" t="inlineStr">
        <is>
          <t>alle Lagerverantwortlichen und RW-K</t>
        </is>
      </c>
      <c r="J734">
        <f>IFERROR(VLOOKUP(BTT[[#This Row],[Verwendete Transaktion (Pflichtauswahl)]],Transaktionen[[Transaktionen]:[Langtext]],2,FALSE),"")</f>
        <v/>
      </c>
      <c r="V734">
        <f>IFERROR(VLOOKUP(BTT[[#This Row],[Verwendetes Formular
(Auswahl falls relevant)]],Formulare[[Formularbezeichnung]:[Formularname (technisch)]],2,FALSE),"")</f>
        <v/>
      </c>
      <c r="Y734" t="inlineStr">
        <is>
          <t>IST-Prozess: Vorräte bewertenSchritt 4</t>
        </is>
      </c>
      <c r="AK734">
        <f>IF(BTT[[#This Row],[Subprozess
(optionale Auswahl)]]="","okay",IF(VLOOKUP(BTT[[#This Row],[Subprozess
(optionale Auswahl)]],BPML[[Subprozess]:[Zugeordneter Hauptprozess]],3,FALSE)=BTT[[#This Row],[Hauptprozess
(Pflichtauswahl)]],"okay","falscher Subprozess"))</f>
        <v/>
      </c>
      <c r="AL734">
        <f>IF(aktives_Teilprojekt="Master","",IF(BTT[[#This Row],[Verantwortliches TP
(automatisch)]]=VLOOKUP(aktives_Teilprojekt,Teilprojekte[[Teilprojekte]:[Kürzel]],2,FALSE),"okay","Hauptprozess anderes TP"))</f>
        <v/>
      </c>
      <c r="AM7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4">
        <f>IFERROR(IF(BTT[[#This Row],[SAP-Modul
(Pflichtauswahl)]]&lt;&gt;VLOOKUP(BTT[[#This Row],[Verwendete Transaktion (Pflichtauswahl)]],Transaktionen[[Transaktionen]:[Modul]],3,FALSE),"Modul anders","okay"),"")</f>
        <v/>
      </c>
      <c r="AP734">
        <f>IFERROR(IF(COUNTIFS(BTT[Verwendete Transaktion (Pflichtauswahl)],BTT[[#This Row],[Verwendete Transaktion (Pflichtauswahl)]],BTT[SAP-Modul
(Pflichtauswahl)],"&lt;&gt;"&amp;BTT[[#This Row],[SAP-Modul
(Pflichtauswahl)]])&gt;0,"Modul anders","okay"),"")</f>
        <v/>
      </c>
      <c r="AQ734">
        <f>IFERROR(IF(COUNTIFS(BTT[Verwendete Transaktion (Pflichtauswahl)],BTT[[#This Row],[Verwendete Transaktion (Pflichtauswahl)]],BTT[Verantwortliches TP
(automatisch)],"&lt;&gt;"&amp;BTT[[#This Row],[Verantwortliches TP
(automatisch)]])&gt;0,"Transaktion mehrfach","okay"),"")</f>
        <v/>
      </c>
      <c r="AR734">
        <f>IFERROR(IF(COUNTIFS(BTT[Verwendete Transaktion (Pflichtauswahl)],BTT[[#This Row],[Verwendete Transaktion (Pflichtauswahl)]],BTT[Verantwortliches TP
(automatisch)],"&lt;&gt;"&amp;VLOOKUP(aktives_Teilprojekt,Teilprojekte[[Teilprojekte]:[Kürzel]],2,FALSE))&gt;0,"Transaktion mehrfach","okay"),"")</f>
        <v/>
      </c>
      <c r="AS734" t="inlineStr">
        <is>
          <t>FI648</t>
        </is>
      </c>
    </row>
    <row r="735">
      <c r="A735">
        <f>IFERROR(IF(BTT[[#This Row],[Lfd Nr. 
(aus konsolidierter Datei)]]&lt;&gt;"",BTT[[#This Row],[Lfd Nr. 
(aus konsolidierter Datei)]],VLOOKUP(aktives_Teilprojekt,Teilprojekte[[Teilprojekte]:[Kürzel]],2,FALSE)&amp;ROW(BTT[[#This Row],[Lfd Nr.
(automatisch)]])-2),"")</f>
        <v/>
      </c>
      <c r="B735" t="inlineStr">
        <is>
          <t>Monats- und Jahresabschluss</t>
        </is>
      </c>
      <c r="D735" t="inlineStr">
        <is>
          <t>Ausnahmen</t>
        </is>
      </c>
      <c r="E735">
        <f>IFERROR(IF(NOT(BTT[[#This Row],[Manuelle Änderung des Verantwortliches TP
(Auswahl - bei Bedarf)]]=""),BTT[[#This Row],[Manuelle Änderung des Verantwortliches TP
(Auswahl - bei Bedarf)]],VLOOKUP(BTT[[#This Row],[Hauptprozess
(Pflichtauswahl)]],Hauptprozesse[],3,FALSE)),"")</f>
        <v/>
      </c>
      <c r="G735" t="inlineStr">
        <is>
          <t>RW-BB und Lagerverantwortlicher</t>
        </is>
      </c>
      <c r="H735" t="inlineStr">
        <is>
          <t>MM</t>
        </is>
      </c>
      <c r="I735" t="inlineStr">
        <is>
          <t>ME23N</t>
        </is>
      </c>
      <c r="J735">
        <f>IFERROR(VLOOKUP(BTT[[#This Row],[Verwendete Transaktion (Pflichtauswahl)]],Transaktionen[[Transaktionen]:[Langtext]],2,FALSE),"")</f>
        <v/>
      </c>
      <c r="V735">
        <f>IFERROR(VLOOKUP(BTT[[#This Row],[Verwendetes Formular
(Auswahl falls relevant)]],Formulare[[Formularbezeichnung]:[Formularname (technisch)]],2,FALSE),"")</f>
        <v/>
      </c>
      <c r="Y735" t="inlineStr">
        <is>
          <t>IST-Prozess: Vorräte bewertenSchritt 4a</t>
        </is>
      </c>
      <c r="AK735">
        <f>IF(BTT[[#This Row],[Subprozess
(optionale Auswahl)]]="","okay",IF(VLOOKUP(BTT[[#This Row],[Subprozess
(optionale Auswahl)]],BPML[[Subprozess]:[Zugeordneter Hauptprozess]],3,FALSE)=BTT[[#This Row],[Hauptprozess
(Pflichtauswahl)]],"okay","falscher Subprozess"))</f>
        <v/>
      </c>
      <c r="AL735">
        <f>IF(aktives_Teilprojekt="Master","",IF(BTT[[#This Row],[Verantwortliches TP
(automatisch)]]=VLOOKUP(aktives_Teilprojekt,Teilprojekte[[Teilprojekte]:[Kürzel]],2,FALSE),"okay","Hauptprozess anderes TP"))</f>
        <v/>
      </c>
      <c r="AM7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5">
        <f>IFERROR(IF(BTT[[#This Row],[SAP-Modul
(Pflichtauswahl)]]&lt;&gt;VLOOKUP(BTT[[#This Row],[Verwendete Transaktion (Pflichtauswahl)]],Transaktionen[[Transaktionen]:[Modul]],3,FALSE),"Modul anders","okay"),"")</f>
        <v/>
      </c>
      <c r="AP735">
        <f>IFERROR(IF(COUNTIFS(BTT[Verwendete Transaktion (Pflichtauswahl)],BTT[[#This Row],[Verwendete Transaktion (Pflichtauswahl)]],BTT[SAP-Modul
(Pflichtauswahl)],"&lt;&gt;"&amp;BTT[[#This Row],[SAP-Modul
(Pflichtauswahl)]])&gt;0,"Modul anders","okay"),"")</f>
        <v/>
      </c>
      <c r="AQ735">
        <f>IFERROR(IF(COUNTIFS(BTT[Verwendete Transaktion (Pflichtauswahl)],BTT[[#This Row],[Verwendete Transaktion (Pflichtauswahl)]],BTT[Verantwortliches TP
(automatisch)],"&lt;&gt;"&amp;BTT[[#This Row],[Verantwortliches TP
(automatisch)]])&gt;0,"Transaktion mehrfach","okay"),"")</f>
        <v/>
      </c>
      <c r="AR735">
        <f>IFERROR(IF(COUNTIFS(BTT[Verwendete Transaktion (Pflichtauswahl)],BTT[[#This Row],[Verwendete Transaktion (Pflichtauswahl)]],BTT[Verantwortliches TP
(automatisch)],"&lt;&gt;"&amp;VLOOKUP(aktives_Teilprojekt,Teilprojekte[[Teilprojekte]:[Kürzel]],2,FALSE))&gt;0,"Transaktion mehrfach","okay"),"")</f>
        <v/>
      </c>
      <c r="AS735" t="inlineStr">
        <is>
          <t>FI649</t>
        </is>
      </c>
    </row>
    <row r="736">
      <c r="A736">
        <f>IFERROR(IF(BTT[[#This Row],[Lfd Nr. 
(aus konsolidierter Datei)]]&lt;&gt;"",BTT[[#This Row],[Lfd Nr. 
(aus konsolidierter Datei)]],VLOOKUP(aktives_Teilprojekt,Teilprojekte[[Teilprojekte]:[Kürzel]],2,FALSE)&amp;ROW(BTT[[#This Row],[Lfd Nr.
(automatisch)]])-2),"")</f>
        <v/>
      </c>
      <c r="B736" t="inlineStr">
        <is>
          <t>Monats- und Jahresabschluss</t>
        </is>
      </c>
      <c r="D736" t="inlineStr">
        <is>
          <t>Ausnahmen</t>
        </is>
      </c>
      <c r="E736">
        <f>IFERROR(IF(NOT(BTT[[#This Row],[Manuelle Änderung des Verantwortliches TP
(Auswahl - bei Bedarf)]]=""),BTT[[#This Row],[Manuelle Änderung des Verantwortliches TP
(Auswahl - bei Bedarf)]],VLOOKUP(BTT[[#This Row],[Hauptprozess
(Pflichtauswahl)]],Hauptprozesse[],3,FALSE)),"")</f>
        <v/>
      </c>
      <c r="G736" t="inlineStr">
        <is>
          <t>RW-BB und Lagerverantwortlicher</t>
        </is>
      </c>
      <c r="I736" t="inlineStr">
        <is>
          <t>MM3</t>
        </is>
      </c>
      <c r="J736">
        <f>IFERROR(VLOOKUP(BTT[[#This Row],[Verwendete Transaktion (Pflichtauswahl)]],Transaktionen[[Transaktionen]:[Langtext]],2,FALSE),"")</f>
        <v/>
      </c>
      <c r="V736">
        <f>IFERROR(VLOOKUP(BTT[[#This Row],[Verwendetes Formular
(Auswahl falls relevant)]],Formulare[[Formularbezeichnung]:[Formularname (technisch)]],2,FALSE),"")</f>
        <v/>
      </c>
      <c r="Y736" t="inlineStr">
        <is>
          <t>IST-Prozess: Vorräte bewertenSchritt 4a</t>
        </is>
      </c>
      <c r="AK736">
        <f>IF(BTT[[#This Row],[Subprozess
(optionale Auswahl)]]="","okay",IF(VLOOKUP(BTT[[#This Row],[Subprozess
(optionale Auswahl)]],BPML[[Subprozess]:[Zugeordneter Hauptprozess]],3,FALSE)=BTT[[#This Row],[Hauptprozess
(Pflichtauswahl)]],"okay","falscher Subprozess"))</f>
        <v/>
      </c>
      <c r="AL736">
        <f>IF(aktives_Teilprojekt="Master","",IF(BTT[[#This Row],[Verantwortliches TP
(automatisch)]]=VLOOKUP(aktives_Teilprojekt,Teilprojekte[[Teilprojekte]:[Kürzel]],2,FALSE),"okay","Hauptprozess anderes TP"))</f>
        <v/>
      </c>
      <c r="AM7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6">
        <f>IFERROR(IF(BTT[[#This Row],[SAP-Modul
(Pflichtauswahl)]]&lt;&gt;VLOOKUP(BTT[[#This Row],[Verwendete Transaktion (Pflichtauswahl)]],Transaktionen[[Transaktionen]:[Modul]],3,FALSE),"Modul anders","okay"),"")</f>
        <v/>
      </c>
      <c r="AP736">
        <f>IFERROR(IF(COUNTIFS(BTT[Verwendete Transaktion (Pflichtauswahl)],BTT[[#This Row],[Verwendete Transaktion (Pflichtauswahl)]],BTT[SAP-Modul
(Pflichtauswahl)],"&lt;&gt;"&amp;BTT[[#This Row],[SAP-Modul
(Pflichtauswahl)]])&gt;0,"Modul anders","okay"),"")</f>
        <v/>
      </c>
      <c r="AQ736">
        <f>IFERROR(IF(COUNTIFS(BTT[Verwendete Transaktion (Pflichtauswahl)],BTT[[#This Row],[Verwendete Transaktion (Pflichtauswahl)]],BTT[Verantwortliches TP
(automatisch)],"&lt;&gt;"&amp;BTT[[#This Row],[Verantwortliches TP
(automatisch)]])&gt;0,"Transaktion mehrfach","okay"),"")</f>
        <v/>
      </c>
      <c r="AR736">
        <f>IFERROR(IF(COUNTIFS(BTT[Verwendete Transaktion (Pflichtauswahl)],BTT[[#This Row],[Verwendete Transaktion (Pflichtauswahl)]],BTT[Verantwortliches TP
(automatisch)],"&lt;&gt;"&amp;VLOOKUP(aktives_Teilprojekt,Teilprojekte[[Teilprojekte]:[Kürzel]],2,FALSE))&gt;0,"Transaktion mehrfach","okay"),"")</f>
        <v/>
      </c>
      <c r="AS736" t="inlineStr">
        <is>
          <t>FI650</t>
        </is>
      </c>
    </row>
    <row r="737">
      <c r="A737">
        <f>IFERROR(IF(BTT[[#This Row],[Lfd Nr. 
(aus konsolidierter Datei)]]&lt;&gt;"",BTT[[#This Row],[Lfd Nr. 
(aus konsolidierter Datei)]],VLOOKUP(aktives_Teilprojekt,Teilprojekte[[Teilprojekte]:[Kürzel]],2,FALSE)&amp;ROW(BTT[[#This Row],[Lfd Nr.
(automatisch)]])-2),"")</f>
        <v/>
      </c>
      <c r="B737" t="inlineStr">
        <is>
          <t>Monats- und Jahresabschluss</t>
        </is>
      </c>
      <c r="D737" t="inlineStr">
        <is>
          <t>Ausnahmen</t>
        </is>
      </c>
      <c r="E737">
        <f>IFERROR(IF(NOT(BTT[[#This Row],[Manuelle Änderung des Verantwortliches TP
(Auswahl - bei Bedarf)]]=""),BTT[[#This Row],[Manuelle Änderung des Verantwortliches TP
(Auswahl - bei Bedarf)]],VLOOKUP(BTT[[#This Row],[Hauptprozess
(Pflichtauswahl)]],Hauptprozesse[],3,FALSE)),"")</f>
        <v/>
      </c>
      <c r="G737" t="inlineStr">
        <is>
          <t>RW-BB und Lagerverantwortlicher</t>
        </is>
      </c>
      <c r="H737" t="inlineStr">
        <is>
          <t>MM</t>
        </is>
      </c>
      <c r="I737" t="inlineStr">
        <is>
          <t>ME2M</t>
        </is>
      </c>
      <c r="J737">
        <f>IFERROR(VLOOKUP(BTT[[#This Row],[Verwendete Transaktion (Pflichtauswahl)]],Transaktionen[[Transaktionen]:[Langtext]],2,FALSE),"")</f>
        <v/>
      </c>
      <c r="V737">
        <f>IFERROR(VLOOKUP(BTT[[#This Row],[Verwendetes Formular
(Auswahl falls relevant)]],Formulare[[Formularbezeichnung]:[Formularname (technisch)]],2,FALSE),"")</f>
        <v/>
      </c>
      <c r="Y737" t="inlineStr">
        <is>
          <t>IST-Prozess: Vorräte bewertenSchritt 4a</t>
        </is>
      </c>
      <c r="AK737">
        <f>IF(BTT[[#This Row],[Subprozess
(optionale Auswahl)]]="","okay",IF(VLOOKUP(BTT[[#This Row],[Subprozess
(optionale Auswahl)]],BPML[[Subprozess]:[Zugeordneter Hauptprozess]],3,FALSE)=BTT[[#This Row],[Hauptprozess
(Pflichtauswahl)]],"okay","falscher Subprozess"))</f>
        <v/>
      </c>
      <c r="AL737">
        <f>IF(aktives_Teilprojekt="Master","",IF(BTT[[#This Row],[Verantwortliches TP
(automatisch)]]=VLOOKUP(aktives_Teilprojekt,Teilprojekte[[Teilprojekte]:[Kürzel]],2,FALSE),"okay","Hauptprozess anderes TP"))</f>
        <v/>
      </c>
      <c r="AM7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7">
        <f>IFERROR(IF(BTT[[#This Row],[SAP-Modul
(Pflichtauswahl)]]&lt;&gt;VLOOKUP(BTT[[#This Row],[Verwendete Transaktion (Pflichtauswahl)]],Transaktionen[[Transaktionen]:[Modul]],3,FALSE),"Modul anders","okay"),"")</f>
        <v/>
      </c>
      <c r="AP737">
        <f>IFERROR(IF(COUNTIFS(BTT[Verwendete Transaktion (Pflichtauswahl)],BTT[[#This Row],[Verwendete Transaktion (Pflichtauswahl)]],BTT[SAP-Modul
(Pflichtauswahl)],"&lt;&gt;"&amp;BTT[[#This Row],[SAP-Modul
(Pflichtauswahl)]])&gt;0,"Modul anders","okay"),"")</f>
        <v/>
      </c>
      <c r="AQ737">
        <f>IFERROR(IF(COUNTIFS(BTT[Verwendete Transaktion (Pflichtauswahl)],BTT[[#This Row],[Verwendete Transaktion (Pflichtauswahl)]],BTT[Verantwortliches TP
(automatisch)],"&lt;&gt;"&amp;BTT[[#This Row],[Verantwortliches TP
(automatisch)]])&gt;0,"Transaktion mehrfach","okay"),"")</f>
        <v/>
      </c>
      <c r="AR737">
        <f>IFERROR(IF(COUNTIFS(BTT[Verwendete Transaktion (Pflichtauswahl)],BTT[[#This Row],[Verwendete Transaktion (Pflichtauswahl)]],BTT[Verantwortliches TP
(automatisch)],"&lt;&gt;"&amp;VLOOKUP(aktives_Teilprojekt,Teilprojekte[[Teilprojekte]:[Kürzel]],2,FALSE))&gt;0,"Transaktion mehrfach","okay"),"")</f>
        <v/>
      </c>
      <c r="AS737" t="inlineStr">
        <is>
          <t>FI651</t>
        </is>
      </c>
    </row>
    <row r="738">
      <c r="A738">
        <f>IFERROR(IF(BTT[[#This Row],[Lfd Nr. 
(aus konsolidierter Datei)]]&lt;&gt;"",BTT[[#This Row],[Lfd Nr. 
(aus konsolidierter Datei)]],VLOOKUP(aktives_Teilprojekt,Teilprojekte[[Teilprojekte]:[Kürzel]],2,FALSE)&amp;ROW(BTT[[#This Row],[Lfd Nr.
(automatisch)]])-2),"")</f>
        <v/>
      </c>
      <c r="B738" t="inlineStr">
        <is>
          <t>Monats- und Jahresabschluss</t>
        </is>
      </c>
      <c r="D738" t="inlineStr">
        <is>
          <t>Ausnahmen</t>
        </is>
      </c>
      <c r="E738">
        <f>IFERROR(IF(NOT(BTT[[#This Row],[Manuelle Änderung des Verantwortliches TP
(Auswahl - bei Bedarf)]]=""),BTT[[#This Row],[Manuelle Änderung des Verantwortliches TP
(Auswahl - bei Bedarf)]],VLOOKUP(BTT[[#This Row],[Hauptprozess
(Pflichtauswahl)]],Hauptprozesse[],3,FALSE)),"")</f>
        <v/>
      </c>
      <c r="G738" t="inlineStr">
        <is>
          <t>RW-BB</t>
        </is>
      </c>
      <c r="H738" t="inlineStr">
        <is>
          <t>MM</t>
        </is>
      </c>
      <c r="I738" t="inlineStr">
        <is>
          <t>MIGO</t>
        </is>
      </c>
      <c r="J738">
        <f>IFERROR(VLOOKUP(BTT[[#This Row],[Verwendete Transaktion (Pflichtauswahl)]],Transaktionen[[Transaktionen]:[Langtext]],2,FALSE),"")</f>
        <v/>
      </c>
      <c r="V738">
        <f>IFERROR(VLOOKUP(BTT[[#This Row],[Verwendetes Formular
(Auswahl falls relevant)]],Formulare[[Formularbezeichnung]:[Formularname (technisch)]],2,FALSE),"")</f>
        <v/>
      </c>
      <c r="Y738" t="inlineStr">
        <is>
          <t>IST-Prozess: Vorräte bewertenSchritt 4b</t>
        </is>
      </c>
      <c r="AK738">
        <f>IF(BTT[[#This Row],[Subprozess
(optionale Auswahl)]]="","okay",IF(VLOOKUP(BTT[[#This Row],[Subprozess
(optionale Auswahl)]],BPML[[Subprozess]:[Zugeordneter Hauptprozess]],3,FALSE)=BTT[[#This Row],[Hauptprozess
(Pflichtauswahl)]],"okay","falscher Subprozess"))</f>
        <v/>
      </c>
      <c r="AL738">
        <f>IF(aktives_Teilprojekt="Master","",IF(BTT[[#This Row],[Verantwortliches TP
(automatisch)]]=VLOOKUP(aktives_Teilprojekt,Teilprojekte[[Teilprojekte]:[Kürzel]],2,FALSE),"okay","Hauptprozess anderes TP"))</f>
        <v/>
      </c>
      <c r="AM7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8">
        <f>IFERROR(IF(BTT[[#This Row],[SAP-Modul
(Pflichtauswahl)]]&lt;&gt;VLOOKUP(BTT[[#This Row],[Verwendete Transaktion (Pflichtauswahl)]],Transaktionen[[Transaktionen]:[Modul]],3,FALSE),"Modul anders","okay"),"")</f>
        <v/>
      </c>
      <c r="AP738">
        <f>IFERROR(IF(COUNTIFS(BTT[Verwendete Transaktion (Pflichtauswahl)],BTT[[#This Row],[Verwendete Transaktion (Pflichtauswahl)]],BTT[SAP-Modul
(Pflichtauswahl)],"&lt;&gt;"&amp;BTT[[#This Row],[SAP-Modul
(Pflichtauswahl)]])&gt;0,"Modul anders","okay"),"")</f>
        <v/>
      </c>
      <c r="AQ738">
        <f>IFERROR(IF(COUNTIFS(BTT[Verwendete Transaktion (Pflichtauswahl)],BTT[[#This Row],[Verwendete Transaktion (Pflichtauswahl)]],BTT[Verantwortliches TP
(automatisch)],"&lt;&gt;"&amp;BTT[[#This Row],[Verantwortliches TP
(automatisch)]])&gt;0,"Transaktion mehrfach","okay"),"")</f>
        <v/>
      </c>
      <c r="AR738">
        <f>IFERROR(IF(COUNTIFS(BTT[Verwendete Transaktion (Pflichtauswahl)],BTT[[#This Row],[Verwendete Transaktion (Pflichtauswahl)]],BTT[Verantwortliches TP
(automatisch)],"&lt;&gt;"&amp;VLOOKUP(aktives_Teilprojekt,Teilprojekte[[Teilprojekte]:[Kürzel]],2,FALSE))&gt;0,"Transaktion mehrfach","okay"),"")</f>
        <v/>
      </c>
      <c r="AS738" t="inlineStr">
        <is>
          <t>FI652</t>
        </is>
      </c>
    </row>
    <row r="739">
      <c r="A739">
        <f>IFERROR(IF(BTT[[#This Row],[Lfd Nr. 
(aus konsolidierter Datei)]]&lt;&gt;"",BTT[[#This Row],[Lfd Nr. 
(aus konsolidierter Datei)]],VLOOKUP(aktives_Teilprojekt,Teilprojekte[[Teilprojekte]:[Kürzel]],2,FALSE)&amp;ROW(BTT[[#This Row],[Lfd Nr.
(automatisch)]])-2),"")</f>
        <v/>
      </c>
      <c r="B739" t="inlineStr">
        <is>
          <t>Monats- und Jahresabschluss</t>
        </is>
      </c>
      <c r="D739" t="inlineStr">
        <is>
          <t>gleitenden Durchschnittspreis werden automatisch berechnet, bei jeder Buchung von Lieferscheinen, welche vorgenommen werden</t>
        </is>
      </c>
      <c r="E739">
        <f>IFERROR(IF(NOT(BTT[[#This Row],[Manuelle Änderung des Verantwortliches TP
(Auswahl - bei Bedarf)]]=""),BTT[[#This Row],[Manuelle Änderung des Verantwortliches TP
(Auswahl - bei Bedarf)]],VLOOKUP(BTT[[#This Row],[Hauptprozess
(Pflichtauswahl)]],Hauptprozesse[],3,FALSE)),"")</f>
        <v/>
      </c>
      <c r="G739" t="inlineStr">
        <is>
          <t>RW-BB</t>
        </is>
      </c>
      <c r="J739">
        <f>IFERROR(VLOOKUP(BTT[[#This Row],[Verwendete Transaktion (Pflichtauswahl)]],Transaktionen[[Transaktionen]:[Langtext]],2,FALSE),"")</f>
        <v/>
      </c>
      <c r="V739">
        <f>IFERROR(VLOOKUP(BTT[[#This Row],[Verwendetes Formular
(Auswahl falls relevant)]],Formulare[[Formularbezeichnung]:[Formularname (technisch)]],2,FALSE),"")</f>
        <v/>
      </c>
      <c r="Y739" t="inlineStr">
        <is>
          <t>IST-Prozess: Vorräte bewertenSchritt 4c</t>
        </is>
      </c>
      <c r="AK739">
        <f>IF(BTT[[#This Row],[Subprozess
(optionale Auswahl)]]="","okay",IF(VLOOKUP(BTT[[#This Row],[Subprozess
(optionale Auswahl)]],BPML[[Subprozess]:[Zugeordneter Hauptprozess]],3,FALSE)=BTT[[#This Row],[Hauptprozess
(Pflichtauswahl)]],"okay","falscher Subprozess"))</f>
        <v/>
      </c>
      <c r="AL739">
        <f>IF(aktives_Teilprojekt="Master","",IF(BTT[[#This Row],[Verantwortliches TP
(automatisch)]]=VLOOKUP(aktives_Teilprojekt,Teilprojekte[[Teilprojekte]:[Kürzel]],2,FALSE),"okay","Hauptprozess anderes TP"))</f>
        <v/>
      </c>
      <c r="AM7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39">
        <f>IFERROR(IF(BTT[[#This Row],[SAP-Modul
(Pflichtauswahl)]]&lt;&gt;VLOOKUP(BTT[[#This Row],[Verwendete Transaktion (Pflichtauswahl)]],Transaktionen[[Transaktionen]:[Modul]],3,FALSE),"Modul anders","okay"),"")</f>
        <v/>
      </c>
      <c r="AP739">
        <f>IFERROR(IF(COUNTIFS(BTT[Verwendete Transaktion (Pflichtauswahl)],BTT[[#This Row],[Verwendete Transaktion (Pflichtauswahl)]],BTT[SAP-Modul
(Pflichtauswahl)],"&lt;&gt;"&amp;BTT[[#This Row],[SAP-Modul
(Pflichtauswahl)]])&gt;0,"Modul anders","okay"),"")</f>
        <v/>
      </c>
      <c r="AQ739">
        <f>IFERROR(IF(COUNTIFS(BTT[Verwendete Transaktion (Pflichtauswahl)],BTT[[#This Row],[Verwendete Transaktion (Pflichtauswahl)]],BTT[Verantwortliches TP
(automatisch)],"&lt;&gt;"&amp;BTT[[#This Row],[Verantwortliches TP
(automatisch)]])&gt;0,"Transaktion mehrfach","okay"),"")</f>
        <v/>
      </c>
      <c r="AR739">
        <f>IFERROR(IF(COUNTIFS(BTT[Verwendete Transaktion (Pflichtauswahl)],BTT[[#This Row],[Verwendete Transaktion (Pflichtauswahl)]],BTT[Verantwortliches TP
(automatisch)],"&lt;&gt;"&amp;VLOOKUP(aktives_Teilprojekt,Teilprojekte[[Teilprojekte]:[Kürzel]],2,FALSE))&gt;0,"Transaktion mehrfach","okay"),"")</f>
        <v/>
      </c>
      <c r="AS739" t="inlineStr">
        <is>
          <t>FI653</t>
        </is>
      </c>
    </row>
    <row r="740">
      <c r="A740">
        <f>IFERROR(IF(BTT[[#This Row],[Lfd Nr. 
(aus konsolidierter Datei)]]&lt;&gt;"",BTT[[#This Row],[Lfd Nr. 
(aus konsolidierter Datei)]],VLOOKUP(aktives_Teilprojekt,Teilprojekte[[Teilprojekte]:[Kürzel]],2,FALSE)&amp;ROW(BTT[[#This Row],[Lfd Nr.
(automatisch)]])-2),"")</f>
        <v/>
      </c>
      <c r="B740" t="inlineStr">
        <is>
          <t>Monats- und Jahresabschluss</t>
        </is>
      </c>
      <c r="D740" t="inlineStr">
        <is>
          <t>Ablage im Ordner/Lieferscheine an RW-K/K</t>
        </is>
      </c>
      <c r="E740">
        <f>IFERROR(IF(NOT(BTT[[#This Row],[Manuelle Änderung des Verantwortliches TP
(Auswahl - bei Bedarf)]]=""),BTT[[#This Row],[Manuelle Änderung des Verantwortliches TP
(Auswahl - bei Bedarf)]],VLOOKUP(BTT[[#This Row],[Hauptprozess
(Pflichtauswahl)]],Hauptprozesse[],3,FALSE)),"")</f>
        <v/>
      </c>
      <c r="G740" t="inlineStr">
        <is>
          <t>RW-BB</t>
        </is>
      </c>
      <c r="H740" t="inlineStr">
        <is>
          <t>Non-SAP</t>
        </is>
      </c>
      <c r="I740" t="inlineStr">
        <is>
          <t>nicht digital</t>
        </is>
      </c>
      <c r="J740">
        <f>IFERROR(VLOOKUP(BTT[[#This Row],[Verwendete Transaktion (Pflichtauswahl)]],Transaktionen[[Transaktionen]:[Langtext]],2,FALSE),"")</f>
        <v/>
      </c>
      <c r="V740">
        <f>IFERROR(VLOOKUP(BTT[[#This Row],[Verwendetes Formular
(Auswahl falls relevant)]],Formulare[[Formularbezeichnung]:[Formularname (technisch)]],2,FALSE),"")</f>
        <v/>
      </c>
      <c r="Y740" t="inlineStr">
        <is>
          <t>IST-Prozess: Vorräte bewertenSchritt 5</t>
        </is>
      </c>
      <c r="AK740">
        <f>IF(BTT[[#This Row],[Subprozess
(optionale Auswahl)]]="","okay",IF(VLOOKUP(BTT[[#This Row],[Subprozess
(optionale Auswahl)]],BPML[[Subprozess]:[Zugeordneter Hauptprozess]],3,FALSE)=BTT[[#This Row],[Hauptprozess
(Pflichtauswahl)]],"okay","falscher Subprozess"))</f>
        <v/>
      </c>
      <c r="AL740">
        <f>IF(aktives_Teilprojekt="Master","",IF(BTT[[#This Row],[Verantwortliches TP
(automatisch)]]=VLOOKUP(aktives_Teilprojekt,Teilprojekte[[Teilprojekte]:[Kürzel]],2,FALSE),"okay","Hauptprozess anderes TP"))</f>
        <v/>
      </c>
      <c r="AM7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0">
        <f>IFERROR(IF(BTT[[#This Row],[SAP-Modul
(Pflichtauswahl)]]&lt;&gt;VLOOKUP(BTT[[#This Row],[Verwendete Transaktion (Pflichtauswahl)]],Transaktionen[[Transaktionen]:[Modul]],3,FALSE),"Modul anders","okay"),"")</f>
        <v/>
      </c>
      <c r="AP740">
        <f>IFERROR(IF(COUNTIFS(BTT[Verwendete Transaktion (Pflichtauswahl)],BTT[[#This Row],[Verwendete Transaktion (Pflichtauswahl)]],BTT[SAP-Modul
(Pflichtauswahl)],"&lt;&gt;"&amp;BTT[[#This Row],[SAP-Modul
(Pflichtauswahl)]])&gt;0,"Modul anders","okay"),"")</f>
        <v/>
      </c>
      <c r="AQ740">
        <f>IFERROR(IF(COUNTIFS(BTT[Verwendete Transaktion (Pflichtauswahl)],BTT[[#This Row],[Verwendete Transaktion (Pflichtauswahl)]],BTT[Verantwortliches TP
(automatisch)],"&lt;&gt;"&amp;BTT[[#This Row],[Verantwortliches TP
(automatisch)]])&gt;0,"Transaktion mehrfach","okay"),"")</f>
        <v/>
      </c>
      <c r="AR740">
        <f>IFERROR(IF(COUNTIFS(BTT[Verwendete Transaktion (Pflichtauswahl)],BTT[[#This Row],[Verwendete Transaktion (Pflichtauswahl)]],BTT[Verantwortliches TP
(automatisch)],"&lt;&gt;"&amp;VLOOKUP(aktives_Teilprojekt,Teilprojekte[[Teilprojekte]:[Kürzel]],2,FALSE))&gt;0,"Transaktion mehrfach","okay"),"")</f>
        <v/>
      </c>
      <c r="AS740" t="inlineStr">
        <is>
          <t>FI654</t>
        </is>
      </c>
    </row>
    <row r="741">
      <c r="A741">
        <f>IFERROR(IF(BTT[[#This Row],[Lfd Nr. 
(aus konsolidierter Datei)]]&lt;&gt;"",BTT[[#This Row],[Lfd Nr. 
(aus konsolidierter Datei)]],VLOOKUP(aktives_Teilprojekt,Teilprojekte[[Teilprojekte]:[Kürzel]],2,FALSE)&amp;ROW(BTT[[#This Row],[Lfd Nr.
(automatisch)]])-2),"")</f>
        <v/>
      </c>
      <c r="B741" t="inlineStr">
        <is>
          <t>Monats- und Jahresabschluss</t>
        </is>
      </c>
      <c r="D741" t="inlineStr">
        <is>
          <t>Prüfung ob Heiz- und Treibstoff monatsgenau gebucht sind</t>
        </is>
      </c>
      <c r="E741">
        <f>IFERROR(IF(NOT(BTT[[#This Row],[Manuelle Änderung des Verantwortliches TP
(Auswahl - bei Bedarf)]]=""),BTT[[#This Row],[Manuelle Änderung des Verantwortliches TP
(Auswahl - bei Bedarf)]],VLOOKUP(BTT[[#This Row],[Hauptprozess
(Pflichtauswahl)]],Hauptprozesse[],3,FALSE)),"")</f>
        <v/>
      </c>
      <c r="G741" t="inlineStr">
        <is>
          <t>RW-BB</t>
        </is>
      </c>
      <c r="H741" t="inlineStr">
        <is>
          <t>MM</t>
        </is>
      </c>
      <c r="I741" t="inlineStr">
        <is>
          <t>MB51</t>
        </is>
      </c>
      <c r="J741">
        <f>IFERROR(VLOOKUP(BTT[[#This Row],[Verwendete Transaktion (Pflichtauswahl)]],Transaktionen[[Transaktionen]:[Langtext]],2,FALSE),"")</f>
        <v/>
      </c>
      <c r="V741">
        <f>IFERROR(VLOOKUP(BTT[[#This Row],[Verwendetes Formular
(Auswahl falls relevant)]],Formulare[[Formularbezeichnung]:[Formularname (technisch)]],2,FALSE),"")</f>
        <v/>
      </c>
      <c r="Y741" t="inlineStr">
        <is>
          <t>IST-Prozess: Monatsabschluss VorratsvermögenSchritt 1</t>
        </is>
      </c>
      <c r="AK741">
        <f>IF(BTT[[#This Row],[Subprozess
(optionale Auswahl)]]="","okay",IF(VLOOKUP(BTT[[#This Row],[Subprozess
(optionale Auswahl)]],BPML[[Subprozess]:[Zugeordneter Hauptprozess]],3,FALSE)=BTT[[#This Row],[Hauptprozess
(Pflichtauswahl)]],"okay","falscher Subprozess"))</f>
        <v/>
      </c>
      <c r="AL741">
        <f>IF(aktives_Teilprojekt="Master","",IF(BTT[[#This Row],[Verantwortliches TP
(automatisch)]]=VLOOKUP(aktives_Teilprojekt,Teilprojekte[[Teilprojekte]:[Kürzel]],2,FALSE),"okay","Hauptprozess anderes TP"))</f>
        <v/>
      </c>
      <c r="AM7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1">
        <f>IFERROR(IF(BTT[[#This Row],[SAP-Modul
(Pflichtauswahl)]]&lt;&gt;VLOOKUP(BTT[[#This Row],[Verwendete Transaktion (Pflichtauswahl)]],Transaktionen[[Transaktionen]:[Modul]],3,FALSE),"Modul anders","okay"),"")</f>
        <v/>
      </c>
      <c r="AP741">
        <f>IFERROR(IF(COUNTIFS(BTT[Verwendete Transaktion (Pflichtauswahl)],BTT[[#This Row],[Verwendete Transaktion (Pflichtauswahl)]],BTT[SAP-Modul
(Pflichtauswahl)],"&lt;&gt;"&amp;BTT[[#This Row],[SAP-Modul
(Pflichtauswahl)]])&gt;0,"Modul anders","okay"),"")</f>
        <v/>
      </c>
      <c r="AQ741">
        <f>IFERROR(IF(COUNTIFS(BTT[Verwendete Transaktion (Pflichtauswahl)],BTT[[#This Row],[Verwendete Transaktion (Pflichtauswahl)]],BTT[Verantwortliches TP
(automatisch)],"&lt;&gt;"&amp;BTT[[#This Row],[Verantwortliches TP
(automatisch)]])&gt;0,"Transaktion mehrfach","okay"),"")</f>
        <v/>
      </c>
      <c r="AR741">
        <f>IFERROR(IF(COUNTIFS(BTT[Verwendete Transaktion (Pflichtauswahl)],BTT[[#This Row],[Verwendete Transaktion (Pflichtauswahl)]],BTT[Verantwortliches TP
(automatisch)],"&lt;&gt;"&amp;VLOOKUP(aktives_Teilprojekt,Teilprojekte[[Teilprojekte]:[Kürzel]],2,FALSE))&gt;0,"Transaktion mehrfach","okay"),"")</f>
        <v/>
      </c>
      <c r="AS741" t="inlineStr">
        <is>
          <t>FI655</t>
        </is>
      </c>
    </row>
    <row r="742">
      <c r="A742">
        <f>IFERROR(IF(BTT[[#This Row],[Lfd Nr. 
(aus konsolidierter Datei)]]&lt;&gt;"",BTT[[#This Row],[Lfd Nr. 
(aus konsolidierter Datei)]],VLOOKUP(aktives_Teilprojekt,Teilprojekte[[Teilprojekte]:[Kürzel]],2,FALSE)&amp;ROW(BTT[[#This Row],[Lfd Nr.
(automatisch)]])-2),"")</f>
        <v/>
      </c>
      <c r="B742" t="inlineStr">
        <is>
          <t>Monats- und Jahresabschluss</t>
        </is>
      </c>
      <c r="D742" t="inlineStr">
        <is>
          <t>Prüfung ob Heiz- und Treibstoff monatsgenau gebucht sind</t>
        </is>
      </c>
      <c r="E742">
        <f>IFERROR(IF(NOT(BTT[[#This Row],[Manuelle Änderung des Verantwortliches TP
(Auswahl - bei Bedarf)]]=""),BTT[[#This Row],[Manuelle Änderung des Verantwortliches TP
(Auswahl - bei Bedarf)]],VLOOKUP(BTT[[#This Row],[Hauptprozess
(Pflichtauswahl)]],Hauptprozesse[],3,FALSE)),"")</f>
        <v/>
      </c>
      <c r="G742" t="inlineStr">
        <is>
          <t>RW-BB</t>
        </is>
      </c>
      <c r="H742" t="inlineStr">
        <is>
          <t>MM</t>
        </is>
      </c>
      <c r="I742" t="inlineStr">
        <is>
          <t>MB52</t>
        </is>
      </c>
      <c r="J742">
        <f>IFERROR(VLOOKUP(BTT[[#This Row],[Verwendete Transaktion (Pflichtauswahl)]],Transaktionen[[Transaktionen]:[Langtext]],2,FALSE),"")</f>
        <v/>
      </c>
      <c r="V742">
        <f>IFERROR(VLOOKUP(BTT[[#This Row],[Verwendetes Formular
(Auswahl falls relevant)]],Formulare[[Formularbezeichnung]:[Formularname (technisch)]],2,FALSE),"")</f>
        <v/>
      </c>
      <c r="Y742" t="inlineStr">
        <is>
          <t>IST-Prozess: Monatsabschluss VorratsvermögenSchritt 1</t>
        </is>
      </c>
      <c r="AK742">
        <f>IF(BTT[[#This Row],[Subprozess
(optionale Auswahl)]]="","okay",IF(VLOOKUP(BTT[[#This Row],[Subprozess
(optionale Auswahl)]],BPML[[Subprozess]:[Zugeordneter Hauptprozess]],3,FALSE)=BTT[[#This Row],[Hauptprozess
(Pflichtauswahl)]],"okay","falscher Subprozess"))</f>
        <v/>
      </c>
      <c r="AL742">
        <f>IF(aktives_Teilprojekt="Master","",IF(BTT[[#This Row],[Verantwortliches TP
(automatisch)]]=VLOOKUP(aktives_Teilprojekt,Teilprojekte[[Teilprojekte]:[Kürzel]],2,FALSE),"okay","Hauptprozess anderes TP"))</f>
        <v/>
      </c>
      <c r="AM7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2">
        <f>IFERROR(IF(BTT[[#This Row],[SAP-Modul
(Pflichtauswahl)]]&lt;&gt;VLOOKUP(BTT[[#This Row],[Verwendete Transaktion (Pflichtauswahl)]],Transaktionen[[Transaktionen]:[Modul]],3,FALSE),"Modul anders","okay"),"")</f>
        <v/>
      </c>
      <c r="AP742">
        <f>IFERROR(IF(COUNTIFS(BTT[Verwendete Transaktion (Pflichtauswahl)],BTT[[#This Row],[Verwendete Transaktion (Pflichtauswahl)]],BTT[SAP-Modul
(Pflichtauswahl)],"&lt;&gt;"&amp;BTT[[#This Row],[SAP-Modul
(Pflichtauswahl)]])&gt;0,"Modul anders","okay"),"")</f>
        <v/>
      </c>
      <c r="AQ742">
        <f>IFERROR(IF(COUNTIFS(BTT[Verwendete Transaktion (Pflichtauswahl)],BTT[[#This Row],[Verwendete Transaktion (Pflichtauswahl)]],BTT[Verantwortliches TP
(automatisch)],"&lt;&gt;"&amp;BTT[[#This Row],[Verantwortliches TP
(automatisch)]])&gt;0,"Transaktion mehrfach","okay"),"")</f>
        <v/>
      </c>
      <c r="AR742">
        <f>IFERROR(IF(COUNTIFS(BTT[Verwendete Transaktion (Pflichtauswahl)],BTT[[#This Row],[Verwendete Transaktion (Pflichtauswahl)]],BTT[Verantwortliches TP
(automatisch)],"&lt;&gt;"&amp;VLOOKUP(aktives_Teilprojekt,Teilprojekte[[Teilprojekte]:[Kürzel]],2,FALSE))&gt;0,"Transaktion mehrfach","okay"),"")</f>
        <v/>
      </c>
      <c r="AS742" t="inlineStr">
        <is>
          <t>FI656</t>
        </is>
      </c>
    </row>
    <row r="743">
      <c r="A743">
        <f>IFERROR(IF(BTT[[#This Row],[Lfd Nr. 
(aus konsolidierter Datei)]]&lt;&gt;"",BTT[[#This Row],[Lfd Nr. 
(aus konsolidierter Datei)]],VLOOKUP(aktives_Teilprojekt,Teilprojekte[[Teilprojekte]:[Kürzel]],2,FALSE)&amp;ROW(BTT[[#This Row],[Lfd Nr.
(automatisch)]])-2),"")</f>
        <v/>
      </c>
      <c r="B743" t="inlineStr">
        <is>
          <t>Monats- und Jahresabschluss</t>
        </is>
      </c>
      <c r="D743" t="inlineStr">
        <is>
          <t>Prüfung ob Bezug und Verbrauch im gleichen BK</t>
        </is>
      </c>
      <c r="E743">
        <f>IFERROR(IF(NOT(BTT[[#This Row],[Manuelle Änderung des Verantwortliches TP
(Auswahl - bei Bedarf)]]=""),BTT[[#This Row],[Manuelle Änderung des Verantwortliches TP
(Auswahl - bei Bedarf)]],VLOOKUP(BTT[[#This Row],[Hauptprozess
(Pflichtauswahl)]],Hauptprozesse[],3,FALSE)),"")</f>
        <v/>
      </c>
      <c r="G743" t="inlineStr">
        <is>
          <t>RW-BB</t>
        </is>
      </c>
      <c r="I743" t="inlineStr">
        <is>
          <t>ZFI4</t>
        </is>
      </c>
      <c r="J743">
        <f>IFERROR(VLOOKUP(BTT[[#This Row],[Verwendete Transaktion (Pflichtauswahl)]],Transaktionen[[Transaktionen]:[Langtext]],2,FALSE),"")</f>
        <v/>
      </c>
      <c r="V743">
        <f>IFERROR(VLOOKUP(BTT[[#This Row],[Verwendetes Formular
(Auswahl falls relevant)]],Formulare[[Formularbezeichnung]:[Formularname (technisch)]],2,FALSE),"")</f>
        <v/>
      </c>
      <c r="Y743" t="inlineStr">
        <is>
          <t>IST-Prozess: Monatsabschluss VorratsvermögenSchritt 1a</t>
        </is>
      </c>
      <c r="AK743">
        <f>IF(BTT[[#This Row],[Subprozess
(optionale Auswahl)]]="","okay",IF(VLOOKUP(BTT[[#This Row],[Subprozess
(optionale Auswahl)]],BPML[[Subprozess]:[Zugeordneter Hauptprozess]],3,FALSE)=BTT[[#This Row],[Hauptprozess
(Pflichtauswahl)]],"okay","falscher Subprozess"))</f>
        <v/>
      </c>
      <c r="AL743">
        <f>IF(aktives_Teilprojekt="Master","",IF(BTT[[#This Row],[Verantwortliches TP
(automatisch)]]=VLOOKUP(aktives_Teilprojekt,Teilprojekte[[Teilprojekte]:[Kürzel]],2,FALSE),"okay","Hauptprozess anderes TP"))</f>
        <v/>
      </c>
      <c r="AM7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3">
        <f>IFERROR(IF(BTT[[#This Row],[SAP-Modul
(Pflichtauswahl)]]&lt;&gt;VLOOKUP(BTT[[#This Row],[Verwendete Transaktion (Pflichtauswahl)]],Transaktionen[[Transaktionen]:[Modul]],3,FALSE),"Modul anders","okay"),"")</f>
        <v/>
      </c>
      <c r="AP743">
        <f>IFERROR(IF(COUNTIFS(BTT[Verwendete Transaktion (Pflichtauswahl)],BTT[[#This Row],[Verwendete Transaktion (Pflichtauswahl)]],BTT[SAP-Modul
(Pflichtauswahl)],"&lt;&gt;"&amp;BTT[[#This Row],[SAP-Modul
(Pflichtauswahl)]])&gt;0,"Modul anders","okay"),"")</f>
        <v/>
      </c>
      <c r="AQ743">
        <f>IFERROR(IF(COUNTIFS(BTT[Verwendete Transaktion (Pflichtauswahl)],BTT[[#This Row],[Verwendete Transaktion (Pflichtauswahl)]],BTT[Verantwortliches TP
(automatisch)],"&lt;&gt;"&amp;BTT[[#This Row],[Verantwortliches TP
(automatisch)]])&gt;0,"Transaktion mehrfach","okay"),"")</f>
        <v/>
      </c>
      <c r="AR743">
        <f>IFERROR(IF(COUNTIFS(BTT[Verwendete Transaktion (Pflichtauswahl)],BTT[[#This Row],[Verwendete Transaktion (Pflichtauswahl)]],BTT[Verantwortliches TP
(automatisch)],"&lt;&gt;"&amp;VLOOKUP(aktives_Teilprojekt,Teilprojekte[[Teilprojekte]:[Kürzel]],2,FALSE))&gt;0,"Transaktion mehrfach","okay"),"")</f>
        <v/>
      </c>
      <c r="AS743" t="inlineStr">
        <is>
          <t>FI657</t>
        </is>
      </c>
    </row>
    <row r="744">
      <c r="A744">
        <f>IFERROR(IF(BTT[[#This Row],[Lfd Nr. 
(aus konsolidierter Datei)]]&lt;&gt;"",BTT[[#This Row],[Lfd Nr. 
(aus konsolidierter Datei)]],VLOOKUP(aktives_Teilprojekt,Teilprojekte[[Teilprojekte]:[Kürzel]],2,FALSE)&amp;ROW(BTT[[#This Row],[Lfd Nr.
(automatisch)]])-2),"")</f>
        <v/>
      </c>
      <c r="B744" t="inlineStr">
        <is>
          <t>Monats- und Jahresabschluss</t>
        </is>
      </c>
      <c r="D744" t="inlineStr">
        <is>
          <t>Vorsteuerkorrektur bei Ausgabe nach 1200</t>
        </is>
      </c>
      <c r="E744">
        <f>IFERROR(IF(NOT(BTT[[#This Row],[Manuelle Änderung des Verantwortliches TP
(Auswahl - bei Bedarf)]]=""),BTT[[#This Row],[Manuelle Änderung des Verantwortliches TP
(Auswahl - bei Bedarf)]],VLOOKUP(BTT[[#This Row],[Hauptprozess
(Pflichtauswahl)]],Hauptprozesse[],3,FALSE)),"")</f>
        <v/>
      </c>
      <c r="G744" t="inlineStr">
        <is>
          <t>RW-BB</t>
        </is>
      </c>
      <c r="I744" t="inlineStr">
        <is>
          <t>ZFI4</t>
        </is>
      </c>
      <c r="J744">
        <f>IFERROR(VLOOKUP(BTT[[#This Row],[Verwendete Transaktion (Pflichtauswahl)]],Transaktionen[[Transaktionen]:[Langtext]],2,FALSE),"")</f>
        <v/>
      </c>
      <c r="V744">
        <f>IFERROR(VLOOKUP(BTT[[#This Row],[Verwendetes Formular
(Auswahl falls relevant)]],Formulare[[Formularbezeichnung]:[Formularname (technisch)]],2,FALSE),"")</f>
        <v/>
      </c>
      <c r="Y744" t="inlineStr">
        <is>
          <t>IST-Prozess: Monatsabschluss VorratsvermögenSchritt 1b</t>
        </is>
      </c>
      <c r="AK744">
        <f>IF(BTT[[#This Row],[Subprozess
(optionale Auswahl)]]="","okay",IF(VLOOKUP(BTT[[#This Row],[Subprozess
(optionale Auswahl)]],BPML[[Subprozess]:[Zugeordneter Hauptprozess]],3,FALSE)=BTT[[#This Row],[Hauptprozess
(Pflichtauswahl)]],"okay","falscher Subprozess"))</f>
        <v/>
      </c>
      <c r="AL744">
        <f>IF(aktives_Teilprojekt="Master","",IF(BTT[[#This Row],[Verantwortliches TP
(automatisch)]]=VLOOKUP(aktives_Teilprojekt,Teilprojekte[[Teilprojekte]:[Kürzel]],2,FALSE),"okay","Hauptprozess anderes TP"))</f>
        <v/>
      </c>
      <c r="AM7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4">
        <f>IFERROR(IF(BTT[[#This Row],[SAP-Modul
(Pflichtauswahl)]]&lt;&gt;VLOOKUP(BTT[[#This Row],[Verwendete Transaktion (Pflichtauswahl)]],Transaktionen[[Transaktionen]:[Modul]],3,FALSE),"Modul anders","okay"),"")</f>
        <v/>
      </c>
      <c r="AP744">
        <f>IFERROR(IF(COUNTIFS(BTT[Verwendete Transaktion (Pflichtauswahl)],BTT[[#This Row],[Verwendete Transaktion (Pflichtauswahl)]],BTT[SAP-Modul
(Pflichtauswahl)],"&lt;&gt;"&amp;BTT[[#This Row],[SAP-Modul
(Pflichtauswahl)]])&gt;0,"Modul anders","okay"),"")</f>
        <v/>
      </c>
      <c r="AQ744">
        <f>IFERROR(IF(COUNTIFS(BTT[Verwendete Transaktion (Pflichtauswahl)],BTT[[#This Row],[Verwendete Transaktion (Pflichtauswahl)]],BTT[Verantwortliches TP
(automatisch)],"&lt;&gt;"&amp;BTT[[#This Row],[Verantwortliches TP
(automatisch)]])&gt;0,"Transaktion mehrfach","okay"),"")</f>
        <v/>
      </c>
      <c r="AR744">
        <f>IFERROR(IF(COUNTIFS(BTT[Verwendete Transaktion (Pflichtauswahl)],BTT[[#This Row],[Verwendete Transaktion (Pflichtauswahl)]],BTT[Verantwortliches TP
(automatisch)],"&lt;&gt;"&amp;VLOOKUP(aktives_Teilprojekt,Teilprojekte[[Teilprojekte]:[Kürzel]],2,FALSE))&gt;0,"Transaktion mehrfach","okay"),"")</f>
        <v/>
      </c>
      <c r="AS744" t="inlineStr">
        <is>
          <t>FI658</t>
        </is>
      </c>
    </row>
    <row r="745">
      <c r="A745">
        <f>IFERROR(IF(BTT[[#This Row],[Lfd Nr. 
(aus konsolidierter Datei)]]&lt;&gt;"",BTT[[#This Row],[Lfd Nr. 
(aus konsolidierter Datei)]],VLOOKUP(aktives_Teilprojekt,Teilprojekte[[Teilprojekte]:[Kürzel]],2,FALSE)&amp;ROW(BTT[[#This Row],[Lfd Nr.
(automatisch)]])-2),"")</f>
        <v/>
      </c>
      <c r="B745" t="inlineStr">
        <is>
          <t>Monats- und Jahresabschluss</t>
        </is>
      </c>
      <c r="D745" t="inlineStr">
        <is>
          <t>keine Vorsteuerkorrektur innerhalb des BK</t>
        </is>
      </c>
      <c r="E745">
        <f>IFERROR(IF(NOT(BTT[[#This Row],[Manuelle Änderung des Verantwortliches TP
(Auswahl - bei Bedarf)]]=""),BTT[[#This Row],[Manuelle Änderung des Verantwortliches TP
(Auswahl - bei Bedarf)]],VLOOKUP(BTT[[#This Row],[Hauptprozess
(Pflichtauswahl)]],Hauptprozesse[],3,FALSE)),"")</f>
        <v/>
      </c>
      <c r="G745" t="inlineStr">
        <is>
          <t>RW-BB</t>
        </is>
      </c>
      <c r="J745">
        <f>IFERROR(VLOOKUP(BTT[[#This Row],[Verwendete Transaktion (Pflichtauswahl)]],Transaktionen[[Transaktionen]:[Langtext]],2,FALSE),"")</f>
        <v/>
      </c>
      <c r="V745">
        <f>IFERROR(VLOOKUP(BTT[[#This Row],[Verwendetes Formular
(Auswahl falls relevant)]],Formulare[[Formularbezeichnung]:[Formularname (technisch)]],2,FALSE),"")</f>
        <v/>
      </c>
      <c r="Y745" t="inlineStr">
        <is>
          <t>IST-Prozess: Monatsabschluss VorratsvermögenSchritt 1c</t>
        </is>
      </c>
      <c r="AK745">
        <f>IF(BTT[[#This Row],[Subprozess
(optionale Auswahl)]]="","okay",IF(VLOOKUP(BTT[[#This Row],[Subprozess
(optionale Auswahl)]],BPML[[Subprozess]:[Zugeordneter Hauptprozess]],3,FALSE)=BTT[[#This Row],[Hauptprozess
(Pflichtauswahl)]],"okay","falscher Subprozess"))</f>
        <v/>
      </c>
      <c r="AL745">
        <f>IF(aktives_Teilprojekt="Master","",IF(BTT[[#This Row],[Verantwortliches TP
(automatisch)]]=VLOOKUP(aktives_Teilprojekt,Teilprojekte[[Teilprojekte]:[Kürzel]],2,FALSE),"okay","Hauptprozess anderes TP"))</f>
        <v/>
      </c>
      <c r="AM7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5">
        <f>IFERROR(IF(BTT[[#This Row],[SAP-Modul
(Pflichtauswahl)]]&lt;&gt;VLOOKUP(BTT[[#This Row],[Verwendete Transaktion (Pflichtauswahl)]],Transaktionen[[Transaktionen]:[Modul]],3,FALSE),"Modul anders","okay"),"")</f>
        <v/>
      </c>
      <c r="AP745">
        <f>IFERROR(IF(COUNTIFS(BTT[Verwendete Transaktion (Pflichtauswahl)],BTT[[#This Row],[Verwendete Transaktion (Pflichtauswahl)]],BTT[SAP-Modul
(Pflichtauswahl)],"&lt;&gt;"&amp;BTT[[#This Row],[SAP-Modul
(Pflichtauswahl)]])&gt;0,"Modul anders","okay"),"")</f>
        <v/>
      </c>
      <c r="AQ745">
        <f>IFERROR(IF(COUNTIFS(BTT[Verwendete Transaktion (Pflichtauswahl)],BTT[[#This Row],[Verwendete Transaktion (Pflichtauswahl)]],BTT[Verantwortliches TP
(automatisch)],"&lt;&gt;"&amp;BTT[[#This Row],[Verantwortliches TP
(automatisch)]])&gt;0,"Transaktion mehrfach","okay"),"")</f>
        <v/>
      </c>
      <c r="AR745">
        <f>IFERROR(IF(COUNTIFS(BTT[Verwendete Transaktion (Pflichtauswahl)],BTT[[#This Row],[Verwendete Transaktion (Pflichtauswahl)]],BTT[Verantwortliches TP
(automatisch)],"&lt;&gt;"&amp;VLOOKUP(aktives_Teilprojekt,Teilprojekte[[Teilprojekte]:[Kürzel]],2,FALSE))&gt;0,"Transaktion mehrfach","okay"),"")</f>
        <v/>
      </c>
      <c r="AS745" t="inlineStr">
        <is>
          <t>FI659</t>
        </is>
      </c>
    </row>
    <row r="746">
      <c r="A746">
        <f>IFERROR(IF(BTT[[#This Row],[Lfd Nr. 
(aus konsolidierter Datei)]]&lt;&gt;"",BTT[[#This Row],[Lfd Nr. 
(aus konsolidierter Datei)]],VLOOKUP(aktives_Teilprojekt,Teilprojekte[[Teilprojekte]:[Kürzel]],2,FALSE)&amp;ROW(BTT[[#This Row],[Lfd Nr.
(automatisch)]])-2),"")</f>
        <v/>
      </c>
      <c r="B746" t="inlineStr">
        <is>
          <t>Monats- und Jahresabschluss</t>
        </is>
      </c>
      <c r="D746" t="inlineStr">
        <is>
          <t>Überprüfung ob KST 98700013 in der Liste enthalten ist</t>
        </is>
      </c>
      <c r="E746">
        <f>IFERROR(IF(NOT(BTT[[#This Row],[Manuelle Änderung des Verantwortliches TP
(Auswahl - bei Bedarf)]]=""),BTT[[#This Row],[Manuelle Änderung des Verantwortliches TP
(Auswahl - bei Bedarf)]],VLOOKUP(BTT[[#This Row],[Hauptprozess
(Pflichtauswahl)]],Hauptprozesse[],3,FALSE)),"")</f>
        <v/>
      </c>
      <c r="G746" t="inlineStr">
        <is>
          <t>RW-BB</t>
        </is>
      </c>
      <c r="H746" t="inlineStr">
        <is>
          <t>Non-SAP</t>
        </is>
      </c>
      <c r="I746" t="inlineStr">
        <is>
          <t>nicht digital</t>
        </is>
      </c>
      <c r="J746">
        <f>IFERROR(VLOOKUP(BTT[[#This Row],[Verwendete Transaktion (Pflichtauswahl)]],Transaktionen[[Transaktionen]:[Langtext]],2,FALSE),"")</f>
        <v/>
      </c>
      <c r="V746">
        <f>IFERROR(VLOOKUP(BTT[[#This Row],[Verwendetes Formular
(Auswahl falls relevant)]],Formulare[[Formularbezeichnung]:[Formularname (technisch)]],2,FALSE),"")</f>
        <v/>
      </c>
      <c r="Y746" t="inlineStr">
        <is>
          <t>IST-Prozess: Monatsabschluss VorratsvermögenSchritt 1d</t>
        </is>
      </c>
      <c r="AK746">
        <f>IF(BTT[[#This Row],[Subprozess
(optionale Auswahl)]]="","okay",IF(VLOOKUP(BTT[[#This Row],[Subprozess
(optionale Auswahl)]],BPML[[Subprozess]:[Zugeordneter Hauptprozess]],3,FALSE)=BTT[[#This Row],[Hauptprozess
(Pflichtauswahl)]],"okay","falscher Subprozess"))</f>
        <v/>
      </c>
      <c r="AL746">
        <f>IF(aktives_Teilprojekt="Master","",IF(BTT[[#This Row],[Verantwortliches TP
(automatisch)]]=VLOOKUP(aktives_Teilprojekt,Teilprojekte[[Teilprojekte]:[Kürzel]],2,FALSE),"okay","Hauptprozess anderes TP"))</f>
        <v/>
      </c>
      <c r="AM7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6">
        <f>IFERROR(IF(BTT[[#This Row],[SAP-Modul
(Pflichtauswahl)]]&lt;&gt;VLOOKUP(BTT[[#This Row],[Verwendete Transaktion (Pflichtauswahl)]],Transaktionen[[Transaktionen]:[Modul]],3,FALSE),"Modul anders","okay"),"")</f>
        <v/>
      </c>
      <c r="AP746">
        <f>IFERROR(IF(COUNTIFS(BTT[Verwendete Transaktion (Pflichtauswahl)],BTT[[#This Row],[Verwendete Transaktion (Pflichtauswahl)]],BTT[SAP-Modul
(Pflichtauswahl)],"&lt;&gt;"&amp;BTT[[#This Row],[SAP-Modul
(Pflichtauswahl)]])&gt;0,"Modul anders","okay"),"")</f>
        <v/>
      </c>
      <c r="AQ746">
        <f>IFERROR(IF(COUNTIFS(BTT[Verwendete Transaktion (Pflichtauswahl)],BTT[[#This Row],[Verwendete Transaktion (Pflichtauswahl)]],BTT[Verantwortliches TP
(automatisch)],"&lt;&gt;"&amp;BTT[[#This Row],[Verantwortliches TP
(automatisch)]])&gt;0,"Transaktion mehrfach","okay"),"")</f>
        <v/>
      </c>
      <c r="AR746">
        <f>IFERROR(IF(COUNTIFS(BTT[Verwendete Transaktion (Pflichtauswahl)],BTT[[#This Row],[Verwendete Transaktion (Pflichtauswahl)]],BTT[Verantwortliches TP
(automatisch)],"&lt;&gt;"&amp;VLOOKUP(aktives_Teilprojekt,Teilprojekte[[Teilprojekte]:[Kürzel]],2,FALSE))&gt;0,"Transaktion mehrfach","okay"),"")</f>
        <v/>
      </c>
      <c r="AS746" t="inlineStr">
        <is>
          <t>FI660</t>
        </is>
      </c>
    </row>
    <row r="747">
      <c r="A747">
        <f>IFERROR(IF(BTT[[#This Row],[Lfd Nr. 
(aus konsolidierter Datei)]]&lt;&gt;"",BTT[[#This Row],[Lfd Nr. 
(aus konsolidierter Datei)]],VLOOKUP(aktives_Teilprojekt,Teilprojekte[[Teilprojekte]:[Kürzel]],2,FALSE)&amp;ROW(BTT[[#This Row],[Lfd Nr.
(automatisch)]])-2),"")</f>
        <v/>
      </c>
      <c r="B747" t="inlineStr">
        <is>
          <t>Monats- und Jahresabschluss</t>
        </is>
      </c>
      <c r="D747" t="inlineStr">
        <is>
          <t>KST 98700013 entfernen aus der Mappe</t>
        </is>
      </c>
      <c r="E747">
        <f>IFERROR(IF(NOT(BTT[[#This Row],[Manuelle Änderung des Verantwortliches TP
(Auswahl - bei Bedarf)]]=""),BTT[[#This Row],[Manuelle Änderung des Verantwortliches TP
(Auswahl - bei Bedarf)]],VLOOKUP(BTT[[#This Row],[Hauptprozess
(Pflichtauswahl)]],Hauptprozesse[],3,FALSE)),"")</f>
        <v/>
      </c>
      <c r="G747" t="inlineStr">
        <is>
          <t>RW-BB</t>
        </is>
      </c>
      <c r="H747" t="inlineStr">
        <is>
          <t>Non-SAP</t>
        </is>
      </c>
      <c r="I747" t="inlineStr">
        <is>
          <t>nicht digital</t>
        </is>
      </c>
      <c r="J747">
        <f>IFERROR(VLOOKUP(BTT[[#This Row],[Verwendete Transaktion (Pflichtauswahl)]],Transaktionen[[Transaktionen]:[Langtext]],2,FALSE),"")</f>
        <v/>
      </c>
      <c r="V747">
        <f>IFERROR(VLOOKUP(BTT[[#This Row],[Verwendetes Formular
(Auswahl falls relevant)]],Formulare[[Formularbezeichnung]:[Formularname (technisch)]],2,FALSE),"")</f>
        <v/>
      </c>
      <c r="Y747" t="inlineStr">
        <is>
          <t>IST-Prozess: Monatsabschluss VorratsvermögenSchritt 1e</t>
        </is>
      </c>
      <c r="AK747">
        <f>IF(BTT[[#This Row],[Subprozess
(optionale Auswahl)]]="","okay",IF(VLOOKUP(BTT[[#This Row],[Subprozess
(optionale Auswahl)]],BPML[[Subprozess]:[Zugeordneter Hauptprozess]],3,FALSE)=BTT[[#This Row],[Hauptprozess
(Pflichtauswahl)]],"okay","falscher Subprozess"))</f>
        <v/>
      </c>
      <c r="AL747">
        <f>IF(aktives_Teilprojekt="Master","",IF(BTT[[#This Row],[Verantwortliches TP
(automatisch)]]=VLOOKUP(aktives_Teilprojekt,Teilprojekte[[Teilprojekte]:[Kürzel]],2,FALSE),"okay","Hauptprozess anderes TP"))</f>
        <v/>
      </c>
      <c r="AM7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7">
        <f>IFERROR(IF(BTT[[#This Row],[SAP-Modul
(Pflichtauswahl)]]&lt;&gt;VLOOKUP(BTT[[#This Row],[Verwendete Transaktion (Pflichtauswahl)]],Transaktionen[[Transaktionen]:[Modul]],3,FALSE),"Modul anders","okay"),"")</f>
        <v/>
      </c>
      <c r="AP747">
        <f>IFERROR(IF(COUNTIFS(BTT[Verwendete Transaktion (Pflichtauswahl)],BTT[[#This Row],[Verwendete Transaktion (Pflichtauswahl)]],BTT[SAP-Modul
(Pflichtauswahl)],"&lt;&gt;"&amp;BTT[[#This Row],[SAP-Modul
(Pflichtauswahl)]])&gt;0,"Modul anders","okay"),"")</f>
        <v/>
      </c>
      <c r="AQ747">
        <f>IFERROR(IF(COUNTIFS(BTT[Verwendete Transaktion (Pflichtauswahl)],BTT[[#This Row],[Verwendete Transaktion (Pflichtauswahl)]],BTT[Verantwortliches TP
(automatisch)],"&lt;&gt;"&amp;BTT[[#This Row],[Verantwortliches TP
(automatisch)]])&gt;0,"Transaktion mehrfach","okay"),"")</f>
        <v/>
      </c>
      <c r="AR747">
        <f>IFERROR(IF(COUNTIFS(BTT[Verwendete Transaktion (Pflichtauswahl)],BTT[[#This Row],[Verwendete Transaktion (Pflichtauswahl)]],BTT[Verantwortliches TP
(automatisch)],"&lt;&gt;"&amp;VLOOKUP(aktives_Teilprojekt,Teilprojekte[[Teilprojekte]:[Kürzel]],2,FALSE))&gt;0,"Transaktion mehrfach","okay"),"")</f>
        <v/>
      </c>
      <c r="AS747" t="inlineStr">
        <is>
          <t>FI661</t>
        </is>
      </c>
    </row>
    <row r="748">
      <c r="A748">
        <f>IFERROR(IF(BTT[[#This Row],[Lfd Nr. 
(aus konsolidierter Datei)]]&lt;&gt;"",BTT[[#This Row],[Lfd Nr. 
(aus konsolidierter Datei)]],VLOOKUP(aktives_Teilprojekt,Teilprojekte[[Teilprojekte]:[Kürzel]],2,FALSE)&amp;ROW(BTT[[#This Row],[Lfd Nr.
(automatisch)]])-2),"")</f>
        <v/>
      </c>
      <c r="B748" t="inlineStr">
        <is>
          <t>Monats- und Jahresabschluss</t>
        </is>
      </c>
      <c r="D748" t="inlineStr">
        <is>
          <t>Mappe abspielen</t>
        </is>
      </c>
      <c r="E748">
        <f>IFERROR(IF(NOT(BTT[[#This Row],[Manuelle Änderung des Verantwortliches TP
(Auswahl - bei Bedarf)]]=""),BTT[[#This Row],[Manuelle Änderung des Verantwortliches TP
(Auswahl - bei Bedarf)]],VLOOKUP(BTT[[#This Row],[Hauptprozess
(Pflichtauswahl)]],Hauptprozesse[],3,FALSE)),"")</f>
        <v/>
      </c>
      <c r="G748" t="inlineStr">
        <is>
          <t>RW-BB</t>
        </is>
      </c>
      <c r="H748" t="inlineStr">
        <is>
          <t>BC</t>
        </is>
      </c>
      <c r="I748" t="inlineStr">
        <is>
          <t>SM35</t>
        </is>
      </c>
      <c r="J748">
        <f>IFERROR(VLOOKUP(BTT[[#This Row],[Verwendete Transaktion (Pflichtauswahl)]],Transaktionen[[Transaktionen]:[Langtext]],2,FALSE),"")</f>
        <v/>
      </c>
      <c r="V748">
        <f>IFERROR(VLOOKUP(BTT[[#This Row],[Verwendetes Formular
(Auswahl falls relevant)]],Formulare[[Formularbezeichnung]:[Formularname (technisch)]],2,FALSE),"")</f>
        <v/>
      </c>
      <c r="Y748" t="inlineStr">
        <is>
          <t>IST-Prozess: Monatsabschluss VorratsvermögenSchritt 2</t>
        </is>
      </c>
      <c r="AK748">
        <f>IF(BTT[[#This Row],[Subprozess
(optionale Auswahl)]]="","okay",IF(VLOOKUP(BTT[[#This Row],[Subprozess
(optionale Auswahl)]],BPML[[Subprozess]:[Zugeordneter Hauptprozess]],3,FALSE)=BTT[[#This Row],[Hauptprozess
(Pflichtauswahl)]],"okay","falscher Subprozess"))</f>
        <v/>
      </c>
      <c r="AL748">
        <f>IF(aktives_Teilprojekt="Master","",IF(BTT[[#This Row],[Verantwortliches TP
(automatisch)]]=VLOOKUP(aktives_Teilprojekt,Teilprojekte[[Teilprojekte]:[Kürzel]],2,FALSE),"okay","Hauptprozess anderes TP"))</f>
        <v/>
      </c>
      <c r="AM7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8">
        <f>IFERROR(IF(BTT[[#This Row],[SAP-Modul
(Pflichtauswahl)]]&lt;&gt;VLOOKUP(BTT[[#This Row],[Verwendete Transaktion (Pflichtauswahl)]],Transaktionen[[Transaktionen]:[Modul]],3,FALSE),"Modul anders","okay"),"")</f>
        <v/>
      </c>
      <c r="AP748">
        <f>IFERROR(IF(COUNTIFS(BTT[Verwendete Transaktion (Pflichtauswahl)],BTT[[#This Row],[Verwendete Transaktion (Pflichtauswahl)]],BTT[SAP-Modul
(Pflichtauswahl)],"&lt;&gt;"&amp;BTT[[#This Row],[SAP-Modul
(Pflichtauswahl)]])&gt;0,"Modul anders","okay"),"")</f>
        <v/>
      </c>
      <c r="AQ748">
        <f>IFERROR(IF(COUNTIFS(BTT[Verwendete Transaktion (Pflichtauswahl)],BTT[[#This Row],[Verwendete Transaktion (Pflichtauswahl)]],BTT[Verantwortliches TP
(automatisch)],"&lt;&gt;"&amp;BTT[[#This Row],[Verantwortliches TP
(automatisch)]])&gt;0,"Transaktion mehrfach","okay"),"")</f>
        <v/>
      </c>
      <c r="AR748">
        <f>IFERROR(IF(COUNTIFS(BTT[Verwendete Transaktion (Pflichtauswahl)],BTT[[#This Row],[Verwendete Transaktion (Pflichtauswahl)]],BTT[Verantwortliches TP
(automatisch)],"&lt;&gt;"&amp;VLOOKUP(aktives_Teilprojekt,Teilprojekte[[Teilprojekte]:[Kürzel]],2,FALSE))&gt;0,"Transaktion mehrfach","okay"),"")</f>
        <v/>
      </c>
      <c r="AS748" t="inlineStr">
        <is>
          <t>FI662</t>
        </is>
      </c>
    </row>
    <row r="749">
      <c r="A749">
        <f>IFERROR(IF(BTT[[#This Row],[Lfd Nr. 
(aus konsolidierter Datei)]]&lt;&gt;"",BTT[[#This Row],[Lfd Nr. 
(aus konsolidierter Datei)]],VLOOKUP(aktives_Teilprojekt,Teilprojekte[[Teilprojekte]:[Kürzel]],2,FALSE)&amp;ROW(BTT[[#This Row],[Lfd Nr.
(automatisch)]])-2),"")</f>
        <v/>
      </c>
      <c r="B749" t="inlineStr">
        <is>
          <t>Monats- und Jahresabschluss</t>
        </is>
      </c>
      <c r="D749" t="inlineStr">
        <is>
          <t>per Post kommen die Materialbelege V 30159</t>
        </is>
      </c>
      <c r="E749">
        <f>IFERROR(IF(NOT(BTT[[#This Row],[Manuelle Änderung des Verantwortliches TP
(Auswahl - bei Bedarf)]]=""),BTT[[#This Row],[Manuelle Änderung des Verantwortliches TP
(Auswahl - bei Bedarf)]],VLOOKUP(BTT[[#This Row],[Hauptprozess
(Pflichtauswahl)]],Hauptprozesse[],3,FALSE)),"")</f>
        <v/>
      </c>
      <c r="G749" t="inlineStr">
        <is>
          <t>Lagerverantwortlicher</t>
        </is>
      </c>
      <c r="H749" t="inlineStr">
        <is>
          <t>Non-SAP</t>
        </is>
      </c>
      <c r="I749" t="inlineStr">
        <is>
          <t>nicht digital</t>
        </is>
      </c>
      <c r="J749">
        <f>IFERROR(VLOOKUP(BTT[[#This Row],[Verwendete Transaktion (Pflichtauswahl)]],Transaktionen[[Transaktionen]:[Langtext]],2,FALSE),"")</f>
        <v/>
      </c>
      <c r="V749">
        <f>IFERROR(VLOOKUP(BTT[[#This Row],[Verwendetes Formular
(Auswahl falls relevant)]],Formulare[[Formularbezeichnung]:[Formularname (technisch)]],2,FALSE),"")</f>
        <v/>
      </c>
      <c r="Y749" t="inlineStr">
        <is>
          <t>IST-Prozess: Monatsabschluss VorratsvermögenSchritt 3</t>
        </is>
      </c>
      <c r="AK749">
        <f>IF(BTT[[#This Row],[Subprozess
(optionale Auswahl)]]="","okay",IF(VLOOKUP(BTT[[#This Row],[Subprozess
(optionale Auswahl)]],BPML[[Subprozess]:[Zugeordneter Hauptprozess]],3,FALSE)=BTT[[#This Row],[Hauptprozess
(Pflichtauswahl)]],"okay","falscher Subprozess"))</f>
        <v/>
      </c>
      <c r="AL749">
        <f>IF(aktives_Teilprojekt="Master","",IF(BTT[[#This Row],[Verantwortliches TP
(automatisch)]]=VLOOKUP(aktives_Teilprojekt,Teilprojekte[[Teilprojekte]:[Kürzel]],2,FALSE),"okay","Hauptprozess anderes TP"))</f>
        <v/>
      </c>
      <c r="AM7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49">
        <f>IFERROR(IF(BTT[[#This Row],[SAP-Modul
(Pflichtauswahl)]]&lt;&gt;VLOOKUP(BTT[[#This Row],[Verwendete Transaktion (Pflichtauswahl)]],Transaktionen[[Transaktionen]:[Modul]],3,FALSE),"Modul anders","okay"),"")</f>
        <v/>
      </c>
      <c r="AP749">
        <f>IFERROR(IF(COUNTIFS(BTT[Verwendete Transaktion (Pflichtauswahl)],BTT[[#This Row],[Verwendete Transaktion (Pflichtauswahl)]],BTT[SAP-Modul
(Pflichtauswahl)],"&lt;&gt;"&amp;BTT[[#This Row],[SAP-Modul
(Pflichtauswahl)]])&gt;0,"Modul anders","okay"),"")</f>
        <v/>
      </c>
      <c r="AQ749">
        <f>IFERROR(IF(COUNTIFS(BTT[Verwendete Transaktion (Pflichtauswahl)],BTT[[#This Row],[Verwendete Transaktion (Pflichtauswahl)]],BTT[Verantwortliches TP
(automatisch)],"&lt;&gt;"&amp;BTT[[#This Row],[Verantwortliches TP
(automatisch)]])&gt;0,"Transaktion mehrfach","okay"),"")</f>
        <v/>
      </c>
      <c r="AR749">
        <f>IFERROR(IF(COUNTIFS(BTT[Verwendete Transaktion (Pflichtauswahl)],BTT[[#This Row],[Verwendete Transaktion (Pflichtauswahl)]],BTT[Verantwortliches TP
(automatisch)],"&lt;&gt;"&amp;VLOOKUP(aktives_Teilprojekt,Teilprojekte[[Teilprojekte]:[Kürzel]],2,FALSE))&gt;0,"Transaktion mehrfach","okay"),"")</f>
        <v/>
      </c>
      <c r="AS749" t="inlineStr">
        <is>
          <t>FI663</t>
        </is>
      </c>
    </row>
    <row r="750">
      <c r="A750">
        <f>IFERROR(IF(BTT[[#This Row],[Lfd Nr. 
(aus konsolidierter Datei)]]&lt;&gt;"",BTT[[#This Row],[Lfd Nr. 
(aus konsolidierter Datei)]],VLOOKUP(aktives_Teilprojekt,Teilprojekte[[Teilprojekte]:[Kürzel]],2,FALSE)&amp;ROW(BTT[[#This Row],[Lfd Nr.
(automatisch)]])-2),"")</f>
        <v/>
      </c>
      <c r="B750" t="inlineStr">
        <is>
          <t>Monats- und Jahresabschluss</t>
        </is>
      </c>
      <c r="D750" t="inlineStr">
        <is>
          <t xml:space="preserve">Überprüfung der Buchungen zu den gesendeten Materialbelegen </t>
        </is>
      </c>
      <c r="E750">
        <f>IFERROR(IF(NOT(BTT[[#This Row],[Manuelle Änderung des Verantwortliches TP
(Auswahl - bei Bedarf)]]=""),BTT[[#This Row],[Manuelle Änderung des Verantwortliches TP
(Auswahl - bei Bedarf)]],VLOOKUP(BTT[[#This Row],[Hauptprozess
(Pflichtauswahl)]],Hauptprozesse[],3,FALSE)),"")</f>
        <v/>
      </c>
      <c r="G750" t="inlineStr">
        <is>
          <t>RW-BB</t>
        </is>
      </c>
      <c r="I750" t="inlineStr">
        <is>
          <t>MB3</t>
        </is>
      </c>
      <c r="J750">
        <f>IFERROR(VLOOKUP(BTT[[#This Row],[Verwendete Transaktion (Pflichtauswahl)]],Transaktionen[[Transaktionen]:[Langtext]],2,FALSE),"")</f>
        <v/>
      </c>
      <c r="V750">
        <f>IFERROR(VLOOKUP(BTT[[#This Row],[Verwendetes Formular
(Auswahl falls relevant)]],Formulare[[Formularbezeichnung]:[Formularname (technisch)]],2,FALSE),"")</f>
        <v/>
      </c>
      <c r="Y750" t="inlineStr">
        <is>
          <t>IST-Prozess: Monatsabschluss VorratsvermögenSchritt 3a</t>
        </is>
      </c>
      <c r="AK750">
        <f>IF(BTT[[#This Row],[Subprozess
(optionale Auswahl)]]="","okay",IF(VLOOKUP(BTT[[#This Row],[Subprozess
(optionale Auswahl)]],BPML[[Subprozess]:[Zugeordneter Hauptprozess]],3,FALSE)=BTT[[#This Row],[Hauptprozess
(Pflichtauswahl)]],"okay","falscher Subprozess"))</f>
        <v/>
      </c>
      <c r="AL750">
        <f>IF(aktives_Teilprojekt="Master","",IF(BTT[[#This Row],[Verantwortliches TP
(automatisch)]]=VLOOKUP(aktives_Teilprojekt,Teilprojekte[[Teilprojekte]:[Kürzel]],2,FALSE),"okay","Hauptprozess anderes TP"))</f>
        <v/>
      </c>
      <c r="AM7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0">
        <f>IFERROR(IF(BTT[[#This Row],[SAP-Modul
(Pflichtauswahl)]]&lt;&gt;VLOOKUP(BTT[[#This Row],[Verwendete Transaktion (Pflichtauswahl)]],Transaktionen[[Transaktionen]:[Modul]],3,FALSE),"Modul anders","okay"),"")</f>
        <v/>
      </c>
      <c r="AP750">
        <f>IFERROR(IF(COUNTIFS(BTT[Verwendete Transaktion (Pflichtauswahl)],BTT[[#This Row],[Verwendete Transaktion (Pflichtauswahl)]],BTT[SAP-Modul
(Pflichtauswahl)],"&lt;&gt;"&amp;BTT[[#This Row],[SAP-Modul
(Pflichtauswahl)]])&gt;0,"Modul anders","okay"),"")</f>
        <v/>
      </c>
      <c r="AQ750">
        <f>IFERROR(IF(COUNTIFS(BTT[Verwendete Transaktion (Pflichtauswahl)],BTT[[#This Row],[Verwendete Transaktion (Pflichtauswahl)]],BTT[Verantwortliches TP
(automatisch)],"&lt;&gt;"&amp;BTT[[#This Row],[Verantwortliches TP
(automatisch)]])&gt;0,"Transaktion mehrfach","okay"),"")</f>
        <v/>
      </c>
      <c r="AR750">
        <f>IFERROR(IF(COUNTIFS(BTT[Verwendete Transaktion (Pflichtauswahl)],BTT[[#This Row],[Verwendete Transaktion (Pflichtauswahl)]],BTT[Verantwortliches TP
(automatisch)],"&lt;&gt;"&amp;VLOOKUP(aktives_Teilprojekt,Teilprojekte[[Teilprojekte]:[Kürzel]],2,FALSE))&gt;0,"Transaktion mehrfach","okay"),"")</f>
        <v/>
      </c>
      <c r="AS750" t="inlineStr">
        <is>
          <t>FI664</t>
        </is>
      </c>
    </row>
    <row r="751">
      <c r="A751">
        <f>IFERROR(IF(BTT[[#This Row],[Lfd Nr. 
(aus konsolidierter Datei)]]&lt;&gt;"",BTT[[#This Row],[Lfd Nr. 
(aus konsolidierter Datei)]],VLOOKUP(aktives_Teilprojekt,Teilprojekte[[Teilprojekte]:[Kürzel]],2,FALSE)&amp;ROW(BTT[[#This Row],[Lfd Nr.
(automatisch)]])-2),"")</f>
        <v/>
      </c>
      <c r="B751" t="inlineStr">
        <is>
          <t>Monats- und Jahresabschluss</t>
        </is>
      </c>
      <c r="D751" t="inlineStr">
        <is>
          <t>Korrektur der Buchung</t>
        </is>
      </c>
      <c r="E751">
        <f>IFERROR(IF(NOT(BTT[[#This Row],[Manuelle Änderung des Verantwortliches TP
(Auswahl - bei Bedarf)]]=""),BTT[[#This Row],[Manuelle Änderung des Verantwortliches TP
(Auswahl - bei Bedarf)]],VLOOKUP(BTT[[#This Row],[Hauptprozess
(Pflichtauswahl)]],Hauptprozesse[],3,FALSE)),"")</f>
        <v/>
      </c>
      <c r="G751" t="inlineStr">
        <is>
          <t>RW-BB</t>
        </is>
      </c>
      <c r="H751" t="inlineStr">
        <is>
          <t>MM</t>
        </is>
      </c>
      <c r="I751" t="inlineStr">
        <is>
          <t>MIGO</t>
        </is>
      </c>
      <c r="J751">
        <f>IFERROR(VLOOKUP(BTT[[#This Row],[Verwendete Transaktion (Pflichtauswahl)]],Transaktionen[[Transaktionen]:[Langtext]],2,FALSE),"")</f>
        <v/>
      </c>
      <c r="V751">
        <f>IFERROR(VLOOKUP(BTT[[#This Row],[Verwendetes Formular
(Auswahl falls relevant)]],Formulare[[Formularbezeichnung]:[Formularname (technisch)]],2,FALSE),"")</f>
        <v/>
      </c>
      <c r="Y751" t="inlineStr">
        <is>
          <t>IST-Prozess: Monatsabschluss VorratsvermögenSchritt 3b</t>
        </is>
      </c>
      <c r="AK751">
        <f>IF(BTT[[#This Row],[Subprozess
(optionale Auswahl)]]="","okay",IF(VLOOKUP(BTT[[#This Row],[Subprozess
(optionale Auswahl)]],BPML[[Subprozess]:[Zugeordneter Hauptprozess]],3,FALSE)=BTT[[#This Row],[Hauptprozess
(Pflichtauswahl)]],"okay","falscher Subprozess"))</f>
        <v/>
      </c>
      <c r="AL751">
        <f>IF(aktives_Teilprojekt="Master","",IF(BTT[[#This Row],[Verantwortliches TP
(automatisch)]]=VLOOKUP(aktives_Teilprojekt,Teilprojekte[[Teilprojekte]:[Kürzel]],2,FALSE),"okay","Hauptprozess anderes TP"))</f>
        <v/>
      </c>
      <c r="AM7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1">
        <f>IFERROR(IF(BTT[[#This Row],[SAP-Modul
(Pflichtauswahl)]]&lt;&gt;VLOOKUP(BTT[[#This Row],[Verwendete Transaktion (Pflichtauswahl)]],Transaktionen[[Transaktionen]:[Modul]],3,FALSE),"Modul anders","okay"),"")</f>
        <v/>
      </c>
      <c r="AP751">
        <f>IFERROR(IF(COUNTIFS(BTT[Verwendete Transaktion (Pflichtauswahl)],BTT[[#This Row],[Verwendete Transaktion (Pflichtauswahl)]],BTT[SAP-Modul
(Pflichtauswahl)],"&lt;&gt;"&amp;BTT[[#This Row],[SAP-Modul
(Pflichtauswahl)]])&gt;0,"Modul anders","okay"),"")</f>
        <v/>
      </c>
      <c r="AQ751">
        <f>IFERROR(IF(COUNTIFS(BTT[Verwendete Transaktion (Pflichtauswahl)],BTT[[#This Row],[Verwendete Transaktion (Pflichtauswahl)]],BTT[Verantwortliches TP
(automatisch)],"&lt;&gt;"&amp;BTT[[#This Row],[Verantwortliches TP
(automatisch)]])&gt;0,"Transaktion mehrfach","okay"),"")</f>
        <v/>
      </c>
      <c r="AR751">
        <f>IFERROR(IF(COUNTIFS(BTT[Verwendete Transaktion (Pflichtauswahl)],BTT[[#This Row],[Verwendete Transaktion (Pflichtauswahl)]],BTT[Verantwortliches TP
(automatisch)],"&lt;&gt;"&amp;VLOOKUP(aktives_Teilprojekt,Teilprojekte[[Teilprojekte]:[Kürzel]],2,FALSE))&gt;0,"Transaktion mehrfach","okay"),"")</f>
        <v/>
      </c>
      <c r="AS751" t="inlineStr">
        <is>
          <t>FI665</t>
        </is>
      </c>
    </row>
    <row r="752">
      <c r="A752">
        <f>IFERROR(IF(BTT[[#This Row],[Lfd Nr. 
(aus konsolidierter Datei)]]&lt;&gt;"",BTT[[#This Row],[Lfd Nr. 
(aus konsolidierter Datei)]],VLOOKUP(aktives_Teilprojekt,Teilprojekte[[Teilprojekte]:[Kürzel]],2,FALSE)&amp;ROW(BTT[[#This Row],[Lfd Nr.
(automatisch)]])-2),"")</f>
        <v/>
      </c>
      <c r="B752" t="inlineStr">
        <is>
          <t>Monats- und Jahresabschluss</t>
        </is>
      </c>
      <c r="D752" t="inlineStr">
        <is>
          <t>Vollständigkeit wird geprüft</t>
        </is>
      </c>
      <c r="E752">
        <f>IFERROR(IF(NOT(BTT[[#This Row],[Manuelle Änderung des Verantwortliches TP
(Auswahl - bei Bedarf)]]=""),BTT[[#This Row],[Manuelle Änderung des Verantwortliches TP
(Auswahl - bei Bedarf)]],VLOOKUP(BTT[[#This Row],[Hauptprozess
(Pflichtauswahl)]],Hauptprozesse[],3,FALSE)),"")</f>
        <v/>
      </c>
      <c r="G752" t="inlineStr">
        <is>
          <t>RW-BB</t>
        </is>
      </c>
      <c r="I752" t="inlineStr">
        <is>
          <t>MB2</t>
        </is>
      </c>
      <c r="J752">
        <f>IFERROR(VLOOKUP(BTT[[#This Row],[Verwendete Transaktion (Pflichtauswahl)]],Transaktionen[[Transaktionen]:[Langtext]],2,FALSE),"")</f>
        <v/>
      </c>
      <c r="V752">
        <f>IFERROR(VLOOKUP(BTT[[#This Row],[Verwendetes Formular
(Auswahl falls relevant)]],Formulare[[Formularbezeichnung]:[Formularname (technisch)]],2,FALSE),"")</f>
        <v/>
      </c>
      <c r="Y752" t="inlineStr">
        <is>
          <t>IST-Prozess: Monatsabschluss VorratsvermögenSchritt 3c</t>
        </is>
      </c>
      <c r="AK752">
        <f>IF(BTT[[#This Row],[Subprozess
(optionale Auswahl)]]="","okay",IF(VLOOKUP(BTT[[#This Row],[Subprozess
(optionale Auswahl)]],BPML[[Subprozess]:[Zugeordneter Hauptprozess]],3,FALSE)=BTT[[#This Row],[Hauptprozess
(Pflichtauswahl)]],"okay","falscher Subprozess"))</f>
        <v/>
      </c>
      <c r="AL752">
        <f>IF(aktives_Teilprojekt="Master","",IF(BTT[[#This Row],[Verantwortliches TP
(automatisch)]]=VLOOKUP(aktives_Teilprojekt,Teilprojekte[[Teilprojekte]:[Kürzel]],2,FALSE),"okay","Hauptprozess anderes TP"))</f>
        <v/>
      </c>
      <c r="AM7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2">
        <f>IFERROR(IF(BTT[[#This Row],[SAP-Modul
(Pflichtauswahl)]]&lt;&gt;VLOOKUP(BTT[[#This Row],[Verwendete Transaktion (Pflichtauswahl)]],Transaktionen[[Transaktionen]:[Modul]],3,FALSE),"Modul anders","okay"),"")</f>
        <v/>
      </c>
      <c r="AP752">
        <f>IFERROR(IF(COUNTIFS(BTT[Verwendete Transaktion (Pflichtauswahl)],BTT[[#This Row],[Verwendete Transaktion (Pflichtauswahl)]],BTT[SAP-Modul
(Pflichtauswahl)],"&lt;&gt;"&amp;BTT[[#This Row],[SAP-Modul
(Pflichtauswahl)]])&gt;0,"Modul anders","okay"),"")</f>
        <v/>
      </c>
      <c r="AQ752">
        <f>IFERROR(IF(COUNTIFS(BTT[Verwendete Transaktion (Pflichtauswahl)],BTT[[#This Row],[Verwendete Transaktion (Pflichtauswahl)]],BTT[Verantwortliches TP
(automatisch)],"&lt;&gt;"&amp;BTT[[#This Row],[Verantwortliches TP
(automatisch)]])&gt;0,"Transaktion mehrfach","okay"),"")</f>
        <v/>
      </c>
      <c r="AR752">
        <f>IFERROR(IF(COUNTIFS(BTT[Verwendete Transaktion (Pflichtauswahl)],BTT[[#This Row],[Verwendete Transaktion (Pflichtauswahl)]],BTT[Verantwortliches TP
(automatisch)],"&lt;&gt;"&amp;VLOOKUP(aktives_Teilprojekt,Teilprojekte[[Teilprojekte]:[Kürzel]],2,FALSE))&gt;0,"Transaktion mehrfach","okay"),"")</f>
        <v/>
      </c>
      <c r="AS752" t="inlineStr">
        <is>
          <t>FI666</t>
        </is>
      </c>
    </row>
    <row r="753">
      <c r="A753">
        <f>IFERROR(IF(BTT[[#This Row],[Lfd Nr. 
(aus konsolidierter Datei)]]&lt;&gt;"",BTT[[#This Row],[Lfd Nr. 
(aus konsolidierter Datei)]],VLOOKUP(aktives_Teilprojekt,Teilprojekte[[Teilprojekte]:[Kürzel]],2,FALSE)&amp;ROW(BTT[[#This Row],[Lfd Nr.
(automatisch)]])-2),"")</f>
        <v/>
      </c>
      <c r="B753" t="inlineStr">
        <is>
          <t>Monats- und Jahresabschluss</t>
        </is>
      </c>
      <c r="D753" t="inlineStr">
        <is>
          <t>fehlende Belege werden im Fachbereich angefordert</t>
        </is>
      </c>
      <c r="E753">
        <f>IFERROR(IF(NOT(BTT[[#This Row],[Manuelle Änderung des Verantwortliches TP
(Auswahl - bei Bedarf)]]=""),BTT[[#This Row],[Manuelle Änderung des Verantwortliches TP
(Auswahl - bei Bedarf)]],VLOOKUP(BTT[[#This Row],[Hauptprozess
(Pflichtauswahl)]],Hauptprozesse[],3,FALSE)),"")</f>
        <v/>
      </c>
      <c r="G753" t="inlineStr">
        <is>
          <t>RW-BB</t>
        </is>
      </c>
      <c r="H753" t="inlineStr">
        <is>
          <t>Non-SAP</t>
        </is>
      </c>
      <c r="I753" t="inlineStr">
        <is>
          <t>nicht digital</t>
        </is>
      </c>
      <c r="J753">
        <f>IFERROR(VLOOKUP(BTT[[#This Row],[Verwendete Transaktion (Pflichtauswahl)]],Transaktionen[[Transaktionen]:[Langtext]],2,FALSE),"")</f>
        <v/>
      </c>
      <c r="V753">
        <f>IFERROR(VLOOKUP(BTT[[#This Row],[Verwendetes Formular
(Auswahl falls relevant)]],Formulare[[Formularbezeichnung]:[Formularname (technisch)]],2,FALSE),"")</f>
        <v/>
      </c>
      <c r="Y753" t="inlineStr">
        <is>
          <t>IST-Prozess: Monatsabschluss VorratsvermögenSchritt 3d</t>
        </is>
      </c>
      <c r="AK753">
        <f>IF(BTT[[#This Row],[Subprozess
(optionale Auswahl)]]="","okay",IF(VLOOKUP(BTT[[#This Row],[Subprozess
(optionale Auswahl)]],BPML[[Subprozess]:[Zugeordneter Hauptprozess]],3,FALSE)=BTT[[#This Row],[Hauptprozess
(Pflichtauswahl)]],"okay","falscher Subprozess"))</f>
        <v/>
      </c>
      <c r="AL753">
        <f>IF(aktives_Teilprojekt="Master","",IF(BTT[[#This Row],[Verantwortliches TP
(automatisch)]]=VLOOKUP(aktives_Teilprojekt,Teilprojekte[[Teilprojekte]:[Kürzel]],2,FALSE),"okay","Hauptprozess anderes TP"))</f>
        <v/>
      </c>
      <c r="AM7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3">
        <f>IFERROR(IF(BTT[[#This Row],[SAP-Modul
(Pflichtauswahl)]]&lt;&gt;VLOOKUP(BTT[[#This Row],[Verwendete Transaktion (Pflichtauswahl)]],Transaktionen[[Transaktionen]:[Modul]],3,FALSE),"Modul anders","okay"),"")</f>
        <v/>
      </c>
      <c r="AP753">
        <f>IFERROR(IF(COUNTIFS(BTT[Verwendete Transaktion (Pflichtauswahl)],BTT[[#This Row],[Verwendete Transaktion (Pflichtauswahl)]],BTT[SAP-Modul
(Pflichtauswahl)],"&lt;&gt;"&amp;BTT[[#This Row],[SAP-Modul
(Pflichtauswahl)]])&gt;0,"Modul anders","okay"),"")</f>
        <v/>
      </c>
      <c r="AQ753">
        <f>IFERROR(IF(COUNTIFS(BTT[Verwendete Transaktion (Pflichtauswahl)],BTT[[#This Row],[Verwendete Transaktion (Pflichtauswahl)]],BTT[Verantwortliches TP
(automatisch)],"&lt;&gt;"&amp;BTT[[#This Row],[Verantwortliches TP
(automatisch)]])&gt;0,"Transaktion mehrfach","okay"),"")</f>
        <v/>
      </c>
      <c r="AR753">
        <f>IFERROR(IF(COUNTIFS(BTT[Verwendete Transaktion (Pflichtauswahl)],BTT[[#This Row],[Verwendete Transaktion (Pflichtauswahl)]],BTT[Verantwortliches TP
(automatisch)],"&lt;&gt;"&amp;VLOOKUP(aktives_Teilprojekt,Teilprojekte[[Teilprojekte]:[Kürzel]],2,FALSE))&gt;0,"Transaktion mehrfach","okay"),"")</f>
        <v/>
      </c>
      <c r="AS753" t="inlineStr">
        <is>
          <t>FI667</t>
        </is>
      </c>
    </row>
    <row r="754">
      <c r="A754">
        <f>IFERROR(IF(BTT[[#This Row],[Lfd Nr. 
(aus konsolidierter Datei)]]&lt;&gt;"",BTT[[#This Row],[Lfd Nr. 
(aus konsolidierter Datei)]],VLOOKUP(aktives_Teilprojekt,Teilprojekte[[Teilprojekte]:[Kürzel]],2,FALSE)&amp;ROW(BTT[[#This Row],[Lfd Nr.
(automatisch)]])-2),"")</f>
        <v/>
      </c>
      <c r="B754" t="inlineStr">
        <is>
          <t>Monats- und Jahresabschluss</t>
        </is>
      </c>
      <c r="D754" t="inlineStr">
        <is>
          <t>Zusendung der fehlenden Belege aus dem Fachbereich</t>
        </is>
      </c>
      <c r="E754">
        <f>IFERROR(IF(NOT(BTT[[#This Row],[Manuelle Änderung des Verantwortliches TP
(Auswahl - bei Bedarf)]]=""),BTT[[#This Row],[Manuelle Änderung des Verantwortliches TP
(Auswahl - bei Bedarf)]],VLOOKUP(BTT[[#This Row],[Hauptprozess
(Pflichtauswahl)]],Hauptprozesse[],3,FALSE)),"")</f>
        <v/>
      </c>
      <c r="G754" t="inlineStr">
        <is>
          <t>Lagerverantwortlicher</t>
        </is>
      </c>
      <c r="H754" t="inlineStr">
        <is>
          <t>Non-SAP</t>
        </is>
      </c>
      <c r="I754" t="inlineStr">
        <is>
          <t>nicht digital</t>
        </is>
      </c>
      <c r="J754">
        <f>IFERROR(VLOOKUP(BTT[[#This Row],[Verwendete Transaktion (Pflichtauswahl)]],Transaktionen[[Transaktionen]:[Langtext]],2,FALSE),"")</f>
        <v/>
      </c>
      <c r="V754">
        <f>IFERROR(VLOOKUP(BTT[[#This Row],[Verwendetes Formular
(Auswahl falls relevant)]],Formulare[[Formularbezeichnung]:[Formularname (technisch)]],2,FALSE),"")</f>
        <v/>
      </c>
      <c r="Y754" t="inlineStr">
        <is>
          <t>IST-Prozess: Monatsabschluss VorratsvermögenSchritt 3e</t>
        </is>
      </c>
      <c r="AK754">
        <f>IF(BTT[[#This Row],[Subprozess
(optionale Auswahl)]]="","okay",IF(VLOOKUP(BTT[[#This Row],[Subprozess
(optionale Auswahl)]],BPML[[Subprozess]:[Zugeordneter Hauptprozess]],3,FALSE)=BTT[[#This Row],[Hauptprozess
(Pflichtauswahl)]],"okay","falscher Subprozess"))</f>
        <v/>
      </c>
      <c r="AL754">
        <f>IF(aktives_Teilprojekt="Master","",IF(BTT[[#This Row],[Verantwortliches TP
(automatisch)]]=VLOOKUP(aktives_Teilprojekt,Teilprojekte[[Teilprojekte]:[Kürzel]],2,FALSE),"okay","Hauptprozess anderes TP"))</f>
        <v/>
      </c>
      <c r="AM7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4">
        <f>IFERROR(IF(BTT[[#This Row],[SAP-Modul
(Pflichtauswahl)]]&lt;&gt;VLOOKUP(BTT[[#This Row],[Verwendete Transaktion (Pflichtauswahl)]],Transaktionen[[Transaktionen]:[Modul]],3,FALSE),"Modul anders","okay"),"")</f>
        <v/>
      </c>
      <c r="AP754">
        <f>IFERROR(IF(COUNTIFS(BTT[Verwendete Transaktion (Pflichtauswahl)],BTT[[#This Row],[Verwendete Transaktion (Pflichtauswahl)]],BTT[SAP-Modul
(Pflichtauswahl)],"&lt;&gt;"&amp;BTT[[#This Row],[SAP-Modul
(Pflichtauswahl)]])&gt;0,"Modul anders","okay"),"")</f>
        <v/>
      </c>
      <c r="AQ754">
        <f>IFERROR(IF(COUNTIFS(BTT[Verwendete Transaktion (Pflichtauswahl)],BTT[[#This Row],[Verwendete Transaktion (Pflichtauswahl)]],BTT[Verantwortliches TP
(automatisch)],"&lt;&gt;"&amp;BTT[[#This Row],[Verantwortliches TP
(automatisch)]])&gt;0,"Transaktion mehrfach","okay"),"")</f>
        <v/>
      </c>
      <c r="AR754">
        <f>IFERROR(IF(COUNTIFS(BTT[Verwendete Transaktion (Pflichtauswahl)],BTT[[#This Row],[Verwendete Transaktion (Pflichtauswahl)]],BTT[Verantwortliches TP
(automatisch)],"&lt;&gt;"&amp;VLOOKUP(aktives_Teilprojekt,Teilprojekte[[Teilprojekte]:[Kürzel]],2,FALSE))&gt;0,"Transaktion mehrfach","okay"),"")</f>
        <v/>
      </c>
      <c r="AS754" t="inlineStr">
        <is>
          <t>FI668</t>
        </is>
      </c>
    </row>
    <row r="755">
      <c r="A755">
        <f>IFERROR(IF(BTT[[#This Row],[Lfd Nr. 
(aus konsolidierter Datei)]]&lt;&gt;"",BTT[[#This Row],[Lfd Nr. 
(aus konsolidierter Datei)]],VLOOKUP(aktives_Teilprojekt,Teilprojekte[[Teilprojekte]:[Kürzel]],2,FALSE)&amp;ROW(BTT[[#This Row],[Lfd Nr.
(automatisch)]])-2),"")</f>
        <v/>
      </c>
      <c r="B755" t="inlineStr">
        <is>
          <t>Monats- und Jahresabschluss</t>
        </is>
      </c>
      <c r="D755" t="inlineStr">
        <is>
          <t>Ablage im Ordner</t>
        </is>
      </c>
      <c r="E755">
        <f>IFERROR(IF(NOT(BTT[[#This Row],[Manuelle Änderung des Verantwortliches TP
(Auswahl - bei Bedarf)]]=""),BTT[[#This Row],[Manuelle Änderung des Verantwortliches TP
(Auswahl - bei Bedarf)]],VLOOKUP(BTT[[#This Row],[Hauptprozess
(Pflichtauswahl)]],Hauptprozesse[],3,FALSE)),"")</f>
        <v/>
      </c>
      <c r="G755" t="inlineStr">
        <is>
          <t>RW-BB</t>
        </is>
      </c>
      <c r="H755" t="inlineStr">
        <is>
          <t>Non-SAP</t>
        </is>
      </c>
      <c r="I755" t="inlineStr">
        <is>
          <t>nicht digital</t>
        </is>
      </c>
      <c r="J755">
        <f>IFERROR(VLOOKUP(BTT[[#This Row],[Verwendete Transaktion (Pflichtauswahl)]],Transaktionen[[Transaktionen]:[Langtext]],2,FALSE),"")</f>
        <v/>
      </c>
      <c r="V755">
        <f>IFERROR(VLOOKUP(BTT[[#This Row],[Verwendetes Formular
(Auswahl falls relevant)]],Formulare[[Formularbezeichnung]:[Formularname (technisch)]],2,FALSE),"")</f>
        <v/>
      </c>
      <c r="Y755" t="inlineStr">
        <is>
          <t>IST-Prozess: Monatsabschluss VorratsvermögenSchritt 4</t>
        </is>
      </c>
      <c r="AK755">
        <f>IF(BTT[[#This Row],[Subprozess
(optionale Auswahl)]]="","okay",IF(VLOOKUP(BTT[[#This Row],[Subprozess
(optionale Auswahl)]],BPML[[Subprozess]:[Zugeordneter Hauptprozess]],3,FALSE)=BTT[[#This Row],[Hauptprozess
(Pflichtauswahl)]],"okay","falscher Subprozess"))</f>
        <v/>
      </c>
      <c r="AL755">
        <f>IF(aktives_Teilprojekt="Master","",IF(BTT[[#This Row],[Verantwortliches TP
(automatisch)]]=VLOOKUP(aktives_Teilprojekt,Teilprojekte[[Teilprojekte]:[Kürzel]],2,FALSE),"okay","Hauptprozess anderes TP"))</f>
        <v/>
      </c>
      <c r="AM7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5">
        <f>IFERROR(IF(BTT[[#This Row],[SAP-Modul
(Pflichtauswahl)]]&lt;&gt;VLOOKUP(BTT[[#This Row],[Verwendete Transaktion (Pflichtauswahl)]],Transaktionen[[Transaktionen]:[Modul]],3,FALSE),"Modul anders","okay"),"")</f>
        <v/>
      </c>
      <c r="AP755">
        <f>IFERROR(IF(COUNTIFS(BTT[Verwendete Transaktion (Pflichtauswahl)],BTT[[#This Row],[Verwendete Transaktion (Pflichtauswahl)]],BTT[SAP-Modul
(Pflichtauswahl)],"&lt;&gt;"&amp;BTT[[#This Row],[SAP-Modul
(Pflichtauswahl)]])&gt;0,"Modul anders","okay"),"")</f>
        <v/>
      </c>
      <c r="AQ755">
        <f>IFERROR(IF(COUNTIFS(BTT[Verwendete Transaktion (Pflichtauswahl)],BTT[[#This Row],[Verwendete Transaktion (Pflichtauswahl)]],BTT[Verantwortliches TP
(automatisch)],"&lt;&gt;"&amp;BTT[[#This Row],[Verantwortliches TP
(automatisch)]])&gt;0,"Transaktion mehrfach","okay"),"")</f>
        <v/>
      </c>
      <c r="AR755">
        <f>IFERROR(IF(COUNTIFS(BTT[Verwendete Transaktion (Pflichtauswahl)],BTT[[#This Row],[Verwendete Transaktion (Pflichtauswahl)]],BTT[Verantwortliches TP
(automatisch)],"&lt;&gt;"&amp;VLOOKUP(aktives_Teilprojekt,Teilprojekte[[Teilprojekte]:[Kürzel]],2,FALSE))&gt;0,"Transaktion mehrfach","okay"),"")</f>
        <v/>
      </c>
      <c r="AS755" t="inlineStr">
        <is>
          <t>FI669</t>
        </is>
      </c>
    </row>
    <row r="756">
      <c r="A756">
        <f>IFERROR(IF(BTT[[#This Row],[Lfd Nr. 
(aus konsolidierter Datei)]]&lt;&gt;"",BTT[[#This Row],[Lfd Nr. 
(aus konsolidierter Datei)]],VLOOKUP(aktives_Teilprojekt,Teilprojekte[[Teilprojekte]:[Kürzel]],2,FALSE)&amp;ROW(BTT[[#This Row],[Lfd Nr.
(automatisch)]])-2),"")</f>
        <v/>
      </c>
      <c r="B756" t="inlineStr">
        <is>
          <t>Monats- und Jahresabschluss</t>
        </is>
      </c>
      <c r="D756" t="inlineStr">
        <is>
          <t>Zusendung der Belege durch den Fachbereich (Werkstattauftrag)</t>
        </is>
      </c>
      <c r="E756">
        <f>IFERROR(IF(NOT(BTT[[#This Row],[Manuelle Änderung des Verantwortliches TP
(Auswahl - bei Bedarf)]]=""),BTT[[#This Row],[Manuelle Änderung des Verantwortliches TP
(Auswahl - bei Bedarf)]],VLOOKUP(BTT[[#This Row],[Hauptprozess
(Pflichtauswahl)]],Hauptprozesse[],3,FALSE)),"")</f>
        <v/>
      </c>
      <c r="G756" t="inlineStr">
        <is>
          <t>Lagerverantwortlicher</t>
        </is>
      </c>
      <c r="H756" t="inlineStr">
        <is>
          <t>Non-SAP</t>
        </is>
      </c>
      <c r="I756" t="inlineStr">
        <is>
          <t>nicht digital</t>
        </is>
      </c>
      <c r="J756">
        <f>IFERROR(VLOOKUP(BTT[[#This Row],[Verwendete Transaktion (Pflichtauswahl)]],Transaktionen[[Transaktionen]:[Langtext]],2,FALSE),"")</f>
        <v/>
      </c>
      <c r="V756">
        <f>IFERROR(VLOOKUP(BTT[[#This Row],[Verwendetes Formular
(Auswahl falls relevant)]],Formulare[[Formularbezeichnung]:[Formularname (technisch)]],2,FALSE),"")</f>
        <v/>
      </c>
      <c r="Y756" t="inlineStr">
        <is>
          <t>IST-Prozess: Materialzugang Werkstattauftrag erfassenSchritt 1</t>
        </is>
      </c>
      <c r="AK756">
        <f>IF(BTT[[#This Row],[Subprozess
(optionale Auswahl)]]="","okay",IF(VLOOKUP(BTT[[#This Row],[Subprozess
(optionale Auswahl)]],BPML[[Subprozess]:[Zugeordneter Hauptprozess]],3,FALSE)=BTT[[#This Row],[Hauptprozess
(Pflichtauswahl)]],"okay","falscher Subprozess"))</f>
        <v/>
      </c>
      <c r="AL756">
        <f>IF(aktives_Teilprojekt="Master","",IF(BTT[[#This Row],[Verantwortliches TP
(automatisch)]]=VLOOKUP(aktives_Teilprojekt,Teilprojekte[[Teilprojekte]:[Kürzel]],2,FALSE),"okay","Hauptprozess anderes TP"))</f>
        <v/>
      </c>
      <c r="AM7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6">
        <f>IFERROR(IF(BTT[[#This Row],[SAP-Modul
(Pflichtauswahl)]]&lt;&gt;VLOOKUP(BTT[[#This Row],[Verwendete Transaktion (Pflichtauswahl)]],Transaktionen[[Transaktionen]:[Modul]],3,FALSE),"Modul anders","okay"),"")</f>
        <v/>
      </c>
      <c r="AP756">
        <f>IFERROR(IF(COUNTIFS(BTT[Verwendete Transaktion (Pflichtauswahl)],BTT[[#This Row],[Verwendete Transaktion (Pflichtauswahl)]],BTT[SAP-Modul
(Pflichtauswahl)],"&lt;&gt;"&amp;BTT[[#This Row],[SAP-Modul
(Pflichtauswahl)]])&gt;0,"Modul anders","okay"),"")</f>
        <v/>
      </c>
      <c r="AQ756">
        <f>IFERROR(IF(COUNTIFS(BTT[Verwendete Transaktion (Pflichtauswahl)],BTT[[#This Row],[Verwendete Transaktion (Pflichtauswahl)]],BTT[Verantwortliches TP
(automatisch)],"&lt;&gt;"&amp;BTT[[#This Row],[Verantwortliches TP
(automatisch)]])&gt;0,"Transaktion mehrfach","okay"),"")</f>
        <v/>
      </c>
      <c r="AR756">
        <f>IFERROR(IF(COUNTIFS(BTT[Verwendete Transaktion (Pflichtauswahl)],BTT[[#This Row],[Verwendete Transaktion (Pflichtauswahl)]],BTT[Verantwortliches TP
(automatisch)],"&lt;&gt;"&amp;VLOOKUP(aktives_Teilprojekt,Teilprojekte[[Teilprojekte]:[Kürzel]],2,FALSE))&gt;0,"Transaktion mehrfach","okay"),"")</f>
        <v/>
      </c>
      <c r="AS756" t="inlineStr">
        <is>
          <t>FI670</t>
        </is>
      </c>
    </row>
    <row r="757">
      <c r="A757">
        <f>IFERROR(IF(BTT[[#This Row],[Lfd Nr. 
(aus konsolidierter Datei)]]&lt;&gt;"",BTT[[#This Row],[Lfd Nr. 
(aus konsolidierter Datei)]],VLOOKUP(aktives_Teilprojekt,Teilprojekte[[Teilprojekte]:[Kürzel]],2,FALSE)&amp;ROW(BTT[[#This Row],[Lfd Nr.
(automatisch)]])-2),"")</f>
        <v/>
      </c>
      <c r="B757" t="inlineStr">
        <is>
          <t>Monats- und Jahresabschluss</t>
        </is>
      </c>
      <c r="D757" t="inlineStr">
        <is>
          <t>Prüfung auf Vollständigkeit, Preisentwicklung</t>
        </is>
      </c>
      <c r="E757">
        <f>IFERROR(IF(NOT(BTT[[#This Row],[Manuelle Änderung des Verantwortliches TP
(Auswahl - bei Bedarf)]]=""),BTT[[#This Row],[Manuelle Änderung des Verantwortliches TP
(Auswahl - bei Bedarf)]],VLOOKUP(BTT[[#This Row],[Hauptprozess
(Pflichtauswahl)]],Hauptprozesse[],3,FALSE)),"")</f>
        <v/>
      </c>
      <c r="G757" t="inlineStr">
        <is>
          <t>RW-BB</t>
        </is>
      </c>
      <c r="H757" t="inlineStr">
        <is>
          <t>CA</t>
        </is>
      </c>
      <c r="I757" t="inlineStr">
        <is>
          <t>S_ALR_87012994</t>
        </is>
      </c>
      <c r="J757">
        <f>IFERROR(VLOOKUP(BTT[[#This Row],[Verwendete Transaktion (Pflichtauswahl)]],Transaktionen[[Transaktionen]:[Langtext]],2,FALSE),"")</f>
        <v/>
      </c>
      <c r="V757">
        <f>IFERROR(VLOOKUP(BTT[[#This Row],[Verwendetes Formular
(Auswahl falls relevant)]],Formulare[[Formularbezeichnung]:[Formularname (technisch)]],2,FALSE),"")</f>
        <v/>
      </c>
      <c r="Y757" t="inlineStr">
        <is>
          <t>IST-Prozess: Materialzugang Werkstattauftrag erfassenSchritt 2</t>
        </is>
      </c>
      <c r="AK757">
        <f>IF(BTT[[#This Row],[Subprozess
(optionale Auswahl)]]="","okay",IF(VLOOKUP(BTT[[#This Row],[Subprozess
(optionale Auswahl)]],BPML[[Subprozess]:[Zugeordneter Hauptprozess]],3,FALSE)=BTT[[#This Row],[Hauptprozess
(Pflichtauswahl)]],"okay","falscher Subprozess"))</f>
        <v/>
      </c>
      <c r="AL757">
        <f>IF(aktives_Teilprojekt="Master","",IF(BTT[[#This Row],[Verantwortliches TP
(automatisch)]]=VLOOKUP(aktives_Teilprojekt,Teilprojekte[[Teilprojekte]:[Kürzel]],2,FALSE),"okay","Hauptprozess anderes TP"))</f>
        <v/>
      </c>
      <c r="AM7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7">
        <f>IFERROR(IF(BTT[[#This Row],[SAP-Modul
(Pflichtauswahl)]]&lt;&gt;VLOOKUP(BTT[[#This Row],[Verwendete Transaktion (Pflichtauswahl)]],Transaktionen[[Transaktionen]:[Modul]],3,FALSE),"Modul anders","okay"),"")</f>
        <v/>
      </c>
      <c r="AP757">
        <f>IFERROR(IF(COUNTIFS(BTT[Verwendete Transaktion (Pflichtauswahl)],BTT[[#This Row],[Verwendete Transaktion (Pflichtauswahl)]],BTT[SAP-Modul
(Pflichtauswahl)],"&lt;&gt;"&amp;BTT[[#This Row],[SAP-Modul
(Pflichtauswahl)]])&gt;0,"Modul anders","okay"),"")</f>
        <v/>
      </c>
      <c r="AQ757">
        <f>IFERROR(IF(COUNTIFS(BTT[Verwendete Transaktion (Pflichtauswahl)],BTT[[#This Row],[Verwendete Transaktion (Pflichtauswahl)]],BTT[Verantwortliches TP
(automatisch)],"&lt;&gt;"&amp;BTT[[#This Row],[Verantwortliches TP
(automatisch)]])&gt;0,"Transaktion mehrfach","okay"),"")</f>
        <v/>
      </c>
      <c r="AR757">
        <f>IFERROR(IF(COUNTIFS(BTT[Verwendete Transaktion (Pflichtauswahl)],BTT[[#This Row],[Verwendete Transaktion (Pflichtauswahl)]],BTT[Verantwortliches TP
(automatisch)],"&lt;&gt;"&amp;VLOOKUP(aktives_Teilprojekt,Teilprojekte[[Teilprojekte]:[Kürzel]],2,FALSE))&gt;0,"Transaktion mehrfach","okay"),"")</f>
        <v/>
      </c>
      <c r="AS757" t="inlineStr">
        <is>
          <t>FI671</t>
        </is>
      </c>
    </row>
    <row r="758">
      <c r="A758">
        <f>IFERROR(IF(BTT[[#This Row],[Lfd Nr. 
(aus konsolidierter Datei)]]&lt;&gt;"",BTT[[#This Row],[Lfd Nr. 
(aus konsolidierter Datei)]],VLOOKUP(aktives_Teilprojekt,Teilprojekte[[Teilprojekte]:[Kürzel]],2,FALSE)&amp;ROW(BTT[[#This Row],[Lfd Nr.
(automatisch)]])-2),"")</f>
        <v/>
      </c>
      <c r="B758" t="inlineStr">
        <is>
          <t>Monats- und Jahresabschluss</t>
        </is>
      </c>
      <c r="D758" t="inlineStr">
        <is>
          <t>Prüfung auf Vollständigkeit, Preisentwicklung</t>
        </is>
      </c>
      <c r="E758">
        <f>IFERROR(IF(NOT(BTT[[#This Row],[Manuelle Änderung des Verantwortliches TP
(Auswahl - bei Bedarf)]]=""),BTT[[#This Row],[Manuelle Änderung des Verantwortliches TP
(Auswahl - bei Bedarf)]],VLOOKUP(BTT[[#This Row],[Hauptprozess
(Pflichtauswahl)]],Hauptprozesse[],3,FALSE)),"")</f>
        <v/>
      </c>
      <c r="G758" t="inlineStr">
        <is>
          <t>RW-BB</t>
        </is>
      </c>
      <c r="I758" t="inlineStr">
        <is>
          <t>MM3</t>
        </is>
      </c>
      <c r="J758">
        <f>IFERROR(VLOOKUP(BTT[[#This Row],[Verwendete Transaktion (Pflichtauswahl)]],Transaktionen[[Transaktionen]:[Langtext]],2,FALSE),"")</f>
        <v/>
      </c>
      <c r="V758">
        <f>IFERROR(VLOOKUP(BTT[[#This Row],[Verwendetes Formular
(Auswahl falls relevant)]],Formulare[[Formularbezeichnung]:[Formularname (technisch)]],2,FALSE),"")</f>
        <v/>
      </c>
      <c r="Y758" t="inlineStr">
        <is>
          <t>IST-Prozess: Materialzugang Werkstattauftrag erfassenSchritt 2</t>
        </is>
      </c>
      <c r="AK758">
        <f>IF(BTT[[#This Row],[Subprozess
(optionale Auswahl)]]="","okay",IF(VLOOKUP(BTT[[#This Row],[Subprozess
(optionale Auswahl)]],BPML[[Subprozess]:[Zugeordneter Hauptprozess]],3,FALSE)=BTT[[#This Row],[Hauptprozess
(Pflichtauswahl)]],"okay","falscher Subprozess"))</f>
        <v/>
      </c>
      <c r="AL758">
        <f>IF(aktives_Teilprojekt="Master","",IF(BTT[[#This Row],[Verantwortliches TP
(automatisch)]]=VLOOKUP(aktives_Teilprojekt,Teilprojekte[[Teilprojekte]:[Kürzel]],2,FALSE),"okay","Hauptprozess anderes TP"))</f>
        <v/>
      </c>
      <c r="AM7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8">
        <f>IFERROR(IF(BTT[[#This Row],[SAP-Modul
(Pflichtauswahl)]]&lt;&gt;VLOOKUP(BTT[[#This Row],[Verwendete Transaktion (Pflichtauswahl)]],Transaktionen[[Transaktionen]:[Modul]],3,FALSE),"Modul anders","okay"),"")</f>
        <v/>
      </c>
      <c r="AP758">
        <f>IFERROR(IF(COUNTIFS(BTT[Verwendete Transaktion (Pflichtauswahl)],BTT[[#This Row],[Verwendete Transaktion (Pflichtauswahl)]],BTT[SAP-Modul
(Pflichtauswahl)],"&lt;&gt;"&amp;BTT[[#This Row],[SAP-Modul
(Pflichtauswahl)]])&gt;0,"Modul anders","okay"),"")</f>
        <v/>
      </c>
      <c r="AQ758">
        <f>IFERROR(IF(COUNTIFS(BTT[Verwendete Transaktion (Pflichtauswahl)],BTT[[#This Row],[Verwendete Transaktion (Pflichtauswahl)]],BTT[Verantwortliches TP
(automatisch)],"&lt;&gt;"&amp;BTT[[#This Row],[Verantwortliches TP
(automatisch)]])&gt;0,"Transaktion mehrfach","okay"),"")</f>
        <v/>
      </c>
      <c r="AR758">
        <f>IFERROR(IF(COUNTIFS(BTT[Verwendete Transaktion (Pflichtauswahl)],BTT[[#This Row],[Verwendete Transaktion (Pflichtauswahl)]],BTT[Verantwortliches TP
(automatisch)],"&lt;&gt;"&amp;VLOOKUP(aktives_Teilprojekt,Teilprojekte[[Teilprojekte]:[Kürzel]],2,FALSE))&gt;0,"Transaktion mehrfach","okay"),"")</f>
        <v/>
      </c>
      <c r="AS758" t="inlineStr">
        <is>
          <t>FI672</t>
        </is>
      </c>
    </row>
    <row r="759">
      <c r="A759">
        <f>IFERROR(IF(BTT[[#This Row],[Lfd Nr. 
(aus konsolidierter Datei)]]&lt;&gt;"",BTT[[#This Row],[Lfd Nr. 
(aus konsolidierter Datei)]],VLOOKUP(aktives_Teilprojekt,Teilprojekte[[Teilprojekte]:[Kürzel]],2,FALSE)&amp;ROW(BTT[[#This Row],[Lfd Nr.
(automatisch)]])-2),"")</f>
        <v/>
      </c>
      <c r="B759" t="inlineStr">
        <is>
          <t>Monats- und Jahresabschluss</t>
        </is>
      </c>
      <c r="D759" t="inlineStr">
        <is>
          <t>Prüfung auf Vollständigkeit, Preisentwicklung</t>
        </is>
      </c>
      <c r="E759">
        <f>IFERROR(IF(NOT(BTT[[#This Row],[Manuelle Änderung des Verantwortliches TP
(Auswahl - bei Bedarf)]]=""),BTT[[#This Row],[Manuelle Änderung des Verantwortliches TP
(Auswahl - bei Bedarf)]],VLOOKUP(BTT[[#This Row],[Hauptprozess
(Pflichtauswahl)]],Hauptprozesse[],3,FALSE)),"")</f>
        <v/>
      </c>
      <c r="G759" t="inlineStr">
        <is>
          <t>RW-BB</t>
        </is>
      </c>
      <c r="H759" t="inlineStr">
        <is>
          <t>MM</t>
        </is>
      </c>
      <c r="I759" t="inlineStr">
        <is>
          <t>MB51</t>
        </is>
      </c>
      <c r="J759">
        <f>IFERROR(VLOOKUP(BTT[[#This Row],[Verwendete Transaktion (Pflichtauswahl)]],Transaktionen[[Transaktionen]:[Langtext]],2,FALSE),"")</f>
        <v/>
      </c>
      <c r="V759">
        <f>IFERROR(VLOOKUP(BTT[[#This Row],[Verwendetes Formular
(Auswahl falls relevant)]],Formulare[[Formularbezeichnung]:[Formularname (technisch)]],2,FALSE),"")</f>
        <v/>
      </c>
      <c r="Y759" t="inlineStr">
        <is>
          <t>IST-Prozess: Materialzugang Werkstattauftrag erfassenSchritt 2</t>
        </is>
      </c>
      <c r="AK759">
        <f>IF(BTT[[#This Row],[Subprozess
(optionale Auswahl)]]="","okay",IF(VLOOKUP(BTT[[#This Row],[Subprozess
(optionale Auswahl)]],BPML[[Subprozess]:[Zugeordneter Hauptprozess]],3,FALSE)=BTT[[#This Row],[Hauptprozess
(Pflichtauswahl)]],"okay","falscher Subprozess"))</f>
        <v/>
      </c>
      <c r="AL759">
        <f>IF(aktives_Teilprojekt="Master","",IF(BTT[[#This Row],[Verantwortliches TP
(automatisch)]]=VLOOKUP(aktives_Teilprojekt,Teilprojekte[[Teilprojekte]:[Kürzel]],2,FALSE),"okay","Hauptprozess anderes TP"))</f>
        <v/>
      </c>
      <c r="AM7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59">
        <f>IFERROR(IF(BTT[[#This Row],[SAP-Modul
(Pflichtauswahl)]]&lt;&gt;VLOOKUP(BTT[[#This Row],[Verwendete Transaktion (Pflichtauswahl)]],Transaktionen[[Transaktionen]:[Modul]],3,FALSE),"Modul anders","okay"),"")</f>
        <v/>
      </c>
      <c r="AP759">
        <f>IFERROR(IF(COUNTIFS(BTT[Verwendete Transaktion (Pflichtauswahl)],BTT[[#This Row],[Verwendete Transaktion (Pflichtauswahl)]],BTT[SAP-Modul
(Pflichtauswahl)],"&lt;&gt;"&amp;BTT[[#This Row],[SAP-Modul
(Pflichtauswahl)]])&gt;0,"Modul anders","okay"),"")</f>
        <v/>
      </c>
      <c r="AQ759">
        <f>IFERROR(IF(COUNTIFS(BTT[Verwendete Transaktion (Pflichtauswahl)],BTT[[#This Row],[Verwendete Transaktion (Pflichtauswahl)]],BTT[Verantwortliches TP
(automatisch)],"&lt;&gt;"&amp;BTT[[#This Row],[Verantwortliches TP
(automatisch)]])&gt;0,"Transaktion mehrfach","okay"),"")</f>
        <v/>
      </c>
      <c r="AR759">
        <f>IFERROR(IF(COUNTIFS(BTT[Verwendete Transaktion (Pflichtauswahl)],BTT[[#This Row],[Verwendete Transaktion (Pflichtauswahl)]],BTT[Verantwortliches TP
(automatisch)],"&lt;&gt;"&amp;VLOOKUP(aktives_Teilprojekt,Teilprojekte[[Teilprojekte]:[Kürzel]],2,FALSE))&gt;0,"Transaktion mehrfach","okay"),"")</f>
        <v/>
      </c>
      <c r="AS759" t="inlineStr">
        <is>
          <t>FI673</t>
        </is>
      </c>
    </row>
    <row r="760">
      <c r="A760">
        <f>IFERROR(IF(BTT[[#This Row],[Lfd Nr. 
(aus konsolidierter Datei)]]&lt;&gt;"",BTT[[#This Row],[Lfd Nr. 
(aus konsolidierter Datei)]],VLOOKUP(aktives_Teilprojekt,Teilprojekte[[Teilprojekte]:[Kürzel]],2,FALSE)&amp;ROW(BTT[[#This Row],[Lfd Nr.
(automatisch)]])-2),"")</f>
        <v/>
      </c>
      <c r="B760" t="inlineStr">
        <is>
          <t>Monats- und Jahresabschluss</t>
        </is>
      </c>
      <c r="D760" t="inlineStr">
        <is>
          <t>Buchung</t>
        </is>
      </c>
      <c r="E760">
        <f>IFERROR(IF(NOT(BTT[[#This Row],[Manuelle Änderung des Verantwortliches TP
(Auswahl - bei Bedarf)]]=""),BTT[[#This Row],[Manuelle Änderung des Verantwortliches TP
(Auswahl - bei Bedarf)]],VLOOKUP(BTT[[#This Row],[Hauptprozess
(Pflichtauswahl)]],Hauptprozesse[],3,FALSE)),"")</f>
        <v/>
      </c>
      <c r="G760" t="inlineStr">
        <is>
          <t>RW-BB</t>
        </is>
      </c>
      <c r="H760" t="inlineStr">
        <is>
          <t>MM</t>
        </is>
      </c>
      <c r="I760" t="inlineStr">
        <is>
          <t>MB31</t>
        </is>
      </c>
      <c r="J760">
        <f>IFERROR(VLOOKUP(BTT[[#This Row],[Verwendete Transaktion (Pflichtauswahl)]],Transaktionen[[Transaktionen]:[Langtext]],2,FALSE),"")</f>
        <v/>
      </c>
      <c r="V760">
        <f>IFERROR(VLOOKUP(BTT[[#This Row],[Verwendetes Formular
(Auswahl falls relevant)]],Formulare[[Formularbezeichnung]:[Formularname (technisch)]],2,FALSE),"")</f>
        <v/>
      </c>
      <c r="Y760" t="inlineStr">
        <is>
          <t>IST-Prozess: Materialzugang Werkstattauftrag erfassenSchritt 3</t>
        </is>
      </c>
      <c r="AK760">
        <f>IF(BTT[[#This Row],[Subprozess
(optionale Auswahl)]]="","okay",IF(VLOOKUP(BTT[[#This Row],[Subprozess
(optionale Auswahl)]],BPML[[Subprozess]:[Zugeordneter Hauptprozess]],3,FALSE)=BTT[[#This Row],[Hauptprozess
(Pflichtauswahl)]],"okay","falscher Subprozess"))</f>
        <v/>
      </c>
      <c r="AL760">
        <f>IF(aktives_Teilprojekt="Master","",IF(BTT[[#This Row],[Verantwortliches TP
(automatisch)]]=VLOOKUP(aktives_Teilprojekt,Teilprojekte[[Teilprojekte]:[Kürzel]],2,FALSE),"okay","Hauptprozess anderes TP"))</f>
        <v/>
      </c>
      <c r="AM7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0">
        <f>IFERROR(IF(BTT[[#This Row],[SAP-Modul
(Pflichtauswahl)]]&lt;&gt;VLOOKUP(BTT[[#This Row],[Verwendete Transaktion (Pflichtauswahl)]],Transaktionen[[Transaktionen]:[Modul]],3,FALSE),"Modul anders","okay"),"")</f>
        <v/>
      </c>
      <c r="AP760">
        <f>IFERROR(IF(COUNTIFS(BTT[Verwendete Transaktion (Pflichtauswahl)],BTT[[#This Row],[Verwendete Transaktion (Pflichtauswahl)]],BTT[SAP-Modul
(Pflichtauswahl)],"&lt;&gt;"&amp;BTT[[#This Row],[SAP-Modul
(Pflichtauswahl)]])&gt;0,"Modul anders","okay"),"")</f>
        <v/>
      </c>
      <c r="AQ760">
        <f>IFERROR(IF(COUNTIFS(BTT[Verwendete Transaktion (Pflichtauswahl)],BTT[[#This Row],[Verwendete Transaktion (Pflichtauswahl)]],BTT[Verantwortliches TP
(automatisch)],"&lt;&gt;"&amp;BTT[[#This Row],[Verantwortliches TP
(automatisch)]])&gt;0,"Transaktion mehrfach","okay"),"")</f>
        <v/>
      </c>
      <c r="AR760">
        <f>IFERROR(IF(COUNTIFS(BTT[Verwendete Transaktion (Pflichtauswahl)],BTT[[#This Row],[Verwendete Transaktion (Pflichtauswahl)]],BTT[Verantwortliches TP
(automatisch)],"&lt;&gt;"&amp;VLOOKUP(aktives_Teilprojekt,Teilprojekte[[Teilprojekte]:[Kürzel]],2,FALSE))&gt;0,"Transaktion mehrfach","okay"),"")</f>
        <v/>
      </c>
      <c r="AS760" t="inlineStr">
        <is>
          <t>FI674</t>
        </is>
      </c>
    </row>
    <row r="761">
      <c r="A761">
        <f>IFERROR(IF(BTT[[#This Row],[Lfd Nr. 
(aus konsolidierter Datei)]]&lt;&gt;"",BTT[[#This Row],[Lfd Nr. 
(aus konsolidierter Datei)]],VLOOKUP(aktives_Teilprojekt,Teilprojekte[[Teilprojekte]:[Kürzel]],2,FALSE)&amp;ROW(BTT[[#This Row],[Lfd Nr.
(automatisch)]])-2),"")</f>
        <v/>
      </c>
      <c r="B761" t="inlineStr">
        <is>
          <t>Monats- und Jahresabschluss</t>
        </is>
      </c>
      <c r="D761" t="inlineStr">
        <is>
          <t>Nachbewertung</t>
        </is>
      </c>
      <c r="E761">
        <f>IFERROR(IF(NOT(BTT[[#This Row],[Manuelle Änderung des Verantwortliches TP
(Auswahl - bei Bedarf)]]=""),BTT[[#This Row],[Manuelle Änderung des Verantwortliches TP
(Auswahl - bei Bedarf)]],VLOOKUP(BTT[[#This Row],[Hauptprozess
(Pflichtauswahl)]],Hauptprozesse[],3,FALSE)),"")</f>
        <v/>
      </c>
      <c r="G761" t="inlineStr">
        <is>
          <t>RW-BB</t>
        </is>
      </c>
      <c r="H761" t="inlineStr">
        <is>
          <t>CO-OM</t>
        </is>
      </c>
      <c r="I761" t="inlineStr">
        <is>
          <t>KO88</t>
        </is>
      </c>
      <c r="J761">
        <f>IFERROR(VLOOKUP(BTT[[#This Row],[Verwendete Transaktion (Pflichtauswahl)]],Transaktionen[[Transaktionen]:[Langtext]],2,FALSE),"")</f>
        <v/>
      </c>
      <c r="V761">
        <f>IFERROR(VLOOKUP(BTT[[#This Row],[Verwendetes Formular
(Auswahl falls relevant)]],Formulare[[Formularbezeichnung]:[Formularname (technisch)]],2,FALSE),"")</f>
        <v/>
      </c>
      <c r="Y761" t="inlineStr">
        <is>
          <t>IST-Prozess: Materialzugang Werkstattauftrag erfassenSchritt 4</t>
        </is>
      </c>
      <c r="AK761">
        <f>IF(BTT[[#This Row],[Subprozess
(optionale Auswahl)]]="","okay",IF(VLOOKUP(BTT[[#This Row],[Subprozess
(optionale Auswahl)]],BPML[[Subprozess]:[Zugeordneter Hauptprozess]],3,FALSE)=BTT[[#This Row],[Hauptprozess
(Pflichtauswahl)]],"okay","falscher Subprozess"))</f>
        <v/>
      </c>
      <c r="AL761">
        <f>IF(aktives_Teilprojekt="Master","",IF(BTT[[#This Row],[Verantwortliches TP
(automatisch)]]=VLOOKUP(aktives_Teilprojekt,Teilprojekte[[Teilprojekte]:[Kürzel]],2,FALSE),"okay","Hauptprozess anderes TP"))</f>
        <v/>
      </c>
      <c r="AM7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1">
        <f>IFERROR(IF(BTT[[#This Row],[SAP-Modul
(Pflichtauswahl)]]&lt;&gt;VLOOKUP(BTT[[#This Row],[Verwendete Transaktion (Pflichtauswahl)]],Transaktionen[[Transaktionen]:[Modul]],3,FALSE),"Modul anders","okay"),"")</f>
        <v/>
      </c>
      <c r="AP761">
        <f>IFERROR(IF(COUNTIFS(BTT[Verwendete Transaktion (Pflichtauswahl)],BTT[[#This Row],[Verwendete Transaktion (Pflichtauswahl)]],BTT[SAP-Modul
(Pflichtauswahl)],"&lt;&gt;"&amp;BTT[[#This Row],[SAP-Modul
(Pflichtauswahl)]])&gt;0,"Modul anders","okay"),"")</f>
        <v/>
      </c>
      <c r="AQ761">
        <f>IFERROR(IF(COUNTIFS(BTT[Verwendete Transaktion (Pflichtauswahl)],BTT[[#This Row],[Verwendete Transaktion (Pflichtauswahl)]],BTT[Verantwortliches TP
(automatisch)],"&lt;&gt;"&amp;BTT[[#This Row],[Verantwortliches TP
(automatisch)]])&gt;0,"Transaktion mehrfach","okay"),"")</f>
        <v/>
      </c>
      <c r="AR761">
        <f>IFERROR(IF(COUNTIFS(BTT[Verwendete Transaktion (Pflichtauswahl)],BTT[[#This Row],[Verwendete Transaktion (Pflichtauswahl)]],BTT[Verantwortliches TP
(automatisch)],"&lt;&gt;"&amp;VLOOKUP(aktives_Teilprojekt,Teilprojekte[[Teilprojekte]:[Kürzel]],2,FALSE))&gt;0,"Transaktion mehrfach","okay"),"")</f>
        <v/>
      </c>
      <c r="AS761" t="inlineStr">
        <is>
          <t>FI675</t>
        </is>
      </c>
    </row>
    <row r="762">
      <c r="A762">
        <f>IFERROR(IF(BTT[[#This Row],[Lfd Nr. 
(aus konsolidierter Datei)]]&lt;&gt;"",BTT[[#This Row],[Lfd Nr. 
(aus konsolidierter Datei)]],VLOOKUP(aktives_Teilprojekt,Teilprojekte[[Teilprojekte]:[Kürzel]],2,FALSE)&amp;ROW(BTT[[#This Row],[Lfd Nr.
(automatisch)]])-2),"")</f>
        <v/>
      </c>
      <c r="B762" t="inlineStr">
        <is>
          <t>Monats- und Jahresabschluss</t>
        </is>
      </c>
      <c r="D762" t="inlineStr">
        <is>
          <t>Werkstattauftrag wird abggeschlossen</t>
        </is>
      </c>
      <c r="E762">
        <f>IFERROR(IF(NOT(BTT[[#This Row],[Manuelle Änderung des Verantwortliches TP
(Auswahl - bei Bedarf)]]=""),BTT[[#This Row],[Manuelle Änderung des Verantwortliches TP
(Auswahl - bei Bedarf)]],VLOOKUP(BTT[[#This Row],[Hauptprozess
(Pflichtauswahl)]],Hauptprozesse[],3,FALSE)),"")</f>
        <v/>
      </c>
      <c r="G762" t="inlineStr">
        <is>
          <t>RW-BB</t>
        </is>
      </c>
      <c r="H762" t="inlineStr">
        <is>
          <t>CO-PC</t>
        </is>
      </c>
      <c r="I762" t="inlineStr">
        <is>
          <t>KKF2</t>
        </is>
      </c>
      <c r="J762">
        <f>IFERROR(VLOOKUP(BTT[[#This Row],[Verwendete Transaktion (Pflichtauswahl)]],Transaktionen[[Transaktionen]:[Langtext]],2,FALSE),"")</f>
        <v/>
      </c>
      <c r="V762">
        <f>IFERROR(VLOOKUP(BTT[[#This Row],[Verwendetes Formular
(Auswahl falls relevant)]],Formulare[[Formularbezeichnung]:[Formularname (technisch)]],2,FALSE),"")</f>
        <v/>
      </c>
      <c r="Y762" t="inlineStr">
        <is>
          <t>IST-Prozess: Materialzugang Werkstattauftrag erfassenSchritt 5</t>
        </is>
      </c>
      <c r="AK762">
        <f>IF(BTT[[#This Row],[Subprozess
(optionale Auswahl)]]="","okay",IF(VLOOKUP(BTT[[#This Row],[Subprozess
(optionale Auswahl)]],BPML[[Subprozess]:[Zugeordneter Hauptprozess]],3,FALSE)=BTT[[#This Row],[Hauptprozess
(Pflichtauswahl)]],"okay","falscher Subprozess"))</f>
        <v/>
      </c>
      <c r="AL762">
        <f>IF(aktives_Teilprojekt="Master","",IF(BTT[[#This Row],[Verantwortliches TP
(automatisch)]]=VLOOKUP(aktives_Teilprojekt,Teilprojekte[[Teilprojekte]:[Kürzel]],2,FALSE),"okay","Hauptprozess anderes TP"))</f>
        <v/>
      </c>
      <c r="AM7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2">
        <f>IFERROR(IF(BTT[[#This Row],[SAP-Modul
(Pflichtauswahl)]]&lt;&gt;VLOOKUP(BTT[[#This Row],[Verwendete Transaktion (Pflichtauswahl)]],Transaktionen[[Transaktionen]:[Modul]],3,FALSE),"Modul anders","okay"),"")</f>
        <v/>
      </c>
      <c r="AP762">
        <f>IFERROR(IF(COUNTIFS(BTT[Verwendete Transaktion (Pflichtauswahl)],BTT[[#This Row],[Verwendete Transaktion (Pflichtauswahl)]],BTT[SAP-Modul
(Pflichtauswahl)],"&lt;&gt;"&amp;BTT[[#This Row],[SAP-Modul
(Pflichtauswahl)]])&gt;0,"Modul anders","okay"),"")</f>
        <v/>
      </c>
      <c r="AQ762">
        <f>IFERROR(IF(COUNTIFS(BTT[Verwendete Transaktion (Pflichtauswahl)],BTT[[#This Row],[Verwendete Transaktion (Pflichtauswahl)]],BTT[Verantwortliches TP
(automatisch)],"&lt;&gt;"&amp;BTT[[#This Row],[Verantwortliches TP
(automatisch)]])&gt;0,"Transaktion mehrfach","okay"),"")</f>
        <v/>
      </c>
      <c r="AR762">
        <f>IFERROR(IF(COUNTIFS(BTT[Verwendete Transaktion (Pflichtauswahl)],BTT[[#This Row],[Verwendete Transaktion (Pflichtauswahl)]],BTT[Verantwortliches TP
(automatisch)],"&lt;&gt;"&amp;VLOOKUP(aktives_Teilprojekt,Teilprojekte[[Teilprojekte]:[Kürzel]],2,FALSE))&gt;0,"Transaktion mehrfach","okay"),"")</f>
        <v/>
      </c>
      <c r="AS762" t="inlineStr">
        <is>
          <t>FI676</t>
        </is>
      </c>
    </row>
    <row r="763">
      <c r="A763">
        <f>IFERROR(IF(BTT[[#This Row],[Lfd Nr. 
(aus konsolidierter Datei)]]&lt;&gt;"",BTT[[#This Row],[Lfd Nr. 
(aus konsolidierter Datei)]],VLOOKUP(aktives_Teilprojekt,Teilprojekte[[Teilprojekte]:[Kürzel]],2,FALSE)&amp;ROW(BTT[[#This Row],[Lfd Nr.
(automatisch)]])-2),"")</f>
        <v/>
      </c>
      <c r="B763" t="inlineStr">
        <is>
          <t>Monats- und Jahresabschluss</t>
        </is>
      </c>
      <c r="D763" t="inlineStr">
        <is>
          <t>Ausdruck der Unterlagen</t>
        </is>
      </c>
      <c r="E763">
        <f>IFERROR(IF(NOT(BTT[[#This Row],[Manuelle Änderung des Verantwortliches TP
(Auswahl - bei Bedarf)]]=""),BTT[[#This Row],[Manuelle Änderung des Verantwortliches TP
(Auswahl - bei Bedarf)]],VLOOKUP(BTT[[#This Row],[Hauptprozess
(Pflichtauswahl)]],Hauptprozesse[],3,FALSE)),"")</f>
        <v/>
      </c>
      <c r="G763" t="inlineStr">
        <is>
          <t>RW-BB</t>
        </is>
      </c>
      <c r="I763" t="inlineStr">
        <is>
          <t xml:space="preserve">S_ALR_8712993 </t>
        </is>
      </c>
      <c r="J763">
        <f>IFERROR(VLOOKUP(BTT[[#This Row],[Verwendete Transaktion (Pflichtauswahl)]],Transaktionen[[Transaktionen]:[Langtext]],2,FALSE),"")</f>
        <v/>
      </c>
      <c r="V763">
        <f>IFERROR(VLOOKUP(BTT[[#This Row],[Verwendetes Formular
(Auswahl falls relevant)]],Formulare[[Formularbezeichnung]:[Formularname (technisch)]],2,FALSE),"")</f>
        <v/>
      </c>
      <c r="Y763" t="inlineStr">
        <is>
          <t>IST-Prozess: Materialzugang Werkstattauftrag erfassenSchritt 6</t>
        </is>
      </c>
      <c r="AK763">
        <f>IF(BTT[[#This Row],[Subprozess
(optionale Auswahl)]]="","okay",IF(VLOOKUP(BTT[[#This Row],[Subprozess
(optionale Auswahl)]],BPML[[Subprozess]:[Zugeordneter Hauptprozess]],3,FALSE)=BTT[[#This Row],[Hauptprozess
(Pflichtauswahl)]],"okay","falscher Subprozess"))</f>
        <v/>
      </c>
      <c r="AL763">
        <f>IF(aktives_Teilprojekt="Master","",IF(BTT[[#This Row],[Verantwortliches TP
(automatisch)]]=VLOOKUP(aktives_Teilprojekt,Teilprojekte[[Teilprojekte]:[Kürzel]],2,FALSE),"okay","Hauptprozess anderes TP"))</f>
        <v/>
      </c>
      <c r="AM7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3">
        <f>IFERROR(IF(BTT[[#This Row],[SAP-Modul
(Pflichtauswahl)]]&lt;&gt;VLOOKUP(BTT[[#This Row],[Verwendete Transaktion (Pflichtauswahl)]],Transaktionen[[Transaktionen]:[Modul]],3,FALSE),"Modul anders","okay"),"")</f>
        <v/>
      </c>
      <c r="AP763">
        <f>IFERROR(IF(COUNTIFS(BTT[Verwendete Transaktion (Pflichtauswahl)],BTT[[#This Row],[Verwendete Transaktion (Pflichtauswahl)]],BTT[SAP-Modul
(Pflichtauswahl)],"&lt;&gt;"&amp;BTT[[#This Row],[SAP-Modul
(Pflichtauswahl)]])&gt;0,"Modul anders","okay"),"")</f>
        <v/>
      </c>
      <c r="AQ763">
        <f>IFERROR(IF(COUNTIFS(BTT[Verwendete Transaktion (Pflichtauswahl)],BTT[[#This Row],[Verwendete Transaktion (Pflichtauswahl)]],BTT[Verantwortliches TP
(automatisch)],"&lt;&gt;"&amp;BTT[[#This Row],[Verantwortliches TP
(automatisch)]])&gt;0,"Transaktion mehrfach","okay"),"")</f>
        <v/>
      </c>
      <c r="AR763">
        <f>IFERROR(IF(COUNTIFS(BTT[Verwendete Transaktion (Pflichtauswahl)],BTT[[#This Row],[Verwendete Transaktion (Pflichtauswahl)]],BTT[Verantwortliches TP
(automatisch)],"&lt;&gt;"&amp;VLOOKUP(aktives_Teilprojekt,Teilprojekte[[Teilprojekte]:[Kürzel]],2,FALSE))&gt;0,"Transaktion mehrfach","okay"),"")</f>
        <v/>
      </c>
      <c r="AS763" t="inlineStr">
        <is>
          <t>FI677</t>
        </is>
      </c>
    </row>
    <row r="764">
      <c r="A764">
        <f>IFERROR(IF(BTT[[#This Row],[Lfd Nr. 
(aus konsolidierter Datei)]]&lt;&gt;"",BTT[[#This Row],[Lfd Nr. 
(aus konsolidierter Datei)]],VLOOKUP(aktives_Teilprojekt,Teilprojekte[[Teilprojekte]:[Kürzel]],2,FALSE)&amp;ROW(BTT[[#This Row],[Lfd Nr.
(automatisch)]])-2),"")</f>
        <v/>
      </c>
      <c r="B764" t="inlineStr">
        <is>
          <t>Monats- und Jahresabschluss</t>
        </is>
      </c>
      <c r="D764" t="inlineStr">
        <is>
          <t>Ablage im Ordner</t>
        </is>
      </c>
      <c r="E764">
        <f>IFERROR(IF(NOT(BTT[[#This Row],[Manuelle Änderung des Verantwortliches TP
(Auswahl - bei Bedarf)]]=""),BTT[[#This Row],[Manuelle Änderung des Verantwortliches TP
(Auswahl - bei Bedarf)]],VLOOKUP(BTT[[#This Row],[Hauptprozess
(Pflichtauswahl)]],Hauptprozesse[],3,FALSE)),"")</f>
        <v/>
      </c>
      <c r="G764" t="inlineStr">
        <is>
          <t>RW-BB</t>
        </is>
      </c>
      <c r="H764" t="inlineStr">
        <is>
          <t>Non-SAP</t>
        </is>
      </c>
      <c r="I764" t="inlineStr">
        <is>
          <t>nicht digital</t>
        </is>
      </c>
      <c r="J764">
        <f>IFERROR(VLOOKUP(BTT[[#This Row],[Verwendete Transaktion (Pflichtauswahl)]],Transaktionen[[Transaktionen]:[Langtext]],2,FALSE),"")</f>
        <v/>
      </c>
      <c r="V764">
        <f>IFERROR(VLOOKUP(BTT[[#This Row],[Verwendetes Formular
(Auswahl falls relevant)]],Formulare[[Formularbezeichnung]:[Formularname (technisch)]],2,FALSE),"")</f>
        <v/>
      </c>
      <c r="Y764" t="inlineStr">
        <is>
          <t>IST-Prozess: Materialzugang Werkstattauftrag erfassenSchritt 7</t>
        </is>
      </c>
      <c r="AK764">
        <f>IF(BTT[[#This Row],[Subprozess
(optionale Auswahl)]]="","okay",IF(VLOOKUP(BTT[[#This Row],[Subprozess
(optionale Auswahl)]],BPML[[Subprozess]:[Zugeordneter Hauptprozess]],3,FALSE)=BTT[[#This Row],[Hauptprozess
(Pflichtauswahl)]],"okay","falscher Subprozess"))</f>
        <v/>
      </c>
      <c r="AL764">
        <f>IF(aktives_Teilprojekt="Master","",IF(BTT[[#This Row],[Verantwortliches TP
(automatisch)]]=VLOOKUP(aktives_Teilprojekt,Teilprojekte[[Teilprojekte]:[Kürzel]],2,FALSE),"okay","Hauptprozess anderes TP"))</f>
        <v/>
      </c>
      <c r="AM7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4">
        <f>IFERROR(IF(BTT[[#This Row],[SAP-Modul
(Pflichtauswahl)]]&lt;&gt;VLOOKUP(BTT[[#This Row],[Verwendete Transaktion (Pflichtauswahl)]],Transaktionen[[Transaktionen]:[Modul]],3,FALSE),"Modul anders","okay"),"")</f>
        <v/>
      </c>
      <c r="AP764">
        <f>IFERROR(IF(COUNTIFS(BTT[Verwendete Transaktion (Pflichtauswahl)],BTT[[#This Row],[Verwendete Transaktion (Pflichtauswahl)]],BTT[SAP-Modul
(Pflichtauswahl)],"&lt;&gt;"&amp;BTT[[#This Row],[SAP-Modul
(Pflichtauswahl)]])&gt;0,"Modul anders","okay"),"")</f>
        <v/>
      </c>
      <c r="AQ764">
        <f>IFERROR(IF(COUNTIFS(BTT[Verwendete Transaktion (Pflichtauswahl)],BTT[[#This Row],[Verwendete Transaktion (Pflichtauswahl)]],BTT[Verantwortliches TP
(automatisch)],"&lt;&gt;"&amp;BTT[[#This Row],[Verantwortliches TP
(automatisch)]])&gt;0,"Transaktion mehrfach","okay"),"")</f>
        <v/>
      </c>
      <c r="AR764">
        <f>IFERROR(IF(COUNTIFS(BTT[Verwendete Transaktion (Pflichtauswahl)],BTT[[#This Row],[Verwendete Transaktion (Pflichtauswahl)]],BTT[Verantwortliches TP
(automatisch)],"&lt;&gt;"&amp;VLOOKUP(aktives_Teilprojekt,Teilprojekte[[Teilprojekte]:[Kürzel]],2,FALSE))&gt;0,"Transaktion mehrfach","okay"),"")</f>
        <v/>
      </c>
      <c r="AS764" t="inlineStr">
        <is>
          <t>FI678</t>
        </is>
      </c>
    </row>
    <row r="765">
      <c r="A765">
        <f>IFERROR(IF(BTT[[#This Row],[Lfd Nr. 
(aus konsolidierter Datei)]]&lt;&gt;"",BTT[[#This Row],[Lfd Nr. 
(aus konsolidierter Datei)]],VLOOKUP(aktives_Teilprojekt,Teilprojekte[[Teilprojekte]:[Kürzel]],2,FALSE)&amp;ROW(BTT[[#This Row],[Lfd Nr.
(automatisch)]])-2),"")</f>
        <v/>
      </c>
      <c r="B765" t="inlineStr">
        <is>
          <t>Monats- und Jahresabschluss</t>
        </is>
      </c>
      <c r="D765" t="inlineStr">
        <is>
          <t>Meldung vom Fachbereich das repariertes Material in das Lager zurück gegangen ist (per Mail oder Post)</t>
        </is>
      </c>
      <c r="E765">
        <f>IFERROR(IF(NOT(BTT[[#This Row],[Manuelle Änderung des Verantwortliches TP
(Auswahl - bei Bedarf)]]=""),BTT[[#This Row],[Manuelle Änderung des Verantwortliches TP
(Auswahl - bei Bedarf)]],VLOOKUP(BTT[[#This Row],[Hauptprozess
(Pflichtauswahl)]],Hauptprozesse[],3,FALSE)),"")</f>
        <v/>
      </c>
      <c r="G765" t="inlineStr">
        <is>
          <t>Lagerverantwortlicher</t>
        </is>
      </c>
      <c r="H765" t="inlineStr">
        <is>
          <t>Non-SAP</t>
        </is>
      </c>
      <c r="I765" t="inlineStr">
        <is>
          <t>nicht digital</t>
        </is>
      </c>
      <c r="J765">
        <f>IFERROR(VLOOKUP(BTT[[#This Row],[Verwendete Transaktion (Pflichtauswahl)]],Transaktionen[[Transaktionen]:[Langtext]],2,FALSE),"")</f>
        <v/>
      </c>
      <c r="V765">
        <f>IFERROR(VLOOKUP(BTT[[#This Row],[Verwendetes Formular
(Auswahl falls relevant)]],Formulare[[Formularbezeichnung]:[Formularname (technisch)]],2,FALSE),"")</f>
        <v/>
      </c>
      <c r="Y765" t="inlineStr">
        <is>
          <t>IST-Prozess: Materialzugang repariertes Material erfassenSchritt 1</t>
        </is>
      </c>
      <c r="AK765">
        <f>IF(BTT[[#This Row],[Subprozess
(optionale Auswahl)]]="","okay",IF(VLOOKUP(BTT[[#This Row],[Subprozess
(optionale Auswahl)]],BPML[[Subprozess]:[Zugeordneter Hauptprozess]],3,FALSE)=BTT[[#This Row],[Hauptprozess
(Pflichtauswahl)]],"okay","falscher Subprozess"))</f>
        <v/>
      </c>
      <c r="AL765">
        <f>IF(aktives_Teilprojekt="Master","",IF(BTT[[#This Row],[Verantwortliches TP
(automatisch)]]=VLOOKUP(aktives_Teilprojekt,Teilprojekte[[Teilprojekte]:[Kürzel]],2,FALSE),"okay","Hauptprozess anderes TP"))</f>
        <v/>
      </c>
      <c r="AM7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5">
        <f>IFERROR(IF(BTT[[#This Row],[SAP-Modul
(Pflichtauswahl)]]&lt;&gt;VLOOKUP(BTT[[#This Row],[Verwendete Transaktion (Pflichtauswahl)]],Transaktionen[[Transaktionen]:[Modul]],3,FALSE),"Modul anders","okay"),"")</f>
        <v/>
      </c>
      <c r="AP765">
        <f>IFERROR(IF(COUNTIFS(BTT[Verwendete Transaktion (Pflichtauswahl)],BTT[[#This Row],[Verwendete Transaktion (Pflichtauswahl)]],BTT[SAP-Modul
(Pflichtauswahl)],"&lt;&gt;"&amp;BTT[[#This Row],[SAP-Modul
(Pflichtauswahl)]])&gt;0,"Modul anders","okay"),"")</f>
        <v/>
      </c>
      <c r="AQ765">
        <f>IFERROR(IF(COUNTIFS(BTT[Verwendete Transaktion (Pflichtauswahl)],BTT[[#This Row],[Verwendete Transaktion (Pflichtauswahl)]],BTT[Verantwortliches TP
(automatisch)],"&lt;&gt;"&amp;BTT[[#This Row],[Verantwortliches TP
(automatisch)]])&gt;0,"Transaktion mehrfach","okay"),"")</f>
        <v/>
      </c>
      <c r="AR765">
        <f>IFERROR(IF(COUNTIFS(BTT[Verwendete Transaktion (Pflichtauswahl)],BTT[[#This Row],[Verwendete Transaktion (Pflichtauswahl)]],BTT[Verantwortliches TP
(automatisch)],"&lt;&gt;"&amp;VLOOKUP(aktives_Teilprojekt,Teilprojekte[[Teilprojekte]:[Kürzel]],2,FALSE))&gt;0,"Transaktion mehrfach","okay"),"")</f>
        <v/>
      </c>
      <c r="AS765" t="inlineStr">
        <is>
          <t>FI679</t>
        </is>
      </c>
    </row>
    <row r="766">
      <c r="A766">
        <f>IFERROR(IF(BTT[[#This Row],[Lfd Nr. 
(aus konsolidierter Datei)]]&lt;&gt;"",BTT[[#This Row],[Lfd Nr. 
(aus konsolidierter Datei)]],VLOOKUP(aktives_Teilprojekt,Teilprojekte[[Teilprojekte]:[Kürzel]],2,FALSE)&amp;ROW(BTT[[#This Row],[Lfd Nr.
(automatisch)]])-2),"")</f>
        <v/>
      </c>
      <c r="B766" t="inlineStr">
        <is>
          <t>Monats- und Jahresabschluss</t>
        </is>
      </c>
      <c r="D766" t="inlineStr">
        <is>
          <t>Prüfung des Auftrages auf Vollständigkeit</t>
        </is>
      </c>
      <c r="E766">
        <f>IFERROR(IF(NOT(BTT[[#This Row],[Manuelle Änderung des Verantwortliches TP
(Auswahl - bei Bedarf)]]=""),BTT[[#This Row],[Manuelle Änderung des Verantwortliches TP
(Auswahl - bei Bedarf)]],VLOOKUP(BTT[[#This Row],[Hauptprozess
(Pflichtauswahl)]],Hauptprozesse[],3,FALSE)),"")</f>
        <v/>
      </c>
      <c r="G766" t="inlineStr">
        <is>
          <t>RW-BB</t>
        </is>
      </c>
      <c r="H766" t="inlineStr">
        <is>
          <t>CA</t>
        </is>
      </c>
      <c r="I766" t="inlineStr">
        <is>
          <t>S_ALR_87012994</t>
        </is>
      </c>
      <c r="J766">
        <f>IFERROR(VLOOKUP(BTT[[#This Row],[Verwendete Transaktion (Pflichtauswahl)]],Transaktionen[[Transaktionen]:[Langtext]],2,FALSE),"")</f>
        <v/>
      </c>
      <c r="V766">
        <f>IFERROR(VLOOKUP(BTT[[#This Row],[Verwendetes Formular
(Auswahl falls relevant)]],Formulare[[Formularbezeichnung]:[Formularname (technisch)]],2,FALSE),"")</f>
        <v/>
      </c>
      <c r="Y766" t="inlineStr">
        <is>
          <t>IST-Prozess: Materialzugang repariertes Material erfassenSchritt 2</t>
        </is>
      </c>
      <c r="AK766">
        <f>IF(BTT[[#This Row],[Subprozess
(optionale Auswahl)]]="","okay",IF(VLOOKUP(BTT[[#This Row],[Subprozess
(optionale Auswahl)]],BPML[[Subprozess]:[Zugeordneter Hauptprozess]],3,FALSE)=BTT[[#This Row],[Hauptprozess
(Pflichtauswahl)]],"okay","falscher Subprozess"))</f>
        <v/>
      </c>
      <c r="AL766">
        <f>IF(aktives_Teilprojekt="Master","",IF(BTT[[#This Row],[Verantwortliches TP
(automatisch)]]=VLOOKUP(aktives_Teilprojekt,Teilprojekte[[Teilprojekte]:[Kürzel]],2,FALSE),"okay","Hauptprozess anderes TP"))</f>
        <v/>
      </c>
      <c r="AM7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6">
        <f>IFERROR(IF(BTT[[#This Row],[SAP-Modul
(Pflichtauswahl)]]&lt;&gt;VLOOKUP(BTT[[#This Row],[Verwendete Transaktion (Pflichtauswahl)]],Transaktionen[[Transaktionen]:[Modul]],3,FALSE),"Modul anders","okay"),"")</f>
        <v/>
      </c>
      <c r="AP766">
        <f>IFERROR(IF(COUNTIFS(BTT[Verwendete Transaktion (Pflichtauswahl)],BTT[[#This Row],[Verwendete Transaktion (Pflichtauswahl)]],BTT[SAP-Modul
(Pflichtauswahl)],"&lt;&gt;"&amp;BTT[[#This Row],[SAP-Modul
(Pflichtauswahl)]])&gt;0,"Modul anders","okay"),"")</f>
        <v/>
      </c>
      <c r="AQ766">
        <f>IFERROR(IF(COUNTIFS(BTT[Verwendete Transaktion (Pflichtauswahl)],BTT[[#This Row],[Verwendete Transaktion (Pflichtauswahl)]],BTT[Verantwortliches TP
(automatisch)],"&lt;&gt;"&amp;BTT[[#This Row],[Verantwortliches TP
(automatisch)]])&gt;0,"Transaktion mehrfach","okay"),"")</f>
        <v/>
      </c>
      <c r="AR766">
        <f>IFERROR(IF(COUNTIFS(BTT[Verwendete Transaktion (Pflichtauswahl)],BTT[[#This Row],[Verwendete Transaktion (Pflichtauswahl)]],BTT[Verantwortliches TP
(automatisch)],"&lt;&gt;"&amp;VLOOKUP(aktives_Teilprojekt,Teilprojekte[[Teilprojekte]:[Kürzel]],2,FALSE))&gt;0,"Transaktion mehrfach","okay"),"")</f>
        <v/>
      </c>
      <c r="AS766" t="inlineStr">
        <is>
          <t>FI680</t>
        </is>
      </c>
    </row>
    <row r="767">
      <c r="A767">
        <f>IFERROR(IF(BTT[[#This Row],[Lfd Nr. 
(aus konsolidierter Datei)]]&lt;&gt;"",BTT[[#This Row],[Lfd Nr. 
(aus konsolidierter Datei)]],VLOOKUP(aktives_Teilprojekt,Teilprojekte[[Teilprojekte]:[Kürzel]],2,FALSE)&amp;ROW(BTT[[#This Row],[Lfd Nr.
(automatisch)]])-2),"")</f>
        <v/>
      </c>
      <c r="B767" t="inlineStr">
        <is>
          <t>Monats- und Jahresabschluss</t>
        </is>
      </c>
      <c r="D767" t="inlineStr">
        <is>
          <t>Buchung</t>
        </is>
      </c>
      <c r="E767">
        <f>IFERROR(IF(NOT(BTT[[#This Row],[Manuelle Änderung des Verantwortliches TP
(Auswahl - bei Bedarf)]]=""),BTT[[#This Row],[Manuelle Änderung des Verantwortliches TP
(Auswahl - bei Bedarf)]],VLOOKUP(BTT[[#This Row],[Hauptprozess
(Pflichtauswahl)]],Hauptprozesse[],3,FALSE)),"")</f>
        <v/>
      </c>
      <c r="G767" t="inlineStr">
        <is>
          <t>RW-BB</t>
        </is>
      </c>
      <c r="H767" t="inlineStr">
        <is>
          <t>PM</t>
        </is>
      </c>
      <c r="I767" t="inlineStr">
        <is>
          <t>IW8W</t>
        </is>
      </c>
      <c r="J767">
        <f>IFERROR(VLOOKUP(BTT[[#This Row],[Verwendete Transaktion (Pflichtauswahl)]],Transaktionen[[Transaktionen]:[Langtext]],2,FALSE),"")</f>
        <v/>
      </c>
      <c r="V767">
        <f>IFERROR(VLOOKUP(BTT[[#This Row],[Verwendetes Formular
(Auswahl falls relevant)]],Formulare[[Formularbezeichnung]:[Formularname (technisch)]],2,FALSE),"")</f>
        <v/>
      </c>
      <c r="Y767" t="inlineStr">
        <is>
          <t>IST-Prozess: Materialzugang repariertes Material erfassenSchritt 3</t>
        </is>
      </c>
      <c r="AK767">
        <f>IF(BTT[[#This Row],[Subprozess
(optionale Auswahl)]]="","okay",IF(VLOOKUP(BTT[[#This Row],[Subprozess
(optionale Auswahl)]],BPML[[Subprozess]:[Zugeordneter Hauptprozess]],3,FALSE)=BTT[[#This Row],[Hauptprozess
(Pflichtauswahl)]],"okay","falscher Subprozess"))</f>
        <v/>
      </c>
      <c r="AL767">
        <f>IF(aktives_Teilprojekt="Master","",IF(BTT[[#This Row],[Verantwortliches TP
(automatisch)]]=VLOOKUP(aktives_Teilprojekt,Teilprojekte[[Teilprojekte]:[Kürzel]],2,FALSE),"okay","Hauptprozess anderes TP"))</f>
        <v/>
      </c>
      <c r="AM7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7">
        <f>IFERROR(IF(BTT[[#This Row],[SAP-Modul
(Pflichtauswahl)]]&lt;&gt;VLOOKUP(BTT[[#This Row],[Verwendete Transaktion (Pflichtauswahl)]],Transaktionen[[Transaktionen]:[Modul]],3,FALSE),"Modul anders","okay"),"")</f>
        <v/>
      </c>
      <c r="AP767">
        <f>IFERROR(IF(COUNTIFS(BTT[Verwendete Transaktion (Pflichtauswahl)],BTT[[#This Row],[Verwendete Transaktion (Pflichtauswahl)]],BTT[SAP-Modul
(Pflichtauswahl)],"&lt;&gt;"&amp;BTT[[#This Row],[SAP-Modul
(Pflichtauswahl)]])&gt;0,"Modul anders","okay"),"")</f>
        <v/>
      </c>
      <c r="AQ767">
        <f>IFERROR(IF(COUNTIFS(BTT[Verwendete Transaktion (Pflichtauswahl)],BTT[[#This Row],[Verwendete Transaktion (Pflichtauswahl)]],BTT[Verantwortliches TP
(automatisch)],"&lt;&gt;"&amp;BTT[[#This Row],[Verantwortliches TP
(automatisch)]])&gt;0,"Transaktion mehrfach","okay"),"")</f>
        <v/>
      </c>
      <c r="AR767">
        <f>IFERROR(IF(COUNTIFS(BTT[Verwendete Transaktion (Pflichtauswahl)],BTT[[#This Row],[Verwendete Transaktion (Pflichtauswahl)]],BTT[Verantwortliches TP
(automatisch)],"&lt;&gt;"&amp;VLOOKUP(aktives_Teilprojekt,Teilprojekte[[Teilprojekte]:[Kürzel]],2,FALSE))&gt;0,"Transaktion mehrfach","okay"),"")</f>
        <v/>
      </c>
      <c r="AS767" t="inlineStr">
        <is>
          <t>FI681</t>
        </is>
      </c>
    </row>
    <row r="768">
      <c r="A768">
        <f>IFERROR(IF(BTT[[#This Row],[Lfd Nr. 
(aus konsolidierter Datei)]]&lt;&gt;"",BTT[[#This Row],[Lfd Nr. 
(aus konsolidierter Datei)]],VLOOKUP(aktives_Teilprojekt,Teilprojekte[[Teilprojekte]:[Kürzel]],2,FALSE)&amp;ROW(BTT[[#This Row],[Lfd Nr.
(automatisch)]])-2),"")</f>
        <v/>
      </c>
      <c r="B768" t="inlineStr">
        <is>
          <t>Monats- und Jahresabschluss</t>
        </is>
      </c>
      <c r="D768" t="inlineStr">
        <is>
          <t>Nachbewertung</t>
        </is>
      </c>
      <c r="E768">
        <f>IFERROR(IF(NOT(BTT[[#This Row],[Manuelle Änderung des Verantwortliches TP
(Auswahl - bei Bedarf)]]=""),BTT[[#This Row],[Manuelle Änderung des Verantwortliches TP
(Auswahl - bei Bedarf)]],VLOOKUP(BTT[[#This Row],[Hauptprozess
(Pflichtauswahl)]],Hauptprozesse[],3,FALSE)),"")</f>
        <v/>
      </c>
      <c r="G768" t="inlineStr">
        <is>
          <t>RW-BB</t>
        </is>
      </c>
      <c r="H768" t="inlineStr">
        <is>
          <t>CO-OM</t>
        </is>
      </c>
      <c r="I768" t="inlineStr">
        <is>
          <t>KO88</t>
        </is>
      </c>
      <c r="J768">
        <f>IFERROR(VLOOKUP(BTT[[#This Row],[Verwendete Transaktion (Pflichtauswahl)]],Transaktionen[[Transaktionen]:[Langtext]],2,FALSE),"")</f>
        <v/>
      </c>
      <c r="V768">
        <f>IFERROR(VLOOKUP(BTT[[#This Row],[Verwendetes Formular
(Auswahl falls relevant)]],Formulare[[Formularbezeichnung]:[Formularname (technisch)]],2,FALSE),"")</f>
        <v/>
      </c>
      <c r="Y768" t="inlineStr">
        <is>
          <t>IST-Prozess: Materialzugang repariertes Material erfassenSchritt 4</t>
        </is>
      </c>
      <c r="AK768">
        <f>IF(BTT[[#This Row],[Subprozess
(optionale Auswahl)]]="","okay",IF(VLOOKUP(BTT[[#This Row],[Subprozess
(optionale Auswahl)]],BPML[[Subprozess]:[Zugeordneter Hauptprozess]],3,FALSE)=BTT[[#This Row],[Hauptprozess
(Pflichtauswahl)]],"okay","falscher Subprozess"))</f>
        <v/>
      </c>
      <c r="AL768">
        <f>IF(aktives_Teilprojekt="Master","",IF(BTT[[#This Row],[Verantwortliches TP
(automatisch)]]=VLOOKUP(aktives_Teilprojekt,Teilprojekte[[Teilprojekte]:[Kürzel]],2,FALSE),"okay","Hauptprozess anderes TP"))</f>
        <v/>
      </c>
      <c r="AM7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8">
        <f>IFERROR(IF(BTT[[#This Row],[SAP-Modul
(Pflichtauswahl)]]&lt;&gt;VLOOKUP(BTT[[#This Row],[Verwendete Transaktion (Pflichtauswahl)]],Transaktionen[[Transaktionen]:[Modul]],3,FALSE),"Modul anders","okay"),"")</f>
        <v/>
      </c>
      <c r="AP768">
        <f>IFERROR(IF(COUNTIFS(BTT[Verwendete Transaktion (Pflichtauswahl)],BTT[[#This Row],[Verwendete Transaktion (Pflichtauswahl)]],BTT[SAP-Modul
(Pflichtauswahl)],"&lt;&gt;"&amp;BTT[[#This Row],[SAP-Modul
(Pflichtauswahl)]])&gt;0,"Modul anders","okay"),"")</f>
        <v/>
      </c>
      <c r="AQ768">
        <f>IFERROR(IF(COUNTIFS(BTT[Verwendete Transaktion (Pflichtauswahl)],BTT[[#This Row],[Verwendete Transaktion (Pflichtauswahl)]],BTT[Verantwortliches TP
(automatisch)],"&lt;&gt;"&amp;BTT[[#This Row],[Verantwortliches TP
(automatisch)]])&gt;0,"Transaktion mehrfach","okay"),"")</f>
        <v/>
      </c>
      <c r="AR768">
        <f>IFERROR(IF(COUNTIFS(BTT[Verwendete Transaktion (Pflichtauswahl)],BTT[[#This Row],[Verwendete Transaktion (Pflichtauswahl)]],BTT[Verantwortliches TP
(automatisch)],"&lt;&gt;"&amp;VLOOKUP(aktives_Teilprojekt,Teilprojekte[[Teilprojekte]:[Kürzel]],2,FALSE))&gt;0,"Transaktion mehrfach","okay"),"")</f>
        <v/>
      </c>
      <c r="AS768" t="inlineStr">
        <is>
          <t>FI682</t>
        </is>
      </c>
    </row>
    <row r="769">
      <c r="A769">
        <f>IFERROR(IF(BTT[[#This Row],[Lfd Nr. 
(aus konsolidierter Datei)]]&lt;&gt;"",BTT[[#This Row],[Lfd Nr. 
(aus konsolidierter Datei)]],VLOOKUP(aktives_Teilprojekt,Teilprojekte[[Teilprojekte]:[Kürzel]],2,FALSE)&amp;ROW(BTT[[#This Row],[Lfd Nr.
(automatisch)]])-2),"")</f>
        <v/>
      </c>
      <c r="B769" t="inlineStr">
        <is>
          <t>Monats- und Jahresabschluss</t>
        </is>
      </c>
      <c r="D769" t="inlineStr">
        <is>
          <t>Aufarbeitungsauftrag wird abgeschlossen</t>
        </is>
      </c>
      <c r="E769">
        <f>IFERROR(IF(NOT(BTT[[#This Row],[Manuelle Änderung des Verantwortliches TP
(Auswahl - bei Bedarf)]]=""),BTT[[#This Row],[Manuelle Änderung des Verantwortliches TP
(Auswahl - bei Bedarf)]],VLOOKUP(BTT[[#This Row],[Hauptprozess
(Pflichtauswahl)]],Hauptprozesse[],3,FALSE)),"")</f>
        <v/>
      </c>
      <c r="G769" t="inlineStr">
        <is>
          <t>RW-BB</t>
        </is>
      </c>
      <c r="H769" t="inlineStr">
        <is>
          <t>PM</t>
        </is>
      </c>
      <c r="I769" t="inlineStr">
        <is>
          <t>IW32</t>
        </is>
      </c>
      <c r="J769">
        <f>IFERROR(VLOOKUP(BTT[[#This Row],[Verwendete Transaktion (Pflichtauswahl)]],Transaktionen[[Transaktionen]:[Langtext]],2,FALSE),"")</f>
        <v/>
      </c>
      <c r="V769">
        <f>IFERROR(VLOOKUP(BTT[[#This Row],[Verwendetes Formular
(Auswahl falls relevant)]],Formulare[[Formularbezeichnung]:[Formularname (technisch)]],2,FALSE),"")</f>
        <v/>
      </c>
      <c r="Y769" t="inlineStr">
        <is>
          <t>IST-Prozess: Materialzugang repariertes Material erfassenSchritt 5</t>
        </is>
      </c>
      <c r="AK769">
        <f>IF(BTT[[#This Row],[Subprozess
(optionale Auswahl)]]="","okay",IF(VLOOKUP(BTT[[#This Row],[Subprozess
(optionale Auswahl)]],BPML[[Subprozess]:[Zugeordneter Hauptprozess]],3,FALSE)=BTT[[#This Row],[Hauptprozess
(Pflichtauswahl)]],"okay","falscher Subprozess"))</f>
        <v/>
      </c>
      <c r="AL769">
        <f>IF(aktives_Teilprojekt="Master","",IF(BTT[[#This Row],[Verantwortliches TP
(automatisch)]]=VLOOKUP(aktives_Teilprojekt,Teilprojekte[[Teilprojekte]:[Kürzel]],2,FALSE),"okay","Hauptprozess anderes TP"))</f>
        <v/>
      </c>
      <c r="AM7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69">
        <f>IFERROR(IF(BTT[[#This Row],[SAP-Modul
(Pflichtauswahl)]]&lt;&gt;VLOOKUP(BTT[[#This Row],[Verwendete Transaktion (Pflichtauswahl)]],Transaktionen[[Transaktionen]:[Modul]],3,FALSE),"Modul anders","okay"),"")</f>
        <v/>
      </c>
      <c r="AP769">
        <f>IFERROR(IF(COUNTIFS(BTT[Verwendete Transaktion (Pflichtauswahl)],BTT[[#This Row],[Verwendete Transaktion (Pflichtauswahl)]],BTT[SAP-Modul
(Pflichtauswahl)],"&lt;&gt;"&amp;BTT[[#This Row],[SAP-Modul
(Pflichtauswahl)]])&gt;0,"Modul anders","okay"),"")</f>
        <v/>
      </c>
      <c r="AQ769">
        <f>IFERROR(IF(COUNTIFS(BTT[Verwendete Transaktion (Pflichtauswahl)],BTT[[#This Row],[Verwendete Transaktion (Pflichtauswahl)]],BTT[Verantwortliches TP
(automatisch)],"&lt;&gt;"&amp;BTT[[#This Row],[Verantwortliches TP
(automatisch)]])&gt;0,"Transaktion mehrfach","okay"),"")</f>
        <v/>
      </c>
      <c r="AR769">
        <f>IFERROR(IF(COUNTIFS(BTT[Verwendete Transaktion (Pflichtauswahl)],BTT[[#This Row],[Verwendete Transaktion (Pflichtauswahl)]],BTT[Verantwortliches TP
(automatisch)],"&lt;&gt;"&amp;VLOOKUP(aktives_Teilprojekt,Teilprojekte[[Teilprojekte]:[Kürzel]],2,FALSE))&gt;0,"Transaktion mehrfach","okay"),"")</f>
        <v/>
      </c>
      <c r="AS769" t="inlineStr">
        <is>
          <t>FI683</t>
        </is>
      </c>
    </row>
    <row r="770">
      <c r="A770">
        <f>IFERROR(IF(BTT[[#This Row],[Lfd Nr. 
(aus konsolidierter Datei)]]&lt;&gt;"",BTT[[#This Row],[Lfd Nr. 
(aus konsolidierter Datei)]],VLOOKUP(aktives_Teilprojekt,Teilprojekte[[Teilprojekte]:[Kürzel]],2,FALSE)&amp;ROW(BTT[[#This Row],[Lfd Nr.
(automatisch)]])-2),"")</f>
        <v/>
      </c>
      <c r="B770" t="inlineStr">
        <is>
          <t>Monats- und Jahresabschluss</t>
        </is>
      </c>
      <c r="D770" t="inlineStr">
        <is>
          <t>Ausdruck der Unterlagen</t>
        </is>
      </c>
      <c r="E770">
        <f>IFERROR(IF(NOT(BTT[[#This Row],[Manuelle Änderung des Verantwortliches TP
(Auswahl - bei Bedarf)]]=""),BTT[[#This Row],[Manuelle Änderung des Verantwortliches TP
(Auswahl - bei Bedarf)]],VLOOKUP(BTT[[#This Row],[Hauptprozess
(Pflichtauswahl)]],Hauptprozesse[],3,FALSE)),"")</f>
        <v/>
      </c>
      <c r="G770" t="inlineStr">
        <is>
          <t>RW-BB</t>
        </is>
      </c>
      <c r="I770" t="inlineStr">
        <is>
          <t xml:space="preserve">S_ALR_8712993 </t>
        </is>
      </c>
      <c r="J770">
        <f>IFERROR(VLOOKUP(BTT[[#This Row],[Verwendete Transaktion (Pflichtauswahl)]],Transaktionen[[Transaktionen]:[Langtext]],2,FALSE),"")</f>
        <v/>
      </c>
      <c r="V770">
        <f>IFERROR(VLOOKUP(BTT[[#This Row],[Verwendetes Formular
(Auswahl falls relevant)]],Formulare[[Formularbezeichnung]:[Formularname (technisch)]],2,FALSE),"")</f>
        <v/>
      </c>
      <c r="Y770" t="inlineStr">
        <is>
          <t>IST-Prozess: Materialzugang repariertes Material erfassenSchritt 6</t>
        </is>
      </c>
      <c r="AK770">
        <f>IF(BTT[[#This Row],[Subprozess
(optionale Auswahl)]]="","okay",IF(VLOOKUP(BTT[[#This Row],[Subprozess
(optionale Auswahl)]],BPML[[Subprozess]:[Zugeordneter Hauptprozess]],3,FALSE)=BTT[[#This Row],[Hauptprozess
(Pflichtauswahl)]],"okay","falscher Subprozess"))</f>
        <v/>
      </c>
      <c r="AL770">
        <f>IF(aktives_Teilprojekt="Master","",IF(BTT[[#This Row],[Verantwortliches TP
(automatisch)]]=VLOOKUP(aktives_Teilprojekt,Teilprojekte[[Teilprojekte]:[Kürzel]],2,FALSE),"okay","Hauptprozess anderes TP"))</f>
        <v/>
      </c>
      <c r="AM7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0">
        <f>IFERROR(IF(BTT[[#This Row],[SAP-Modul
(Pflichtauswahl)]]&lt;&gt;VLOOKUP(BTT[[#This Row],[Verwendete Transaktion (Pflichtauswahl)]],Transaktionen[[Transaktionen]:[Modul]],3,FALSE),"Modul anders","okay"),"")</f>
        <v/>
      </c>
      <c r="AP770">
        <f>IFERROR(IF(COUNTIFS(BTT[Verwendete Transaktion (Pflichtauswahl)],BTT[[#This Row],[Verwendete Transaktion (Pflichtauswahl)]],BTT[SAP-Modul
(Pflichtauswahl)],"&lt;&gt;"&amp;BTT[[#This Row],[SAP-Modul
(Pflichtauswahl)]])&gt;0,"Modul anders","okay"),"")</f>
        <v/>
      </c>
      <c r="AQ770">
        <f>IFERROR(IF(COUNTIFS(BTT[Verwendete Transaktion (Pflichtauswahl)],BTT[[#This Row],[Verwendete Transaktion (Pflichtauswahl)]],BTT[Verantwortliches TP
(automatisch)],"&lt;&gt;"&amp;BTT[[#This Row],[Verantwortliches TP
(automatisch)]])&gt;0,"Transaktion mehrfach","okay"),"")</f>
        <v/>
      </c>
      <c r="AR770">
        <f>IFERROR(IF(COUNTIFS(BTT[Verwendete Transaktion (Pflichtauswahl)],BTT[[#This Row],[Verwendete Transaktion (Pflichtauswahl)]],BTT[Verantwortliches TP
(automatisch)],"&lt;&gt;"&amp;VLOOKUP(aktives_Teilprojekt,Teilprojekte[[Teilprojekte]:[Kürzel]],2,FALSE))&gt;0,"Transaktion mehrfach","okay"),"")</f>
        <v/>
      </c>
      <c r="AS770" t="inlineStr">
        <is>
          <t>FI684</t>
        </is>
      </c>
    </row>
    <row r="771">
      <c r="A771">
        <f>IFERROR(IF(BTT[[#This Row],[Lfd Nr. 
(aus konsolidierter Datei)]]&lt;&gt;"",BTT[[#This Row],[Lfd Nr. 
(aus konsolidierter Datei)]],VLOOKUP(aktives_Teilprojekt,Teilprojekte[[Teilprojekte]:[Kürzel]],2,FALSE)&amp;ROW(BTT[[#This Row],[Lfd Nr.
(automatisch)]])-2),"")</f>
        <v/>
      </c>
      <c r="B771" t="inlineStr">
        <is>
          <t>Monats- und Jahresabschluss</t>
        </is>
      </c>
      <c r="D771" t="inlineStr">
        <is>
          <t>Ablage im Ordner</t>
        </is>
      </c>
      <c r="E771">
        <f>IFERROR(IF(NOT(BTT[[#This Row],[Manuelle Änderung des Verantwortliches TP
(Auswahl - bei Bedarf)]]=""),BTT[[#This Row],[Manuelle Änderung des Verantwortliches TP
(Auswahl - bei Bedarf)]],VLOOKUP(BTT[[#This Row],[Hauptprozess
(Pflichtauswahl)]],Hauptprozesse[],3,FALSE)),"")</f>
        <v/>
      </c>
      <c r="G771" t="inlineStr">
        <is>
          <t>RW-BB</t>
        </is>
      </c>
      <c r="H771" t="inlineStr">
        <is>
          <t>Non-SAP</t>
        </is>
      </c>
      <c r="I771" t="inlineStr">
        <is>
          <t>nicht digital</t>
        </is>
      </c>
      <c r="J771">
        <f>IFERROR(VLOOKUP(BTT[[#This Row],[Verwendete Transaktion (Pflichtauswahl)]],Transaktionen[[Transaktionen]:[Langtext]],2,FALSE),"")</f>
        <v/>
      </c>
      <c r="V771">
        <f>IFERROR(VLOOKUP(BTT[[#This Row],[Verwendetes Formular
(Auswahl falls relevant)]],Formulare[[Formularbezeichnung]:[Formularname (technisch)]],2,FALSE),"")</f>
        <v/>
      </c>
      <c r="Y771" t="inlineStr">
        <is>
          <t>IST-Prozess: Materialzugang repariertes Material erfassenSchritt 7</t>
        </is>
      </c>
      <c r="AK771">
        <f>IF(BTT[[#This Row],[Subprozess
(optionale Auswahl)]]="","okay",IF(VLOOKUP(BTT[[#This Row],[Subprozess
(optionale Auswahl)]],BPML[[Subprozess]:[Zugeordneter Hauptprozess]],3,FALSE)=BTT[[#This Row],[Hauptprozess
(Pflichtauswahl)]],"okay","falscher Subprozess"))</f>
        <v/>
      </c>
      <c r="AL771">
        <f>IF(aktives_Teilprojekt="Master","",IF(BTT[[#This Row],[Verantwortliches TP
(automatisch)]]=VLOOKUP(aktives_Teilprojekt,Teilprojekte[[Teilprojekte]:[Kürzel]],2,FALSE),"okay","Hauptprozess anderes TP"))</f>
        <v/>
      </c>
      <c r="AM7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1">
        <f>IFERROR(IF(BTT[[#This Row],[SAP-Modul
(Pflichtauswahl)]]&lt;&gt;VLOOKUP(BTT[[#This Row],[Verwendete Transaktion (Pflichtauswahl)]],Transaktionen[[Transaktionen]:[Modul]],3,FALSE),"Modul anders","okay"),"")</f>
        <v/>
      </c>
      <c r="AP771">
        <f>IFERROR(IF(COUNTIFS(BTT[Verwendete Transaktion (Pflichtauswahl)],BTT[[#This Row],[Verwendete Transaktion (Pflichtauswahl)]],BTT[SAP-Modul
(Pflichtauswahl)],"&lt;&gt;"&amp;BTT[[#This Row],[SAP-Modul
(Pflichtauswahl)]])&gt;0,"Modul anders","okay"),"")</f>
        <v/>
      </c>
      <c r="AQ771">
        <f>IFERROR(IF(COUNTIFS(BTT[Verwendete Transaktion (Pflichtauswahl)],BTT[[#This Row],[Verwendete Transaktion (Pflichtauswahl)]],BTT[Verantwortliches TP
(automatisch)],"&lt;&gt;"&amp;BTT[[#This Row],[Verantwortliches TP
(automatisch)]])&gt;0,"Transaktion mehrfach","okay"),"")</f>
        <v/>
      </c>
      <c r="AR771">
        <f>IFERROR(IF(COUNTIFS(BTT[Verwendete Transaktion (Pflichtauswahl)],BTT[[#This Row],[Verwendete Transaktion (Pflichtauswahl)]],BTT[Verantwortliches TP
(automatisch)],"&lt;&gt;"&amp;VLOOKUP(aktives_Teilprojekt,Teilprojekte[[Teilprojekte]:[Kürzel]],2,FALSE))&gt;0,"Transaktion mehrfach","okay"),"")</f>
        <v/>
      </c>
      <c r="AS771" t="inlineStr">
        <is>
          <t>FI685</t>
        </is>
      </c>
    </row>
    <row r="772">
      <c r="A772">
        <f>IFERROR(IF(BTT[[#This Row],[Lfd Nr. 
(aus konsolidierter Datei)]]&lt;&gt;"",BTT[[#This Row],[Lfd Nr. 
(aus konsolidierter Datei)]],VLOOKUP(aktives_Teilprojekt,Teilprojekte[[Teilprojekte]:[Kürzel]],2,FALSE)&amp;ROW(BTT[[#This Row],[Lfd Nr.
(automatisch)]])-2),"")</f>
        <v/>
      </c>
      <c r="B772" t="inlineStr">
        <is>
          <t>Monats- und Jahresabschluss</t>
        </is>
      </c>
      <c r="D772" t="inlineStr">
        <is>
          <t>Übersicht der noch nicht abgeschlossenen Aufträge m. Terminen</t>
        </is>
      </c>
      <c r="E772">
        <f>IFERROR(IF(NOT(BTT[[#This Row],[Manuelle Änderung des Verantwortliches TP
(Auswahl - bei Bedarf)]]=""),BTT[[#This Row],[Manuelle Änderung des Verantwortliches TP
(Auswahl - bei Bedarf)]],VLOOKUP(BTT[[#This Row],[Hauptprozess
(Pflichtauswahl)]],Hauptprozesse[],3,FALSE)),"")</f>
        <v/>
      </c>
      <c r="G772" t="inlineStr">
        <is>
          <t>RW-BB</t>
        </is>
      </c>
      <c r="H772" t="inlineStr">
        <is>
          <t>PM</t>
        </is>
      </c>
      <c r="I772" t="inlineStr">
        <is>
          <t>IW38</t>
        </is>
      </c>
      <c r="J772">
        <f>IFERROR(VLOOKUP(BTT[[#This Row],[Verwendete Transaktion (Pflichtauswahl)]],Transaktionen[[Transaktionen]:[Langtext]],2,FALSE),"")</f>
        <v/>
      </c>
      <c r="V772">
        <f>IFERROR(VLOOKUP(BTT[[#This Row],[Verwendetes Formular
(Auswahl falls relevant)]],Formulare[[Formularbezeichnung]:[Formularname (technisch)]],2,FALSE),"")</f>
        <v/>
      </c>
      <c r="Y772" t="inlineStr">
        <is>
          <t>IST-Prozess: Materialzugang repariertes Material erfassenSchritt 8</t>
        </is>
      </c>
      <c r="AK772">
        <f>IF(BTT[[#This Row],[Subprozess
(optionale Auswahl)]]="","okay",IF(VLOOKUP(BTT[[#This Row],[Subprozess
(optionale Auswahl)]],BPML[[Subprozess]:[Zugeordneter Hauptprozess]],3,FALSE)=BTT[[#This Row],[Hauptprozess
(Pflichtauswahl)]],"okay","falscher Subprozess"))</f>
        <v/>
      </c>
      <c r="AL772">
        <f>IF(aktives_Teilprojekt="Master","",IF(BTT[[#This Row],[Verantwortliches TP
(automatisch)]]=VLOOKUP(aktives_Teilprojekt,Teilprojekte[[Teilprojekte]:[Kürzel]],2,FALSE),"okay","Hauptprozess anderes TP"))</f>
        <v/>
      </c>
      <c r="AM7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2">
        <f>IFERROR(IF(BTT[[#This Row],[SAP-Modul
(Pflichtauswahl)]]&lt;&gt;VLOOKUP(BTT[[#This Row],[Verwendete Transaktion (Pflichtauswahl)]],Transaktionen[[Transaktionen]:[Modul]],3,FALSE),"Modul anders","okay"),"")</f>
        <v/>
      </c>
      <c r="AP772">
        <f>IFERROR(IF(COUNTIFS(BTT[Verwendete Transaktion (Pflichtauswahl)],BTT[[#This Row],[Verwendete Transaktion (Pflichtauswahl)]],BTT[SAP-Modul
(Pflichtauswahl)],"&lt;&gt;"&amp;BTT[[#This Row],[SAP-Modul
(Pflichtauswahl)]])&gt;0,"Modul anders","okay"),"")</f>
        <v/>
      </c>
      <c r="AQ772">
        <f>IFERROR(IF(COUNTIFS(BTT[Verwendete Transaktion (Pflichtauswahl)],BTT[[#This Row],[Verwendete Transaktion (Pflichtauswahl)]],BTT[Verantwortliches TP
(automatisch)],"&lt;&gt;"&amp;BTT[[#This Row],[Verantwortliches TP
(automatisch)]])&gt;0,"Transaktion mehrfach","okay"),"")</f>
        <v/>
      </c>
      <c r="AR772">
        <f>IFERROR(IF(COUNTIFS(BTT[Verwendete Transaktion (Pflichtauswahl)],BTT[[#This Row],[Verwendete Transaktion (Pflichtauswahl)]],BTT[Verantwortliches TP
(automatisch)],"&lt;&gt;"&amp;VLOOKUP(aktives_Teilprojekt,Teilprojekte[[Teilprojekte]:[Kürzel]],2,FALSE))&gt;0,"Transaktion mehrfach","okay"),"")</f>
        <v/>
      </c>
      <c r="AS772" t="inlineStr">
        <is>
          <t>FI686</t>
        </is>
      </c>
    </row>
    <row r="773">
      <c r="A773">
        <f>IFERROR(IF(BTT[[#This Row],[Lfd Nr. 
(aus konsolidierter Datei)]]&lt;&gt;"",BTT[[#This Row],[Lfd Nr. 
(aus konsolidierter Datei)]],VLOOKUP(aktives_Teilprojekt,Teilprojekte[[Teilprojekte]:[Kürzel]],2,FALSE)&amp;ROW(BTT[[#This Row],[Lfd Nr.
(automatisch)]])-2),"")</f>
        <v/>
      </c>
      <c r="B773" t="inlineStr">
        <is>
          <t>Monats- und Jahresabschluss</t>
        </is>
      </c>
      <c r="D773" t="inlineStr">
        <is>
          <t>Erstellen Abstreichliste</t>
        </is>
      </c>
      <c r="E773">
        <f>IFERROR(IF(NOT(BTT[[#This Row],[Manuelle Änderung des Verantwortliches TP
(Auswahl - bei Bedarf)]]=""),BTT[[#This Row],[Manuelle Änderung des Verantwortliches TP
(Auswahl - bei Bedarf)]],VLOOKUP(BTT[[#This Row],[Hauptprozess
(Pflichtauswahl)]],Hauptprozesse[],3,FALSE)),"")</f>
        <v/>
      </c>
      <c r="G773" t="inlineStr">
        <is>
          <t>RW-BB</t>
        </is>
      </c>
      <c r="H773" t="inlineStr">
        <is>
          <t>MM</t>
        </is>
      </c>
      <c r="I773" t="inlineStr">
        <is>
          <t>ZMM61</t>
        </is>
      </c>
      <c r="J773">
        <f>IFERROR(VLOOKUP(BTT[[#This Row],[Verwendete Transaktion (Pflichtauswahl)]],Transaktionen[[Transaktionen]:[Langtext]],2,FALSE),"")</f>
        <v/>
      </c>
      <c r="V773">
        <f>IFERROR(VLOOKUP(BTT[[#This Row],[Verwendetes Formular
(Auswahl falls relevant)]],Formulare[[Formularbezeichnung]:[Formularname (technisch)]],2,FALSE),"")</f>
        <v/>
      </c>
      <c r="Y773" t="inlineStr">
        <is>
          <t>IST-Prozess: Ablage MaterialbelegeSchritt 1</t>
        </is>
      </c>
      <c r="AK773">
        <f>IF(BTT[[#This Row],[Subprozess
(optionale Auswahl)]]="","okay",IF(VLOOKUP(BTT[[#This Row],[Subprozess
(optionale Auswahl)]],BPML[[Subprozess]:[Zugeordneter Hauptprozess]],3,FALSE)=BTT[[#This Row],[Hauptprozess
(Pflichtauswahl)]],"okay","falscher Subprozess"))</f>
        <v/>
      </c>
      <c r="AL773">
        <f>IF(aktives_Teilprojekt="Master","",IF(BTT[[#This Row],[Verantwortliches TP
(automatisch)]]=VLOOKUP(aktives_Teilprojekt,Teilprojekte[[Teilprojekte]:[Kürzel]],2,FALSE),"okay","Hauptprozess anderes TP"))</f>
        <v/>
      </c>
      <c r="AM7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3">
        <f>IFERROR(IF(BTT[[#This Row],[SAP-Modul
(Pflichtauswahl)]]&lt;&gt;VLOOKUP(BTT[[#This Row],[Verwendete Transaktion (Pflichtauswahl)]],Transaktionen[[Transaktionen]:[Modul]],3,FALSE),"Modul anders","okay"),"")</f>
        <v/>
      </c>
      <c r="AP773">
        <f>IFERROR(IF(COUNTIFS(BTT[Verwendete Transaktion (Pflichtauswahl)],BTT[[#This Row],[Verwendete Transaktion (Pflichtauswahl)]],BTT[SAP-Modul
(Pflichtauswahl)],"&lt;&gt;"&amp;BTT[[#This Row],[SAP-Modul
(Pflichtauswahl)]])&gt;0,"Modul anders","okay"),"")</f>
        <v/>
      </c>
      <c r="AQ773">
        <f>IFERROR(IF(COUNTIFS(BTT[Verwendete Transaktion (Pflichtauswahl)],BTT[[#This Row],[Verwendete Transaktion (Pflichtauswahl)]],BTT[Verantwortliches TP
(automatisch)],"&lt;&gt;"&amp;BTT[[#This Row],[Verantwortliches TP
(automatisch)]])&gt;0,"Transaktion mehrfach","okay"),"")</f>
        <v/>
      </c>
      <c r="AR773">
        <f>IFERROR(IF(COUNTIFS(BTT[Verwendete Transaktion (Pflichtauswahl)],BTT[[#This Row],[Verwendete Transaktion (Pflichtauswahl)]],BTT[Verantwortliches TP
(automatisch)],"&lt;&gt;"&amp;VLOOKUP(aktives_Teilprojekt,Teilprojekte[[Teilprojekte]:[Kürzel]],2,FALSE))&gt;0,"Transaktion mehrfach","okay"),"")</f>
        <v/>
      </c>
      <c r="AS773" t="inlineStr">
        <is>
          <t>FI687</t>
        </is>
      </c>
    </row>
    <row r="774">
      <c r="A774">
        <f>IFERROR(IF(BTT[[#This Row],[Lfd Nr. 
(aus konsolidierter Datei)]]&lt;&gt;"",BTT[[#This Row],[Lfd Nr. 
(aus konsolidierter Datei)]],VLOOKUP(aktives_Teilprojekt,Teilprojekte[[Teilprojekte]:[Kürzel]],2,FALSE)&amp;ROW(BTT[[#This Row],[Lfd Nr.
(automatisch)]])-2),"")</f>
        <v/>
      </c>
      <c r="B774" t="inlineStr">
        <is>
          <t>Monats- und Jahresabschluss</t>
        </is>
      </c>
      <c r="D774" t="inlineStr">
        <is>
          <t>Ausdrucken der Liste</t>
        </is>
      </c>
      <c r="E774">
        <f>IFERROR(IF(NOT(BTT[[#This Row],[Manuelle Änderung des Verantwortliches TP
(Auswahl - bei Bedarf)]]=""),BTT[[#This Row],[Manuelle Änderung des Verantwortliches TP
(Auswahl - bei Bedarf)]],VLOOKUP(BTT[[#This Row],[Hauptprozess
(Pflichtauswahl)]],Hauptprozesse[],3,FALSE)),"")</f>
        <v/>
      </c>
      <c r="J774">
        <f>IFERROR(VLOOKUP(BTT[[#This Row],[Verwendete Transaktion (Pflichtauswahl)]],Transaktionen[[Transaktionen]:[Langtext]],2,FALSE),"")</f>
        <v/>
      </c>
      <c r="V774">
        <f>IFERROR(VLOOKUP(BTT[[#This Row],[Verwendetes Formular
(Auswahl falls relevant)]],Formulare[[Formularbezeichnung]:[Formularname (technisch)]],2,FALSE),"")</f>
        <v/>
      </c>
      <c r="Y774" t="inlineStr">
        <is>
          <t>IST-Prozess: Ablage MaterialbelegeSchritt 2</t>
        </is>
      </c>
      <c r="AK774">
        <f>IF(BTT[[#This Row],[Subprozess
(optionale Auswahl)]]="","okay",IF(VLOOKUP(BTT[[#This Row],[Subprozess
(optionale Auswahl)]],BPML[[Subprozess]:[Zugeordneter Hauptprozess]],3,FALSE)=BTT[[#This Row],[Hauptprozess
(Pflichtauswahl)]],"okay","falscher Subprozess"))</f>
        <v/>
      </c>
      <c r="AL774">
        <f>IF(aktives_Teilprojekt="Master","",IF(BTT[[#This Row],[Verantwortliches TP
(automatisch)]]=VLOOKUP(aktives_Teilprojekt,Teilprojekte[[Teilprojekte]:[Kürzel]],2,FALSE),"okay","Hauptprozess anderes TP"))</f>
        <v/>
      </c>
      <c r="AM7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4">
        <f>IFERROR(IF(BTT[[#This Row],[SAP-Modul
(Pflichtauswahl)]]&lt;&gt;VLOOKUP(BTT[[#This Row],[Verwendete Transaktion (Pflichtauswahl)]],Transaktionen[[Transaktionen]:[Modul]],3,FALSE),"Modul anders","okay"),"")</f>
        <v/>
      </c>
      <c r="AP774">
        <f>IFERROR(IF(COUNTIFS(BTT[Verwendete Transaktion (Pflichtauswahl)],BTT[[#This Row],[Verwendete Transaktion (Pflichtauswahl)]],BTT[SAP-Modul
(Pflichtauswahl)],"&lt;&gt;"&amp;BTT[[#This Row],[SAP-Modul
(Pflichtauswahl)]])&gt;0,"Modul anders","okay"),"")</f>
        <v/>
      </c>
      <c r="AQ774">
        <f>IFERROR(IF(COUNTIFS(BTT[Verwendete Transaktion (Pflichtauswahl)],BTT[[#This Row],[Verwendete Transaktion (Pflichtauswahl)]],BTT[Verantwortliches TP
(automatisch)],"&lt;&gt;"&amp;BTT[[#This Row],[Verantwortliches TP
(automatisch)]])&gt;0,"Transaktion mehrfach","okay"),"")</f>
        <v/>
      </c>
      <c r="AR774">
        <f>IFERROR(IF(COUNTIFS(BTT[Verwendete Transaktion (Pflichtauswahl)],BTT[[#This Row],[Verwendete Transaktion (Pflichtauswahl)]],BTT[Verantwortliches TP
(automatisch)],"&lt;&gt;"&amp;VLOOKUP(aktives_Teilprojekt,Teilprojekte[[Teilprojekte]:[Kürzel]],2,FALSE))&gt;0,"Transaktion mehrfach","okay"),"")</f>
        <v/>
      </c>
      <c r="AS774" t="inlineStr">
        <is>
          <t>FI688</t>
        </is>
      </c>
    </row>
    <row r="775">
      <c r="A775">
        <f>IFERROR(IF(BTT[[#This Row],[Lfd Nr. 
(aus konsolidierter Datei)]]&lt;&gt;"",BTT[[#This Row],[Lfd Nr. 
(aus konsolidierter Datei)]],VLOOKUP(aktives_Teilprojekt,Teilprojekte[[Teilprojekte]:[Kürzel]],2,FALSE)&amp;ROW(BTT[[#This Row],[Lfd Nr.
(automatisch)]])-2),"")</f>
        <v/>
      </c>
      <c r="B775" t="inlineStr">
        <is>
          <t>Monats- und Jahresabschluss</t>
        </is>
      </c>
      <c r="D775" t="inlineStr">
        <is>
          <t>wenn Belege im Ordner fehlen müssen diese im Bereich angefordert werden</t>
        </is>
      </c>
      <c r="E775">
        <f>IFERROR(IF(NOT(BTT[[#This Row],[Manuelle Änderung des Verantwortliches TP
(Auswahl - bei Bedarf)]]=""),BTT[[#This Row],[Manuelle Änderung des Verantwortliches TP
(Auswahl - bei Bedarf)]],VLOOKUP(BTT[[#This Row],[Hauptprozess
(Pflichtauswahl)]],Hauptprozesse[],3,FALSE)),"")</f>
        <v/>
      </c>
      <c r="J775">
        <f>IFERROR(VLOOKUP(BTT[[#This Row],[Verwendete Transaktion (Pflichtauswahl)]],Transaktionen[[Transaktionen]:[Langtext]],2,FALSE),"")</f>
        <v/>
      </c>
      <c r="V775">
        <f>IFERROR(VLOOKUP(BTT[[#This Row],[Verwendetes Formular
(Auswahl falls relevant)]],Formulare[[Formularbezeichnung]:[Formularname (technisch)]],2,FALSE),"")</f>
        <v/>
      </c>
      <c r="Y775" t="inlineStr">
        <is>
          <t>IST-Prozess: Ablage MaterialbelegeSchritt 3</t>
        </is>
      </c>
      <c r="AK775">
        <f>IF(BTT[[#This Row],[Subprozess
(optionale Auswahl)]]="","okay",IF(VLOOKUP(BTT[[#This Row],[Subprozess
(optionale Auswahl)]],BPML[[Subprozess]:[Zugeordneter Hauptprozess]],3,FALSE)=BTT[[#This Row],[Hauptprozess
(Pflichtauswahl)]],"okay","falscher Subprozess"))</f>
        <v/>
      </c>
      <c r="AL775">
        <f>IF(aktives_Teilprojekt="Master","",IF(BTT[[#This Row],[Verantwortliches TP
(automatisch)]]=VLOOKUP(aktives_Teilprojekt,Teilprojekte[[Teilprojekte]:[Kürzel]],2,FALSE),"okay","Hauptprozess anderes TP"))</f>
        <v/>
      </c>
      <c r="AM7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5">
        <f>IFERROR(IF(BTT[[#This Row],[SAP-Modul
(Pflichtauswahl)]]&lt;&gt;VLOOKUP(BTT[[#This Row],[Verwendete Transaktion (Pflichtauswahl)]],Transaktionen[[Transaktionen]:[Modul]],3,FALSE),"Modul anders","okay"),"")</f>
        <v/>
      </c>
      <c r="AP775">
        <f>IFERROR(IF(COUNTIFS(BTT[Verwendete Transaktion (Pflichtauswahl)],BTT[[#This Row],[Verwendete Transaktion (Pflichtauswahl)]],BTT[SAP-Modul
(Pflichtauswahl)],"&lt;&gt;"&amp;BTT[[#This Row],[SAP-Modul
(Pflichtauswahl)]])&gt;0,"Modul anders","okay"),"")</f>
        <v/>
      </c>
      <c r="AQ775">
        <f>IFERROR(IF(COUNTIFS(BTT[Verwendete Transaktion (Pflichtauswahl)],BTT[[#This Row],[Verwendete Transaktion (Pflichtauswahl)]],BTT[Verantwortliches TP
(automatisch)],"&lt;&gt;"&amp;BTT[[#This Row],[Verantwortliches TP
(automatisch)]])&gt;0,"Transaktion mehrfach","okay"),"")</f>
        <v/>
      </c>
      <c r="AR775">
        <f>IFERROR(IF(COUNTIFS(BTT[Verwendete Transaktion (Pflichtauswahl)],BTT[[#This Row],[Verwendete Transaktion (Pflichtauswahl)]],BTT[Verantwortliches TP
(automatisch)],"&lt;&gt;"&amp;VLOOKUP(aktives_Teilprojekt,Teilprojekte[[Teilprojekte]:[Kürzel]],2,FALSE))&gt;0,"Transaktion mehrfach","okay"),"")</f>
        <v/>
      </c>
      <c r="AS775" t="inlineStr">
        <is>
          <t>FI689</t>
        </is>
      </c>
    </row>
    <row r="776">
      <c r="A776">
        <f>IFERROR(IF(BTT[[#This Row],[Lfd Nr. 
(aus konsolidierter Datei)]]&lt;&gt;"",BTT[[#This Row],[Lfd Nr. 
(aus konsolidierter Datei)]],VLOOKUP(aktives_Teilprojekt,Teilprojekte[[Teilprojekte]:[Kürzel]],2,FALSE)&amp;ROW(BTT[[#This Row],[Lfd Nr.
(automatisch)]])-2),"")</f>
        <v/>
      </c>
      <c r="B776" t="inlineStr">
        <is>
          <t>Monats- und Jahresabschluss</t>
        </is>
      </c>
      <c r="D776" t="inlineStr">
        <is>
          <t>von den Bereichen kommt der V33131 (Materialbeleg)</t>
        </is>
      </c>
      <c r="E776">
        <f>IFERROR(IF(NOT(BTT[[#This Row],[Manuelle Änderung des Verantwortliches TP
(Auswahl - bei Bedarf)]]=""),BTT[[#This Row],[Manuelle Änderung des Verantwortliches TP
(Auswahl - bei Bedarf)]],VLOOKUP(BTT[[#This Row],[Hauptprozess
(Pflichtauswahl)]],Hauptprozesse[],3,FALSE)),"")</f>
        <v/>
      </c>
      <c r="G776" t="inlineStr">
        <is>
          <t>Lagerorte</t>
        </is>
      </c>
      <c r="J776">
        <f>IFERROR(VLOOKUP(BTT[[#This Row],[Verwendete Transaktion (Pflichtauswahl)]],Transaktionen[[Transaktionen]:[Langtext]],2,FALSE),"")</f>
        <v/>
      </c>
      <c r="V776">
        <f>IFERROR(VLOOKUP(BTT[[#This Row],[Verwendetes Formular
(Auswahl falls relevant)]],Formulare[[Formularbezeichnung]:[Formularname (technisch)]],2,FALSE),"")</f>
        <v/>
      </c>
      <c r="Y776" t="inlineStr">
        <is>
          <t>IST-Prozess: Materialdifferenzen buchenSchritt 1</t>
        </is>
      </c>
      <c r="AK776">
        <f>IF(BTT[[#This Row],[Subprozess
(optionale Auswahl)]]="","okay",IF(VLOOKUP(BTT[[#This Row],[Subprozess
(optionale Auswahl)]],BPML[[Subprozess]:[Zugeordneter Hauptprozess]],3,FALSE)=BTT[[#This Row],[Hauptprozess
(Pflichtauswahl)]],"okay","falscher Subprozess"))</f>
        <v/>
      </c>
      <c r="AL776">
        <f>IF(aktives_Teilprojekt="Master","",IF(BTT[[#This Row],[Verantwortliches TP
(automatisch)]]=VLOOKUP(aktives_Teilprojekt,Teilprojekte[[Teilprojekte]:[Kürzel]],2,FALSE),"okay","Hauptprozess anderes TP"))</f>
        <v/>
      </c>
      <c r="AM7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6">
        <f>IFERROR(IF(BTT[[#This Row],[SAP-Modul
(Pflichtauswahl)]]&lt;&gt;VLOOKUP(BTT[[#This Row],[Verwendete Transaktion (Pflichtauswahl)]],Transaktionen[[Transaktionen]:[Modul]],3,FALSE),"Modul anders","okay"),"")</f>
        <v/>
      </c>
      <c r="AP776">
        <f>IFERROR(IF(COUNTIFS(BTT[Verwendete Transaktion (Pflichtauswahl)],BTT[[#This Row],[Verwendete Transaktion (Pflichtauswahl)]],BTT[SAP-Modul
(Pflichtauswahl)],"&lt;&gt;"&amp;BTT[[#This Row],[SAP-Modul
(Pflichtauswahl)]])&gt;0,"Modul anders","okay"),"")</f>
        <v/>
      </c>
      <c r="AQ776">
        <f>IFERROR(IF(COUNTIFS(BTT[Verwendete Transaktion (Pflichtauswahl)],BTT[[#This Row],[Verwendete Transaktion (Pflichtauswahl)]],BTT[Verantwortliches TP
(automatisch)],"&lt;&gt;"&amp;BTT[[#This Row],[Verantwortliches TP
(automatisch)]])&gt;0,"Transaktion mehrfach","okay"),"")</f>
        <v/>
      </c>
      <c r="AR776">
        <f>IFERROR(IF(COUNTIFS(BTT[Verwendete Transaktion (Pflichtauswahl)],BTT[[#This Row],[Verwendete Transaktion (Pflichtauswahl)]],BTT[Verantwortliches TP
(automatisch)],"&lt;&gt;"&amp;VLOOKUP(aktives_Teilprojekt,Teilprojekte[[Teilprojekte]:[Kürzel]],2,FALSE))&gt;0,"Transaktion mehrfach","okay"),"")</f>
        <v/>
      </c>
      <c r="AS776" t="inlineStr">
        <is>
          <t>FI690</t>
        </is>
      </c>
    </row>
    <row r="777">
      <c r="A777">
        <f>IFERROR(IF(BTT[[#This Row],[Lfd Nr. 
(aus konsolidierter Datei)]]&lt;&gt;"",BTT[[#This Row],[Lfd Nr. 
(aus konsolidierter Datei)]],VLOOKUP(aktives_Teilprojekt,Teilprojekte[[Teilprojekte]:[Kürzel]],2,FALSE)&amp;ROW(BTT[[#This Row],[Lfd Nr.
(automatisch)]])-2),"")</f>
        <v/>
      </c>
      <c r="B777" t="inlineStr">
        <is>
          <t>Monats- und Jahresabschluss</t>
        </is>
      </c>
      <c r="D777" t="inlineStr">
        <is>
          <t>Prüfung des Buchbestandes</t>
        </is>
      </c>
      <c r="E777">
        <f>IFERROR(IF(NOT(BTT[[#This Row],[Manuelle Änderung des Verantwortliches TP
(Auswahl - bei Bedarf)]]=""),BTT[[#This Row],[Manuelle Änderung des Verantwortliches TP
(Auswahl - bei Bedarf)]],VLOOKUP(BTT[[#This Row],[Hauptprozess
(Pflichtauswahl)]],Hauptprozesse[],3,FALSE)),"")</f>
        <v/>
      </c>
      <c r="G777" t="inlineStr">
        <is>
          <t>RW-BB</t>
        </is>
      </c>
      <c r="H777" t="inlineStr">
        <is>
          <t>MM</t>
        </is>
      </c>
      <c r="I777" t="inlineStr">
        <is>
          <t>MB52</t>
        </is>
      </c>
      <c r="J777">
        <f>IFERROR(VLOOKUP(BTT[[#This Row],[Verwendete Transaktion (Pflichtauswahl)]],Transaktionen[[Transaktionen]:[Langtext]],2,FALSE),"")</f>
        <v/>
      </c>
      <c r="V777">
        <f>IFERROR(VLOOKUP(BTT[[#This Row],[Verwendetes Formular
(Auswahl falls relevant)]],Formulare[[Formularbezeichnung]:[Formularname (technisch)]],2,FALSE),"")</f>
        <v/>
      </c>
      <c r="Y777" t="inlineStr">
        <is>
          <t>IST-Prozess: Materialdifferenzen buchenSchritt 2</t>
        </is>
      </c>
      <c r="AK777">
        <f>IF(BTT[[#This Row],[Subprozess
(optionale Auswahl)]]="","okay",IF(VLOOKUP(BTT[[#This Row],[Subprozess
(optionale Auswahl)]],BPML[[Subprozess]:[Zugeordneter Hauptprozess]],3,FALSE)=BTT[[#This Row],[Hauptprozess
(Pflichtauswahl)]],"okay","falscher Subprozess"))</f>
        <v/>
      </c>
      <c r="AL777">
        <f>IF(aktives_Teilprojekt="Master","",IF(BTT[[#This Row],[Verantwortliches TP
(automatisch)]]=VLOOKUP(aktives_Teilprojekt,Teilprojekte[[Teilprojekte]:[Kürzel]],2,FALSE),"okay","Hauptprozess anderes TP"))</f>
        <v/>
      </c>
      <c r="AM7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7">
        <f>IFERROR(IF(BTT[[#This Row],[SAP-Modul
(Pflichtauswahl)]]&lt;&gt;VLOOKUP(BTT[[#This Row],[Verwendete Transaktion (Pflichtauswahl)]],Transaktionen[[Transaktionen]:[Modul]],3,FALSE),"Modul anders","okay"),"")</f>
        <v/>
      </c>
      <c r="AP777">
        <f>IFERROR(IF(COUNTIFS(BTT[Verwendete Transaktion (Pflichtauswahl)],BTT[[#This Row],[Verwendete Transaktion (Pflichtauswahl)]],BTT[SAP-Modul
(Pflichtauswahl)],"&lt;&gt;"&amp;BTT[[#This Row],[SAP-Modul
(Pflichtauswahl)]])&gt;0,"Modul anders","okay"),"")</f>
        <v/>
      </c>
      <c r="AQ777">
        <f>IFERROR(IF(COUNTIFS(BTT[Verwendete Transaktion (Pflichtauswahl)],BTT[[#This Row],[Verwendete Transaktion (Pflichtauswahl)]],BTT[Verantwortliches TP
(automatisch)],"&lt;&gt;"&amp;BTT[[#This Row],[Verantwortliches TP
(automatisch)]])&gt;0,"Transaktion mehrfach","okay"),"")</f>
        <v/>
      </c>
      <c r="AR777">
        <f>IFERROR(IF(COUNTIFS(BTT[Verwendete Transaktion (Pflichtauswahl)],BTT[[#This Row],[Verwendete Transaktion (Pflichtauswahl)]],BTT[Verantwortliches TP
(automatisch)],"&lt;&gt;"&amp;VLOOKUP(aktives_Teilprojekt,Teilprojekte[[Teilprojekte]:[Kürzel]],2,FALSE))&gt;0,"Transaktion mehrfach","okay"),"")</f>
        <v/>
      </c>
      <c r="AS777" t="inlineStr">
        <is>
          <t>FI691</t>
        </is>
      </c>
    </row>
    <row r="778">
      <c r="A778">
        <f>IFERROR(IF(BTT[[#This Row],[Lfd Nr. 
(aus konsolidierter Datei)]]&lt;&gt;"",BTT[[#This Row],[Lfd Nr. 
(aus konsolidierter Datei)]],VLOOKUP(aktives_Teilprojekt,Teilprojekte[[Teilprojekte]:[Kürzel]],2,FALSE)&amp;ROW(BTT[[#This Row],[Lfd Nr.
(automatisch)]])-2),"")</f>
        <v/>
      </c>
      <c r="B778" t="inlineStr">
        <is>
          <t>Monats- und Jahresabschluss</t>
        </is>
      </c>
      <c r="D778" t="inlineStr">
        <is>
          <t>Prüfung nach Plausibilität der Differenz</t>
        </is>
      </c>
      <c r="E778">
        <f>IFERROR(IF(NOT(BTT[[#This Row],[Manuelle Änderung des Verantwortliches TP
(Auswahl - bei Bedarf)]]=""),BTT[[#This Row],[Manuelle Änderung des Verantwortliches TP
(Auswahl - bei Bedarf)]],VLOOKUP(BTT[[#This Row],[Hauptprozess
(Pflichtauswahl)]],Hauptprozesse[],3,FALSE)),"")</f>
        <v/>
      </c>
      <c r="G778" t="inlineStr">
        <is>
          <t>RW-BB</t>
        </is>
      </c>
      <c r="H778" t="inlineStr">
        <is>
          <t>MM</t>
        </is>
      </c>
      <c r="I778" t="inlineStr">
        <is>
          <t>MB51</t>
        </is>
      </c>
      <c r="J778">
        <f>IFERROR(VLOOKUP(BTT[[#This Row],[Verwendete Transaktion (Pflichtauswahl)]],Transaktionen[[Transaktionen]:[Langtext]],2,FALSE),"")</f>
        <v/>
      </c>
      <c r="V778">
        <f>IFERROR(VLOOKUP(BTT[[#This Row],[Verwendetes Formular
(Auswahl falls relevant)]],Formulare[[Formularbezeichnung]:[Formularname (technisch)]],2,FALSE),"")</f>
        <v/>
      </c>
      <c r="Y778" t="inlineStr">
        <is>
          <t>IST-Prozess: Materialdifferenzen buchenSchritt 3</t>
        </is>
      </c>
      <c r="AK778">
        <f>IF(BTT[[#This Row],[Subprozess
(optionale Auswahl)]]="","okay",IF(VLOOKUP(BTT[[#This Row],[Subprozess
(optionale Auswahl)]],BPML[[Subprozess]:[Zugeordneter Hauptprozess]],3,FALSE)=BTT[[#This Row],[Hauptprozess
(Pflichtauswahl)]],"okay","falscher Subprozess"))</f>
        <v/>
      </c>
      <c r="AL778">
        <f>IF(aktives_Teilprojekt="Master","",IF(BTT[[#This Row],[Verantwortliches TP
(automatisch)]]=VLOOKUP(aktives_Teilprojekt,Teilprojekte[[Teilprojekte]:[Kürzel]],2,FALSE),"okay","Hauptprozess anderes TP"))</f>
        <v/>
      </c>
      <c r="AM7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8">
        <f>IFERROR(IF(BTT[[#This Row],[SAP-Modul
(Pflichtauswahl)]]&lt;&gt;VLOOKUP(BTT[[#This Row],[Verwendete Transaktion (Pflichtauswahl)]],Transaktionen[[Transaktionen]:[Modul]],3,FALSE),"Modul anders","okay"),"")</f>
        <v/>
      </c>
      <c r="AP778">
        <f>IFERROR(IF(COUNTIFS(BTT[Verwendete Transaktion (Pflichtauswahl)],BTT[[#This Row],[Verwendete Transaktion (Pflichtauswahl)]],BTT[SAP-Modul
(Pflichtauswahl)],"&lt;&gt;"&amp;BTT[[#This Row],[SAP-Modul
(Pflichtauswahl)]])&gt;0,"Modul anders","okay"),"")</f>
        <v/>
      </c>
      <c r="AQ778">
        <f>IFERROR(IF(COUNTIFS(BTT[Verwendete Transaktion (Pflichtauswahl)],BTT[[#This Row],[Verwendete Transaktion (Pflichtauswahl)]],BTT[Verantwortliches TP
(automatisch)],"&lt;&gt;"&amp;BTT[[#This Row],[Verantwortliches TP
(automatisch)]])&gt;0,"Transaktion mehrfach","okay"),"")</f>
        <v/>
      </c>
      <c r="AR778">
        <f>IFERROR(IF(COUNTIFS(BTT[Verwendete Transaktion (Pflichtauswahl)],BTT[[#This Row],[Verwendete Transaktion (Pflichtauswahl)]],BTT[Verantwortliches TP
(automatisch)],"&lt;&gt;"&amp;VLOOKUP(aktives_Teilprojekt,Teilprojekte[[Teilprojekte]:[Kürzel]],2,FALSE))&gt;0,"Transaktion mehrfach","okay"),"")</f>
        <v/>
      </c>
      <c r="AS778" t="inlineStr">
        <is>
          <t>FI692</t>
        </is>
      </c>
    </row>
    <row r="779">
      <c r="A779">
        <f>IFERROR(IF(BTT[[#This Row],[Lfd Nr. 
(aus konsolidierter Datei)]]&lt;&gt;"",BTT[[#This Row],[Lfd Nr. 
(aus konsolidierter Datei)]],VLOOKUP(aktives_Teilprojekt,Teilprojekte[[Teilprojekte]:[Kürzel]],2,FALSE)&amp;ROW(BTT[[#This Row],[Lfd Nr.
(automatisch)]])-2),"")</f>
        <v/>
      </c>
      <c r="B779" t="inlineStr">
        <is>
          <t>Monats- und Jahresabschluss</t>
        </is>
      </c>
      <c r="D779" t="inlineStr">
        <is>
          <t>Differenz zw. Buchbestand und Zählmenge wird gebucht</t>
        </is>
      </c>
      <c r="E779">
        <f>IFERROR(IF(NOT(BTT[[#This Row],[Manuelle Änderung des Verantwortliches TP
(Auswahl - bei Bedarf)]]=""),BTT[[#This Row],[Manuelle Änderung des Verantwortliches TP
(Auswahl - bei Bedarf)]],VLOOKUP(BTT[[#This Row],[Hauptprozess
(Pflichtauswahl)]],Hauptprozesse[],3,FALSE)),"")</f>
        <v/>
      </c>
      <c r="G779" t="inlineStr">
        <is>
          <t>RW-BB</t>
        </is>
      </c>
      <c r="H779" t="inlineStr">
        <is>
          <t>MM</t>
        </is>
      </c>
      <c r="I779" t="inlineStr">
        <is>
          <t>MB1C</t>
        </is>
      </c>
      <c r="J779">
        <f>IFERROR(VLOOKUP(BTT[[#This Row],[Verwendete Transaktion (Pflichtauswahl)]],Transaktionen[[Transaktionen]:[Langtext]],2,FALSE),"")</f>
        <v/>
      </c>
      <c r="V779">
        <f>IFERROR(VLOOKUP(BTT[[#This Row],[Verwendetes Formular
(Auswahl falls relevant)]],Formulare[[Formularbezeichnung]:[Formularname (technisch)]],2,FALSE),"")</f>
        <v/>
      </c>
      <c r="Y779" t="inlineStr">
        <is>
          <t>IST-Prozess: Materialdifferenzen buchenSchritt 4</t>
        </is>
      </c>
      <c r="AK779">
        <f>IF(BTT[[#This Row],[Subprozess
(optionale Auswahl)]]="","okay",IF(VLOOKUP(BTT[[#This Row],[Subprozess
(optionale Auswahl)]],BPML[[Subprozess]:[Zugeordneter Hauptprozess]],3,FALSE)=BTT[[#This Row],[Hauptprozess
(Pflichtauswahl)]],"okay","falscher Subprozess"))</f>
        <v/>
      </c>
      <c r="AL779">
        <f>IF(aktives_Teilprojekt="Master","",IF(BTT[[#This Row],[Verantwortliches TP
(automatisch)]]=VLOOKUP(aktives_Teilprojekt,Teilprojekte[[Teilprojekte]:[Kürzel]],2,FALSE),"okay","Hauptprozess anderes TP"))</f>
        <v/>
      </c>
      <c r="AM7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79">
        <f>IFERROR(IF(BTT[[#This Row],[SAP-Modul
(Pflichtauswahl)]]&lt;&gt;VLOOKUP(BTT[[#This Row],[Verwendete Transaktion (Pflichtauswahl)]],Transaktionen[[Transaktionen]:[Modul]],3,FALSE),"Modul anders","okay"),"")</f>
        <v/>
      </c>
      <c r="AP779">
        <f>IFERROR(IF(COUNTIFS(BTT[Verwendete Transaktion (Pflichtauswahl)],BTT[[#This Row],[Verwendete Transaktion (Pflichtauswahl)]],BTT[SAP-Modul
(Pflichtauswahl)],"&lt;&gt;"&amp;BTT[[#This Row],[SAP-Modul
(Pflichtauswahl)]])&gt;0,"Modul anders","okay"),"")</f>
        <v/>
      </c>
      <c r="AQ779">
        <f>IFERROR(IF(COUNTIFS(BTT[Verwendete Transaktion (Pflichtauswahl)],BTT[[#This Row],[Verwendete Transaktion (Pflichtauswahl)]],BTT[Verantwortliches TP
(automatisch)],"&lt;&gt;"&amp;BTT[[#This Row],[Verantwortliches TP
(automatisch)]])&gt;0,"Transaktion mehrfach","okay"),"")</f>
        <v/>
      </c>
      <c r="AR779">
        <f>IFERROR(IF(COUNTIFS(BTT[Verwendete Transaktion (Pflichtauswahl)],BTT[[#This Row],[Verwendete Transaktion (Pflichtauswahl)]],BTT[Verantwortliches TP
(automatisch)],"&lt;&gt;"&amp;VLOOKUP(aktives_Teilprojekt,Teilprojekte[[Teilprojekte]:[Kürzel]],2,FALSE))&gt;0,"Transaktion mehrfach","okay"),"")</f>
        <v/>
      </c>
      <c r="AS779" t="inlineStr">
        <is>
          <t>FI693</t>
        </is>
      </c>
    </row>
    <row r="780">
      <c r="A780">
        <f>IFERROR(IF(BTT[[#This Row],[Lfd Nr. 
(aus konsolidierter Datei)]]&lt;&gt;"",BTT[[#This Row],[Lfd Nr. 
(aus konsolidierter Datei)]],VLOOKUP(aktives_Teilprojekt,Teilprojekte[[Teilprojekte]:[Kürzel]],2,FALSE)&amp;ROW(BTT[[#This Row],[Lfd Nr.
(automatisch)]])-2),"")</f>
        <v/>
      </c>
      <c r="B780" t="inlineStr">
        <is>
          <t>Monats- und Jahresabschluss</t>
        </is>
      </c>
      <c r="D780" t="inlineStr">
        <is>
          <t>Wert der Buchung wird auf dem Vordruck erfasst</t>
        </is>
      </c>
      <c r="E780">
        <f>IFERROR(IF(NOT(BTT[[#This Row],[Manuelle Änderung des Verantwortliches TP
(Auswahl - bei Bedarf)]]=""),BTT[[#This Row],[Manuelle Änderung des Verantwortliches TP
(Auswahl - bei Bedarf)]],VLOOKUP(BTT[[#This Row],[Hauptprozess
(Pflichtauswahl)]],Hauptprozesse[],3,FALSE)),"")</f>
        <v/>
      </c>
      <c r="G780" t="inlineStr">
        <is>
          <t>RW-BB</t>
        </is>
      </c>
      <c r="H780" t="inlineStr">
        <is>
          <t>Non-SAP</t>
        </is>
      </c>
      <c r="I780" t="inlineStr">
        <is>
          <t>nicht digital</t>
        </is>
      </c>
      <c r="J780">
        <f>IFERROR(VLOOKUP(BTT[[#This Row],[Verwendete Transaktion (Pflichtauswahl)]],Transaktionen[[Transaktionen]:[Langtext]],2,FALSE),"")</f>
        <v/>
      </c>
      <c r="V780">
        <f>IFERROR(VLOOKUP(BTT[[#This Row],[Verwendetes Formular
(Auswahl falls relevant)]],Formulare[[Formularbezeichnung]:[Formularname (technisch)]],2,FALSE),"")</f>
        <v/>
      </c>
      <c r="Y780" t="inlineStr">
        <is>
          <t>IST-Prozess: Materialdifferenzen buchenSchritt 5</t>
        </is>
      </c>
      <c r="AK780">
        <f>IF(BTT[[#This Row],[Subprozess
(optionale Auswahl)]]="","okay",IF(VLOOKUP(BTT[[#This Row],[Subprozess
(optionale Auswahl)]],BPML[[Subprozess]:[Zugeordneter Hauptprozess]],3,FALSE)=BTT[[#This Row],[Hauptprozess
(Pflichtauswahl)]],"okay","falscher Subprozess"))</f>
        <v/>
      </c>
      <c r="AL780">
        <f>IF(aktives_Teilprojekt="Master","",IF(BTT[[#This Row],[Verantwortliches TP
(automatisch)]]=VLOOKUP(aktives_Teilprojekt,Teilprojekte[[Teilprojekte]:[Kürzel]],2,FALSE),"okay","Hauptprozess anderes TP"))</f>
        <v/>
      </c>
      <c r="AM7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0">
        <f>IFERROR(IF(BTT[[#This Row],[SAP-Modul
(Pflichtauswahl)]]&lt;&gt;VLOOKUP(BTT[[#This Row],[Verwendete Transaktion (Pflichtauswahl)]],Transaktionen[[Transaktionen]:[Modul]],3,FALSE),"Modul anders","okay"),"")</f>
        <v/>
      </c>
      <c r="AP780">
        <f>IFERROR(IF(COUNTIFS(BTT[Verwendete Transaktion (Pflichtauswahl)],BTT[[#This Row],[Verwendete Transaktion (Pflichtauswahl)]],BTT[SAP-Modul
(Pflichtauswahl)],"&lt;&gt;"&amp;BTT[[#This Row],[SAP-Modul
(Pflichtauswahl)]])&gt;0,"Modul anders","okay"),"")</f>
        <v/>
      </c>
      <c r="AQ780">
        <f>IFERROR(IF(COUNTIFS(BTT[Verwendete Transaktion (Pflichtauswahl)],BTT[[#This Row],[Verwendete Transaktion (Pflichtauswahl)]],BTT[Verantwortliches TP
(automatisch)],"&lt;&gt;"&amp;BTT[[#This Row],[Verantwortliches TP
(automatisch)]])&gt;0,"Transaktion mehrfach","okay"),"")</f>
        <v/>
      </c>
      <c r="AR780">
        <f>IFERROR(IF(COUNTIFS(BTT[Verwendete Transaktion (Pflichtauswahl)],BTT[[#This Row],[Verwendete Transaktion (Pflichtauswahl)]],BTT[Verantwortliches TP
(automatisch)],"&lt;&gt;"&amp;VLOOKUP(aktives_Teilprojekt,Teilprojekte[[Teilprojekte]:[Kürzel]],2,FALSE))&gt;0,"Transaktion mehrfach","okay"),"")</f>
        <v/>
      </c>
      <c r="AS780" t="inlineStr">
        <is>
          <t>FI694</t>
        </is>
      </c>
    </row>
    <row r="781">
      <c r="A781">
        <f>IFERROR(IF(BTT[[#This Row],[Lfd Nr. 
(aus konsolidierter Datei)]]&lt;&gt;"",BTT[[#This Row],[Lfd Nr. 
(aus konsolidierter Datei)]],VLOOKUP(aktives_Teilprojekt,Teilprojekte[[Teilprojekte]:[Kürzel]],2,FALSE)&amp;ROW(BTT[[#This Row],[Lfd Nr.
(automatisch)]])-2),"")</f>
        <v/>
      </c>
      <c r="B781" t="inlineStr">
        <is>
          <t>Monats- und Jahresabschluss</t>
        </is>
      </c>
      <c r="D781" t="inlineStr">
        <is>
          <t xml:space="preserve">Durchschrift des Vordruckes geht an den Bereich zurück </t>
        </is>
      </c>
      <c r="E781">
        <f>IFERROR(IF(NOT(BTT[[#This Row],[Manuelle Änderung des Verantwortliches TP
(Auswahl - bei Bedarf)]]=""),BTT[[#This Row],[Manuelle Änderung des Verantwortliches TP
(Auswahl - bei Bedarf)]],VLOOKUP(BTT[[#This Row],[Hauptprozess
(Pflichtauswahl)]],Hauptprozesse[],3,FALSE)),"")</f>
        <v/>
      </c>
      <c r="G781" t="inlineStr">
        <is>
          <t>RW-BB</t>
        </is>
      </c>
      <c r="H781" t="inlineStr">
        <is>
          <t>Non-SAP</t>
        </is>
      </c>
      <c r="I781" t="inlineStr">
        <is>
          <t>nicht digital</t>
        </is>
      </c>
      <c r="J781">
        <f>IFERROR(VLOOKUP(BTT[[#This Row],[Verwendete Transaktion (Pflichtauswahl)]],Transaktionen[[Transaktionen]:[Langtext]],2,FALSE),"")</f>
        <v/>
      </c>
      <c r="V781">
        <f>IFERROR(VLOOKUP(BTT[[#This Row],[Verwendetes Formular
(Auswahl falls relevant)]],Formulare[[Formularbezeichnung]:[Formularname (technisch)]],2,FALSE),"")</f>
        <v/>
      </c>
      <c r="Y781" t="inlineStr">
        <is>
          <t>IST-Prozess: Materialdifferenzen buchenSchritt 6</t>
        </is>
      </c>
      <c r="AK781">
        <f>IF(BTT[[#This Row],[Subprozess
(optionale Auswahl)]]="","okay",IF(VLOOKUP(BTT[[#This Row],[Subprozess
(optionale Auswahl)]],BPML[[Subprozess]:[Zugeordneter Hauptprozess]],3,FALSE)=BTT[[#This Row],[Hauptprozess
(Pflichtauswahl)]],"okay","falscher Subprozess"))</f>
        <v/>
      </c>
      <c r="AL781">
        <f>IF(aktives_Teilprojekt="Master","",IF(BTT[[#This Row],[Verantwortliches TP
(automatisch)]]=VLOOKUP(aktives_Teilprojekt,Teilprojekte[[Teilprojekte]:[Kürzel]],2,FALSE),"okay","Hauptprozess anderes TP"))</f>
        <v/>
      </c>
      <c r="AM7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1">
        <f>IFERROR(IF(BTT[[#This Row],[SAP-Modul
(Pflichtauswahl)]]&lt;&gt;VLOOKUP(BTT[[#This Row],[Verwendete Transaktion (Pflichtauswahl)]],Transaktionen[[Transaktionen]:[Modul]],3,FALSE),"Modul anders","okay"),"")</f>
        <v/>
      </c>
      <c r="AP781">
        <f>IFERROR(IF(COUNTIFS(BTT[Verwendete Transaktion (Pflichtauswahl)],BTT[[#This Row],[Verwendete Transaktion (Pflichtauswahl)]],BTT[SAP-Modul
(Pflichtauswahl)],"&lt;&gt;"&amp;BTT[[#This Row],[SAP-Modul
(Pflichtauswahl)]])&gt;0,"Modul anders","okay"),"")</f>
        <v/>
      </c>
      <c r="AQ781">
        <f>IFERROR(IF(COUNTIFS(BTT[Verwendete Transaktion (Pflichtauswahl)],BTT[[#This Row],[Verwendete Transaktion (Pflichtauswahl)]],BTT[Verantwortliches TP
(automatisch)],"&lt;&gt;"&amp;BTT[[#This Row],[Verantwortliches TP
(automatisch)]])&gt;0,"Transaktion mehrfach","okay"),"")</f>
        <v/>
      </c>
      <c r="AR781">
        <f>IFERROR(IF(COUNTIFS(BTT[Verwendete Transaktion (Pflichtauswahl)],BTT[[#This Row],[Verwendete Transaktion (Pflichtauswahl)]],BTT[Verantwortliches TP
(automatisch)],"&lt;&gt;"&amp;VLOOKUP(aktives_Teilprojekt,Teilprojekte[[Teilprojekte]:[Kürzel]],2,FALSE))&gt;0,"Transaktion mehrfach","okay"),"")</f>
        <v/>
      </c>
      <c r="AS781" t="inlineStr">
        <is>
          <t>FI695</t>
        </is>
      </c>
    </row>
    <row r="782">
      <c r="A782">
        <f>IFERROR(IF(BTT[[#This Row],[Lfd Nr. 
(aus konsolidierter Datei)]]&lt;&gt;"",BTT[[#This Row],[Lfd Nr. 
(aus konsolidierter Datei)]],VLOOKUP(aktives_Teilprojekt,Teilprojekte[[Teilprojekte]:[Kürzel]],2,FALSE)&amp;ROW(BTT[[#This Row],[Lfd Nr.
(automatisch)]])-2),"")</f>
        <v/>
      </c>
      <c r="B782" t="inlineStr">
        <is>
          <t>Monats- und Jahresabschluss</t>
        </is>
      </c>
      <c r="D782" t="inlineStr">
        <is>
          <t>Ablage des Vordruckes (physisch)</t>
        </is>
      </c>
      <c r="E782">
        <f>IFERROR(IF(NOT(BTT[[#This Row],[Manuelle Änderung des Verantwortliches TP
(Auswahl - bei Bedarf)]]=""),BTT[[#This Row],[Manuelle Änderung des Verantwortliches TP
(Auswahl - bei Bedarf)]],VLOOKUP(BTT[[#This Row],[Hauptprozess
(Pflichtauswahl)]],Hauptprozesse[],3,FALSE)),"")</f>
        <v/>
      </c>
      <c r="G782" t="inlineStr">
        <is>
          <t>RW-BB</t>
        </is>
      </c>
      <c r="H782" t="inlineStr">
        <is>
          <t>Non-SAP</t>
        </is>
      </c>
      <c r="I782" t="inlineStr">
        <is>
          <t>nicht digital</t>
        </is>
      </c>
      <c r="J782">
        <f>IFERROR(VLOOKUP(BTT[[#This Row],[Verwendete Transaktion (Pflichtauswahl)]],Transaktionen[[Transaktionen]:[Langtext]],2,FALSE),"")</f>
        <v/>
      </c>
      <c r="V782">
        <f>IFERROR(VLOOKUP(BTT[[#This Row],[Verwendetes Formular
(Auswahl falls relevant)]],Formulare[[Formularbezeichnung]:[Formularname (technisch)]],2,FALSE),"")</f>
        <v/>
      </c>
      <c r="Y782" t="inlineStr">
        <is>
          <t>IST-Prozess: Materialdifferenzen buchenSchritt 7</t>
        </is>
      </c>
      <c r="AK782">
        <f>IF(BTT[[#This Row],[Subprozess
(optionale Auswahl)]]="","okay",IF(VLOOKUP(BTT[[#This Row],[Subprozess
(optionale Auswahl)]],BPML[[Subprozess]:[Zugeordneter Hauptprozess]],3,FALSE)=BTT[[#This Row],[Hauptprozess
(Pflichtauswahl)]],"okay","falscher Subprozess"))</f>
        <v/>
      </c>
      <c r="AL782">
        <f>IF(aktives_Teilprojekt="Master","",IF(BTT[[#This Row],[Verantwortliches TP
(automatisch)]]=VLOOKUP(aktives_Teilprojekt,Teilprojekte[[Teilprojekte]:[Kürzel]],2,FALSE),"okay","Hauptprozess anderes TP"))</f>
        <v/>
      </c>
      <c r="AM7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2">
        <f>IFERROR(IF(BTT[[#This Row],[SAP-Modul
(Pflichtauswahl)]]&lt;&gt;VLOOKUP(BTT[[#This Row],[Verwendete Transaktion (Pflichtauswahl)]],Transaktionen[[Transaktionen]:[Modul]],3,FALSE),"Modul anders","okay"),"")</f>
        <v/>
      </c>
      <c r="AP782">
        <f>IFERROR(IF(COUNTIFS(BTT[Verwendete Transaktion (Pflichtauswahl)],BTT[[#This Row],[Verwendete Transaktion (Pflichtauswahl)]],BTT[SAP-Modul
(Pflichtauswahl)],"&lt;&gt;"&amp;BTT[[#This Row],[SAP-Modul
(Pflichtauswahl)]])&gt;0,"Modul anders","okay"),"")</f>
        <v/>
      </c>
      <c r="AQ782">
        <f>IFERROR(IF(COUNTIFS(BTT[Verwendete Transaktion (Pflichtauswahl)],BTT[[#This Row],[Verwendete Transaktion (Pflichtauswahl)]],BTT[Verantwortliches TP
(automatisch)],"&lt;&gt;"&amp;BTT[[#This Row],[Verantwortliches TP
(automatisch)]])&gt;0,"Transaktion mehrfach","okay"),"")</f>
        <v/>
      </c>
      <c r="AR782">
        <f>IFERROR(IF(COUNTIFS(BTT[Verwendete Transaktion (Pflichtauswahl)],BTT[[#This Row],[Verwendete Transaktion (Pflichtauswahl)]],BTT[Verantwortliches TP
(automatisch)],"&lt;&gt;"&amp;VLOOKUP(aktives_Teilprojekt,Teilprojekte[[Teilprojekte]:[Kürzel]],2,FALSE))&gt;0,"Transaktion mehrfach","okay"),"")</f>
        <v/>
      </c>
      <c r="AS782" t="inlineStr">
        <is>
          <t>FI696</t>
        </is>
      </c>
    </row>
    <row r="783">
      <c r="A783">
        <f>IFERROR(IF(BTT[[#This Row],[Lfd Nr. 
(aus konsolidierter Datei)]]&lt;&gt;"",BTT[[#This Row],[Lfd Nr. 
(aus konsolidierter Datei)]],VLOOKUP(aktives_Teilprojekt,Teilprojekte[[Teilprojekte]:[Kürzel]],2,FALSE)&amp;ROW(BTT[[#This Row],[Lfd Nr.
(automatisch)]])-2),"")</f>
        <v/>
      </c>
      <c r="B783" t="inlineStr">
        <is>
          <t>Monats- und Jahresabschluss</t>
        </is>
      </c>
      <c r="D783" t="inlineStr">
        <is>
          <t>Materialbeleg V33133 wird vom Fachbereich ausgefüllt und per Post versendet</t>
        </is>
      </c>
      <c r="E783">
        <f>IFERROR(IF(NOT(BTT[[#This Row],[Manuelle Änderung des Verantwortliches TP
(Auswahl - bei Bedarf)]]=""),BTT[[#This Row],[Manuelle Änderung des Verantwortliches TP
(Auswahl - bei Bedarf)]],VLOOKUP(BTT[[#This Row],[Hauptprozess
(Pflichtauswahl)]],Hauptprozesse[],3,FALSE)),"")</f>
        <v/>
      </c>
      <c r="G783" t="inlineStr">
        <is>
          <t>Lagerverantwortlicher</t>
        </is>
      </c>
      <c r="H783" t="inlineStr">
        <is>
          <t>Non-SAP</t>
        </is>
      </c>
      <c r="I783" t="inlineStr">
        <is>
          <t>nicht digital</t>
        </is>
      </c>
      <c r="J783">
        <f>IFERROR(VLOOKUP(BTT[[#This Row],[Verwendete Transaktion (Pflichtauswahl)]],Transaktionen[[Transaktionen]:[Langtext]],2,FALSE),"")</f>
        <v/>
      </c>
      <c r="V783">
        <f>IFERROR(VLOOKUP(BTT[[#This Row],[Verwendetes Formular
(Auswahl falls relevant)]],Formulare[[Formularbezeichnung]:[Formularname (technisch)]],2,FALSE),"")</f>
        <v/>
      </c>
      <c r="Y783" t="inlineStr">
        <is>
          <t>IST-Prozess: Materialabgang Verschrottung erfassenSchritt 1</t>
        </is>
      </c>
      <c r="AK783">
        <f>IF(BTT[[#This Row],[Subprozess
(optionale Auswahl)]]="","okay",IF(VLOOKUP(BTT[[#This Row],[Subprozess
(optionale Auswahl)]],BPML[[Subprozess]:[Zugeordneter Hauptprozess]],3,FALSE)=BTT[[#This Row],[Hauptprozess
(Pflichtauswahl)]],"okay","falscher Subprozess"))</f>
        <v/>
      </c>
      <c r="AL783">
        <f>IF(aktives_Teilprojekt="Master","",IF(BTT[[#This Row],[Verantwortliches TP
(automatisch)]]=VLOOKUP(aktives_Teilprojekt,Teilprojekte[[Teilprojekte]:[Kürzel]],2,FALSE),"okay","Hauptprozess anderes TP"))</f>
        <v/>
      </c>
      <c r="AM7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3">
        <f>IFERROR(IF(BTT[[#This Row],[SAP-Modul
(Pflichtauswahl)]]&lt;&gt;VLOOKUP(BTT[[#This Row],[Verwendete Transaktion (Pflichtauswahl)]],Transaktionen[[Transaktionen]:[Modul]],3,FALSE),"Modul anders","okay"),"")</f>
        <v/>
      </c>
      <c r="AP783">
        <f>IFERROR(IF(COUNTIFS(BTT[Verwendete Transaktion (Pflichtauswahl)],BTT[[#This Row],[Verwendete Transaktion (Pflichtauswahl)]],BTT[SAP-Modul
(Pflichtauswahl)],"&lt;&gt;"&amp;BTT[[#This Row],[SAP-Modul
(Pflichtauswahl)]])&gt;0,"Modul anders","okay"),"")</f>
        <v/>
      </c>
      <c r="AQ783">
        <f>IFERROR(IF(COUNTIFS(BTT[Verwendete Transaktion (Pflichtauswahl)],BTT[[#This Row],[Verwendete Transaktion (Pflichtauswahl)]],BTT[Verantwortliches TP
(automatisch)],"&lt;&gt;"&amp;BTT[[#This Row],[Verantwortliches TP
(automatisch)]])&gt;0,"Transaktion mehrfach","okay"),"")</f>
        <v/>
      </c>
      <c r="AR783">
        <f>IFERROR(IF(COUNTIFS(BTT[Verwendete Transaktion (Pflichtauswahl)],BTT[[#This Row],[Verwendete Transaktion (Pflichtauswahl)]],BTT[Verantwortliches TP
(automatisch)],"&lt;&gt;"&amp;VLOOKUP(aktives_Teilprojekt,Teilprojekte[[Teilprojekte]:[Kürzel]],2,FALSE))&gt;0,"Transaktion mehrfach","okay"),"")</f>
        <v/>
      </c>
      <c r="AS783" t="inlineStr">
        <is>
          <t>FI697</t>
        </is>
      </c>
    </row>
    <row r="784">
      <c r="A784">
        <f>IFERROR(IF(BTT[[#This Row],[Lfd Nr. 
(aus konsolidierter Datei)]]&lt;&gt;"",BTT[[#This Row],[Lfd Nr. 
(aus konsolidierter Datei)]],VLOOKUP(aktives_Teilprojekt,Teilprojekte[[Teilprojekte]:[Kürzel]],2,FALSE)&amp;ROW(BTT[[#This Row],[Lfd Nr.
(automatisch)]])-2),"")</f>
        <v/>
      </c>
      <c r="B784" t="inlineStr">
        <is>
          <t>Monats- und Jahresabschluss</t>
        </is>
      </c>
      <c r="D784" t="inlineStr">
        <is>
          <t>Buchung</t>
        </is>
      </c>
      <c r="E784">
        <f>IFERROR(IF(NOT(BTT[[#This Row],[Manuelle Änderung des Verantwortliches TP
(Auswahl - bei Bedarf)]]=""),BTT[[#This Row],[Manuelle Änderung des Verantwortliches TP
(Auswahl - bei Bedarf)]],VLOOKUP(BTT[[#This Row],[Hauptprozess
(Pflichtauswahl)]],Hauptprozesse[],3,FALSE)),"")</f>
        <v/>
      </c>
      <c r="G784" t="inlineStr">
        <is>
          <t>RW-BB</t>
        </is>
      </c>
      <c r="H784" t="inlineStr">
        <is>
          <t>MM</t>
        </is>
      </c>
      <c r="I784" t="inlineStr">
        <is>
          <t>MB1A</t>
        </is>
      </c>
      <c r="J784">
        <f>IFERROR(VLOOKUP(BTT[[#This Row],[Verwendete Transaktion (Pflichtauswahl)]],Transaktionen[[Transaktionen]:[Langtext]],2,FALSE),"")</f>
        <v/>
      </c>
      <c r="V784">
        <f>IFERROR(VLOOKUP(BTT[[#This Row],[Verwendetes Formular
(Auswahl falls relevant)]],Formulare[[Formularbezeichnung]:[Formularname (technisch)]],2,FALSE),"")</f>
        <v/>
      </c>
      <c r="Y784" t="inlineStr">
        <is>
          <t>IST-Prozess: Materialabgang Verschrottung erfassenSchritt 2</t>
        </is>
      </c>
      <c r="AK784">
        <f>IF(BTT[[#This Row],[Subprozess
(optionale Auswahl)]]="","okay",IF(VLOOKUP(BTT[[#This Row],[Subprozess
(optionale Auswahl)]],BPML[[Subprozess]:[Zugeordneter Hauptprozess]],3,FALSE)=BTT[[#This Row],[Hauptprozess
(Pflichtauswahl)]],"okay","falscher Subprozess"))</f>
        <v/>
      </c>
      <c r="AL784">
        <f>IF(aktives_Teilprojekt="Master","",IF(BTT[[#This Row],[Verantwortliches TP
(automatisch)]]=VLOOKUP(aktives_Teilprojekt,Teilprojekte[[Teilprojekte]:[Kürzel]],2,FALSE),"okay","Hauptprozess anderes TP"))</f>
        <v/>
      </c>
      <c r="AM7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4">
        <f>IFERROR(IF(BTT[[#This Row],[SAP-Modul
(Pflichtauswahl)]]&lt;&gt;VLOOKUP(BTT[[#This Row],[Verwendete Transaktion (Pflichtauswahl)]],Transaktionen[[Transaktionen]:[Modul]],3,FALSE),"Modul anders","okay"),"")</f>
        <v/>
      </c>
      <c r="AP784">
        <f>IFERROR(IF(COUNTIFS(BTT[Verwendete Transaktion (Pflichtauswahl)],BTT[[#This Row],[Verwendete Transaktion (Pflichtauswahl)]],BTT[SAP-Modul
(Pflichtauswahl)],"&lt;&gt;"&amp;BTT[[#This Row],[SAP-Modul
(Pflichtauswahl)]])&gt;0,"Modul anders","okay"),"")</f>
        <v/>
      </c>
      <c r="AQ784">
        <f>IFERROR(IF(COUNTIFS(BTT[Verwendete Transaktion (Pflichtauswahl)],BTT[[#This Row],[Verwendete Transaktion (Pflichtauswahl)]],BTT[Verantwortliches TP
(automatisch)],"&lt;&gt;"&amp;BTT[[#This Row],[Verantwortliches TP
(automatisch)]])&gt;0,"Transaktion mehrfach","okay"),"")</f>
        <v/>
      </c>
      <c r="AR784">
        <f>IFERROR(IF(COUNTIFS(BTT[Verwendete Transaktion (Pflichtauswahl)],BTT[[#This Row],[Verwendete Transaktion (Pflichtauswahl)]],BTT[Verantwortliches TP
(automatisch)],"&lt;&gt;"&amp;VLOOKUP(aktives_Teilprojekt,Teilprojekte[[Teilprojekte]:[Kürzel]],2,FALSE))&gt;0,"Transaktion mehrfach","okay"),"")</f>
        <v/>
      </c>
      <c r="AS784" t="inlineStr">
        <is>
          <t>FI698</t>
        </is>
      </c>
    </row>
    <row r="785">
      <c r="A785">
        <f>IFERROR(IF(BTT[[#This Row],[Lfd Nr. 
(aus konsolidierter Datei)]]&lt;&gt;"",BTT[[#This Row],[Lfd Nr. 
(aus konsolidierter Datei)]],VLOOKUP(aktives_Teilprojekt,Teilprojekte[[Teilprojekte]:[Kürzel]],2,FALSE)&amp;ROW(BTT[[#This Row],[Lfd Nr.
(automatisch)]])-2),"")</f>
        <v/>
      </c>
      <c r="B785" t="inlineStr">
        <is>
          <t>Monats- und Jahresabschluss</t>
        </is>
      </c>
      <c r="D785" t="inlineStr">
        <is>
          <t>Prüfung der Buchung</t>
        </is>
      </c>
      <c r="E785">
        <f>IFERROR(IF(NOT(BTT[[#This Row],[Manuelle Änderung des Verantwortliches TP
(Auswahl - bei Bedarf)]]=""),BTT[[#This Row],[Manuelle Änderung des Verantwortliches TP
(Auswahl - bei Bedarf)]],VLOOKUP(BTT[[#This Row],[Hauptprozess
(Pflichtauswahl)]],Hauptprozesse[],3,FALSE)),"")</f>
        <v/>
      </c>
      <c r="G785" t="inlineStr">
        <is>
          <t>RW-BB</t>
        </is>
      </c>
      <c r="I785" t="inlineStr">
        <is>
          <t>MB3</t>
        </is>
      </c>
      <c r="J785">
        <f>IFERROR(VLOOKUP(BTT[[#This Row],[Verwendete Transaktion (Pflichtauswahl)]],Transaktionen[[Transaktionen]:[Langtext]],2,FALSE),"")</f>
        <v/>
      </c>
      <c r="V785">
        <f>IFERROR(VLOOKUP(BTT[[#This Row],[Verwendetes Formular
(Auswahl falls relevant)]],Formulare[[Formularbezeichnung]:[Formularname (technisch)]],2,FALSE),"")</f>
        <v/>
      </c>
      <c r="Y785" t="inlineStr">
        <is>
          <t>IST-Prozess: Materialabgang Verschrottung erfassenSchritt 3</t>
        </is>
      </c>
      <c r="AK785">
        <f>IF(BTT[[#This Row],[Subprozess
(optionale Auswahl)]]="","okay",IF(VLOOKUP(BTT[[#This Row],[Subprozess
(optionale Auswahl)]],BPML[[Subprozess]:[Zugeordneter Hauptprozess]],3,FALSE)=BTT[[#This Row],[Hauptprozess
(Pflichtauswahl)]],"okay","falscher Subprozess"))</f>
        <v/>
      </c>
      <c r="AL785">
        <f>IF(aktives_Teilprojekt="Master","",IF(BTT[[#This Row],[Verantwortliches TP
(automatisch)]]=VLOOKUP(aktives_Teilprojekt,Teilprojekte[[Teilprojekte]:[Kürzel]],2,FALSE),"okay","Hauptprozess anderes TP"))</f>
        <v/>
      </c>
      <c r="AM7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5">
        <f>IFERROR(IF(BTT[[#This Row],[SAP-Modul
(Pflichtauswahl)]]&lt;&gt;VLOOKUP(BTT[[#This Row],[Verwendete Transaktion (Pflichtauswahl)]],Transaktionen[[Transaktionen]:[Modul]],3,FALSE),"Modul anders","okay"),"")</f>
        <v/>
      </c>
      <c r="AP785">
        <f>IFERROR(IF(COUNTIFS(BTT[Verwendete Transaktion (Pflichtauswahl)],BTT[[#This Row],[Verwendete Transaktion (Pflichtauswahl)]],BTT[SAP-Modul
(Pflichtauswahl)],"&lt;&gt;"&amp;BTT[[#This Row],[SAP-Modul
(Pflichtauswahl)]])&gt;0,"Modul anders","okay"),"")</f>
        <v/>
      </c>
      <c r="AQ785">
        <f>IFERROR(IF(COUNTIFS(BTT[Verwendete Transaktion (Pflichtauswahl)],BTT[[#This Row],[Verwendete Transaktion (Pflichtauswahl)]],BTT[Verantwortliches TP
(automatisch)],"&lt;&gt;"&amp;BTT[[#This Row],[Verantwortliches TP
(automatisch)]])&gt;0,"Transaktion mehrfach","okay"),"")</f>
        <v/>
      </c>
      <c r="AR785">
        <f>IFERROR(IF(COUNTIFS(BTT[Verwendete Transaktion (Pflichtauswahl)],BTT[[#This Row],[Verwendete Transaktion (Pflichtauswahl)]],BTT[Verantwortliches TP
(automatisch)],"&lt;&gt;"&amp;VLOOKUP(aktives_Teilprojekt,Teilprojekte[[Teilprojekte]:[Kürzel]],2,FALSE))&gt;0,"Transaktion mehrfach","okay"),"")</f>
        <v/>
      </c>
      <c r="AS785" t="inlineStr">
        <is>
          <t>FI699</t>
        </is>
      </c>
    </row>
    <row r="786">
      <c r="A786">
        <f>IFERROR(IF(BTT[[#This Row],[Lfd Nr. 
(aus konsolidierter Datei)]]&lt;&gt;"",BTT[[#This Row],[Lfd Nr. 
(aus konsolidierter Datei)]],VLOOKUP(aktives_Teilprojekt,Teilprojekte[[Teilprojekte]:[Kürzel]],2,FALSE)&amp;ROW(BTT[[#This Row],[Lfd Nr.
(automatisch)]])-2),"")</f>
        <v/>
      </c>
      <c r="B786" t="inlineStr">
        <is>
          <t>Monats- und Jahresabschluss</t>
        </is>
      </c>
      <c r="D786" t="inlineStr">
        <is>
          <t>Durchschrift wird an den Fachbereich zurück gesandt</t>
        </is>
      </c>
      <c r="E786">
        <f>IFERROR(IF(NOT(BTT[[#This Row],[Manuelle Änderung des Verantwortliches TP
(Auswahl - bei Bedarf)]]=""),BTT[[#This Row],[Manuelle Änderung des Verantwortliches TP
(Auswahl - bei Bedarf)]],VLOOKUP(BTT[[#This Row],[Hauptprozess
(Pflichtauswahl)]],Hauptprozesse[],3,FALSE)),"")</f>
        <v/>
      </c>
      <c r="G786" t="inlineStr">
        <is>
          <t>RW-BB</t>
        </is>
      </c>
      <c r="H786" t="inlineStr">
        <is>
          <t>Non-SAP</t>
        </is>
      </c>
      <c r="I786" t="inlineStr">
        <is>
          <t>nicht digital</t>
        </is>
      </c>
      <c r="J786">
        <f>IFERROR(VLOOKUP(BTT[[#This Row],[Verwendete Transaktion (Pflichtauswahl)]],Transaktionen[[Transaktionen]:[Langtext]],2,FALSE),"")</f>
        <v/>
      </c>
      <c r="V786">
        <f>IFERROR(VLOOKUP(BTT[[#This Row],[Verwendetes Formular
(Auswahl falls relevant)]],Formulare[[Formularbezeichnung]:[Formularname (technisch)]],2,FALSE),"")</f>
        <v/>
      </c>
      <c r="Y786" t="inlineStr">
        <is>
          <t>IST-Prozess: Materialabgang Verschrottung erfassenSchritt 4</t>
        </is>
      </c>
      <c r="AK786">
        <f>IF(BTT[[#This Row],[Subprozess
(optionale Auswahl)]]="","okay",IF(VLOOKUP(BTT[[#This Row],[Subprozess
(optionale Auswahl)]],BPML[[Subprozess]:[Zugeordneter Hauptprozess]],3,FALSE)=BTT[[#This Row],[Hauptprozess
(Pflichtauswahl)]],"okay","falscher Subprozess"))</f>
        <v/>
      </c>
      <c r="AL786">
        <f>IF(aktives_Teilprojekt="Master","",IF(BTT[[#This Row],[Verantwortliches TP
(automatisch)]]=VLOOKUP(aktives_Teilprojekt,Teilprojekte[[Teilprojekte]:[Kürzel]],2,FALSE),"okay","Hauptprozess anderes TP"))</f>
        <v/>
      </c>
      <c r="AM7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6">
        <f>IFERROR(IF(BTT[[#This Row],[SAP-Modul
(Pflichtauswahl)]]&lt;&gt;VLOOKUP(BTT[[#This Row],[Verwendete Transaktion (Pflichtauswahl)]],Transaktionen[[Transaktionen]:[Modul]],3,FALSE),"Modul anders","okay"),"")</f>
        <v/>
      </c>
      <c r="AP786">
        <f>IFERROR(IF(COUNTIFS(BTT[Verwendete Transaktion (Pflichtauswahl)],BTT[[#This Row],[Verwendete Transaktion (Pflichtauswahl)]],BTT[SAP-Modul
(Pflichtauswahl)],"&lt;&gt;"&amp;BTT[[#This Row],[SAP-Modul
(Pflichtauswahl)]])&gt;0,"Modul anders","okay"),"")</f>
        <v/>
      </c>
      <c r="AQ786">
        <f>IFERROR(IF(COUNTIFS(BTT[Verwendete Transaktion (Pflichtauswahl)],BTT[[#This Row],[Verwendete Transaktion (Pflichtauswahl)]],BTT[Verantwortliches TP
(automatisch)],"&lt;&gt;"&amp;BTT[[#This Row],[Verantwortliches TP
(automatisch)]])&gt;0,"Transaktion mehrfach","okay"),"")</f>
        <v/>
      </c>
      <c r="AR786">
        <f>IFERROR(IF(COUNTIFS(BTT[Verwendete Transaktion (Pflichtauswahl)],BTT[[#This Row],[Verwendete Transaktion (Pflichtauswahl)]],BTT[Verantwortliches TP
(automatisch)],"&lt;&gt;"&amp;VLOOKUP(aktives_Teilprojekt,Teilprojekte[[Teilprojekte]:[Kürzel]],2,FALSE))&gt;0,"Transaktion mehrfach","okay"),"")</f>
        <v/>
      </c>
      <c r="AS786" t="inlineStr">
        <is>
          <t>FI700</t>
        </is>
      </c>
    </row>
    <row r="787">
      <c r="A787">
        <f>IFERROR(IF(BTT[[#This Row],[Lfd Nr. 
(aus konsolidierter Datei)]]&lt;&gt;"",BTT[[#This Row],[Lfd Nr. 
(aus konsolidierter Datei)]],VLOOKUP(aktives_Teilprojekt,Teilprojekte[[Teilprojekte]:[Kürzel]],2,FALSE)&amp;ROW(BTT[[#This Row],[Lfd Nr.
(automatisch)]])-2),"")</f>
        <v/>
      </c>
      <c r="B787" t="inlineStr">
        <is>
          <t>Monats- und Jahresabschluss</t>
        </is>
      </c>
      <c r="D787" t="inlineStr">
        <is>
          <t>Ablage im Ordner</t>
        </is>
      </c>
      <c r="E787">
        <f>IFERROR(IF(NOT(BTT[[#This Row],[Manuelle Änderung des Verantwortliches TP
(Auswahl - bei Bedarf)]]=""),BTT[[#This Row],[Manuelle Änderung des Verantwortliches TP
(Auswahl - bei Bedarf)]],VLOOKUP(BTT[[#This Row],[Hauptprozess
(Pflichtauswahl)]],Hauptprozesse[],3,FALSE)),"")</f>
        <v/>
      </c>
      <c r="G787" t="inlineStr">
        <is>
          <t>RW-BB</t>
        </is>
      </c>
      <c r="H787" t="inlineStr">
        <is>
          <t>Non-SAP</t>
        </is>
      </c>
      <c r="I787" t="inlineStr">
        <is>
          <t>nicht digital</t>
        </is>
      </c>
      <c r="J787">
        <f>IFERROR(VLOOKUP(BTT[[#This Row],[Verwendete Transaktion (Pflichtauswahl)]],Transaktionen[[Transaktionen]:[Langtext]],2,FALSE),"")</f>
        <v/>
      </c>
      <c r="V787">
        <f>IFERROR(VLOOKUP(BTT[[#This Row],[Verwendetes Formular
(Auswahl falls relevant)]],Formulare[[Formularbezeichnung]:[Formularname (technisch)]],2,FALSE),"")</f>
        <v/>
      </c>
      <c r="Y787" t="inlineStr">
        <is>
          <t>IST-Prozess: Materialabgang Verschrottung erfassenSchritt 5</t>
        </is>
      </c>
      <c r="AK787">
        <f>IF(BTT[[#This Row],[Subprozess
(optionale Auswahl)]]="","okay",IF(VLOOKUP(BTT[[#This Row],[Subprozess
(optionale Auswahl)]],BPML[[Subprozess]:[Zugeordneter Hauptprozess]],3,FALSE)=BTT[[#This Row],[Hauptprozess
(Pflichtauswahl)]],"okay","falscher Subprozess"))</f>
        <v/>
      </c>
      <c r="AL787">
        <f>IF(aktives_Teilprojekt="Master","",IF(BTT[[#This Row],[Verantwortliches TP
(automatisch)]]=VLOOKUP(aktives_Teilprojekt,Teilprojekte[[Teilprojekte]:[Kürzel]],2,FALSE),"okay","Hauptprozess anderes TP"))</f>
        <v/>
      </c>
      <c r="AM7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7">
        <f>IFERROR(IF(BTT[[#This Row],[SAP-Modul
(Pflichtauswahl)]]&lt;&gt;VLOOKUP(BTT[[#This Row],[Verwendete Transaktion (Pflichtauswahl)]],Transaktionen[[Transaktionen]:[Modul]],3,FALSE),"Modul anders","okay"),"")</f>
        <v/>
      </c>
      <c r="AP787">
        <f>IFERROR(IF(COUNTIFS(BTT[Verwendete Transaktion (Pflichtauswahl)],BTT[[#This Row],[Verwendete Transaktion (Pflichtauswahl)]],BTT[SAP-Modul
(Pflichtauswahl)],"&lt;&gt;"&amp;BTT[[#This Row],[SAP-Modul
(Pflichtauswahl)]])&gt;0,"Modul anders","okay"),"")</f>
        <v/>
      </c>
      <c r="AQ787">
        <f>IFERROR(IF(COUNTIFS(BTT[Verwendete Transaktion (Pflichtauswahl)],BTT[[#This Row],[Verwendete Transaktion (Pflichtauswahl)]],BTT[Verantwortliches TP
(automatisch)],"&lt;&gt;"&amp;BTT[[#This Row],[Verantwortliches TP
(automatisch)]])&gt;0,"Transaktion mehrfach","okay"),"")</f>
        <v/>
      </c>
      <c r="AR787">
        <f>IFERROR(IF(COUNTIFS(BTT[Verwendete Transaktion (Pflichtauswahl)],BTT[[#This Row],[Verwendete Transaktion (Pflichtauswahl)]],BTT[Verantwortliches TP
(automatisch)],"&lt;&gt;"&amp;VLOOKUP(aktives_Teilprojekt,Teilprojekte[[Teilprojekte]:[Kürzel]],2,FALSE))&gt;0,"Transaktion mehrfach","okay"),"")</f>
        <v/>
      </c>
      <c r="AS787" t="inlineStr">
        <is>
          <t>FI701</t>
        </is>
      </c>
    </row>
    <row r="788">
      <c r="A788">
        <f>IFERROR(IF(BTT[[#This Row],[Lfd Nr. 
(aus konsolidierter Datei)]]&lt;&gt;"",BTT[[#This Row],[Lfd Nr. 
(aus konsolidierter Datei)]],VLOOKUP(aktives_Teilprojekt,Teilprojekte[[Teilprojekte]:[Kürzel]],2,FALSE)&amp;ROW(BTT[[#This Row],[Lfd Nr.
(automatisch)]])-2),"")</f>
        <v/>
      </c>
      <c r="B788" t="inlineStr">
        <is>
          <t>Monats- und Jahresabschluss</t>
        </is>
      </c>
      <c r="D788" t="inlineStr">
        <is>
          <t>Materialbeleg V30159 wird vom Fachbereich ausgefüllt und per Post versendet</t>
        </is>
      </c>
      <c r="E788">
        <f>IFERROR(IF(NOT(BTT[[#This Row],[Manuelle Änderung des Verantwortliches TP
(Auswahl - bei Bedarf)]]=""),BTT[[#This Row],[Manuelle Änderung des Verantwortliches TP
(Auswahl - bei Bedarf)]],VLOOKUP(BTT[[#This Row],[Hauptprozess
(Pflichtauswahl)]],Hauptprozesse[],3,FALSE)),"")</f>
        <v/>
      </c>
      <c r="G788" t="inlineStr">
        <is>
          <t>Lagerverantwortlicher</t>
        </is>
      </c>
      <c r="H788" t="inlineStr">
        <is>
          <t>Non-SAP</t>
        </is>
      </c>
      <c r="I788" t="inlineStr">
        <is>
          <t>nicht digital</t>
        </is>
      </c>
      <c r="J788">
        <f>IFERROR(VLOOKUP(BTT[[#This Row],[Verwendete Transaktion (Pflichtauswahl)]],Transaktionen[[Transaktionen]:[Langtext]],2,FALSE),"")</f>
        <v/>
      </c>
      <c r="V788">
        <f>IFERROR(VLOOKUP(BTT[[#This Row],[Verwendetes Formular
(Auswahl falls relevant)]],Formulare[[Formularbezeichnung]:[Formularname (technisch)]],2,FALSE),"")</f>
        <v/>
      </c>
      <c r="Y788" t="inlineStr">
        <is>
          <t>IST-Prozess: Materialabgang Verwertungsverkäufe erfassenSchritt 1</t>
        </is>
      </c>
      <c r="AK788">
        <f>IF(BTT[[#This Row],[Subprozess
(optionale Auswahl)]]="","okay",IF(VLOOKUP(BTT[[#This Row],[Subprozess
(optionale Auswahl)]],BPML[[Subprozess]:[Zugeordneter Hauptprozess]],3,FALSE)=BTT[[#This Row],[Hauptprozess
(Pflichtauswahl)]],"okay","falscher Subprozess"))</f>
        <v/>
      </c>
      <c r="AL788">
        <f>IF(aktives_Teilprojekt="Master","",IF(BTT[[#This Row],[Verantwortliches TP
(automatisch)]]=VLOOKUP(aktives_Teilprojekt,Teilprojekte[[Teilprojekte]:[Kürzel]],2,FALSE),"okay","Hauptprozess anderes TP"))</f>
        <v/>
      </c>
      <c r="AM7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8">
        <f>IFERROR(IF(BTT[[#This Row],[SAP-Modul
(Pflichtauswahl)]]&lt;&gt;VLOOKUP(BTT[[#This Row],[Verwendete Transaktion (Pflichtauswahl)]],Transaktionen[[Transaktionen]:[Modul]],3,FALSE),"Modul anders","okay"),"")</f>
        <v/>
      </c>
      <c r="AP788">
        <f>IFERROR(IF(COUNTIFS(BTT[Verwendete Transaktion (Pflichtauswahl)],BTT[[#This Row],[Verwendete Transaktion (Pflichtauswahl)]],BTT[SAP-Modul
(Pflichtauswahl)],"&lt;&gt;"&amp;BTT[[#This Row],[SAP-Modul
(Pflichtauswahl)]])&gt;0,"Modul anders","okay"),"")</f>
        <v/>
      </c>
      <c r="AQ788">
        <f>IFERROR(IF(COUNTIFS(BTT[Verwendete Transaktion (Pflichtauswahl)],BTT[[#This Row],[Verwendete Transaktion (Pflichtauswahl)]],BTT[Verantwortliches TP
(automatisch)],"&lt;&gt;"&amp;BTT[[#This Row],[Verantwortliches TP
(automatisch)]])&gt;0,"Transaktion mehrfach","okay"),"")</f>
        <v/>
      </c>
      <c r="AR788">
        <f>IFERROR(IF(COUNTIFS(BTT[Verwendete Transaktion (Pflichtauswahl)],BTT[[#This Row],[Verwendete Transaktion (Pflichtauswahl)]],BTT[Verantwortliches TP
(automatisch)],"&lt;&gt;"&amp;VLOOKUP(aktives_Teilprojekt,Teilprojekte[[Teilprojekte]:[Kürzel]],2,FALSE))&gt;0,"Transaktion mehrfach","okay"),"")</f>
        <v/>
      </c>
      <c r="AS788" t="inlineStr">
        <is>
          <t>FI702</t>
        </is>
      </c>
    </row>
    <row r="789">
      <c r="A789">
        <f>IFERROR(IF(BTT[[#This Row],[Lfd Nr. 
(aus konsolidierter Datei)]]&lt;&gt;"",BTT[[#This Row],[Lfd Nr. 
(aus konsolidierter Datei)]],VLOOKUP(aktives_Teilprojekt,Teilprojekte[[Teilprojekte]:[Kürzel]],2,FALSE)&amp;ROW(BTT[[#This Row],[Lfd Nr.
(automatisch)]])-2),"")</f>
        <v/>
      </c>
      <c r="B789" t="inlineStr">
        <is>
          <t>Monats- und Jahresabschluss</t>
        </is>
      </c>
      <c r="D789" t="inlineStr">
        <is>
          <t>Buchung</t>
        </is>
      </c>
      <c r="E789">
        <f>IFERROR(IF(NOT(BTT[[#This Row],[Manuelle Änderung des Verantwortliches TP
(Auswahl - bei Bedarf)]]=""),BTT[[#This Row],[Manuelle Änderung des Verantwortliches TP
(Auswahl - bei Bedarf)]],VLOOKUP(BTT[[#This Row],[Hauptprozess
(Pflichtauswahl)]],Hauptprozesse[],3,FALSE)),"")</f>
        <v/>
      </c>
      <c r="G789" t="inlineStr">
        <is>
          <t>RW-BB</t>
        </is>
      </c>
      <c r="H789" t="inlineStr">
        <is>
          <t>MM</t>
        </is>
      </c>
      <c r="I789" t="inlineStr">
        <is>
          <t>MIGO</t>
        </is>
      </c>
      <c r="J789">
        <f>IFERROR(VLOOKUP(BTT[[#This Row],[Verwendete Transaktion (Pflichtauswahl)]],Transaktionen[[Transaktionen]:[Langtext]],2,FALSE),"")</f>
        <v/>
      </c>
      <c r="V789">
        <f>IFERROR(VLOOKUP(BTT[[#This Row],[Verwendetes Formular
(Auswahl falls relevant)]],Formulare[[Formularbezeichnung]:[Formularname (technisch)]],2,FALSE),"")</f>
        <v/>
      </c>
      <c r="Y789" t="inlineStr">
        <is>
          <t>IST-Prozess: Materialabgang Verwertungsverkäufe erfassenSchritt 2</t>
        </is>
      </c>
      <c r="AK789">
        <f>IF(BTT[[#This Row],[Subprozess
(optionale Auswahl)]]="","okay",IF(VLOOKUP(BTT[[#This Row],[Subprozess
(optionale Auswahl)]],BPML[[Subprozess]:[Zugeordneter Hauptprozess]],3,FALSE)=BTT[[#This Row],[Hauptprozess
(Pflichtauswahl)]],"okay","falscher Subprozess"))</f>
        <v/>
      </c>
      <c r="AL789">
        <f>IF(aktives_Teilprojekt="Master","",IF(BTT[[#This Row],[Verantwortliches TP
(automatisch)]]=VLOOKUP(aktives_Teilprojekt,Teilprojekte[[Teilprojekte]:[Kürzel]],2,FALSE),"okay","Hauptprozess anderes TP"))</f>
        <v/>
      </c>
      <c r="AM7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89">
        <f>IFERROR(IF(BTT[[#This Row],[SAP-Modul
(Pflichtauswahl)]]&lt;&gt;VLOOKUP(BTT[[#This Row],[Verwendete Transaktion (Pflichtauswahl)]],Transaktionen[[Transaktionen]:[Modul]],3,FALSE),"Modul anders","okay"),"")</f>
        <v/>
      </c>
      <c r="AP789">
        <f>IFERROR(IF(COUNTIFS(BTT[Verwendete Transaktion (Pflichtauswahl)],BTT[[#This Row],[Verwendete Transaktion (Pflichtauswahl)]],BTT[SAP-Modul
(Pflichtauswahl)],"&lt;&gt;"&amp;BTT[[#This Row],[SAP-Modul
(Pflichtauswahl)]])&gt;0,"Modul anders","okay"),"")</f>
        <v/>
      </c>
      <c r="AQ789">
        <f>IFERROR(IF(COUNTIFS(BTT[Verwendete Transaktion (Pflichtauswahl)],BTT[[#This Row],[Verwendete Transaktion (Pflichtauswahl)]],BTT[Verantwortliches TP
(automatisch)],"&lt;&gt;"&amp;BTT[[#This Row],[Verantwortliches TP
(automatisch)]])&gt;0,"Transaktion mehrfach","okay"),"")</f>
        <v/>
      </c>
      <c r="AR789">
        <f>IFERROR(IF(COUNTIFS(BTT[Verwendete Transaktion (Pflichtauswahl)],BTT[[#This Row],[Verwendete Transaktion (Pflichtauswahl)]],BTT[Verantwortliches TP
(automatisch)],"&lt;&gt;"&amp;VLOOKUP(aktives_Teilprojekt,Teilprojekte[[Teilprojekte]:[Kürzel]],2,FALSE))&gt;0,"Transaktion mehrfach","okay"),"")</f>
        <v/>
      </c>
      <c r="AS789" t="inlineStr">
        <is>
          <t>FI703</t>
        </is>
      </c>
    </row>
    <row r="790">
      <c r="A790">
        <f>IFERROR(IF(BTT[[#This Row],[Lfd Nr. 
(aus konsolidierter Datei)]]&lt;&gt;"",BTT[[#This Row],[Lfd Nr. 
(aus konsolidierter Datei)]],VLOOKUP(aktives_Teilprojekt,Teilprojekte[[Teilprojekte]:[Kürzel]],2,FALSE)&amp;ROW(BTT[[#This Row],[Lfd Nr.
(automatisch)]])-2),"")</f>
        <v/>
      </c>
      <c r="B790" t="inlineStr">
        <is>
          <t>Monats- und Jahresabschluss</t>
        </is>
      </c>
      <c r="D790" t="inlineStr">
        <is>
          <t>Durchschrift wird an den Fachbereich zurück gesandt</t>
        </is>
      </c>
      <c r="E790">
        <f>IFERROR(IF(NOT(BTT[[#This Row],[Manuelle Änderung des Verantwortliches TP
(Auswahl - bei Bedarf)]]=""),BTT[[#This Row],[Manuelle Änderung des Verantwortliches TP
(Auswahl - bei Bedarf)]],VLOOKUP(BTT[[#This Row],[Hauptprozess
(Pflichtauswahl)]],Hauptprozesse[],3,FALSE)),"")</f>
        <v/>
      </c>
      <c r="G790" t="inlineStr">
        <is>
          <t>RW-BB</t>
        </is>
      </c>
      <c r="H790" t="inlineStr">
        <is>
          <t>Non-SAP</t>
        </is>
      </c>
      <c r="I790" t="inlineStr">
        <is>
          <t>nicht digital</t>
        </is>
      </c>
      <c r="J790">
        <f>IFERROR(VLOOKUP(BTT[[#This Row],[Verwendete Transaktion (Pflichtauswahl)]],Transaktionen[[Transaktionen]:[Langtext]],2,FALSE),"")</f>
        <v/>
      </c>
      <c r="V790">
        <f>IFERROR(VLOOKUP(BTT[[#This Row],[Verwendetes Formular
(Auswahl falls relevant)]],Formulare[[Formularbezeichnung]:[Formularname (technisch)]],2,FALSE),"")</f>
        <v/>
      </c>
      <c r="Y790" t="inlineStr">
        <is>
          <t>IST-Prozess: Materialabgang Verwertungsverkäufe erfassenSchritt 4</t>
        </is>
      </c>
      <c r="AK790">
        <f>IF(BTT[[#This Row],[Subprozess
(optionale Auswahl)]]="","okay",IF(VLOOKUP(BTT[[#This Row],[Subprozess
(optionale Auswahl)]],BPML[[Subprozess]:[Zugeordneter Hauptprozess]],3,FALSE)=BTT[[#This Row],[Hauptprozess
(Pflichtauswahl)]],"okay","falscher Subprozess"))</f>
        <v/>
      </c>
      <c r="AL790">
        <f>IF(aktives_Teilprojekt="Master","",IF(BTT[[#This Row],[Verantwortliches TP
(automatisch)]]=VLOOKUP(aktives_Teilprojekt,Teilprojekte[[Teilprojekte]:[Kürzel]],2,FALSE),"okay","Hauptprozess anderes TP"))</f>
        <v/>
      </c>
      <c r="AM7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0">
        <f>IFERROR(IF(BTT[[#This Row],[SAP-Modul
(Pflichtauswahl)]]&lt;&gt;VLOOKUP(BTT[[#This Row],[Verwendete Transaktion (Pflichtauswahl)]],Transaktionen[[Transaktionen]:[Modul]],3,FALSE),"Modul anders","okay"),"")</f>
        <v/>
      </c>
      <c r="AP790">
        <f>IFERROR(IF(COUNTIFS(BTT[Verwendete Transaktion (Pflichtauswahl)],BTT[[#This Row],[Verwendete Transaktion (Pflichtauswahl)]],BTT[SAP-Modul
(Pflichtauswahl)],"&lt;&gt;"&amp;BTT[[#This Row],[SAP-Modul
(Pflichtauswahl)]])&gt;0,"Modul anders","okay"),"")</f>
        <v/>
      </c>
      <c r="AQ790">
        <f>IFERROR(IF(COUNTIFS(BTT[Verwendete Transaktion (Pflichtauswahl)],BTT[[#This Row],[Verwendete Transaktion (Pflichtauswahl)]],BTT[Verantwortliches TP
(automatisch)],"&lt;&gt;"&amp;BTT[[#This Row],[Verantwortliches TP
(automatisch)]])&gt;0,"Transaktion mehrfach","okay"),"")</f>
        <v/>
      </c>
      <c r="AR790">
        <f>IFERROR(IF(COUNTIFS(BTT[Verwendete Transaktion (Pflichtauswahl)],BTT[[#This Row],[Verwendete Transaktion (Pflichtauswahl)]],BTT[Verantwortliches TP
(automatisch)],"&lt;&gt;"&amp;VLOOKUP(aktives_Teilprojekt,Teilprojekte[[Teilprojekte]:[Kürzel]],2,FALSE))&gt;0,"Transaktion mehrfach","okay"),"")</f>
        <v/>
      </c>
      <c r="AS790" t="inlineStr">
        <is>
          <t>FI704</t>
        </is>
      </c>
    </row>
    <row r="791">
      <c r="A791">
        <f>IFERROR(IF(BTT[[#This Row],[Lfd Nr. 
(aus konsolidierter Datei)]]&lt;&gt;"",BTT[[#This Row],[Lfd Nr. 
(aus konsolidierter Datei)]],VLOOKUP(aktives_Teilprojekt,Teilprojekte[[Teilprojekte]:[Kürzel]],2,FALSE)&amp;ROW(BTT[[#This Row],[Lfd Nr.
(automatisch)]])-2),"")</f>
        <v/>
      </c>
      <c r="B791" t="inlineStr">
        <is>
          <t>Monats- und Jahresabschluss</t>
        </is>
      </c>
      <c r="D791" t="inlineStr">
        <is>
          <t>Ablage im Ordner</t>
        </is>
      </c>
      <c r="E791">
        <f>IFERROR(IF(NOT(BTT[[#This Row],[Manuelle Änderung des Verantwortliches TP
(Auswahl - bei Bedarf)]]=""),BTT[[#This Row],[Manuelle Änderung des Verantwortliches TP
(Auswahl - bei Bedarf)]],VLOOKUP(BTT[[#This Row],[Hauptprozess
(Pflichtauswahl)]],Hauptprozesse[],3,FALSE)),"")</f>
        <v/>
      </c>
      <c r="G791" t="inlineStr">
        <is>
          <t>RW-BB</t>
        </is>
      </c>
      <c r="H791" t="inlineStr">
        <is>
          <t>Non-SAP</t>
        </is>
      </c>
      <c r="I791" t="inlineStr">
        <is>
          <t>nicht digital</t>
        </is>
      </c>
      <c r="J791">
        <f>IFERROR(VLOOKUP(BTT[[#This Row],[Verwendete Transaktion (Pflichtauswahl)]],Transaktionen[[Transaktionen]:[Langtext]],2,FALSE),"")</f>
        <v/>
      </c>
      <c r="V791">
        <f>IFERROR(VLOOKUP(BTT[[#This Row],[Verwendetes Formular
(Auswahl falls relevant)]],Formulare[[Formularbezeichnung]:[Formularname (technisch)]],2,FALSE),"")</f>
        <v/>
      </c>
      <c r="Y791" t="inlineStr">
        <is>
          <t>IST-Prozess: Materialabgang Verwertungsverkäufe erfassenSchritt 5</t>
        </is>
      </c>
      <c r="AK791">
        <f>IF(BTT[[#This Row],[Subprozess
(optionale Auswahl)]]="","okay",IF(VLOOKUP(BTT[[#This Row],[Subprozess
(optionale Auswahl)]],BPML[[Subprozess]:[Zugeordneter Hauptprozess]],3,FALSE)=BTT[[#This Row],[Hauptprozess
(Pflichtauswahl)]],"okay","falscher Subprozess"))</f>
        <v/>
      </c>
      <c r="AL791">
        <f>IF(aktives_Teilprojekt="Master","",IF(BTT[[#This Row],[Verantwortliches TP
(automatisch)]]=VLOOKUP(aktives_Teilprojekt,Teilprojekte[[Teilprojekte]:[Kürzel]],2,FALSE),"okay","Hauptprozess anderes TP"))</f>
        <v/>
      </c>
      <c r="AM7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1">
        <f>IFERROR(IF(BTT[[#This Row],[SAP-Modul
(Pflichtauswahl)]]&lt;&gt;VLOOKUP(BTT[[#This Row],[Verwendete Transaktion (Pflichtauswahl)]],Transaktionen[[Transaktionen]:[Modul]],3,FALSE),"Modul anders","okay"),"")</f>
        <v/>
      </c>
      <c r="AP791">
        <f>IFERROR(IF(COUNTIFS(BTT[Verwendete Transaktion (Pflichtauswahl)],BTT[[#This Row],[Verwendete Transaktion (Pflichtauswahl)]],BTT[SAP-Modul
(Pflichtauswahl)],"&lt;&gt;"&amp;BTT[[#This Row],[SAP-Modul
(Pflichtauswahl)]])&gt;0,"Modul anders","okay"),"")</f>
        <v/>
      </c>
      <c r="AQ791">
        <f>IFERROR(IF(COUNTIFS(BTT[Verwendete Transaktion (Pflichtauswahl)],BTT[[#This Row],[Verwendete Transaktion (Pflichtauswahl)]],BTT[Verantwortliches TP
(automatisch)],"&lt;&gt;"&amp;BTT[[#This Row],[Verantwortliches TP
(automatisch)]])&gt;0,"Transaktion mehrfach","okay"),"")</f>
        <v/>
      </c>
      <c r="AR791">
        <f>IFERROR(IF(COUNTIFS(BTT[Verwendete Transaktion (Pflichtauswahl)],BTT[[#This Row],[Verwendete Transaktion (Pflichtauswahl)]],BTT[Verantwortliches TP
(automatisch)],"&lt;&gt;"&amp;VLOOKUP(aktives_Teilprojekt,Teilprojekte[[Teilprojekte]:[Kürzel]],2,FALSE))&gt;0,"Transaktion mehrfach","okay"),"")</f>
        <v/>
      </c>
      <c r="AS791" t="inlineStr">
        <is>
          <t>FI705</t>
        </is>
      </c>
    </row>
    <row r="792">
      <c r="A792">
        <f>IFERROR(IF(BTT[[#This Row],[Lfd Nr. 
(aus konsolidierter Datei)]]&lt;&gt;"",BTT[[#This Row],[Lfd Nr. 
(aus konsolidierter Datei)]],VLOOKUP(aktives_Teilprojekt,Teilprojekte[[Teilprojekte]:[Kürzel]],2,FALSE)&amp;ROW(BTT[[#This Row],[Lfd Nr.
(automatisch)]])-2),"")</f>
        <v/>
      </c>
      <c r="B792" t="inlineStr">
        <is>
          <t>Monats- und Jahresabschluss</t>
        </is>
      </c>
      <c r="D792" t="inlineStr">
        <is>
          <t>Materialbeleg V30149 wird vom Fachbereich ausgefüllt und per Post versendet</t>
        </is>
      </c>
      <c r="E792">
        <f>IFERROR(IF(NOT(BTT[[#This Row],[Manuelle Änderung des Verantwortliches TP
(Auswahl - bei Bedarf)]]=""),BTT[[#This Row],[Manuelle Änderung des Verantwortliches TP
(Auswahl - bei Bedarf)]],VLOOKUP(BTT[[#This Row],[Hauptprozess
(Pflichtauswahl)]],Hauptprozesse[],3,FALSE)),"")</f>
        <v/>
      </c>
      <c r="G792" t="inlineStr">
        <is>
          <t>Lagerverantwortlicher</t>
        </is>
      </c>
      <c r="H792" t="inlineStr">
        <is>
          <t>Non-SAP</t>
        </is>
      </c>
      <c r="I792" t="inlineStr">
        <is>
          <t>nicht digital</t>
        </is>
      </c>
      <c r="J792">
        <f>IFERROR(VLOOKUP(BTT[[#This Row],[Verwendete Transaktion (Pflichtauswahl)]],Transaktionen[[Transaktionen]:[Langtext]],2,FALSE),"")</f>
        <v/>
      </c>
      <c r="V792">
        <f>IFERROR(VLOOKUP(BTT[[#This Row],[Verwendetes Formular
(Auswahl falls relevant)]],Formulare[[Formularbezeichnung]:[Formularname (technisch)]],2,FALSE),"")</f>
        <v/>
      </c>
      <c r="Y792" t="inlineStr">
        <is>
          <t>IST-Prozess: Material umbuchenSchritt 1</t>
        </is>
      </c>
      <c r="AK792">
        <f>IF(BTT[[#This Row],[Subprozess
(optionale Auswahl)]]="","okay",IF(VLOOKUP(BTT[[#This Row],[Subprozess
(optionale Auswahl)]],BPML[[Subprozess]:[Zugeordneter Hauptprozess]],3,FALSE)=BTT[[#This Row],[Hauptprozess
(Pflichtauswahl)]],"okay","falscher Subprozess"))</f>
        <v/>
      </c>
      <c r="AL792">
        <f>IF(aktives_Teilprojekt="Master","",IF(BTT[[#This Row],[Verantwortliches TP
(automatisch)]]=VLOOKUP(aktives_Teilprojekt,Teilprojekte[[Teilprojekte]:[Kürzel]],2,FALSE),"okay","Hauptprozess anderes TP"))</f>
        <v/>
      </c>
      <c r="AM7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2">
        <f>IFERROR(IF(BTT[[#This Row],[SAP-Modul
(Pflichtauswahl)]]&lt;&gt;VLOOKUP(BTT[[#This Row],[Verwendete Transaktion (Pflichtauswahl)]],Transaktionen[[Transaktionen]:[Modul]],3,FALSE),"Modul anders","okay"),"")</f>
        <v/>
      </c>
      <c r="AP792">
        <f>IFERROR(IF(COUNTIFS(BTT[Verwendete Transaktion (Pflichtauswahl)],BTT[[#This Row],[Verwendete Transaktion (Pflichtauswahl)]],BTT[SAP-Modul
(Pflichtauswahl)],"&lt;&gt;"&amp;BTT[[#This Row],[SAP-Modul
(Pflichtauswahl)]])&gt;0,"Modul anders","okay"),"")</f>
        <v/>
      </c>
      <c r="AQ792">
        <f>IFERROR(IF(COUNTIFS(BTT[Verwendete Transaktion (Pflichtauswahl)],BTT[[#This Row],[Verwendete Transaktion (Pflichtauswahl)]],BTT[Verantwortliches TP
(automatisch)],"&lt;&gt;"&amp;BTT[[#This Row],[Verantwortliches TP
(automatisch)]])&gt;0,"Transaktion mehrfach","okay"),"")</f>
        <v/>
      </c>
      <c r="AR792">
        <f>IFERROR(IF(COUNTIFS(BTT[Verwendete Transaktion (Pflichtauswahl)],BTT[[#This Row],[Verwendete Transaktion (Pflichtauswahl)]],BTT[Verantwortliches TP
(automatisch)],"&lt;&gt;"&amp;VLOOKUP(aktives_Teilprojekt,Teilprojekte[[Teilprojekte]:[Kürzel]],2,FALSE))&gt;0,"Transaktion mehrfach","okay"),"")</f>
        <v/>
      </c>
      <c r="AS792" t="inlineStr">
        <is>
          <t>FI706</t>
        </is>
      </c>
    </row>
    <row r="793">
      <c r="A793">
        <f>IFERROR(IF(BTT[[#This Row],[Lfd Nr. 
(aus konsolidierter Datei)]]&lt;&gt;"",BTT[[#This Row],[Lfd Nr. 
(aus konsolidierter Datei)]],VLOOKUP(aktives_Teilprojekt,Teilprojekte[[Teilprojekte]:[Kürzel]],2,FALSE)&amp;ROW(BTT[[#This Row],[Lfd Nr.
(automatisch)]])-2),"")</f>
        <v/>
      </c>
      <c r="B793" t="inlineStr">
        <is>
          <t>Monats- und Jahresabschluss</t>
        </is>
      </c>
      <c r="D793" t="inlineStr">
        <is>
          <t>Prüfung der Durchschnittspreise</t>
        </is>
      </c>
      <c r="E793">
        <f>IFERROR(IF(NOT(BTT[[#This Row],[Manuelle Änderung des Verantwortliches TP
(Auswahl - bei Bedarf)]]=""),BTT[[#This Row],[Manuelle Änderung des Verantwortliches TP
(Auswahl - bei Bedarf)]],VLOOKUP(BTT[[#This Row],[Hauptprozess
(Pflichtauswahl)]],Hauptprozesse[],3,FALSE)),"")</f>
        <v/>
      </c>
      <c r="G793" t="inlineStr">
        <is>
          <t>RW-BB</t>
        </is>
      </c>
      <c r="I793" t="inlineStr">
        <is>
          <t>MM3</t>
        </is>
      </c>
      <c r="J793">
        <f>IFERROR(VLOOKUP(BTT[[#This Row],[Verwendete Transaktion (Pflichtauswahl)]],Transaktionen[[Transaktionen]:[Langtext]],2,FALSE),"")</f>
        <v/>
      </c>
      <c r="V793">
        <f>IFERROR(VLOOKUP(BTT[[#This Row],[Verwendetes Formular
(Auswahl falls relevant)]],Formulare[[Formularbezeichnung]:[Formularname (technisch)]],2,FALSE),"")</f>
        <v/>
      </c>
      <c r="Y793" t="inlineStr">
        <is>
          <t>IST-Prozess: Material umbuchenSchritt 2</t>
        </is>
      </c>
      <c r="AK793">
        <f>IF(BTT[[#This Row],[Subprozess
(optionale Auswahl)]]="","okay",IF(VLOOKUP(BTT[[#This Row],[Subprozess
(optionale Auswahl)]],BPML[[Subprozess]:[Zugeordneter Hauptprozess]],3,FALSE)=BTT[[#This Row],[Hauptprozess
(Pflichtauswahl)]],"okay","falscher Subprozess"))</f>
        <v/>
      </c>
      <c r="AL793">
        <f>IF(aktives_Teilprojekt="Master","",IF(BTT[[#This Row],[Verantwortliches TP
(automatisch)]]=VLOOKUP(aktives_Teilprojekt,Teilprojekte[[Teilprojekte]:[Kürzel]],2,FALSE),"okay","Hauptprozess anderes TP"))</f>
        <v/>
      </c>
      <c r="AM7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3">
        <f>IFERROR(IF(BTT[[#This Row],[SAP-Modul
(Pflichtauswahl)]]&lt;&gt;VLOOKUP(BTT[[#This Row],[Verwendete Transaktion (Pflichtauswahl)]],Transaktionen[[Transaktionen]:[Modul]],3,FALSE),"Modul anders","okay"),"")</f>
        <v/>
      </c>
      <c r="AP793">
        <f>IFERROR(IF(COUNTIFS(BTT[Verwendete Transaktion (Pflichtauswahl)],BTT[[#This Row],[Verwendete Transaktion (Pflichtauswahl)]],BTT[SAP-Modul
(Pflichtauswahl)],"&lt;&gt;"&amp;BTT[[#This Row],[SAP-Modul
(Pflichtauswahl)]])&gt;0,"Modul anders","okay"),"")</f>
        <v/>
      </c>
      <c r="AQ793">
        <f>IFERROR(IF(COUNTIFS(BTT[Verwendete Transaktion (Pflichtauswahl)],BTT[[#This Row],[Verwendete Transaktion (Pflichtauswahl)]],BTT[Verantwortliches TP
(automatisch)],"&lt;&gt;"&amp;BTT[[#This Row],[Verantwortliches TP
(automatisch)]])&gt;0,"Transaktion mehrfach","okay"),"")</f>
        <v/>
      </c>
      <c r="AR793">
        <f>IFERROR(IF(COUNTIFS(BTT[Verwendete Transaktion (Pflichtauswahl)],BTT[[#This Row],[Verwendete Transaktion (Pflichtauswahl)]],BTT[Verantwortliches TP
(automatisch)],"&lt;&gt;"&amp;VLOOKUP(aktives_Teilprojekt,Teilprojekte[[Teilprojekte]:[Kürzel]],2,FALSE))&gt;0,"Transaktion mehrfach","okay"),"")</f>
        <v/>
      </c>
      <c r="AS793" t="inlineStr">
        <is>
          <t>FI707</t>
        </is>
      </c>
    </row>
    <row r="794">
      <c r="A794">
        <f>IFERROR(IF(BTT[[#This Row],[Lfd Nr. 
(aus konsolidierter Datei)]]&lt;&gt;"",BTT[[#This Row],[Lfd Nr. 
(aus konsolidierter Datei)]],VLOOKUP(aktives_Teilprojekt,Teilprojekte[[Teilprojekte]:[Kürzel]],2,FALSE)&amp;ROW(BTT[[#This Row],[Lfd Nr.
(automatisch)]])-2),"")</f>
        <v/>
      </c>
      <c r="B794" t="inlineStr">
        <is>
          <t>Monats- und Jahresabschluss</t>
        </is>
      </c>
      <c r="D794" t="inlineStr">
        <is>
          <t>Buchung</t>
        </is>
      </c>
      <c r="E794">
        <f>IFERROR(IF(NOT(BTT[[#This Row],[Manuelle Änderung des Verantwortliches TP
(Auswahl - bei Bedarf)]]=""),BTT[[#This Row],[Manuelle Änderung des Verantwortliches TP
(Auswahl - bei Bedarf)]],VLOOKUP(BTT[[#This Row],[Hauptprozess
(Pflichtauswahl)]],Hauptprozesse[],3,FALSE)),"")</f>
        <v/>
      </c>
      <c r="G794" t="inlineStr">
        <is>
          <t>RW-BB</t>
        </is>
      </c>
      <c r="H794" t="inlineStr">
        <is>
          <t>MM</t>
        </is>
      </c>
      <c r="I794" t="inlineStr">
        <is>
          <t>MB1B</t>
        </is>
      </c>
      <c r="J794">
        <f>IFERROR(VLOOKUP(BTT[[#This Row],[Verwendete Transaktion (Pflichtauswahl)]],Transaktionen[[Transaktionen]:[Langtext]],2,FALSE),"")</f>
        <v/>
      </c>
      <c r="V794">
        <f>IFERROR(VLOOKUP(BTT[[#This Row],[Verwendetes Formular
(Auswahl falls relevant)]],Formulare[[Formularbezeichnung]:[Formularname (technisch)]],2,FALSE),"")</f>
        <v/>
      </c>
      <c r="Y794" t="inlineStr">
        <is>
          <t>IST-Prozess: Material umbuchenSchritt 3</t>
        </is>
      </c>
      <c r="AK794">
        <f>IF(BTT[[#This Row],[Subprozess
(optionale Auswahl)]]="","okay",IF(VLOOKUP(BTT[[#This Row],[Subprozess
(optionale Auswahl)]],BPML[[Subprozess]:[Zugeordneter Hauptprozess]],3,FALSE)=BTT[[#This Row],[Hauptprozess
(Pflichtauswahl)]],"okay","falscher Subprozess"))</f>
        <v/>
      </c>
      <c r="AL794">
        <f>IF(aktives_Teilprojekt="Master","",IF(BTT[[#This Row],[Verantwortliches TP
(automatisch)]]=VLOOKUP(aktives_Teilprojekt,Teilprojekte[[Teilprojekte]:[Kürzel]],2,FALSE),"okay","Hauptprozess anderes TP"))</f>
        <v/>
      </c>
      <c r="AM7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4">
        <f>IFERROR(IF(BTT[[#This Row],[SAP-Modul
(Pflichtauswahl)]]&lt;&gt;VLOOKUP(BTT[[#This Row],[Verwendete Transaktion (Pflichtauswahl)]],Transaktionen[[Transaktionen]:[Modul]],3,FALSE),"Modul anders","okay"),"")</f>
        <v/>
      </c>
      <c r="AP794">
        <f>IFERROR(IF(COUNTIFS(BTT[Verwendete Transaktion (Pflichtauswahl)],BTT[[#This Row],[Verwendete Transaktion (Pflichtauswahl)]],BTT[SAP-Modul
(Pflichtauswahl)],"&lt;&gt;"&amp;BTT[[#This Row],[SAP-Modul
(Pflichtauswahl)]])&gt;0,"Modul anders","okay"),"")</f>
        <v/>
      </c>
      <c r="AQ794">
        <f>IFERROR(IF(COUNTIFS(BTT[Verwendete Transaktion (Pflichtauswahl)],BTT[[#This Row],[Verwendete Transaktion (Pflichtauswahl)]],BTT[Verantwortliches TP
(automatisch)],"&lt;&gt;"&amp;BTT[[#This Row],[Verantwortliches TP
(automatisch)]])&gt;0,"Transaktion mehrfach","okay"),"")</f>
        <v/>
      </c>
      <c r="AR794">
        <f>IFERROR(IF(COUNTIFS(BTT[Verwendete Transaktion (Pflichtauswahl)],BTT[[#This Row],[Verwendete Transaktion (Pflichtauswahl)]],BTT[Verantwortliches TP
(automatisch)],"&lt;&gt;"&amp;VLOOKUP(aktives_Teilprojekt,Teilprojekte[[Teilprojekte]:[Kürzel]],2,FALSE))&gt;0,"Transaktion mehrfach","okay"),"")</f>
        <v/>
      </c>
      <c r="AS794" t="inlineStr">
        <is>
          <t>FI708</t>
        </is>
      </c>
    </row>
    <row r="795">
      <c r="A795">
        <f>IFERROR(IF(BTT[[#This Row],[Lfd Nr. 
(aus konsolidierter Datei)]]&lt;&gt;"",BTT[[#This Row],[Lfd Nr. 
(aus konsolidierter Datei)]],VLOOKUP(aktives_Teilprojekt,Teilprojekte[[Teilprojekte]:[Kürzel]],2,FALSE)&amp;ROW(BTT[[#This Row],[Lfd Nr.
(automatisch)]])-2),"")</f>
        <v/>
      </c>
      <c r="B795" t="inlineStr">
        <is>
          <t>Monats- und Jahresabschluss</t>
        </is>
      </c>
      <c r="D795" t="inlineStr">
        <is>
          <t>Preiskorrektur</t>
        </is>
      </c>
      <c r="E795">
        <f>IFERROR(IF(NOT(BTT[[#This Row],[Manuelle Änderung des Verantwortliches TP
(Auswahl - bei Bedarf)]]=""),BTT[[#This Row],[Manuelle Änderung des Verantwortliches TP
(Auswahl - bei Bedarf)]],VLOOKUP(BTT[[#This Row],[Hauptprozess
(Pflichtauswahl)]],Hauptprozesse[],3,FALSE)),"")</f>
        <v/>
      </c>
      <c r="G795" t="inlineStr">
        <is>
          <t>RW-BB</t>
        </is>
      </c>
      <c r="H795" t="inlineStr">
        <is>
          <t>MM</t>
        </is>
      </c>
      <c r="I795" t="inlineStr">
        <is>
          <t>MR22</t>
        </is>
      </c>
      <c r="J795">
        <f>IFERROR(VLOOKUP(BTT[[#This Row],[Verwendete Transaktion (Pflichtauswahl)]],Transaktionen[[Transaktionen]:[Langtext]],2,FALSE),"")</f>
        <v/>
      </c>
      <c r="V795">
        <f>IFERROR(VLOOKUP(BTT[[#This Row],[Verwendetes Formular
(Auswahl falls relevant)]],Formulare[[Formularbezeichnung]:[Formularname (technisch)]],2,FALSE),"")</f>
        <v/>
      </c>
      <c r="Y795" t="inlineStr">
        <is>
          <t>IST-Prozess: Material umbuchenSchritt 4</t>
        </is>
      </c>
      <c r="AK795">
        <f>IF(BTT[[#This Row],[Subprozess
(optionale Auswahl)]]="","okay",IF(VLOOKUP(BTT[[#This Row],[Subprozess
(optionale Auswahl)]],BPML[[Subprozess]:[Zugeordneter Hauptprozess]],3,FALSE)=BTT[[#This Row],[Hauptprozess
(Pflichtauswahl)]],"okay","falscher Subprozess"))</f>
        <v/>
      </c>
      <c r="AL795">
        <f>IF(aktives_Teilprojekt="Master","",IF(BTT[[#This Row],[Verantwortliches TP
(automatisch)]]=VLOOKUP(aktives_Teilprojekt,Teilprojekte[[Teilprojekte]:[Kürzel]],2,FALSE),"okay","Hauptprozess anderes TP"))</f>
        <v/>
      </c>
      <c r="AM7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5">
        <f>IFERROR(IF(BTT[[#This Row],[SAP-Modul
(Pflichtauswahl)]]&lt;&gt;VLOOKUP(BTT[[#This Row],[Verwendete Transaktion (Pflichtauswahl)]],Transaktionen[[Transaktionen]:[Modul]],3,FALSE),"Modul anders","okay"),"")</f>
        <v/>
      </c>
      <c r="AP795">
        <f>IFERROR(IF(COUNTIFS(BTT[Verwendete Transaktion (Pflichtauswahl)],BTT[[#This Row],[Verwendete Transaktion (Pflichtauswahl)]],BTT[SAP-Modul
(Pflichtauswahl)],"&lt;&gt;"&amp;BTT[[#This Row],[SAP-Modul
(Pflichtauswahl)]])&gt;0,"Modul anders","okay"),"")</f>
        <v/>
      </c>
      <c r="AQ795">
        <f>IFERROR(IF(COUNTIFS(BTT[Verwendete Transaktion (Pflichtauswahl)],BTT[[#This Row],[Verwendete Transaktion (Pflichtauswahl)]],BTT[Verantwortliches TP
(automatisch)],"&lt;&gt;"&amp;BTT[[#This Row],[Verantwortliches TP
(automatisch)]])&gt;0,"Transaktion mehrfach","okay"),"")</f>
        <v/>
      </c>
      <c r="AR795">
        <f>IFERROR(IF(COUNTIFS(BTT[Verwendete Transaktion (Pflichtauswahl)],BTT[[#This Row],[Verwendete Transaktion (Pflichtauswahl)]],BTT[Verantwortliches TP
(automatisch)],"&lt;&gt;"&amp;VLOOKUP(aktives_Teilprojekt,Teilprojekte[[Teilprojekte]:[Kürzel]],2,FALSE))&gt;0,"Transaktion mehrfach","okay"),"")</f>
        <v/>
      </c>
      <c r="AS795" t="inlineStr">
        <is>
          <t>FI709</t>
        </is>
      </c>
    </row>
    <row r="796">
      <c r="A796">
        <f>IFERROR(IF(BTT[[#This Row],[Lfd Nr. 
(aus konsolidierter Datei)]]&lt;&gt;"",BTT[[#This Row],[Lfd Nr. 
(aus konsolidierter Datei)]],VLOOKUP(aktives_Teilprojekt,Teilprojekte[[Teilprojekte]:[Kürzel]],2,FALSE)&amp;ROW(BTT[[#This Row],[Lfd Nr.
(automatisch)]])-2),"")</f>
        <v/>
      </c>
      <c r="B796" t="inlineStr">
        <is>
          <t>Monats- und Jahresabschluss</t>
        </is>
      </c>
      <c r="D796" t="inlineStr">
        <is>
          <t>Buchungsnummer d. Korrektur in Ursprungsbuchung vermerken</t>
        </is>
      </c>
      <c r="E796">
        <f>IFERROR(IF(NOT(BTT[[#This Row],[Manuelle Änderung des Verantwortliches TP
(Auswahl - bei Bedarf)]]=""),BTT[[#This Row],[Manuelle Änderung des Verantwortliches TP
(Auswahl - bei Bedarf)]],VLOOKUP(BTT[[#This Row],[Hauptprozess
(Pflichtauswahl)]],Hauptprozesse[],3,FALSE)),"")</f>
        <v/>
      </c>
      <c r="G796" t="inlineStr">
        <is>
          <t>RW-BB</t>
        </is>
      </c>
      <c r="I796" t="inlineStr">
        <is>
          <t>MB2</t>
        </is>
      </c>
      <c r="J796">
        <f>IFERROR(VLOOKUP(BTT[[#This Row],[Verwendete Transaktion (Pflichtauswahl)]],Transaktionen[[Transaktionen]:[Langtext]],2,FALSE),"")</f>
        <v/>
      </c>
      <c r="V796">
        <f>IFERROR(VLOOKUP(BTT[[#This Row],[Verwendetes Formular
(Auswahl falls relevant)]],Formulare[[Formularbezeichnung]:[Formularname (technisch)]],2,FALSE),"")</f>
        <v/>
      </c>
      <c r="Y796" t="inlineStr">
        <is>
          <t>IST-Prozess: Material umbuchenSchritt 5</t>
        </is>
      </c>
      <c r="AK796">
        <f>IF(BTT[[#This Row],[Subprozess
(optionale Auswahl)]]="","okay",IF(VLOOKUP(BTT[[#This Row],[Subprozess
(optionale Auswahl)]],BPML[[Subprozess]:[Zugeordneter Hauptprozess]],3,FALSE)=BTT[[#This Row],[Hauptprozess
(Pflichtauswahl)]],"okay","falscher Subprozess"))</f>
        <v/>
      </c>
      <c r="AL796">
        <f>IF(aktives_Teilprojekt="Master","",IF(BTT[[#This Row],[Verantwortliches TP
(automatisch)]]=VLOOKUP(aktives_Teilprojekt,Teilprojekte[[Teilprojekte]:[Kürzel]],2,FALSE),"okay","Hauptprozess anderes TP"))</f>
        <v/>
      </c>
      <c r="AM7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6">
        <f>IFERROR(IF(BTT[[#This Row],[SAP-Modul
(Pflichtauswahl)]]&lt;&gt;VLOOKUP(BTT[[#This Row],[Verwendete Transaktion (Pflichtauswahl)]],Transaktionen[[Transaktionen]:[Modul]],3,FALSE),"Modul anders","okay"),"")</f>
        <v/>
      </c>
      <c r="AP796">
        <f>IFERROR(IF(COUNTIFS(BTT[Verwendete Transaktion (Pflichtauswahl)],BTT[[#This Row],[Verwendete Transaktion (Pflichtauswahl)]],BTT[SAP-Modul
(Pflichtauswahl)],"&lt;&gt;"&amp;BTT[[#This Row],[SAP-Modul
(Pflichtauswahl)]])&gt;0,"Modul anders","okay"),"")</f>
        <v/>
      </c>
      <c r="AQ796">
        <f>IFERROR(IF(COUNTIFS(BTT[Verwendete Transaktion (Pflichtauswahl)],BTT[[#This Row],[Verwendete Transaktion (Pflichtauswahl)]],BTT[Verantwortliches TP
(automatisch)],"&lt;&gt;"&amp;BTT[[#This Row],[Verantwortliches TP
(automatisch)]])&gt;0,"Transaktion mehrfach","okay"),"")</f>
        <v/>
      </c>
      <c r="AR796">
        <f>IFERROR(IF(COUNTIFS(BTT[Verwendete Transaktion (Pflichtauswahl)],BTT[[#This Row],[Verwendete Transaktion (Pflichtauswahl)]],BTT[Verantwortliches TP
(automatisch)],"&lt;&gt;"&amp;VLOOKUP(aktives_Teilprojekt,Teilprojekte[[Teilprojekte]:[Kürzel]],2,FALSE))&gt;0,"Transaktion mehrfach","okay"),"")</f>
        <v/>
      </c>
      <c r="AS796" t="inlineStr">
        <is>
          <t>FI710</t>
        </is>
      </c>
    </row>
    <row r="797">
      <c r="A797">
        <f>IFERROR(IF(BTT[[#This Row],[Lfd Nr. 
(aus konsolidierter Datei)]]&lt;&gt;"",BTT[[#This Row],[Lfd Nr. 
(aus konsolidierter Datei)]],VLOOKUP(aktives_Teilprojekt,Teilprojekte[[Teilprojekte]:[Kürzel]],2,FALSE)&amp;ROW(BTT[[#This Row],[Lfd Nr.
(automatisch)]])-2),"")</f>
        <v/>
      </c>
      <c r="B797" t="inlineStr">
        <is>
          <t>Monats- und Jahresabschluss</t>
        </is>
      </c>
      <c r="D797" t="inlineStr">
        <is>
          <t>Durchschrift wird an den Fachbereich zurück gesandt</t>
        </is>
      </c>
      <c r="E797">
        <f>IFERROR(IF(NOT(BTT[[#This Row],[Manuelle Änderung des Verantwortliches TP
(Auswahl - bei Bedarf)]]=""),BTT[[#This Row],[Manuelle Änderung des Verantwortliches TP
(Auswahl - bei Bedarf)]],VLOOKUP(BTT[[#This Row],[Hauptprozess
(Pflichtauswahl)]],Hauptprozesse[],3,FALSE)),"")</f>
        <v/>
      </c>
      <c r="G797" t="inlineStr">
        <is>
          <t>RW-BB</t>
        </is>
      </c>
      <c r="H797" t="inlineStr">
        <is>
          <t>Non-SAP</t>
        </is>
      </c>
      <c r="I797" t="inlineStr">
        <is>
          <t>nicht digital</t>
        </is>
      </c>
      <c r="J797">
        <f>IFERROR(VLOOKUP(BTT[[#This Row],[Verwendete Transaktion (Pflichtauswahl)]],Transaktionen[[Transaktionen]:[Langtext]],2,FALSE),"")</f>
        <v/>
      </c>
      <c r="V797">
        <f>IFERROR(VLOOKUP(BTT[[#This Row],[Verwendetes Formular
(Auswahl falls relevant)]],Formulare[[Formularbezeichnung]:[Formularname (technisch)]],2,FALSE),"")</f>
        <v/>
      </c>
      <c r="Y797" t="inlineStr">
        <is>
          <t>IST-Prozess: Material umbuchenSchritt 6</t>
        </is>
      </c>
      <c r="AK797">
        <f>IF(BTT[[#This Row],[Subprozess
(optionale Auswahl)]]="","okay",IF(VLOOKUP(BTT[[#This Row],[Subprozess
(optionale Auswahl)]],BPML[[Subprozess]:[Zugeordneter Hauptprozess]],3,FALSE)=BTT[[#This Row],[Hauptprozess
(Pflichtauswahl)]],"okay","falscher Subprozess"))</f>
        <v/>
      </c>
      <c r="AL797">
        <f>IF(aktives_Teilprojekt="Master","",IF(BTT[[#This Row],[Verantwortliches TP
(automatisch)]]=VLOOKUP(aktives_Teilprojekt,Teilprojekte[[Teilprojekte]:[Kürzel]],2,FALSE),"okay","Hauptprozess anderes TP"))</f>
        <v/>
      </c>
      <c r="AM7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7">
        <f>IFERROR(IF(BTT[[#This Row],[SAP-Modul
(Pflichtauswahl)]]&lt;&gt;VLOOKUP(BTT[[#This Row],[Verwendete Transaktion (Pflichtauswahl)]],Transaktionen[[Transaktionen]:[Modul]],3,FALSE),"Modul anders","okay"),"")</f>
        <v/>
      </c>
      <c r="AP797">
        <f>IFERROR(IF(COUNTIFS(BTT[Verwendete Transaktion (Pflichtauswahl)],BTT[[#This Row],[Verwendete Transaktion (Pflichtauswahl)]],BTT[SAP-Modul
(Pflichtauswahl)],"&lt;&gt;"&amp;BTT[[#This Row],[SAP-Modul
(Pflichtauswahl)]])&gt;0,"Modul anders","okay"),"")</f>
        <v/>
      </c>
      <c r="AQ797">
        <f>IFERROR(IF(COUNTIFS(BTT[Verwendete Transaktion (Pflichtauswahl)],BTT[[#This Row],[Verwendete Transaktion (Pflichtauswahl)]],BTT[Verantwortliches TP
(automatisch)],"&lt;&gt;"&amp;BTT[[#This Row],[Verantwortliches TP
(automatisch)]])&gt;0,"Transaktion mehrfach","okay"),"")</f>
        <v/>
      </c>
      <c r="AR797">
        <f>IFERROR(IF(COUNTIFS(BTT[Verwendete Transaktion (Pflichtauswahl)],BTT[[#This Row],[Verwendete Transaktion (Pflichtauswahl)]],BTT[Verantwortliches TP
(automatisch)],"&lt;&gt;"&amp;VLOOKUP(aktives_Teilprojekt,Teilprojekte[[Teilprojekte]:[Kürzel]],2,FALSE))&gt;0,"Transaktion mehrfach","okay"),"")</f>
        <v/>
      </c>
      <c r="AS797" t="inlineStr">
        <is>
          <t>FI711</t>
        </is>
      </c>
    </row>
    <row r="798">
      <c r="A798">
        <f>IFERROR(IF(BTT[[#This Row],[Lfd Nr. 
(aus konsolidierter Datei)]]&lt;&gt;"",BTT[[#This Row],[Lfd Nr. 
(aus konsolidierter Datei)]],VLOOKUP(aktives_Teilprojekt,Teilprojekte[[Teilprojekte]:[Kürzel]],2,FALSE)&amp;ROW(BTT[[#This Row],[Lfd Nr.
(automatisch)]])-2),"")</f>
        <v/>
      </c>
      <c r="B798" t="inlineStr">
        <is>
          <t>Monats- und Jahresabschluss</t>
        </is>
      </c>
      <c r="D798" t="inlineStr">
        <is>
          <t>Ablage im Ordner</t>
        </is>
      </c>
      <c r="E798">
        <f>IFERROR(IF(NOT(BTT[[#This Row],[Manuelle Änderung des Verantwortliches TP
(Auswahl - bei Bedarf)]]=""),BTT[[#This Row],[Manuelle Änderung des Verantwortliches TP
(Auswahl - bei Bedarf)]],VLOOKUP(BTT[[#This Row],[Hauptprozess
(Pflichtauswahl)]],Hauptprozesse[],3,FALSE)),"")</f>
        <v/>
      </c>
      <c r="G798" t="inlineStr">
        <is>
          <t>RW-BB</t>
        </is>
      </c>
      <c r="H798" t="inlineStr">
        <is>
          <t>Non-SAP</t>
        </is>
      </c>
      <c r="I798" t="inlineStr">
        <is>
          <t>nicht digital</t>
        </is>
      </c>
      <c r="J798">
        <f>IFERROR(VLOOKUP(BTT[[#This Row],[Verwendete Transaktion (Pflichtauswahl)]],Transaktionen[[Transaktionen]:[Langtext]],2,FALSE),"")</f>
        <v/>
      </c>
      <c r="V798">
        <f>IFERROR(VLOOKUP(BTT[[#This Row],[Verwendetes Formular
(Auswahl falls relevant)]],Formulare[[Formularbezeichnung]:[Formularname (technisch)]],2,FALSE),"")</f>
        <v/>
      </c>
      <c r="Y798" t="inlineStr">
        <is>
          <t>IST-Prozess: Material umbuchenSchritt 7</t>
        </is>
      </c>
      <c r="AK798">
        <f>IF(BTT[[#This Row],[Subprozess
(optionale Auswahl)]]="","okay",IF(VLOOKUP(BTT[[#This Row],[Subprozess
(optionale Auswahl)]],BPML[[Subprozess]:[Zugeordneter Hauptprozess]],3,FALSE)=BTT[[#This Row],[Hauptprozess
(Pflichtauswahl)]],"okay","falscher Subprozess"))</f>
        <v/>
      </c>
      <c r="AL798">
        <f>IF(aktives_Teilprojekt="Master","",IF(BTT[[#This Row],[Verantwortliches TP
(automatisch)]]=VLOOKUP(aktives_Teilprojekt,Teilprojekte[[Teilprojekte]:[Kürzel]],2,FALSE),"okay","Hauptprozess anderes TP"))</f>
        <v/>
      </c>
      <c r="AM7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8">
        <f>IFERROR(IF(BTT[[#This Row],[SAP-Modul
(Pflichtauswahl)]]&lt;&gt;VLOOKUP(BTT[[#This Row],[Verwendete Transaktion (Pflichtauswahl)]],Transaktionen[[Transaktionen]:[Modul]],3,FALSE),"Modul anders","okay"),"")</f>
        <v/>
      </c>
      <c r="AP798">
        <f>IFERROR(IF(COUNTIFS(BTT[Verwendete Transaktion (Pflichtauswahl)],BTT[[#This Row],[Verwendete Transaktion (Pflichtauswahl)]],BTT[SAP-Modul
(Pflichtauswahl)],"&lt;&gt;"&amp;BTT[[#This Row],[SAP-Modul
(Pflichtauswahl)]])&gt;0,"Modul anders","okay"),"")</f>
        <v/>
      </c>
      <c r="AQ798">
        <f>IFERROR(IF(COUNTIFS(BTT[Verwendete Transaktion (Pflichtauswahl)],BTT[[#This Row],[Verwendete Transaktion (Pflichtauswahl)]],BTT[Verantwortliches TP
(automatisch)],"&lt;&gt;"&amp;BTT[[#This Row],[Verantwortliches TP
(automatisch)]])&gt;0,"Transaktion mehrfach","okay"),"")</f>
        <v/>
      </c>
      <c r="AR798">
        <f>IFERROR(IF(COUNTIFS(BTT[Verwendete Transaktion (Pflichtauswahl)],BTT[[#This Row],[Verwendete Transaktion (Pflichtauswahl)]],BTT[Verantwortliches TP
(automatisch)],"&lt;&gt;"&amp;VLOOKUP(aktives_Teilprojekt,Teilprojekte[[Teilprojekte]:[Kürzel]],2,FALSE))&gt;0,"Transaktion mehrfach","okay"),"")</f>
        <v/>
      </c>
      <c r="AS798" t="inlineStr">
        <is>
          <t>FI712</t>
        </is>
      </c>
    </row>
    <row r="799">
      <c r="A799">
        <f>IFERROR(IF(BTT[[#This Row],[Lfd Nr. 
(aus konsolidierter Datei)]]&lt;&gt;"",BTT[[#This Row],[Lfd Nr. 
(aus konsolidierter Datei)]],VLOOKUP(aktives_Teilprojekt,Teilprojekte[[Teilprojekte]:[Kürzel]],2,FALSE)&amp;ROW(BTT[[#This Row],[Lfd Nr.
(automatisch)]])-2),"")</f>
        <v/>
      </c>
      <c r="B799" t="inlineStr">
        <is>
          <t>Monats- und Jahresabschluss</t>
        </is>
      </c>
      <c r="D799" t="inlineStr">
        <is>
          <t>Materialbeleg V30158 wird vom Fachbereich ausgefüllt und per Post versendet (Auftragsumbuchung)</t>
        </is>
      </c>
      <c r="E799">
        <f>IFERROR(IF(NOT(BTT[[#This Row],[Manuelle Änderung des Verantwortliches TP
(Auswahl - bei Bedarf)]]=""),BTT[[#This Row],[Manuelle Änderung des Verantwortliches TP
(Auswahl - bei Bedarf)]],VLOOKUP(BTT[[#This Row],[Hauptprozess
(Pflichtauswahl)]],Hauptprozesse[],3,FALSE)),"")</f>
        <v/>
      </c>
      <c r="G799" t="inlineStr">
        <is>
          <t>Fachbereich</t>
        </is>
      </c>
      <c r="H799" t="inlineStr">
        <is>
          <t>Non-SAP</t>
        </is>
      </c>
      <c r="I799" t="inlineStr">
        <is>
          <t>nicht digital</t>
        </is>
      </c>
      <c r="J799">
        <f>IFERROR(VLOOKUP(BTT[[#This Row],[Verwendete Transaktion (Pflichtauswahl)]],Transaktionen[[Transaktionen]:[Langtext]],2,FALSE),"")</f>
        <v/>
      </c>
      <c r="V799">
        <f>IFERROR(VLOOKUP(BTT[[#This Row],[Verwendetes Formular
(Auswahl falls relevant)]],Formulare[[Formularbezeichnung]:[Formularname (technisch)]],2,FALSE),"")</f>
        <v/>
      </c>
      <c r="Y799" t="inlineStr">
        <is>
          <t>IST-Prozess: Materialaufwand umbuchenSchritt 1</t>
        </is>
      </c>
      <c r="AK799">
        <f>IF(BTT[[#This Row],[Subprozess
(optionale Auswahl)]]="","okay",IF(VLOOKUP(BTT[[#This Row],[Subprozess
(optionale Auswahl)]],BPML[[Subprozess]:[Zugeordneter Hauptprozess]],3,FALSE)=BTT[[#This Row],[Hauptprozess
(Pflichtauswahl)]],"okay","falscher Subprozess"))</f>
        <v/>
      </c>
      <c r="AL799">
        <f>IF(aktives_Teilprojekt="Master","",IF(BTT[[#This Row],[Verantwortliches TP
(automatisch)]]=VLOOKUP(aktives_Teilprojekt,Teilprojekte[[Teilprojekte]:[Kürzel]],2,FALSE),"okay","Hauptprozess anderes TP"))</f>
        <v/>
      </c>
      <c r="AM7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7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799">
        <f>IFERROR(IF(BTT[[#This Row],[SAP-Modul
(Pflichtauswahl)]]&lt;&gt;VLOOKUP(BTT[[#This Row],[Verwendete Transaktion (Pflichtauswahl)]],Transaktionen[[Transaktionen]:[Modul]],3,FALSE),"Modul anders","okay"),"")</f>
        <v/>
      </c>
      <c r="AP799">
        <f>IFERROR(IF(COUNTIFS(BTT[Verwendete Transaktion (Pflichtauswahl)],BTT[[#This Row],[Verwendete Transaktion (Pflichtauswahl)]],BTT[SAP-Modul
(Pflichtauswahl)],"&lt;&gt;"&amp;BTT[[#This Row],[SAP-Modul
(Pflichtauswahl)]])&gt;0,"Modul anders","okay"),"")</f>
        <v/>
      </c>
      <c r="AQ799">
        <f>IFERROR(IF(COUNTIFS(BTT[Verwendete Transaktion (Pflichtauswahl)],BTT[[#This Row],[Verwendete Transaktion (Pflichtauswahl)]],BTT[Verantwortliches TP
(automatisch)],"&lt;&gt;"&amp;BTT[[#This Row],[Verantwortliches TP
(automatisch)]])&gt;0,"Transaktion mehrfach","okay"),"")</f>
        <v/>
      </c>
      <c r="AR799">
        <f>IFERROR(IF(COUNTIFS(BTT[Verwendete Transaktion (Pflichtauswahl)],BTT[[#This Row],[Verwendete Transaktion (Pflichtauswahl)]],BTT[Verantwortliches TP
(automatisch)],"&lt;&gt;"&amp;VLOOKUP(aktives_Teilprojekt,Teilprojekte[[Teilprojekte]:[Kürzel]],2,FALSE))&gt;0,"Transaktion mehrfach","okay"),"")</f>
        <v/>
      </c>
      <c r="AS799" t="inlineStr">
        <is>
          <t>FI713</t>
        </is>
      </c>
    </row>
    <row r="800">
      <c r="A800">
        <f>IFERROR(IF(BTT[[#This Row],[Lfd Nr. 
(aus konsolidierter Datei)]]&lt;&gt;"",BTT[[#This Row],[Lfd Nr. 
(aus konsolidierter Datei)]],VLOOKUP(aktives_Teilprojekt,Teilprojekte[[Teilprojekte]:[Kürzel]],2,FALSE)&amp;ROW(BTT[[#This Row],[Lfd Nr.
(automatisch)]])-2),"")</f>
        <v/>
      </c>
      <c r="B800" t="inlineStr">
        <is>
          <t>Monats- und Jahresabschluss</t>
        </is>
      </c>
      <c r="D800" t="inlineStr">
        <is>
          <t>Überprüfung ob das Material (Wert und Menge) auch auf dem Auftrag gebucht ist.</t>
        </is>
      </c>
      <c r="E800">
        <f>IFERROR(IF(NOT(BTT[[#This Row],[Manuelle Änderung des Verantwortliches TP
(Auswahl - bei Bedarf)]]=""),BTT[[#This Row],[Manuelle Änderung des Verantwortliches TP
(Auswahl - bei Bedarf)]],VLOOKUP(BTT[[#This Row],[Hauptprozess
(Pflichtauswahl)]],Hauptprozesse[],3,FALSE)),"")</f>
        <v/>
      </c>
      <c r="G800" t="inlineStr">
        <is>
          <t>RW-BB</t>
        </is>
      </c>
      <c r="I800" t="inlineStr">
        <is>
          <t>ZKOM4</t>
        </is>
      </c>
      <c r="J800">
        <f>IFERROR(VLOOKUP(BTT[[#This Row],[Verwendete Transaktion (Pflichtauswahl)]],Transaktionen[[Transaktionen]:[Langtext]],2,FALSE),"")</f>
        <v/>
      </c>
      <c r="V800">
        <f>IFERROR(VLOOKUP(BTT[[#This Row],[Verwendetes Formular
(Auswahl falls relevant)]],Formulare[[Formularbezeichnung]:[Formularname (technisch)]],2,FALSE),"")</f>
        <v/>
      </c>
      <c r="Y800" t="inlineStr">
        <is>
          <t>IST-Prozess: Materialaufwand umbuchenSchritt 2</t>
        </is>
      </c>
      <c r="AK800">
        <f>IF(BTT[[#This Row],[Subprozess
(optionale Auswahl)]]="","okay",IF(VLOOKUP(BTT[[#This Row],[Subprozess
(optionale Auswahl)]],BPML[[Subprozess]:[Zugeordneter Hauptprozess]],3,FALSE)=BTT[[#This Row],[Hauptprozess
(Pflichtauswahl)]],"okay","falscher Subprozess"))</f>
        <v/>
      </c>
      <c r="AL800">
        <f>IF(aktives_Teilprojekt="Master","",IF(BTT[[#This Row],[Verantwortliches TP
(automatisch)]]=VLOOKUP(aktives_Teilprojekt,Teilprojekte[[Teilprojekte]:[Kürzel]],2,FALSE),"okay","Hauptprozess anderes TP"))</f>
        <v/>
      </c>
      <c r="AM8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0">
        <f>IFERROR(IF(BTT[[#This Row],[SAP-Modul
(Pflichtauswahl)]]&lt;&gt;VLOOKUP(BTT[[#This Row],[Verwendete Transaktion (Pflichtauswahl)]],Transaktionen[[Transaktionen]:[Modul]],3,FALSE),"Modul anders","okay"),"")</f>
        <v/>
      </c>
      <c r="AP800">
        <f>IFERROR(IF(COUNTIFS(BTT[Verwendete Transaktion (Pflichtauswahl)],BTT[[#This Row],[Verwendete Transaktion (Pflichtauswahl)]],BTT[SAP-Modul
(Pflichtauswahl)],"&lt;&gt;"&amp;BTT[[#This Row],[SAP-Modul
(Pflichtauswahl)]])&gt;0,"Modul anders","okay"),"")</f>
        <v/>
      </c>
      <c r="AQ800">
        <f>IFERROR(IF(COUNTIFS(BTT[Verwendete Transaktion (Pflichtauswahl)],BTT[[#This Row],[Verwendete Transaktion (Pflichtauswahl)]],BTT[Verantwortliches TP
(automatisch)],"&lt;&gt;"&amp;BTT[[#This Row],[Verantwortliches TP
(automatisch)]])&gt;0,"Transaktion mehrfach","okay"),"")</f>
        <v/>
      </c>
      <c r="AR800">
        <f>IFERROR(IF(COUNTIFS(BTT[Verwendete Transaktion (Pflichtauswahl)],BTT[[#This Row],[Verwendete Transaktion (Pflichtauswahl)]],BTT[Verantwortliches TP
(automatisch)],"&lt;&gt;"&amp;VLOOKUP(aktives_Teilprojekt,Teilprojekte[[Teilprojekte]:[Kürzel]],2,FALSE))&gt;0,"Transaktion mehrfach","okay"),"")</f>
        <v/>
      </c>
      <c r="AS800" t="inlineStr">
        <is>
          <t>FI714</t>
        </is>
      </c>
    </row>
    <row r="801">
      <c r="A801">
        <f>IFERROR(IF(BTT[[#This Row],[Lfd Nr. 
(aus konsolidierter Datei)]]&lt;&gt;"",BTT[[#This Row],[Lfd Nr. 
(aus konsolidierter Datei)]],VLOOKUP(aktives_Teilprojekt,Teilprojekte[[Teilprojekte]:[Kürzel]],2,FALSE)&amp;ROW(BTT[[#This Row],[Lfd Nr.
(automatisch)]])-2),"")</f>
        <v/>
      </c>
      <c r="B801" t="inlineStr">
        <is>
          <t>Monats- und Jahresabschluss</t>
        </is>
      </c>
      <c r="D801" t="inlineStr">
        <is>
          <t xml:space="preserve">Buchung </t>
        </is>
      </c>
      <c r="E801">
        <f>IFERROR(IF(NOT(BTT[[#This Row],[Manuelle Änderung des Verantwortliches TP
(Auswahl - bei Bedarf)]]=""),BTT[[#This Row],[Manuelle Änderung des Verantwortliches TP
(Auswahl - bei Bedarf)]],VLOOKUP(BTT[[#This Row],[Hauptprozess
(Pflichtauswahl)]],Hauptprozesse[],3,FALSE)),"")</f>
        <v/>
      </c>
      <c r="G801" t="inlineStr">
        <is>
          <t>RW-BB</t>
        </is>
      </c>
      <c r="H801" t="inlineStr">
        <is>
          <t>MM</t>
        </is>
      </c>
      <c r="I801" t="inlineStr">
        <is>
          <t>MIGO</t>
        </is>
      </c>
      <c r="J801">
        <f>IFERROR(VLOOKUP(BTT[[#This Row],[Verwendete Transaktion (Pflichtauswahl)]],Transaktionen[[Transaktionen]:[Langtext]],2,FALSE),"")</f>
        <v/>
      </c>
      <c r="V801">
        <f>IFERROR(VLOOKUP(BTT[[#This Row],[Verwendetes Formular
(Auswahl falls relevant)]],Formulare[[Formularbezeichnung]:[Formularname (technisch)]],2,FALSE),"")</f>
        <v/>
      </c>
      <c r="Y801" t="inlineStr">
        <is>
          <t>IST-Prozess: Materialaufwand umbuchenSchritt 3</t>
        </is>
      </c>
      <c r="AK801">
        <f>IF(BTT[[#This Row],[Subprozess
(optionale Auswahl)]]="","okay",IF(VLOOKUP(BTT[[#This Row],[Subprozess
(optionale Auswahl)]],BPML[[Subprozess]:[Zugeordneter Hauptprozess]],3,FALSE)=BTT[[#This Row],[Hauptprozess
(Pflichtauswahl)]],"okay","falscher Subprozess"))</f>
        <v/>
      </c>
      <c r="AL801">
        <f>IF(aktives_Teilprojekt="Master","",IF(BTT[[#This Row],[Verantwortliches TP
(automatisch)]]=VLOOKUP(aktives_Teilprojekt,Teilprojekte[[Teilprojekte]:[Kürzel]],2,FALSE),"okay","Hauptprozess anderes TP"))</f>
        <v/>
      </c>
      <c r="AM8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1">
        <f>IFERROR(IF(BTT[[#This Row],[SAP-Modul
(Pflichtauswahl)]]&lt;&gt;VLOOKUP(BTT[[#This Row],[Verwendete Transaktion (Pflichtauswahl)]],Transaktionen[[Transaktionen]:[Modul]],3,FALSE),"Modul anders","okay"),"")</f>
        <v/>
      </c>
      <c r="AP801">
        <f>IFERROR(IF(COUNTIFS(BTT[Verwendete Transaktion (Pflichtauswahl)],BTT[[#This Row],[Verwendete Transaktion (Pflichtauswahl)]],BTT[SAP-Modul
(Pflichtauswahl)],"&lt;&gt;"&amp;BTT[[#This Row],[SAP-Modul
(Pflichtauswahl)]])&gt;0,"Modul anders","okay"),"")</f>
        <v/>
      </c>
      <c r="AQ801">
        <f>IFERROR(IF(COUNTIFS(BTT[Verwendete Transaktion (Pflichtauswahl)],BTT[[#This Row],[Verwendete Transaktion (Pflichtauswahl)]],BTT[Verantwortliches TP
(automatisch)],"&lt;&gt;"&amp;BTT[[#This Row],[Verantwortliches TP
(automatisch)]])&gt;0,"Transaktion mehrfach","okay"),"")</f>
        <v/>
      </c>
      <c r="AR801">
        <f>IFERROR(IF(COUNTIFS(BTT[Verwendete Transaktion (Pflichtauswahl)],BTT[[#This Row],[Verwendete Transaktion (Pflichtauswahl)]],BTT[Verantwortliches TP
(automatisch)],"&lt;&gt;"&amp;VLOOKUP(aktives_Teilprojekt,Teilprojekte[[Teilprojekte]:[Kürzel]],2,FALSE))&gt;0,"Transaktion mehrfach","okay"),"")</f>
        <v/>
      </c>
      <c r="AS801" t="inlineStr">
        <is>
          <t>FI715</t>
        </is>
      </c>
    </row>
    <row r="802">
      <c r="A802">
        <f>IFERROR(IF(BTT[[#This Row],[Lfd Nr. 
(aus konsolidierter Datei)]]&lt;&gt;"",BTT[[#This Row],[Lfd Nr. 
(aus konsolidierter Datei)]],VLOOKUP(aktives_Teilprojekt,Teilprojekte[[Teilprojekte]:[Kürzel]],2,FALSE)&amp;ROW(BTT[[#This Row],[Lfd Nr.
(automatisch)]])-2),"")</f>
        <v/>
      </c>
      <c r="B802" t="inlineStr">
        <is>
          <t>Monats- und Jahresabschluss</t>
        </is>
      </c>
      <c r="D802" t="inlineStr">
        <is>
          <t>Pflege der Kopftexte</t>
        </is>
      </c>
      <c r="E802">
        <f>IFERROR(IF(NOT(BTT[[#This Row],[Manuelle Änderung des Verantwortliches TP
(Auswahl - bei Bedarf)]]=""),BTT[[#This Row],[Manuelle Änderung des Verantwortliches TP
(Auswahl - bei Bedarf)]],VLOOKUP(BTT[[#This Row],[Hauptprozess
(Pflichtauswahl)]],Hauptprozesse[],3,FALSE)),"")</f>
        <v/>
      </c>
      <c r="G802" t="inlineStr">
        <is>
          <t>RW-BB</t>
        </is>
      </c>
      <c r="I802" t="inlineStr">
        <is>
          <t>MB2</t>
        </is>
      </c>
      <c r="J802">
        <f>IFERROR(VLOOKUP(BTT[[#This Row],[Verwendete Transaktion (Pflichtauswahl)]],Transaktionen[[Transaktionen]:[Langtext]],2,FALSE),"")</f>
        <v/>
      </c>
      <c r="V802">
        <f>IFERROR(VLOOKUP(BTT[[#This Row],[Verwendetes Formular
(Auswahl falls relevant)]],Formulare[[Formularbezeichnung]:[Formularname (technisch)]],2,FALSE),"")</f>
        <v/>
      </c>
      <c r="Y802" t="inlineStr">
        <is>
          <t>IST-Prozess: Materialaufwand umbuchenSchritt 4</t>
        </is>
      </c>
      <c r="AK802">
        <f>IF(BTT[[#This Row],[Subprozess
(optionale Auswahl)]]="","okay",IF(VLOOKUP(BTT[[#This Row],[Subprozess
(optionale Auswahl)]],BPML[[Subprozess]:[Zugeordneter Hauptprozess]],3,FALSE)=BTT[[#This Row],[Hauptprozess
(Pflichtauswahl)]],"okay","falscher Subprozess"))</f>
        <v/>
      </c>
      <c r="AL802">
        <f>IF(aktives_Teilprojekt="Master","",IF(BTT[[#This Row],[Verantwortliches TP
(automatisch)]]=VLOOKUP(aktives_Teilprojekt,Teilprojekte[[Teilprojekte]:[Kürzel]],2,FALSE),"okay","Hauptprozess anderes TP"))</f>
        <v/>
      </c>
      <c r="AM8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2">
        <f>IFERROR(IF(BTT[[#This Row],[SAP-Modul
(Pflichtauswahl)]]&lt;&gt;VLOOKUP(BTT[[#This Row],[Verwendete Transaktion (Pflichtauswahl)]],Transaktionen[[Transaktionen]:[Modul]],3,FALSE),"Modul anders","okay"),"")</f>
        <v/>
      </c>
      <c r="AP802">
        <f>IFERROR(IF(COUNTIFS(BTT[Verwendete Transaktion (Pflichtauswahl)],BTT[[#This Row],[Verwendete Transaktion (Pflichtauswahl)]],BTT[SAP-Modul
(Pflichtauswahl)],"&lt;&gt;"&amp;BTT[[#This Row],[SAP-Modul
(Pflichtauswahl)]])&gt;0,"Modul anders","okay"),"")</f>
        <v/>
      </c>
      <c r="AQ802">
        <f>IFERROR(IF(COUNTIFS(BTT[Verwendete Transaktion (Pflichtauswahl)],BTT[[#This Row],[Verwendete Transaktion (Pflichtauswahl)]],BTT[Verantwortliches TP
(automatisch)],"&lt;&gt;"&amp;BTT[[#This Row],[Verantwortliches TP
(automatisch)]])&gt;0,"Transaktion mehrfach","okay"),"")</f>
        <v/>
      </c>
      <c r="AR802">
        <f>IFERROR(IF(COUNTIFS(BTT[Verwendete Transaktion (Pflichtauswahl)],BTT[[#This Row],[Verwendete Transaktion (Pflichtauswahl)]],BTT[Verantwortliches TP
(automatisch)],"&lt;&gt;"&amp;VLOOKUP(aktives_Teilprojekt,Teilprojekte[[Teilprojekte]:[Kürzel]],2,FALSE))&gt;0,"Transaktion mehrfach","okay"),"")</f>
        <v/>
      </c>
      <c r="AS802" t="inlineStr">
        <is>
          <t>FI716</t>
        </is>
      </c>
    </row>
    <row r="803">
      <c r="A803">
        <f>IFERROR(IF(BTT[[#This Row],[Lfd Nr. 
(aus konsolidierter Datei)]]&lt;&gt;"",BTT[[#This Row],[Lfd Nr. 
(aus konsolidierter Datei)]],VLOOKUP(aktives_Teilprojekt,Teilprojekte[[Teilprojekte]:[Kürzel]],2,FALSE)&amp;ROW(BTT[[#This Row],[Lfd Nr.
(automatisch)]])-2),"")</f>
        <v/>
      </c>
      <c r="B803" t="inlineStr">
        <is>
          <t>Monats- und Jahresabschluss</t>
        </is>
      </c>
      <c r="D803" t="inlineStr">
        <is>
          <t>Durchschrift wird an den Fachbereich zurück gesandt</t>
        </is>
      </c>
      <c r="E803">
        <f>IFERROR(IF(NOT(BTT[[#This Row],[Manuelle Änderung des Verantwortliches TP
(Auswahl - bei Bedarf)]]=""),BTT[[#This Row],[Manuelle Änderung des Verantwortliches TP
(Auswahl - bei Bedarf)]],VLOOKUP(BTT[[#This Row],[Hauptprozess
(Pflichtauswahl)]],Hauptprozesse[],3,FALSE)),"")</f>
        <v/>
      </c>
      <c r="G803" t="inlineStr">
        <is>
          <t>RW-BB</t>
        </is>
      </c>
      <c r="H803" t="inlineStr">
        <is>
          <t>Non-SAP</t>
        </is>
      </c>
      <c r="I803" t="inlineStr">
        <is>
          <t>nicht digital</t>
        </is>
      </c>
      <c r="J803">
        <f>IFERROR(VLOOKUP(BTT[[#This Row],[Verwendete Transaktion (Pflichtauswahl)]],Transaktionen[[Transaktionen]:[Langtext]],2,FALSE),"")</f>
        <v/>
      </c>
      <c r="V803">
        <f>IFERROR(VLOOKUP(BTT[[#This Row],[Verwendetes Formular
(Auswahl falls relevant)]],Formulare[[Formularbezeichnung]:[Formularname (technisch)]],2,FALSE),"")</f>
        <v/>
      </c>
      <c r="Y803" t="inlineStr">
        <is>
          <t>IST-Prozess: Materialaufwand umbuchenSchritt 5</t>
        </is>
      </c>
      <c r="AK803">
        <f>IF(BTT[[#This Row],[Subprozess
(optionale Auswahl)]]="","okay",IF(VLOOKUP(BTT[[#This Row],[Subprozess
(optionale Auswahl)]],BPML[[Subprozess]:[Zugeordneter Hauptprozess]],3,FALSE)=BTT[[#This Row],[Hauptprozess
(Pflichtauswahl)]],"okay","falscher Subprozess"))</f>
        <v/>
      </c>
      <c r="AL803">
        <f>IF(aktives_Teilprojekt="Master","",IF(BTT[[#This Row],[Verantwortliches TP
(automatisch)]]=VLOOKUP(aktives_Teilprojekt,Teilprojekte[[Teilprojekte]:[Kürzel]],2,FALSE),"okay","Hauptprozess anderes TP"))</f>
        <v/>
      </c>
      <c r="AM8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3">
        <f>IFERROR(IF(BTT[[#This Row],[SAP-Modul
(Pflichtauswahl)]]&lt;&gt;VLOOKUP(BTT[[#This Row],[Verwendete Transaktion (Pflichtauswahl)]],Transaktionen[[Transaktionen]:[Modul]],3,FALSE),"Modul anders","okay"),"")</f>
        <v/>
      </c>
      <c r="AP803">
        <f>IFERROR(IF(COUNTIFS(BTT[Verwendete Transaktion (Pflichtauswahl)],BTT[[#This Row],[Verwendete Transaktion (Pflichtauswahl)]],BTT[SAP-Modul
(Pflichtauswahl)],"&lt;&gt;"&amp;BTT[[#This Row],[SAP-Modul
(Pflichtauswahl)]])&gt;0,"Modul anders","okay"),"")</f>
        <v/>
      </c>
      <c r="AQ803">
        <f>IFERROR(IF(COUNTIFS(BTT[Verwendete Transaktion (Pflichtauswahl)],BTT[[#This Row],[Verwendete Transaktion (Pflichtauswahl)]],BTT[Verantwortliches TP
(automatisch)],"&lt;&gt;"&amp;BTT[[#This Row],[Verantwortliches TP
(automatisch)]])&gt;0,"Transaktion mehrfach","okay"),"")</f>
        <v/>
      </c>
      <c r="AR803">
        <f>IFERROR(IF(COUNTIFS(BTT[Verwendete Transaktion (Pflichtauswahl)],BTT[[#This Row],[Verwendete Transaktion (Pflichtauswahl)]],BTT[Verantwortliches TP
(automatisch)],"&lt;&gt;"&amp;VLOOKUP(aktives_Teilprojekt,Teilprojekte[[Teilprojekte]:[Kürzel]],2,FALSE))&gt;0,"Transaktion mehrfach","okay"),"")</f>
        <v/>
      </c>
      <c r="AS803" t="inlineStr">
        <is>
          <t>FI717</t>
        </is>
      </c>
    </row>
    <row r="804">
      <c r="A804">
        <f>IFERROR(IF(BTT[[#This Row],[Lfd Nr. 
(aus konsolidierter Datei)]]&lt;&gt;"",BTT[[#This Row],[Lfd Nr. 
(aus konsolidierter Datei)]],VLOOKUP(aktives_Teilprojekt,Teilprojekte[[Teilprojekte]:[Kürzel]],2,FALSE)&amp;ROW(BTT[[#This Row],[Lfd Nr.
(automatisch)]])-2),"")</f>
        <v/>
      </c>
      <c r="B804" t="inlineStr">
        <is>
          <t>Monats- und Jahresabschluss</t>
        </is>
      </c>
      <c r="D804" t="inlineStr">
        <is>
          <t>Ablage im Ordner</t>
        </is>
      </c>
      <c r="E804">
        <f>IFERROR(IF(NOT(BTT[[#This Row],[Manuelle Änderung des Verantwortliches TP
(Auswahl - bei Bedarf)]]=""),BTT[[#This Row],[Manuelle Änderung des Verantwortliches TP
(Auswahl - bei Bedarf)]],VLOOKUP(BTT[[#This Row],[Hauptprozess
(Pflichtauswahl)]],Hauptprozesse[],3,FALSE)),"")</f>
        <v/>
      </c>
      <c r="G804" t="inlineStr">
        <is>
          <t>RW-BB</t>
        </is>
      </c>
      <c r="H804" t="inlineStr">
        <is>
          <t>Non-SAP</t>
        </is>
      </c>
      <c r="I804" t="inlineStr">
        <is>
          <t>nicht digital</t>
        </is>
      </c>
      <c r="J804">
        <f>IFERROR(VLOOKUP(BTT[[#This Row],[Verwendete Transaktion (Pflichtauswahl)]],Transaktionen[[Transaktionen]:[Langtext]],2,FALSE),"")</f>
        <v/>
      </c>
      <c r="V804">
        <f>IFERROR(VLOOKUP(BTT[[#This Row],[Verwendetes Formular
(Auswahl falls relevant)]],Formulare[[Formularbezeichnung]:[Formularname (technisch)]],2,FALSE),"")</f>
        <v/>
      </c>
      <c r="Y804" t="inlineStr">
        <is>
          <t>IST-Prozess: Materialaufwand umbuchenSchritt 6</t>
        </is>
      </c>
      <c r="AK804">
        <f>IF(BTT[[#This Row],[Subprozess
(optionale Auswahl)]]="","okay",IF(VLOOKUP(BTT[[#This Row],[Subprozess
(optionale Auswahl)]],BPML[[Subprozess]:[Zugeordneter Hauptprozess]],3,FALSE)=BTT[[#This Row],[Hauptprozess
(Pflichtauswahl)]],"okay","falscher Subprozess"))</f>
        <v/>
      </c>
      <c r="AL804">
        <f>IF(aktives_Teilprojekt="Master","",IF(BTT[[#This Row],[Verantwortliches TP
(automatisch)]]=VLOOKUP(aktives_Teilprojekt,Teilprojekte[[Teilprojekte]:[Kürzel]],2,FALSE),"okay","Hauptprozess anderes TP"))</f>
        <v/>
      </c>
      <c r="AM8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4">
        <f>IFERROR(IF(BTT[[#This Row],[SAP-Modul
(Pflichtauswahl)]]&lt;&gt;VLOOKUP(BTT[[#This Row],[Verwendete Transaktion (Pflichtauswahl)]],Transaktionen[[Transaktionen]:[Modul]],3,FALSE),"Modul anders","okay"),"")</f>
        <v/>
      </c>
      <c r="AP804">
        <f>IFERROR(IF(COUNTIFS(BTT[Verwendete Transaktion (Pflichtauswahl)],BTT[[#This Row],[Verwendete Transaktion (Pflichtauswahl)]],BTT[SAP-Modul
(Pflichtauswahl)],"&lt;&gt;"&amp;BTT[[#This Row],[SAP-Modul
(Pflichtauswahl)]])&gt;0,"Modul anders","okay"),"")</f>
        <v/>
      </c>
      <c r="AQ804">
        <f>IFERROR(IF(COUNTIFS(BTT[Verwendete Transaktion (Pflichtauswahl)],BTT[[#This Row],[Verwendete Transaktion (Pflichtauswahl)]],BTT[Verantwortliches TP
(automatisch)],"&lt;&gt;"&amp;BTT[[#This Row],[Verantwortliches TP
(automatisch)]])&gt;0,"Transaktion mehrfach","okay"),"")</f>
        <v/>
      </c>
      <c r="AR804">
        <f>IFERROR(IF(COUNTIFS(BTT[Verwendete Transaktion (Pflichtauswahl)],BTT[[#This Row],[Verwendete Transaktion (Pflichtauswahl)]],BTT[Verantwortliches TP
(automatisch)],"&lt;&gt;"&amp;VLOOKUP(aktives_Teilprojekt,Teilprojekte[[Teilprojekte]:[Kürzel]],2,FALSE))&gt;0,"Transaktion mehrfach","okay"),"")</f>
        <v/>
      </c>
      <c r="AS804" t="inlineStr">
        <is>
          <t>FI718</t>
        </is>
      </c>
    </row>
    <row r="805">
      <c r="A805">
        <f>IFERROR(IF(BTT[[#This Row],[Lfd Nr. 
(aus konsolidierter Datei)]]&lt;&gt;"",BTT[[#This Row],[Lfd Nr. 
(aus konsolidierter Datei)]],VLOOKUP(aktives_Teilprojekt,Teilprojekte[[Teilprojekte]:[Kürzel]],2,FALSE)&amp;ROW(BTT[[#This Row],[Lfd Nr.
(automatisch)]])-2),"")</f>
        <v/>
      </c>
      <c r="B805" t="inlineStr">
        <is>
          <t>Monats- und Jahresabschluss</t>
        </is>
      </c>
      <c r="D805" t="inlineStr">
        <is>
          <t>Auswertung für die Jahresabschlussdokumente</t>
        </is>
      </c>
      <c r="E805">
        <f>IFERROR(IF(NOT(BTT[[#This Row],[Manuelle Änderung des Verantwortliches TP
(Auswahl - bei Bedarf)]]=""),BTT[[#This Row],[Manuelle Änderung des Verantwortliches TP
(Auswahl - bei Bedarf)]],VLOOKUP(BTT[[#This Row],[Hauptprozess
(Pflichtauswahl)]],Hauptprozesse[],3,FALSE)),"")</f>
        <v/>
      </c>
      <c r="G805" t="inlineStr">
        <is>
          <t>RW-BB</t>
        </is>
      </c>
      <c r="H805" t="inlineStr">
        <is>
          <t>MM</t>
        </is>
      </c>
      <c r="I805" t="inlineStr">
        <is>
          <t>ZMM64</t>
        </is>
      </c>
      <c r="J805">
        <f>IFERROR(VLOOKUP(BTT[[#This Row],[Verwendete Transaktion (Pflichtauswahl)]],Transaktionen[[Transaktionen]:[Langtext]],2,FALSE),"")</f>
        <v/>
      </c>
      <c r="V805">
        <f>IFERROR(VLOOKUP(BTT[[#This Row],[Verwendetes Formular
(Auswahl falls relevant)]],Formulare[[Formularbezeichnung]:[Formularname (technisch)]],2,FALSE),"")</f>
        <v/>
      </c>
      <c r="Y805" t="inlineStr">
        <is>
          <t>IST-Prozess: sonstiges JahresabschlussSchritt 1</t>
        </is>
      </c>
      <c r="AK805">
        <f>IF(BTT[[#This Row],[Subprozess
(optionale Auswahl)]]="","okay",IF(VLOOKUP(BTT[[#This Row],[Subprozess
(optionale Auswahl)]],BPML[[Subprozess]:[Zugeordneter Hauptprozess]],3,FALSE)=BTT[[#This Row],[Hauptprozess
(Pflichtauswahl)]],"okay","falscher Subprozess"))</f>
        <v/>
      </c>
      <c r="AL805">
        <f>IF(aktives_Teilprojekt="Master","",IF(BTT[[#This Row],[Verantwortliches TP
(automatisch)]]=VLOOKUP(aktives_Teilprojekt,Teilprojekte[[Teilprojekte]:[Kürzel]],2,FALSE),"okay","Hauptprozess anderes TP"))</f>
        <v/>
      </c>
      <c r="AM8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5">
        <f>IFERROR(IF(BTT[[#This Row],[SAP-Modul
(Pflichtauswahl)]]&lt;&gt;VLOOKUP(BTT[[#This Row],[Verwendete Transaktion (Pflichtauswahl)]],Transaktionen[[Transaktionen]:[Modul]],3,FALSE),"Modul anders","okay"),"")</f>
        <v/>
      </c>
      <c r="AP805">
        <f>IFERROR(IF(COUNTIFS(BTT[Verwendete Transaktion (Pflichtauswahl)],BTT[[#This Row],[Verwendete Transaktion (Pflichtauswahl)]],BTT[SAP-Modul
(Pflichtauswahl)],"&lt;&gt;"&amp;BTT[[#This Row],[SAP-Modul
(Pflichtauswahl)]])&gt;0,"Modul anders","okay"),"")</f>
        <v/>
      </c>
      <c r="AQ805">
        <f>IFERROR(IF(COUNTIFS(BTT[Verwendete Transaktion (Pflichtauswahl)],BTT[[#This Row],[Verwendete Transaktion (Pflichtauswahl)]],BTT[Verantwortliches TP
(automatisch)],"&lt;&gt;"&amp;BTT[[#This Row],[Verantwortliches TP
(automatisch)]])&gt;0,"Transaktion mehrfach","okay"),"")</f>
        <v/>
      </c>
      <c r="AR805">
        <f>IFERROR(IF(COUNTIFS(BTT[Verwendete Transaktion (Pflichtauswahl)],BTT[[#This Row],[Verwendete Transaktion (Pflichtauswahl)]],BTT[Verantwortliches TP
(automatisch)],"&lt;&gt;"&amp;VLOOKUP(aktives_Teilprojekt,Teilprojekte[[Teilprojekte]:[Kürzel]],2,FALSE))&gt;0,"Transaktion mehrfach","okay"),"")</f>
        <v/>
      </c>
      <c r="AS805" t="inlineStr">
        <is>
          <t>FI719</t>
        </is>
      </c>
    </row>
    <row r="806">
      <c r="A806">
        <f>IFERROR(IF(BTT[[#This Row],[Lfd Nr. 
(aus konsolidierter Datei)]]&lt;&gt;"",BTT[[#This Row],[Lfd Nr. 
(aus konsolidierter Datei)]],VLOOKUP(aktives_Teilprojekt,Teilprojekte[[Teilprojekte]:[Kürzel]],2,FALSE)&amp;ROW(BTT[[#This Row],[Lfd Nr.
(automatisch)]])-2),"")</f>
        <v/>
      </c>
      <c r="B806" t="inlineStr">
        <is>
          <t>Monats- und Jahresabschluss</t>
        </is>
      </c>
      <c r="D806" t="inlineStr">
        <is>
          <t>Auswertung für die Jahresabschlussdokumente</t>
        </is>
      </c>
      <c r="E806">
        <f>IFERROR(IF(NOT(BTT[[#This Row],[Manuelle Änderung des Verantwortliches TP
(Auswahl - bei Bedarf)]]=""),BTT[[#This Row],[Manuelle Änderung des Verantwortliches TP
(Auswahl - bei Bedarf)]],VLOOKUP(BTT[[#This Row],[Hauptprozess
(Pflichtauswahl)]],Hauptprozesse[],3,FALSE)),"")</f>
        <v/>
      </c>
      <c r="G806" t="inlineStr">
        <is>
          <t>RW-BB</t>
        </is>
      </c>
      <c r="H806" t="inlineStr">
        <is>
          <t>MM</t>
        </is>
      </c>
      <c r="I806" t="inlineStr">
        <is>
          <t>ZMM65</t>
        </is>
      </c>
      <c r="J806">
        <f>IFERROR(VLOOKUP(BTT[[#This Row],[Verwendete Transaktion (Pflichtauswahl)]],Transaktionen[[Transaktionen]:[Langtext]],2,FALSE),"")</f>
        <v/>
      </c>
      <c r="V806">
        <f>IFERROR(VLOOKUP(BTT[[#This Row],[Verwendetes Formular
(Auswahl falls relevant)]],Formulare[[Formularbezeichnung]:[Formularname (technisch)]],2,FALSE),"")</f>
        <v/>
      </c>
      <c r="Y806" t="inlineStr">
        <is>
          <t>IST-Prozess: sonstiges JahresabschlussSchritt 2</t>
        </is>
      </c>
      <c r="AK806">
        <f>IF(BTT[[#This Row],[Subprozess
(optionale Auswahl)]]="","okay",IF(VLOOKUP(BTT[[#This Row],[Subprozess
(optionale Auswahl)]],BPML[[Subprozess]:[Zugeordneter Hauptprozess]],3,FALSE)=BTT[[#This Row],[Hauptprozess
(Pflichtauswahl)]],"okay","falscher Subprozess"))</f>
        <v/>
      </c>
      <c r="AL806">
        <f>IF(aktives_Teilprojekt="Master","",IF(BTT[[#This Row],[Verantwortliches TP
(automatisch)]]=VLOOKUP(aktives_Teilprojekt,Teilprojekte[[Teilprojekte]:[Kürzel]],2,FALSE),"okay","Hauptprozess anderes TP"))</f>
        <v/>
      </c>
      <c r="AM8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6">
        <f>IFERROR(IF(BTT[[#This Row],[SAP-Modul
(Pflichtauswahl)]]&lt;&gt;VLOOKUP(BTT[[#This Row],[Verwendete Transaktion (Pflichtauswahl)]],Transaktionen[[Transaktionen]:[Modul]],3,FALSE),"Modul anders","okay"),"")</f>
        <v/>
      </c>
      <c r="AP806">
        <f>IFERROR(IF(COUNTIFS(BTT[Verwendete Transaktion (Pflichtauswahl)],BTT[[#This Row],[Verwendete Transaktion (Pflichtauswahl)]],BTT[SAP-Modul
(Pflichtauswahl)],"&lt;&gt;"&amp;BTT[[#This Row],[SAP-Modul
(Pflichtauswahl)]])&gt;0,"Modul anders","okay"),"")</f>
        <v/>
      </c>
      <c r="AQ806">
        <f>IFERROR(IF(COUNTIFS(BTT[Verwendete Transaktion (Pflichtauswahl)],BTT[[#This Row],[Verwendete Transaktion (Pflichtauswahl)]],BTT[Verantwortliches TP
(automatisch)],"&lt;&gt;"&amp;BTT[[#This Row],[Verantwortliches TP
(automatisch)]])&gt;0,"Transaktion mehrfach","okay"),"")</f>
        <v/>
      </c>
      <c r="AR806">
        <f>IFERROR(IF(COUNTIFS(BTT[Verwendete Transaktion (Pflichtauswahl)],BTT[[#This Row],[Verwendete Transaktion (Pflichtauswahl)]],BTT[Verantwortliches TP
(automatisch)],"&lt;&gt;"&amp;VLOOKUP(aktives_Teilprojekt,Teilprojekte[[Teilprojekte]:[Kürzel]],2,FALSE))&gt;0,"Transaktion mehrfach","okay"),"")</f>
        <v/>
      </c>
      <c r="AS806" t="inlineStr">
        <is>
          <t>FI720</t>
        </is>
      </c>
    </row>
    <row r="807">
      <c r="A807">
        <f>IFERROR(IF(BTT[[#This Row],[Lfd Nr. 
(aus konsolidierter Datei)]]&lt;&gt;"",BTT[[#This Row],[Lfd Nr. 
(aus konsolidierter Datei)]],VLOOKUP(aktives_Teilprojekt,Teilprojekte[[Teilprojekte]:[Kürzel]],2,FALSE)&amp;ROW(BTT[[#This Row],[Lfd Nr.
(automatisch)]])-2),"")</f>
        <v/>
      </c>
      <c r="B807" t="inlineStr">
        <is>
          <t>Monats- und Jahresabschluss</t>
        </is>
      </c>
      <c r="D807" t="inlineStr">
        <is>
          <t>Übersicht Anzahl der aktiven Lagerorte (notwendig für die Bilanzerläuterung)</t>
        </is>
      </c>
      <c r="E807">
        <f>IFERROR(IF(NOT(BTT[[#This Row],[Manuelle Änderung des Verantwortliches TP
(Auswahl - bei Bedarf)]]=""),BTT[[#This Row],[Manuelle Änderung des Verantwortliches TP
(Auswahl - bei Bedarf)]],VLOOKUP(BTT[[#This Row],[Hauptprozess
(Pflichtauswahl)]],Hauptprozesse[],3,FALSE)),"")</f>
        <v/>
      </c>
      <c r="G807" t="inlineStr">
        <is>
          <t>RW-BB</t>
        </is>
      </c>
      <c r="H807" t="inlineStr">
        <is>
          <t>BC</t>
        </is>
      </c>
      <c r="I807" t="inlineStr">
        <is>
          <t>SE17</t>
        </is>
      </c>
      <c r="J807">
        <f>IFERROR(VLOOKUP(BTT[[#This Row],[Verwendete Transaktion (Pflichtauswahl)]],Transaktionen[[Transaktionen]:[Langtext]],2,FALSE),"")</f>
        <v/>
      </c>
      <c r="V807">
        <f>IFERROR(VLOOKUP(BTT[[#This Row],[Verwendetes Formular
(Auswahl falls relevant)]],Formulare[[Formularbezeichnung]:[Formularname (technisch)]],2,FALSE),"")</f>
        <v/>
      </c>
      <c r="Y807" t="inlineStr">
        <is>
          <t>IST-Prozess: sonstiges JahresabschlussSchritt 3</t>
        </is>
      </c>
      <c r="AK807">
        <f>IF(BTT[[#This Row],[Subprozess
(optionale Auswahl)]]="","okay",IF(VLOOKUP(BTT[[#This Row],[Subprozess
(optionale Auswahl)]],BPML[[Subprozess]:[Zugeordneter Hauptprozess]],3,FALSE)=BTT[[#This Row],[Hauptprozess
(Pflichtauswahl)]],"okay","falscher Subprozess"))</f>
        <v/>
      </c>
      <c r="AL807">
        <f>IF(aktives_Teilprojekt="Master","",IF(BTT[[#This Row],[Verantwortliches TP
(automatisch)]]=VLOOKUP(aktives_Teilprojekt,Teilprojekte[[Teilprojekte]:[Kürzel]],2,FALSE),"okay","Hauptprozess anderes TP"))</f>
        <v/>
      </c>
      <c r="AM8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7">
        <f>IFERROR(IF(BTT[[#This Row],[SAP-Modul
(Pflichtauswahl)]]&lt;&gt;VLOOKUP(BTT[[#This Row],[Verwendete Transaktion (Pflichtauswahl)]],Transaktionen[[Transaktionen]:[Modul]],3,FALSE),"Modul anders","okay"),"")</f>
        <v/>
      </c>
      <c r="AP807">
        <f>IFERROR(IF(COUNTIFS(BTT[Verwendete Transaktion (Pflichtauswahl)],BTT[[#This Row],[Verwendete Transaktion (Pflichtauswahl)]],BTT[SAP-Modul
(Pflichtauswahl)],"&lt;&gt;"&amp;BTT[[#This Row],[SAP-Modul
(Pflichtauswahl)]])&gt;0,"Modul anders","okay"),"")</f>
        <v/>
      </c>
      <c r="AQ807">
        <f>IFERROR(IF(COUNTIFS(BTT[Verwendete Transaktion (Pflichtauswahl)],BTT[[#This Row],[Verwendete Transaktion (Pflichtauswahl)]],BTT[Verantwortliches TP
(automatisch)],"&lt;&gt;"&amp;BTT[[#This Row],[Verantwortliches TP
(automatisch)]])&gt;0,"Transaktion mehrfach","okay"),"")</f>
        <v/>
      </c>
      <c r="AR807">
        <f>IFERROR(IF(COUNTIFS(BTT[Verwendete Transaktion (Pflichtauswahl)],BTT[[#This Row],[Verwendete Transaktion (Pflichtauswahl)]],BTT[Verantwortliches TP
(automatisch)],"&lt;&gt;"&amp;VLOOKUP(aktives_Teilprojekt,Teilprojekte[[Teilprojekte]:[Kürzel]],2,FALSE))&gt;0,"Transaktion mehrfach","okay"),"")</f>
        <v/>
      </c>
      <c r="AS807" t="inlineStr">
        <is>
          <t>FI721</t>
        </is>
      </c>
    </row>
    <row r="808">
      <c r="A808">
        <f>IFERROR(IF(BTT[[#This Row],[Lfd Nr. 
(aus konsolidierter Datei)]]&lt;&gt;"",BTT[[#This Row],[Lfd Nr. 
(aus konsolidierter Datei)]],VLOOKUP(aktives_Teilprojekt,Teilprojekte[[Teilprojekte]:[Kürzel]],2,FALSE)&amp;ROW(BTT[[#This Row],[Lfd Nr.
(automatisch)]])-2),"")</f>
        <v/>
      </c>
      <c r="B808" t="inlineStr">
        <is>
          <t>Monats- und Jahresabschluss</t>
        </is>
      </c>
      <c r="D808" t="inlineStr">
        <is>
          <t>Auswertung der offenen Aufarbeitungsaufträge für die Abgrenzung im Jahresabschluss</t>
        </is>
      </c>
      <c r="E808">
        <f>IFERROR(IF(NOT(BTT[[#This Row],[Manuelle Änderung des Verantwortliches TP
(Auswahl - bei Bedarf)]]=""),BTT[[#This Row],[Manuelle Änderung des Verantwortliches TP
(Auswahl - bei Bedarf)]],VLOOKUP(BTT[[#This Row],[Hauptprozess
(Pflichtauswahl)]],Hauptprozesse[],3,FALSE)),"")</f>
        <v/>
      </c>
      <c r="G808" t="inlineStr">
        <is>
          <t>RW-BB</t>
        </is>
      </c>
      <c r="H808" t="inlineStr">
        <is>
          <t>PM</t>
        </is>
      </c>
      <c r="I808" t="inlineStr">
        <is>
          <t>IW38</t>
        </is>
      </c>
      <c r="J808">
        <f>IFERROR(VLOOKUP(BTT[[#This Row],[Verwendete Transaktion (Pflichtauswahl)]],Transaktionen[[Transaktionen]:[Langtext]],2,FALSE),"")</f>
        <v/>
      </c>
      <c r="V808">
        <f>IFERROR(VLOOKUP(BTT[[#This Row],[Verwendetes Formular
(Auswahl falls relevant)]],Formulare[[Formularbezeichnung]:[Formularname (technisch)]],2,FALSE),"")</f>
        <v/>
      </c>
      <c r="Y808" t="inlineStr">
        <is>
          <t>IST-Prozess: Abgrenzung offene AufarbeitungsaufträgeSchritt 1</t>
        </is>
      </c>
      <c r="AK808">
        <f>IF(BTT[[#This Row],[Subprozess
(optionale Auswahl)]]="","okay",IF(VLOOKUP(BTT[[#This Row],[Subprozess
(optionale Auswahl)]],BPML[[Subprozess]:[Zugeordneter Hauptprozess]],3,FALSE)=BTT[[#This Row],[Hauptprozess
(Pflichtauswahl)]],"okay","falscher Subprozess"))</f>
        <v/>
      </c>
      <c r="AL808">
        <f>IF(aktives_Teilprojekt="Master","",IF(BTT[[#This Row],[Verantwortliches TP
(automatisch)]]=VLOOKUP(aktives_Teilprojekt,Teilprojekte[[Teilprojekte]:[Kürzel]],2,FALSE),"okay","Hauptprozess anderes TP"))</f>
        <v/>
      </c>
      <c r="AM8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8">
        <f>IFERROR(IF(BTT[[#This Row],[SAP-Modul
(Pflichtauswahl)]]&lt;&gt;VLOOKUP(BTT[[#This Row],[Verwendete Transaktion (Pflichtauswahl)]],Transaktionen[[Transaktionen]:[Modul]],3,FALSE),"Modul anders","okay"),"")</f>
        <v/>
      </c>
      <c r="AP808">
        <f>IFERROR(IF(COUNTIFS(BTT[Verwendete Transaktion (Pflichtauswahl)],BTT[[#This Row],[Verwendete Transaktion (Pflichtauswahl)]],BTT[SAP-Modul
(Pflichtauswahl)],"&lt;&gt;"&amp;BTT[[#This Row],[SAP-Modul
(Pflichtauswahl)]])&gt;0,"Modul anders","okay"),"")</f>
        <v/>
      </c>
      <c r="AQ808">
        <f>IFERROR(IF(COUNTIFS(BTT[Verwendete Transaktion (Pflichtauswahl)],BTT[[#This Row],[Verwendete Transaktion (Pflichtauswahl)]],BTT[Verantwortliches TP
(automatisch)],"&lt;&gt;"&amp;BTT[[#This Row],[Verantwortliches TP
(automatisch)]])&gt;0,"Transaktion mehrfach","okay"),"")</f>
        <v/>
      </c>
      <c r="AR808">
        <f>IFERROR(IF(COUNTIFS(BTT[Verwendete Transaktion (Pflichtauswahl)],BTT[[#This Row],[Verwendete Transaktion (Pflichtauswahl)]],BTT[Verantwortliches TP
(automatisch)],"&lt;&gt;"&amp;VLOOKUP(aktives_Teilprojekt,Teilprojekte[[Teilprojekte]:[Kürzel]],2,FALSE))&gt;0,"Transaktion mehrfach","okay"),"")</f>
        <v/>
      </c>
      <c r="AS808" t="inlineStr">
        <is>
          <t>FI722</t>
        </is>
      </c>
    </row>
    <row r="809">
      <c r="A809">
        <f>IFERROR(IF(BTT[[#This Row],[Lfd Nr. 
(aus konsolidierter Datei)]]&lt;&gt;"",BTT[[#This Row],[Lfd Nr. 
(aus konsolidierter Datei)]],VLOOKUP(aktives_Teilprojekt,Teilprojekte[[Teilprojekte]:[Kürzel]],2,FALSE)&amp;ROW(BTT[[#This Row],[Lfd Nr.
(automatisch)]])-2),"")</f>
        <v/>
      </c>
      <c r="B809" t="inlineStr">
        <is>
          <t>Monats- und Jahresabschluss</t>
        </is>
      </c>
      <c r="D809" t="inlineStr">
        <is>
          <t>alle Aufträge mit Status FREI werden hier ermittelt</t>
        </is>
      </c>
      <c r="E809">
        <f>IFERROR(IF(NOT(BTT[[#This Row],[Manuelle Änderung des Verantwortliches TP
(Auswahl - bei Bedarf)]]=""),BTT[[#This Row],[Manuelle Änderung des Verantwortliches TP
(Auswahl - bei Bedarf)]],VLOOKUP(BTT[[#This Row],[Hauptprozess
(Pflichtauswahl)]],Hauptprozesse[],3,FALSE)),"")</f>
        <v/>
      </c>
      <c r="G809" t="inlineStr">
        <is>
          <t>RW-BB</t>
        </is>
      </c>
      <c r="H809" t="inlineStr">
        <is>
          <t>CO-PC</t>
        </is>
      </c>
      <c r="I809" t="inlineStr">
        <is>
          <t>KKA1</t>
        </is>
      </c>
      <c r="J809">
        <f>IFERROR(VLOOKUP(BTT[[#This Row],[Verwendete Transaktion (Pflichtauswahl)]],Transaktionen[[Transaktionen]:[Langtext]],2,FALSE),"")</f>
        <v/>
      </c>
      <c r="V809">
        <f>IFERROR(VLOOKUP(BTT[[#This Row],[Verwendetes Formular
(Auswahl falls relevant)]],Formulare[[Formularbezeichnung]:[Formularname (technisch)]],2,FALSE),"")</f>
        <v/>
      </c>
      <c r="Y809" t="inlineStr">
        <is>
          <t>IST-Prozess: Abgrenzung offene AufarbeitungsaufträgeSchritt 2</t>
        </is>
      </c>
      <c r="AK809">
        <f>IF(BTT[[#This Row],[Subprozess
(optionale Auswahl)]]="","okay",IF(VLOOKUP(BTT[[#This Row],[Subprozess
(optionale Auswahl)]],BPML[[Subprozess]:[Zugeordneter Hauptprozess]],3,FALSE)=BTT[[#This Row],[Hauptprozess
(Pflichtauswahl)]],"okay","falscher Subprozess"))</f>
        <v/>
      </c>
      <c r="AL809">
        <f>IF(aktives_Teilprojekt="Master","",IF(BTT[[#This Row],[Verantwortliches TP
(automatisch)]]=VLOOKUP(aktives_Teilprojekt,Teilprojekte[[Teilprojekte]:[Kürzel]],2,FALSE),"okay","Hauptprozess anderes TP"))</f>
        <v/>
      </c>
      <c r="AM8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09">
        <f>IFERROR(IF(BTT[[#This Row],[SAP-Modul
(Pflichtauswahl)]]&lt;&gt;VLOOKUP(BTT[[#This Row],[Verwendete Transaktion (Pflichtauswahl)]],Transaktionen[[Transaktionen]:[Modul]],3,FALSE),"Modul anders","okay"),"")</f>
        <v/>
      </c>
      <c r="AP809">
        <f>IFERROR(IF(COUNTIFS(BTT[Verwendete Transaktion (Pflichtauswahl)],BTT[[#This Row],[Verwendete Transaktion (Pflichtauswahl)]],BTT[SAP-Modul
(Pflichtauswahl)],"&lt;&gt;"&amp;BTT[[#This Row],[SAP-Modul
(Pflichtauswahl)]])&gt;0,"Modul anders","okay"),"")</f>
        <v/>
      </c>
      <c r="AQ809">
        <f>IFERROR(IF(COUNTIFS(BTT[Verwendete Transaktion (Pflichtauswahl)],BTT[[#This Row],[Verwendete Transaktion (Pflichtauswahl)]],BTT[Verantwortliches TP
(automatisch)],"&lt;&gt;"&amp;BTT[[#This Row],[Verantwortliches TP
(automatisch)]])&gt;0,"Transaktion mehrfach","okay"),"")</f>
        <v/>
      </c>
      <c r="AR809">
        <f>IFERROR(IF(COUNTIFS(BTT[Verwendete Transaktion (Pflichtauswahl)],BTT[[#This Row],[Verwendete Transaktion (Pflichtauswahl)]],BTT[Verantwortliches TP
(automatisch)],"&lt;&gt;"&amp;VLOOKUP(aktives_Teilprojekt,Teilprojekte[[Teilprojekte]:[Kürzel]],2,FALSE))&gt;0,"Transaktion mehrfach","okay"),"")</f>
        <v/>
      </c>
      <c r="AS809" t="inlineStr">
        <is>
          <t>FI723</t>
        </is>
      </c>
    </row>
    <row r="810">
      <c r="A810">
        <f>IFERROR(IF(BTT[[#This Row],[Lfd Nr. 
(aus konsolidierter Datei)]]&lt;&gt;"",BTT[[#This Row],[Lfd Nr. 
(aus konsolidierter Datei)]],VLOOKUP(aktives_Teilprojekt,Teilprojekte[[Teilprojekte]:[Kürzel]],2,FALSE)&amp;ROW(BTT[[#This Row],[Lfd Nr.
(automatisch)]])-2),"")</f>
        <v/>
      </c>
      <c r="B810" t="inlineStr">
        <is>
          <t>Monats- und Jahresabschluss</t>
        </is>
      </c>
      <c r="D810" t="inlineStr">
        <is>
          <t>Abgrenzungen werden gebucht</t>
        </is>
      </c>
      <c r="E810">
        <f>IFERROR(IF(NOT(BTT[[#This Row],[Manuelle Änderung des Verantwortliches TP
(Auswahl - bei Bedarf)]]=""),BTT[[#This Row],[Manuelle Änderung des Verantwortliches TP
(Auswahl - bei Bedarf)]],VLOOKUP(BTT[[#This Row],[Hauptprozess
(Pflichtauswahl)]],Hauptprozesse[],3,FALSE)),"")</f>
        <v/>
      </c>
      <c r="G810" t="inlineStr">
        <is>
          <t>RW-BB</t>
        </is>
      </c>
      <c r="H810" t="inlineStr">
        <is>
          <t>CO-OM</t>
        </is>
      </c>
      <c r="I810" t="inlineStr">
        <is>
          <t>KO88</t>
        </is>
      </c>
      <c r="J810">
        <f>IFERROR(VLOOKUP(BTT[[#This Row],[Verwendete Transaktion (Pflichtauswahl)]],Transaktionen[[Transaktionen]:[Langtext]],2,FALSE),"")</f>
        <v/>
      </c>
      <c r="V810">
        <f>IFERROR(VLOOKUP(BTT[[#This Row],[Verwendetes Formular
(Auswahl falls relevant)]],Formulare[[Formularbezeichnung]:[Formularname (technisch)]],2,FALSE),"")</f>
        <v/>
      </c>
      <c r="Y810" t="inlineStr">
        <is>
          <t>IST-Prozess: Abgrenzung offene AufarbeitungsaufträgeSchritt 3</t>
        </is>
      </c>
      <c r="AK810">
        <f>IF(BTT[[#This Row],[Subprozess
(optionale Auswahl)]]="","okay",IF(VLOOKUP(BTT[[#This Row],[Subprozess
(optionale Auswahl)]],BPML[[Subprozess]:[Zugeordneter Hauptprozess]],3,FALSE)=BTT[[#This Row],[Hauptprozess
(Pflichtauswahl)]],"okay","falscher Subprozess"))</f>
        <v/>
      </c>
      <c r="AL810">
        <f>IF(aktives_Teilprojekt="Master","",IF(BTT[[#This Row],[Verantwortliches TP
(automatisch)]]=VLOOKUP(aktives_Teilprojekt,Teilprojekte[[Teilprojekte]:[Kürzel]],2,FALSE),"okay","Hauptprozess anderes TP"))</f>
        <v/>
      </c>
      <c r="AM8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0">
        <f>IFERROR(IF(BTT[[#This Row],[SAP-Modul
(Pflichtauswahl)]]&lt;&gt;VLOOKUP(BTT[[#This Row],[Verwendete Transaktion (Pflichtauswahl)]],Transaktionen[[Transaktionen]:[Modul]],3,FALSE),"Modul anders","okay"),"")</f>
        <v/>
      </c>
      <c r="AP810">
        <f>IFERROR(IF(COUNTIFS(BTT[Verwendete Transaktion (Pflichtauswahl)],BTT[[#This Row],[Verwendete Transaktion (Pflichtauswahl)]],BTT[SAP-Modul
(Pflichtauswahl)],"&lt;&gt;"&amp;BTT[[#This Row],[SAP-Modul
(Pflichtauswahl)]])&gt;0,"Modul anders","okay"),"")</f>
        <v/>
      </c>
      <c r="AQ810">
        <f>IFERROR(IF(COUNTIFS(BTT[Verwendete Transaktion (Pflichtauswahl)],BTT[[#This Row],[Verwendete Transaktion (Pflichtauswahl)]],BTT[Verantwortliches TP
(automatisch)],"&lt;&gt;"&amp;BTT[[#This Row],[Verantwortliches TP
(automatisch)]])&gt;0,"Transaktion mehrfach","okay"),"")</f>
        <v/>
      </c>
      <c r="AR810">
        <f>IFERROR(IF(COUNTIFS(BTT[Verwendete Transaktion (Pflichtauswahl)],BTT[[#This Row],[Verwendete Transaktion (Pflichtauswahl)]],BTT[Verantwortliches TP
(automatisch)],"&lt;&gt;"&amp;VLOOKUP(aktives_Teilprojekt,Teilprojekte[[Teilprojekte]:[Kürzel]],2,FALSE))&gt;0,"Transaktion mehrfach","okay"),"")</f>
        <v/>
      </c>
      <c r="AS810" t="inlineStr">
        <is>
          <t>FI724</t>
        </is>
      </c>
    </row>
    <row r="811">
      <c r="A811">
        <f>IFERROR(IF(BTT[[#This Row],[Lfd Nr. 
(aus konsolidierter Datei)]]&lt;&gt;"",BTT[[#This Row],[Lfd Nr. 
(aus konsolidierter Datei)]],VLOOKUP(aktives_Teilprojekt,Teilprojekte[[Teilprojekte]:[Kürzel]],2,FALSE)&amp;ROW(BTT[[#This Row],[Lfd Nr.
(automatisch)]])-2),"")</f>
        <v/>
      </c>
      <c r="B811" t="inlineStr">
        <is>
          <t>Monats- und Jahresabschluss</t>
        </is>
      </c>
      <c r="D811" t="inlineStr">
        <is>
          <t>im neuem Jahr erfolgt die Mitteilung vom Lagerort, das das Material repariert ist --&gt; dann muss wieder wie in Schritt 2 und 3 zurück gebucht werden</t>
        </is>
      </c>
      <c r="E811">
        <f>IFERROR(IF(NOT(BTT[[#This Row],[Manuelle Änderung des Verantwortliches TP
(Auswahl - bei Bedarf)]]=""),BTT[[#This Row],[Manuelle Änderung des Verantwortliches TP
(Auswahl - bei Bedarf)]],VLOOKUP(BTT[[#This Row],[Hauptprozess
(Pflichtauswahl)]],Hauptprozesse[],3,FALSE)),"")</f>
        <v/>
      </c>
      <c r="G811" t="inlineStr">
        <is>
          <t>Lagerorte</t>
        </is>
      </c>
      <c r="H811" t="inlineStr">
        <is>
          <t>Non-SAP</t>
        </is>
      </c>
      <c r="I811" t="inlineStr">
        <is>
          <t>nicht digital</t>
        </is>
      </c>
      <c r="J811">
        <f>IFERROR(VLOOKUP(BTT[[#This Row],[Verwendete Transaktion (Pflichtauswahl)]],Transaktionen[[Transaktionen]:[Langtext]],2,FALSE),"")</f>
        <v/>
      </c>
      <c r="V811">
        <f>IFERROR(VLOOKUP(BTT[[#This Row],[Verwendetes Formular
(Auswahl falls relevant)]],Formulare[[Formularbezeichnung]:[Formularname (technisch)]],2,FALSE),"")</f>
        <v/>
      </c>
      <c r="Y811" t="inlineStr">
        <is>
          <t>IST-Prozess: Abgrenzung offene AufarbeitungsaufträgeSchritt 4</t>
        </is>
      </c>
      <c r="AK811">
        <f>IF(BTT[[#This Row],[Subprozess
(optionale Auswahl)]]="","okay",IF(VLOOKUP(BTT[[#This Row],[Subprozess
(optionale Auswahl)]],BPML[[Subprozess]:[Zugeordneter Hauptprozess]],3,FALSE)=BTT[[#This Row],[Hauptprozess
(Pflichtauswahl)]],"okay","falscher Subprozess"))</f>
        <v/>
      </c>
      <c r="AL811">
        <f>IF(aktives_Teilprojekt="Master","",IF(BTT[[#This Row],[Verantwortliches TP
(automatisch)]]=VLOOKUP(aktives_Teilprojekt,Teilprojekte[[Teilprojekte]:[Kürzel]],2,FALSE),"okay","Hauptprozess anderes TP"))</f>
        <v/>
      </c>
      <c r="AM8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1">
        <f>IFERROR(IF(BTT[[#This Row],[SAP-Modul
(Pflichtauswahl)]]&lt;&gt;VLOOKUP(BTT[[#This Row],[Verwendete Transaktion (Pflichtauswahl)]],Transaktionen[[Transaktionen]:[Modul]],3,FALSE),"Modul anders","okay"),"")</f>
        <v/>
      </c>
      <c r="AP811">
        <f>IFERROR(IF(COUNTIFS(BTT[Verwendete Transaktion (Pflichtauswahl)],BTT[[#This Row],[Verwendete Transaktion (Pflichtauswahl)]],BTT[SAP-Modul
(Pflichtauswahl)],"&lt;&gt;"&amp;BTT[[#This Row],[SAP-Modul
(Pflichtauswahl)]])&gt;0,"Modul anders","okay"),"")</f>
        <v/>
      </c>
      <c r="AQ811">
        <f>IFERROR(IF(COUNTIFS(BTT[Verwendete Transaktion (Pflichtauswahl)],BTT[[#This Row],[Verwendete Transaktion (Pflichtauswahl)]],BTT[Verantwortliches TP
(automatisch)],"&lt;&gt;"&amp;BTT[[#This Row],[Verantwortliches TP
(automatisch)]])&gt;0,"Transaktion mehrfach","okay"),"")</f>
        <v/>
      </c>
      <c r="AR811">
        <f>IFERROR(IF(COUNTIFS(BTT[Verwendete Transaktion (Pflichtauswahl)],BTT[[#This Row],[Verwendete Transaktion (Pflichtauswahl)]],BTT[Verantwortliches TP
(automatisch)],"&lt;&gt;"&amp;VLOOKUP(aktives_Teilprojekt,Teilprojekte[[Teilprojekte]:[Kürzel]],2,FALSE))&gt;0,"Transaktion mehrfach","okay"),"")</f>
        <v/>
      </c>
      <c r="AS811" t="inlineStr">
        <is>
          <t>FI725</t>
        </is>
      </c>
    </row>
    <row r="812">
      <c r="A812">
        <f>IFERROR(IF(BTT[[#This Row],[Lfd Nr. 
(aus konsolidierter Datei)]]&lt;&gt;"",BTT[[#This Row],[Lfd Nr. 
(aus konsolidierter Datei)]],VLOOKUP(aktives_Teilprojekt,Teilprojekte[[Teilprojekte]:[Kürzel]],2,FALSE)&amp;ROW(BTT[[#This Row],[Lfd Nr.
(automatisch)]])-2),"")</f>
        <v/>
      </c>
      <c r="B812" t="inlineStr">
        <is>
          <t>Monats- und Jahresabschluss</t>
        </is>
      </c>
      <c r="D812" t="inlineStr">
        <is>
          <t>Prüfung nach Status der Aufträge</t>
        </is>
      </c>
      <c r="E812">
        <f>IFERROR(IF(NOT(BTT[[#This Row],[Manuelle Änderung des Verantwortliches TP
(Auswahl - bei Bedarf)]]=""),BTT[[#This Row],[Manuelle Änderung des Verantwortliches TP
(Auswahl - bei Bedarf)]],VLOOKUP(BTT[[#This Row],[Hauptprozess
(Pflichtauswahl)]],Hauptprozesse[],3,FALSE)),"")</f>
        <v/>
      </c>
      <c r="G812" t="inlineStr">
        <is>
          <t>RW-BB</t>
        </is>
      </c>
      <c r="H812" t="inlineStr">
        <is>
          <t>CO-OM</t>
        </is>
      </c>
      <c r="I812" t="inlineStr">
        <is>
          <t>KOK5</t>
        </is>
      </c>
      <c r="J812">
        <f>IFERROR(VLOOKUP(BTT[[#This Row],[Verwendete Transaktion (Pflichtauswahl)]],Transaktionen[[Transaktionen]:[Langtext]],2,FALSE),"")</f>
        <v/>
      </c>
      <c r="V812">
        <f>IFERROR(VLOOKUP(BTT[[#This Row],[Verwendetes Formular
(Auswahl falls relevant)]],Formulare[[Formularbezeichnung]:[Formularname (technisch)]],2,FALSE),"")</f>
        <v/>
      </c>
      <c r="Y812" t="inlineStr">
        <is>
          <t>IST-Prozess: Überprüfung Werkstatt- und AufarbeitungsaufträgeSchritt 1</t>
        </is>
      </c>
      <c r="AK812">
        <f>IF(BTT[[#This Row],[Subprozess
(optionale Auswahl)]]="","okay",IF(VLOOKUP(BTT[[#This Row],[Subprozess
(optionale Auswahl)]],BPML[[Subprozess]:[Zugeordneter Hauptprozess]],3,FALSE)=BTT[[#This Row],[Hauptprozess
(Pflichtauswahl)]],"okay","falscher Subprozess"))</f>
        <v/>
      </c>
      <c r="AL812">
        <f>IF(aktives_Teilprojekt="Master","",IF(BTT[[#This Row],[Verantwortliches TP
(automatisch)]]=VLOOKUP(aktives_Teilprojekt,Teilprojekte[[Teilprojekte]:[Kürzel]],2,FALSE),"okay","Hauptprozess anderes TP"))</f>
        <v/>
      </c>
      <c r="AM8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2">
        <f>IFERROR(IF(BTT[[#This Row],[SAP-Modul
(Pflichtauswahl)]]&lt;&gt;VLOOKUP(BTT[[#This Row],[Verwendete Transaktion (Pflichtauswahl)]],Transaktionen[[Transaktionen]:[Modul]],3,FALSE),"Modul anders","okay"),"")</f>
        <v/>
      </c>
      <c r="AP812">
        <f>IFERROR(IF(COUNTIFS(BTT[Verwendete Transaktion (Pflichtauswahl)],BTT[[#This Row],[Verwendete Transaktion (Pflichtauswahl)]],BTT[SAP-Modul
(Pflichtauswahl)],"&lt;&gt;"&amp;BTT[[#This Row],[SAP-Modul
(Pflichtauswahl)]])&gt;0,"Modul anders","okay"),"")</f>
        <v/>
      </c>
      <c r="AQ812">
        <f>IFERROR(IF(COUNTIFS(BTT[Verwendete Transaktion (Pflichtauswahl)],BTT[[#This Row],[Verwendete Transaktion (Pflichtauswahl)]],BTT[Verantwortliches TP
(automatisch)],"&lt;&gt;"&amp;BTT[[#This Row],[Verantwortliches TP
(automatisch)]])&gt;0,"Transaktion mehrfach","okay"),"")</f>
        <v/>
      </c>
      <c r="AR812">
        <f>IFERROR(IF(COUNTIFS(BTT[Verwendete Transaktion (Pflichtauswahl)],BTT[[#This Row],[Verwendete Transaktion (Pflichtauswahl)]],BTT[Verantwortliches TP
(automatisch)],"&lt;&gt;"&amp;VLOOKUP(aktives_Teilprojekt,Teilprojekte[[Teilprojekte]:[Kürzel]],2,FALSE))&gt;0,"Transaktion mehrfach","okay"),"")</f>
        <v/>
      </c>
      <c r="AS812" t="inlineStr">
        <is>
          <t>FI726</t>
        </is>
      </c>
    </row>
    <row r="813">
      <c r="A813">
        <f>IFERROR(IF(BTT[[#This Row],[Lfd Nr. 
(aus konsolidierter Datei)]]&lt;&gt;"",BTT[[#This Row],[Lfd Nr. 
(aus konsolidierter Datei)]],VLOOKUP(aktives_Teilprojekt,Teilprojekte[[Teilprojekte]:[Kürzel]],2,FALSE)&amp;ROW(BTT[[#This Row],[Lfd Nr.
(automatisch)]])-2),"")</f>
        <v/>
      </c>
      <c r="B813" t="inlineStr">
        <is>
          <t>Monats- und Jahresabschluss</t>
        </is>
      </c>
      <c r="D813" t="inlineStr">
        <is>
          <t>Änderung des Status</t>
        </is>
      </c>
      <c r="E813">
        <f>IFERROR(IF(NOT(BTT[[#This Row],[Manuelle Änderung des Verantwortliches TP
(Auswahl - bei Bedarf)]]=""),BTT[[#This Row],[Manuelle Änderung des Verantwortliches TP
(Auswahl - bei Bedarf)]],VLOOKUP(BTT[[#This Row],[Hauptprozess
(Pflichtauswahl)]],Hauptprozesse[],3,FALSE)),"")</f>
        <v/>
      </c>
      <c r="G813" t="inlineStr">
        <is>
          <t>RW-BB</t>
        </is>
      </c>
      <c r="H813" t="inlineStr">
        <is>
          <t>PM</t>
        </is>
      </c>
      <c r="I813" t="inlineStr">
        <is>
          <t>IW32</t>
        </is>
      </c>
      <c r="J813">
        <f>IFERROR(VLOOKUP(BTT[[#This Row],[Verwendete Transaktion (Pflichtauswahl)]],Transaktionen[[Transaktionen]:[Langtext]],2,FALSE),"")</f>
        <v/>
      </c>
      <c r="K813" t="inlineStr">
        <is>
          <t>KKF2</t>
        </is>
      </c>
      <c r="V813">
        <f>IFERROR(VLOOKUP(BTT[[#This Row],[Verwendetes Formular
(Auswahl falls relevant)]],Formulare[[Formularbezeichnung]:[Formularname (technisch)]],2,FALSE),"")</f>
        <v/>
      </c>
      <c r="Y813" t="inlineStr">
        <is>
          <t>IST-Prozess: Überprüfung Werkstatt- und AufarbeitungsaufträgeSchritt 2</t>
        </is>
      </c>
      <c r="AK813">
        <f>IF(BTT[[#This Row],[Subprozess
(optionale Auswahl)]]="","okay",IF(VLOOKUP(BTT[[#This Row],[Subprozess
(optionale Auswahl)]],BPML[[Subprozess]:[Zugeordneter Hauptprozess]],3,FALSE)=BTT[[#This Row],[Hauptprozess
(Pflichtauswahl)]],"okay","falscher Subprozess"))</f>
        <v/>
      </c>
      <c r="AL813">
        <f>IF(aktives_Teilprojekt="Master","",IF(BTT[[#This Row],[Verantwortliches TP
(automatisch)]]=VLOOKUP(aktives_Teilprojekt,Teilprojekte[[Teilprojekte]:[Kürzel]],2,FALSE),"okay","Hauptprozess anderes TP"))</f>
        <v/>
      </c>
      <c r="AM8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3">
        <f>IFERROR(IF(BTT[[#This Row],[SAP-Modul
(Pflichtauswahl)]]&lt;&gt;VLOOKUP(BTT[[#This Row],[Verwendete Transaktion (Pflichtauswahl)]],Transaktionen[[Transaktionen]:[Modul]],3,FALSE),"Modul anders","okay"),"")</f>
        <v/>
      </c>
      <c r="AP813">
        <f>IFERROR(IF(COUNTIFS(BTT[Verwendete Transaktion (Pflichtauswahl)],BTT[[#This Row],[Verwendete Transaktion (Pflichtauswahl)]],BTT[SAP-Modul
(Pflichtauswahl)],"&lt;&gt;"&amp;BTT[[#This Row],[SAP-Modul
(Pflichtauswahl)]])&gt;0,"Modul anders","okay"),"")</f>
        <v/>
      </c>
      <c r="AQ813">
        <f>IFERROR(IF(COUNTIFS(BTT[Verwendete Transaktion (Pflichtauswahl)],BTT[[#This Row],[Verwendete Transaktion (Pflichtauswahl)]],BTT[Verantwortliches TP
(automatisch)],"&lt;&gt;"&amp;BTT[[#This Row],[Verantwortliches TP
(automatisch)]])&gt;0,"Transaktion mehrfach","okay"),"")</f>
        <v/>
      </c>
      <c r="AR813">
        <f>IFERROR(IF(COUNTIFS(BTT[Verwendete Transaktion (Pflichtauswahl)],BTT[[#This Row],[Verwendete Transaktion (Pflichtauswahl)]],BTT[Verantwortliches TP
(automatisch)],"&lt;&gt;"&amp;VLOOKUP(aktives_Teilprojekt,Teilprojekte[[Teilprojekte]:[Kürzel]],2,FALSE))&gt;0,"Transaktion mehrfach","okay"),"")</f>
        <v/>
      </c>
      <c r="AS813" t="inlineStr">
        <is>
          <t>FI727</t>
        </is>
      </c>
    </row>
    <row r="814">
      <c r="A814">
        <f>IFERROR(IF(BTT[[#This Row],[Lfd Nr. 
(aus konsolidierter Datei)]]&lt;&gt;"",BTT[[#This Row],[Lfd Nr. 
(aus konsolidierter Datei)]],VLOOKUP(aktives_Teilprojekt,Teilprojekte[[Teilprojekte]:[Kürzel]],2,FALSE)&amp;ROW(BTT[[#This Row],[Lfd Nr.
(automatisch)]])-2),"")</f>
        <v/>
      </c>
      <c r="B814" t="inlineStr">
        <is>
          <t>Monats- und Jahresabschluss</t>
        </is>
      </c>
      <c r="D814" t="inlineStr">
        <is>
          <t>Erstellung der Inventurbelege</t>
        </is>
      </c>
      <c r="E814">
        <f>IFERROR(IF(NOT(BTT[[#This Row],[Manuelle Änderung des Verantwortliches TP
(Auswahl - bei Bedarf)]]=""),BTT[[#This Row],[Manuelle Änderung des Verantwortliches TP
(Auswahl - bei Bedarf)]],VLOOKUP(BTT[[#This Row],[Hauptprozess
(Pflichtauswahl)]],Hauptprozesse[],3,FALSE)),"")</f>
        <v/>
      </c>
      <c r="G814" t="inlineStr">
        <is>
          <t>Lagerorte ( aber auch bei RW-BB)</t>
        </is>
      </c>
      <c r="H814" t="inlineStr">
        <is>
          <t>MM</t>
        </is>
      </c>
      <c r="I814" t="inlineStr">
        <is>
          <t>MI31</t>
        </is>
      </c>
      <c r="J814">
        <f>IFERROR(VLOOKUP(BTT[[#This Row],[Verwendete Transaktion (Pflichtauswahl)]],Transaktionen[[Transaktionen]:[Langtext]],2,FALSE),"")</f>
        <v/>
      </c>
      <c r="V814">
        <f>IFERROR(VLOOKUP(BTT[[#This Row],[Verwendetes Formular
(Auswahl falls relevant)]],Formulare[[Formularbezeichnung]:[Formularname (technisch)]],2,FALSE),"")</f>
        <v/>
      </c>
      <c r="Y814" t="inlineStr">
        <is>
          <t>IST-Prozess: InventurSchritt 1</t>
        </is>
      </c>
      <c r="AK814">
        <f>IF(BTT[[#This Row],[Subprozess
(optionale Auswahl)]]="","okay",IF(VLOOKUP(BTT[[#This Row],[Subprozess
(optionale Auswahl)]],BPML[[Subprozess]:[Zugeordneter Hauptprozess]],3,FALSE)=BTT[[#This Row],[Hauptprozess
(Pflichtauswahl)]],"okay","falscher Subprozess"))</f>
        <v/>
      </c>
      <c r="AL814">
        <f>IF(aktives_Teilprojekt="Master","",IF(BTT[[#This Row],[Verantwortliches TP
(automatisch)]]=VLOOKUP(aktives_Teilprojekt,Teilprojekte[[Teilprojekte]:[Kürzel]],2,FALSE),"okay","Hauptprozess anderes TP"))</f>
        <v/>
      </c>
      <c r="AM8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4">
        <f>IFERROR(IF(BTT[[#This Row],[SAP-Modul
(Pflichtauswahl)]]&lt;&gt;VLOOKUP(BTT[[#This Row],[Verwendete Transaktion (Pflichtauswahl)]],Transaktionen[[Transaktionen]:[Modul]],3,FALSE),"Modul anders","okay"),"")</f>
        <v/>
      </c>
      <c r="AP814">
        <f>IFERROR(IF(COUNTIFS(BTT[Verwendete Transaktion (Pflichtauswahl)],BTT[[#This Row],[Verwendete Transaktion (Pflichtauswahl)]],BTT[SAP-Modul
(Pflichtauswahl)],"&lt;&gt;"&amp;BTT[[#This Row],[SAP-Modul
(Pflichtauswahl)]])&gt;0,"Modul anders","okay"),"")</f>
        <v/>
      </c>
      <c r="AQ814">
        <f>IFERROR(IF(COUNTIFS(BTT[Verwendete Transaktion (Pflichtauswahl)],BTT[[#This Row],[Verwendete Transaktion (Pflichtauswahl)]],BTT[Verantwortliches TP
(automatisch)],"&lt;&gt;"&amp;BTT[[#This Row],[Verantwortliches TP
(automatisch)]])&gt;0,"Transaktion mehrfach","okay"),"")</f>
        <v/>
      </c>
      <c r="AR814">
        <f>IFERROR(IF(COUNTIFS(BTT[Verwendete Transaktion (Pflichtauswahl)],BTT[[#This Row],[Verwendete Transaktion (Pflichtauswahl)]],BTT[Verantwortliches TP
(automatisch)],"&lt;&gt;"&amp;VLOOKUP(aktives_Teilprojekt,Teilprojekte[[Teilprojekte]:[Kürzel]],2,FALSE))&gt;0,"Transaktion mehrfach","okay"),"")</f>
        <v/>
      </c>
      <c r="AS814" t="inlineStr">
        <is>
          <t>FI728</t>
        </is>
      </c>
    </row>
    <row r="815">
      <c r="A815">
        <f>IFERROR(IF(BTT[[#This Row],[Lfd Nr. 
(aus konsolidierter Datei)]]&lt;&gt;"",BTT[[#This Row],[Lfd Nr. 
(aus konsolidierter Datei)]],VLOOKUP(aktives_Teilprojekt,Teilprojekte[[Teilprojekte]:[Kürzel]],2,FALSE)&amp;ROW(BTT[[#This Row],[Lfd Nr.
(automatisch)]])-2),"")</f>
        <v/>
      </c>
      <c r="B815" t="inlineStr">
        <is>
          <t>Monats- und Jahresabschluss</t>
        </is>
      </c>
      <c r="D815" t="inlineStr">
        <is>
          <t>Inventurbeleg für das einzelne Material angelegt</t>
        </is>
      </c>
      <c r="E815">
        <f>IFERROR(IF(NOT(BTT[[#This Row],[Manuelle Änderung des Verantwortliches TP
(Auswahl - bei Bedarf)]]=""),BTT[[#This Row],[Manuelle Änderung des Verantwortliches TP
(Auswahl - bei Bedarf)]],VLOOKUP(BTT[[#This Row],[Hauptprozess
(Pflichtauswahl)]],Hauptprozesse[],3,FALSE)),"")</f>
        <v/>
      </c>
      <c r="G815" t="inlineStr">
        <is>
          <t>Lagerorte   (aber auch bei RW-BB)</t>
        </is>
      </c>
      <c r="I815" t="inlineStr">
        <is>
          <t>MI1</t>
        </is>
      </c>
      <c r="J815">
        <f>IFERROR(VLOOKUP(BTT[[#This Row],[Verwendete Transaktion (Pflichtauswahl)]],Transaktionen[[Transaktionen]:[Langtext]],2,FALSE),"")</f>
        <v/>
      </c>
      <c r="V815">
        <f>IFERROR(VLOOKUP(BTT[[#This Row],[Verwendetes Formular
(Auswahl falls relevant)]],Formulare[[Formularbezeichnung]:[Formularname (technisch)]],2,FALSE),"")</f>
        <v/>
      </c>
      <c r="Y815" t="inlineStr">
        <is>
          <t>IST-Prozess: InventurSchritt 2</t>
        </is>
      </c>
      <c r="AK815">
        <f>IF(BTT[[#This Row],[Subprozess
(optionale Auswahl)]]="","okay",IF(VLOOKUP(BTT[[#This Row],[Subprozess
(optionale Auswahl)]],BPML[[Subprozess]:[Zugeordneter Hauptprozess]],3,FALSE)=BTT[[#This Row],[Hauptprozess
(Pflichtauswahl)]],"okay","falscher Subprozess"))</f>
        <v/>
      </c>
      <c r="AL815">
        <f>IF(aktives_Teilprojekt="Master","",IF(BTT[[#This Row],[Verantwortliches TP
(automatisch)]]=VLOOKUP(aktives_Teilprojekt,Teilprojekte[[Teilprojekte]:[Kürzel]],2,FALSE),"okay","Hauptprozess anderes TP"))</f>
        <v/>
      </c>
      <c r="AM8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5">
        <f>IFERROR(IF(BTT[[#This Row],[SAP-Modul
(Pflichtauswahl)]]&lt;&gt;VLOOKUP(BTT[[#This Row],[Verwendete Transaktion (Pflichtauswahl)]],Transaktionen[[Transaktionen]:[Modul]],3,FALSE),"Modul anders","okay"),"")</f>
        <v/>
      </c>
      <c r="AP815">
        <f>IFERROR(IF(COUNTIFS(BTT[Verwendete Transaktion (Pflichtauswahl)],BTT[[#This Row],[Verwendete Transaktion (Pflichtauswahl)]],BTT[SAP-Modul
(Pflichtauswahl)],"&lt;&gt;"&amp;BTT[[#This Row],[SAP-Modul
(Pflichtauswahl)]])&gt;0,"Modul anders","okay"),"")</f>
        <v/>
      </c>
      <c r="AQ815">
        <f>IFERROR(IF(COUNTIFS(BTT[Verwendete Transaktion (Pflichtauswahl)],BTT[[#This Row],[Verwendete Transaktion (Pflichtauswahl)]],BTT[Verantwortliches TP
(automatisch)],"&lt;&gt;"&amp;BTT[[#This Row],[Verantwortliches TP
(automatisch)]])&gt;0,"Transaktion mehrfach","okay"),"")</f>
        <v/>
      </c>
      <c r="AR815">
        <f>IFERROR(IF(COUNTIFS(BTT[Verwendete Transaktion (Pflichtauswahl)],BTT[[#This Row],[Verwendete Transaktion (Pflichtauswahl)]],BTT[Verantwortliches TP
(automatisch)],"&lt;&gt;"&amp;VLOOKUP(aktives_Teilprojekt,Teilprojekte[[Teilprojekte]:[Kürzel]],2,FALSE))&gt;0,"Transaktion mehrfach","okay"),"")</f>
        <v/>
      </c>
      <c r="AS815" t="inlineStr">
        <is>
          <t>FI729</t>
        </is>
      </c>
    </row>
    <row r="816">
      <c r="A816">
        <f>IFERROR(IF(BTT[[#This Row],[Lfd Nr. 
(aus konsolidierter Datei)]]&lt;&gt;"",BTT[[#This Row],[Lfd Nr. 
(aus konsolidierter Datei)]],VLOOKUP(aktives_Teilprojekt,Teilprojekte[[Teilprojekte]:[Kürzel]],2,FALSE)&amp;ROW(BTT[[#This Row],[Lfd Nr.
(automatisch)]])-2),"")</f>
        <v/>
      </c>
      <c r="B816" t="inlineStr">
        <is>
          <t>Monats- und Jahresabschluss</t>
        </is>
      </c>
      <c r="D816" t="inlineStr">
        <is>
          <t>Drucken der Inventurbelege</t>
        </is>
      </c>
      <c r="E816">
        <f>IFERROR(IF(NOT(BTT[[#This Row],[Manuelle Änderung des Verantwortliches TP
(Auswahl - bei Bedarf)]]=""),BTT[[#This Row],[Manuelle Änderung des Verantwortliches TP
(Auswahl - bei Bedarf)]],VLOOKUP(BTT[[#This Row],[Hauptprozess
(Pflichtauswahl)]],Hauptprozesse[],3,FALSE)),"")</f>
        <v/>
      </c>
      <c r="G816" t="inlineStr">
        <is>
          <t>Lagerorte</t>
        </is>
      </c>
      <c r="H816" t="inlineStr">
        <is>
          <t>MM</t>
        </is>
      </c>
      <c r="I816" t="inlineStr">
        <is>
          <t>MI21</t>
        </is>
      </c>
      <c r="J816">
        <f>IFERROR(VLOOKUP(BTT[[#This Row],[Verwendete Transaktion (Pflichtauswahl)]],Transaktionen[[Transaktionen]:[Langtext]],2,FALSE),"")</f>
        <v/>
      </c>
      <c r="V816">
        <f>IFERROR(VLOOKUP(BTT[[#This Row],[Verwendetes Formular
(Auswahl falls relevant)]],Formulare[[Formularbezeichnung]:[Formularname (technisch)]],2,FALSE),"")</f>
        <v/>
      </c>
      <c r="Y816" t="inlineStr">
        <is>
          <t>IST-Prozess: InventurSchritt 3</t>
        </is>
      </c>
      <c r="AK816">
        <f>IF(BTT[[#This Row],[Subprozess
(optionale Auswahl)]]="","okay",IF(VLOOKUP(BTT[[#This Row],[Subprozess
(optionale Auswahl)]],BPML[[Subprozess]:[Zugeordneter Hauptprozess]],3,FALSE)=BTT[[#This Row],[Hauptprozess
(Pflichtauswahl)]],"okay","falscher Subprozess"))</f>
        <v/>
      </c>
      <c r="AL816">
        <f>IF(aktives_Teilprojekt="Master","",IF(BTT[[#This Row],[Verantwortliches TP
(automatisch)]]=VLOOKUP(aktives_Teilprojekt,Teilprojekte[[Teilprojekte]:[Kürzel]],2,FALSE),"okay","Hauptprozess anderes TP"))</f>
        <v/>
      </c>
      <c r="AM8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6">
        <f>IFERROR(IF(BTT[[#This Row],[SAP-Modul
(Pflichtauswahl)]]&lt;&gt;VLOOKUP(BTT[[#This Row],[Verwendete Transaktion (Pflichtauswahl)]],Transaktionen[[Transaktionen]:[Modul]],3,FALSE),"Modul anders","okay"),"")</f>
        <v/>
      </c>
      <c r="AP816">
        <f>IFERROR(IF(COUNTIFS(BTT[Verwendete Transaktion (Pflichtauswahl)],BTT[[#This Row],[Verwendete Transaktion (Pflichtauswahl)]],BTT[SAP-Modul
(Pflichtauswahl)],"&lt;&gt;"&amp;BTT[[#This Row],[SAP-Modul
(Pflichtauswahl)]])&gt;0,"Modul anders","okay"),"")</f>
        <v/>
      </c>
      <c r="AQ816">
        <f>IFERROR(IF(COUNTIFS(BTT[Verwendete Transaktion (Pflichtauswahl)],BTT[[#This Row],[Verwendete Transaktion (Pflichtauswahl)]],BTT[Verantwortliches TP
(automatisch)],"&lt;&gt;"&amp;BTT[[#This Row],[Verantwortliches TP
(automatisch)]])&gt;0,"Transaktion mehrfach","okay"),"")</f>
        <v/>
      </c>
      <c r="AR816">
        <f>IFERROR(IF(COUNTIFS(BTT[Verwendete Transaktion (Pflichtauswahl)],BTT[[#This Row],[Verwendete Transaktion (Pflichtauswahl)]],BTT[Verantwortliches TP
(automatisch)],"&lt;&gt;"&amp;VLOOKUP(aktives_Teilprojekt,Teilprojekte[[Teilprojekte]:[Kürzel]],2,FALSE))&gt;0,"Transaktion mehrfach","okay"),"")</f>
        <v/>
      </c>
      <c r="AS816" t="inlineStr">
        <is>
          <t>FI730</t>
        </is>
      </c>
    </row>
    <row r="817">
      <c r="A817">
        <f>IFERROR(IF(BTT[[#This Row],[Lfd Nr. 
(aus konsolidierter Datei)]]&lt;&gt;"",BTT[[#This Row],[Lfd Nr. 
(aus konsolidierter Datei)]],VLOOKUP(aktives_Teilprojekt,Teilprojekte[[Teilprojekte]:[Kürzel]],2,FALSE)&amp;ROW(BTT[[#This Row],[Lfd Nr.
(automatisch)]])-2),"")</f>
        <v/>
      </c>
      <c r="B817" t="inlineStr">
        <is>
          <t>Monats- und Jahresabschluss</t>
        </is>
      </c>
      <c r="D817" t="inlineStr">
        <is>
          <t>Nach Erstellung der Belege erfolgt die Zählung am Lagerort</t>
        </is>
      </c>
      <c r="E817">
        <f>IFERROR(IF(NOT(BTT[[#This Row],[Manuelle Änderung des Verantwortliches TP
(Auswahl - bei Bedarf)]]=""),BTT[[#This Row],[Manuelle Änderung des Verantwortliches TP
(Auswahl - bei Bedarf)]],VLOOKUP(BTT[[#This Row],[Hauptprozess
(Pflichtauswahl)]],Hauptprozesse[],3,FALSE)),"")</f>
        <v/>
      </c>
      <c r="G817" t="inlineStr">
        <is>
          <t xml:space="preserve">Lagerorte   </t>
        </is>
      </c>
      <c r="I817" t="inlineStr">
        <is>
          <t>MI4</t>
        </is>
      </c>
      <c r="J817">
        <f>IFERROR(VLOOKUP(BTT[[#This Row],[Verwendete Transaktion (Pflichtauswahl)]],Transaktionen[[Transaktionen]:[Langtext]],2,FALSE),"")</f>
        <v/>
      </c>
      <c r="V817">
        <f>IFERROR(VLOOKUP(BTT[[#This Row],[Verwendetes Formular
(Auswahl falls relevant)]],Formulare[[Formularbezeichnung]:[Formularname (technisch)]],2,FALSE),"")</f>
        <v/>
      </c>
      <c r="Y817" t="inlineStr">
        <is>
          <t>IST-Prozess: InventurSchritt 4</t>
        </is>
      </c>
      <c r="AK817">
        <f>IF(BTT[[#This Row],[Subprozess
(optionale Auswahl)]]="","okay",IF(VLOOKUP(BTT[[#This Row],[Subprozess
(optionale Auswahl)]],BPML[[Subprozess]:[Zugeordneter Hauptprozess]],3,FALSE)=BTT[[#This Row],[Hauptprozess
(Pflichtauswahl)]],"okay","falscher Subprozess"))</f>
        <v/>
      </c>
      <c r="AL817">
        <f>IF(aktives_Teilprojekt="Master","",IF(BTT[[#This Row],[Verantwortliches TP
(automatisch)]]=VLOOKUP(aktives_Teilprojekt,Teilprojekte[[Teilprojekte]:[Kürzel]],2,FALSE),"okay","Hauptprozess anderes TP"))</f>
        <v/>
      </c>
      <c r="AM8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7">
        <f>IFERROR(IF(BTT[[#This Row],[SAP-Modul
(Pflichtauswahl)]]&lt;&gt;VLOOKUP(BTT[[#This Row],[Verwendete Transaktion (Pflichtauswahl)]],Transaktionen[[Transaktionen]:[Modul]],3,FALSE),"Modul anders","okay"),"")</f>
        <v/>
      </c>
      <c r="AP817">
        <f>IFERROR(IF(COUNTIFS(BTT[Verwendete Transaktion (Pflichtauswahl)],BTT[[#This Row],[Verwendete Transaktion (Pflichtauswahl)]],BTT[SAP-Modul
(Pflichtauswahl)],"&lt;&gt;"&amp;BTT[[#This Row],[SAP-Modul
(Pflichtauswahl)]])&gt;0,"Modul anders","okay"),"")</f>
        <v/>
      </c>
      <c r="AQ817">
        <f>IFERROR(IF(COUNTIFS(BTT[Verwendete Transaktion (Pflichtauswahl)],BTT[[#This Row],[Verwendete Transaktion (Pflichtauswahl)]],BTT[Verantwortliches TP
(automatisch)],"&lt;&gt;"&amp;BTT[[#This Row],[Verantwortliches TP
(automatisch)]])&gt;0,"Transaktion mehrfach","okay"),"")</f>
        <v/>
      </c>
      <c r="AR817">
        <f>IFERROR(IF(COUNTIFS(BTT[Verwendete Transaktion (Pflichtauswahl)],BTT[[#This Row],[Verwendete Transaktion (Pflichtauswahl)]],BTT[Verantwortliches TP
(automatisch)],"&lt;&gt;"&amp;VLOOKUP(aktives_Teilprojekt,Teilprojekte[[Teilprojekte]:[Kürzel]],2,FALSE))&gt;0,"Transaktion mehrfach","okay"),"")</f>
        <v/>
      </c>
      <c r="AS817" t="inlineStr">
        <is>
          <t>FI731</t>
        </is>
      </c>
    </row>
    <row r="818">
      <c r="A818">
        <f>IFERROR(IF(BTT[[#This Row],[Lfd Nr. 
(aus konsolidierter Datei)]]&lt;&gt;"",BTT[[#This Row],[Lfd Nr. 
(aus konsolidierter Datei)]],VLOOKUP(aktives_Teilprojekt,Teilprojekte[[Teilprojekte]:[Kürzel]],2,FALSE)&amp;ROW(BTT[[#This Row],[Lfd Nr.
(automatisch)]])-2),"")</f>
        <v/>
      </c>
      <c r="B818" t="inlineStr">
        <is>
          <t>Monats- und Jahresabschluss</t>
        </is>
      </c>
      <c r="D818" t="inlineStr">
        <is>
          <t>Differenzenliste wird ausgedruckt</t>
        </is>
      </c>
      <c r="E818">
        <f>IFERROR(IF(NOT(BTT[[#This Row],[Manuelle Änderung des Verantwortliches TP
(Auswahl - bei Bedarf)]]=""),BTT[[#This Row],[Manuelle Änderung des Verantwortliches TP
(Auswahl - bei Bedarf)]],VLOOKUP(BTT[[#This Row],[Hauptprozess
(Pflichtauswahl)]],Hauptprozesse[],3,FALSE)),"")</f>
        <v/>
      </c>
      <c r="G818" t="inlineStr">
        <is>
          <t>Lagerorte</t>
        </is>
      </c>
      <c r="I818" t="inlineStr">
        <is>
          <t>MI2</t>
        </is>
      </c>
      <c r="J818">
        <f>IFERROR(VLOOKUP(BTT[[#This Row],[Verwendete Transaktion (Pflichtauswahl)]],Transaktionen[[Transaktionen]:[Langtext]],2,FALSE),"")</f>
        <v/>
      </c>
      <c r="V818">
        <f>IFERROR(VLOOKUP(BTT[[#This Row],[Verwendetes Formular
(Auswahl falls relevant)]],Formulare[[Formularbezeichnung]:[Formularname (technisch)]],2,FALSE),"")</f>
        <v/>
      </c>
      <c r="Y818" t="inlineStr">
        <is>
          <t>IST-Prozess: InventurSchritt 5</t>
        </is>
      </c>
      <c r="AK818">
        <f>IF(BTT[[#This Row],[Subprozess
(optionale Auswahl)]]="","okay",IF(VLOOKUP(BTT[[#This Row],[Subprozess
(optionale Auswahl)]],BPML[[Subprozess]:[Zugeordneter Hauptprozess]],3,FALSE)=BTT[[#This Row],[Hauptprozess
(Pflichtauswahl)]],"okay","falscher Subprozess"))</f>
        <v/>
      </c>
      <c r="AL818">
        <f>IF(aktives_Teilprojekt="Master","",IF(BTT[[#This Row],[Verantwortliches TP
(automatisch)]]=VLOOKUP(aktives_Teilprojekt,Teilprojekte[[Teilprojekte]:[Kürzel]],2,FALSE),"okay","Hauptprozess anderes TP"))</f>
        <v/>
      </c>
      <c r="AM8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8">
        <f>IFERROR(IF(BTT[[#This Row],[SAP-Modul
(Pflichtauswahl)]]&lt;&gt;VLOOKUP(BTT[[#This Row],[Verwendete Transaktion (Pflichtauswahl)]],Transaktionen[[Transaktionen]:[Modul]],3,FALSE),"Modul anders","okay"),"")</f>
        <v/>
      </c>
      <c r="AP818">
        <f>IFERROR(IF(COUNTIFS(BTT[Verwendete Transaktion (Pflichtauswahl)],BTT[[#This Row],[Verwendete Transaktion (Pflichtauswahl)]],BTT[SAP-Modul
(Pflichtauswahl)],"&lt;&gt;"&amp;BTT[[#This Row],[SAP-Modul
(Pflichtauswahl)]])&gt;0,"Modul anders","okay"),"")</f>
        <v/>
      </c>
      <c r="AQ818">
        <f>IFERROR(IF(COUNTIFS(BTT[Verwendete Transaktion (Pflichtauswahl)],BTT[[#This Row],[Verwendete Transaktion (Pflichtauswahl)]],BTT[Verantwortliches TP
(automatisch)],"&lt;&gt;"&amp;BTT[[#This Row],[Verantwortliches TP
(automatisch)]])&gt;0,"Transaktion mehrfach","okay"),"")</f>
        <v/>
      </c>
      <c r="AR818">
        <f>IFERROR(IF(COUNTIFS(BTT[Verwendete Transaktion (Pflichtauswahl)],BTT[[#This Row],[Verwendete Transaktion (Pflichtauswahl)]],BTT[Verantwortliches TP
(automatisch)],"&lt;&gt;"&amp;VLOOKUP(aktives_Teilprojekt,Teilprojekte[[Teilprojekte]:[Kürzel]],2,FALSE))&gt;0,"Transaktion mehrfach","okay"),"")</f>
        <v/>
      </c>
      <c r="AS818" t="inlineStr">
        <is>
          <t>FI732</t>
        </is>
      </c>
    </row>
    <row r="819">
      <c r="A819">
        <f>IFERROR(IF(BTT[[#This Row],[Lfd Nr. 
(aus konsolidierter Datei)]]&lt;&gt;"",BTT[[#This Row],[Lfd Nr. 
(aus konsolidierter Datei)]],VLOOKUP(aktives_Teilprojekt,Teilprojekte[[Teilprojekte]:[Kürzel]],2,FALSE)&amp;ROW(BTT[[#This Row],[Lfd Nr.
(automatisch)]])-2),"")</f>
        <v/>
      </c>
      <c r="B819" t="inlineStr">
        <is>
          <t>Monats- und Jahresabschluss</t>
        </is>
      </c>
      <c r="D819" t="inlineStr">
        <is>
          <t>dann Nachzählung</t>
        </is>
      </c>
      <c r="E819">
        <f>IFERROR(IF(NOT(BTT[[#This Row],[Manuelle Änderung des Verantwortliches TP
(Auswahl - bei Bedarf)]]=""),BTT[[#This Row],[Manuelle Änderung des Verantwortliches TP
(Auswahl - bei Bedarf)]],VLOOKUP(BTT[[#This Row],[Hauptprozess
(Pflichtauswahl)]],Hauptprozesse[],3,FALSE)),"")</f>
        <v/>
      </c>
      <c r="G819" t="inlineStr">
        <is>
          <t>Lagerorte</t>
        </is>
      </c>
      <c r="H819" t="inlineStr">
        <is>
          <t>MM</t>
        </is>
      </c>
      <c r="I819" t="inlineStr">
        <is>
          <t>MI11</t>
        </is>
      </c>
      <c r="J819">
        <f>IFERROR(VLOOKUP(BTT[[#This Row],[Verwendete Transaktion (Pflichtauswahl)]],Transaktionen[[Transaktionen]:[Langtext]],2,FALSE),"")</f>
        <v/>
      </c>
      <c r="V819">
        <f>IFERROR(VLOOKUP(BTT[[#This Row],[Verwendetes Formular
(Auswahl falls relevant)]],Formulare[[Formularbezeichnung]:[Formularname (technisch)]],2,FALSE),"")</f>
        <v/>
      </c>
      <c r="Y819" t="inlineStr">
        <is>
          <t>IST-Prozess: InventurSchritt 5a</t>
        </is>
      </c>
      <c r="AK819">
        <f>IF(BTT[[#This Row],[Subprozess
(optionale Auswahl)]]="","okay",IF(VLOOKUP(BTT[[#This Row],[Subprozess
(optionale Auswahl)]],BPML[[Subprozess]:[Zugeordneter Hauptprozess]],3,FALSE)=BTT[[#This Row],[Hauptprozess
(Pflichtauswahl)]],"okay","falscher Subprozess"))</f>
        <v/>
      </c>
      <c r="AL819">
        <f>IF(aktives_Teilprojekt="Master","",IF(BTT[[#This Row],[Verantwortliches TP
(automatisch)]]=VLOOKUP(aktives_Teilprojekt,Teilprojekte[[Teilprojekte]:[Kürzel]],2,FALSE),"okay","Hauptprozess anderes TP"))</f>
        <v/>
      </c>
      <c r="AM8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19">
        <f>IFERROR(IF(BTT[[#This Row],[SAP-Modul
(Pflichtauswahl)]]&lt;&gt;VLOOKUP(BTT[[#This Row],[Verwendete Transaktion (Pflichtauswahl)]],Transaktionen[[Transaktionen]:[Modul]],3,FALSE),"Modul anders","okay"),"")</f>
        <v/>
      </c>
      <c r="AP819">
        <f>IFERROR(IF(COUNTIFS(BTT[Verwendete Transaktion (Pflichtauswahl)],BTT[[#This Row],[Verwendete Transaktion (Pflichtauswahl)]],BTT[SAP-Modul
(Pflichtauswahl)],"&lt;&gt;"&amp;BTT[[#This Row],[SAP-Modul
(Pflichtauswahl)]])&gt;0,"Modul anders","okay"),"")</f>
        <v/>
      </c>
      <c r="AQ819">
        <f>IFERROR(IF(COUNTIFS(BTT[Verwendete Transaktion (Pflichtauswahl)],BTT[[#This Row],[Verwendete Transaktion (Pflichtauswahl)]],BTT[Verantwortliches TP
(automatisch)],"&lt;&gt;"&amp;BTT[[#This Row],[Verantwortliches TP
(automatisch)]])&gt;0,"Transaktion mehrfach","okay"),"")</f>
        <v/>
      </c>
      <c r="AR819">
        <f>IFERROR(IF(COUNTIFS(BTT[Verwendete Transaktion (Pflichtauswahl)],BTT[[#This Row],[Verwendete Transaktion (Pflichtauswahl)]],BTT[Verantwortliches TP
(automatisch)],"&lt;&gt;"&amp;VLOOKUP(aktives_Teilprojekt,Teilprojekte[[Teilprojekte]:[Kürzel]],2,FALSE))&gt;0,"Transaktion mehrfach","okay"),"")</f>
        <v/>
      </c>
      <c r="AS819" t="inlineStr">
        <is>
          <t>FI733</t>
        </is>
      </c>
    </row>
    <row r="820">
      <c r="A820">
        <f>IFERROR(IF(BTT[[#This Row],[Lfd Nr. 
(aus konsolidierter Datei)]]&lt;&gt;"",BTT[[#This Row],[Lfd Nr. 
(aus konsolidierter Datei)]],VLOOKUP(aktives_Teilprojekt,Teilprojekte[[Teilprojekte]:[Kürzel]],2,FALSE)&amp;ROW(BTT[[#This Row],[Lfd Nr.
(automatisch)]])-2),"")</f>
        <v/>
      </c>
      <c r="B820" t="inlineStr">
        <is>
          <t>Monats- und Jahresabschluss</t>
        </is>
      </c>
      <c r="D820" t="inlineStr">
        <is>
          <t>dann Versand der Belege</t>
        </is>
      </c>
      <c r="E820">
        <f>IFERROR(IF(NOT(BTT[[#This Row],[Manuelle Änderung des Verantwortliches TP
(Auswahl - bei Bedarf)]]=""),BTT[[#This Row],[Manuelle Änderung des Verantwortliches TP
(Auswahl - bei Bedarf)]],VLOOKUP(BTT[[#This Row],[Hauptprozess
(Pflichtauswahl)]],Hauptprozesse[],3,FALSE)),"")</f>
        <v/>
      </c>
      <c r="G820" t="inlineStr">
        <is>
          <t>Lagerorte</t>
        </is>
      </c>
      <c r="H820" t="inlineStr">
        <is>
          <t>Non-SAP</t>
        </is>
      </c>
      <c r="I820" t="inlineStr">
        <is>
          <t>nicht digital</t>
        </is>
      </c>
      <c r="J820">
        <f>IFERROR(VLOOKUP(BTT[[#This Row],[Verwendete Transaktion (Pflichtauswahl)]],Transaktionen[[Transaktionen]:[Langtext]],2,FALSE),"")</f>
        <v/>
      </c>
      <c r="V820">
        <f>IFERROR(VLOOKUP(BTT[[#This Row],[Verwendetes Formular
(Auswahl falls relevant)]],Formulare[[Formularbezeichnung]:[Formularname (technisch)]],2,FALSE),"")</f>
        <v/>
      </c>
      <c r="Y820" t="inlineStr">
        <is>
          <t>IST-Prozess: InventurSchritt 5b</t>
        </is>
      </c>
      <c r="AK820">
        <f>IF(BTT[[#This Row],[Subprozess
(optionale Auswahl)]]="","okay",IF(VLOOKUP(BTT[[#This Row],[Subprozess
(optionale Auswahl)]],BPML[[Subprozess]:[Zugeordneter Hauptprozess]],3,FALSE)=BTT[[#This Row],[Hauptprozess
(Pflichtauswahl)]],"okay","falscher Subprozess"))</f>
        <v/>
      </c>
      <c r="AL820">
        <f>IF(aktives_Teilprojekt="Master","",IF(BTT[[#This Row],[Verantwortliches TP
(automatisch)]]=VLOOKUP(aktives_Teilprojekt,Teilprojekte[[Teilprojekte]:[Kürzel]],2,FALSE),"okay","Hauptprozess anderes TP"))</f>
        <v/>
      </c>
      <c r="AM8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0">
        <f>IFERROR(IF(BTT[[#This Row],[SAP-Modul
(Pflichtauswahl)]]&lt;&gt;VLOOKUP(BTT[[#This Row],[Verwendete Transaktion (Pflichtauswahl)]],Transaktionen[[Transaktionen]:[Modul]],3,FALSE),"Modul anders","okay"),"")</f>
        <v/>
      </c>
      <c r="AP820">
        <f>IFERROR(IF(COUNTIFS(BTT[Verwendete Transaktion (Pflichtauswahl)],BTT[[#This Row],[Verwendete Transaktion (Pflichtauswahl)]],BTT[SAP-Modul
(Pflichtauswahl)],"&lt;&gt;"&amp;BTT[[#This Row],[SAP-Modul
(Pflichtauswahl)]])&gt;0,"Modul anders","okay"),"")</f>
        <v/>
      </c>
      <c r="AQ820">
        <f>IFERROR(IF(COUNTIFS(BTT[Verwendete Transaktion (Pflichtauswahl)],BTT[[#This Row],[Verwendete Transaktion (Pflichtauswahl)]],BTT[Verantwortliches TP
(automatisch)],"&lt;&gt;"&amp;BTT[[#This Row],[Verantwortliches TP
(automatisch)]])&gt;0,"Transaktion mehrfach","okay"),"")</f>
        <v/>
      </c>
      <c r="AR820">
        <f>IFERROR(IF(COUNTIFS(BTT[Verwendete Transaktion (Pflichtauswahl)],BTT[[#This Row],[Verwendete Transaktion (Pflichtauswahl)]],BTT[Verantwortliches TP
(automatisch)],"&lt;&gt;"&amp;VLOOKUP(aktives_Teilprojekt,Teilprojekte[[Teilprojekte]:[Kürzel]],2,FALSE))&gt;0,"Transaktion mehrfach","okay"),"")</f>
        <v/>
      </c>
      <c r="AS820" t="inlineStr">
        <is>
          <t>FI734</t>
        </is>
      </c>
    </row>
    <row r="821">
      <c r="A821">
        <f>IFERROR(IF(BTT[[#This Row],[Lfd Nr. 
(aus konsolidierter Datei)]]&lt;&gt;"",BTT[[#This Row],[Lfd Nr. 
(aus konsolidierter Datei)]],VLOOKUP(aktives_Teilprojekt,Teilprojekte[[Teilprojekte]:[Kürzel]],2,FALSE)&amp;ROW(BTT[[#This Row],[Lfd Nr.
(automatisch)]])-2),"")</f>
        <v/>
      </c>
      <c r="B821" t="inlineStr">
        <is>
          <t>Monats- und Jahresabschluss</t>
        </is>
      </c>
      <c r="D821" t="inlineStr">
        <is>
          <t>Bei falscher Mengeneingabe kann dies noch einmal geändert werden</t>
        </is>
      </c>
      <c r="E821">
        <f>IFERROR(IF(NOT(BTT[[#This Row],[Manuelle Änderung des Verantwortliches TP
(Auswahl - bei Bedarf)]]=""),BTT[[#This Row],[Manuelle Änderung des Verantwortliches TP
(Auswahl - bei Bedarf)]],VLOOKUP(BTT[[#This Row],[Hauptprozess
(Pflichtauswahl)]],Hauptprozesse[],3,FALSE)),"")</f>
        <v/>
      </c>
      <c r="G821" t="inlineStr">
        <is>
          <t>Lagerorte</t>
        </is>
      </c>
      <c r="I821" t="inlineStr">
        <is>
          <t>MI5</t>
        </is>
      </c>
      <c r="J821">
        <f>IFERROR(VLOOKUP(BTT[[#This Row],[Verwendete Transaktion (Pflichtauswahl)]],Transaktionen[[Transaktionen]:[Langtext]],2,FALSE),"")</f>
        <v/>
      </c>
      <c r="V821">
        <f>IFERROR(VLOOKUP(BTT[[#This Row],[Verwendetes Formular
(Auswahl falls relevant)]],Formulare[[Formularbezeichnung]:[Formularname (technisch)]],2,FALSE),"")</f>
        <v/>
      </c>
      <c r="Y821" t="inlineStr">
        <is>
          <t>IST-Prozess: InventurSchritt 6</t>
        </is>
      </c>
      <c r="AK821">
        <f>IF(BTT[[#This Row],[Subprozess
(optionale Auswahl)]]="","okay",IF(VLOOKUP(BTT[[#This Row],[Subprozess
(optionale Auswahl)]],BPML[[Subprozess]:[Zugeordneter Hauptprozess]],3,FALSE)=BTT[[#This Row],[Hauptprozess
(Pflichtauswahl)]],"okay","falscher Subprozess"))</f>
        <v/>
      </c>
      <c r="AL821">
        <f>IF(aktives_Teilprojekt="Master","",IF(BTT[[#This Row],[Verantwortliches TP
(automatisch)]]=VLOOKUP(aktives_Teilprojekt,Teilprojekte[[Teilprojekte]:[Kürzel]],2,FALSE),"okay","Hauptprozess anderes TP"))</f>
        <v/>
      </c>
      <c r="AM8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1">
        <f>IFERROR(IF(BTT[[#This Row],[SAP-Modul
(Pflichtauswahl)]]&lt;&gt;VLOOKUP(BTT[[#This Row],[Verwendete Transaktion (Pflichtauswahl)]],Transaktionen[[Transaktionen]:[Modul]],3,FALSE),"Modul anders","okay"),"")</f>
        <v/>
      </c>
      <c r="AP821">
        <f>IFERROR(IF(COUNTIFS(BTT[Verwendete Transaktion (Pflichtauswahl)],BTT[[#This Row],[Verwendete Transaktion (Pflichtauswahl)]],BTT[SAP-Modul
(Pflichtauswahl)],"&lt;&gt;"&amp;BTT[[#This Row],[SAP-Modul
(Pflichtauswahl)]])&gt;0,"Modul anders","okay"),"")</f>
        <v/>
      </c>
      <c r="AQ821">
        <f>IFERROR(IF(COUNTIFS(BTT[Verwendete Transaktion (Pflichtauswahl)],BTT[[#This Row],[Verwendete Transaktion (Pflichtauswahl)]],BTT[Verantwortliches TP
(automatisch)],"&lt;&gt;"&amp;BTT[[#This Row],[Verantwortliches TP
(automatisch)]])&gt;0,"Transaktion mehrfach","okay"),"")</f>
        <v/>
      </c>
      <c r="AR821">
        <f>IFERROR(IF(COUNTIFS(BTT[Verwendete Transaktion (Pflichtauswahl)],BTT[[#This Row],[Verwendete Transaktion (Pflichtauswahl)]],BTT[Verantwortliches TP
(automatisch)],"&lt;&gt;"&amp;VLOOKUP(aktives_Teilprojekt,Teilprojekte[[Teilprojekte]:[Kürzel]],2,FALSE))&gt;0,"Transaktion mehrfach","okay"),"")</f>
        <v/>
      </c>
      <c r="AS821" t="inlineStr">
        <is>
          <t>FI735</t>
        </is>
      </c>
    </row>
    <row r="822">
      <c r="A822">
        <f>IFERROR(IF(BTT[[#This Row],[Lfd Nr. 
(aus konsolidierter Datei)]]&lt;&gt;"",BTT[[#This Row],[Lfd Nr. 
(aus konsolidierter Datei)]],VLOOKUP(aktives_Teilprojekt,Teilprojekte[[Teilprojekte]:[Kürzel]],2,FALSE)&amp;ROW(BTT[[#This Row],[Lfd Nr.
(automatisch)]])-2),"")</f>
        <v/>
      </c>
      <c r="B822" t="inlineStr">
        <is>
          <t>Monats- und Jahresabschluss</t>
        </is>
      </c>
      <c r="D822" t="inlineStr">
        <is>
          <t>Bei falscher Mengeneingabe kann dies noch einmal geändert werden</t>
        </is>
      </c>
      <c r="E822">
        <f>IFERROR(IF(NOT(BTT[[#This Row],[Manuelle Änderung des Verantwortliches TP
(Auswahl - bei Bedarf)]]=""),BTT[[#This Row],[Manuelle Änderung des Verantwortliches TP
(Auswahl - bei Bedarf)]],VLOOKUP(BTT[[#This Row],[Hauptprozess
(Pflichtauswahl)]],Hauptprozesse[],3,FALSE)),"")</f>
        <v/>
      </c>
      <c r="G822" t="inlineStr">
        <is>
          <t>Lagerorte</t>
        </is>
      </c>
      <c r="I822" t="inlineStr">
        <is>
          <t>MI2</t>
        </is>
      </c>
      <c r="J822">
        <f>IFERROR(VLOOKUP(BTT[[#This Row],[Verwendete Transaktion (Pflichtauswahl)]],Transaktionen[[Transaktionen]:[Langtext]],2,FALSE),"")</f>
        <v/>
      </c>
      <c r="V822">
        <f>IFERROR(VLOOKUP(BTT[[#This Row],[Verwendetes Formular
(Auswahl falls relevant)]],Formulare[[Formularbezeichnung]:[Formularname (technisch)]],2,FALSE),"")</f>
        <v/>
      </c>
      <c r="Y822" t="inlineStr">
        <is>
          <t>IST-Prozess: InventurSchritt 6</t>
        </is>
      </c>
      <c r="AK822">
        <f>IF(BTT[[#This Row],[Subprozess
(optionale Auswahl)]]="","okay",IF(VLOOKUP(BTT[[#This Row],[Subprozess
(optionale Auswahl)]],BPML[[Subprozess]:[Zugeordneter Hauptprozess]],3,FALSE)=BTT[[#This Row],[Hauptprozess
(Pflichtauswahl)]],"okay","falscher Subprozess"))</f>
        <v/>
      </c>
      <c r="AL822">
        <f>IF(aktives_Teilprojekt="Master","",IF(BTT[[#This Row],[Verantwortliches TP
(automatisch)]]=VLOOKUP(aktives_Teilprojekt,Teilprojekte[[Teilprojekte]:[Kürzel]],2,FALSE),"okay","Hauptprozess anderes TP"))</f>
        <v/>
      </c>
      <c r="AM8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2">
        <f>IFERROR(IF(BTT[[#This Row],[SAP-Modul
(Pflichtauswahl)]]&lt;&gt;VLOOKUP(BTT[[#This Row],[Verwendete Transaktion (Pflichtauswahl)]],Transaktionen[[Transaktionen]:[Modul]],3,FALSE),"Modul anders","okay"),"")</f>
        <v/>
      </c>
      <c r="AP822">
        <f>IFERROR(IF(COUNTIFS(BTT[Verwendete Transaktion (Pflichtauswahl)],BTT[[#This Row],[Verwendete Transaktion (Pflichtauswahl)]],BTT[SAP-Modul
(Pflichtauswahl)],"&lt;&gt;"&amp;BTT[[#This Row],[SAP-Modul
(Pflichtauswahl)]])&gt;0,"Modul anders","okay"),"")</f>
        <v/>
      </c>
      <c r="AQ822">
        <f>IFERROR(IF(COUNTIFS(BTT[Verwendete Transaktion (Pflichtauswahl)],BTT[[#This Row],[Verwendete Transaktion (Pflichtauswahl)]],BTT[Verantwortliches TP
(automatisch)],"&lt;&gt;"&amp;BTT[[#This Row],[Verantwortliches TP
(automatisch)]])&gt;0,"Transaktion mehrfach","okay"),"")</f>
        <v/>
      </c>
      <c r="AR822">
        <f>IFERROR(IF(COUNTIFS(BTT[Verwendete Transaktion (Pflichtauswahl)],BTT[[#This Row],[Verwendete Transaktion (Pflichtauswahl)]],BTT[Verantwortliches TP
(automatisch)],"&lt;&gt;"&amp;VLOOKUP(aktives_Teilprojekt,Teilprojekte[[Teilprojekte]:[Kürzel]],2,FALSE))&gt;0,"Transaktion mehrfach","okay"),"")</f>
        <v/>
      </c>
      <c r="AS822" t="inlineStr">
        <is>
          <t>FI736</t>
        </is>
      </c>
    </row>
    <row r="823">
      <c r="A823">
        <f>IFERROR(IF(BTT[[#This Row],[Lfd Nr. 
(aus konsolidierter Datei)]]&lt;&gt;"",BTT[[#This Row],[Lfd Nr. 
(aus konsolidierter Datei)]],VLOOKUP(aktives_Teilprojekt,Teilprojekte[[Teilprojekte]:[Kürzel]],2,FALSE)&amp;ROW(BTT[[#This Row],[Lfd Nr.
(automatisch)]])-2),"")</f>
        <v/>
      </c>
      <c r="B823" t="inlineStr">
        <is>
          <t>Monats- und Jahresabschluss</t>
        </is>
      </c>
      <c r="D823" t="inlineStr">
        <is>
          <t>Belege werden versandt</t>
        </is>
      </c>
      <c r="E823">
        <f>IFERROR(IF(NOT(BTT[[#This Row],[Manuelle Änderung des Verantwortliches TP
(Auswahl - bei Bedarf)]]=""),BTT[[#This Row],[Manuelle Änderung des Verantwortliches TP
(Auswahl - bei Bedarf)]],VLOOKUP(BTT[[#This Row],[Hauptprozess
(Pflichtauswahl)]],Hauptprozesse[],3,FALSE)),"")</f>
        <v/>
      </c>
      <c r="G823" t="inlineStr">
        <is>
          <t>Lagerorte</t>
        </is>
      </c>
      <c r="H823" t="inlineStr">
        <is>
          <t>Non-SAP</t>
        </is>
      </c>
      <c r="I823" t="inlineStr">
        <is>
          <t>nicht digital</t>
        </is>
      </c>
      <c r="J823">
        <f>IFERROR(VLOOKUP(BTT[[#This Row],[Verwendete Transaktion (Pflichtauswahl)]],Transaktionen[[Transaktionen]:[Langtext]],2,FALSE),"")</f>
        <v/>
      </c>
      <c r="V823">
        <f>IFERROR(VLOOKUP(BTT[[#This Row],[Verwendetes Formular
(Auswahl falls relevant)]],Formulare[[Formularbezeichnung]:[Formularname (technisch)]],2,FALSE),"")</f>
        <v/>
      </c>
      <c r="Y823" t="inlineStr">
        <is>
          <t>IST-Prozess: InventurSchritt 7</t>
        </is>
      </c>
      <c r="AK823">
        <f>IF(BTT[[#This Row],[Subprozess
(optionale Auswahl)]]="","okay",IF(VLOOKUP(BTT[[#This Row],[Subprozess
(optionale Auswahl)]],BPML[[Subprozess]:[Zugeordneter Hauptprozess]],3,FALSE)=BTT[[#This Row],[Hauptprozess
(Pflichtauswahl)]],"okay","falscher Subprozess"))</f>
        <v/>
      </c>
      <c r="AL823">
        <f>IF(aktives_Teilprojekt="Master","",IF(BTT[[#This Row],[Verantwortliches TP
(automatisch)]]=VLOOKUP(aktives_Teilprojekt,Teilprojekte[[Teilprojekte]:[Kürzel]],2,FALSE),"okay","Hauptprozess anderes TP"))</f>
        <v/>
      </c>
      <c r="AM8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3">
        <f>IFERROR(IF(BTT[[#This Row],[SAP-Modul
(Pflichtauswahl)]]&lt;&gt;VLOOKUP(BTT[[#This Row],[Verwendete Transaktion (Pflichtauswahl)]],Transaktionen[[Transaktionen]:[Modul]],3,FALSE),"Modul anders","okay"),"")</f>
        <v/>
      </c>
      <c r="AP823">
        <f>IFERROR(IF(COUNTIFS(BTT[Verwendete Transaktion (Pflichtauswahl)],BTT[[#This Row],[Verwendete Transaktion (Pflichtauswahl)]],BTT[SAP-Modul
(Pflichtauswahl)],"&lt;&gt;"&amp;BTT[[#This Row],[SAP-Modul
(Pflichtauswahl)]])&gt;0,"Modul anders","okay"),"")</f>
        <v/>
      </c>
      <c r="AQ823">
        <f>IFERROR(IF(COUNTIFS(BTT[Verwendete Transaktion (Pflichtauswahl)],BTT[[#This Row],[Verwendete Transaktion (Pflichtauswahl)]],BTT[Verantwortliches TP
(automatisch)],"&lt;&gt;"&amp;BTT[[#This Row],[Verantwortliches TP
(automatisch)]])&gt;0,"Transaktion mehrfach","okay"),"")</f>
        <v/>
      </c>
      <c r="AR823">
        <f>IFERROR(IF(COUNTIFS(BTT[Verwendete Transaktion (Pflichtauswahl)],BTT[[#This Row],[Verwendete Transaktion (Pflichtauswahl)]],BTT[Verantwortliches TP
(automatisch)],"&lt;&gt;"&amp;VLOOKUP(aktives_Teilprojekt,Teilprojekte[[Teilprojekte]:[Kürzel]],2,FALSE))&gt;0,"Transaktion mehrfach","okay"),"")</f>
        <v/>
      </c>
      <c r="AS823" t="inlineStr">
        <is>
          <t>FI737</t>
        </is>
      </c>
    </row>
    <row r="824">
      <c r="A824">
        <f>IFERROR(IF(BTT[[#This Row],[Lfd Nr. 
(aus konsolidierter Datei)]]&lt;&gt;"",BTT[[#This Row],[Lfd Nr. 
(aus konsolidierter Datei)]],VLOOKUP(aktives_Teilprojekt,Teilprojekte[[Teilprojekte]:[Kürzel]],2,FALSE)&amp;ROW(BTT[[#This Row],[Lfd Nr.
(automatisch)]])-2),"")</f>
        <v/>
      </c>
      <c r="B824" t="inlineStr">
        <is>
          <t>Monats- und Jahresabschluss</t>
        </is>
      </c>
      <c r="D824" t="inlineStr">
        <is>
          <t>Prüfung nach Plausibilität der Differenz aus den zugesandten Inventurbelegen</t>
        </is>
      </c>
      <c r="E824">
        <f>IFERROR(IF(NOT(BTT[[#This Row],[Manuelle Änderung des Verantwortliches TP
(Auswahl - bei Bedarf)]]=""),BTT[[#This Row],[Manuelle Änderung des Verantwortliches TP
(Auswahl - bei Bedarf)]],VLOOKUP(BTT[[#This Row],[Hauptprozess
(Pflichtauswahl)]],Hauptprozesse[],3,FALSE)),"")</f>
        <v/>
      </c>
      <c r="G824" t="inlineStr">
        <is>
          <t>RW-BB</t>
        </is>
      </c>
      <c r="H824" t="inlineStr">
        <is>
          <t>MM</t>
        </is>
      </c>
      <c r="I824" t="inlineStr">
        <is>
          <t>MB51</t>
        </is>
      </c>
      <c r="J824">
        <f>IFERROR(VLOOKUP(BTT[[#This Row],[Verwendete Transaktion (Pflichtauswahl)]],Transaktionen[[Transaktionen]:[Langtext]],2,FALSE),"")</f>
        <v/>
      </c>
      <c r="V824">
        <f>IFERROR(VLOOKUP(BTT[[#This Row],[Verwendetes Formular
(Auswahl falls relevant)]],Formulare[[Formularbezeichnung]:[Formularname (technisch)]],2,FALSE),"")</f>
        <v/>
      </c>
      <c r="Y824" t="inlineStr">
        <is>
          <t>IST-Prozess: InventurSchritt 8</t>
        </is>
      </c>
      <c r="AK824">
        <f>IF(BTT[[#This Row],[Subprozess
(optionale Auswahl)]]="","okay",IF(VLOOKUP(BTT[[#This Row],[Subprozess
(optionale Auswahl)]],BPML[[Subprozess]:[Zugeordneter Hauptprozess]],3,FALSE)=BTT[[#This Row],[Hauptprozess
(Pflichtauswahl)]],"okay","falscher Subprozess"))</f>
        <v/>
      </c>
      <c r="AL824">
        <f>IF(aktives_Teilprojekt="Master","",IF(BTT[[#This Row],[Verantwortliches TP
(automatisch)]]=VLOOKUP(aktives_Teilprojekt,Teilprojekte[[Teilprojekte]:[Kürzel]],2,FALSE),"okay","Hauptprozess anderes TP"))</f>
        <v/>
      </c>
      <c r="AM8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4">
        <f>IFERROR(IF(BTT[[#This Row],[SAP-Modul
(Pflichtauswahl)]]&lt;&gt;VLOOKUP(BTT[[#This Row],[Verwendete Transaktion (Pflichtauswahl)]],Transaktionen[[Transaktionen]:[Modul]],3,FALSE),"Modul anders","okay"),"")</f>
        <v/>
      </c>
      <c r="AP824">
        <f>IFERROR(IF(COUNTIFS(BTT[Verwendete Transaktion (Pflichtauswahl)],BTT[[#This Row],[Verwendete Transaktion (Pflichtauswahl)]],BTT[SAP-Modul
(Pflichtauswahl)],"&lt;&gt;"&amp;BTT[[#This Row],[SAP-Modul
(Pflichtauswahl)]])&gt;0,"Modul anders","okay"),"")</f>
        <v/>
      </c>
      <c r="AQ824">
        <f>IFERROR(IF(COUNTIFS(BTT[Verwendete Transaktion (Pflichtauswahl)],BTT[[#This Row],[Verwendete Transaktion (Pflichtauswahl)]],BTT[Verantwortliches TP
(automatisch)],"&lt;&gt;"&amp;BTT[[#This Row],[Verantwortliches TP
(automatisch)]])&gt;0,"Transaktion mehrfach","okay"),"")</f>
        <v/>
      </c>
      <c r="AR824">
        <f>IFERROR(IF(COUNTIFS(BTT[Verwendete Transaktion (Pflichtauswahl)],BTT[[#This Row],[Verwendete Transaktion (Pflichtauswahl)]],BTT[Verantwortliches TP
(automatisch)],"&lt;&gt;"&amp;VLOOKUP(aktives_Teilprojekt,Teilprojekte[[Teilprojekte]:[Kürzel]],2,FALSE))&gt;0,"Transaktion mehrfach","okay"),"")</f>
        <v/>
      </c>
      <c r="AS824" t="inlineStr">
        <is>
          <t>FI738</t>
        </is>
      </c>
    </row>
    <row r="825">
      <c r="A825">
        <f>IFERROR(IF(BTT[[#This Row],[Lfd Nr. 
(aus konsolidierter Datei)]]&lt;&gt;"",BTT[[#This Row],[Lfd Nr. 
(aus konsolidierter Datei)]],VLOOKUP(aktives_Teilprojekt,Teilprojekte[[Teilprojekte]:[Kürzel]],2,FALSE)&amp;ROW(BTT[[#This Row],[Lfd Nr.
(automatisch)]])-2),"")</f>
        <v/>
      </c>
      <c r="B825" t="inlineStr">
        <is>
          <t>Monats- und Jahresabschluss</t>
        </is>
      </c>
      <c r="D825" t="inlineStr">
        <is>
          <t>Buchung der Inventurdiff.</t>
        </is>
      </c>
      <c r="E825">
        <f>IFERROR(IF(NOT(BTT[[#This Row],[Manuelle Änderung des Verantwortliches TP
(Auswahl - bei Bedarf)]]=""),BTT[[#This Row],[Manuelle Änderung des Verantwortliches TP
(Auswahl - bei Bedarf)]],VLOOKUP(BTT[[#This Row],[Hauptprozess
(Pflichtauswahl)]],Hauptprozesse[],3,FALSE)),"")</f>
        <v/>
      </c>
      <c r="G825" t="inlineStr">
        <is>
          <t>RW-BB</t>
        </is>
      </c>
      <c r="I825" t="inlineStr">
        <is>
          <t>MI7</t>
        </is>
      </c>
      <c r="J825">
        <f>IFERROR(VLOOKUP(BTT[[#This Row],[Verwendete Transaktion (Pflichtauswahl)]],Transaktionen[[Transaktionen]:[Langtext]],2,FALSE),"")</f>
        <v/>
      </c>
      <c r="V825">
        <f>IFERROR(VLOOKUP(BTT[[#This Row],[Verwendetes Formular
(Auswahl falls relevant)]],Formulare[[Formularbezeichnung]:[Formularname (technisch)]],2,FALSE),"")</f>
        <v/>
      </c>
      <c r="Y825" t="inlineStr">
        <is>
          <t>IST-Prozess: InventurSchritt 9</t>
        </is>
      </c>
      <c r="AK825">
        <f>IF(BTT[[#This Row],[Subprozess
(optionale Auswahl)]]="","okay",IF(VLOOKUP(BTT[[#This Row],[Subprozess
(optionale Auswahl)]],BPML[[Subprozess]:[Zugeordneter Hauptprozess]],3,FALSE)=BTT[[#This Row],[Hauptprozess
(Pflichtauswahl)]],"okay","falscher Subprozess"))</f>
        <v/>
      </c>
      <c r="AL825">
        <f>IF(aktives_Teilprojekt="Master","",IF(BTT[[#This Row],[Verantwortliches TP
(automatisch)]]=VLOOKUP(aktives_Teilprojekt,Teilprojekte[[Teilprojekte]:[Kürzel]],2,FALSE),"okay","Hauptprozess anderes TP"))</f>
        <v/>
      </c>
      <c r="AM8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5">
        <f>IFERROR(IF(BTT[[#This Row],[SAP-Modul
(Pflichtauswahl)]]&lt;&gt;VLOOKUP(BTT[[#This Row],[Verwendete Transaktion (Pflichtauswahl)]],Transaktionen[[Transaktionen]:[Modul]],3,FALSE),"Modul anders","okay"),"")</f>
        <v/>
      </c>
      <c r="AP825">
        <f>IFERROR(IF(COUNTIFS(BTT[Verwendete Transaktion (Pflichtauswahl)],BTT[[#This Row],[Verwendete Transaktion (Pflichtauswahl)]],BTT[SAP-Modul
(Pflichtauswahl)],"&lt;&gt;"&amp;BTT[[#This Row],[SAP-Modul
(Pflichtauswahl)]])&gt;0,"Modul anders","okay"),"")</f>
        <v/>
      </c>
      <c r="AQ825">
        <f>IFERROR(IF(COUNTIFS(BTT[Verwendete Transaktion (Pflichtauswahl)],BTT[[#This Row],[Verwendete Transaktion (Pflichtauswahl)]],BTT[Verantwortliches TP
(automatisch)],"&lt;&gt;"&amp;BTT[[#This Row],[Verantwortliches TP
(automatisch)]])&gt;0,"Transaktion mehrfach","okay"),"")</f>
        <v/>
      </c>
      <c r="AR825">
        <f>IFERROR(IF(COUNTIFS(BTT[Verwendete Transaktion (Pflichtauswahl)],BTT[[#This Row],[Verwendete Transaktion (Pflichtauswahl)]],BTT[Verantwortliches TP
(automatisch)],"&lt;&gt;"&amp;VLOOKUP(aktives_Teilprojekt,Teilprojekte[[Teilprojekte]:[Kürzel]],2,FALSE))&gt;0,"Transaktion mehrfach","okay"),"")</f>
        <v/>
      </c>
      <c r="AS825" t="inlineStr">
        <is>
          <t>FI739</t>
        </is>
      </c>
    </row>
    <row r="826">
      <c r="A826">
        <f>IFERROR(IF(BTT[[#This Row],[Lfd Nr. 
(aus konsolidierter Datei)]]&lt;&gt;"",BTT[[#This Row],[Lfd Nr. 
(aus konsolidierter Datei)]],VLOOKUP(aktives_Teilprojekt,Teilprojekte[[Teilprojekte]:[Kürzel]],2,FALSE)&amp;ROW(BTT[[#This Row],[Lfd Nr.
(automatisch)]])-2),"")</f>
        <v/>
      </c>
      <c r="B826" t="inlineStr">
        <is>
          <t>Monats- und Jahresabschluss</t>
        </is>
      </c>
      <c r="D826" t="inlineStr">
        <is>
          <t>Ablage der Unterlagen</t>
        </is>
      </c>
      <c r="E826">
        <f>IFERROR(IF(NOT(BTT[[#This Row],[Manuelle Änderung des Verantwortliches TP
(Auswahl - bei Bedarf)]]=""),BTT[[#This Row],[Manuelle Änderung des Verantwortliches TP
(Auswahl - bei Bedarf)]],VLOOKUP(BTT[[#This Row],[Hauptprozess
(Pflichtauswahl)]],Hauptprozesse[],3,FALSE)),"")</f>
        <v/>
      </c>
      <c r="G826" t="inlineStr">
        <is>
          <t>RW-BB</t>
        </is>
      </c>
      <c r="H826" t="inlineStr">
        <is>
          <t>Non-SAP</t>
        </is>
      </c>
      <c r="I826" t="inlineStr">
        <is>
          <t>nicht digital</t>
        </is>
      </c>
      <c r="J826">
        <f>IFERROR(VLOOKUP(BTT[[#This Row],[Verwendete Transaktion (Pflichtauswahl)]],Transaktionen[[Transaktionen]:[Langtext]],2,FALSE),"")</f>
        <v/>
      </c>
      <c r="V826">
        <f>IFERROR(VLOOKUP(BTT[[#This Row],[Verwendetes Formular
(Auswahl falls relevant)]],Formulare[[Formularbezeichnung]:[Formularname (technisch)]],2,FALSE),"")</f>
        <v/>
      </c>
      <c r="Y826" t="inlineStr">
        <is>
          <t>IST-Prozess: InventurSchritt 10</t>
        </is>
      </c>
      <c r="AK826">
        <f>IF(BTT[[#This Row],[Subprozess
(optionale Auswahl)]]="","okay",IF(VLOOKUP(BTT[[#This Row],[Subprozess
(optionale Auswahl)]],BPML[[Subprozess]:[Zugeordneter Hauptprozess]],3,FALSE)=BTT[[#This Row],[Hauptprozess
(Pflichtauswahl)]],"okay","falscher Subprozess"))</f>
        <v/>
      </c>
      <c r="AL826">
        <f>IF(aktives_Teilprojekt="Master","",IF(BTT[[#This Row],[Verantwortliches TP
(automatisch)]]=VLOOKUP(aktives_Teilprojekt,Teilprojekte[[Teilprojekte]:[Kürzel]],2,FALSE),"okay","Hauptprozess anderes TP"))</f>
        <v/>
      </c>
      <c r="AM8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6">
        <f>IFERROR(IF(BTT[[#This Row],[SAP-Modul
(Pflichtauswahl)]]&lt;&gt;VLOOKUP(BTT[[#This Row],[Verwendete Transaktion (Pflichtauswahl)]],Transaktionen[[Transaktionen]:[Modul]],3,FALSE),"Modul anders","okay"),"")</f>
        <v/>
      </c>
      <c r="AP826">
        <f>IFERROR(IF(COUNTIFS(BTT[Verwendete Transaktion (Pflichtauswahl)],BTT[[#This Row],[Verwendete Transaktion (Pflichtauswahl)]],BTT[SAP-Modul
(Pflichtauswahl)],"&lt;&gt;"&amp;BTT[[#This Row],[SAP-Modul
(Pflichtauswahl)]])&gt;0,"Modul anders","okay"),"")</f>
        <v/>
      </c>
      <c r="AQ826">
        <f>IFERROR(IF(COUNTIFS(BTT[Verwendete Transaktion (Pflichtauswahl)],BTT[[#This Row],[Verwendete Transaktion (Pflichtauswahl)]],BTT[Verantwortliches TP
(automatisch)],"&lt;&gt;"&amp;BTT[[#This Row],[Verantwortliches TP
(automatisch)]])&gt;0,"Transaktion mehrfach","okay"),"")</f>
        <v/>
      </c>
      <c r="AR826">
        <f>IFERROR(IF(COUNTIFS(BTT[Verwendete Transaktion (Pflichtauswahl)],BTT[[#This Row],[Verwendete Transaktion (Pflichtauswahl)]],BTT[Verantwortliches TP
(automatisch)],"&lt;&gt;"&amp;VLOOKUP(aktives_Teilprojekt,Teilprojekte[[Teilprojekte]:[Kürzel]],2,FALSE))&gt;0,"Transaktion mehrfach","okay"),"")</f>
        <v/>
      </c>
      <c r="AS826" t="inlineStr">
        <is>
          <t>FI740</t>
        </is>
      </c>
    </row>
    <row r="827">
      <c r="A827">
        <f>IFERROR(IF(BTT[[#This Row],[Lfd Nr. 
(aus konsolidierter Datei)]]&lt;&gt;"",BTT[[#This Row],[Lfd Nr. 
(aus konsolidierter Datei)]],VLOOKUP(aktives_Teilprojekt,Teilprojekte[[Teilprojekte]:[Kürzel]],2,FALSE)&amp;ROW(BTT[[#This Row],[Lfd Nr.
(automatisch)]])-2),"")</f>
        <v/>
      </c>
      <c r="B827" t="inlineStr">
        <is>
          <t>Monats- und Jahresabschluss</t>
        </is>
      </c>
      <c r="D827" t="inlineStr">
        <is>
          <t>Nach Ablage und Buchung wird nochmal geschaut, ob noch Materialnummern für die Inventur offen sind</t>
        </is>
      </c>
      <c r="E827">
        <f>IFERROR(IF(NOT(BTT[[#This Row],[Manuelle Änderung des Verantwortliches TP
(Auswahl - bei Bedarf)]]=""),BTT[[#This Row],[Manuelle Änderung des Verantwortliches TP
(Auswahl - bei Bedarf)]],VLOOKUP(BTT[[#This Row],[Hauptprozess
(Pflichtauswahl)]],Hauptprozesse[],3,FALSE)),"")</f>
        <v/>
      </c>
      <c r="G827" t="inlineStr">
        <is>
          <t>Lagerorte ( aber auch bei RW-BB)</t>
        </is>
      </c>
      <c r="H827" t="inlineStr">
        <is>
          <t>MM</t>
        </is>
      </c>
      <c r="I827" t="inlineStr">
        <is>
          <t>MIDO</t>
        </is>
      </c>
      <c r="J827">
        <f>IFERROR(VLOOKUP(BTT[[#This Row],[Verwendete Transaktion (Pflichtauswahl)]],Transaktionen[[Transaktionen]:[Langtext]],2,FALSE),"")</f>
        <v/>
      </c>
      <c r="V827">
        <f>IFERROR(VLOOKUP(BTT[[#This Row],[Verwendetes Formular
(Auswahl falls relevant)]],Formulare[[Formularbezeichnung]:[Formularname (technisch)]],2,FALSE),"")</f>
        <v/>
      </c>
      <c r="Y827" t="inlineStr">
        <is>
          <t>IST-Prozess: InventurSchritt 11</t>
        </is>
      </c>
      <c r="AK827">
        <f>IF(BTT[[#This Row],[Subprozess
(optionale Auswahl)]]="","okay",IF(VLOOKUP(BTT[[#This Row],[Subprozess
(optionale Auswahl)]],BPML[[Subprozess]:[Zugeordneter Hauptprozess]],3,FALSE)=BTT[[#This Row],[Hauptprozess
(Pflichtauswahl)]],"okay","falscher Subprozess"))</f>
        <v/>
      </c>
      <c r="AL827">
        <f>IF(aktives_Teilprojekt="Master","",IF(BTT[[#This Row],[Verantwortliches TP
(automatisch)]]=VLOOKUP(aktives_Teilprojekt,Teilprojekte[[Teilprojekte]:[Kürzel]],2,FALSE),"okay","Hauptprozess anderes TP"))</f>
        <v/>
      </c>
      <c r="AM8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7">
        <f>IFERROR(IF(BTT[[#This Row],[SAP-Modul
(Pflichtauswahl)]]&lt;&gt;VLOOKUP(BTT[[#This Row],[Verwendete Transaktion (Pflichtauswahl)]],Transaktionen[[Transaktionen]:[Modul]],3,FALSE),"Modul anders","okay"),"")</f>
        <v/>
      </c>
      <c r="AP827">
        <f>IFERROR(IF(COUNTIFS(BTT[Verwendete Transaktion (Pflichtauswahl)],BTT[[#This Row],[Verwendete Transaktion (Pflichtauswahl)]],BTT[SAP-Modul
(Pflichtauswahl)],"&lt;&gt;"&amp;BTT[[#This Row],[SAP-Modul
(Pflichtauswahl)]])&gt;0,"Modul anders","okay"),"")</f>
        <v/>
      </c>
      <c r="AQ827">
        <f>IFERROR(IF(COUNTIFS(BTT[Verwendete Transaktion (Pflichtauswahl)],BTT[[#This Row],[Verwendete Transaktion (Pflichtauswahl)]],BTT[Verantwortliches TP
(automatisch)],"&lt;&gt;"&amp;BTT[[#This Row],[Verantwortliches TP
(automatisch)]])&gt;0,"Transaktion mehrfach","okay"),"")</f>
        <v/>
      </c>
      <c r="AR827">
        <f>IFERROR(IF(COUNTIFS(BTT[Verwendete Transaktion (Pflichtauswahl)],BTT[[#This Row],[Verwendete Transaktion (Pflichtauswahl)]],BTT[Verantwortliches TP
(automatisch)],"&lt;&gt;"&amp;VLOOKUP(aktives_Teilprojekt,Teilprojekte[[Teilprojekte]:[Kürzel]],2,FALSE))&gt;0,"Transaktion mehrfach","okay"),"")</f>
        <v/>
      </c>
      <c r="AS827" t="inlineStr">
        <is>
          <t>FI741</t>
        </is>
      </c>
    </row>
    <row r="828">
      <c r="A828">
        <f>IFERROR(IF(BTT[[#This Row],[Lfd Nr. 
(aus konsolidierter Datei)]]&lt;&gt;"",BTT[[#This Row],[Lfd Nr. 
(aus konsolidierter Datei)]],VLOOKUP(aktives_Teilprojekt,Teilprojekte[[Teilprojekte]:[Kürzel]],2,FALSE)&amp;ROW(BTT[[#This Row],[Lfd Nr.
(automatisch)]])-2),"")</f>
        <v/>
      </c>
      <c r="B828" t="inlineStr">
        <is>
          <t>Monats- und Jahresabschluss</t>
        </is>
      </c>
      <c r="D828" t="inlineStr">
        <is>
          <t>dann müssen im Fachbereiche die restlichen Inventurbelege angelegt werden und der Prozess geht wieder von vorne los</t>
        </is>
      </c>
      <c r="E828">
        <f>IFERROR(IF(NOT(BTT[[#This Row],[Manuelle Änderung des Verantwortliches TP
(Auswahl - bei Bedarf)]]=""),BTT[[#This Row],[Manuelle Änderung des Verantwortliches TP
(Auswahl - bei Bedarf)]],VLOOKUP(BTT[[#This Row],[Hauptprozess
(Pflichtauswahl)]],Hauptprozesse[],3,FALSE)),"")</f>
        <v/>
      </c>
      <c r="G828" t="inlineStr">
        <is>
          <t>Lagerorte</t>
        </is>
      </c>
      <c r="J828">
        <f>IFERROR(VLOOKUP(BTT[[#This Row],[Verwendete Transaktion (Pflichtauswahl)]],Transaktionen[[Transaktionen]:[Langtext]],2,FALSE),"")</f>
        <v/>
      </c>
      <c r="V828">
        <f>IFERROR(VLOOKUP(BTT[[#This Row],[Verwendetes Formular
(Auswahl falls relevant)]],Formulare[[Formularbezeichnung]:[Formularname (technisch)]],2,FALSE),"")</f>
        <v/>
      </c>
      <c r="Y828" t="inlineStr">
        <is>
          <t>IST-Prozess: InventurSchritt 11a</t>
        </is>
      </c>
      <c r="AK828">
        <f>IF(BTT[[#This Row],[Subprozess
(optionale Auswahl)]]="","okay",IF(VLOOKUP(BTT[[#This Row],[Subprozess
(optionale Auswahl)]],BPML[[Subprozess]:[Zugeordneter Hauptprozess]],3,FALSE)=BTT[[#This Row],[Hauptprozess
(Pflichtauswahl)]],"okay","falscher Subprozess"))</f>
        <v/>
      </c>
      <c r="AL828">
        <f>IF(aktives_Teilprojekt="Master","",IF(BTT[[#This Row],[Verantwortliches TP
(automatisch)]]=VLOOKUP(aktives_Teilprojekt,Teilprojekte[[Teilprojekte]:[Kürzel]],2,FALSE),"okay","Hauptprozess anderes TP"))</f>
        <v/>
      </c>
      <c r="AM8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8">
        <f>IFERROR(IF(BTT[[#This Row],[SAP-Modul
(Pflichtauswahl)]]&lt;&gt;VLOOKUP(BTT[[#This Row],[Verwendete Transaktion (Pflichtauswahl)]],Transaktionen[[Transaktionen]:[Modul]],3,FALSE),"Modul anders","okay"),"")</f>
        <v/>
      </c>
      <c r="AP828">
        <f>IFERROR(IF(COUNTIFS(BTT[Verwendete Transaktion (Pflichtauswahl)],BTT[[#This Row],[Verwendete Transaktion (Pflichtauswahl)]],BTT[SAP-Modul
(Pflichtauswahl)],"&lt;&gt;"&amp;BTT[[#This Row],[SAP-Modul
(Pflichtauswahl)]])&gt;0,"Modul anders","okay"),"")</f>
        <v/>
      </c>
      <c r="AQ828">
        <f>IFERROR(IF(COUNTIFS(BTT[Verwendete Transaktion (Pflichtauswahl)],BTT[[#This Row],[Verwendete Transaktion (Pflichtauswahl)]],BTT[Verantwortliches TP
(automatisch)],"&lt;&gt;"&amp;BTT[[#This Row],[Verantwortliches TP
(automatisch)]])&gt;0,"Transaktion mehrfach","okay"),"")</f>
        <v/>
      </c>
      <c r="AR828">
        <f>IFERROR(IF(COUNTIFS(BTT[Verwendete Transaktion (Pflichtauswahl)],BTT[[#This Row],[Verwendete Transaktion (Pflichtauswahl)]],BTT[Verantwortliches TP
(automatisch)],"&lt;&gt;"&amp;VLOOKUP(aktives_Teilprojekt,Teilprojekte[[Teilprojekte]:[Kürzel]],2,FALSE))&gt;0,"Transaktion mehrfach","okay"),"")</f>
        <v/>
      </c>
      <c r="AS828" t="inlineStr">
        <is>
          <t>FI742</t>
        </is>
      </c>
    </row>
    <row r="829">
      <c r="A829">
        <f>IFERROR(IF(BTT[[#This Row],[Lfd Nr. 
(aus konsolidierter Datei)]]&lt;&gt;"",BTT[[#This Row],[Lfd Nr. 
(aus konsolidierter Datei)]],VLOOKUP(aktives_Teilprojekt,Teilprojekte[[Teilprojekte]:[Kürzel]],2,FALSE)&amp;ROW(BTT[[#This Row],[Lfd Nr.
(automatisch)]])-2),"")</f>
        <v/>
      </c>
      <c r="B829" t="inlineStr">
        <is>
          <t>Monats- und Jahresabschluss</t>
        </is>
      </c>
      <c r="D829" t="inlineStr">
        <is>
          <t>Prüfung der Inventurliste nach Status (z.b. nur gezählt, ausgebucht etc.)</t>
        </is>
      </c>
      <c r="E829">
        <f>IFERROR(IF(NOT(BTT[[#This Row],[Manuelle Änderung des Verantwortliches TP
(Auswahl - bei Bedarf)]]=""),BTT[[#This Row],[Manuelle Änderung des Verantwortliches TP
(Auswahl - bei Bedarf)]],VLOOKUP(BTT[[#This Row],[Hauptprozess
(Pflichtauswahl)]],Hauptprozesse[],3,FALSE)),"")</f>
        <v/>
      </c>
      <c r="G829" t="inlineStr">
        <is>
          <t>RW-BB</t>
        </is>
      </c>
      <c r="H829" t="inlineStr">
        <is>
          <t>MM</t>
        </is>
      </c>
      <c r="I829" t="inlineStr">
        <is>
          <t>MI24</t>
        </is>
      </c>
      <c r="J829">
        <f>IFERROR(VLOOKUP(BTT[[#This Row],[Verwendete Transaktion (Pflichtauswahl)]],Transaktionen[[Transaktionen]:[Langtext]],2,FALSE),"")</f>
        <v/>
      </c>
      <c r="V829">
        <f>IFERROR(VLOOKUP(BTT[[#This Row],[Verwendetes Formular
(Auswahl falls relevant)]],Formulare[[Formularbezeichnung]:[Formularname (technisch)]],2,FALSE),"")</f>
        <v/>
      </c>
      <c r="Y829" t="inlineStr">
        <is>
          <t>IST-Prozess: InventurSchritt 12</t>
        </is>
      </c>
      <c r="AK829">
        <f>IF(BTT[[#This Row],[Subprozess
(optionale Auswahl)]]="","okay",IF(VLOOKUP(BTT[[#This Row],[Subprozess
(optionale Auswahl)]],BPML[[Subprozess]:[Zugeordneter Hauptprozess]],3,FALSE)=BTT[[#This Row],[Hauptprozess
(Pflichtauswahl)]],"okay","falscher Subprozess"))</f>
        <v/>
      </c>
      <c r="AL829">
        <f>IF(aktives_Teilprojekt="Master","",IF(BTT[[#This Row],[Verantwortliches TP
(automatisch)]]=VLOOKUP(aktives_Teilprojekt,Teilprojekte[[Teilprojekte]:[Kürzel]],2,FALSE),"okay","Hauptprozess anderes TP"))</f>
        <v/>
      </c>
      <c r="AM8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29">
        <f>IFERROR(IF(BTT[[#This Row],[SAP-Modul
(Pflichtauswahl)]]&lt;&gt;VLOOKUP(BTT[[#This Row],[Verwendete Transaktion (Pflichtauswahl)]],Transaktionen[[Transaktionen]:[Modul]],3,FALSE),"Modul anders","okay"),"")</f>
        <v/>
      </c>
      <c r="AP829">
        <f>IFERROR(IF(COUNTIFS(BTT[Verwendete Transaktion (Pflichtauswahl)],BTT[[#This Row],[Verwendete Transaktion (Pflichtauswahl)]],BTT[SAP-Modul
(Pflichtauswahl)],"&lt;&gt;"&amp;BTT[[#This Row],[SAP-Modul
(Pflichtauswahl)]])&gt;0,"Modul anders","okay"),"")</f>
        <v/>
      </c>
      <c r="AQ829">
        <f>IFERROR(IF(COUNTIFS(BTT[Verwendete Transaktion (Pflichtauswahl)],BTT[[#This Row],[Verwendete Transaktion (Pflichtauswahl)]],BTT[Verantwortliches TP
(automatisch)],"&lt;&gt;"&amp;BTT[[#This Row],[Verantwortliches TP
(automatisch)]])&gt;0,"Transaktion mehrfach","okay"),"")</f>
        <v/>
      </c>
      <c r="AR829">
        <f>IFERROR(IF(COUNTIFS(BTT[Verwendete Transaktion (Pflichtauswahl)],BTT[[#This Row],[Verwendete Transaktion (Pflichtauswahl)]],BTT[Verantwortliches TP
(automatisch)],"&lt;&gt;"&amp;VLOOKUP(aktives_Teilprojekt,Teilprojekte[[Teilprojekte]:[Kürzel]],2,FALSE))&gt;0,"Transaktion mehrfach","okay"),"")</f>
        <v/>
      </c>
      <c r="AS829" t="inlineStr">
        <is>
          <t>FI743</t>
        </is>
      </c>
    </row>
    <row r="830">
      <c r="A830">
        <f>IFERROR(IF(BTT[[#This Row],[Lfd Nr. 
(aus konsolidierter Datei)]]&lt;&gt;"",BTT[[#This Row],[Lfd Nr. 
(aus konsolidierter Datei)]],VLOOKUP(aktives_Teilprojekt,Teilprojekte[[Teilprojekte]:[Kürzel]],2,FALSE)&amp;ROW(BTT[[#This Row],[Lfd Nr.
(automatisch)]])-2),"")</f>
        <v/>
      </c>
      <c r="B830" t="inlineStr">
        <is>
          <t>Monats- und Jahresabschluss</t>
        </is>
      </c>
      <c r="D830" t="inlineStr">
        <is>
          <t>dann Anforderung der noch offenen Belege ( und es wird wie gehabt abgearbeitet --Buchung etc.)</t>
        </is>
      </c>
      <c r="E830">
        <f>IFERROR(IF(NOT(BTT[[#This Row],[Manuelle Änderung des Verantwortliches TP
(Auswahl - bei Bedarf)]]=""),BTT[[#This Row],[Manuelle Änderung des Verantwortliches TP
(Auswahl - bei Bedarf)]],VLOOKUP(BTT[[#This Row],[Hauptprozess
(Pflichtauswahl)]],Hauptprozesse[],3,FALSE)),"")</f>
        <v/>
      </c>
      <c r="G830" t="inlineStr">
        <is>
          <t>RW-BB</t>
        </is>
      </c>
      <c r="H830" t="inlineStr">
        <is>
          <t>Non-SAP</t>
        </is>
      </c>
      <c r="I830" t="inlineStr">
        <is>
          <t>nicht digital</t>
        </is>
      </c>
      <c r="J830">
        <f>IFERROR(VLOOKUP(BTT[[#This Row],[Verwendete Transaktion (Pflichtauswahl)]],Transaktionen[[Transaktionen]:[Langtext]],2,FALSE),"")</f>
        <v/>
      </c>
      <c r="V830">
        <f>IFERROR(VLOOKUP(BTT[[#This Row],[Verwendetes Formular
(Auswahl falls relevant)]],Formulare[[Formularbezeichnung]:[Formularname (technisch)]],2,FALSE),"")</f>
        <v/>
      </c>
      <c r="Y830" t="inlineStr">
        <is>
          <t>IST-Prozess: InventurSchritt 12a</t>
        </is>
      </c>
      <c r="AK830">
        <f>IF(BTT[[#This Row],[Subprozess
(optionale Auswahl)]]="","okay",IF(VLOOKUP(BTT[[#This Row],[Subprozess
(optionale Auswahl)]],BPML[[Subprozess]:[Zugeordneter Hauptprozess]],3,FALSE)=BTT[[#This Row],[Hauptprozess
(Pflichtauswahl)]],"okay","falscher Subprozess"))</f>
        <v/>
      </c>
      <c r="AL830">
        <f>IF(aktives_Teilprojekt="Master","",IF(BTT[[#This Row],[Verantwortliches TP
(automatisch)]]=VLOOKUP(aktives_Teilprojekt,Teilprojekte[[Teilprojekte]:[Kürzel]],2,FALSE),"okay","Hauptprozess anderes TP"))</f>
        <v/>
      </c>
      <c r="AM8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0">
        <f>IFERROR(IF(BTT[[#This Row],[SAP-Modul
(Pflichtauswahl)]]&lt;&gt;VLOOKUP(BTT[[#This Row],[Verwendete Transaktion (Pflichtauswahl)]],Transaktionen[[Transaktionen]:[Modul]],3,FALSE),"Modul anders","okay"),"")</f>
        <v/>
      </c>
      <c r="AP830">
        <f>IFERROR(IF(COUNTIFS(BTT[Verwendete Transaktion (Pflichtauswahl)],BTT[[#This Row],[Verwendete Transaktion (Pflichtauswahl)]],BTT[SAP-Modul
(Pflichtauswahl)],"&lt;&gt;"&amp;BTT[[#This Row],[SAP-Modul
(Pflichtauswahl)]])&gt;0,"Modul anders","okay"),"")</f>
        <v/>
      </c>
      <c r="AQ830">
        <f>IFERROR(IF(COUNTIFS(BTT[Verwendete Transaktion (Pflichtauswahl)],BTT[[#This Row],[Verwendete Transaktion (Pflichtauswahl)]],BTT[Verantwortliches TP
(automatisch)],"&lt;&gt;"&amp;BTT[[#This Row],[Verantwortliches TP
(automatisch)]])&gt;0,"Transaktion mehrfach","okay"),"")</f>
        <v/>
      </c>
      <c r="AR830">
        <f>IFERROR(IF(COUNTIFS(BTT[Verwendete Transaktion (Pflichtauswahl)],BTT[[#This Row],[Verwendete Transaktion (Pflichtauswahl)]],BTT[Verantwortliches TP
(automatisch)],"&lt;&gt;"&amp;VLOOKUP(aktives_Teilprojekt,Teilprojekte[[Teilprojekte]:[Kürzel]],2,FALSE))&gt;0,"Transaktion mehrfach","okay"),"")</f>
        <v/>
      </c>
      <c r="AS830" t="inlineStr">
        <is>
          <t>FI744</t>
        </is>
      </c>
    </row>
    <row r="831">
      <c r="A831">
        <f>IFERROR(IF(BTT[[#This Row],[Lfd Nr. 
(aus konsolidierter Datei)]]&lt;&gt;"",BTT[[#This Row],[Lfd Nr. 
(aus konsolidierter Datei)]],VLOOKUP(aktives_Teilprojekt,Teilprojekte[[Teilprojekte]:[Kürzel]],2,FALSE)&amp;ROW(BTT[[#This Row],[Lfd Nr.
(automatisch)]])-2),"")</f>
        <v/>
      </c>
      <c r="B831" t="inlineStr">
        <is>
          <t>Monats- und Jahresabschluss</t>
        </is>
      </c>
      <c r="D831" t="inlineStr">
        <is>
          <t>dient zur Prüfung der Bestände zu einem bestimmten Stichtag</t>
        </is>
      </c>
      <c r="E831">
        <f>IFERROR(IF(NOT(BTT[[#This Row],[Manuelle Änderung des Verantwortliches TP
(Auswahl - bei Bedarf)]]=""),BTT[[#This Row],[Manuelle Änderung des Verantwortliches TP
(Auswahl - bei Bedarf)]],VLOOKUP(BTT[[#This Row],[Hauptprozess
(Pflichtauswahl)]],Hauptprozesse[],3,FALSE)),"")</f>
        <v/>
      </c>
      <c r="G831" t="inlineStr">
        <is>
          <t>RW-BB</t>
        </is>
      </c>
      <c r="H831" t="inlineStr">
        <is>
          <t>MM</t>
        </is>
      </c>
      <c r="I831" t="inlineStr">
        <is>
          <t>MB5B</t>
        </is>
      </c>
      <c r="J831">
        <f>IFERROR(VLOOKUP(BTT[[#This Row],[Verwendete Transaktion (Pflichtauswahl)]],Transaktionen[[Transaktionen]:[Langtext]],2,FALSE),"")</f>
        <v/>
      </c>
      <c r="V831">
        <f>IFERROR(VLOOKUP(BTT[[#This Row],[Verwendetes Formular
(Auswahl falls relevant)]],Formulare[[Formularbezeichnung]:[Formularname (technisch)]],2,FALSE),"")</f>
        <v/>
      </c>
      <c r="Y831" t="inlineStr">
        <is>
          <t>IST-Prozess: Bestände zum BuchungsdatumSchritt 1</t>
        </is>
      </c>
      <c r="AK831">
        <f>IF(BTT[[#This Row],[Subprozess
(optionale Auswahl)]]="","okay",IF(VLOOKUP(BTT[[#This Row],[Subprozess
(optionale Auswahl)]],BPML[[Subprozess]:[Zugeordneter Hauptprozess]],3,FALSE)=BTT[[#This Row],[Hauptprozess
(Pflichtauswahl)]],"okay","falscher Subprozess"))</f>
        <v/>
      </c>
      <c r="AL831">
        <f>IF(aktives_Teilprojekt="Master","",IF(BTT[[#This Row],[Verantwortliches TP
(automatisch)]]=VLOOKUP(aktives_Teilprojekt,Teilprojekte[[Teilprojekte]:[Kürzel]],2,FALSE),"okay","Hauptprozess anderes TP"))</f>
        <v/>
      </c>
      <c r="AM8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1">
        <f>IFERROR(IF(BTT[[#This Row],[SAP-Modul
(Pflichtauswahl)]]&lt;&gt;VLOOKUP(BTT[[#This Row],[Verwendete Transaktion (Pflichtauswahl)]],Transaktionen[[Transaktionen]:[Modul]],3,FALSE),"Modul anders","okay"),"")</f>
        <v/>
      </c>
      <c r="AP831">
        <f>IFERROR(IF(COUNTIFS(BTT[Verwendete Transaktion (Pflichtauswahl)],BTT[[#This Row],[Verwendete Transaktion (Pflichtauswahl)]],BTT[SAP-Modul
(Pflichtauswahl)],"&lt;&gt;"&amp;BTT[[#This Row],[SAP-Modul
(Pflichtauswahl)]])&gt;0,"Modul anders","okay"),"")</f>
        <v/>
      </c>
      <c r="AQ831">
        <f>IFERROR(IF(COUNTIFS(BTT[Verwendete Transaktion (Pflichtauswahl)],BTT[[#This Row],[Verwendete Transaktion (Pflichtauswahl)]],BTT[Verantwortliches TP
(automatisch)],"&lt;&gt;"&amp;BTT[[#This Row],[Verantwortliches TP
(automatisch)]])&gt;0,"Transaktion mehrfach","okay"),"")</f>
        <v/>
      </c>
      <c r="AR831">
        <f>IFERROR(IF(COUNTIFS(BTT[Verwendete Transaktion (Pflichtauswahl)],BTT[[#This Row],[Verwendete Transaktion (Pflichtauswahl)]],BTT[Verantwortliches TP
(automatisch)],"&lt;&gt;"&amp;VLOOKUP(aktives_Teilprojekt,Teilprojekte[[Teilprojekte]:[Kürzel]],2,FALSE))&gt;0,"Transaktion mehrfach","okay"),"")</f>
        <v/>
      </c>
      <c r="AS831" t="inlineStr">
        <is>
          <t>FI745</t>
        </is>
      </c>
    </row>
    <row r="832">
      <c r="A832">
        <f>IFERROR(IF(BTT[[#This Row],[Lfd Nr. 
(aus konsolidierter Datei)]]&lt;&gt;"",BTT[[#This Row],[Lfd Nr. 
(aus konsolidierter Datei)]],VLOOKUP(aktives_Teilprojekt,Teilprojekte[[Teilprojekte]:[Kürzel]],2,FALSE)&amp;ROW(BTT[[#This Row],[Lfd Nr.
(automatisch)]])-2),"")</f>
        <v/>
      </c>
      <c r="B832" t="inlineStr">
        <is>
          <t>Monats- und Jahresabschluss</t>
        </is>
      </c>
      <c r="D832" t="inlineStr">
        <is>
          <t>Zusendung der Lieferscheine, welche im Lagerort nicht zu buchen sind</t>
        </is>
      </c>
      <c r="E832">
        <f>IFERROR(IF(NOT(BTT[[#This Row],[Manuelle Änderung des Verantwortliches TP
(Auswahl - bei Bedarf)]]=""),BTT[[#This Row],[Manuelle Änderung des Verantwortliches TP
(Auswahl - bei Bedarf)]],VLOOKUP(BTT[[#This Row],[Hauptprozess
(Pflichtauswahl)]],Hauptprozesse[],3,FALSE)),"")</f>
        <v/>
      </c>
      <c r="G832" t="inlineStr">
        <is>
          <t>Lagerorte</t>
        </is>
      </c>
      <c r="H832" t="inlineStr">
        <is>
          <t>Non-SAP</t>
        </is>
      </c>
      <c r="I832" t="inlineStr">
        <is>
          <t>nicht digital</t>
        </is>
      </c>
      <c r="J832">
        <f>IFERROR(VLOOKUP(BTT[[#This Row],[Verwendete Transaktion (Pflichtauswahl)]],Transaktionen[[Transaktionen]:[Langtext]],2,FALSE),"")</f>
        <v/>
      </c>
      <c r="V832">
        <f>IFERROR(VLOOKUP(BTT[[#This Row],[Verwendetes Formular
(Auswahl falls relevant)]],Formulare[[Formularbezeichnung]:[Formularname (technisch)]],2,FALSE),"")</f>
        <v/>
      </c>
      <c r="Y832" t="inlineStr">
        <is>
          <t>IST-Prozess: Lieferscheine mit PreisabweichungSchritt 1</t>
        </is>
      </c>
      <c r="AK832">
        <f>IF(BTT[[#This Row],[Subprozess
(optionale Auswahl)]]="","okay",IF(VLOOKUP(BTT[[#This Row],[Subprozess
(optionale Auswahl)]],BPML[[Subprozess]:[Zugeordneter Hauptprozess]],3,FALSE)=BTT[[#This Row],[Hauptprozess
(Pflichtauswahl)]],"okay","falscher Subprozess"))</f>
        <v/>
      </c>
      <c r="AL832">
        <f>IF(aktives_Teilprojekt="Master","",IF(BTT[[#This Row],[Verantwortliches TP
(automatisch)]]=VLOOKUP(aktives_Teilprojekt,Teilprojekte[[Teilprojekte]:[Kürzel]],2,FALSE),"okay","Hauptprozess anderes TP"))</f>
        <v/>
      </c>
      <c r="AM8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2">
        <f>IFERROR(IF(BTT[[#This Row],[SAP-Modul
(Pflichtauswahl)]]&lt;&gt;VLOOKUP(BTT[[#This Row],[Verwendete Transaktion (Pflichtauswahl)]],Transaktionen[[Transaktionen]:[Modul]],3,FALSE),"Modul anders","okay"),"")</f>
        <v/>
      </c>
      <c r="AP832">
        <f>IFERROR(IF(COUNTIFS(BTT[Verwendete Transaktion (Pflichtauswahl)],BTT[[#This Row],[Verwendete Transaktion (Pflichtauswahl)]],BTT[SAP-Modul
(Pflichtauswahl)],"&lt;&gt;"&amp;BTT[[#This Row],[SAP-Modul
(Pflichtauswahl)]])&gt;0,"Modul anders","okay"),"")</f>
        <v/>
      </c>
      <c r="AQ832">
        <f>IFERROR(IF(COUNTIFS(BTT[Verwendete Transaktion (Pflichtauswahl)],BTT[[#This Row],[Verwendete Transaktion (Pflichtauswahl)]],BTT[Verantwortliches TP
(automatisch)],"&lt;&gt;"&amp;BTT[[#This Row],[Verantwortliches TP
(automatisch)]])&gt;0,"Transaktion mehrfach","okay"),"")</f>
        <v/>
      </c>
      <c r="AR832">
        <f>IFERROR(IF(COUNTIFS(BTT[Verwendete Transaktion (Pflichtauswahl)],BTT[[#This Row],[Verwendete Transaktion (Pflichtauswahl)]],BTT[Verantwortliches TP
(automatisch)],"&lt;&gt;"&amp;VLOOKUP(aktives_Teilprojekt,Teilprojekte[[Teilprojekte]:[Kürzel]],2,FALSE))&gt;0,"Transaktion mehrfach","okay"),"")</f>
        <v/>
      </c>
      <c r="AS832" t="inlineStr">
        <is>
          <t>FI746</t>
        </is>
      </c>
    </row>
    <row r="833">
      <c r="A833">
        <f>IFERROR(IF(BTT[[#This Row],[Lfd Nr. 
(aus konsolidierter Datei)]]&lt;&gt;"",BTT[[#This Row],[Lfd Nr. 
(aus konsolidierter Datei)]],VLOOKUP(aktives_Teilprojekt,Teilprojekte[[Teilprojekte]:[Kürzel]],2,FALSE)&amp;ROW(BTT[[#This Row],[Lfd Nr.
(automatisch)]])-2),"")</f>
        <v/>
      </c>
      <c r="B833" t="inlineStr">
        <is>
          <t>Monats- und Jahresabschluss</t>
        </is>
      </c>
      <c r="D833" t="inlineStr">
        <is>
          <t>Anschauen der Bestellung</t>
        </is>
      </c>
      <c r="E833">
        <f>IFERROR(IF(NOT(BTT[[#This Row],[Manuelle Änderung des Verantwortliches TP
(Auswahl - bei Bedarf)]]=""),BTT[[#This Row],[Manuelle Änderung des Verantwortliches TP
(Auswahl - bei Bedarf)]],VLOOKUP(BTT[[#This Row],[Hauptprozess
(Pflichtauswahl)]],Hauptprozesse[],3,FALSE)),"")</f>
        <v/>
      </c>
      <c r="G833" t="inlineStr">
        <is>
          <t>RW-BB</t>
        </is>
      </c>
      <c r="H833" t="inlineStr">
        <is>
          <t>MM</t>
        </is>
      </c>
      <c r="I833" t="inlineStr">
        <is>
          <t>ME23N</t>
        </is>
      </c>
      <c r="J833">
        <f>IFERROR(VLOOKUP(BTT[[#This Row],[Verwendete Transaktion (Pflichtauswahl)]],Transaktionen[[Transaktionen]:[Langtext]],2,FALSE),"")</f>
        <v/>
      </c>
      <c r="V833">
        <f>IFERROR(VLOOKUP(BTT[[#This Row],[Verwendetes Formular
(Auswahl falls relevant)]],Formulare[[Formularbezeichnung]:[Formularname (technisch)]],2,FALSE),"")</f>
        <v/>
      </c>
      <c r="Y833" t="inlineStr">
        <is>
          <t>IST-Prozess: Lieferscheine mit PreisabweichungSchritt 2</t>
        </is>
      </c>
      <c r="AK833">
        <f>IF(BTT[[#This Row],[Subprozess
(optionale Auswahl)]]="","okay",IF(VLOOKUP(BTT[[#This Row],[Subprozess
(optionale Auswahl)]],BPML[[Subprozess]:[Zugeordneter Hauptprozess]],3,FALSE)=BTT[[#This Row],[Hauptprozess
(Pflichtauswahl)]],"okay","falscher Subprozess"))</f>
        <v/>
      </c>
      <c r="AL833">
        <f>IF(aktives_Teilprojekt="Master","",IF(BTT[[#This Row],[Verantwortliches TP
(automatisch)]]=VLOOKUP(aktives_Teilprojekt,Teilprojekte[[Teilprojekte]:[Kürzel]],2,FALSE),"okay","Hauptprozess anderes TP"))</f>
        <v/>
      </c>
      <c r="AM8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3">
        <f>IFERROR(IF(BTT[[#This Row],[SAP-Modul
(Pflichtauswahl)]]&lt;&gt;VLOOKUP(BTT[[#This Row],[Verwendete Transaktion (Pflichtauswahl)]],Transaktionen[[Transaktionen]:[Modul]],3,FALSE),"Modul anders","okay"),"")</f>
        <v/>
      </c>
      <c r="AP833">
        <f>IFERROR(IF(COUNTIFS(BTT[Verwendete Transaktion (Pflichtauswahl)],BTT[[#This Row],[Verwendete Transaktion (Pflichtauswahl)]],BTT[SAP-Modul
(Pflichtauswahl)],"&lt;&gt;"&amp;BTT[[#This Row],[SAP-Modul
(Pflichtauswahl)]])&gt;0,"Modul anders","okay"),"")</f>
        <v/>
      </c>
      <c r="AQ833">
        <f>IFERROR(IF(COUNTIFS(BTT[Verwendete Transaktion (Pflichtauswahl)],BTT[[#This Row],[Verwendete Transaktion (Pflichtauswahl)]],BTT[Verantwortliches TP
(automatisch)],"&lt;&gt;"&amp;BTT[[#This Row],[Verantwortliches TP
(automatisch)]])&gt;0,"Transaktion mehrfach","okay"),"")</f>
        <v/>
      </c>
      <c r="AR833">
        <f>IFERROR(IF(COUNTIFS(BTT[Verwendete Transaktion (Pflichtauswahl)],BTT[[#This Row],[Verwendete Transaktion (Pflichtauswahl)]],BTT[Verantwortliches TP
(automatisch)],"&lt;&gt;"&amp;VLOOKUP(aktives_Teilprojekt,Teilprojekte[[Teilprojekte]:[Kürzel]],2,FALSE))&gt;0,"Transaktion mehrfach","okay"),"")</f>
        <v/>
      </c>
      <c r="AS833" t="inlineStr">
        <is>
          <t>FI747</t>
        </is>
      </c>
    </row>
    <row r="834">
      <c r="A834">
        <f>IFERROR(IF(BTT[[#This Row],[Lfd Nr. 
(aus konsolidierter Datei)]]&lt;&gt;"",BTT[[#This Row],[Lfd Nr. 
(aus konsolidierter Datei)]],VLOOKUP(aktives_Teilprojekt,Teilprojekte[[Teilprojekte]:[Kürzel]],2,FALSE)&amp;ROW(BTT[[#This Row],[Lfd Nr.
(automatisch)]])-2),"")</f>
        <v/>
      </c>
      <c r="B834" t="inlineStr">
        <is>
          <t>Monats- und Jahresabschluss</t>
        </is>
      </c>
      <c r="D834" t="inlineStr">
        <is>
          <t>Durchschnittspreis (aktuell) wird geprüft</t>
        </is>
      </c>
      <c r="E834">
        <f>IFERROR(IF(NOT(BTT[[#This Row],[Manuelle Änderung des Verantwortliches TP
(Auswahl - bei Bedarf)]]=""),BTT[[#This Row],[Manuelle Änderung des Verantwortliches TP
(Auswahl - bei Bedarf)]],VLOOKUP(BTT[[#This Row],[Hauptprozess
(Pflichtauswahl)]],Hauptprozesse[],3,FALSE)),"")</f>
        <v/>
      </c>
      <c r="G834" t="inlineStr">
        <is>
          <t>RW-BB</t>
        </is>
      </c>
      <c r="I834" t="inlineStr">
        <is>
          <t>MM3</t>
        </is>
      </c>
      <c r="J834">
        <f>IFERROR(VLOOKUP(BTT[[#This Row],[Verwendete Transaktion (Pflichtauswahl)]],Transaktionen[[Transaktionen]:[Langtext]],2,FALSE),"")</f>
        <v/>
      </c>
      <c r="V834">
        <f>IFERROR(VLOOKUP(BTT[[#This Row],[Verwendetes Formular
(Auswahl falls relevant)]],Formulare[[Formularbezeichnung]:[Formularname (technisch)]],2,FALSE),"")</f>
        <v/>
      </c>
      <c r="Y834" t="inlineStr">
        <is>
          <t>IST-Prozess: Lieferscheine mit PreisabweichungSchritt 3</t>
        </is>
      </c>
      <c r="AK834">
        <f>IF(BTT[[#This Row],[Subprozess
(optionale Auswahl)]]="","okay",IF(VLOOKUP(BTT[[#This Row],[Subprozess
(optionale Auswahl)]],BPML[[Subprozess]:[Zugeordneter Hauptprozess]],3,FALSE)=BTT[[#This Row],[Hauptprozess
(Pflichtauswahl)]],"okay","falscher Subprozess"))</f>
        <v/>
      </c>
      <c r="AL834">
        <f>IF(aktives_Teilprojekt="Master","",IF(BTT[[#This Row],[Verantwortliches TP
(automatisch)]]=VLOOKUP(aktives_Teilprojekt,Teilprojekte[[Teilprojekte]:[Kürzel]],2,FALSE),"okay","Hauptprozess anderes TP"))</f>
        <v/>
      </c>
      <c r="AM8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4">
        <f>IFERROR(IF(BTT[[#This Row],[SAP-Modul
(Pflichtauswahl)]]&lt;&gt;VLOOKUP(BTT[[#This Row],[Verwendete Transaktion (Pflichtauswahl)]],Transaktionen[[Transaktionen]:[Modul]],3,FALSE),"Modul anders","okay"),"")</f>
        <v/>
      </c>
      <c r="AP834">
        <f>IFERROR(IF(COUNTIFS(BTT[Verwendete Transaktion (Pflichtauswahl)],BTT[[#This Row],[Verwendete Transaktion (Pflichtauswahl)]],BTT[SAP-Modul
(Pflichtauswahl)],"&lt;&gt;"&amp;BTT[[#This Row],[SAP-Modul
(Pflichtauswahl)]])&gt;0,"Modul anders","okay"),"")</f>
        <v/>
      </c>
      <c r="AQ834">
        <f>IFERROR(IF(COUNTIFS(BTT[Verwendete Transaktion (Pflichtauswahl)],BTT[[#This Row],[Verwendete Transaktion (Pflichtauswahl)]],BTT[Verantwortliches TP
(automatisch)],"&lt;&gt;"&amp;BTT[[#This Row],[Verantwortliches TP
(automatisch)]])&gt;0,"Transaktion mehrfach","okay"),"")</f>
        <v/>
      </c>
      <c r="AR834">
        <f>IFERROR(IF(COUNTIFS(BTT[Verwendete Transaktion (Pflichtauswahl)],BTT[[#This Row],[Verwendete Transaktion (Pflichtauswahl)]],BTT[Verantwortliches TP
(automatisch)],"&lt;&gt;"&amp;VLOOKUP(aktives_Teilprojekt,Teilprojekte[[Teilprojekte]:[Kürzel]],2,FALSE))&gt;0,"Transaktion mehrfach","okay"),"")</f>
        <v/>
      </c>
      <c r="AS834" t="inlineStr">
        <is>
          <t>FI748</t>
        </is>
      </c>
    </row>
    <row r="835">
      <c r="A835">
        <f>IFERROR(IF(BTT[[#This Row],[Lfd Nr. 
(aus konsolidierter Datei)]]&lt;&gt;"",BTT[[#This Row],[Lfd Nr. 
(aus konsolidierter Datei)]],VLOOKUP(aktives_Teilprojekt,Teilprojekte[[Teilprojekte]:[Kürzel]],2,FALSE)&amp;ROW(BTT[[#This Row],[Lfd Nr.
(automatisch)]])-2),"")</f>
        <v/>
      </c>
      <c r="B835" t="inlineStr">
        <is>
          <t>Monats- und Jahresabschluss</t>
        </is>
      </c>
      <c r="D835" t="inlineStr">
        <is>
          <t>Bestellentwicklung wird geprüft</t>
        </is>
      </c>
      <c r="E835">
        <f>IFERROR(IF(NOT(BTT[[#This Row],[Manuelle Änderung des Verantwortliches TP
(Auswahl - bei Bedarf)]]=""),BTT[[#This Row],[Manuelle Änderung des Verantwortliches TP
(Auswahl - bei Bedarf)]],VLOOKUP(BTT[[#This Row],[Hauptprozess
(Pflichtauswahl)]],Hauptprozesse[],3,FALSE)),"")</f>
        <v/>
      </c>
      <c r="G835" t="inlineStr">
        <is>
          <t>RW-BB</t>
        </is>
      </c>
      <c r="H835" t="inlineStr">
        <is>
          <t>MM</t>
        </is>
      </c>
      <c r="I835" t="inlineStr">
        <is>
          <t>ME2M</t>
        </is>
      </c>
      <c r="J835">
        <f>IFERROR(VLOOKUP(BTT[[#This Row],[Verwendete Transaktion (Pflichtauswahl)]],Transaktionen[[Transaktionen]:[Langtext]],2,FALSE),"")</f>
        <v/>
      </c>
      <c r="V835">
        <f>IFERROR(VLOOKUP(BTT[[#This Row],[Verwendetes Formular
(Auswahl falls relevant)]],Formulare[[Formularbezeichnung]:[Formularname (technisch)]],2,FALSE),"")</f>
        <v/>
      </c>
      <c r="Y835" t="inlineStr">
        <is>
          <t>IST-Prozess: Lieferscheine mit PreisabweichungSchritt 4</t>
        </is>
      </c>
      <c r="AK835">
        <f>IF(BTT[[#This Row],[Subprozess
(optionale Auswahl)]]="","okay",IF(VLOOKUP(BTT[[#This Row],[Subprozess
(optionale Auswahl)]],BPML[[Subprozess]:[Zugeordneter Hauptprozess]],3,FALSE)=BTT[[#This Row],[Hauptprozess
(Pflichtauswahl)]],"okay","falscher Subprozess"))</f>
        <v/>
      </c>
      <c r="AL835">
        <f>IF(aktives_Teilprojekt="Master","",IF(BTT[[#This Row],[Verantwortliches TP
(automatisch)]]=VLOOKUP(aktives_Teilprojekt,Teilprojekte[[Teilprojekte]:[Kürzel]],2,FALSE),"okay","Hauptprozess anderes TP"))</f>
        <v/>
      </c>
      <c r="AM8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5">
        <f>IFERROR(IF(BTT[[#This Row],[SAP-Modul
(Pflichtauswahl)]]&lt;&gt;VLOOKUP(BTT[[#This Row],[Verwendete Transaktion (Pflichtauswahl)]],Transaktionen[[Transaktionen]:[Modul]],3,FALSE),"Modul anders","okay"),"")</f>
        <v/>
      </c>
      <c r="AP835">
        <f>IFERROR(IF(COUNTIFS(BTT[Verwendete Transaktion (Pflichtauswahl)],BTT[[#This Row],[Verwendete Transaktion (Pflichtauswahl)]],BTT[SAP-Modul
(Pflichtauswahl)],"&lt;&gt;"&amp;BTT[[#This Row],[SAP-Modul
(Pflichtauswahl)]])&gt;0,"Modul anders","okay"),"")</f>
        <v/>
      </c>
      <c r="AQ835">
        <f>IFERROR(IF(COUNTIFS(BTT[Verwendete Transaktion (Pflichtauswahl)],BTT[[#This Row],[Verwendete Transaktion (Pflichtauswahl)]],BTT[Verantwortliches TP
(automatisch)],"&lt;&gt;"&amp;BTT[[#This Row],[Verantwortliches TP
(automatisch)]])&gt;0,"Transaktion mehrfach","okay"),"")</f>
        <v/>
      </c>
      <c r="AR835">
        <f>IFERROR(IF(COUNTIFS(BTT[Verwendete Transaktion (Pflichtauswahl)],BTT[[#This Row],[Verwendete Transaktion (Pflichtauswahl)]],BTT[Verantwortliches TP
(automatisch)],"&lt;&gt;"&amp;VLOOKUP(aktives_Teilprojekt,Teilprojekte[[Teilprojekte]:[Kürzel]],2,FALSE))&gt;0,"Transaktion mehrfach","okay"),"")</f>
        <v/>
      </c>
      <c r="AS835" t="inlineStr">
        <is>
          <t>FI749</t>
        </is>
      </c>
    </row>
    <row r="836">
      <c r="A836">
        <f>IFERROR(IF(BTT[[#This Row],[Lfd Nr. 
(aus konsolidierter Datei)]]&lt;&gt;"",BTT[[#This Row],[Lfd Nr. 
(aus konsolidierter Datei)]],VLOOKUP(aktives_Teilprojekt,Teilprojekte[[Teilprojekte]:[Kürzel]],2,FALSE)&amp;ROW(BTT[[#This Row],[Lfd Nr.
(automatisch)]])-2),"")</f>
        <v/>
      </c>
      <c r="B836" t="inlineStr">
        <is>
          <t>Monats- und Jahresabschluss</t>
        </is>
      </c>
      <c r="D836" t="inlineStr">
        <is>
          <t>Buchung</t>
        </is>
      </c>
      <c r="E836">
        <f>IFERROR(IF(NOT(BTT[[#This Row],[Manuelle Änderung des Verantwortliches TP
(Auswahl - bei Bedarf)]]=""),BTT[[#This Row],[Manuelle Änderung des Verantwortliches TP
(Auswahl - bei Bedarf)]],VLOOKUP(BTT[[#This Row],[Hauptprozess
(Pflichtauswahl)]],Hauptprozesse[],3,FALSE)),"")</f>
        <v/>
      </c>
      <c r="G836" t="inlineStr">
        <is>
          <t>RW-BB</t>
        </is>
      </c>
      <c r="H836" t="inlineStr">
        <is>
          <t>MM</t>
        </is>
      </c>
      <c r="I836" t="inlineStr">
        <is>
          <t>MIGO</t>
        </is>
      </c>
      <c r="J836">
        <f>IFERROR(VLOOKUP(BTT[[#This Row],[Verwendete Transaktion (Pflichtauswahl)]],Transaktionen[[Transaktionen]:[Langtext]],2,FALSE),"")</f>
        <v/>
      </c>
      <c r="V836">
        <f>IFERROR(VLOOKUP(BTT[[#This Row],[Verwendetes Formular
(Auswahl falls relevant)]],Formulare[[Formularbezeichnung]:[Formularname (technisch)]],2,FALSE),"")</f>
        <v/>
      </c>
      <c r="Y836" t="inlineStr">
        <is>
          <t>IST-Prozess: Lieferscheine mit PreisabweichungSchritt 4a</t>
        </is>
      </c>
      <c r="AK836">
        <f>IF(BTT[[#This Row],[Subprozess
(optionale Auswahl)]]="","okay",IF(VLOOKUP(BTT[[#This Row],[Subprozess
(optionale Auswahl)]],BPML[[Subprozess]:[Zugeordneter Hauptprozess]],3,FALSE)=BTT[[#This Row],[Hauptprozess
(Pflichtauswahl)]],"okay","falscher Subprozess"))</f>
        <v/>
      </c>
      <c r="AL836">
        <f>IF(aktives_Teilprojekt="Master","",IF(BTT[[#This Row],[Verantwortliches TP
(automatisch)]]=VLOOKUP(aktives_Teilprojekt,Teilprojekte[[Teilprojekte]:[Kürzel]],2,FALSE),"okay","Hauptprozess anderes TP"))</f>
        <v/>
      </c>
      <c r="AM8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6">
        <f>IFERROR(IF(BTT[[#This Row],[SAP-Modul
(Pflichtauswahl)]]&lt;&gt;VLOOKUP(BTT[[#This Row],[Verwendete Transaktion (Pflichtauswahl)]],Transaktionen[[Transaktionen]:[Modul]],3,FALSE),"Modul anders","okay"),"")</f>
        <v/>
      </c>
      <c r="AP836">
        <f>IFERROR(IF(COUNTIFS(BTT[Verwendete Transaktion (Pflichtauswahl)],BTT[[#This Row],[Verwendete Transaktion (Pflichtauswahl)]],BTT[SAP-Modul
(Pflichtauswahl)],"&lt;&gt;"&amp;BTT[[#This Row],[SAP-Modul
(Pflichtauswahl)]])&gt;0,"Modul anders","okay"),"")</f>
        <v/>
      </c>
      <c r="AQ836">
        <f>IFERROR(IF(COUNTIFS(BTT[Verwendete Transaktion (Pflichtauswahl)],BTT[[#This Row],[Verwendete Transaktion (Pflichtauswahl)]],BTT[Verantwortliches TP
(automatisch)],"&lt;&gt;"&amp;BTT[[#This Row],[Verantwortliches TP
(automatisch)]])&gt;0,"Transaktion mehrfach","okay"),"")</f>
        <v/>
      </c>
      <c r="AR836">
        <f>IFERROR(IF(COUNTIFS(BTT[Verwendete Transaktion (Pflichtauswahl)],BTT[[#This Row],[Verwendete Transaktion (Pflichtauswahl)]],BTT[Verantwortliches TP
(automatisch)],"&lt;&gt;"&amp;VLOOKUP(aktives_Teilprojekt,Teilprojekte[[Teilprojekte]:[Kürzel]],2,FALSE))&gt;0,"Transaktion mehrfach","okay"),"")</f>
        <v/>
      </c>
      <c r="AS836" t="inlineStr">
        <is>
          <t>FI750</t>
        </is>
      </c>
    </row>
    <row r="837">
      <c r="A837">
        <f>IFERROR(IF(BTT[[#This Row],[Lfd Nr. 
(aus konsolidierter Datei)]]&lt;&gt;"",BTT[[#This Row],[Lfd Nr. 
(aus konsolidierter Datei)]],VLOOKUP(aktives_Teilprojekt,Teilprojekte[[Teilprojekte]:[Kürzel]],2,FALSE)&amp;ROW(BTT[[#This Row],[Lfd Nr.
(automatisch)]])-2),"")</f>
        <v/>
      </c>
      <c r="B837" t="inlineStr">
        <is>
          <t>Monats- und Jahresabschluss</t>
        </is>
      </c>
      <c r="D837" t="inlineStr">
        <is>
          <t>Kontakt zu dem betroffenden Mitarbeiter aufnehmen, damit die Korrektur z.B. zur Rg oder Bestellung erfolgt</t>
        </is>
      </c>
      <c r="E837">
        <f>IFERROR(IF(NOT(BTT[[#This Row],[Manuelle Änderung des Verantwortliches TP
(Auswahl - bei Bedarf)]]=""),BTT[[#This Row],[Manuelle Änderung des Verantwortliches TP
(Auswahl - bei Bedarf)]],VLOOKUP(BTT[[#This Row],[Hauptprozess
(Pflichtauswahl)]],Hauptprozesse[],3,FALSE)),"")</f>
        <v/>
      </c>
      <c r="H837" t="inlineStr">
        <is>
          <t>Non-SAP</t>
        </is>
      </c>
      <c r="I837" t="inlineStr">
        <is>
          <t>nicht digital</t>
        </is>
      </c>
      <c r="J837">
        <f>IFERROR(VLOOKUP(BTT[[#This Row],[Verwendete Transaktion (Pflichtauswahl)]],Transaktionen[[Transaktionen]:[Langtext]],2,FALSE),"")</f>
        <v/>
      </c>
      <c r="V837">
        <f>IFERROR(VLOOKUP(BTT[[#This Row],[Verwendetes Formular
(Auswahl falls relevant)]],Formulare[[Formularbezeichnung]:[Formularname (technisch)]],2,FALSE),"")</f>
        <v/>
      </c>
      <c r="Y837" t="inlineStr">
        <is>
          <t>IST-Prozess: Lieferscheine mit PreisabweichungSchritt 4b</t>
        </is>
      </c>
      <c r="AK837">
        <f>IF(BTT[[#This Row],[Subprozess
(optionale Auswahl)]]="","okay",IF(VLOOKUP(BTT[[#This Row],[Subprozess
(optionale Auswahl)]],BPML[[Subprozess]:[Zugeordneter Hauptprozess]],3,FALSE)=BTT[[#This Row],[Hauptprozess
(Pflichtauswahl)]],"okay","falscher Subprozess"))</f>
        <v/>
      </c>
      <c r="AL837">
        <f>IF(aktives_Teilprojekt="Master","",IF(BTT[[#This Row],[Verantwortliches TP
(automatisch)]]=VLOOKUP(aktives_Teilprojekt,Teilprojekte[[Teilprojekte]:[Kürzel]],2,FALSE),"okay","Hauptprozess anderes TP"))</f>
        <v/>
      </c>
      <c r="AM8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7">
        <f>IFERROR(IF(BTT[[#This Row],[SAP-Modul
(Pflichtauswahl)]]&lt;&gt;VLOOKUP(BTT[[#This Row],[Verwendete Transaktion (Pflichtauswahl)]],Transaktionen[[Transaktionen]:[Modul]],3,FALSE),"Modul anders","okay"),"")</f>
        <v/>
      </c>
      <c r="AP837">
        <f>IFERROR(IF(COUNTIFS(BTT[Verwendete Transaktion (Pflichtauswahl)],BTT[[#This Row],[Verwendete Transaktion (Pflichtauswahl)]],BTT[SAP-Modul
(Pflichtauswahl)],"&lt;&gt;"&amp;BTT[[#This Row],[SAP-Modul
(Pflichtauswahl)]])&gt;0,"Modul anders","okay"),"")</f>
        <v/>
      </c>
      <c r="AQ837">
        <f>IFERROR(IF(COUNTIFS(BTT[Verwendete Transaktion (Pflichtauswahl)],BTT[[#This Row],[Verwendete Transaktion (Pflichtauswahl)]],BTT[Verantwortliches TP
(automatisch)],"&lt;&gt;"&amp;BTT[[#This Row],[Verantwortliches TP
(automatisch)]])&gt;0,"Transaktion mehrfach","okay"),"")</f>
        <v/>
      </c>
      <c r="AR837">
        <f>IFERROR(IF(COUNTIFS(BTT[Verwendete Transaktion (Pflichtauswahl)],BTT[[#This Row],[Verwendete Transaktion (Pflichtauswahl)]],BTT[Verantwortliches TP
(automatisch)],"&lt;&gt;"&amp;VLOOKUP(aktives_Teilprojekt,Teilprojekte[[Teilprojekte]:[Kürzel]],2,FALSE))&gt;0,"Transaktion mehrfach","okay"),"")</f>
        <v/>
      </c>
      <c r="AS837" t="inlineStr">
        <is>
          <t>FI751</t>
        </is>
      </c>
    </row>
    <row r="838">
      <c r="A838">
        <f>IFERROR(IF(BTT[[#This Row],[Lfd Nr. 
(aus konsolidierter Datei)]]&lt;&gt;"",BTT[[#This Row],[Lfd Nr. 
(aus konsolidierter Datei)]],VLOOKUP(aktives_Teilprojekt,Teilprojekte[[Teilprojekte]:[Kürzel]],2,FALSE)&amp;ROW(BTT[[#This Row],[Lfd Nr.
(automatisch)]])-2),"")</f>
        <v/>
      </c>
      <c r="B838" t="inlineStr">
        <is>
          <t>Monats- und Jahresabschluss</t>
        </is>
      </c>
      <c r="D838" t="inlineStr">
        <is>
          <t>Buchung</t>
        </is>
      </c>
      <c r="E838">
        <f>IFERROR(IF(NOT(BTT[[#This Row],[Manuelle Änderung des Verantwortliches TP
(Auswahl - bei Bedarf)]]=""),BTT[[#This Row],[Manuelle Änderung des Verantwortliches TP
(Auswahl - bei Bedarf)]],VLOOKUP(BTT[[#This Row],[Hauptprozess
(Pflichtauswahl)]],Hauptprozesse[],3,FALSE)),"")</f>
        <v/>
      </c>
      <c r="G838" t="inlineStr">
        <is>
          <t>RW-BB</t>
        </is>
      </c>
      <c r="H838" t="inlineStr">
        <is>
          <t>MM</t>
        </is>
      </c>
      <c r="I838" t="inlineStr">
        <is>
          <t>MIGO</t>
        </is>
      </c>
      <c r="J838">
        <f>IFERROR(VLOOKUP(BTT[[#This Row],[Verwendete Transaktion (Pflichtauswahl)]],Transaktionen[[Transaktionen]:[Langtext]],2,FALSE),"")</f>
        <v/>
      </c>
      <c r="V838">
        <f>IFERROR(VLOOKUP(BTT[[#This Row],[Verwendetes Formular
(Auswahl falls relevant)]],Formulare[[Formularbezeichnung]:[Formularname (technisch)]],2,FALSE),"")</f>
        <v/>
      </c>
      <c r="Y838" t="inlineStr">
        <is>
          <t>IST-Prozess: Lieferscheine mit PreisabweichungSchritt 5</t>
        </is>
      </c>
      <c r="AK838">
        <f>IF(BTT[[#This Row],[Subprozess
(optionale Auswahl)]]="","okay",IF(VLOOKUP(BTT[[#This Row],[Subprozess
(optionale Auswahl)]],BPML[[Subprozess]:[Zugeordneter Hauptprozess]],3,FALSE)=BTT[[#This Row],[Hauptprozess
(Pflichtauswahl)]],"okay","falscher Subprozess"))</f>
        <v/>
      </c>
      <c r="AL838">
        <f>IF(aktives_Teilprojekt="Master","",IF(BTT[[#This Row],[Verantwortliches TP
(automatisch)]]=VLOOKUP(aktives_Teilprojekt,Teilprojekte[[Teilprojekte]:[Kürzel]],2,FALSE),"okay","Hauptprozess anderes TP"))</f>
        <v/>
      </c>
      <c r="AM8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8">
        <f>IFERROR(IF(BTT[[#This Row],[SAP-Modul
(Pflichtauswahl)]]&lt;&gt;VLOOKUP(BTT[[#This Row],[Verwendete Transaktion (Pflichtauswahl)]],Transaktionen[[Transaktionen]:[Modul]],3,FALSE),"Modul anders","okay"),"")</f>
        <v/>
      </c>
      <c r="AP838">
        <f>IFERROR(IF(COUNTIFS(BTT[Verwendete Transaktion (Pflichtauswahl)],BTT[[#This Row],[Verwendete Transaktion (Pflichtauswahl)]],BTT[SAP-Modul
(Pflichtauswahl)],"&lt;&gt;"&amp;BTT[[#This Row],[SAP-Modul
(Pflichtauswahl)]])&gt;0,"Modul anders","okay"),"")</f>
        <v/>
      </c>
      <c r="AQ838">
        <f>IFERROR(IF(COUNTIFS(BTT[Verwendete Transaktion (Pflichtauswahl)],BTT[[#This Row],[Verwendete Transaktion (Pflichtauswahl)]],BTT[Verantwortliches TP
(automatisch)],"&lt;&gt;"&amp;BTT[[#This Row],[Verantwortliches TP
(automatisch)]])&gt;0,"Transaktion mehrfach","okay"),"")</f>
        <v/>
      </c>
      <c r="AR838">
        <f>IFERROR(IF(COUNTIFS(BTT[Verwendete Transaktion (Pflichtauswahl)],BTT[[#This Row],[Verwendete Transaktion (Pflichtauswahl)]],BTT[Verantwortliches TP
(automatisch)],"&lt;&gt;"&amp;VLOOKUP(aktives_Teilprojekt,Teilprojekte[[Teilprojekte]:[Kürzel]],2,FALSE))&gt;0,"Transaktion mehrfach","okay"),"")</f>
        <v/>
      </c>
      <c r="AS838" t="inlineStr">
        <is>
          <t>FI752</t>
        </is>
      </c>
    </row>
    <row r="839">
      <c r="A839">
        <f>IFERROR(IF(BTT[[#This Row],[Lfd Nr. 
(aus konsolidierter Datei)]]&lt;&gt;"",BTT[[#This Row],[Lfd Nr. 
(aus konsolidierter Datei)]],VLOOKUP(aktives_Teilprojekt,Teilprojekte[[Teilprojekte]:[Kürzel]],2,FALSE)&amp;ROW(BTT[[#This Row],[Lfd Nr.
(automatisch)]])-2),"")</f>
        <v/>
      </c>
      <c r="B839" t="inlineStr">
        <is>
          <t>Monats- und Jahresabschluss</t>
        </is>
      </c>
      <c r="D839" t="inlineStr">
        <is>
          <t>Der Originallieferschein, geht nach der Buchung an RW-K zum Bearbeiten</t>
        </is>
      </c>
      <c r="E839">
        <f>IFERROR(IF(NOT(BTT[[#This Row],[Manuelle Änderung des Verantwortliches TP
(Auswahl - bei Bedarf)]]=""),BTT[[#This Row],[Manuelle Änderung des Verantwortliches TP
(Auswahl - bei Bedarf)]],VLOOKUP(BTT[[#This Row],[Hauptprozess
(Pflichtauswahl)]],Hauptprozesse[],3,FALSE)),"")</f>
        <v/>
      </c>
      <c r="J839">
        <f>IFERROR(VLOOKUP(BTT[[#This Row],[Verwendete Transaktion (Pflichtauswahl)]],Transaktionen[[Transaktionen]:[Langtext]],2,FALSE),"")</f>
        <v/>
      </c>
      <c r="V839">
        <f>IFERROR(VLOOKUP(BTT[[#This Row],[Verwendetes Formular
(Auswahl falls relevant)]],Formulare[[Formularbezeichnung]:[Formularname (technisch)]],2,FALSE),"")</f>
        <v/>
      </c>
      <c r="Y839" t="inlineStr">
        <is>
          <t>IST-Prozess: Lieferscheine mit PreisabweichungSchritt 6</t>
        </is>
      </c>
      <c r="AK839">
        <f>IF(BTT[[#This Row],[Subprozess
(optionale Auswahl)]]="","okay",IF(VLOOKUP(BTT[[#This Row],[Subprozess
(optionale Auswahl)]],BPML[[Subprozess]:[Zugeordneter Hauptprozess]],3,FALSE)=BTT[[#This Row],[Hauptprozess
(Pflichtauswahl)]],"okay","falscher Subprozess"))</f>
        <v/>
      </c>
      <c r="AL839">
        <f>IF(aktives_Teilprojekt="Master","",IF(BTT[[#This Row],[Verantwortliches TP
(automatisch)]]=VLOOKUP(aktives_Teilprojekt,Teilprojekte[[Teilprojekte]:[Kürzel]],2,FALSE),"okay","Hauptprozess anderes TP"))</f>
        <v/>
      </c>
      <c r="AM8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39">
        <f>IFERROR(IF(BTT[[#This Row],[SAP-Modul
(Pflichtauswahl)]]&lt;&gt;VLOOKUP(BTT[[#This Row],[Verwendete Transaktion (Pflichtauswahl)]],Transaktionen[[Transaktionen]:[Modul]],3,FALSE),"Modul anders","okay"),"")</f>
        <v/>
      </c>
      <c r="AP839">
        <f>IFERROR(IF(COUNTIFS(BTT[Verwendete Transaktion (Pflichtauswahl)],BTT[[#This Row],[Verwendete Transaktion (Pflichtauswahl)]],BTT[SAP-Modul
(Pflichtauswahl)],"&lt;&gt;"&amp;BTT[[#This Row],[SAP-Modul
(Pflichtauswahl)]])&gt;0,"Modul anders","okay"),"")</f>
        <v/>
      </c>
      <c r="AQ839">
        <f>IFERROR(IF(COUNTIFS(BTT[Verwendete Transaktion (Pflichtauswahl)],BTT[[#This Row],[Verwendete Transaktion (Pflichtauswahl)]],BTT[Verantwortliches TP
(automatisch)],"&lt;&gt;"&amp;BTT[[#This Row],[Verantwortliches TP
(automatisch)]])&gt;0,"Transaktion mehrfach","okay"),"")</f>
        <v/>
      </c>
      <c r="AR839">
        <f>IFERROR(IF(COUNTIFS(BTT[Verwendete Transaktion (Pflichtauswahl)],BTT[[#This Row],[Verwendete Transaktion (Pflichtauswahl)]],BTT[Verantwortliches TP
(automatisch)],"&lt;&gt;"&amp;VLOOKUP(aktives_Teilprojekt,Teilprojekte[[Teilprojekte]:[Kürzel]],2,FALSE))&gt;0,"Transaktion mehrfach","okay"),"")</f>
        <v/>
      </c>
      <c r="AS839" t="inlineStr">
        <is>
          <t>FI753</t>
        </is>
      </c>
    </row>
    <row r="840">
      <c r="A840">
        <f>IFERROR(IF(BTT[[#This Row],[Lfd Nr. 
(aus konsolidierter Datei)]]&lt;&gt;"",BTT[[#This Row],[Lfd Nr. 
(aus konsolidierter Datei)]],VLOOKUP(aktives_Teilprojekt,Teilprojekte[[Teilprojekte]:[Kürzel]],2,FALSE)&amp;ROW(BTT[[#This Row],[Lfd Nr.
(automatisch)]])-2),"")</f>
        <v/>
      </c>
      <c r="B840" t="inlineStr">
        <is>
          <t>Monats- und Jahresabschluss</t>
        </is>
      </c>
      <c r="D840" t="inlineStr">
        <is>
          <t>Abstimmung und Ergänzung der Zahlen</t>
        </is>
      </c>
      <c r="E840">
        <f>IFERROR(IF(NOT(BTT[[#This Row],[Manuelle Änderung des Verantwortliches TP
(Auswahl - bei Bedarf)]]=""),BTT[[#This Row],[Manuelle Änderung des Verantwortliches TP
(Auswahl - bei Bedarf)]],VLOOKUP(BTT[[#This Row],[Hauptprozess
(Pflichtauswahl)]],Hauptprozesse[],3,FALSE)),"")</f>
        <v/>
      </c>
      <c r="G840" t="inlineStr">
        <is>
          <t>RW-BB</t>
        </is>
      </c>
      <c r="H840" t="inlineStr">
        <is>
          <t>Non-SAP</t>
        </is>
      </c>
      <c r="I840" t="inlineStr">
        <is>
          <t>nicht digital</t>
        </is>
      </c>
      <c r="J840">
        <f>IFERROR(VLOOKUP(BTT[[#This Row],[Verwendete Transaktion (Pflichtauswahl)]],Transaktionen[[Transaktionen]:[Langtext]],2,FALSE),"")</f>
        <v/>
      </c>
      <c r="V840">
        <f>IFERROR(VLOOKUP(BTT[[#This Row],[Verwendetes Formular
(Auswahl falls relevant)]],Formulare[[Formularbezeichnung]:[Formularname (technisch)]],2,FALSE),"")</f>
        <v/>
      </c>
      <c r="Y840" t="inlineStr">
        <is>
          <t>IST-Prozess: Berichterstattungen zum Quartalsabschluss (AR und SenFin)Schritt 1</t>
        </is>
      </c>
      <c r="AK840">
        <f>IF(BTT[[#This Row],[Subprozess
(optionale Auswahl)]]="","okay",IF(VLOOKUP(BTT[[#This Row],[Subprozess
(optionale Auswahl)]],BPML[[Subprozess]:[Zugeordneter Hauptprozess]],3,FALSE)=BTT[[#This Row],[Hauptprozess
(Pflichtauswahl)]],"okay","falscher Subprozess"))</f>
        <v/>
      </c>
      <c r="AL840">
        <f>IF(aktives_Teilprojekt="Master","",IF(BTT[[#This Row],[Verantwortliches TP
(automatisch)]]=VLOOKUP(aktives_Teilprojekt,Teilprojekte[[Teilprojekte]:[Kürzel]],2,FALSE),"okay","Hauptprozess anderes TP"))</f>
        <v/>
      </c>
      <c r="AM8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0">
        <f>IFERROR(IF(BTT[[#This Row],[SAP-Modul
(Pflichtauswahl)]]&lt;&gt;VLOOKUP(BTT[[#This Row],[Verwendete Transaktion (Pflichtauswahl)]],Transaktionen[[Transaktionen]:[Modul]],3,FALSE),"Modul anders","okay"),"")</f>
        <v/>
      </c>
      <c r="AP840">
        <f>IFERROR(IF(COUNTIFS(BTT[Verwendete Transaktion (Pflichtauswahl)],BTT[[#This Row],[Verwendete Transaktion (Pflichtauswahl)]],BTT[SAP-Modul
(Pflichtauswahl)],"&lt;&gt;"&amp;BTT[[#This Row],[SAP-Modul
(Pflichtauswahl)]])&gt;0,"Modul anders","okay"),"")</f>
        <v/>
      </c>
      <c r="AQ840">
        <f>IFERROR(IF(COUNTIFS(BTT[Verwendete Transaktion (Pflichtauswahl)],BTT[[#This Row],[Verwendete Transaktion (Pflichtauswahl)]],BTT[Verantwortliches TP
(automatisch)],"&lt;&gt;"&amp;BTT[[#This Row],[Verantwortliches TP
(automatisch)]])&gt;0,"Transaktion mehrfach","okay"),"")</f>
        <v/>
      </c>
      <c r="AR840">
        <f>IFERROR(IF(COUNTIFS(BTT[Verwendete Transaktion (Pflichtauswahl)],BTT[[#This Row],[Verwendete Transaktion (Pflichtauswahl)]],BTT[Verantwortliches TP
(automatisch)],"&lt;&gt;"&amp;VLOOKUP(aktives_Teilprojekt,Teilprojekte[[Teilprojekte]:[Kürzel]],2,FALSE))&gt;0,"Transaktion mehrfach","okay"),"")</f>
        <v/>
      </c>
      <c r="AS840" t="inlineStr">
        <is>
          <t>FI754</t>
        </is>
      </c>
    </row>
    <row r="841">
      <c r="A841">
        <f>IFERROR(IF(BTT[[#This Row],[Lfd Nr. 
(aus konsolidierter Datei)]]&lt;&gt;"",BTT[[#This Row],[Lfd Nr. 
(aus konsolidierter Datei)]],VLOOKUP(aktives_Teilprojekt,Teilprojekte[[Teilprojekte]:[Kürzel]],2,FALSE)&amp;ROW(BTT[[#This Row],[Lfd Nr.
(automatisch)]])-2),"")</f>
        <v/>
      </c>
      <c r="B841" t="inlineStr">
        <is>
          <t>Monats- und Jahresabschluss</t>
        </is>
      </c>
      <c r="D841" t="inlineStr">
        <is>
          <t>Mail an CO</t>
        </is>
      </c>
      <c r="E841">
        <f>IFERROR(IF(NOT(BTT[[#This Row],[Manuelle Änderung des Verantwortliches TP
(Auswahl - bei Bedarf)]]=""),BTT[[#This Row],[Manuelle Änderung des Verantwortliches TP
(Auswahl - bei Bedarf)]],VLOOKUP(BTT[[#This Row],[Hauptprozess
(Pflichtauswahl)]],Hauptprozesse[],3,FALSE)),"")</f>
        <v/>
      </c>
      <c r="G841" t="inlineStr">
        <is>
          <t>RW-BB</t>
        </is>
      </c>
      <c r="H841" t="inlineStr">
        <is>
          <t>Non-SAP</t>
        </is>
      </c>
      <c r="I841" t="inlineStr">
        <is>
          <t>nicht digital</t>
        </is>
      </c>
      <c r="J841">
        <f>IFERROR(VLOOKUP(BTT[[#This Row],[Verwendete Transaktion (Pflichtauswahl)]],Transaktionen[[Transaktionen]:[Langtext]],2,FALSE),"")</f>
        <v/>
      </c>
      <c r="V841">
        <f>IFERROR(VLOOKUP(BTT[[#This Row],[Verwendetes Formular
(Auswahl falls relevant)]],Formulare[[Formularbezeichnung]:[Formularname (technisch)]],2,FALSE),"")</f>
        <v/>
      </c>
      <c r="Y841" t="inlineStr">
        <is>
          <t>IST-Prozess: Berichterstattungen zum Quartalsabschluss (AR und SenFin)Schritt 2</t>
        </is>
      </c>
      <c r="AK841">
        <f>IF(BTT[[#This Row],[Subprozess
(optionale Auswahl)]]="","okay",IF(VLOOKUP(BTT[[#This Row],[Subprozess
(optionale Auswahl)]],BPML[[Subprozess]:[Zugeordneter Hauptprozess]],3,FALSE)=BTT[[#This Row],[Hauptprozess
(Pflichtauswahl)]],"okay","falscher Subprozess"))</f>
        <v/>
      </c>
      <c r="AL841">
        <f>IF(aktives_Teilprojekt="Master","",IF(BTT[[#This Row],[Verantwortliches TP
(automatisch)]]=VLOOKUP(aktives_Teilprojekt,Teilprojekte[[Teilprojekte]:[Kürzel]],2,FALSE),"okay","Hauptprozess anderes TP"))</f>
        <v/>
      </c>
      <c r="AM8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1">
        <f>IFERROR(IF(BTT[[#This Row],[SAP-Modul
(Pflichtauswahl)]]&lt;&gt;VLOOKUP(BTT[[#This Row],[Verwendete Transaktion (Pflichtauswahl)]],Transaktionen[[Transaktionen]:[Modul]],3,FALSE),"Modul anders","okay"),"")</f>
        <v/>
      </c>
      <c r="AP841">
        <f>IFERROR(IF(COUNTIFS(BTT[Verwendete Transaktion (Pflichtauswahl)],BTT[[#This Row],[Verwendete Transaktion (Pflichtauswahl)]],BTT[SAP-Modul
(Pflichtauswahl)],"&lt;&gt;"&amp;BTT[[#This Row],[SAP-Modul
(Pflichtauswahl)]])&gt;0,"Modul anders","okay"),"")</f>
        <v/>
      </c>
      <c r="AQ841">
        <f>IFERROR(IF(COUNTIFS(BTT[Verwendete Transaktion (Pflichtauswahl)],BTT[[#This Row],[Verwendete Transaktion (Pflichtauswahl)]],BTT[Verantwortliches TP
(automatisch)],"&lt;&gt;"&amp;BTT[[#This Row],[Verantwortliches TP
(automatisch)]])&gt;0,"Transaktion mehrfach","okay"),"")</f>
        <v/>
      </c>
      <c r="AR841">
        <f>IFERROR(IF(COUNTIFS(BTT[Verwendete Transaktion (Pflichtauswahl)],BTT[[#This Row],[Verwendete Transaktion (Pflichtauswahl)]],BTT[Verantwortliches TP
(automatisch)],"&lt;&gt;"&amp;VLOOKUP(aktives_Teilprojekt,Teilprojekte[[Teilprojekte]:[Kürzel]],2,FALSE))&gt;0,"Transaktion mehrfach","okay"),"")</f>
        <v/>
      </c>
      <c r="AS841" t="inlineStr">
        <is>
          <t>FI755</t>
        </is>
      </c>
    </row>
    <row r="842">
      <c r="A842">
        <f>IFERROR(IF(BTT[[#This Row],[Lfd Nr. 
(aus konsolidierter Datei)]]&lt;&gt;"",BTT[[#This Row],[Lfd Nr. 
(aus konsolidierter Datei)]],VLOOKUP(aktives_Teilprojekt,Teilprojekte[[Teilprojekte]:[Kürzel]],2,FALSE)&amp;ROW(BTT[[#This Row],[Lfd Nr.
(automatisch)]])-2),"")</f>
        <v/>
      </c>
      <c r="B842" t="inlineStr">
        <is>
          <t>Monats- und Jahresabschluss</t>
        </is>
      </c>
      <c r="D842" t="inlineStr">
        <is>
          <t>Abstimmung und Ergänzung der Zahlen</t>
        </is>
      </c>
      <c r="E842">
        <f>IFERROR(IF(NOT(BTT[[#This Row],[Manuelle Änderung des Verantwortliches TP
(Auswahl - bei Bedarf)]]=""),BTT[[#This Row],[Manuelle Änderung des Verantwortliches TP
(Auswahl - bei Bedarf)]],VLOOKUP(BTT[[#This Row],[Hauptprozess
(Pflichtauswahl)]],Hauptprozesse[],3,FALSE)),"")</f>
        <v/>
      </c>
      <c r="G842" t="inlineStr">
        <is>
          <t>CO</t>
        </is>
      </c>
      <c r="H842" t="inlineStr">
        <is>
          <t>Non-SAP</t>
        </is>
      </c>
      <c r="I842" t="inlineStr">
        <is>
          <t>nicht digital</t>
        </is>
      </c>
      <c r="J842">
        <f>IFERROR(VLOOKUP(BTT[[#This Row],[Verwendete Transaktion (Pflichtauswahl)]],Transaktionen[[Transaktionen]:[Langtext]],2,FALSE),"")</f>
        <v/>
      </c>
      <c r="V842">
        <f>IFERROR(VLOOKUP(BTT[[#This Row],[Verwendetes Formular
(Auswahl falls relevant)]],Formulare[[Formularbezeichnung]:[Formularname (technisch)]],2,FALSE),"")</f>
        <v/>
      </c>
      <c r="Y842" t="inlineStr">
        <is>
          <t>IST-Prozess: Berichterstattungen zum Quartalsabschluss (AR und SenFin)Schritt 3</t>
        </is>
      </c>
      <c r="AK842">
        <f>IF(BTT[[#This Row],[Subprozess
(optionale Auswahl)]]="","okay",IF(VLOOKUP(BTT[[#This Row],[Subprozess
(optionale Auswahl)]],BPML[[Subprozess]:[Zugeordneter Hauptprozess]],3,FALSE)=BTT[[#This Row],[Hauptprozess
(Pflichtauswahl)]],"okay","falscher Subprozess"))</f>
        <v/>
      </c>
      <c r="AL842">
        <f>IF(aktives_Teilprojekt="Master","",IF(BTT[[#This Row],[Verantwortliches TP
(automatisch)]]=VLOOKUP(aktives_Teilprojekt,Teilprojekte[[Teilprojekte]:[Kürzel]],2,FALSE),"okay","Hauptprozess anderes TP"))</f>
        <v/>
      </c>
      <c r="AM8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2">
        <f>IFERROR(IF(BTT[[#This Row],[SAP-Modul
(Pflichtauswahl)]]&lt;&gt;VLOOKUP(BTT[[#This Row],[Verwendete Transaktion (Pflichtauswahl)]],Transaktionen[[Transaktionen]:[Modul]],3,FALSE),"Modul anders","okay"),"")</f>
        <v/>
      </c>
      <c r="AP842">
        <f>IFERROR(IF(COUNTIFS(BTT[Verwendete Transaktion (Pflichtauswahl)],BTT[[#This Row],[Verwendete Transaktion (Pflichtauswahl)]],BTT[SAP-Modul
(Pflichtauswahl)],"&lt;&gt;"&amp;BTT[[#This Row],[SAP-Modul
(Pflichtauswahl)]])&gt;0,"Modul anders","okay"),"")</f>
        <v/>
      </c>
      <c r="AQ842">
        <f>IFERROR(IF(COUNTIFS(BTT[Verwendete Transaktion (Pflichtauswahl)],BTT[[#This Row],[Verwendete Transaktion (Pflichtauswahl)]],BTT[Verantwortliches TP
(automatisch)],"&lt;&gt;"&amp;BTT[[#This Row],[Verantwortliches TP
(automatisch)]])&gt;0,"Transaktion mehrfach","okay"),"")</f>
        <v/>
      </c>
      <c r="AR842">
        <f>IFERROR(IF(COUNTIFS(BTT[Verwendete Transaktion (Pflichtauswahl)],BTT[[#This Row],[Verwendete Transaktion (Pflichtauswahl)]],BTT[Verantwortliches TP
(automatisch)],"&lt;&gt;"&amp;VLOOKUP(aktives_Teilprojekt,Teilprojekte[[Teilprojekte]:[Kürzel]],2,FALSE))&gt;0,"Transaktion mehrfach","okay"),"")</f>
        <v/>
      </c>
      <c r="AS842" t="inlineStr">
        <is>
          <t>FI756</t>
        </is>
      </c>
    </row>
    <row r="843">
      <c r="A843">
        <f>IFERROR(IF(BTT[[#This Row],[Lfd Nr. 
(aus konsolidierter Datei)]]&lt;&gt;"",BTT[[#This Row],[Lfd Nr. 
(aus konsolidierter Datei)]],VLOOKUP(aktives_Teilprojekt,Teilprojekte[[Teilprojekte]:[Kürzel]],2,FALSE)&amp;ROW(BTT[[#This Row],[Lfd Nr.
(automatisch)]])-2),"")</f>
        <v/>
      </c>
      <c r="B843" t="inlineStr">
        <is>
          <t>Monats- und Jahresabschluss</t>
        </is>
      </c>
      <c r="D843" t="inlineStr">
        <is>
          <t xml:space="preserve">Prüfung der Worddatei </t>
        </is>
      </c>
      <c r="E843">
        <f>IFERROR(IF(NOT(BTT[[#This Row],[Manuelle Änderung des Verantwortliches TP
(Auswahl - bei Bedarf)]]=""),BTT[[#This Row],[Manuelle Änderung des Verantwortliches TP
(Auswahl - bei Bedarf)]],VLOOKUP(BTT[[#This Row],[Hauptprozess
(Pflichtauswahl)]],Hauptprozesse[],3,FALSE)),"")</f>
        <v/>
      </c>
      <c r="G843" t="inlineStr">
        <is>
          <t>RW-BB</t>
        </is>
      </c>
      <c r="H843" t="inlineStr">
        <is>
          <t>Non-SAP</t>
        </is>
      </c>
      <c r="I843" t="inlineStr">
        <is>
          <t>nicht digital</t>
        </is>
      </c>
      <c r="J843">
        <f>IFERROR(VLOOKUP(BTT[[#This Row],[Verwendete Transaktion (Pflichtauswahl)]],Transaktionen[[Transaktionen]:[Langtext]],2,FALSE),"")</f>
        <v/>
      </c>
      <c r="V843">
        <f>IFERROR(VLOOKUP(BTT[[#This Row],[Verwendetes Formular
(Auswahl falls relevant)]],Formulare[[Formularbezeichnung]:[Formularname (technisch)]],2,FALSE),"")</f>
        <v/>
      </c>
      <c r="Y843" t="inlineStr">
        <is>
          <t>IST-Prozess: Berichterstattungen zum Quartalsabschluss (AR und SenFin)Schritt 4</t>
        </is>
      </c>
      <c r="AK843">
        <f>IF(BTT[[#This Row],[Subprozess
(optionale Auswahl)]]="","okay",IF(VLOOKUP(BTT[[#This Row],[Subprozess
(optionale Auswahl)]],BPML[[Subprozess]:[Zugeordneter Hauptprozess]],3,FALSE)=BTT[[#This Row],[Hauptprozess
(Pflichtauswahl)]],"okay","falscher Subprozess"))</f>
        <v/>
      </c>
      <c r="AL843">
        <f>IF(aktives_Teilprojekt="Master","",IF(BTT[[#This Row],[Verantwortliches TP
(automatisch)]]=VLOOKUP(aktives_Teilprojekt,Teilprojekte[[Teilprojekte]:[Kürzel]],2,FALSE),"okay","Hauptprozess anderes TP"))</f>
        <v/>
      </c>
      <c r="AM8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3">
        <f>IFERROR(IF(BTT[[#This Row],[SAP-Modul
(Pflichtauswahl)]]&lt;&gt;VLOOKUP(BTT[[#This Row],[Verwendete Transaktion (Pflichtauswahl)]],Transaktionen[[Transaktionen]:[Modul]],3,FALSE),"Modul anders","okay"),"")</f>
        <v/>
      </c>
      <c r="AP843">
        <f>IFERROR(IF(COUNTIFS(BTT[Verwendete Transaktion (Pflichtauswahl)],BTT[[#This Row],[Verwendete Transaktion (Pflichtauswahl)]],BTT[SAP-Modul
(Pflichtauswahl)],"&lt;&gt;"&amp;BTT[[#This Row],[SAP-Modul
(Pflichtauswahl)]])&gt;0,"Modul anders","okay"),"")</f>
        <v/>
      </c>
      <c r="AQ843">
        <f>IFERROR(IF(COUNTIFS(BTT[Verwendete Transaktion (Pflichtauswahl)],BTT[[#This Row],[Verwendete Transaktion (Pflichtauswahl)]],BTT[Verantwortliches TP
(automatisch)],"&lt;&gt;"&amp;BTT[[#This Row],[Verantwortliches TP
(automatisch)]])&gt;0,"Transaktion mehrfach","okay"),"")</f>
        <v/>
      </c>
      <c r="AR843">
        <f>IFERROR(IF(COUNTIFS(BTT[Verwendete Transaktion (Pflichtauswahl)],BTT[[#This Row],[Verwendete Transaktion (Pflichtauswahl)]],BTT[Verantwortliches TP
(automatisch)],"&lt;&gt;"&amp;VLOOKUP(aktives_Teilprojekt,Teilprojekte[[Teilprojekte]:[Kürzel]],2,FALSE))&gt;0,"Transaktion mehrfach","okay"),"")</f>
        <v/>
      </c>
      <c r="AS843" t="inlineStr">
        <is>
          <t>FI757</t>
        </is>
      </c>
    </row>
    <row r="844">
      <c r="A844">
        <f>IFERROR(IF(BTT[[#This Row],[Lfd Nr. 
(aus konsolidierter Datei)]]&lt;&gt;"",BTT[[#This Row],[Lfd Nr. 
(aus konsolidierter Datei)]],VLOOKUP(aktives_Teilprojekt,Teilprojekte[[Teilprojekte]:[Kürzel]],2,FALSE)&amp;ROW(BTT[[#This Row],[Lfd Nr.
(automatisch)]])-2),"")</f>
        <v/>
      </c>
      <c r="B844" t="inlineStr">
        <is>
          <t>Monats- und Jahresabschluss</t>
        </is>
      </c>
      <c r="D844" t="inlineStr">
        <is>
          <t>Mail an OE Leiter RW</t>
        </is>
      </c>
      <c r="E844">
        <f>IFERROR(IF(NOT(BTT[[#This Row],[Manuelle Änderung des Verantwortliches TP
(Auswahl - bei Bedarf)]]=""),BTT[[#This Row],[Manuelle Änderung des Verantwortliches TP
(Auswahl - bei Bedarf)]],VLOOKUP(BTT[[#This Row],[Hauptprozess
(Pflichtauswahl)]],Hauptprozesse[],3,FALSE)),"")</f>
        <v/>
      </c>
      <c r="G844" t="inlineStr">
        <is>
          <t>RW-BB</t>
        </is>
      </c>
      <c r="H844" t="inlineStr">
        <is>
          <t>Non-SAP</t>
        </is>
      </c>
      <c r="I844" t="inlineStr">
        <is>
          <t>nicht digital</t>
        </is>
      </c>
      <c r="J844">
        <f>IFERROR(VLOOKUP(BTT[[#This Row],[Verwendete Transaktion (Pflichtauswahl)]],Transaktionen[[Transaktionen]:[Langtext]],2,FALSE),"")</f>
        <v/>
      </c>
      <c r="V844">
        <f>IFERROR(VLOOKUP(BTT[[#This Row],[Verwendetes Formular
(Auswahl falls relevant)]],Formulare[[Formularbezeichnung]:[Formularname (technisch)]],2,FALSE),"")</f>
        <v/>
      </c>
      <c r="Y844" t="inlineStr">
        <is>
          <t>IST-Prozess: Berichterstattungen zum Quartalsabschluss (AR und SenFin)Schritt 5</t>
        </is>
      </c>
      <c r="AK844">
        <f>IF(BTT[[#This Row],[Subprozess
(optionale Auswahl)]]="","okay",IF(VLOOKUP(BTT[[#This Row],[Subprozess
(optionale Auswahl)]],BPML[[Subprozess]:[Zugeordneter Hauptprozess]],3,FALSE)=BTT[[#This Row],[Hauptprozess
(Pflichtauswahl)]],"okay","falscher Subprozess"))</f>
        <v/>
      </c>
      <c r="AL844">
        <f>IF(aktives_Teilprojekt="Master","",IF(BTT[[#This Row],[Verantwortliches TP
(automatisch)]]=VLOOKUP(aktives_Teilprojekt,Teilprojekte[[Teilprojekte]:[Kürzel]],2,FALSE),"okay","Hauptprozess anderes TP"))</f>
        <v/>
      </c>
      <c r="AM8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4">
        <f>IFERROR(IF(BTT[[#This Row],[SAP-Modul
(Pflichtauswahl)]]&lt;&gt;VLOOKUP(BTT[[#This Row],[Verwendete Transaktion (Pflichtauswahl)]],Transaktionen[[Transaktionen]:[Modul]],3,FALSE),"Modul anders","okay"),"")</f>
        <v/>
      </c>
      <c r="AP844">
        <f>IFERROR(IF(COUNTIFS(BTT[Verwendete Transaktion (Pflichtauswahl)],BTT[[#This Row],[Verwendete Transaktion (Pflichtauswahl)]],BTT[SAP-Modul
(Pflichtauswahl)],"&lt;&gt;"&amp;BTT[[#This Row],[SAP-Modul
(Pflichtauswahl)]])&gt;0,"Modul anders","okay"),"")</f>
        <v/>
      </c>
      <c r="AQ844">
        <f>IFERROR(IF(COUNTIFS(BTT[Verwendete Transaktion (Pflichtauswahl)],BTT[[#This Row],[Verwendete Transaktion (Pflichtauswahl)]],BTT[Verantwortliches TP
(automatisch)],"&lt;&gt;"&amp;BTT[[#This Row],[Verantwortliches TP
(automatisch)]])&gt;0,"Transaktion mehrfach","okay"),"")</f>
        <v/>
      </c>
      <c r="AR844">
        <f>IFERROR(IF(COUNTIFS(BTT[Verwendete Transaktion (Pflichtauswahl)],BTT[[#This Row],[Verwendete Transaktion (Pflichtauswahl)]],BTT[Verantwortliches TP
(automatisch)],"&lt;&gt;"&amp;VLOOKUP(aktives_Teilprojekt,Teilprojekte[[Teilprojekte]:[Kürzel]],2,FALSE))&gt;0,"Transaktion mehrfach","okay"),"")</f>
        <v/>
      </c>
      <c r="AS844" t="inlineStr">
        <is>
          <t>FI758</t>
        </is>
      </c>
    </row>
    <row r="845">
      <c r="A845">
        <f>IFERROR(IF(BTT[[#This Row],[Lfd Nr. 
(aus konsolidierter Datei)]]&lt;&gt;"",BTT[[#This Row],[Lfd Nr. 
(aus konsolidierter Datei)]],VLOOKUP(aktives_Teilprojekt,Teilprojekte[[Teilprojekte]:[Kürzel]],2,FALSE)&amp;ROW(BTT[[#This Row],[Lfd Nr.
(automatisch)]])-2),"")</f>
        <v/>
      </c>
      <c r="B845" t="inlineStr">
        <is>
          <t>Monats- und Jahresabschluss</t>
        </is>
      </c>
      <c r="D845" t="inlineStr">
        <is>
          <t>Rechnung Buchen (in Fremdwährung)</t>
        </is>
      </c>
      <c r="E845">
        <f>IFERROR(IF(NOT(BTT[[#This Row],[Manuelle Änderung des Verantwortliches TP
(Auswahl - bei Bedarf)]]=""),BTT[[#This Row],[Manuelle Änderung des Verantwortliches TP
(Auswahl - bei Bedarf)]],VLOOKUP(BTT[[#This Row],[Hauptprozess
(Pflichtauswahl)]],Hauptprozesse[],3,FALSE)),"")</f>
        <v/>
      </c>
      <c r="G845" t="inlineStr">
        <is>
          <t>RW-K</t>
        </is>
      </c>
      <c r="H845" t="inlineStr">
        <is>
          <t>MM</t>
        </is>
      </c>
      <c r="I845" t="inlineStr">
        <is>
          <t>MIRO</t>
        </is>
      </c>
      <c r="J845">
        <f>IFERROR(VLOOKUP(BTT[[#This Row],[Verwendete Transaktion (Pflichtauswahl)]],Transaktionen[[Transaktionen]:[Langtext]],2,FALSE),"")</f>
        <v/>
      </c>
      <c r="V845">
        <f>IFERROR(VLOOKUP(BTT[[#This Row],[Verwendetes Formular
(Auswahl falls relevant)]],Formulare[[Formularbezeichnung]:[Formularname (technisch)]],2,FALSE),"")</f>
        <v/>
      </c>
      <c r="Y845" t="inlineStr">
        <is>
          <t>IST-Prozess: Währungsdifferenzen Schritt 1</t>
        </is>
      </c>
      <c r="AK845">
        <f>IF(BTT[[#This Row],[Subprozess
(optionale Auswahl)]]="","okay",IF(VLOOKUP(BTT[[#This Row],[Subprozess
(optionale Auswahl)]],BPML[[Subprozess]:[Zugeordneter Hauptprozess]],3,FALSE)=BTT[[#This Row],[Hauptprozess
(Pflichtauswahl)]],"okay","falscher Subprozess"))</f>
        <v/>
      </c>
      <c r="AL845">
        <f>IF(aktives_Teilprojekt="Master","",IF(BTT[[#This Row],[Verantwortliches TP
(automatisch)]]=VLOOKUP(aktives_Teilprojekt,Teilprojekte[[Teilprojekte]:[Kürzel]],2,FALSE),"okay","Hauptprozess anderes TP"))</f>
        <v/>
      </c>
      <c r="AM8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5">
        <f>IFERROR(IF(BTT[[#This Row],[SAP-Modul
(Pflichtauswahl)]]&lt;&gt;VLOOKUP(BTT[[#This Row],[Verwendete Transaktion (Pflichtauswahl)]],Transaktionen[[Transaktionen]:[Modul]],3,FALSE),"Modul anders","okay"),"")</f>
        <v/>
      </c>
      <c r="AP845">
        <f>IFERROR(IF(COUNTIFS(BTT[Verwendete Transaktion (Pflichtauswahl)],BTT[[#This Row],[Verwendete Transaktion (Pflichtauswahl)]],BTT[SAP-Modul
(Pflichtauswahl)],"&lt;&gt;"&amp;BTT[[#This Row],[SAP-Modul
(Pflichtauswahl)]])&gt;0,"Modul anders","okay"),"")</f>
        <v/>
      </c>
      <c r="AQ845">
        <f>IFERROR(IF(COUNTIFS(BTT[Verwendete Transaktion (Pflichtauswahl)],BTT[[#This Row],[Verwendete Transaktion (Pflichtauswahl)]],BTT[Verantwortliches TP
(automatisch)],"&lt;&gt;"&amp;BTT[[#This Row],[Verantwortliches TP
(automatisch)]])&gt;0,"Transaktion mehrfach","okay"),"")</f>
        <v/>
      </c>
      <c r="AR845">
        <f>IFERROR(IF(COUNTIFS(BTT[Verwendete Transaktion (Pflichtauswahl)],BTT[[#This Row],[Verwendete Transaktion (Pflichtauswahl)]],BTT[Verantwortliches TP
(automatisch)],"&lt;&gt;"&amp;VLOOKUP(aktives_Teilprojekt,Teilprojekte[[Teilprojekte]:[Kürzel]],2,FALSE))&gt;0,"Transaktion mehrfach","okay"),"")</f>
        <v/>
      </c>
      <c r="AS845" t="inlineStr">
        <is>
          <t>FI759</t>
        </is>
      </c>
    </row>
    <row r="846">
      <c r="A846">
        <f>IFERROR(IF(BTT[[#This Row],[Lfd Nr. 
(aus konsolidierter Datei)]]&lt;&gt;"",BTT[[#This Row],[Lfd Nr. 
(aus konsolidierter Datei)]],VLOOKUP(aktives_Teilprojekt,Teilprojekte[[Teilprojekte]:[Kürzel]],2,FALSE)&amp;ROW(BTT[[#This Row],[Lfd Nr.
(automatisch)]])-2),"")</f>
        <v/>
      </c>
      <c r="B846" t="inlineStr">
        <is>
          <t>Monats- und Jahresabschluss</t>
        </is>
      </c>
      <c r="D846" t="inlineStr">
        <is>
          <t>Ausgangszahlungen</t>
        </is>
      </c>
      <c r="E846">
        <f>IFERROR(IF(NOT(BTT[[#This Row],[Manuelle Änderung des Verantwortliches TP
(Auswahl - bei Bedarf)]]=""),BTT[[#This Row],[Manuelle Änderung des Verantwortliches TP
(Auswahl - bei Bedarf)]],VLOOKUP(BTT[[#This Row],[Hauptprozess
(Pflichtauswahl)]],Hauptprozesse[],3,FALSE)),"")</f>
        <v/>
      </c>
      <c r="G846" t="inlineStr">
        <is>
          <t>RW-F</t>
        </is>
      </c>
      <c r="J846">
        <f>IFERROR(VLOOKUP(BTT[[#This Row],[Verwendete Transaktion (Pflichtauswahl)]],Transaktionen[[Transaktionen]:[Langtext]],2,FALSE),"")</f>
        <v/>
      </c>
      <c r="V846">
        <f>IFERROR(VLOOKUP(BTT[[#This Row],[Verwendetes Formular
(Auswahl falls relevant)]],Formulare[[Formularbezeichnung]:[Formularname (technisch)]],2,FALSE),"")</f>
        <v/>
      </c>
      <c r="Y846" t="inlineStr">
        <is>
          <t>IST-Prozess: Währungsdifferenzen Schritt 2</t>
        </is>
      </c>
      <c r="AK846">
        <f>IF(BTT[[#This Row],[Subprozess
(optionale Auswahl)]]="","okay",IF(VLOOKUP(BTT[[#This Row],[Subprozess
(optionale Auswahl)]],BPML[[Subprozess]:[Zugeordneter Hauptprozess]],3,FALSE)=BTT[[#This Row],[Hauptprozess
(Pflichtauswahl)]],"okay","falscher Subprozess"))</f>
        <v/>
      </c>
      <c r="AL846">
        <f>IF(aktives_Teilprojekt="Master","",IF(BTT[[#This Row],[Verantwortliches TP
(automatisch)]]=VLOOKUP(aktives_Teilprojekt,Teilprojekte[[Teilprojekte]:[Kürzel]],2,FALSE),"okay","Hauptprozess anderes TP"))</f>
        <v/>
      </c>
      <c r="AM8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6">
        <f>IFERROR(IF(BTT[[#This Row],[SAP-Modul
(Pflichtauswahl)]]&lt;&gt;VLOOKUP(BTT[[#This Row],[Verwendete Transaktion (Pflichtauswahl)]],Transaktionen[[Transaktionen]:[Modul]],3,FALSE),"Modul anders","okay"),"")</f>
        <v/>
      </c>
      <c r="AP846">
        <f>IFERROR(IF(COUNTIFS(BTT[Verwendete Transaktion (Pflichtauswahl)],BTT[[#This Row],[Verwendete Transaktion (Pflichtauswahl)]],BTT[SAP-Modul
(Pflichtauswahl)],"&lt;&gt;"&amp;BTT[[#This Row],[SAP-Modul
(Pflichtauswahl)]])&gt;0,"Modul anders","okay"),"")</f>
        <v/>
      </c>
      <c r="AQ846">
        <f>IFERROR(IF(COUNTIFS(BTT[Verwendete Transaktion (Pflichtauswahl)],BTT[[#This Row],[Verwendete Transaktion (Pflichtauswahl)]],BTT[Verantwortliches TP
(automatisch)],"&lt;&gt;"&amp;BTT[[#This Row],[Verantwortliches TP
(automatisch)]])&gt;0,"Transaktion mehrfach","okay"),"")</f>
        <v/>
      </c>
      <c r="AR846">
        <f>IFERROR(IF(COUNTIFS(BTT[Verwendete Transaktion (Pflichtauswahl)],BTT[[#This Row],[Verwendete Transaktion (Pflichtauswahl)]],BTT[Verantwortliches TP
(automatisch)],"&lt;&gt;"&amp;VLOOKUP(aktives_Teilprojekt,Teilprojekte[[Teilprojekte]:[Kürzel]],2,FALSE))&gt;0,"Transaktion mehrfach","okay"),"")</f>
        <v/>
      </c>
      <c r="AS846" t="inlineStr">
        <is>
          <t>FI760</t>
        </is>
      </c>
    </row>
    <row r="847">
      <c r="A847">
        <f>IFERROR(IF(BTT[[#This Row],[Lfd Nr. 
(aus konsolidierter Datei)]]&lt;&gt;"",BTT[[#This Row],[Lfd Nr. 
(aus konsolidierter Datei)]],VLOOKUP(aktives_Teilprojekt,Teilprojekte[[Teilprojekte]:[Kürzel]],2,FALSE)&amp;ROW(BTT[[#This Row],[Lfd Nr.
(automatisch)]])-2),"")</f>
        <v/>
      </c>
      <c r="B847" t="inlineStr">
        <is>
          <t>Monats- und Jahresabschluss</t>
        </is>
      </c>
      <c r="D847" t="inlineStr">
        <is>
          <t>Hauswährungsbetrag ermitteln (Leistungserbringungsdatum)</t>
        </is>
      </c>
      <c r="E847">
        <f>IFERROR(IF(NOT(BTT[[#This Row],[Manuelle Änderung des Verantwortliches TP
(Auswahl - bei Bedarf)]]=""),BTT[[#This Row],[Manuelle Änderung des Verantwortliches TP
(Auswahl - bei Bedarf)]],VLOOKUP(BTT[[#This Row],[Hauptprozess
(Pflichtauswahl)]],Hauptprozesse[],3,FALSE)),"")</f>
        <v/>
      </c>
      <c r="G847" t="inlineStr">
        <is>
          <t>RW-BB</t>
        </is>
      </c>
      <c r="H847" t="inlineStr">
        <is>
          <t>FI-GL</t>
        </is>
      </c>
      <c r="I847" t="inlineStr">
        <is>
          <t>FBL1N</t>
        </is>
      </c>
      <c r="J847">
        <f>IFERROR(VLOOKUP(BTT[[#This Row],[Verwendete Transaktion (Pflichtauswahl)]],Transaktionen[[Transaktionen]:[Langtext]],2,FALSE),"")</f>
        <v/>
      </c>
      <c r="V847">
        <f>IFERROR(VLOOKUP(BTT[[#This Row],[Verwendetes Formular
(Auswahl falls relevant)]],Formulare[[Formularbezeichnung]:[Formularname (technisch)]],2,FALSE),"")</f>
        <v/>
      </c>
      <c r="Y847" t="inlineStr">
        <is>
          <t>IST-Prozess: Währungsdifferenzen Schritt 3</t>
        </is>
      </c>
      <c r="AK847">
        <f>IF(BTT[[#This Row],[Subprozess
(optionale Auswahl)]]="","okay",IF(VLOOKUP(BTT[[#This Row],[Subprozess
(optionale Auswahl)]],BPML[[Subprozess]:[Zugeordneter Hauptprozess]],3,FALSE)=BTT[[#This Row],[Hauptprozess
(Pflichtauswahl)]],"okay","falscher Subprozess"))</f>
        <v/>
      </c>
      <c r="AL847">
        <f>IF(aktives_Teilprojekt="Master","",IF(BTT[[#This Row],[Verantwortliches TP
(automatisch)]]=VLOOKUP(aktives_Teilprojekt,Teilprojekte[[Teilprojekte]:[Kürzel]],2,FALSE),"okay","Hauptprozess anderes TP"))</f>
        <v/>
      </c>
      <c r="AM8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7">
        <f>IFERROR(IF(BTT[[#This Row],[SAP-Modul
(Pflichtauswahl)]]&lt;&gt;VLOOKUP(BTT[[#This Row],[Verwendete Transaktion (Pflichtauswahl)]],Transaktionen[[Transaktionen]:[Modul]],3,FALSE),"Modul anders","okay"),"")</f>
        <v/>
      </c>
      <c r="AP847">
        <f>IFERROR(IF(COUNTIFS(BTT[Verwendete Transaktion (Pflichtauswahl)],BTT[[#This Row],[Verwendete Transaktion (Pflichtauswahl)]],BTT[SAP-Modul
(Pflichtauswahl)],"&lt;&gt;"&amp;BTT[[#This Row],[SAP-Modul
(Pflichtauswahl)]])&gt;0,"Modul anders","okay"),"")</f>
        <v/>
      </c>
      <c r="AQ847">
        <f>IFERROR(IF(COUNTIFS(BTT[Verwendete Transaktion (Pflichtauswahl)],BTT[[#This Row],[Verwendete Transaktion (Pflichtauswahl)]],BTT[Verantwortliches TP
(automatisch)],"&lt;&gt;"&amp;BTT[[#This Row],[Verantwortliches TP
(automatisch)]])&gt;0,"Transaktion mehrfach","okay"),"")</f>
        <v/>
      </c>
      <c r="AR847">
        <f>IFERROR(IF(COUNTIFS(BTT[Verwendete Transaktion (Pflichtauswahl)],BTT[[#This Row],[Verwendete Transaktion (Pflichtauswahl)]],BTT[Verantwortliches TP
(automatisch)],"&lt;&gt;"&amp;VLOOKUP(aktives_Teilprojekt,Teilprojekte[[Teilprojekte]:[Kürzel]],2,FALSE))&gt;0,"Transaktion mehrfach","okay"),"")</f>
        <v/>
      </c>
      <c r="AS847" t="inlineStr">
        <is>
          <t>FI761</t>
        </is>
      </c>
    </row>
    <row r="848">
      <c r="A848">
        <f>IFERROR(IF(BTT[[#This Row],[Lfd Nr. 
(aus konsolidierter Datei)]]&lt;&gt;"",BTT[[#This Row],[Lfd Nr. 
(aus konsolidierter Datei)]],VLOOKUP(aktives_Teilprojekt,Teilprojekte[[Teilprojekte]:[Kürzel]],2,FALSE)&amp;ROW(BTT[[#This Row],[Lfd Nr.
(automatisch)]])-2),"")</f>
        <v/>
      </c>
      <c r="B848" t="inlineStr">
        <is>
          <t>Monats- und Jahresabschluss</t>
        </is>
      </c>
      <c r="D848" t="inlineStr">
        <is>
          <t>Währungsdifferenz buchen</t>
        </is>
      </c>
      <c r="E848">
        <f>IFERROR(IF(NOT(BTT[[#This Row],[Manuelle Änderung des Verantwortliches TP
(Auswahl - bei Bedarf)]]=""),BTT[[#This Row],[Manuelle Änderung des Verantwortliches TP
(Auswahl - bei Bedarf)]],VLOOKUP(BTT[[#This Row],[Hauptprozess
(Pflichtauswahl)]],Hauptprozesse[],3,FALSE)),"")</f>
        <v/>
      </c>
      <c r="G848" t="inlineStr">
        <is>
          <t>RW-BB</t>
        </is>
      </c>
      <c r="H848" t="inlineStr">
        <is>
          <t>FI</t>
        </is>
      </c>
      <c r="I848" t="inlineStr">
        <is>
          <t>F-02</t>
        </is>
      </c>
      <c r="J848">
        <f>IFERROR(VLOOKUP(BTT[[#This Row],[Verwendete Transaktion (Pflichtauswahl)]],Transaktionen[[Transaktionen]:[Langtext]],2,FALSE),"")</f>
        <v/>
      </c>
      <c r="V848">
        <f>IFERROR(VLOOKUP(BTT[[#This Row],[Verwendetes Formular
(Auswahl falls relevant)]],Formulare[[Formularbezeichnung]:[Formularname (technisch)]],2,FALSE),"")</f>
        <v/>
      </c>
      <c r="Y848" t="inlineStr">
        <is>
          <t>IST-Prozess: Währungsdifferenzen Schritt 4</t>
        </is>
      </c>
      <c r="AK848">
        <f>IF(BTT[[#This Row],[Subprozess
(optionale Auswahl)]]="","okay",IF(VLOOKUP(BTT[[#This Row],[Subprozess
(optionale Auswahl)]],BPML[[Subprozess]:[Zugeordneter Hauptprozess]],3,FALSE)=BTT[[#This Row],[Hauptprozess
(Pflichtauswahl)]],"okay","falscher Subprozess"))</f>
        <v/>
      </c>
      <c r="AL848">
        <f>IF(aktives_Teilprojekt="Master","",IF(BTT[[#This Row],[Verantwortliches TP
(automatisch)]]=VLOOKUP(aktives_Teilprojekt,Teilprojekte[[Teilprojekte]:[Kürzel]],2,FALSE),"okay","Hauptprozess anderes TP"))</f>
        <v/>
      </c>
      <c r="AM8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8">
        <f>IFERROR(IF(BTT[[#This Row],[SAP-Modul
(Pflichtauswahl)]]&lt;&gt;VLOOKUP(BTT[[#This Row],[Verwendete Transaktion (Pflichtauswahl)]],Transaktionen[[Transaktionen]:[Modul]],3,FALSE),"Modul anders","okay"),"")</f>
        <v/>
      </c>
      <c r="AP848">
        <f>IFERROR(IF(COUNTIFS(BTT[Verwendete Transaktion (Pflichtauswahl)],BTT[[#This Row],[Verwendete Transaktion (Pflichtauswahl)]],BTT[SAP-Modul
(Pflichtauswahl)],"&lt;&gt;"&amp;BTT[[#This Row],[SAP-Modul
(Pflichtauswahl)]])&gt;0,"Modul anders","okay"),"")</f>
        <v/>
      </c>
      <c r="AQ848">
        <f>IFERROR(IF(COUNTIFS(BTT[Verwendete Transaktion (Pflichtauswahl)],BTT[[#This Row],[Verwendete Transaktion (Pflichtauswahl)]],BTT[Verantwortliches TP
(automatisch)],"&lt;&gt;"&amp;BTT[[#This Row],[Verantwortliches TP
(automatisch)]])&gt;0,"Transaktion mehrfach","okay"),"")</f>
        <v/>
      </c>
      <c r="AR848">
        <f>IFERROR(IF(COUNTIFS(BTT[Verwendete Transaktion (Pflichtauswahl)],BTT[[#This Row],[Verwendete Transaktion (Pflichtauswahl)]],BTT[Verantwortliches TP
(automatisch)],"&lt;&gt;"&amp;VLOOKUP(aktives_Teilprojekt,Teilprojekte[[Teilprojekte]:[Kürzel]],2,FALSE))&gt;0,"Transaktion mehrfach","okay"),"")</f>
        <v/>
      </c>
      <c r="AS848" t="inlineStr">
        <is>
          <t>FI762</t>
        </is>
      </c>
    </row>
    <row r="849">
      <c r="A849">
        <f>IFERROR(IF(BTT[[#This Row],[Lfd Nr. 
(aus konsolidierter Datei)]]&lt;&gt;"",BTT[[#This Row],[Lfd Nr. 
(aus konsolidierter Datei)]],VLOOKUP(aktives_Teilprojekt,Teilprojekte[[Teilprojekte]:[Kürzel]],2,FALSE)&amp;ROW(BTT[[#This Row],[Lfd Nr.
(automatisch)]])-2),"")</f>
        <v/>
      </c>
      <c r="B849" t="inlineStr">
        <is>
          <t>Monats- und Jahresabschluss</t>
        </is>
      </c>
      <c r="D849" t="inlineStr">
        <is>
          <t>Ausgleich des Kreditors.</t>
        </is>
      </c>
      <c r="E849">
        <f>IFERROR(IF(NOT(BTT[[#This Row],[Manuelle Änderung des Verantwortliches TP
(Auswahl - bei Bedarf)]]=""),BTT[[#This Row],[Manuelle Änderung des Verantwortliches TP
(Auswahl - bei Bedarf)]],VLOOKUP(BTT[[#This Row],[Hauptprozess
(Pflichtauswahl)]],Hauptprozesse[],3,FALSE)),"")</f>
        <v/>
      </c>
      <c r="G849" t="inlineStr">
        <is>
          <t>RW-BB</t>
        </is>
      </c>
      <c r="H849" t="inlineStr">
        <is>
          <t>FI</t>
        </is>
      </c>
      <c r="I849" t="inlineStr">
        <is>
          <t>F-44</t>
        </is>
      </c>
      <c r="J849">
        <f>IFERROR(VLOOKUP(BTT[[#This Row],[Verwendete Transaktion (Pflichtauswahl)]],Transaktionen[[Transaktionen]:[Langtext]],2,FALSE),"")</f>
        <v/>
      </c>
      <c r="V849">
        <f>IFERROR(VLOOKUP(BTT[[#This Row],[Verwendetes Formular
(Auswahl falls relevant)]],Formulare[[Formularbezeichnung]:[Formularname (technisch)]],2,FALSE),"")</f>
        <v/>
      </c>
      <c r="Y849" t="inlineStr">
        <is>
          <t>IST-Prozess: Währungsdifferenzen Schritt 5</t>
        </is>
      </c>
      <c r="AK849">
        <f>IF(BTT[[#This Row],[Subprozess
(optionale Auswahl)]]="","okay",IF(VLOOKUP(BTT[[#This Row],[Subprozess
(optionale Auswahl)]],BPML[[Subprozess]:[Zugeordneter Hauptprozess]],3,FALSE)=BTT[[#This Row],[Hauptprozess
(Pflichtauswahl)]],"okay","falscher Subprozess"))</f>
        <v/>
      </c>
      <c r="AL849">
        <f>IF(aktives_Teilprojekt="Master","",IF(BTT[[#This Row],[Verantwortliches TP
(automatisch)]]=VLOOKUP(aktives_Teilprojekt,Teilprojekte[[Teilprojekte]:[Kürzel]],2,FALSE),"okay","Hauptprozess anderes TP"))</f>
        <v/>
      </c>
      <c r="AM8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49">
        <f>IFERROR(IF(BTT[[#This Row],[SAP-Modul
(Pflichtauswahl)]]&lt;&gt;VLOOKUP(BTT[[#This Row],[Verwendete Transaktion (Pflichtauswahl)]],Transaktionen[[Transaktionen]:[Modul]],3,FALSE),"Modul anders","okay"),"")</f>
        <v/>
      </c>
      <c r="AP849">
        <f>IFERROR(IF(COUNTIFS(BTT[Verwendete Transaktion (Pflichtauswahl)],BTT[[#This Row],[Verwendete Transaktion (Pflichtauswahl)]],BTT[SAP-Modul
(Pflichtauswahl)],"&lt;&gt;"&amp;BTT[[#This Row],[SAP-Modul
(Pflichtauswahl)]])&gt;0,"Modul anders","okay"),"")</f>
        <v/>
      </c>
      <c r="AQ849">
        <f>IFERROR(IF(COUNTIFS(BTT[Verwendete Transaktion (Pflichtauswahl)],BTT[[#This Row],[Verwendete Transaktion (Pflichtauswahl)]],BTT[Verantwortliches TP
(automatisch)],"&lt;&gt;"&amp;BTT[[#This Row],[Verantwortliches TP
(automatisch)]])&gt;0,"Transaktion mehrfach","okay"),"")</f>
        <v/>
      </c>
      <c r="AR849">
        <f>IFERROR(IF(COUNTIFS(BTT[Verwendete Transaktion (Pflichtauswahl)],BTT[[#This Row],[Verwendete Transaktion (Pflichtauswahl)]],BTT[Verantwortliches TP
(automatisch)],"&lt;&gt;"&amp;VLOOKUP(aktives_Teilprojekt,Teilprojekte[[Teilprojekte]:[Kürzel]],2,FALSE))&gt;0,"Transaktion mehrfach","okay"),"")</f>
        <v/>
      </c>
      <c r="AS849" t="inlineStr">
        <is>
          <t>FI763</t>
        </is>
      </c>
    </row>
    <row r="850">
      <c r="A850">
        <f>IFERROR(IF(BTT[[#This Row],[Lfd Nr. 
(aus konsolidierter Datei)]]&lt;&gt;"",BTT[[#This Row],[Lfd Nr. 
(aus konsolidierter Datei)]],VLOOKUP(aktives_Teilprojekt,Teilprojekte[[Teilprojekte]:[Kürzel]],2,FALSE)&amp;ROW(BTT[[#This Row],[Lfd Nr.
(automatisch)]])-2),"")</f>
        <v/>
      </c>
      <c r="B850" t="inlineStr">
        <is>
          <t>Monats- und Jahresabschluss</t>
        </is>
      </c>
      <c r="D850" t="inlineStr">
        <is>
          <t>Überleitung der Personalabrechnung in das FI durch PM (Abteilung PM = Personal).</t>
        </is>
      </c>
      <c r="E850">
        <f>IFERROR(IF(NOT(BTT[[#This Row],[Manuelle Änderung des Verantwortliches TP
(Auswahl - bei Bedarf)]]=""),BTT[[#This Row],[Manuelle Änderung des Verantwortliches TP
(Auswahl - bei Bedarf)]],VLOOKUP(BTT[[#This Row],[Hauptprozess
(Pflichtauswahl)]],Hauptprozesse[],3,FALSE)),"")</f>
        <v/>
      </c>
      <c r="G850" t="inlineStr">
        <is>
          <t>PM</t>
        </is>
      </c>
      <c r="I850" t="inlineStr">
        <is>
          <t xml:space="preserve">Y_ST1_681 </t>
        </is>
      </c>
      <c r="J850">
        <f>IFERROR(VLOOKUP(BTT[[#This Row],[Verwendete Transaktion (Pflichtauswahl)]],Transaktionen[[Transaktionen]:[Langtext]],2,FALSE),"")</f>
        <v/>
      </c>
      <c r="V850">
        <f>IFERROR(VLOOKUP(BTT[[#This Row],[Verwendetes Formular
(Auswahl falls relevant)]],Formulare[[Formularbezeichnung]:[Formularname (technisch)]],2,FALSE),"")</f>
        <v/>
      </c>
      <c r="Y850" t="inlineStr">
        <is>
          <t>IST-Prozess: Personalaufwand (aus HCM)Schritt 1</t>
        </is>
      </c>
      <c r="AK850">
        <f>IF(BTT[[#This Row],[Subprozess
(optionale Auswahl)]]="","okay",IF(VLOOKUP(BTT[[#This Row],[Subprozess
(optionale Auswahl)]],BPML[[Subprozess]:[Zugeordneter Hauptprozess]],3,FALSE)=BTT[[#This Row],[Hauptprozess
(Pflichtauswahl)]],"okay","falscher Subprozess"))</f>
        <v/>
      </c>
      <c r="AL850">
        <f>IF(aktives_Teilprojekt="Master","",IF(BTT[[#This Row],[Verantwortliches TP
(automatisch)]]=VLOOKUP(aktives_Teilprojekt,Teilprojekte[[Teilprojekte]:[Kürzel]],2,FALSE),"okay","Hauptprozess anderes TP"))</f>
        <v/>
      </c>
      <c r="AM8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0">
        <f>IFERROR(IF(BTT[[#This Row],[SAP-Modul
(Pflichtauswahl)]]&lt;&gt;VLOOKUP(BTT[[#This Row],[Verwendete Transaktion (Pflichtauswahl)]],Transaktionen[[Transaktionen]:[Modul]],3,FALSE),"Modul anders","okay"),"")</f>
        <v/>
      </c>
      <c r="AP850">
        <f>IFERROR(IF(COUNTIFS(BTT[Verwendete Transaktion (Pflichtauswahl)],BTT[[#This Row],[Verwendete Transaktion (Pflichtauswahl)]],BTT[SAP-Modul
(Pflichtauswahl)],"&lt;&gt;"&amp;BTT[[#This Row],[SAP-Modul
(Pflichtauswahl)]])&gt;0,"Modul anders","okay"),"")</f>
        <v/>
      </c>
      <c r="AQ850">
        <f>IFERROR(IF(COUNTIFS(BTT[Verwendete Transaktion (Pflichtauswahl)],BTT[[#This Row],[Verwendete Transaktion (Pflichtauswahl)]],BTT[Verantwortliches TP
(automatisch)],"&lt;&gt;"&amp;BTT[[#This Row],[Verantwortliches TP
(automatisch)]])&gt;0,"Transaktion mehrfach","okay"),"")</f>
        <v/>
      </c>
      <c r="AR850">
        <f>IFERROR(IF(COUNTIFS(BTT[Verwendete Transaktion (Pflichtauswahl)],BTT[[#This Row],[Verwendete Transaktion (Pflichtauswahl)]],BTT[Verantwortliches TP
(automatisch)],"&lt;&gt;"&amp;VLOOKUP(aktives_Teilprojekt,Teilprojekte[[Teilprojekte]:[Kürzel]],2,FALSE))&gt;0,"Transaktion mehrfach","okay"),"")</f>
        <v/>
      </c>
      <c r="AS850" t="inlineStr">
        <is>
          <t>FI764</t>
        </is>
      </c>
    </row>
    <row r="851">
      <c r="A851">
        <f>IFERROR(IF(BTT[[#This Row],[Lfd Nr. 
(aus konsolidierter Datei)]]&lt;&gt;"",BTT[[#This Row],[Lfd Nr. 
(aus konsolidierter Datei)]],VLOOKUP(aktives_Teilprojekt,Teilprojekte[[Teilprojekte]:[Kürzel]],2,FALSE)&amp;ROW(BTT[[#This Row],[Lfd Nr.
(automatisch)]])-2),"")</f>
        <v/>
      </c>
      <c r="B851" t="inlineStr">
        <is>
          <t>Monats- und Jahresabschluss</t>
        </is>
      </c>
      <c r="D851" t="inlineStr">
        <is>
          <t>Prüfung von Konten im FI-AR</t>
        </is>
      </c>
      <c r="E851">
        <f>IFERROR(IF(NOT(BTT[[#This Row],[Manuelle Änderung des Verantwortliches TP
(Auswahl - bei Bedarf)]]=""),BTT[[#This Row],[Manuelle Änderung des Verantwortliches TP
(Auswahl - bei Bedarf)]],VLOOKUP(BTT[[#This Row],[Hauptprozess
(Pflichtauswahl)]],Hauptprozesse[],3,FALSE)),"")</f>
        <v/>
      </c>
      <c r="G851" t="inlineStr">
        <is>
          <t>RW-BB</t>
        </is>
      </c>
      <c r="J851">
        <f>IFERROR(VLOOKUP(BTT[[#This Row],[Verwendete Transaktion (Pflichtauswahl)]],Transaktionen[[Transaktionen]:[Langtext]],2,FALSE),"")</f>
        <v/>
      </c>
      <c r="V851">
        <f>IFERROR(VLOOKUP(BTT[[#This Row],[Verwendetes Formular
(Auswahl falls relevant)]],Formulare[[Formularbezeichnung]:[Formularname (technisch)]],2,FALSE),"")</f>
        <v/>
      </c>
      <c r="Y851" t="inlineStr">
        <is>
          <t>IST-Prozess: Personalaufwand (aus HCM)Schritt 2</t>
        </is>
      </c>
      <c r="AK851">
        <f>IF(BTT[[#This Row],[Subprozess
(optionale Auswahl)]]="","okay",IF(VLOOKUP(BTT[[#This Row],[Subprozess
(optionale Auswahl)]],BPML[[Subprozess]:[Zugeordneter Hauptprozess]],3,FALSE)=BTT[[#This Row],[Hauptprozess
(Pflichtauswahl)]],"okay","falscher Subprozess"))</f>
        <v/>
      </c>
      <c r="AL851">
        <f>IF(aktives_Teilprojekt="Master","",IF(BTT[[#This Row],[Verantwortliches TP
(automatisch)]]=VLOOKUP(aktives_Teilprojekt,Teilprojekte[[Teilprojekte]:[Kürzel]],2,FALSE),"okay","Hauptprozess anderes TP"))</f>
        <v/>
      </c>
      <c r="AM8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1">
        <f>IFERROR(IF(BTT[[#This Row],[SAP-Modul
(Pflichtauswahl)]]&lt;&gt;VLOOKUP(BTT[[#This Row],[Verwendete Transaktion (Pflichtauswahl)]],Transaktionen[[Transaktionen]:[Modul]],3,FALSE),"Modul anders","okay"),"")</f>
        <v/>
      </c>
      <c r="AP851">
        <f>IFERROR(IF(COUNTIFS(BTT[Verwendete Transaktion (Pflichtauswahl)],BTT[[#This Row],[Verwendete Transaktion (Pflichtauswahl)]],BTT[SAP-Modul
(Pflichtauswahl)],"&lt;&gt;"&amp;BTT[[#This Row],[SAP-Modul
(Pflichtauswahl)]])&gt;0,"Modul anders","okay"),"")</f>
        <v/>
      </c>
      <c r="AQ851">
        <f>IFERROR(IF(COUNTIFS(BTT[Verwendete Transaktion (Pflichtauswahl)],BTT[[#This Row],[Verwendete Transaktion (Pflichtauswahl)]],BTT[Verantwortliches TP
(automatisch)],"&lt;&gt;"&amp;BTT[[#This Row],[Verantwortliches TP
(automatisch)]])&gt;0,"Transaktion mehrfach","okay"),"")</f>
        <v/>
      </c>
      <c r="AR851">
        <f>IFERROR(IF(COUNTIFS(BTT[Verwendete Transaktion (Pflichtauswahl)],BTT[[#This Row],[Verwendete Transaktion (Pflichtauswahl)]],BTT[Verantwortliches TP
(automatisch)],"&lt;&gt;"&amp;VLOOKUP(aktives_Teilprojekt,Teilprojekte[[Teilprojekte]:[Kürzel]],2,FALSE))&gt;0,"Transaktion mehrfach","okay"),"")</f>
        <v/>
      </c>
      <c r="AS851" t="inlineStr">
        <is>
          <t>FI765</t>
        </is>
      </c>
    </row>
    <row r="852">
      <c r="A852">
        <f>IFERROR(IF(BTT[[#This Row],[Lfd Nr. 
(aus konsolidierter Datei)]]&lt;&gt;"",BTT[[#This Row],[Lfd Nr. 
(aus konsolidierter Datei)]],VLOOKUP(aktives_Teilprojekt,Teilprojekte[[Teilprojekte]:[Kürzel]],2,FALSE)&amp;ROW(BTT[[#This Row],[Lfd Nr.
(automatisch)]])-2),"")</f>
        <v/>
      </c>
      <c r="B852" t="inlineStr">
        <is>
          <t>Monats- und Jahresabschluss</t>
        </is>
      </c>
      <c r="D852" t="inlineStr">
        <is>
          <t>Buchungsdatei in Excel 
Für diverse Sachverhalte werden Buchungsunterlagen erstellt und gebucht (z. B. Barzahlerliste, Mieten usw.)</t>
        </is>
      </c>
      <c r="E852">
        <f>IFERROR(IF(NOT(BTT[[#This Row],[Manuelle Änderung des Verantwortliches TP
(Auswahl - bei Bedarf)]]=""),BTT[[#This Row],[Manuelle Änderung des Verantwortliches TP
(Auswahl - bei Bedarf)]],VLOOKUP(BTT[[#This Row],[Hauptprozess
(Pflichtauswahl)]],Hauptprozesse[],3,FALSE)),"")</f>
        <v/>
      </c>
      <c r="G852" t="inlineStr">
        <is>
          <t>RW-BB</t>
        </is>
      </c>
      <c r="H852" t="inlineStr">
        <is>
          <t>FI</t>
        </is>
      </c>
      <c r="I852" t="inlineStr">
        <is>
          <t>F-02</t>
        </is>
      </c>
      <c r="J852">
        <f>IFERROR(VLOOKUP(BTT[[#This Row],[Verwendete Transaktion (Pflichtauswahl)]],Transaktionen[[Transaktionen]:[Langtext]],2,FALSE),"")</f>
        <v/>
      </c>
      <c r="V852">
        <f>IFERROR(VLOOKUP(BTT[[#This Row],[Verwendetes Formular
(Auswahl falls relevant)]],Formulare[[Formularbezeichnung]:[Formularname (technisch)]],2,FALSE),"")</f>
        <v/>
      </c>
      <c r="Y852" t="inlineStr">
        <is>
          <t>IST-Prozess: Personalaufwand (aus HCM)Schritt 3</t>
        </is>
      </c>
      <c r="AK852">
        <f>IF(BTT[[#This Row],[Subprozess
(optionale Auswahl)]]="","okay",IF(VLOOKUP(BTT[[#This Row],[Subprozess
(optionale Auswahl)]],BPML[[Subprozess]:[Zugeordneter Hauptprozess]],3,FALSE)=BTT[[#This Row],[Hauptprozess
(Pflichtauswahl)]],"okay","falscher Subprozess"))</f>
        <v/>
      </c>
      <c r="AL852">
        <f>IF(aktives_Teilprojekt="Master","",IF(BTT[[#This Row],[Verantwortliches TP
(automatisch)]]=VLOOKUP(aktives_Teilprojekt,Teilprojekte[[Teilprojekte]:[Kürzel]],2,FALSE),"okay","Hauptprozess anderes TP"))</f>
        <v/>
      </c>
      <c r="AM8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2">
        <f>IFERROR(IF(BTT[[#This Row],[SAP-Modul
(Pflichtauswahl)]]&lt;&gt;VLOOKUP(BTT[[#This Row],[Verwendete Transaktion (Pflichtauswahl)]],Transaktionen[[Transaktionen]:[Modul]],3,FALSE),"Modul anders","okay"),"")</f>
        <v/>
      </c>
      <c r="AP852">
        <f>IFERROR(IF(COUNTIFS(BTT[Verwendete Transaktion (Pflichtauswahl)],BTT[[#This Row],[Verwendete Transaktion (Pflichtauswahl)]],BTT[SAP-Modul
(Pflichtauswahl)],"&lt;&gt;"&amp;BTT[[#This Row],[SAP-Modul
(Pflichtauswahl)]])&gt;0,"Modul anders","okay"),"")</f>
        <v/>
      </c>
      <c r="AQ852">
        <f>IFERROR(IF(COUNTIFS(BTT[Verwendete Transaktion (Pflichtauswahl)],BTT[[#This Row],[Verwendete Transaktion (Pflichtauswahl)]],BTT[Verantwortliches TP
(automatisch)],"&lt;&gt;"&amp;BTT[[#This Row],[Verantwortliches TP
(automatisch)]])&gt;0,"Transaktion mehrfach","okay"),"")</f>
        <v/>
      </c>
      <c r="AR852">
        <f>IFERROR(IF(COUNTIFS(BTT[Verwendete Transaktion (Pflichtauswahl)],BTT[[#This Row],[Verwendete Transaktion (Pflichtauswahl)]],BTT[Verantwortliches TP
(automatisch)],"&lt;&gt;"&amp;VLOOKUP(aktives_Teilprojekt,Teilprojekte[[Teilprojekte]:[Kürzel]],2,FALSE))&gt;0,"Transaktion mehrfach","okay"),"")</f>
        <v/>
      </c>
      <c r="AS852" t="inlineStr">
        <is>
          <t>FI766</t>
        </is>
      </c>
    </row>
    <row r="853">
      <c r="A853">
        <f>IFERROR(IF(BTT[[#This Row],[Lfd Nr. 
(aus konsolidierter Datei)]]&lt;&gt;"",BTT[[#This Row],[Lfd Nr. 
(aus konsolidierter Datei)]],VLOOKUP(aktives_Teilprojekt,Teilprojekte[[Teilprojekte]:[Kürzel]],2,FALSE)&amp;ROW(BTT[[#This Row],[Lfd Nr.
(automatisch)]])-2),"")</f>
        <v/>
      </c>
      <c r="D853" t="inlineStr">
        <is>
          <t>Buchung aus HCM erfolgen zu 100% auf die RST-Konten im BK 1100.
Anteil für BK 1200 wird sowohl von PM als auch von RW-B/B ermittelt und gebucht.
Mail mit PDF von HCM und dann manuelle Buchung im Core.</t>
        </is>
      </c>
      <c r="E853">
        <f>IFERROR(IF(NOT(BTT[[#This Row],[Manuelle Änderung des Verantwortliches TP
(Auswahl - bei Bedarf)]]=""),BTT[[#This Row],[Manuelle Änderung des Verantwortliches TP
(Auswahl - bei Bedarf)]],VLOOKUP(BTT[[#This Row],[Hauptprozess
(Pflichtauswahl)]],Hauptprozesse[],3,FALSE)),"")</f>
        <v/>
      </c>
      <c r="F853" t="inlineStr">
        <is>
          <t>FI</t>
        </is>
      </c>
      <c r="G853" t="inlineStr">
        <is>
          <t>PM</t>
        </is>
      </c>
      <c r="I853" t="inlineStr">
        <is>
          <t>ZPY24 (HCM)</t>
        </is>
      </c>
      <c r="J853">
        <f>IFERROR(VLOOKUP(BTT[[#This Row],[Verwendete Transaktion (Pflichtauswahl)]],Transaktionen[[Transaktionen]:[Langtext]],2,FALSE),"")</f>
        <v/>
      </c>
      <c r="V853">
        <f>IFERROR(VLOOKUP(BTT[[#This Row],[Verwendetes Formular
(Auswahl falls relevant)]],Formulare[[Formularbezeichnung]:[Formularname (technisch)]],2,FALSE),"")</f>
        <v/>
      </c>
      <c r="Y853" t="inlineStr">
        <is>
          <t>nicht von TP FI betreut</t>
        </is>
      </c>
      <c r="AK853">
        <f>IF(BTT[[#This Row],[Subprozess
(optionale Auswahl)]]="","okay",IF(VLOOKUP(BTT[[#This Row],[Subprozess
(optionale Auswahl)]],BPML[[Subprozess]:[Zugeordneter Hauptprozess]],3,FALSE)=BTT[[#This Row],[Hauptprozess
(Pflichtauswahl)]],"okay","falscher Subprozess"))</f>
        <v/>
      </c>
      <c r="AL853">
        <f>IF(aktives_Teilprojekt="Master","",IF(BTT[[#This Row],[Verantwortliches TP
(automatisch)]]=VLOOKUP(aktives_Teilprojekt,Teilprojekte[[Teilprojekte]:[Kürzel]],2,FALSE),"okay","Hauptprozess anderes TP"))</f>
        <v/>
      </c>
      <c r="AM8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3">
        <f>IFERROR(IF(BTT[[#This Row],[SAP-Modul
(Pflichtauswahl)]]&lt;&gt;VLOOKUP(BTT[[#This Row],[Verwendete Transaktion (Pflichtauswahl)]],Transaktionen[[Transaktionen]:[Modul]],3,FALSE),"Modul anders","okay"),"")</f>
        <v/>
      </c>
      <c r="AP853">
        <f>IFERROR(IF(COUNTIFS(BTT[Verwendete Transaktion (Pflichtauswahl)],BTT[[#This Row],[Verwendete Transaktion (Pflichtauswahl)]],BTT[SAP-Modul
(Pflichtauswahl)],"&lt;&gt;"&amp;BTT[[#This Row],[SAP-Modul
(Pflichtauswahl)]])&gt;0,"Modul anders","okay"),"")</f>
        <v/>
      </c>
      <c r="AQ853">
        <f>IFERROR(IF(COUNTIFS(BTT[Verwendete Transaktion (Pflichtauswahl)],BTT[[#This Row],[Verwendete Transaktion (Pflichtauswahl)]],BTT[Verantwortliches TP
(automatisch)],"&lt;&gt;"&amp;BTT[[#This Row],[Verantwortliches TP
(automatisch)]])&gt;0,"Transaktion mehrfach","okay"),"")</f>
        <v/>
      </c>
      <c r="AR853">
        <f>IFERROR(IF(COUNTIFS(BTT[Verwendete Transaktion (Pflichtauswahl)],BTT[[#This Row],[Verwendete Transaktion (Pflichtauswahl)]],BTT[Verantwortliches TP
(automatisch)],"&lt;&gt;"&amp;VLOOKUP(aktives_Teilprojekt,Teilprojekte[[Teilprojekte]:[Kürzel]],2,FALSE))&gt;0,"Transaktion mehrfach","okay"),"")</f>
        <v/>
      </c>
      <c r="AS853" t="inlineStr">
        <is>
          <t>FI767</t>
        </is>
      </c>
    </row>
    <row r="854">
      <c r="A854">
        <f>IFERROR(IF(BTT[[#This Row],[Lfd Nr. 
(aus konsolidierter Datei)]]&lt;&gt;"",BTT[[#This Row],[Lfd Nr. 
(aus konsolidierter Datei)]],VLOOKUP(aktives_Teilprojekt,Teilprojekte[[Teilprojekte]:[Kürzel]],2,FALSE)&amp;ROW(BTT[[#This Row],[Lfd Nr.
(automatisch)]])-2),"")</f>
        <v/>
      </c>
      <c r="B854" t="inlineStr">
        <is>
          <t>Monats- und Jahresabschluss</t>
        </is>
      </c>
      <c r="D854" t="inlineStr">
        <is>
          <t>PDF als Grundlage für Buchung in BUKR 1200 (nur Rückstellungen)</t>
        </is>
      </c>
      <c r="E854">
        <f>IFERROR(IF(NOT(BTT[[#This Row],[Manuelle Änderung des Verantwortliches TP
(Auswahl - bei Bedarf)]]=""),BTT[[#This Row],[Manuelle Änderung des Verantwortliches TP
(Auswahl - bei Bedarf)]],VLOOKUP(BTT[[#This Row],[Hauptprozess
(Pflichtauswahl)]],Hauptprozesse[],3,FALSE)),"")</f>
        <v/>
      </c>
      <c r="G854" t="inlineStr">
        <is>
          <t>RW-BB</t>
        </is>
      </c>
      <c r="H854" t="inlineStr">
        <is>
          <t>FI</t>
        </is>
      </c>
      <c r="I854" t="inlineStr">
        <is>
          <t>F-02</t>
        </is>
      </c>
      <c r="J854">
        <f>IFERROR(VLOOKUP(BTT[[#This Row],[Verwendete Transaktion (Pflichtauswahl)]],Transaktionen[[Transaktionen]:[Langtext]],2,FALSE),"")</f>
        <v/>
      </c>
      <c r="V854">
        <f>IFERROR(VLOOKUP(BTT[[#This Row],[Verwendetes Formular
(Auswahl falls relevant)]],Formulare[[Formularbezeichnung]:[Formularname (technisch)]],2,FALSE),"")</f>
        <v/>
      </c>
      <c r="Y854" t="inlineStr">
        <is>
          <t>IST-Prozess: Personalaufwand (aus HCM)Schritt 5</t>
        </is>
      </c>
      <c r="AK854">
        <f>IF(BTT[[#This Row],[Subprozess
(optionale Auswahl)]]="","okay",IF(VLOOKUP(BTT[[#This Row],[Subprozess
(optionale Auswahl)]],BPML[[Subprozess]:[Zugeordneter Hauptprozess]],3,FALSE)=BTT[[#This Row],[Hauptprozess
(Pflichtauswahl)]],"okay","falscher Subprozess"))</f>
        <v/>
      </c>
      <c r="AL854">
        <f>IF(aktives_Teilprojekt="Master","",IF(BTT[[#This Row],[Verantwortliches TP
(automatisch)]]=VLOOKUP(aktives_Teilprojekt,Teilprojekte[[Teilprojekte]:[Kürzel]],2,FALSE),"okay","Hauptprozess anderes TP"))</f>
        <v/>
      </c>
      <c r="AM8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4">
        <f>IFERROR(IF(BTT[[#This Row],[SAP-Modul
(Pflichtauswahl)]]&lt;&gt;VLOOKUP(BTT[[#This Row],[Verwendete Transaktion (Pflichtauswahl)]],Transaktionen[[Transaktionen]:[Modul]],3,FALSE),"Modul anders","okay"),"")</f>
        <v/>
      </c>
      <c r="AP854">
        <f>IFERROR(IF(COUNTIFS(BTT[Verwendete Transaktion (Pflichtauswahl)],BTT[[#This Row],[Verwendete Transaktion (Pflichtauswahl)]],BTT[SAP-Modul
(Pflichtauswahl)],"&lt;&gt;"&amp;BTT[[#This Row],[SAP-Modul
(Pflichtauswahl)]])&gt;0,"Modul anders","okay"),"")</f>
        <v/>
      </c>
      <c r="AQ854">
        <f>IFERROR(IF(COUNTIFS(BTT[Verwendete Transaktion (Pflichtauswahl)],BTT[[#This Row],[Verwendete Transaktion (Pflichtauswahl)]],BTT[Verantwortliches TP
(automatisch)],"&lt;&gt;"&amp;BTT[[#This Row],[Verantwortliches TP
(automatisch)]])&gt;0,"Transaktion mehrfach","okay"),"")</f>
        <v/>
      </c>
      <c r="AR854">
        <f>IFERROR(IF(COUNTIFS(BTT[Verwendete Transaktion (Pflichtauswahl)],BTT[[#This Row],[Verwendete Transaktion (Pflichtauswahl)]],BTT[Verantwortliches TP
(automatisch)],"&lt;&gt;"&amp;VLOOKUP(aktives_Teilprojekt,Teilprojekte[[Teilprojekte]:[Kürzel]],2,FALSE))&gt;0,"Transaktion mehrfach","okay"),"")</f>
        <v/>
      </c>
      <c r="AS854" t="inlineStr">
        <is>
          <t>FI768</t>
        </is>
      </c>
    </row>
    <row r="855">
      <c r="A855">
        <f>IFERROR(IF(BTT[[#This Row],[Lfd Nr. 
(aus konsolidierter Datei)]]&lt;&gt;"",BTT[[#This Row],[Lfd Nr. 
(aus konsolidierter Datei)]],VLOOKUP(aktives_Teilprojekt,Teilprojekte[[Teilprojekte]:[Kürzel]],2,FALSE)&amp;ROW(BTT[[#This Row],[Lfd Nr.
(automatisch)]])-2),"")</f>
        <v/>
      </c>
      <c r="B855" t="inlineStr">
        <is>
          <t>Monats- und Jahresabschluss</t>
        </is>
      </c>
      <c r="D855" t="inlineStr">
        <is>
          <t xml:space="preserve">Buchung des Anteil für BK 1200 für den Erfüllungsrückstand der ATZ (je Personalnummer) werden die PN in die Tabelle ZV_Z9fhrew gepflegt. </t>
        </is>
      </c>
      <c r="E855">
        <f>IFERROR(IF(NOT(BTT[[#This Row],[Manuelle Änderung des Verantwortliches TP
(Auswahl - bei Bedarf)]]=""),BTT[[#This Row],[Manuelle Änderung des Verantwortliches TP
(Auswahl - bei Bedarf)]],VLOOKUP(BTT[[#This Row],[Hauptprozess
(Pflichtauswahl)]],Hauptprozesse[],3,FALSE)),"")</f>
        <v/>
      </c>
      <c r="G855" t="inlineStr">
        <is>
          <t>RW-BB</t>
        </is>
      </c>
      <c r="H855" t="inlineStr">
        <is>
          <t>BC</t>
        </is>
      </c>
      <c r="I855" t="inlineStr">
        <is>
          <t>SE16</t>
        </is>
      </c>
      <c r="J855">
        <f>IFERROR(VLOOKUP(BTT[[#This Row],[Verwendete Transaktion (Pflichtauswahl)]],Transaktionen[[Transaktionen]:[Langtext]],2,FALSE),"")</f>
        <v/>
      </c>
      <c r="V855">
        <f>IFERROR(VLOOKUP(BTT[[#This Row],[Verwendetes Formular
(Auswahl falls relevant)]],Formulare[[Formularbezeichnung]:[Formularname (technisch)]],2,FALSE),"")</f>
        <v/>
      </c>
      <c r="Y855" t="inlineStr">
        <is>
          <t>IST-Prozess: Personalaufwand (aus HCM)Schritt 6</t>
        </is>
      </c>
      <c r="AK855">
        <f>IF(BTT[[#This Row],[Subprozess
(optionale Auswahl)]]="","okay",IF(VLOOKUP(BTT[[#This Row],[Subprozess
(optionale Auswahl)]],BPML[[Subprozess]:[Zugeordneter Hauptprozess]],3,FALSE)=BTT[[#This Row],[Hauptprozess
(Pflichtauswahl)]],"okay","falscher Subprozess"))</f>
        <v/>
      </c>
      <c r="AL855">
        <f>IF(aktives_Teilprojekt="Master","",IF(BTT[[#This Row],[Verantwortliches TP
(automatisch)]]=VLOOKUP(aktives_Teilprojekt,Teilprojekte[[Teilprojekte]:[Kürzel]],2,FALSE),"okay","Hauptprozess anderes TP"))</f>
        <v/>
      </c>
      <c r="AM8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5">
        <f>IFERROR(IF(BTT[[#This Row],[SAP-Modul
(Pflichtauswahl)]]&lt;&gt;VLOOKUP(BTT[[#This Row],[Verwendete Transaktion (Pflichtauswahl)]],Transaktionen[[Transaktionen]:[Modul]],3,FALSE),"Modul anders","okay"),"")</f>
        <v/>
      </c>
      <c r="AP855">
        <f>IFERROR(IF(COUNTIFS(BTT[Verwendete Transaktion (Pflichtauswahl)],BTT[[#This Row],[Verwendete Transaktion (Pflichtauswahl)]],BTT[SAP-Modul
(Pflichtauswahl)],"&lt;&gt;"&amp;BTT[[#This Row],[SAP-Modul
(Pflichtauswahl)]])&gt;0,"Modul anders","okay"),"")</f>
        <v/>
      </c>
      <c r="AQ855">
        <f>IFERROR(IF(COUNTIFS(BTT[Verwendete Transaktion (Pflichtauswahl)],BTT[[#This Row],[Verwendete Transaktion (Pflichtauswahl)]],BTT[Verantwortliches TP
(automatisch)],"&lt;&gt;"&amp;BTT[[#This Row],[Verantwortliches TP
(automatisch)]])&gt;0,"Transaktion mehrfach","okay"),"")</f>
        <v/>
      </c>
      <c r="AR855">
        <f>IFERROR(IF(COUNTIFS(BTT[Verwendete Transaktion (Pflichtauswahl)],BTT[[#This Row],[Verwendete Transaktion (Pflichtauswahl)]],BTT[Verantwortliches TP
(automatisch)],"&lt;&gt;"&amp;VLOOKUP(aktives_Teilprojekt,Teilprojekte[[Teilprojekte]:[Kürzel]],2,FALSE))&gt;0,"Transaktion mehrfach","okay"),"")</f>
        <v/>
      </c>
      <c r="AS855" t="inlineStr">
        <is>
          <t>FI769</t>
        </is>
      </c>
    </row>
    <row r="856">
      <c r="A856">
        <f>IFERROR(IF(BTT[[#This Row],[Lfd Nr. 
(aus konsolidierter Datei)]]&lt;&gt;"",BTT[[#This Row],[Lfd Nr. 
(aus konsolidierter Datei)]],VLOOKUP(aktives_Teilprojekt,Teilprojekte[[Teilprojekte]:[Kürzel]],2,FALSE)&amp;ROW(BTT[[#This Row],[Lfd Nr.
(automatisch)]])-2),"")</f>
        <v/>
      </c>
      <c r="B856" t="inlineStr">
        <is>
          <t>Monats- und Jahresabschluss</t>
        </is>
      </c>
      <c r="D856" t="inlineStr">
        <is>
          <t>Die Buchung erfolgt mit einem Report</t>
        </is>
      </c>
      <c r="E856">
        <f>IFERROR(IF(NOT(BTT[[#This Row],[Manuelle Änderung des Verantwortliches TP
(Auswahl - bei Bedarf)]]=""),BTT[[#This Row],[Manuelle Änderung des Verantwortliches TP
(Auswahl - bei Bedarf)]],VLOOKUP(BTT[[#This Row],[Hauptprozess
(Pflichtauswahl)]],Hauptprozesse[],3,FALSE)),"")</f>
        <v/>
      </c>
      <c r="G856" t="inlineStr">
        <is>
          <t>RW-BB</t>
        </is>
      </c>
      <c r="H856" t="inlineStr">
        <is>
          <t>FI</t>
        </is>
      </c>
      <c r="I856" t="inlineStr">
        <is>
          <t>ZFI54</t>
        </is>
      </c>
      <c r="J856">
        <f>IFERROR(VLOOKUP(BTT[[#This Row],[Verwendete Transaktion (Pflichtauswahl)]],Transaktionen[[Transaktionen]:[Langtext]],2,FALSE),"")</f>
        <v/>
      </c>
      <c r="V856">
        <f>IFERROR(VLOOKUP(BTT[[#This Row],[Verwendetes Formular
(Auswahl falls relevant)]],Formulare[[Formularbezeichnung]:[Formularname (technisch)]],2,FALSE),"")</f>
        <v/>
      </c>
      <c r="Y856" t="inlineStr">
        <is>
          <t>IST-Prozess: Personalaufwand (aus HCM)Schritt 7</t>
        </is>
      </c>
      <c r="AK856">
        <f>IF(BTT[[#This Row],[Subprozess
(optionale Auswahl)]]="","okay",IF(VLOOKUP(BTT[[#This Row],[Subprozess
(optionale Auswahl)]],BPML[[Subprozess]:[Zugeordneter Hauptprozess]],3,FALSE)=BTT[[#This Row],[Hauptprozess
(Pflichtauswahl)]],"okay","falscher Subprozess"))</f>
        <v/>
      </c>
      <c r="AL856">
        <f>IF(aktives_Teilprojekt="Master","",IF(BTT[[#This Row],[Verantwortliches TP
(automatisch)]]=VLOOKUP(aktives_Teilprojekt,Teilprojekte[[Teilprojekte]:[Kürzel]],2,FALSE),"okay","Hauptprozess anderes TP"))</f>
        <v/>
      </c>
      <c r="AM8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6">
        <f>IFERROR(IF(BTT[[#This Row],[SAP-Modul
(Pflichtauswahl)]]&lt;&gt;VLOOKUP(BTT[[#This Row],[Verwendete Transaktion (Pflichtauswahl)]],Transaktionen[[Transaktionen]:[Modul]],3,FALSE),"Modul anders","okay"),"")</f>
        <v/>
      </c>
      <c r="AP856">
        <f>IFERROR(IF(COUNTIFS(BTT[Verwendete Transaktion (Pflichtauswahl)],BTT[[#This Row],[Verwendete Transaktion (Pflichtauswahl)]],BTT[SAP-Modul
(Pflichtauswahl)],"&lt;&gt;"&amp;BTT[[#This Row],[SAP-Modul
(Pflichtauswahl)]])&gt;0,"Modul anders","okay"),"")</f>
        <v/>
      </c>
      <c r="AQ856">
        <f>IFERROR(IF(COUNTIFS(BTT[Verwendete Transaktion (Pflichtauswahl)],BTT[[#This Row],[Verwendete Transaktion (Pflichtauswahl)]],BTT[Verantwortliches TP
(automatisch)],"&lt;&gt;"&amp;BTT[[#This Row],[Verantwortliches TP
(automatisch)]])&gt;0,"Transaktion mehrfach","okay"),"")</f>
        <v/>
      </c>
      <c r="AR856">
        <f>IFERROR(IF(COUNTIFS(BTT[Verwendete Transaktion (Pflichtauswahl)],BTT[[#This Row],[Verwendete Transaktion (Pflichtauswahl)]],BTT[Verantwortliches TP
(automatisch)],"&lt;&gt;"&amp;VLOOKUP(aktives_Teilprojekt,Teilprojekte[[Teilprojekte]:[Kürzel]],2,FALSE))&gt;0,"Transaktion mehrfach","okay"),"")</f>
        <v/>
      </c>
      <c r="AS856" t="inlineStr">
        <is>
          <t>FI770</t>
        </is>
      </c>
    </row>
    <row r="857">
      <c r="A857">
        <f>IFERROR(IF(BTT[[#This Row],[Lfd Nr. 
(aus konsolidierter Datei)]]&lt;&gt;"",BTT[[#This Row],[Lfd Nr. 
(aus konsolidierter Datei)]],VLOOKUP(aktives_Teilprojekt,Teilprojekte[[Teilprojekte]:[Kürzel]],2,FALSE)&amp;ROW(BTT[[#This Row],[Lfd Nr.
(automatisch)]])-2),"")</f>
        <v/>
      </c>
      <c r="B857" t="inlineStr">
        <is>
          <t>Monats- und Jahresabschluss</t>
        </is>
      </c>
      <c r="D857" t="inlineStr">
        <is>
          <t>Einspielen der Amex-Rechnung und Buchung der Papierrechnungen
Konto 760840
Buchung nur in Wasser 1100</t>
        </is>
      </c>
      <c r="E857">
        <f>IFERROR(IF(NOT(BTT[[#This Row],[Manuelle Änderung des Verantwortliches TP
(Auswahl - bei Bedarf)]]=""),BTT[[#This Row],[Manuelle Änderung des Verantwortliches TP
(Auswahl - bei Bedarf)]],VLOOKUP(BTT[[#This Row],[Hauptprozess
(Pflichtauswahl)]],Hauptprozesse[],3,FALSE)),"")</f>
        <v/>
      </c>
      <c r="G857" t="inlineStr">
        <is>
          <t>RW-K (HCM)</t>
        </is>
      </c>
      <c r="J857">
        <f>IFERROR(VLOOKUP(BTT[[#This Row],[Verwendete Transaktion (Pflichtauswahl)]],Transaktionen[[Transaktionen]:[Langtext]],2,FALSE),"")</f>
        <v/>
      </c>
      <c r="V857">
        <f>IFERROR(VLOOKUP(BTT[[#This Row],[Verwendetes Formular
(Auswahl falls relevant)]],Formulare[[Formularbezeichnung]:[Formularname (technisch)]],2,FALSE),"")</f>
        <v/>
      </c>
      <c r="Y857" t="inlineStr">
        <is>
          <t>IST-Prozess: Übernahme TravelmanagementSchritt 1a</t>
        </is>
      </c>
      <c r="AK857">
        <f>IF(BTT[[#This Row],[Subprozess
(optionale Auswahl)]]="","okay",IF(VLOOKUP(BTT[[#This Row],[Subprozess
(optionale Auswahl)]],BPML[[Subprozess]:[Zugeordneter Hauptprozess]],3,FALSE)=BTT[[#This Row],[Hauptprozess
(Pflichtauswahl)]],"okay","falscher Subprozess"))</f>
        <v/>
      </c>
      <c r="AL857">
        <f>IF(aktives_Teilprojekt="Master","",IF(BTT[[#This Row],[Verantwortliches TP
(automatisch)]]=VLOOKUP(aktives_Teilprojekt,Teilprojekte[[Teilprojekte]:[Kürzel]],2,FALSE),"okay","Hauptprozess anderes TP"))</f>
        <v/>
      </c>
      <c r="AM8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7">
        <f>IFERROR(IF(BTT[[#This Row],[SAP-Modul
(Pflichtauswahl)]]&lt;&gt;VLOOKUP(BTT[[#This Row],[Verwendete Transaktion (Pflichtauswahl)]],Transaktionen[[Transaktionen]:[Modul]],3,FALSE),"Modul anders","okay"),"")</f>
        <v/>
      </c>
      <c r="AP857">
        <f>IFERROR(IF(COUNTIFS(BTT[Verwendete Transaktion (Pflichtauswahl)],BTT[[#This Row],[Verwendete Transaktion (Pflichtauswahl)]],BTT[SAP-Modul
(Pflichtauswahl)],"&lt;&gt;"&amp;BTT[[#This Row],[SAP-Modul
(Pflichtauswahl)]])&gt;0,"Modul anders","okay"),"")</f>
        <v/>
      </c>
      <c r="AQ857">
        <f>IFERROR(IF(COUNTIFS(BTT[Verwendete Transaktion (Pflichtauswahl)],BTT[[#This Row],[Verwendete Transaktion (Pflichtauswahl)]],BTT[Verantwortliches TP
(automatisch)],"&lt;&gt;"&amp;BTT[[#This Row],[Verantwortliches TP
(automatisch)]])&gt;0,"Transaktion mehrfach","okay"),"")</f>
        <v/>
      </c>
      <c r="AR857">
        <f>IFERROR(IF(COUNTIFS(BTT[Verwendete Transaktion (Pflichtauswahl)],BTT[[#This Row],[Verwendete Transaktion (Pflichtauswahl)]],BTT[Verantwortliches TP
(automatisch)],"&lt;&gt;"&amp;VLOOKUP(aktives_Teilprojekt,Teilprojekte[[Teilprojekte]:[Kürzel]],2,FALSE))&gt;0,"Transaktion mehrfach","okay"),"")</f>
        <v/>
      </c>
      <c r="AS857" t="inlineStr">
        <is>
          <t>FI771</t>
        </is>
      </c>
    </row>
    <row r="858">
      <c r="A858">
        <f>IFERROR(IF(BTT[[#This Row],[Lfd Nr. 
(aus konsolidierter Datei)]]&lt;&gt;"",BTT[[#This Row],[Lfd Nr. 
(aus konsolidierter Datei)]],VLOOKUP(aktives_Teilprojekt,Teilprojekte[[Teilprojekte]:[Kürzel]],2,FALSE)&amp;ROW(BTT[[#This Row],[Lfd Nr.
(automatisch)]])-2),"")</f>
        <v/>
      </c>
      <c r="B858" t="inlineStr">
        <is>
          <t>Monats- und Jahresabschluss</t>
        </is>
      </c>
      <c r="D858" t="inlineStr">
        <is>
          <t>Eingereichte Belege der Mitarbeiter
immer Montags kommt eine Mail von PM-S/P Reisekosten mit Buchungsbeträgen.
Buchung in 1100 &amp; 1200</t>
        </is>
      </c>
      <c r="E858">
        <f>IFERROR(IF(NOT(BTT[[#This Row],[Manuelle Änderung des Verantwortliches TP
(Auswahl - bei Bedarf)]]=""),BTT[[#This Row],[Manuelle Änderung des Verantwortliches TP
(Auswahl - bei Bedarf)]],VLOOKUP(BTT[[#This Row],[Hauptprozess
(Pflichtauswahl)]],Hauptprozesse[],3,FALSE)),"")</f>
        <v/>
      </c>
      <c r="G858" t="inlineStr">
        <is>
          <t>PM (Personal)</t>
        </is>
      </c>
      <c r="J858">
        <f>IFERROR(VLOOKUP(BTT[[#This Row],[Verwendete Transaktion (Pflichtauswahl)]],Transaktionen[[Transaktionen]:[Langtext]],2,FALSE),"")</f>
        <v/>
      </c>
      <c r="V858">
        <f>IFERROR(VLOOKUP(BTT[[#This Row],[Verwendetes Formular
(Auswahl falls relevant)]],Formulare[[Formularbezeichnung]:[Formularname (technisch)]],2,FALSE),"")</f>
        <v/>
      </c>
      <c r="Y858" t="inlineStr">
        <is>
          <t>IST-Prozess: Übernahme TravelmanagementSchritt 1b</t>
        </is>
      </c>
      <c r="AK858">
        <f>IF(BTT[[#This Row],[Subprozess
(optionale Auswahl)]]="","okay",IF(VLOOKUP(BTT[[#This Row],[Subprozess
(optionale Auswahl)]],BPML[[Subprozess]:[Zugeordneter Hauptprozess]],3,FALSE)=BTT[[#This Row],[Hauptprozess
(Pflichtauswahl)]],"okay","falscher Subprozess"))</f>
        <v/>
      </c>
      <c r="AL858">
        <f>IF(aktives_Teilprojekt="Master","",IF(BTT[[#This Row],[Verantwortliches TP
(automatisch)]]=VLOOKUP(aktives_Teilprojekt,Teilprojekte[[Teilprojekte]:[Kürzel]],2,FALSE),"okay","Hauptprozess anderes TP"))</f>
        <v/>
      </c>
      <c r="AM8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8">
        <f>IFERROR(IF(BTT[[#This Row],[SAP-Modul
(Pflichtauswahl)]]&lt;&gt;VLOOKUP(BTT[[#This Row],[Verwendete Transaktion (Pflichtauswahl)]],Transaktionen[[Transaktionen]:[Modul]],3,FALSE),"Modul anders","okay"),"")</f>
        <v/>
      </c>
      <c r="AP858">
        <f>IFERROR(IF(COUNTIFS(BTT[Verwendete Transaktion (Pflichtauswahl)],BTT[[#This Row],[Verwendete Transaktion (Pflichtauswahl)]],BTT[SAP-Modul
(Pflichtauswahl)],"&lt;&gt;"&amp;BTT[[#This Row],[SAP-Modul
(Pflichtauswahl)]])&gt;0,"Modul anders","okay"),"")</f>
        <v/>
      </c>
      <c r="AQ858">
        <f>IFERROR(IF(COUNTIFS(BTT[Verwendete Transaktion (Pflichtauswahl)],BTT[[#This Row],[Verwendete Transaktion (Pflichtauswahl)]],BTT[Verantwortliches TP
(automatisch)],"&lt;&gt;"&amp;BTT[[#This Row],[Verantwortliches TP
(automatisch)]])&gt;0,"Transaktion mehrfach","okay"),"")</f>
        <v/>
      </c>
      <c r="AR858">
        <f>IFERROR(IF(COUNTIFS(BTT[Verwendete Transaktion (Pflichtauswahl)],BTT[[#This Row],[Verwendete Transaktion (Pflichtauswahl)]],BTT[Verantwortliches TP
(automatisch)],"&lt;&gt;"&amp;VLOOKUP(aktives_Teilprojekt,Teilprojekte[[Teilprojekte]:[Kürzel]],2,FALSE))&gt;0,"Transaktion mehrfach","okay"),"")</f>
        <v/>
      </c>
      <c r="AS858" t="inlineStr">
        <is>
          <t>FI772</t>
        </is>
      </c>
    </row>
    <row r="859">
      <c r="A859">
        <f>IFERROR(IF(BTT[[#This Row],[Lfd Nr. 
(aus konsolidierter Datei)]]&lt;&gt;"",BTT[[#This Row],[Lfd Nr. 
(aus konsolidierter Datei)]],VLOOKUP(aktives_Teilprojekt,Teilprojekte[[Teilprojekte]:[Kürzel]],2,FALSE)&amp;ROW(BTT[[#This Row],[Lfd Nr.
(automatisch)]])-2),"")</f>
        <v/>
      </c>
      <c r="B859" t="inlineStr">
        <is>
          <t>Monats- und Jahresabschluss</t>
        </is>
      </c>
      <c r="D859" t="inlineStr">
        <is>
          <t>Überprüfung der gebuchten Beträge im SAP FI.</t>
        </is>
      </c>
      <c r="E859">
        <f>IFERROR(IF(NOT(BTT[[#This Row],[Manuelle Änderung des Verantwortliches TP
(Auswahl - bei Bedarf)]]=""),BTT[[#This Row],[Manuelle Änderung des Verantwortliches TP
(Auswahl - bei Bedarf)]],VLOOKUP(BTT[[#This Row],[Hauptprozess
(Pflichtauswahl)]],Hauptprozesse[],3,FALSE)),"")</f>
        <v/>
      </c>
      <c r="G859" t="inlineStr">
        <is>
          <t>RW-BB</t>
        </is>
      </c>
      <c r="H859" t="inlineStr">
        <is>
          <t>FI-GL</t>
        </is>
      </c>
      <c r="I859" t="inlineStr">
        <is>
          <t>FBL3N</t>
        </is>
      </c>
      <c r="J859">
        <f>IFERROR(VLOOKUP(BTT[[#This Row],[Verwendete Transaktion (Pflichtauswahl)]],Transaktionen[[Transaktionen]:[Langtext]],2,FALSE),"")</f>
        <v/>
      </c>
      <c r="V859">
        <f>IFERROR(VLOOKUP(BTT[[#This Row],[Verwendetes Formular
(Auswahl falls relevant)]],Formulare[[Formularbezeichnung]:[Formularname (technisch)]],2,FALSE),"")</f>
        <v/>
      </c>
      <c r="Y859" t="inlineStr">
        <is>
          <t>IST-Prozess: Übernahme TravelmanagementSchritt 2</t>
        </is>
      </c>
      <c r="AK859">
        <f>IF(BTT[[#This Row],[Subprozess
(optionale Auswahl)]]="","okay",IF(VLOOKUP(BTT[[#This Row],[Subprozess
(optionale Auswahl)]],BPML[[Subprozess]:[Zugeordneter Hauptprozess]],3,FALSE)=BTT[[#This Row],[Hauptprozess
(Pflichtauswahl)]],"okay","falscher Subprozess"))</f>
        <v/>
      </c>
      <c r="AL859">
        <f>IF(aktives_Teilprojekt="Master","",IF(BTT[[#This Row],[Verantwortliches TP
(automatisch)]]=VLOOKUP(aktives_Teilprojekt,Teilprojekte[[Teilprojekte]:[Kürzel]],2,FALSE),"okay","Hauptprozess anderes TP"))</f>
        <v/>
      </c>
      <c r="AM8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59">
        <f>IFERROR(IF(BTT[[#This Row],[SAP-Modul
(Pflichtauswahl)]]&lt;&gt;VLOOKUP(BTT[[#This Row],[Verwendete Transaktion (Pflichtauswahl)]],Transaktionen[[Transaktionen]:[Modul]],3,FALSE),"Modul anders","okay"),"")</f>
        <v/>
      </c>
      <c r="AP859">
        <f>IFERROR(IF(COUNTIFS(BTT[Verwendete Transaktion (Pflichtauswahl)],BTT[[#This Row],[Verwendete Transaktion (Pflichtauswahl)]],BTT[SAP-Modul
(Pflichtauswahl)],"&lt;&gt;"&amp;BTT[[#This Row],[SAP-Modul
(Pflichtauswahl)]])&gt;0,"Modul anders","okay"),"")</f>
        <v/>
      </c>
      <c r="AQ859">
        <f>IFERROR(IF(COUNTIFS(BTT[Verwendete Transaktion (Pflichtauswahl)],BTT[[#This Row],[Verwendete Transaktion (Pflichtauswahl)]],BTT[Verantwortliches TP
(automatisch)],"&lt;&gt;"&amp;BTT[[#This Row],[Verantwortliches TP
(automatisch)]])&gt;0,"Transaktion mehrfach","okay"),"")</f>
        <v/>
      </c>
      <c r="AR859">
        <f>IFERROR(IF(COUNTIFS(BTT[Verwendete Transaktion (Pflichtauswahl)],BTT[[#This Row],[Verwendete Transaktion (Pflichtauswahl)]],BTT[Verantwortliches TP
(automatisch)],"&lt;&gt;"&amp;VLOOKUP(aktives_Teilprojekt,Teilprojekte[[Teilprojekte]:[Kürzel]],2,FALSE))&gt;0,"Transaktion mehrfach","okay"),"")</f>
        <v/>
      </c>
      <c r="AS859" t="inlineStr">
        <is>
          <t>FI773</t>
        </is>
      </c>
    </row>
    <row r="860">
      <c r="A860">
        <f>IFERROR(IF(BTT[[#This Row],[Lfd Nr. 
(aus konsolidierter Datei)]]&lt;&gt;"",BTT[[#This Row],[Lfd Nr. 
(aus konsolidierter Datei)]],VLOOKUP(aktives_Teilprojekt,Teilprojekte[[Teilprojekte]:[Kürzel]],2,FALSE)&amp;ROW(BTT[[#This Row],[Lfd Nr.
(automatisch)]])-2),"")</f>
        <v/>
      </c>
      <c r="B860" t="inlineStr">
        <is>
          <t>Monats- und Jahresabschluss</t>
        </is>
      </c>
      <c r="D860" t="inlineStr">
        <is>
          <t>Ausgleich von buchungskreisübergreifenden FI-Belegen (initial alle Buchungen in Wasser 1100)
Konto: 760840</t>
        </is>
      </c>
      <c r="E860">
        <f>IFERROR(IF(NOT(BTT[[#This Row],[Manuelle Änderung des Verantwortliches TP
(Auswahl - bei Bedarf)]]=""),BTT[[#This Row],[Manuelle Änderung des Verantwortliches TP
(Auswahl - bei Bedarf)]],VLOOKUP(BTT[[#This Row],[Hauptprozess
(Pflichtauswahl)]],Hauptprozesse[],3,FALSE)),"")</f>
        <v/>
      </c>
      <c r="G860" t="inlineStr">
        <is>
          <t>RW-BB</t>
        </is>
      </c>
      <c r="H860" t="inlineStr">
        <is>
          <t>FI</t>
        </is>
      </c>
      <c r="I860" t="inlineStr">
        <is>
          <t>ZFI71</t>
        </is>
      </c>
      <c r="J860">
        <f>IFERROR(VLOOKUP(BTT[[#This Row],[Verwendete Transaktion (Pflichtauswahl)]],Transaktionen[[Transaktionen]:[Langtext]],2,FALSE),"")</f>
        <v/>
      </c>
      <c r="V860">
        <f>IFERROR(VLOOKUP(BTT[[#This Row],[Verwendetes Formular
(Auswahl falls relevant)]],Formulare[[Formularbezeichnung]:[Formularname (technisch)]],2,FALSE),"")</f>
        <v/>
      </c>
      <c r="Y860" t="inlineStr">
        <is>
          <t>IST-Prozess: Übernahme TravelmanagementSchritt 3</t>
        </is>
      </c>
      <c r="AK860">
        <f>IF(BTT[[#This Row],[Subprozess
(optionale Auswahl)]]="","okay",IF(VLOOKUP(BTT[[#This Row],[Subprozess
(optionale Auswahl)]],BPML[[Subprozess]:[Zugeordneter Hauptprozess]],3,FALSE)=BTT[[#This Row],[Hauptprozess
(Pflichtauswahl)]],"okay","falscher Subprozess"))</f>
        <v/>
      </c>
      <c r="AL860">
        <f>IF(aktives_Teilprojekt="Master","",IF(BTT[[#This Row],[Verantwortliches TP
(automatisch)]]=VLOOKUP(aktives_Teilprojekt,Teilprojekte[[Teilprojekte]:[Kürzel]],2,FALSE),"okay","Hauptprozess anderes TP"))</f>
        <v/>
      </c>
      <c r="AM8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0">
        <f>IFERROR(IF(BTT[[#This Row],[SAP-Modul
(Pflichtauswahl)]]&lt;&gt;VLOOKUP(BTT[[#This Row],[Verwendete Transaktion (Pflichtauswahl)]],Transaktionen[[Transaktionen]:[Modul]],3,FALSE),"Modul anders","okay"),"")</f>
        <v/>
      </c>
      <c r="AP860">
        <f>IFERROR(IF(COUNTIFS(BTT[Verwendete Transaktion (Pflichtauswahl)],BTT[[#This Row],[Verwendete Transaktion (Pflichtauswahl)]],BTT[SAP-Modul
(Pflichtauswahl)],"&lt;&gt;"&amp;BTT[[#This Row],[SAP-Modul
(Pflichtauswahl)]])&gt;0,"Modul anders","okay"),"")</f>
        <v/>
      </c>
      <c r="AQ860">
        <f>IFERROR(IF(COUNTIFS(BTT[Verwendete Transaktion (Pflichtauswahl)],BTT[[#This Row],[Verwendete Transaktion (Pflichtauswahl)]],BTT[Verantwortliches TP
(automatisch)],"&lt;&gt;"&amp;BTT[[#This Row],[Verantwortliches TP
(automatisch)]])&gt;0,"Transaktion mehrfach","okay"),"")</f>
        <v/>
      </c>
      <c r="AR860">
        <f>IFERROR(IF(COUNTIFS(BTT[Verwendete Transaktion (Pflichtauswahl)],BTT[[#This Row],[Verwendete Transaktion (Pflichtauswahl)]],BTT[Verantwortliches TP
(automatisch)],"&lt;&gt;"&amp;VLOOKUP(aktives_Teilprojekt,Teilprojekte[[Teilprojekte]:[Kürzel]],2,FALSE))&gt;0,"Transaktion mehrfach","okay"),"")</f>
        <v/>
      </c>
      <c r="AS860" t="inlineStr">
        <is>
          <t>FI774</t>
        </is>
      </c>
    </row>
    <row r="861">
      <c r="A861">
        <f>IFERROR(IF(BTT[[#This Row],[Lfd Nr. 
(aus konsolidierter Datei)]]&lt;&gt;"",BTT[[#This Row],[Lfd Nr. 
(aus konsolidierter Datei)]],VLOOKUP(aktives_Teilprojekt,Teilprojekte[[Teilprojekte]:[Kürzel]],2,FALSE)&amp;ROW(BTT[[#This Row],[Lfd Nr.
(automatisch)]])-2),"")</f>
        <v/>
      </c>
      <c r="B861" t="inlineStr">
        <is>
          <t>Monats- und Jahresabschluss</t>
        </is>
      </c>
      <c r="D861" t="inlineStr">
        <is>
          <t>Daten sind für den Monat zu buchen (auch RW-K muss vorher buchen)</t>
        </is>
      </c>
      <c r="E861">
        <f>IFERROR(IF(NOT(BTT[[#This Row],[Manuelle Änderung des Verantwortliches TP
(Auswahl - bei Bedarf)]]=""),BTT[[#This Row],[Manuelle Änderung des Verantwortliches TP
(Auswahl - bei Bedarf)]],VLOOKUP(BTT[[#This Row],[Hauptprozess
(Pflichtauswahl)]],Hauptprozesse[],3,FALSE)),"")</f>
        <v/>
      </c>
      <c r="G861" t="inlineStr">
        <is>
          <t>EK (Einkauf)</t>
        </is>
      </c>
      <c r="J861">
        <f>IFERROR(VLOOKUP(BTT[[#This Row],[Verwendete Transaktion (Pflichtauswahl)]],Transaktionen[[Transaktionen]:[Langtext]],2,FALSE),"")</f>
        <v/>
      </c>
      <c r="V861">
        <f>IFERROR(VLOOKUP(BTT[[#This Row],[Verwendetes Formular
(Auswahl falls relevant)]],Formulare[[Formularbezeichnung]:[Formularname (technisch)]],2,FALSE),"")</f>
        <v/>
      </c>
      <c r="Y861" t="inlineStr">
        <is>
          <t>IST-Prozess: Strombuchung (Echtbuchung aus ECT)Schritt 1a</t>
        </is>
      </c>
      <c r="AK861">
        <f>IF(BTT[[#This Row],[Subprozess
(optionale Auswahl)]]="","okay",IF(VLOOKUP(BTT[[#This Row],[Subprozess
(optionale Auswahl)]],BPML[[Subprozess]:[Zugeordneter Hauptprozess]],3,FALSE)=BTT[[#This Row],[Hauptprozess
(Pflichtauswahl)]],"okay","falscher Subprozess"))</f>
        <v/>
      </c>
      <c r="AL861">
        <f>IF(aktives_Teilprojekt="Master","",IF(BTT[[#This Row],[Verantwortliches TP
(automatisch)]]=VLOOKUP(aktives_Teilprojekt,Teilprojekte[[Teilprojekte]:[Kürzel]],2,FALSE),"okay","Hauptprozess anderes TP"))</f>
        <v/>
      </c>
      <c r="AM8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1">
        <f>IFERROR(IF(BTT[[#This Row],[SAP-Modul
(Pflichtauswahl)]]&lt;&gt;VLOOKUP(BTT[[#This Row],[Verwendete Transaktion (Pflichtauswahl)]],Transaktionen[[Transaktionen]:[Modul]],3,FALSE),"Modul anders","okay"),"")</f>
        <v/>
      </c>
      <c r="AP861">
        <f>IFERROR(IF(COUNTIFS(BTT[Verwendete Transaktion (Pflichtauswahl)],BTT[[#This Row],[Verwendete Transaktion (Pflichtauswahl)]],BTT[SAP-Modul
(Pflichtauswahl)],"&lt;&gt;"&amp;BTT[[#This Row],[SAP-Modul
(Pflichtauswahl)]])&gt;0,"Modul anders","okay"),"")</f>
        <v/>
      </c>
      <c r="AQ861">
        <f>IFERROR(IF(COUNTIFS(BTT[Verwendete Transaktion (Pflichtauswahl)],BTT[[#This Row],[Verwendete Transaktion (Pflichtauswahl)]],BTT[Verantwortliches TP
(automatisch)],"&lt;&gt;"&amp;BTT[[#This Row],[Verantwortliches TP
(automatisch)]])&gt;0,"Transaktion mehrfach","okay"),"")</f>
        <v/>
      </c>
      <c r="AR861">
        <f>IFERROR(IF(COUNTIFS(BTT[Verwendete Transaktion (Pflichtauswahl)],BTT[[#This Row],[Verwendete Transaktion (Pflichtauswahl)]],BTT[Verantwortliches TP
(automatisch)],"&lt;&gt;"&amp;VLOOKUP(aktives_Teilprojekt,Teilprojekte[[Teilprojekte]:[Kürzel]],2,FALSE))&gt;0,"Transaktion mehrfach","okay"),"")</f>
        <v/>
      </c>
      <c r="AS861" t="inlineStr">
        <is>
          <t>FI775</t>
        </is>
      </c>
    </row>
    <row r="862">
      <c r="A862">
        <f>IFERROR(IF(BTT[[#This Row],[Lfd Nr. 
(aus konsolidierter Datei)]]&lt;&gt;"",BTT[[#This Row],[Lfd Nr. 
(aus konsolidierter Datei)]],VLOOKUP(aktives_Teilprojekt,Teilprojekte[[Teilprojekte]:[Kürzel]],2,FALSE)&amp;ROW(BTT[[#This Row],[Lfd Nr.
(automatisch)]])-2),"")</f>
        <v/>
      </c>
      <c r="B862" t="inlineStr">
        <is>
          <t>Monats- und Jahresabschluss</t>
        </is>
      </c>
      <c r="D862" t="inlineStr">
        <is>
          <t>Monatliche Abstimmung von gebuchten Belegen in SAP-FI (Kto. 760850) mit EnergieControllingTool-Berichten (ECT) und Zusammenstellung der Informationen in einer Excel-Datei
Ursprungsbelege werden sowohl in Papierform als auch elektronische gebucht.</t>
        </is>
      </c>
      <c r="E862">
        <f>IFERROR(IF(NOT(BTT[[#This Row],[Manuelle Änderung des Verantwortliches TP
(Auswahl - bei Bedarf)]]=""),BTT[[#This Row],[Manuelle Änderung des Verantwortliches TP
(Auswahl - bei Bedarf)]],VLOOKUP(BTT[[#This Row],[Hauptprozess
(Pflichtauswahl)]],Hauptprozesse[],3,FALSE)),"")</f>
        <v/>
      </c>
      <c r="G862" t="inlineStr">
        <is>
          <t>RW-BB</t>
        </is>
      </c>
      <c r="H862" t="inlineStr">
        <is>
          <t>FI-GL</t>
        </is>
      </c>
      <c r="I862" t="inlineStr">
        <is>
          <t>FBL3N</t>
        </is>
      </c>
      <c r="J862">
        <f>IFERROR(VLOOKUP(BTT[[#This Row],[Verwendete Transaktion (Pflichtauswahl)]],Transaktionen[[Transaktionen]:[Langtext]],2,FALSE),"")</f>
        <v/>
      </c>
      <c r="V862">
        <f>IFERROR(VLOOKUP(BTT[[#This Row],[Verwendetes Formular
(Auswahl falls relevant)]],Formulare[[Formularbezeichnung]:[Formularname (technisch)]],2,FALSE),"")</f>
        <v/>
      </c>
      <c r="Y862" t="inlineStr">
        <is>
          <t>IST-Prozess: Strombuchung (Echtbuchung aus ECT)Schritt 1b</t>
        </is>
      </c>
      <c r="AK862">
        <f>IF(BTT[[#This Row],[Subprozess
(optionale Auswahl)]]="","okay",IF(VLOOKUP(BTT[[#This Row],[Subprozess
(optionale Auswahl)]],BPML[[Subprozess]:[Zugeordneter Hauptprozess]],3,FALSE)=BTT[[#This Row],[Hauptprozess
(Pflichtauswahl)]],"okay","falscher Subprozess"))</f>
        <v/>
      </c>
      <c r="AL862">
        <f>IF(aktives_Teilprojekt="Master","",IF(BTT[[#This Row],[Verantwortliches TP
(automatisch)]]=VLOOKUP(aktives_Teilprojekt,Teilprojekte[[Teilprojekte]:[Kürzel]],2,FALSE),"okay","Hauptprozess anderes TP"))</f>
        <v/>
      </c>
      <c r="AM8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2">
        <f>IFERROR(IF(BTT[[#This Row],[SAP-Modul
(Pflichtauswahl)]]&lt;&gt;VLOOKUP(BTT[[#This Row],[Verwendete Transaktion (Pflichtauswahl)]],Transaktionen[[Transaktionen]:[Modul]],3,FALSE),"Modul anders","okay"),"")</f>
        <v/>
      </c>
      <c r="AP862">
        <f>IFERROR(IF(COUNTIFS(BTT[Verwendete Transaktion (Pflichtauswahl)],BTT[[#This Row],[Verwendete Transaktion (Pflichtauswahl)]],BTT[SAP-Modul
(Pflichtauswahl)],"&lt;&gt;"&amp;BTT[[#This Row],[SAP-Modul
(Pflichtauswahl)]])&gt;0,"Modul anders","okay"),"")</f>
        <v/>
      </c>
      <c r="AQ862">
        <f>IFERROR(IF(COUNTIFS(BTT[Verwendete Transaktion (Pflichtauswahl)],BTT[[#This Row],[Verwendete Transaktion (Pflichtauswahl)]],BTT[Verantwortliches TP
(automatisch)],"&lt;&gt;"&amp;BTT[[#This Row],[Verantwortliches TP
(automatisch)]])&gt;0,"Transaktion mehrfach","okay"),"")</f>
        <v/>
      </c>
      <c r="AR862">
        <f>IFERROR(IF(COUNTIFS(BTT[Verwendete Transaktion (Pflichtauswahl)],BTT[[#This Row],[Verwendete Transaktion (Pflichtauswahl)]],BTT[Verantwortliches TP
(automatisch)],"&lt;&gt;"&amp;VLOOKUP(aktives_Teilprojekt,Teilprojekte[[Teilprojekte]:[Kürzel]],2,FALSE))&gt;0,"Transaktion mehrfach","okay"),"")</f>
        <v/>
      </c>
      <c r="AS862" t="inlineStr">
        <is>
          <t>FI776</t>
        </is>
      </c>
    </row>
    <row r="863">
      <c r="A863">
        <f>IFERROR(IF(BTT[[#This Row],[Lfd Nr. 
(aus konsolidierter Datei)]]&lt;&gt;"",BTT[[#This Row],[Lfd Nr. 
(aus konsolidierter Datei)]],VLOOKUP(aktives_Teilprojekt,Teilprojekte[[Teilprojekte]:[Kürzel]],2,FALSE)&amp;ROW(BTT[[#This Row],[Lfd Nr.
(automatisch)]])-2),"")</f>
        <v/>
      </c>
      <c r="B863" t="inlineStr">
        <is>
          <t>Monats- und Jahresabschluss</t>
        </is>
      </c>
      <c r="D863" t="inlineStr">
        <is>
          <t>In Ausnahmefällen "Manueller Ausgleich Kto. 601020" sonst jede Nacht maschinell
Normalerweise automatische (über Nacht) Umbuchung von 601020 auf 760850. (Manuell, wenn sofort damit gearbeitet werden soll)</t>
        </is>
      </c>
      <c r="E863">
        <f>IFERROR(IF(NOT(BTT[[#This Row],[Manuelle Änderung des Verantwortliches TP
(Auswahl - bei Bedarf)]]=""),BTT[[#This Row],[Manuelle Änderung des Verantwortliches TP
(Auswahl - bei Bedarf)]],VLOOKUP(BTT[[#This Row],[Hauptprozess
(Pflichtauswahl)]],Hauptprozesse[],3,FALSE)),"")</f>
        <v/>
      </c>
      <c r="G863" t="inlineStr">
        <is>
          <t>RW-BB</t>
        </is>
      </c>
      <c r="I863" t="inlineStr">
        <is>
          <t>ZFI8</t>
        </is>
      </c>
      <c r="J863">
        <f>IFERROR(VLOOKUP(BTT[[#This Row],[Verwendete Transaktion (Pflichtauswahl)]],Transaktionen[[Transaktionen]:[Langtext]],2,FALSE),"")</f>
        <v/>
      </c>
      <c r="V863">
        <f>IFERROR(VLOOKUP(BTT[[#This Row],[Verwendetes Formular
(Auswahl falls relevant)]],Formulare[[Formularbezeichnung]:[Formularname (technisch)]],2,FALSE),"")</f>
        <v/>
      </c>
      <c r="Y863" t="inlineStr">
        <is>
          <t>IST-Prozess: Strombuchung (Echtbuchung aus ECT)Schritt 2</t>
        </is>
      </c>
      <c r="AK863">
        <f>IF(BTT[[#This Row],[Subprozess
(optionale Auswahl)]]="","okay",IF(VLOOKUP(BTT[[#This Row],[Subprozess
(optionale Auswahl)]],BPML[[Subprozess]:[Zugeordneter Hauptprozess]],3,FALSE)=BTT[[#This Row],[Hauptprozess
(Pflichtauswahl)]],"okay","falscher Subprozess"))</f>
        <v/>
      </c>
      <c r="AL863">
        <f>IF(aktives_Teilprojekt="Master","",IF(BTT[[#This Row],[Verantwortliches TP
(automatisch)]]=VLOOKUP(aktives_Teilprojekt,Teilprojekte[[Teilprojekte]:[Kürzel]],2,FALSE),"okay","Hauptprozess anderes TP"))</f>
        <v/>
      </c>
      <c r="AM8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3">
        <f>IFERROR(IF(BTT[[#This Row],[SAP-Modul
(Pflichtauswahl)]]&lt;&gt;VLOOKUP(BTT[[#This Row],[Verwendete Transaktion (Pflichtauswahl)]],Transaktionen[[Transaktionen]:[Modul]],3,FALSE),"Modul anders","okay"),"")</f>
        <v/>
      </c>
      <c r="AP863">
        <f>IFERROR(IF(COUNTIFS(BTT[Verwendete Transaktion (Pflichtauswahl)],BTT[[#This Row],[Verwendete Transaktion (Pflichtauswahl)]],BTT[SAP-Modul
(Pflichtauswahl)],"&lt;&gt;"&amp;BTT[[#This Row],[SAP-Modul
(Pflichtauswahl)]])&gt;0,"Modul anders","okay"),"")</f>
        <v/>
      </c>
      <c r="AQ863">
        <f>IFERROR(IF(COUNTIFS(BTT[Verwendete Transaktion (Pflichtauswahl)],BTT[[#This Row],[Verwendete Transaktion (Pflichtauswahl)]],BTT[Verantwortliches TP
(automatisch)],"&lt;&gt;"&amp;BTT[[#This Row],[Verantwortliches TP
(automatisch)]])&gt;0,"Transaktion mehrfach","okay"),"")</f>
        <v/>
      </c>
      <c r="AR863">
        <f>IFERROR(IF(COUNTIFS(BTT[Verwendete Transaktion (Pflichtauswahl)],BTT[[#This Row],[Verwendete Transaktion (Pflichtauswahl)]],BTT[Verantwortliches TP
(automatisch)],"&lt;&gt;"&amp;VLOOKUP(aktives_Teilprojekt,Teilprojekte[[Teilprojekte]:[Kürzel]],2,FALSE))&gt;0,"Transaktion mehrfach","okay"),"")</f>
        <v/>
      </c>
      <c r="AS863" t="inlineStr">
        <is>
          <t>FI777</t>
        </is>
      </c>
    </row>
    <row r="864">
      <c r="A864">
        <f>IFERROR(IF(BTT[[#This Row],[Lfd Nr. 
(aus konsolidierter Datei)]]&lt;&gt;"",BTT[[#This Row],[Lfd Nr. 
(aus konsolidierter Datei)]],VLOOKUP(aktives_Teilprojekt,Teilprojekte[[Teilprojekte]:[Kürzel]],2,FALSE)&amp;ROW(BTT[[#This Row],[Lfd Nr.
(automatisch)]])-2),"")</f>
        <v/>
      </c>
      <c r="B864" t="inlineStr">
        <is>
          <t>Monats- und Jahresabschluss</t>
        </is>
      </c>
      <c r="D864" t="inlineStr">
        <is>
          <t>Export der Buchungsdateien aus dem ECT
csv = Buchungsdatei
Excel = Arbeitsdateien</t>
        </is>
      </c>
      <c r="E864">
        <f>IFERROR(IF(NOT(BTT[[#This Row],[Manuelle Änderung des Verantwortliches TP
(Auswahl - bei Bedarf)]]=""),BTT[[#This Row],[Manuelle Änderung des Verantwortliches TP
(Auswahl - bei Bedarf)]],VLOOKUP(BTT[[#This Row],[Hauptprozess
(Pflichtauswahl)]],Hauptprozesse[],3,FALSE)),"")</f>
        <v/>
      </c>
      <c r="G864" t="inlineStr">
        <is>
          <t>RW-BB</t>
        </is>
      </c>
      <c r="J864">
        <f>IFERROR(VLOOKUP(BTT[[#This Row],[Verwendete Transaktion (Pflichtauswahl)]],Transaktionen[[Transaktionen]:[Langtext]],2,FALSE),"")</f>
        <v/>
      </c>
      <c r="V864">
        <f>IFERROR(VLOOKUP(BTT[[#This Row],[Verwendetes Formular
(Auswahl falls relevant)]],Formulare[[Formularbezeichnung]:[Formularname (technisch)]],2,FALSE),"")</f>
        <v/>
      </c>
      <c r="Y864" t="inlineStr">
        <is>
          <t>IST-Prozess: Strombuchung (Echtbuchung aus ECT)Schritt 3</t>
        </is>
      </c>
      <c r="AK864">
        <f>IF(BTT[[#This Row],[Subprozess
(optionale Auswahl)]]="","okay",IF(VLOOKUP(BTT[[#This Row],[Subprozess
(optionale Auswahl)]],BPML[[Subprozess]:[Zugeordneter Hauptprozess]],3,FALSE)=BTT[[#This Row],[Hauptprozess
(Pflichtauswahl)]],"okay","falscher Subprozess"))</f>
        <v/>
      </c>
      <c r="AL864">
        <f>IF(aktives_Teilprojekt="Master","",IF(BTT[[#This Row],[Verantwortliches TP
(automatisch)]]=VLOOKUP(aktives_Teilprojekt,Teilprojekte[[Teilprojekte]:[Kürzel]],2,FALSE),"okay","Hauptprozess anderes TP"))</f>
        <v/>
      </c>
      <c r="AM8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4">
        <f>IFERROR(IF(BTT[[#This Row],[SAP-Modul
(Pflichtauswahl)]]&lt;&gt;VLOOKUP(BTT[[#This Row],[Verwendete Transaktion (Pflichtauswahl)]],Transaktionen[[Transaktionen]:[Modul]],3,FALSE),"Modul anders","okay"),"")</f>
        <v/>
      </c>
      <c r="AP864">
        <f>IFERROR(IF(COUNTIFS(BTT[Verwendete Transaktion (Pflichtauswahl)],BTT[[#This Row],[Verwendete Transaktion (Pflichtauswahl)]],BTT[SAP-Modul
(Pflichtauswahl)],"&lt;&gt;"&amp;BTT[[#This Row],[SAP-Modul
(Pflichtauswahl)]])&gt;0,"Modul anders","okay"),"")</f>
        <v/>
      </c>
      <c r="AQ864">
        <f>IFERROR(IF(COUNTIFS(BTT[Verwendete Transaktion (Pflichtauswahl)],BTT[[#This Row],[Verwendete Transaktion (Pflichtauswahl)]],BTT[Verantwortliches TP
(automatisch)],"&lt;&gt;"&amp;BTT[[#This Row],[Verantwortliches TP
(automatisch)]])&gt;0,"Transaktion mehrfach","okay"),"")</f>
        <v/>
      </c>
      <c r="AR864">
        <f>IFERROR(IF(COUNTIFS(BTT[Verwendete Transaktion (Pflichtauswahl)],BTT[[#This Row],[Verwendete Transaktion (Pflichtauswahl)]],BTT[Verantwortliches TP
(automatisch)],"&lt;&gt;"&amp;VLOOKUP(aktives_Teilprojekt,Teilprojekte[[Teilprojekte]:[Kürzel]],2,FALSE))&gt;0,"Transaktion mehrfach","okay"),"")</f>
        <v/>
      </c>
      <c r="AS864" t="inlineStr">
        <is>
          <t>FI778</t>
        </is>
      </c>
    </row>
    <row r="865">
      <c r="A865">
        <f>IFERROR(IF(BTT[[#This Row],[Lfd Nr. 
(aus konsolidierter Datei)]]&lt;&gt;"",BTT[[#This Row],[Lfd Nr. 
(aus konsolidierter Datei)]],VLOOKUP(aktives_Teilprojekt,Teilprojekte[[Teilprojekte]:[Kürzel]],2,FALSE)&amp;ROW(BTT[[#This Row],[Lfd Nr.
(automatisch)]])-2),"")</f>
        <v/>
      </c>
      <c r="B865" t="inlineStr">
        <is>
          <t>Monats- und Jahresabschluss</t>
        </is>
      </c>
      <c r="D865" t="inlineStr">
        <is>
          <t>Erstellung von Buchungsmappen in SAP-FI (Verbrauch)</t>
        </is>
      </c>
      <c r="E865">
        <f>IFERROR(IF(NOT(BTT[[#This Row],[Manuelle Änderung des Verantwortliches TP
(Auswahl - bei Bedarf)]]=""),BTT[[#This Row],[Manuelle Änderung des Verantwortliches TP
(Auswahl - bei Bedarf)]],VLOOKUP(BTT[[#This Row],[Hauptprozess
(Pflichtauswahl)]],Hauptprozesse[],3,FALSE)),"")</f>
        <v/>
      </c>
      <c r="G865" t="inlineStr">
        <is>
          <t>RW-BB</t>
        </is>
      </c>
      <c r="H865" t="inlineStr">
        <is>
          <t>FI</t>
        </is>
      </c>
      <c r="I865" t="inlineStr">
        <is>
          <t>ZFI49</t>
        </is>
      </c>
      <c r="J865">
        <f>IFERROR(VLOOKUP(BTT[[#This Row],[Verwendete Transaktion (Pflichtauswahl)]],Transaktionen[[Transaktionen]:[Langtext]],2,FALSE),"")</f>
        <v/>
      </c>
      <c r="V865">
        <f>IFERROR(VLOOKUP(BTT[[#This Row],[Verwendetes Formular
(Auswahl falls relevant)]],Formulare[[Formularbezeichnung]:[Formularname (technisch)]],2,FALSE),"")</f>
        <v/>
      </c>
      <c r="Y865" t="inlineStr">
        <is>
          <t>IST-Prozess: Strombuchung (Echtbuchung aus ECT)Schritt 4a</t>
        </is>
      </c>
      <c r="AK865">
        <f>IF(BTT[[#This Row],[Subprozess
(optionale Auswahl)]]="","okay",IF(VLOOKUP(BTT[[#This Row],[Subprozess
(optionale Auswahl)]],BPML[[Subprozess]:[Zugeordneter Hauptprozess]],3,FALSE)=BTT[[#This Row],[Hauptprozess
(Pflichtauswahl)]],"okay","falscher Subprozess"))</f>
        <v/>
      </c>
      <c r="AL865">
        <f>IF(aktives_Teilprojekt="Master","",IF(BTT[[#This Row],[Verantwortliches TP
(automatisch)]]=VLOOKUP(aktives_Teilprojekt,Teilprojekte[[Teilprojekte]:[Kürzel]],2,FALSE),"okay","Hauptprozess anderes TP"))</f>
        <v/>
      </c>
      <c r="AM8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5">
        <f>IFERROR(IF(BTT[[#This Row],[SAP-Modul
(Pflichtauswahl)]]&lt;&gt;VLOOKUP(BTT[[#This Row],[Verwendete Transaktion (Pflichtauswahl)]],Transaktionen[[Transaktionen]:[Modul]],3,FALSE),"Modul anders","okay"),"")</f>
        <v/>
      </c>
      <c r="AP865">
        <f>IFERROR(IF(COUNTIFS(BTT[Verwendete Transaktion (Pflichtauswahl)],BTT[[#This Row],[Verwendete Transaktion (Pflichtauswahl)]],BTT[SAP-Modul
(Pflichtauswahl)],"&lt;&gt;"&amp;BTT[[#This Row],[SAP-Modul
(Pflichtauswahl)]])&gt;0,"Modul anders","okay"),"")</f>
        <v/>
      </c>
      <c r="AQ865">
        <f>IFERROR(IF(COUNTIFS(BTT[Verwendete Transaktion (Pflichtauswahl)],BTT[[#This Row],[Verwendete Transaktion (Pflichtauswahl)]],BTT[Verantwortliches TP
(automatisch)],"&lt;&gt;"&amp;BTT[[#This Row],[Verantwortliches TP
(automatisch)]])&gt;0,"Transaktion mehrfach","okay"),"")</f>
        <v/>
      </c>
      <c r="AR865">
        <f>IFERROR(IF(COUNTIFS(BTT[Verwendete Transaktion (Pflichtauswahl)],BTT[[#This Row],[Verwendete Transaktion (Pflichtauswahl)]],BTT[Verantwortliches TP
(automatisch)],"&lt;&gt;"&amp;VLOOKUP(aktives_Teilprojekt,Teilprojekte[[Teilprojekte]:[Kürzel]],2,FALSE))&gt;0,"Transaktion mehrfach","okay"),"")</f>
        <v/>
      </c>
      <c r="AS865" t="inlineStr">
        <is>
          <t>FI779</t>
        </is>
      </c>
    </row>
    <row r="866">
      <c r="A866">
        <f>IFERROR(IF(BTT[[#This Row],[Lfd Nr. 
(aus konsolidierter Datei)]]&lt;&gt;"",BTT[[#This Row],[Lfd Nr. 
(aus konsolidierter Datei)]],VLOOKUP(aktives_Teilprojekt,Teilprojekte[[Teilprojekte]:[Kürzel]],2,FALSE)&amp;ROW(BTT[[#This Row],[Lfd Nr.
(automatisch)]])-2),"")</f>
        <v/>
      </c>
      <c r="B866" t="inlineStr">
        <is>
          <t>Monats- und Jahresabschluss</t>
        </is>
      </c>
      <c r="D866" t="inlineStr">
        <is>
          <t>Erstellung von Buchungsmappen in SAP-FI (Stromsteuer)</t>
        </is>
      </c>
      <c r="E866">
        <f>IFERROR(IF(NOT(BTT[[#This Row],[Manuelle Änderung des Verantwortliches TP
(Auswahl - bei Bedarf)]]=""),BTT[[#This Row],[Manuelle Änderung des Verantwortliches TP
(Auswahl - bei Bedarf)]],VLOOKUP(BTT[[#This Row],[Hauptprozess
(Pflichtauswahl)]],Hauptprozesse[],3,FALSE)),"")</f>
        <v/>
      </c>
      <c r="G866" t="inlineStr">
        <is>
          <t>RW-BB</t>
        </is>
      </c>
      <c r="H866" t="inlineStr">
        <is>
          <t>FI</t>
        </is>
      </c>
      <c r="I866" t="inlineStr">
        <is>
          <t>ZFI63</t>
        </is>
      </c>
      <c r="J866">
        <f>IFERROR(VLOOKUP(BTT[[#This Row],[Verwendete Transaktion (Pflichtauswahl)]],Transaktionen[[Transaktionen]:[Langtext]],2,FALSE),"")</f>
        <v/>
      </c>
      <c r="V866">
        <f>IFERROR(VLOOKUP(BTT[[#This Row],[Verwendetes Formular
(Auswahl falls relevant)]],Formulare[[Formularbezeichnung]:[Formularname (technisch)]],2,FALSE),"")</f>
        <v/>
      </c>
      <c r="Y866" t="inlineStr">
        <is>
          <t>IST-Prozess: Strombuchung (Echtbuchung aus ECT)Schritt 4b</t>
        </is>
      </c>
      <c r="AK866">
        <f>IF(BTT[[#This Row],[Subprozess
(optionale Auswahl)]]="","okay",IF(VLOOKUP(BTT[[#This Row],[Subprozess
(optionale Auswahl)]],BPML[[Subprozess]:[Zugeordneter Hauptprozess]],3,FALSE)=BTT[[#This Row],[Hauptprozess
(Pflichtauswahl)]],"okay","falscher Subprozess"))</f>
        <v/>
      </c>
      <c r="AL866">
        <f>IF(aktives_Teilprojekt="Master","",IF(BTT[[#This Row],[Verantwortliches TP
(automatisch)]]=VLOOKUP(aktives_Teilprojekt,Teilprojekte[[Teilprojekte]:[Kürzel]],2,FALSE),"okay","Hauptprozess anderes TP"))</f>
        <v/>
      </c>
      <c r="AM8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6">
        <f>IFERROR(IF(BTT[[#This Row],[SAP-Modul
(Pflichtauswahl)]]&lt;&gt;VLOOKUP(BTT[[#This Row],[Verwendete Transaktion (Pflichtauswahl)]],Transaktionen[[Transaktionen]:[Modul]],3,FALSE),"Modul anders","okay"),"")</f>
        <v/>
      </c>
      <c r="AP866">
        <f>IFERROR(IF(COUNTIFS(BTT[Verwendete Transaktion (Pflichtauswahl)],BTT[[#This Row],[Verwendete Transaktion (Pflichtauswahl)]],BTT[SAP-Modul
(Pflichtauswahl)],"&lt;&gt;"&amp;BTT[[#This Row],[SAP-Modul
(Pflichtauswahl)]])&gt;0,"Modul anders","okay"),"")</f>
        <v/>
      </c>
      <c r="AQ866">
        <f>IFERROR(IF(COUNTIFS(BTT[Verwendete Transaktion (Pflichtauswahl)],BTT[[#This Row],[Verwendete Transaktion (Pflichtauswahl)]],BTT[Verantwortliches TP
(automatisch)],"&lt;&gt;"&amp;BTT[[#This Row],[Verantwortliches TP
(automatisch)]])&gt;0,"Transaktion mehrfach","okay"),"")</f>
        <v/>
      </c>
      <c r="AR866">
        <f>IFERROR(IF(COUNTIFS(BTT[Verwendete Transaktion (Pflichtauswahl)],BTT[[#This Row],[Verwendete Transaktion (Pflichtauswahl)]],BTT[Verantwortliches TP
(automatisch)],"&lt;&gt;"&amp;VLOOKUP(aktives_Teilprojekt,Teilprojekte[[Teilprojekte]:[Kürzel]],2,FALSE))&gt;0,"Transaktion mehrfach","okay"),"")</f>
        <v/>
      </c>
      <c r="AS866" t="inlineStr">
        <is>
          <t>FI780</t>
        </is>
      </c>
    </row>
    <row r="867">
      <c r="A867">
        <f>IFERROR(IF(BTT[[#This Row],[Lfd Nr. 
(aus konsolidierter Datei)]]&lt;&gt;"",BTT[[#This Row],[Lfd Nr. 
(aus konsolidierter Datei)]],VLOOKUP(aktives_Teilprojekt,Teilprojekte[[Teilprojekte]:[Kürzel]],2,FALSE)&amp;ROW(BTT[[#This Row],[Lfd Nr.
(automatisch)]])-2),"")</f>
        <v/>
      </c>
      <c r="B867" t="inlineStr">
        <is>
          <t>Monats- und Jahresabschluss</t>
        </is>
      </c>
      <c r="D867" t="inlineStr">
        <is>
          <t>Bachtinput-Mappe
Buchung der Buchungsmappen aus Schritt 3a mit anschließender Archivierung des Protokolls</t>
        </is>
      </c>
      <c r="E867">
        <f>IFERROR(IF(NOT(BTT[[#This Row],[Manuelle Änderung des Verantwortliches TP
(Auswahl - bei Bedarf)]]=""),BTT[[#This Row],[Manuelle Änderung des Verantwortliches TP
(Auswahl - bei Bedarf)]],VLOOKUP(BTT[[#This Row],[Hauptprozess
(Pflichtauswahl)]],Hauptprozesse[],3,FALSE)),"")</f>
        <v/>
      </c>
      <c r="G867" t="inlineStr">
        <is>
          <t>RW-BB</t>
        </is>
      </c>
      <c r="H867" t="inlineStr">
        <is>
          <t>BC</t>
        </is>
      </c>
      <c r="I867" t="inlineStr">
        <is>
          <t>SM35</t>
        </is>
      </c>
      <c r="J867">
        <f>IFERROR(VLOOKUP(BTT[[#This Row],[Verwendete Transaktion (Pflichtauswahl)]],Transaktionen[[Transaktionen]:[Langtext]],2,FALSE),"")</f>
        <v/>
      </c>
      <c r="V867">
        <f>IFERROR(VLOOKUP(BTT[[#This Row],[Verwendetes Formular
(Auswahl falls relevant)]],Formulare[[Formularbezeichnung]:[Formularname (technisch)]],2,FALSE),"")</f>
        <v/>
      </c>
      <c r="Y867" t="inlineStr">
        <is>
          <t>IST-Prozess: Strombuchung (Echtbuchung aus ECT)Schritt 5a</t>
        </is>
      </c>
      <c r="AK867">
        <f>IF(BTT[[#This Row],[Subprozess
(optionale Auswahl)]]="","okay",IF(VLOOKUP(BTT[[#This Row],[Subprozess
(optionale Auswahl)]],BPML[[Subprozess]:[Zugeordneter Hauptprozess]],3,FALSE)=BTT[[#This Row],[Hauptprozess
(Pflichtauswahl)]],"okay","falscher Subprozess"))</f>
        <v/>
      </c>
      <c r="AL867">
        <f>IF(aktives_Teilprojekt="Master","",IF(BTT[[#This Row],[Verantwortliches TP
(automatisch)]]=VLOOKUP(aktives_Teilprojekt,Teilprojekte[[Teilprojekte]:[Kürzel]],2,FALSE),"okay","Hauptprozess anderes TP"))</f>
        <v/>
      </c>
      <c r="AM8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7">
        <f>IFERROR(IF(BTT[[#This Row],[SAP-Modul
(Pflichtauswahl)]]&lt;&gt;VLOOKUP(BTT[[#This Row],[Verwendete Transaktion (Pflichtauswahl)]],Transaktionen[[Transaktionen]:[Modul]],3,FALSE),"Modul anders","okay"),"")</f>
        <v/>
      </c>
      <c r="AP867">
        <f>IFERROR(IF(COUNTIFS(BTT[Verwendete Transaktion (Pflichtauswahl)],BTT[[#This Row],[Verwendete Transaktion (Pflichtauswahl)]],BTT[SAP-Modul
(Pflichtauswahl)],"&lt;&gt;"&amp;BTT[[#This Row],[SAP-Modul
(Pflichtauswahl)]])&gt;0,"Modul anders","okay"),"")</f>
        <v/>
      </c>
      <c r="AQ867">
        <f>IFERROR(IF(COUNTIFS(BTT[Verwendete Transaktion (Pflichtauswahl)],BTT[[#This Row],[Verwendete Transaktion (Pflichtauswahl)]],BTT[Verantwortliches TP
(automatisch)],"&lt;&gt;"&amp;BTT[[#This Row],[Verantwortliches TP
(automatisch)]])&gt;0,"Transaktion mehrfach","okay"),"")</f>
        <v/>
      </c>
      <c r="AR867">
        <f>IFERROR(IF(COUNTIFS(BTT[Verwendete Transaktion (Pflichtauswahl)],BTT[[#This Row],[Verwendete Transaktion (Pflichtauswahl)]],BTT[Verantwortliches TP
(automatisch)],"&lt;&gt;"&amp;VLOOKUP(aktives_Teilprojekt,Teilprojekte[[Teilprojekte]:[Kürzel]],2,FALSE))&gt;0,"Transaktion mehrfach","okay"),"")</f>
        <v/>
      </c>
      <c r="AS867" t="inlineStr">
        <is>
          <t>FI781</t>
        </is>
      </c>
    </row>
    <row r="868">
      <c r="A868">
        <f>IFERROR(IF(BTT[[#This Row],[Lfd Nr. 
(aus konsolidierter Datei)]]&lt;&gt;"",BTT[[#This Row],[Lfd Nr. 
(aus konsolidierter Datei)]],VLOOKUP(aktives_Teilprojekt,Teilprojekte[[Teilprojekte]:[Kürzel]],2,FALSE)&amp;ROW(BTT[[#This Row],[Lfd Nr.
(automatisch)]])-2),"")</f>
        <v/>
      </c>
      <c r="B868" t="inlineStr">
        <is>
          <t>Monats- und Jahresabschluss</t>
        </is>
      </c>
      <c r="D868" t="inlineStr">
        <is>
          <t>Bachtinput-Mappe
Buchung der Buchungsmappen aus Schritt 3b mit anschließender Archivierung des Protokolls</t>
        </is>
      </c>
      <c r="E868">
        <f>IFERROR(IF(NOT(BTT[[#This Row],[Manuelle Änderung des Verantwortliches TP
(Auswahl - bei Bedarf)]]=""),BTT[[#This Row],[Manuelle Änderung des Verantwortliches TP
(Auswahl - bei Bedarf)]],VLOOKUP(BTT[[#This Row],[Hauptprozess
(Pflichtauswahl)]],Hauptprozesse[],3,FALSE)),"")</f>
        <v/>
      </c>
      <c r="G868" t="inlineStr">
        <is>
          <t>RW-BB</t>
        </is>
      </c>
      <c r="H868" t="inlineStr">
        <is>
          <t>BC</t>
        </is>
      </c>
      <c r="I868" t="inlineStr">
        <is>
          <t>SM35</t>
        </is>
      </c>
      <c r="J868">
        <f>IFERROR(VLOOKUP(BTT[[#This Row],[Verwendete Transaktion (Pflichtauswahl)]],Transaktionen[[Transaktionen]:[Langtext]],2,FALSE),"")</f>
        <v/>
      </c>
      <c r="V868">
        <f>IFERROR(VLOOKUP(BTT[[#This Row],[Verwendetes Formular
(Auswahl falls relevant)]],Formulare[[Formularbezeichnung]:[Formularname (technisch)]],2,FALSE),"")</f>
        <v/>
      </c>
      <c r="Y868" t="inlineStr">
        <is>
          <t>IST-Prozess: Strombuchung (Echtbuchung aus ECT)Schritt 5b</t>
        </is>
      </c>
      <c r="AK868">
        <f>IF(BTT[[#This Row],[Subprozess
(optionale Auswahl)]]="","okay",IF(VLOOKUP(BTT[[#This Row],[Subprozess
(optionale Auswahl)]],BPML[[Subprozess]:[Zugeordneter Hauptprozess]],3,FALSE)=BTT[[#This Row],[Hauptprozess
(Pflichtauswahl)]],"okay","falscher Subprozess"))</f>
        <v/>
      </c>
      <c r="AL868">
        <f>IF(aktives_Teilprojekt="Master","",IF(BTT[[#This Row],[Verantwortliches TP
(automatisch)]]=VLOOKUP(aktives_Teilprojekt,Teilprojekte[[Teilprojekte]:[Kürzel]],2,FALSE),"okay","Hauptprozess anderes TP"))</f>
        <v/>
      </c>
      <c r="AM8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8">
        <f>IFERROR(IF(BTT[[#This Row],[SAP-Modul
(Pflichtauswahl)]]&lt;&gt;VLOOKUP(BTT[[#This Row],[Verwendete Transaktion (Pflichtauswahl)]],Transaktionen[[Transaktionen]:[Modul]],3,FALSE),"Modul anders","okay"),"")</f>
        <v/>
      </c>
      <c r="AP868">
        <f>IFERROR(IF(COUNTIFS(BTT[Verwendete Transaktion (Pflichtauswahl)],BTT[[#This Row],[Verwendete Transaktion (Pflichtauswahl)]],BTT[SAP-Modul
(Pflichtauswahl)],"&lt;&gt;"&amp;BTT[[#This Row],[SAP-Modul
(Pflichtauswahl)]])&gt;0,"Modul anders","okay"),"")</f>
        <v/>
      </c>
      <c r="AQ868">
        <f>IFERROR(IF(COUNTIFS(BTT[Verwendete Transaktion (Pflichtauswahl)],BTT[[#This Row],[Verwendete Transaktion (Pflichtauswahl)]],BTT[Verantwortliches TP
(automatisch)],"&lt;&gt;"&amp;BTT[[#This Row],[Verantwortliches TP
(automatisch)]])&gt;0,"Transaktion mehrfach","okay"),"")</f>
        <v/>
      </c>
      <c r="AR868">
        <f>IFERROR(IF(COUNTIFS(BTT[Verwendete Transaktion (Pflichtauswahl)],BTT[[#This Row],[Verwendete Transaktion (Pflichtauswahl)]],BTT[Verantwortliches TP
(automatisch)],"&lt;&gt;"&amp;VLOOKUP(aktives_Teilprojekt,Teilprojekte[[Teilprojekte]:[Kürzel]],2,FALSE))&gt;0,"Transaktion mehrfach","okay"),"")</f>
        <v/>
      </c>
      <c r="AS868" t="inlineStr">
        <is>
          <t>FI782</t>
        </is>
      </c>
    </row>
    <row r="869">
      <c r="A869">
        <f>IFERROR(IF(BTT[[#This Row],[Lfd Nr. 
(aus konsolidierter Datei)]]&lt;&gt;"",BTT[[#This Row],[Lfd Nr. 
(aus konsolidierter Datei)]],VLOOKUP(aktives_Teilprojekt,Teilprojekte[[Teilprojekte]:[Kürzel]],2,FALSE)&amp;ROW(BTT[[#This Row],[Lfd Nr.
(automatisch)]])-2),"")</f>
        <v/>
      </c>
      <c r="B869" t="inlineStr">
        <is>
          <t>Monats- und Jahresabschluss</t>
        </is>
      </c>
      <c r="D869" t="inlineStr">
        <is>
          <t>Buchung der Umsatzsteuerkorrektur Lieferkosten (760850) und Dienstwohnung (601000)</t>
        </is>
      </c>
      <c r="E869">
        <f>IFERROR(IF(NOT(BTT[[#This Row],[Manuelle Änderung des Verantwortliches TP
(Auswahl - bei Bedarf)]]=""),BTT[[#This Row],[Manuelle Änderung des Verantwortliches TP
(Auswahl - bei Bedarf)]],VLOOKUP(BTT[[#This Row],[Hauptprozess
(Pflichtauswahl)]],Hauptprozesse[],3,FALSE)),"")</f>
        <v/>
      </c>
      <c r="G869" t="inlineStr">
        <is>
          <t>RW-BB</t>
        </is>
      </c>
      <c r="H869" t="inlineStr">
        <is>
          <t>FI</t>
        </is>
      </c>
      <c r="I869" t="inlineStr">
        <is>
          <t>F-02</t>
        </is>
      </c>
      <c r="J869">
        <f>IFERROR(VLOOKUP(BTT[[#This Row],[Verwendete Transaktion (Pflichtauswahl)]],Transaktionen[[Transaktionen]:[Langtext]],2,FALSE),"")</f>
        <v/>
      </c>
      <c r="V869">
        <f>IFERROR(VLOOKUP(BTT[[#This Row],[Verwendetes Formular
(Auswahl falls relevant)]],Formulare[[Formularbezeichnung]:[Formularname (technisch)]],2,FALSE),"")</f>
        <v/>
      </c>
      <c r="Y869" t="inlineStr">
        <is>
          <t>IST-Prozess: Strombuchung (Echtbuchung aus ECT)Schritt 6</t>
        </is>
      </c>
      <c r="AK869">
        <f>IF(BTT[[#This Row],[Subprozess
(optionale Auswahl)]]="","okay",IF(VLOOKUP(BTT[[#This Row],[Subprozess
(optionale Auswahl)]],BPML[[Subprozess]:[Zugeordneter Hauptprozess]],3,FALSE)=BTT[[#This Row],[Hauptprozess
(Pflichtauswahl)]],"okay","falscher Subprozess"))</f>
        <v/>
      </c>
      <c r="AL869">
        <f>IF(aktives_Teilprojekt="Master","",IF(BTT[[#This Row],[Verantwortliches TP
(automatisch)]]=VLOOKUP(aktives_Teilprojekt,Teilprojekte[[Teilprojekte]:[Kürzel]],2,FALSE),"okay","Hauptprozess anderes TP"))</f>
        <v/>
      </c>
      <c r="AM8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69">
        <f>IFERROR(IF(BTT[[#This Row],[SAP-Modul
(Pflichtauswahl)]]&lt;&gt;VLOOKUP(BTT[[#This Row],[Verwendete Transaktion (Pflichtauswahl)]],Transaktionen[[Transaktionen]:[Modul]],3,FALSE),"Modul anders","okay"),"")</f>
        <v/>
      </c>
      <c r="AP869">
        <f>IFERROR(IF(COUNTIFS(BTT[Verwendete Transaktion (Pflichtauswahl)],BTT[[#This Row],[Verwendete Transaktion (Pflichtauswahl)]],BTT[SAP-Modul
(Pflichtauswahl)],"&lt;&gt;"&amp;BTT[[#This Row],[SAP-Modul
(Pflichtauswahl)]])&gt;0,"Modul anders","okay"),"")</f>
        <v/>
      </c>
      <c r="AQ869">
        <f>IFERROR(IF(COUNTIFS(BTT[Verwendete Transaktion (Pflichtauswahl)],BTT[[#This Row],[Verwendete Transaktion (Pflichtauswahl)]],BTT[Verantwortliches TP
(automatisch)],"&lt;&gt;"&amp;BTT[[#This Row],[Verantwortliches TP
(automatisch)]])&gt;0,"Transaktion mehrfach","okay"),"")</f>
        <v/>
      </c>
      <c r="AR869">
        <f>IFERROR(IF(COUNTIFS(BTT[Verwendete Transaktion (Pflichtauswahl)],BTT[[#This Row],[Verwendete Transaktion (Pflichtauswahl)]],BTT[Verantwortliches TP
(automatisch)],"&lt;&gt;"&amp;VLOOKUP(aktives_Teilprojekt,Teilprojekte[[Teilprojekte]:[Kürzel]],2,FALSE))&gt;0,"Transaktion mehrfach","okay"),"")</f>
        <v/>
      </c>
      <c r="AS869" t="inlineStr">
        <is>
          <t>FI783</t>
        </is>
      </c>
    </row>
    <row r="870">
      <c r="A870">
        <f>IFERROR(IF(BTT[[#This Row],[Lfd Nr. 
(aus konsolidierter Datei)]]&lt;&gt;"",BTT[[#This Row],[Lfd Nr. 
(aus konsolidierter Datei)]],VLOOKUP(aktives_Teilprojekt,Teilprojekte[[Teilprojekte]:[Kürzel]],2,FALSE)&amp;ROW(BTT[[#This Row],[Lfd Nr.
(automatisch)]])-2),"")</f>
        <v/>
      </c>
      <c r="B870" t="inlineStr">
        <is>
          <t>Monats- und Jahresabschluss</t>
        </is>
      </c>
      <c r="D870" t="inlineStr">
        <is>
          <t>Buchung von Mengenkorrekturen (Investitionsaufträge und Projekte)
Bei Abrechnung AiB wird die Menge nicht automatsich gebucht</t>
        </is>
      </c>
      <c r="E870">
        <f>IFERROR(IF(NOT(BTT[[#This Row],[Manuelle Änderung des Verantwortliches TP
(Auswahl - bei Bedarf)]]=""),BTT[[#This Row],[Manuelle Änderung des Verantwortliches TP
(Auswahl - bei Bedarf)]],VLOOKUP(BTT[[#This Row],[Hauptprozess
(Pflichtauswahl)]],Hauptprozesse[],3,FALSE)),"")</f>
        <v/>
      </c>
      <c r="G870" t="inlineStr">
        <is>
          <t>RW-BB</t>
        </is>
      </c>
      <c r="I870" t="inlineStr">
        <is>
          <t>F-3</t>
        </is>
      </c>
      <c r="J870">
        <f>IFERROR(VLOOKUP(BTT[[#This Row],[Verwendete Transaktion (Pflichtauswahl)]],Transaktionen[[Transaktionen]:[Langtext]],2,FALSE),"")</f>
        <v/>
      </c>
      <c r="V870">
        <f>IFERROR(VLOOKUP(BTT[[#This Row],[Verwendetes Formular
(Auswahl falls relevant)]],Formulare[[Formularbezeichnung]:[Formularname (technisch)]],2,FALSE),"")</f>
        <v/>
      </c>
      <c r="Y870" t="inlineStr">
        <is>
          <t>IST-Prozess: Strombuchung (Echtbuchung aus ECT)Schritt 7</t>
        </is>
      </c>
      <c r="AK870">
        <f>IF(BTT[[#This Row],[Subprozess
(optionale Auswahl)]]="","okay",IF(VLOOKUP(BTT[[#This Row],[Subprozess
(optionale Auswahl)]],BPML[[Subprozess]:[Zugeordneter Hauptprozess]],3,FALSE)=BTT[[#This Row],[Hauptprozess
(Pflichtauswahl)]],"okay","falscher Subprozess"))</f>
        <v/>
      </c>
      <c r="AL870">
        <f>IF(aktives_Teilprojekt="Master","",IF(BTT[[#This Row],[Verantwortliches TP
(automatisch)]]=VLOOKUP(aktives_Teilprojekt,Teilprojekte[[Teilprojekte]:[Kürzel]],2,FALSE),"okay","Hauptprozess anderes TP"))</f>
        <v/>
      </c>
      <c r="AM8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0">
        <f>IFERROR(IF(BTT[[#This Row],[SAP-Modul
(Pflichtauswahl)]]&lt;&gt;VLOOKUP(BTT[[#This Row],[Verwendete Transaktion (Pflichtauswahl)]],Transaktionen[[Transaktionen]:[Modul]],3,FALSE),"Modul anders","okay"),"")</f>
        <v/>
      </c>
      <c r="AP870">
        <f>IFERROR(IF(COUNTIFS(BTT[Verwendete Transaktion (Pflichtauswahl)],BTT[[#This Row],[Verwendete Transaktion (Pflichtauswahl)]],BTT[SAP-Modul
(Pflichtauswahl)],"&lt;&gt;"&amp;BTT[[#This Row],[SAP-Modul
(Pflichtauswahl)]])&gt;0,"Modul anders","okay"),"")</f>
        <v/>
      </c>
      <c r="AQ870">
        <f>IFERROR(IF(COUNTIFS(BTT[Verwendete Transaktion (Pflichtauswahl)],BTT[[#This Row],[Verwendete Transaktion (Pflichtauswahl)]],BTT[Verantwortliches TP
(automatisch)],"&lt;&gt;"&amp;BTT[[#This Row],[Verantwortliches TP
(automatisch)]])&gt;0,"Transaktion mehrfach","okay"),"")</f>
        <v/>
      </c>
      <c r="AR870">
        <f>IFERROR(IF(COUNTIFS(BTT[Verwendete Transaktion (Pflichtauswahl)],BTT[[#This Row],[Verwendete Transaktion (Pflichtauswahl)]],BTT[Verantwortliches TP
(automatisch)],"&lt;&gt;"&amp;VLOOKUP(aktives_Teilprojekt,Teilprojekte[[Teilprojekte]:[Kürzel]],2,FALSE))&gt;0,"Transaktion mehrfach","okay"),"")</f>
        <v/>
      </c>
      <c r="AS870" t="inlineStr">
        <is>
          <t>FI784</t>
        </is>
      </c>
    </row>
    <row r="871">
      <c r="A871">
        <f>IFERROR(IF(BTT[[#This Row],[Lfd Nr. 
(aus konsolidierter Datei)]]&lt;&gt;"",BTT[[#This Row],[Lfd Nr. 
(aus konsolidierter Datei)]],VLOOKUP(aktives_Teilprojekt,Teilprojekte[[Teilprojekte]:[Kürzel]],2,FALSE)&amp;ROW(BTT[[#This Row],[Lfd Nr.
(automatisch)]])-2),"")</f>
        <v/>
      </c>
      <c r="B871" t="inlineStr">
        <is>
          <t>Monats- und Jahresabschluss</t>
        </is>
      </c>
      <c r="D871" t="inlineStr">
        <is>
          <t>Manuelle Auszifferung Kto. 760850</t>
        </is>
      </c>
      <c r="E871">
        <f>IFERROR(IF(NOT(BTT[[#This Row],[Manuelle Änderung des Verantwortliches TP
(Auswahl - bei Bedarf)]]=""),BTT[[#This Row],[Manuelle Änderung des Verantwortliches TP
(Auswahl - bei Bedarf)]],VLOOKUP(BTT[[#This Row],[Hauptprozess
(Pflichtauswahl)]],Hauptprozesse[],3,FALSE)),"")</f>
        <v/>
      </c>
      <c r="G871" t="inlineStr">
        <is>
          <t>RW-BB</t>
        </is>
      </c>
      <c r="I871" t="inlineStr">
        <is>
          <t>F-3</t>
        </is>
      </c>
      <c r="J871">
        <f>IFERROR(VLOOKUP(BTT[[#This Row],[Verwendete Transaktion (Pflichtauswahl)]],Transaktionen[[Transaktionen]:[Langtext]],2,FALSE),"")</f>
        <v/>
      </c>
      <c r="V871">
        <f>IFERROR(VLOOKUP(BTT[[#This Row],[Verwendetes Formular
(Auswahl falls relevant)]],Formulare[[Formularbezeichnung]:[Formularname (technisch)]],2,FALSE),"")</f>
        <v/>
      </c>
      <c r="Y871" t="inlineStr">
        <is>
          <t>IST-Prozess: Strombuchung (Echtbuchung aus ECT)Schritt 8</t>
        </is>
      </c>
      <c r="AK871">
        <f>IF(BTT[[#This Row],[Subprozess
(optionale Auswahl)]]="","okay",IF(VLOOKUP(BTT[[#This Row],[Subprozess
(optionale Auswahl)]],BPML[[Subprozess]:[Zugeordneter Hauptprozess]],3,FALSE)=BTT[[#This Row],[Hauptprozess
(Pflichtauswahl)]],"okay","falscher Subprozess"))</f>
        <v/>
      </c>
      <c r="AL871">
        <f>IF(aktives_Teilprojekt="Master","",IF(BTT[[#This Row],[Verantwortliches TP
(automatisch)]]=VLOOKUP(aktives_Teilprojekt,Teilprojekte[[Teilprojekte]:[Kürzel]],2,FALSE),"okay","Hauptprozess anderes TP"))</f>
        <v/>
      </c>
      <c r="AM8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1">
        <f>IFERROR(IF(BTT[[#This Row],[SAP-Modul
(Pflichtauswahl)]]&lt;&gt;VLOOKUP(BTT[[#This Row],[Verwendete Transaktion (Pflichtauswahl)]],Transaktionen[[Transaktionen]:[Modul]],3,FALSE),"Modul anders","okay"),"")</f>
        <v/>
      </c>
      <c r="AP871">
        <f>IFERROR(IF(COUNTIFS(BTT[Verwendete Transaktion (Pflichtauswahl)],BTT[[#This Row],[Verwendete Transaktion (Pflichtauswahl)]],BTT[SAP-Modul
(Pflichtauswahl)],"&lt;&gt;"&amp;BTT[[#This Row],[SAP-Modul
(Pflichtauswahl)]])&gt;0,"Modul anders","okay"),"")</f>
        <v/>
      </c>
      <c r="AQ871">
        <f>IFERROR(IF(COUNTIFS(BTT[Verwendete Transaktion (Pflichtauswahl)],BTT[[#This Row],[Verwendete Transaktion (Pflichtauswahl)]],BTT[Verantwortliches TP
(automatisch)],"&lt;&gt;"&amp;BTT[[#This Row],[Verantwortliches TP
(automatisch)]])&gt;0,"Transaktion mehrfach","okay"),"")</f>
        <v/>
      </c>
      <c r="AR871">
        <f>IFERROR(IF(COUNTIFS(BTT[Verwendete Transaktion (Pflichtauswahl)],BTT[[#This Row],[Verwendete Transaktion (Pflichtauswahl)]],BTT[Verantwortliches TP
(automatisch)],"&lt;&gt;"&amp;VLOOKUP(aktives_Teilprojekt,Teilprojekte[[Teilprojekte]:[Kürzel]],2,FALSE))&gt;0,"Transaktion mehrfach","okay"),"")</f>
        <v/>
      </c>
      <c r="AS871" t="inlineStr">
        <is>
          <t>FI785</t>
        </is>
      </c>
    </row>
    <row r="872">
      <c r="A872">
        <f>IFERROR(IF(BTT[[#This Row],[Lfd Nr. 
(aus konsolidierter Datei)]]&lt;&gt;"",BTT[[#This Row],[Lfd Nr. 
(aus konsolidierter Datei)]],VLOOKUP(aktives_Teilprojekt,Teilprojekte[[Teilprojekte]:[Kürzel]],2,FALSE)&amp;ROW(BTT[[#This Row],[Lfd Nr.
(automatisch)]])-2),"")</f>
        <v/>
      </c>
      <c r="B872" t="inlineStr">
        <is>
          <t>Monats- und Jahresabschluss</t>
        </is>
      </c>
      <c r="D872" t="inlineStr">
        <is>
          <t>Änderung von Zuordnungen in diversen Konten</t>
        </is>
      </c>
      <c r="E872">
        <f>IFERROR(IF(NOT(BTT[[#This Row],[Manuelle Änderung des Verantwortliches TP
(Auswahl - bei Bedarf)]]=""),BTT[[#This Row],[Manuelle Änderung des Verantwortliches TP
(Auswahl - bei Bedarf)]],VLOOKUP(BTT[[#This Row],[Hauptprozess
(Pflichtauswahl)]],Hauptprozesse[],3,FALSE)),"")</f>
        <v/>
      </c>
      <c r="G872" t="inlineStr">
        <is>
          <t>RW-BB</t>
        </is>
      </c>
      <c r="H872" t="inlineStr">
        <is>
          <t>FI-GL</t>
        </is>
      </c>
      <c r="I872" t="inlineStr">
        <is>
          <t>FBL3N</t>
        </is>
      </c>
      <c r="J872">
        <f>IFERROR(VLOOKUP(BTT[[#This Row],[Verwendete Transaktion (Pflichtauswahl)]],Transaktionen[[Transaktionen]:[Langtext]],2,FALSE),"")</f>
        <v/>
      </c>
      <c r="V872">
        <f>IFERROR(VLOOKUP(BTT[[#This Row],[Verwendetes Formular
(Auswahl falls relevant)]],Formulare[[Formularbezeichnung]:[Formularname (technisch)]],2,FALSE),"")</f>
        <v/>
      </c>
      <c r="Y872" t="inlineStr">
        <is>
          <t>IST-Prozess: Strombuchung (Echtbuchung aus ECT)Schritt 9</t>
        </is>
      </c>
      <c r="AK872">
        <f>IF(BTT[[#This Row],[Subprozess
(optionale Auswahl)]]="","okay",IF(VLOOKUP(BTT[[#This Row],[Subprozess
(optionale Auswahl)]],BPML[[Subprozess]:[Zugeordneter Hauptprozess]],3,FALSE)=BTT[[#This Row],[Hauptprozess
(Pflichtauswahl)]],"okay","falscher Subprozess"))</f>
        <v/>
      </c>
      <c r="AL872">
        <f>IF(aktives_Teilprojekt="Master","",IF(BTT[[#This Row],[Verantwortliches TP
(automatisch)]]=VLOOKUP(aktives_Teilprojekt,Teilprojekte[[Teilprojekte]:[Kürzel]],2,FALSE),"okay","Hauptprozess anderes TP"))</f>
        <v/>
      </c>
      <c r="AM8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2">
        <f>IFERROR(IF(BTT[[#This Row],[SAP-Modul
(Pflichtauswahl)]]&lt;&gt;VLOOKUP(BTT[[#This Row],[Verwendete Transaktion (Pflichtauswahl)]],Transaktionen[[Transaktionen]:[Modul]],3,FALSE),"Modul anders","okay"),"")</f>
        <v/>
      </c>
      <c r="AP872">
        <f>IFERROR(IF(COUNTIFS(BTT[Verwendete Transaktion (Pflichtauswahl)],BTT[[#This Row],[Verwendete Transaktion (Pflichtauswahl)]],BTT[SAP-Modul
(Pflichtauswahl)],"&lt;&gt;"&amp;BTT[[#This Row],[SAP-Modul
(Pflichtauswahl)]])&gt;0,"Modul anders","okay"),"")</f>
        <v/>
      </c>
      <c r="AQ872">
        <f>IFERROR(IF(COUNTIFS(BTT[Verwendete Transaktion (Pflichtauswahl)],BTT[[#This Row],[Verwendete Transaktion (Pflichtauswahl)]],BTT[Verantwortliches TP
(automatisch)],"&lt;&gt;"&amp;BTT[[#This Row],[Verantwortliches TP
(automatisch)]])&gt;0,"Transaktion mehrfach","okay"),"")</f>
        <v/>
      </c>
      <c r="AR872">
        <f>IFERROR(IF(COUNTIFS(BTT[Verwendete Transaktion (Pflichtauswahl)],BTT[[#This Row],[Verwendete Transaktion (Pflichtauswahl)]],BTT[Verantwortliches TP
(automatisch)],"&lt;&gt;"&amp;VLOOKUP(aktives_Teilprojekt,Teilprojekte[[Teilprojekte]:[Kürzel]],2,FALSE))&gt;0,"Transaktion mehrfach","okay"),"")</f>
        <v/>
      </c>
      <c r="AS872" t="inlineStr">
        <is>
          <t>FI786</t>
        </is>
      </c>
    </row>
    <row r="873">
      <c r="A873">
        <f>IFERROR(IF(BTT[[#This Row],[Lfd Nr. 
(aus konsolidierter Datei)]]&lt;&gt;"",BTT[[#This Row],[Lfd Nr. 
(aus konsolidierter Datei)]],VLOOKUP(aktives_Teilprojekt,Teilprojekte[[Teilprojekte]:[Kürzel]],2,FALSE)&amp;ROW(BTT[[#This Row],[Lfd Nr.
(automatisch)]])-2),"")</f>
        <v/>
      </c>
      <c r="B873" t="inlineStr">
        <is>
          <t>Monats- und Jahresabschluss</t>
        </is>
      </c>
      <c r="D873" t="inlineStr">
        <is>
          <t>Kontenauswertung</t>
        </is>
      </c>
      <c r="E873">
        <f>IFERROR(IF(NOT(BTT[[#This Row],[Manuelle Änderung des Verantwortliches TP
(Auswahl - bei Bedarf)]]=""),BTT[[#This Row],[Manuelle Änderung des Verantwortliches TP
(Auswahl - bei Bedarf)]],VLOOKUP(BTT[[#This Row],[Hauptprozess
(Pflichtauswahl)]],Hauptprozesse[],3,FALSE)),"")</f>
        <v/>
      </c>
      <c r="G873" t="inlineStr">
        <is>
          <t>RW-BB</t>
        </is>
      </c>
      <c r="H873" t="inlineStr">
        <is>
          <t>FI-GL</t>
        </is>
      </c>
      <c r="I873" t="inlineStr">
        <is>
          <t>FBL3N</t>
        </is>
      </c>
      <c r="J873">
        <f>IFERROR(VLOOKUP(BTT[[#This Row],[Verwendete Transaktion (Pflichtauswahl)]],Transaktionen[[Transaktionen]:[Langtext]],2,FALSE),"")</f>
        <v/>
      </c>
      <c r="V873">
        <f>IFERROR(VLOOKUP(BTT[[#This Row],[Verwendetes Formular
(Auswahl falls relevant)]],Formulare[[Formularbezeichnung]:[Formularname (technisch)]],2,FALSE),"")</f>
        <v/>
      </c>
      <c r="Y873" t="inlineStr">
        <is>
          <t>IST-Prozess: Sachkontenpflege /ARASchritt 1</t>
        </is>
      </c>
      <c r="AK873">
        <f>IF(BTT[[#This Row],[Subprozess
(optionale Auswahl)]]="","okay",IF(VLOOKUP(BTT[[#This Row],[Subprozess
(optionale Auswahl)]],BPML[[Subprozess]:[Zugeordneter Hauptprozess]],3,FALSE)=BTT[[#This Row],[Hauptprozess
(Pflichtauswahl)]],"okay","falscher Subprozess"))</f>
        <v/>
      </c>
      <c r="AL873">
        <f>IF(aktives_Teilprojekt="Master","",IF(BTT[[#This Row],[Verantwortliches TP
(automatisch)]]=VLOOKUP(aktives_Teilprojekt,Teilprojekte[[Teilprojekte]:[Kürzel]],2,FALSE),"okay","Hauptprozess anderes TP"))</f>
        <v/>
      </c>
      <c r="AM8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3">
        <f>IFERROR(IF(BTT[[#This Row],[SAP-Modul
(Pflichtauswahl)]]&lt;&gt;VLOOKUP(BTT[[#This Row],[Verwendete Transaktion (Pflichtauswahl)]],Transaktionen[[Transaktionen]:[Modul]],3,FALSE),"Modul anders","okay"),"")</f>
        <v/>
      </c>
      <c r="AP873">
        <f>IFERROR(IF(COUNTIFS(BTT[Verwendete Transaktion (Pflichtauswahl)],BTT[[#This Row],[Verwendete Transaktion (Pflichtauswahl)]],BTT[SAP-Modul
(Pflichtauswahl)],"&lt;&gt;"&amp;BTT[[#This Row],[SAP-Modul
(Pflichtauswahl)]])&gt;0,"Modul anders","okay"),"")</f>
        <v/>
      </c>
      <c r="AQ873">
        <f>IFERROR(IF(COUNTIFS(BTT[Verwendete Transaktion (Pflichtauswahl)],BTT[[#This Row],[Verwendete Transaktion (Pflichtauswahl)]],BTT[Verantwortliches TP
(automatisch)],"&lt;&gt;"&amp;BTT[[#This Row],[Verantwortliches TP
(automatisch)]])&gt;0,"Transaktion mehrfach","okay"),"")</f>
        <v/>
      </c>
      <c r="AR873">
        <f>IFERROR(IF(COUNTIFS(BTT[Verwendete Transaktion (Pflichtauswahl)],BTT[[#This Row],[Verwendete Transaktion (Pflichtauswahl)]],BTT[Verantwortliches TP
(automatisch)],"&lt;&gt;"&amp;VLOOKUP(aktives_Teilprojekt,Teilprojekte[[Teilprojekte]:[Kürzel]],2,FALSE))&gt;0,"Transaktion mehrfach","okay"),"")</f>
        <v/>
      </c>
      <c r="AS873" t="inlineStr">
        <is>
          <t>FI787</t>
        </is>
      </c>
    </row>
    <row r="874">
      <c r="A874">
        <f>IFERROR(IF(BTT[[#This Row],[Lfd Nr. 
(aus konsolidierter Datei)]]&lt;&gt;"",BTT[[#This Row],[Lfd Nr. 
(aus konsolidierter Datei)]],VLOOKUP(aktives_Teilprojekt,Teilprojekte[[Teilprojekte]:[Kürzel]],2,FALSE)&amp;ROW(BTT[[#This Row],[Lfd Nr.
(automatisch)]])-2),"")</f>
        <v/>
      </c>
      <c r="B874" t="inlineStr">
        <is>
          <t>Monats- und Jahresabschluss</t>
        </is>
      </c>
      <c r="D874" t="inlineStr">
        <is>
          <t>Pflege der Zuordnung</t>
        </is>
      </c>
      <c r="E874">
        <f>IFERROR(IF(NOT(BTT[[#This Row],[Manuelle Änderung des Verantwortliches TP
(Auswahl - bei Bedarf)]]=""),BTT[[#This Row],[Manuelle Änderung des Verantwortliches TP
(Auswahl - bei Bedarf)]],VLOOKUP(BTT[[#This Row],[Hauptprozess
(Pflichtauswahl)]],Hauptprozesse[],3,FALSE)),"")</f>
        <v/>
      </c>
      <c r="G874" t="inlineStr">
        <is>
          <t>RW-BB</t>
        </is>
      </c>
      <c r="H874" t="inlineStr">
        <is>
          <t>FI-GL</t>
        </is>
      </c>
      <c r="I874" t="inlineStr">
        <is>
          <t>FBL3N</t>
        </is>
      </c>
      <c r="J874">
        <f>IFERROR(VLOOKUP(BTT[[#This Row],[Verwendete Transaktion (Pflichtauswahl)]],Transaktionen[[Transaktionen]:[Langtext]],2,FALSE),"")</f>
        <v/>
      </c>
      <c r="V874">
        <f>IFERROR(VLOOKUP(BTT[[#This Row],[Verwendetes Formular
(Auswahl falls relevant)]],Formulare[[Formularbezeichnung]:[Formularname (technisch)]],2,FALSE),"")</f>
        <v/>
      </c>
      <c r="Y874" t="inlineStr">
        <is>
          <t>IST-Prozess: Sachkontenpflege /ARASchritt 2</t>
        </is>
      </c>
      <c r="AK874">
        <f>IF(BTT[[#This Row],[Subprozess
(optionale Auswahl)]]="","okay",IF(VLOOKUP(BTT[[#This Row],[Subprozess
(optionale Auswahl)]],BPML[[Subprozess]:[Zugeordneter Hauptprozess]],3,FALSE)=BTT[[#This Row],[Hauptprozess
(Pflichtauswahl)]],"okay","falscher Subprozess"))</f>
        <v/>
      </c>
      <c r="AL874">
        <f>IF(aktives_Teilprojekt="Master","",IF(BTT[[#This Row],[Verantwortliches TP
(automatisch)]]=VLOOKUP(aktives_Teilprojekt,Teilprojekte[[Teilprojekte]:[Kürzel]],2,FALSE),"okay","Hauptprozess anderes TP"))</f>
        <v/>
      </c>
      <c r="AM8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4">
        <f>IFERROR(IF(BTT[[#This Row],[SAP-Modul
(Pflichtauswahl)]]&lt;&gt;VLOOKUP(BTT[[#This Row],[Verwendete Transaktion (Pflichtauswahl)]],Transaktionen[[Transaktionen]:[Modul]],3,FALSE),"Modul anders","okay"),"")</f>
        <v/>
      </c>
      <c r="AP874">
        <f>IFERROR(IF(COUNTIFS(BTT[Verwendete Transaktion (Pflichtauswahl)],BTT[[#This Row],[Verwendete Transaktion (Pflichtauswahl)]],BTT[SAP-Modul
(Pflichtauswahl)],"&lt;&gt;"&amp;BTT[[#This Row],[SAP-Modul
(Pflichtauswahl)]])&gt;0,"Modul anders","okay"),"")</f>
        <v/>
      </c>
      <c r="AQ874">
        <f>IFERROR(IF(COUNTIFS(BTT[Verwendete Transaktion (Pflichtauswahl)],BTT[[#This Row],[Verwendete Transaktion (Pflichtauswahl)]],BTT[Verantwortliches TP
(automatisch)],"&lt;&gt;"&amp;BTT[[#This Row],[Verantwortliches TP
(automatisch)]])&gt;0,"Transaktion mehrfach","okay"),"")</f>
        <v/>
      </c>
      <c r="AR874">
        <f>IFERROR(IF(COUNTIFS(BTT[Verwendete Transaktion (Pflichtauswahl)],BTT[[#This Row],[Verwendete Transaktion (Pflichtauswahl)]],BTT[Verantwortliches TP
(automatisch)],"&lt;&gt;"&amp;VLOOKUP(aktives_Teilprojekt,Teilprojekte[[Teilprojekte]:[Kürzel]],2,FALSE))&gt;0,"Transaktion mehrfach","okay"),"")</f>
        <v/>
      </c>
      <c r="AS874" t="inlineStr">
        <is>
          <t>FI788</t>
        </is>
      </c>
    </row>
    <row r="875">
      <c r="A875">
        <f>IFERROR(IF(BTT[[#This Row],[Lfd Nr. 
(aus konsolidierter Datei)]]&lt;&gt;"",BTT[[#This Row],[Lfd Nr. 
(aus konsolidierter Datei)]],VLOOKUP(aktives_Teilprojekt,Teilprojekte[[Teilprojekte]:[Kürzel]],2,FALSE)&amp;ROW(BTT[[#This Row],[Lfd Nr.
(automatisch)]])-2),"")</f>
        <v/>
      </c>
      <c r="B875" t="inlineStr">
        <is>
          <t>Monats- und Jahresabschluss</t>
        </is>
      </c>
      <c r="D875" t="inlineStr">
        <is>
          <t>Prüfung des Zeitraumes und Eintragung im Text</t>
        </is>
      </c>
      <c r="E875">
        <f>IFERROR(IF(NOT(BTT[[#This Row],[Manuelle Änderung des Verantwortliches TP
(Auswahl - bei Bedarf)]]=""),BTT[[#This Row],[Manuelle Änderung des Verantwortliches TP
(Auswahl - bei Bedarf)]],VLOOKUP(BTT[[#This Row],[Hauptprozess
(Pflichtauswahl)]],Hauptprozesse[],3,FALSE)),"")</f>
        <v/>
      </c>
      <c r="G875" t="inlineStr">
        <is>
          <t>RW-BB</t>
        </is>
      </c>
      <c r="H875" t="inlineStr">
        <is>
          <t>FI-GL</t>
        </is>
      </c>
      <c r="I875" t="inlineStr">
        <is>
          <t>FBL3N</t>
        </is>
      </c>
      <c r="J875">
        <f>IFERROR(VLOOKUP(BTT[[#This Row],[Verwendete Transaktion (Pflichtauswahl)]],Transaktionen[[Transaktionen]:[Langtext]],2,FALSE),"")</f>
        <v/>
      </c>
      <c r="V875">
        <f>IFERROR(VLOOKUP(BTT[[#This Row],[Verwendetes Formular
(Auswahl falls relevant)]],Formulare[[Formularbezeichnung]:[Formularname (technisch)]],2,FALSE),"")</f>
        <v/>
      </c>
      <c r="Y875" t="inlineStr">
        <is>
          <t>IST-Prozess: Sachkontenpflege /ARASchritt 3</t>
        </is>
      </c>
      <c r="AK875">
        <f>IF(BTT[[#This Row],[Subprozess
(optionale Auswahl)]]="","okay",IF(VLOOKUP(BTT[[#This Row],[Subprozess
(optionale Auswahl)]],BPML[[Subprozess]:[Zugeordneter Hauptprozess]],3,FALSE)=BTT[[#This Row],[Hauptprozess
(Pflichtauswahl)]],"okay","falscher Subprozess"))</f>
        <v/>
      </c>
      <c r="AL875">
        <f>IF(aktives_Teilprojekt="Master","",IF(BTT[[#This Row],[Verantwortliches TP
(automatisch)]]=VLOOKUP(aktives_Teilprojekt,Teilprojekte[[Teilprojekte]:[Kürzel]],2,FALSE),"okay","Hauptprozess anderes TP"))</f>
        <v/>
      </c>
      <c r="AM8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5">
        <f>IFERROR(IF(BTT[[#This Row],[SAP-Modul
(Pflichtauswahl)]]&lt;&gt;VLOOKUP(BTT[[#This Row],[Verwendete Transaktion (Pflichtauswahl)]],Transaktionen[[Transaktionen]:[Modul]],3,FALSE),"Modul anders","okay"),"")</f>
        <v/>
      </c>
      <c r="AP875">
        <f>IFERROR(IF(COUNTIFS(BTT[Verwendete Transaktion (Pflichtauswahl)],BTT[[#This Row],[Verwendete Transaktion (Pflichtauswahl)]],BTT[SAP-Modul
(Pflichtauswahl)],"&lt;&gt;"&amp;BTT[[#This Row],[SAP-Modul
(Pflichtauswahl)]])&gt;0,"Modul anders","okay"),"")</f>
        <v/>
      </c>
      <c r="AQ875">
        <f>IFERROR(IF(COUNTIFS(BTT[Verwendete Transaktion (Pflichtauswahl)],BTT[[#This Row],[Verwendete Transaktion (Pflichtauswahl)]],BTT[Verantwortliches TP
(automatisch)],"&lt;&gt;"&amp;BTT[[#This Row],[Verantwortliches TP
(automatisch)]])&gt;0,"Transaktion mehrfach","okay"),"")</f>
        <v/>
      </c>
      <c r="AR875">
        <f>IFERROR(IF(COUNTIFS(BTT[Verwendete Transaktion (Pflichtauswahl)],BTT[[#This Row],[Verwendete Transaktion (Pflichtauswahl)]],BTT[Verantwortliches TP
(automatisch)],"&lt;&gt;"&amp;VLOOKUP(aktives_Teilprojekt,Teilprojekte[[Teilprojekte]:[Kürzel]],2,FALSE))&gt;0,"Transaktion mehrfach","okay"),"")</f>
        <v/>
      </c>
      <c r="AS875" t="inlineStr">
        <is>
          <t>FI789</t>
        </is>
      </c>
    </row>
    <row r="876">
      <c r="A876">
        <f>IFERROR(IF(BTT[[#This Row],[Lfd Nr. 
(aus konsolidierter Datei)]]&lt;&gt;"",BTT[[#This Row],[Lfd Nr. 
(aus konsolidierter Datei)]],VLOOKUP(aktives_Teilprojekt,Teilprojekte[[Teilprojekte]:[Kürzel]],2,FALSE)&amp;ROW(BTT[[#This Row],[Lfd Nr.
(automatisch)]])-2),"")</f>
        <v/>
      </c>
      <c r="B876" t="inlineStr">
        <is>
          <t>Monats- und Jahresabschluss</t>
        </is>
      </c>
      <c r="D876" t="inlineStr">
        <is>
          <t>ARA Belege vorbereiten</t>
        </is>
      </c>
      <c r="E876">
        <f>IFERROR(IF(NOT(BTT[[#This Row],[Manuelle Änderung des Verantwortliches TP
(Auswahl - bei Bedarf)]]=""),BTT[[#This Row],[Manuelle Änderung des Verantwortliches TP
(Auswahl - bei Bedarf)]],VLOOKUP(BTT[[#This Row],[Hauptprozess
(Pflichtauswahl)]],Hauptprozesse[],3,FALSE)),"")</f>
        <v/>
      </c>
      <c r="G876" t="inlineStr">
        <is>
          <t>RW-BB</t>
        </is>
      </c>
      <c r="H876" t="inlineStr">
        <is>
          <t>Non-SAP</t>
        </is>
      </c>
      <c r="I876" t="inlineStr">
        <is>
          <t>nicht digital</t>
        </is>
      </c>
      <c r="J876">
        <f>IFERROR(VLOOKUP(BTT[[#This Row],[Verwendete Transaktion (Pflichtauswahl)]],Transaktionen[[Transaktionen]:[Langtext]],2,FALSE),"")</f>
        <v/>
      </c>
      <c r="V876">
        <f>IFERROR(VLOOKUP(BTT[[#This Row],[Verwendetes Formular
(Auswahl falls relevant)]],Formulare[[Formularbezeichnung]:[Formularname (technisch)]],2,FALSE),"")</f>
        <v/>
      </c>
      <c r="Y876" t="inlineStr">
        <is>
          <t>IST-Prozess: Sachkontenpflege /ARASchritt 4</t>
        </is>
      </c>
      <c r="AK876">
        <f>IF(BTT[[#This Row],[Subprozess
(optionale Auswahl)]]="","okay",IF(VLOOKUP(BTT[[#This Row],[Subprozess
(optionale Auswahl)]],BPML[[Subprozess]:[Zugeordneter Hauptprozess]],3,FALSE)=BTT[[#This Row],[Hauptprozess
(Pflichtauswahl)]],"okay","falscher Subprozess"))</f>
        <v/>
      </c>
      <c r="AL876">
        <f>IF(aktives_Teilprojekt="Master","",IF(BTT[[#This Row],[Verantwortliches TP
(automatisch)]]=VLOOKUP(aktives_Teilprojekt,Teilprojekte[[Teilprojekte]:[Kürzel]],2,FALSE),"okay","Hauptprozess anderes TP"))</f>
        <v/>
      </c>
      <c r="AM8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6">
        <f>IFERROR(IF(BTT[[#This Row],[SAP-Modul
(Pflichtauswahl)]]&lt;&gt;VLOOKUP(BTT[[#This Row],[Verwendete Transaktion (Pflichtauswahl)]],Transaktionen[[Transaktionen]:[Modul]],3,FALSE),"Modul anders","okay"),"")</f>
        <v/>
      </c>
      <c r="AP876">
        <f>IFERROR(IF(COUNTIFS(BTT[Verwendete Transaktion (Pflichtauswahl)],BTT[[#This Row],[Verwendete Transaktion (Pflichtauswahl)]],BTT[SAP-Modul
(Pflichtauswahl)],"&lt;&gt;"&amp;BTT[[#This Row],[SAP-Modul
(Pflichtauswahl)]])&gt;0,"Modul anders","okay"),"")</f>
        <v/>
      </c>
      <c r="AQ876">
        <f>IFERROR(IF(COUNTIFS(BTT[Verwendete Transaktion (Pflichtauswahl)],BTT[[#This Row],[Verwendete Transaktion (Pflichtauswahl)]],BTT[Verantwortliches TP
(automatisch)],"&lt;&gt;"&amp;BTT[[#This Row],[Verantwortliches TP
(automatisch)]])&gt;0,"Transaktion mehrfach","okay"),"")</f>
        <v/>
      </c>
      <c r="AR876">
        <f>IFERROR(IF(COUNTIFS(BTT[Verwendete Transaktion (Pflichtauswahl)],BTT[[#This Row],[Verwendete Transaktion (Pflichtauswahl)]],BTT[Verantwortliches TP
(automatisch)],"&lt;&gt;"&amp;VLOOKUP(aktives_Teilprojekt,Teilprojekte[[Teilprojekte]:[Kürzel]],2,FALSE))&gt;0,"Transaktion mehrfach","okay"),"")</f>
        <v/>
      </c>
      <c r="AS876" t="inlineStr">
        <is>
          <t>FI790</t>
        </is>
      </c>
    </row>
    <row r="877">
      <c r="A877">
        <f>IFERROR(IF(BTT[[#This Row],[Lfd Nr. 
(aus konsolidierter Datei)]]&lt;&gt;"",BTT[[#This Row],[Lfd Nr. 
(aus konsolidierter Datei)]],VLOOKUP(aktives_Teilprojekt,Teilprojekte[[Teilprojekte]:[Kürzel]],2,FALSE)&amp;ROW(BTT[[#This Row],[Lfd Nr.
(automatisch)]])-2),"")</f>
        <v/>
      </c>
      <c r="B877" t="inlineStr">
        <is>
          <t>Monats- und Jahresabschluss</t>
        </is>
      </c>
      <c r="D877" t="inlineStr">
        <is>
          <t>Buchung der Belege</t>
        </is>
      </c>
      <c r="E877">
        <f>IFERROR(IF(NOT(BTT[[#This Row],[Manuelle Änderung des Verantwortliches TP
(Auswahl - bei Bedarf)]]=""),BTT[[#This Row],[Manuelle Änderung des Verantwortliches TP
(Auswahl - bei Bedarf)]],VLOOKUP(BTT[[#This Row],[Hauptprozess
(Pflichtauswahl)]],Hauptprozesse[],3,FALSE)),"")</f>
        <v/>
      </c>
      <c r="G877" t="inlineStr">
        <is>
          <t>RW-BB</t>
        </is>
      </c>
      <c r="H877" t="inlineStr">
        <is>
          <t>FI</t>
        </is>
      </c>
      <c r="I877" t="inlineStr">
        <is>
          <t>F-02</t>
        </is>
      </c>
      <c r="J877">
        <f>IFERROR(VLOOKUP(BTT[[#This Row],[Verwendete Transaktion (Pflichtauswahl)]],Transaktionen[[Transaktionen]:[Langtext]],2,FALSE),"")</f>
        <v/>
      </c>
      <c r="V877">
        <f>IFERROR(VLOOKUP(BTT[[#This Row],[Verwendetes Formular
(Auswahl falls relevant)]],Formulare[[Formularbezeichnung]:[Formularname (technisch)]],2,FALSE),"")</f>
        <v/>
      </c>
      <c r="Y877" t="inlineStr">
        <is>
          <t>IST-Prozess: Sachkontenpflege /ARASchritt 5</t>
        </is>
      </c>
      <c r="AK877">
        <f>IF(BTT[[#This Row],[Subprozess
(optionale Auswahl)]]="","okay",IF(VLOOKUP(BTT[[#This Row],[Subprozess
(optionale Auswahl)]],BPML[[Subprozess]:[Zugeordneter Hauptprozess]],3,FALSE)=BTT[[#This Row],[Hauptprozess
(Pflichtauswahl)]],"okay","falscher Subprozess"))</f>
        <v/>
      </c>
      <c r="AL877">
        <f>IF(aktives_Teilprojekt="Master","",IF(BTT[[#This Row],[Verantwortliches TP
(automatisch)]]=VLOOKUP(aktives_Teilprojekt,Teilprojekte[[Teilprojekte]:[Kürzel]],2,FALSE),"okay","Hauptprozess anderes TP"))</f>
        <v/>
      </c>
      <c r="AM8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7">
        <f>IFERROR(IF(BTT[[#This Row],[SAP-Modul
(Pflichtauswahl)]]&lt;&gt;VLOOKUP(BTT[[#This Row],[Verwendete Transaktion (Pflichtauswahl)]],Transaktionen[[Transaktionen]:[Modul]],3,FALSE),"Modul anders","okay"),"")</f>
        <v/>
      </c>
      <c r="AP877">
        <f>IFERROR(IF(COUNTIFS(BTT[Verwendete Transaktion (Pflichtauswahl)],BTT[[#This Row],[Verwendete Transaktion (Pflichtauswahl)]],BTT[SAP-Modul
(Pflichtauswahl)],"&lt;&gt;"&amp;BTT[[#This Row],[SAP-Modul
(Pflichtauswahl)]])&gt;0,"Modul anders","okay"),"")</f>
        <v/>
      </c>
      <c r="AQ877">
        <f>IFERROR(IF(COUNTIFS(BTT[Verwendete Transaktion (Pflichtauswahl)],BTT[[#This Row],[Verwendete Transaktion (Pflichtauswahl)]],BTT[Verantwortliches TP
(automatisch)],"&lt;&gt;"&amp;BTT[[#This Row],[Verantwortliches TP
(automatisch)]])&gt;0,"Transaktion mehrfach","okay"),"")</f>
        <v/>
      </c>
      <c r="AR877">
        <f>IFERROR(IF(COUNTIFS(BTT[Verwendete Transaktion (Pflichtauswahl)],BTT[[#This Row],[Verwendete Transaktion (Pflichtauswahl)]],BTT[Verantwortliches TP
(automatisch)],"&lt;&gt;"&amp;VLOOKUP(aktives_Teilprojekt,Teilprojekte[[Teilprojekte]:[Kürzel]],2,FALSE))&gt;0,"Transaktion mehrfach","okay"),"")</f>
        <v/>
      </c>
      <c r="AS877" t="inlineStr">
        <is>
          <t>FI791</t>
        </is>
      </c>
    </row>
    <row r="878">
      <c r="A878">
        <f>IFERROR(IF(BTT[[#This Row],[Lfd Nr. 
(aus konsolidierter Datei)]]&lt;&gt;"",BTT[[#This Row],[Lfd Nr. 
(aus konsolidierter Datei)]],VLOOKUP(aktives_Teilprojekt,Teilprojekte[[Teilprojekte]:[Kürzel]],2,FALSE)&amp;ROW(BTT[[#This Row],[Lfd Nr.
(automatisch)]])-2),"")</f>
        <v/>
      </c>
      <c r="B878" t="inlineStr">
        <is>
          <t>Monats- und Jahresabschluss</t>
        </is>
      </c>
      <c r="D878" t="inlineStr">
        <is>
          <t>Prüfung des Sachkontos 192900 ARA</t>
        </is>
      </c>
      <c r="E878">
        <f>IFERROR(IF(NOT(BTT[[#This Row],[Manuelle Änderung des Verantwortliches TP
(Auswahl - bei Bedarf)]]=""),BTT[[#This Row],[Manuelle Änderung des Verantwortliches TP
(Auswahl - bei Bedarf)]],VLOOKUP(BTT[[#This Row],[Hauptprozess
(Pflichtauswahl)]],Hauptprozesse[],3,FALSE)),"")</f>
        <v/>
      </c>
      <c r="G878" t="inlineStr">
        <is>
          <t>RW-BB</t>
        </is>
      </c>
      <c r="I878" t="inlineStr">
        <is>
          <t>FS1N</t>
        </is>
      </c>
      <c r="J878">
        <f>IFERROR(VLOOKUP(BTT[[#This Row],[Verwendete Transaktion (Pflichtauswahl)]],Transaktionen[[Transaktionen]:[Langtext]],2,FALSE),"")</f>
        <v/>
      </c>
      <c r="V878">
        <f>IFERROR(VLOOKUP(BTT[[#This Row],[Verwendetes Formular
(Auswahl falls relevant)]],Formulare[[Formularbezeichnung]:[Formularname (technisch)]],2,FALSE),"")</f>
        <v/>
      </c>
      <c r="Y878" t="inlineStr">
        <is>
          <t>IST-Prozess: Sachkontenpflege /ARASchritt 6</t>
        </is>
      </c>
      <c r="AK878">
        <f>IF(BTT[[#This Row],[Subprozess
(optionale Auswahl)]]="","okay",IF(VLOOKUP(BTT[[#This Row],[Subprozess
(optionale Auswahl)]],BPML[[Subprozess]:[Zugeordneter Hauptprozess]],3,FALSE)=BTT[[#This Row],[Hauptprozess
(Pflichtauswahl)]],"okay","falscher Subprozess"))</f>
        <v/>
      </c>
      <c r="AL878">
        <f>IF(aktives_Teilprojekt="Master","",IF(BTT[[#This Row],[Verantwortliches TP
(automatisch)]]=VLOOKUP(aktives_Teilprojekt,Teilprojekte[[Teilprojekte]:[Kürzel]],2,FALSE),"okay","Hauptprozess anderes TP"))</f>
        <v/>
      </c>
      <c r="AM8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8">
        <f>IFERROR(IF(BTT[[#This Row],[SAP-Modul
(Pflichtauswahl)]]&lt;&gt;VLOOKUP(BTT[[#This Row],[Verwendete Transaktion (Pflichtauswahl)]],Transaktionen[[Transaktionen]:[Modul]],3,FALSE),"Modul anders","okay"),"")</f>
        <v/>
      </c>
      <c r="AP878">
        <f>IFERROR(IF(COUNTIFS(BTT[Verwendete Transaktion (Pflichtauswahl)],BTT[[#This Row],[Verwendete Transaktion (Pflichtauswahl)]],BTT[SAP-Modul
(Pflichtauswahl)],"&lt;&gt;"&amp;BTT[[#This Row],[SAP-Modul
(Pflichtauswahl)]])&gt;0,"Modul anders","okay"),"")</f>
        <v/>
      </c>
      <c r="AQ878">
        <f>IFERROR(IF(COUNTIFS(BTT[Verwendete Transaktion (Pflichtauswahl)],BTT[[#This Row],[Verwendete Transaktion (Pflichtauswahl)]],BTT[Verantwortliches TP
(automatisch)],"&lt;&gt;"&amp;BTT[[#This Row],[Verantwortliches TP
(automatisch)]])&gt;0,"Transaktion mehrfach","okay"),"")</f>
        <v/>
      </c>
      <c r="AR878">
        <f>IFERROR(IF(COUNTIFS(BTT[Verwendete Transaktion (Pflichtauswahl)],BTT[[#This Row],[Verwendete Transaktion (Pflichtauswahl)]],BTT[Verantwortliches TP
(automatisch)],"&lt;&gt;"&amp;VLOOKUP(aktives_Teilprojekt,Teilprojekte[[Teilprojekte]:[Kürzel]],2,FALSE))&gt;0,"Transaktion mehrfach","okay"),"")</f>
        <v/>
      </c>
      <c r="AS878" t="inlineStr">
        <is>
          <t>FI792</t>
        </is>
      </c>
    </row>
    <row r="879">
      <c r="A879">
        <f>IFERROR(IF(BTT[[#This Row],[Lfd Nr. 
(aus konsolidierter Datei)]]&lt;&gt;"",BTT[[#This Row],[Lfd Nr. 
(aus konsolidierter Datei)]],VLOOKUP(aktives_Teilprojekt,Teilprojekte[[Teilprojekte]:[Kürzel]],2,FALSE)&amp;ROW(BTT[[#This Row],[Lfd Nr.
(automatisch)]])-2),"")</f>
        <v/>
      </c>
      <c r="B879" t="inlineStr">
        <is>
          <t>Monats- und Jahresabschluss</t>
        </is>
      </c>
      <c r="D879" t="inlineStr">
        <is>
          <t>Übernahme der ARA nach Excel</t>
        </is>
      </c>
      <c r="E879">
        <f>IFERROR(IF(NOT(BTT[[#This Row],[Manuelle Änderung des Verantwortliches TP
(Auswahl - bei Bedarf)]]=""),BTT[[#This Row],[Manuelle Änderung des Verantwortliches TP
(Auswahl - bei Bedarf)]],VLOOKUP(BTT[[#This Row],[Hauptprozess
(Pflichtauswahl)]],Hauptprozesse[],3,FALSE)),"")</f>
        <v/>
      </c>
      <c r="G879" t="inlineStr">
        <is>
          <t>RW-BB</t>
        </is>
      </c>
      <c r="H879" t="inlineStr">
        <is>
          <t>Non-SAP</t>
        </is>
      </c>
      <c r="I879" t="inlineStr">
        <is>
          <t>nicht digital</t>
        </is>
      </c>
      <c r="J879">
        <f>IFERROR(VLOOKUP(BTT[[#This Row],[Verwendete Transaktion (Pflichtauswahl)]],Transaktionen[[Transaktionen]:[Langtext]],2,FALSE),"")</f>
        <v/>
      </c>
      <c r="V879">
        <f>IFERROR(VLOOKUP(BTT[[#This Row],[Verwendetes Formular
(Auswahl falls relevant)]],Formulare[[Formularbezeichnung]:[Formularname (technisch)]],2,FALSE),"")</f>
        <v/>
      </c>
      <c r="Y879" t="inlineStr">
        <is>
          <t>IST-Prozess: Sachkontenpflege /ARASchritt 7</t>
        </is>
      </c>
      <c r="AK879">
        <f>IF(BTT[[#This Row],[Subprozess
(optionale Auswahl)]]="","okay",IF(VLOOKUP(BTT[[#This Row],[Subprozess
(optionale Auswahl)]],BPML[[Subprozess]:[Zugeordneter Hauptprozess]],3,FALSE)=BTT[[#This Row],[Hauptprozess
(Pflichtauswahl)]],"okay","falscher Subprozess"))</f>
        <v/>
      </c>
      <c r="AL879">
        <f>IF(aktives_Teilprojekt="Master","",IF(BTT[[#This Row],[Verantwortliches TP
(automatisch)]]=VLOOKUP(aktives_Teilprojekt,Teilprojekte[[Teilprojekte]:[Kürzel]],2,FALSE),"okay","Hauptprozess anderes TP"))</f>
        <v/>
      </c>
      <c r="AM8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79">
        <f>IFERROR(IF(BTT[[#This Row],[SAP-Modul
(Pflichtauswahl)]]&lt;&gt;VLOOKUP(BTT[[#This Row],[Verwendete Transaktion (Pflichtauswahl)]],Transaktionen[[Transaktionen]:[Modul]],3,FALSE),"Modul anders","okay"),"")</f>
        <v/>
      </c>
      <c r="AP879">
        <f>IFERROR(IF(COUNTIFS(BTT[Verwendete Transaktion (Pflichtauswahl)],BTT[[#This Row],[Verwendete Transaktion (Pflichtauswahl)]],BTT[SAP-Modul
(Pflichtauswahl)],"&lt;&gt;"&amp;BTT[[#This Row],[SAP-Modul
(Pflichtauswahl)]])&gt;0,"Modul anders","okay"),"")</f>
        <v/>
      </c>
      <c r="AQ879">
        <f>IFERROR(IF(COUNTIFS(BTT[Verwendete Transaktion (Pflichtauswahl)],BTT[[#This Row],[Verwendete Transaktion (Pflichtauswahl)]],BTT[Verantwortliches TP
(automatisch)],"&lt;&gt;"&amp;BTT[[#This Row],[Verantwortliches TP
(automatisch)]])&gt;0,"Transaktion mehrfach","okay"),"")</f>
        <v/>
      </c>
      <c r="AR879">
        <f>IFERROR(IF(COUNTIFS(BTT[Verwendete Transaktion (Pflichtauswahl)],BTT[[#This Row],[Verwendete Transaktion (Pflichtauswahl)]],BTT[Verantwortliches TP
(automatisch)],"&lt;&gt;"&amp;VLOOKUP(aktives_Teilprojekt,Teilprojekte[[Teilprojekte]:[Kürzel]],2,FALSE))&gt;0,"Transaktion mehrfach","okay"),"")</f>
        <v/>
      </c>
      <c r="AS879" t="inlineStr">
        <is>
          <t>FI793</t>
        </is>
      </c>
    </row>
    <row r="880">
      <c r="A880">
        <f>IFERROR(IF(BTT[[#This Row],[Lfd Nr. 
(aus konsolidierter Datei)]]&lt;&gt;"",BTT[[#This Row],[Lfd Nr. 
(aus konsolidierter Datei)]],VLOOKUP(aktives_Teilprojekt,Teilprojekte[[Teilprojekte]:[Kürzel]],2,FALSE)&amp;ROW(BTT[[#This Row],[Lfd Nr.
(automatisch)]])-2),"")</f>
        <v/>
      </c>
      <c r="B880" t="inlineStr">
        <is>
          <t>Monats- und Jahresabschluss</t>
        </is>
      </c>
      <c r="D880" t="inlineStr">
        <is>
          <t>Massenbuchung</t>
        </is>
      </c>
      <c r="E880">
        <f>IFERROR(IF(NOT(BTT[[#This Row],[Manuelle Änderung des Verantwortliches TP
(Auswahl - bei Bedarf)]]=""),BTT[[#This Row],[Manuelle Änderung des Verantwortliches TP
(Auswahl - bei Bedarf)]],VLOOKUP(BTT[[#This Row],[Hauptprozess
(Pflichtauswahl)]],Hauptprozesse[],3,FALSE)),"")</f>
        <v/>
      </c>
      <c r="G880" t="inlineStr">
        <is>
          <t>RW-BB</t>
        </is>
      </c>
      <c r="H880" t="inlineStr">
        <is>
          <t>FI</t>
        </is>
      </c>
      <c r="I880" t="inlineStr">
        <is>
          <t>F-02</t>
        </is>
      </c>
      <c r="J880">
        <f>IFERROR(VLOOKUP(BTT[[#This Row],[Verwendete Transaktion (Pflichtauswahl)]],Transaktionen[[Transaktionen]:[Langtext]],2,FALSE),"")</f>
        <v/>
      </c>
      <c r="V880">
        <f>IFERROR(VLOOKUP(BTT[[#This Row],[Verwendetes Formular
(Auswahl falls relevant)]],Formulare[[Formularbezeichnung]:[Formularname (technisch)]],2,FALSE),"")</f>
        <v/>
      </c>
      <c r="Y880" t="inlineStr">
        <is>
          <t>IST-Prozess: Sachkontenpflege /ARASchritt 8</t>
        </is>
      </c>
      <c r="AK880">
        <f>IF(BTT[[#This Row],[Subprozess
(optionale Auswahl)]]="","okay",IF(VLOOKUP(BTT[[#This Row],[Subprozess
(optionale Auswahl)]],BPML[[Subprozess]:[Zugeordneter Hauptprozess]],3,FALSE)=BTT[[#This Row],[Hauptprozess
(Pflichtauswahl)]],"okay","falscher Subprozess"))</f>
        <v/>
      </c>
      <c r="AL880">
        <f>IF(aktives_Teilprojekt="Master","",IF(BTT[[#This Row],[Verantwortliches TP
(automatisch)]]=VLOOKUP(aktives_Teilprojekt,Teilprojekte[[Teilprojekte]:[Kürzel]],2,FALSE),"okay","Hauptprozess anderes TP"))</f>
        <v/>
      </c>
      <c r="AM8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0">
        <f>IFERROR(IF(BTT[[#This Row],[SAP-Modul
(Pflichtauswahl)]]&lt;&gt;VLOOKUP(BTT[[#This Row],[Verwendete Transaktion (Pflichtauswahl)]],Transaktionen[[Transaktionen]:[Modul]],3,FALSE),"Modul anders","okay"),"")</f>
        <v/>
      </c>
      <c r="AP880">
        <f>IFERROR(IF(COUNTIFS(BTT[Verwendete Transaktion (Pflichtauswahl)],BTT[[#This Row],[Verwendete Transaktion (Pflichtauswahl)]],BTT[SAP-Modul
(Pflichtauswahl)],"&lt;&gt;"&amp;BTT[[#This Row],[SAP-Modul
(Pflichtauswahl)]])&gt;0,"Modul anders","okay"),"")</f>
        <v/>
      </c>
      <c r="AQ880">
        <f>IFERROR(IF(COUNTIFS(BTT[Verwendete Transaktion (Pflichtauswahl)],BTT[[#This Row],[Verwendete Transaktion (Pflichtauswahl)]],BTT[Verantwortliches TP
(automatisch)],"&lt;&gt;"&amp;BTT[[#This Row],[Verantwortliches TP
(automatisch)]])&gt;0,"Transaktion mehrfach","okay"),"")</f>
        <v/>
      </c>
      <c r="AR880">
        <f>IFERROR(IF(COUNTIFS(BTT[Verwendete Transaktion (Pflichtauswahl)],BTT[[#This Row],[Verwendete Transaktion (Pflichtauswahl)]],BTT[Verantwortliches TP
(automatisch)],"&lt;&gt;"&amp;VLOOKUP(aktives_Teilprojekt,Teilprojekte[[Teilprojekte]:[Kürzel]],2,FALSE))&gt;0,"Transaktion mehrfach","okay"),"")</f>
        <v/>
      </c>
      <c r="AS880" t="inlineStr">
        <is>
          <t>FI794</t>
        </is>
      </c>
    </row>
    <row r="881">
      <c r="A881">
        <f>IFERROR(IF(BTT[[#This Row],[Lfd Nr. 
(aus konsolidierter Datei)]]&lt;&gt;"",BTT[[#This Row],[Lfd Nr. 
(aus konsolidierter Datei)]],VLOOKUP(aktives_Teilprojekt,Teilprojekte[[Teilprojekte]:[Kürzel]],2,FALSE)&amp;ROW(BTT[[#This Row],[Lfd Nr.
(automatisch)]])-2),"")</f>
        <v/>
      </c>
      <c r="B881" t="inlineStr">
        <is>
          <t>Monats- und Jahresabschluss</t>
        </is>
      </c>
      <c r="D881" t="inlineStr">
        <is>
          <t>Massenbuchung</t>
        </is>
      </c>
      <c r="E881">
        <f>IFERROR(IF(NOT(BTT[[#This Row],[Manuelle Änderung des Verantwortliches TP
(Auswahl - bei Bedarf)]]=""),BTT[[#This Row],[Manuelle Änderung des Verantwortliches TP
(Auswahl - bei Bedarf)]],VLOOKUP(BTT[[#This Row],[Hauptprozess
(Pflichtauswahl)]],Hauptprozesse[],3,FALSE)),"")</f>
        <v/>
      </c>
      <c r="G881" t="inlineStr">
        <is>
          <t>RW-BB</t>
        </is>
      </c>
      <c r="H881" t="inlineStr">
        <is>
          <t>FI</t>
        </is>
      </c>
      <c r="I881" t="inlineStr">
        <is>
          <t>F-02</t>
        </is>
      </c>
      <c r="J881">
        <f>IFERROR(VLOOKUP(BTT[[#This Row],[Verwendete Transaktion (Pflichtauswahl)]],Transaktionen[[Transaktionen]:[Langtext]],2,FALSE),"")</f>
        <v/>
      </c>
      <c r="V881">
        <f>IFERROR(VLOOKUP(BTT[[#This Row],[Verwendetes Formular
(Auswahl falls relevant)]],Formulare[[Formularbezeichnung]:[Formularname (technisch)]],2,FALSE),"")</f>
        <v/>
      </c>
      <c r="Y881" t="inlineStr">
        <is>
          <t>IST-Prozess: Sachkontenpflege /ARASchritt 9</t>
        </is>
      </c>
      <c r="AK881">
        <f>IF(BTT[[#This Row],[Subprozess
(optionale Auswahl)]]="","okay",IF(VLOOKUP(BTT[[#This Row],[Subprozess
(optionale Auswahl)]],BPML[[Subprozess]:[Zugeordneter Hauptprozess]],3,FALSE)=BTT[[#This Row],[Hauptprozess
(Pflichtauswahl)]],"okay","falscher Subprozess"))</f>
        <v/>
      </c>
      <c r="AL881">
        <f>IF(aktives_Teilprojekt="Master","",IF(BTT[[#This Row],[Verantwortliches TP
(automatisch)]]=VLOOKUP(aktives_Teilprojekt,Teilprojekte[[Teilprojekte]:[Kürzel]],2,FALSE),"okay","Hauptprozess anderes TP"))</f>
        <v/>
      </c>
      <c r="AM8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1">
        <f>IFERROR(IF(BTT[[#This Row],[SAP-Modul
(Pflichtauswahl)]]&lt;&gt;VLOOKUP(BTT[[#This Row],[Verwendete Transaktion (Pflichtauswahl)]],Transaktionen[[Transaktionen]:[Modul]],3,FALSE),"Modul anders","okay"),"")</f>
        <v/>
      </c>
      <c r="AP881">
        <f>IFERROR(IF(COUNTIFS(BTT[Verwendete Transaktion (Pflichtauswahl)],BTT[[#This Row],[Verwendete Transaktion (Pflichtauswahl)]],BTT[SAP-Modul
(Pflichtauswahl)],"&lt;&gt;"&amp;BTT[[#This Row],[SAP-Modul
(Pflichtauswahl)]])&gt;0,"Modul anders","okay"),"")</f>
        <v/>
      </c>
      <c r="AQ881">
        <f>IFERROR(IF(COUNTIFS(BTT[Verwendete Transaktion (Pflichtauswahl)],BTT[[#This Row],[Verwendete Transaktion (Pflichtauswahl)]],BTT[Verantwortliches TP
(automatisch)],"&lt;&gt;"&amp;BTT[[#This Row],[Verantwortliches TP
(automatisch)]])&gt;0,"Transaktion mehrfach","okay"),"")</f>
        <v/>
      </c>
      <c r="AR881">
        <f>IFERROR(IF(COUNTIFS(BTT[Verwendete Transaktion (Pflichtauswahl)],BTT[[#This Row],[Verwendete Transaktion (Pflichtauswahl)]],BTT[Verantwortliches TP
(automatisch)],"&lt;&gt;"&amp;VLOOKUP(aktives_Teilprojekt,Teilprojekte[[Teilprojekte]:[Kürzel]],2,FALSE))&gt;0,"Transaktion mehrfach","okay"),"")</f>
        <v/>
      </c>
      <c r="AS881" t="inlineStr">
        <is>
          <t>FI795</t>
        </is>
      </c>
    </row>
    <row r="882">
      <c r="A882">
        <f>IFERROR(IF(BTT[[#This Row],[Lfd Nr. 
(aus konsolidierter Datei)]]&lt;&gt;"",BTT[[#This Row],[Lfd Nr. 
(aus konsolidierter Datei)]],VLOOKUP(aktives_Teilprojekt,Teilprojekte[[Teilprojekte]:[Kürzel]],2,FALSE)&amp;ROW(BTT[[#This Row],[Lfd Nr.
(automatisch)]])-2),"")</f>
        <v/>
      </c>
      <c r="B882" t="inlineStr">
        <is>
          <t>Monats- und Jahresabschluss</t>
        </is>
      </c>
      <c r="D882" t="inlineStr">
        <is>
          <t>Ausziffern</t>
        </is>
      </c>
      <c r="E882">
        <f>IFERROR(IF(NOT(BTT[[#This Row],[Manuelle Änderung des Verantwortliches TP
(Auswahl - bei Bedarf)]]=""),BTT[[#This Row],[Manuelle Änderung des Verantwortliches TP
(Auswahl - bei Bedarf)]],VLOOKUP(BTT[[#This Row],[Hauptprozess
(Pflichtauswahl)]],Hauptprozesse[],3,FALSE)),"")</f>
        <v/>
      </c>
      <c r="G882" t="inlineStr">
        <is>
          <t>RW-BB</t>
        </is>
      </c>
      <c r="I882" t="inlineStr">
        <is>
          <t>F-3</t>
        </is>
      </c>
      <c r="J882">
        <f>IFERROR(VLOOKUP(BTT[[#This Row],[Verwendete Transaktion (Pflichtauswahl)]],Transaktionen[[Transaktionen]:[Langtext]],2,FALSE),"")</f>
        <v/>
      </c>
      <c r="V882">
        <f>IFERROR(VLOOKUP(BTT[[#This Row],[Verwendetes Formular
(Auswahl falls relevant)]],Formulare[[Formularbezeichnung]:[Formularname (technisch)]],2,FALSE),"")</f>
        <v/>
      </c>
      <c r="Y882" t="inlineStr">
        <is>
          <t>IST-Prozess: Sachkontenpflege /ARASchritt 10</t>
        </is>
      </c>
      <c r="AK882">
        <f>IF(BTT[[#This Row],[Subprozess
(optionale Auswahl)]]="","okay",IF(VLOOKUP(BTT[[#This Row],[Subprozess
(optionale Auswahl)]],BPML[[Subprozess]:[Zugeordneter Hauptprozess]],3,FALSE)=BTT[[#This Row],[Hauptprozess
(Pflichtauswahl)]],"okay","falscher Subprozess"))</f>
        <v/>
      </c>
      <c r="AL882">
        <f>IF(aktives_Teilprojekt="Master","",IF(BTT[[#This Row],[Verantwortliches TP
(automatisch)]]=VLOOKUP(aktives_Teilprojekt,Teilprojekte[[Teilprojekte]:[Kürzel]],2,FALSE),"okay","Hauptprozess anderes TP"))</f>
        <v/>
      </c>
      <c r="AM8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2">
        <f>IFERROR(IF(BTT[[#This Row],[SAP-Modul
(Pflichtauswahl)]]&lt;&gt;VLOOKUP(BTT[[#This Row],[Verwendete Transaktion (Pflichtauswahl)]],Transaktionen[[Transaktionen]:[Modul]],3,FALSE),"Modul anders","okay"),"")</f>
        <v/>
      </c>
      <c r="AP882">
        <f>IFERROR(IF(COUNTIFS(BTT[Verwendete Transaktion (Pflichtauswahl)],BTT[[#This Row],[Verwendete Transaktion (Pflichtauswahl)]],BTT[SAP-Modul
(Pflichtauswahl)],"&lt;&gt;"&amp;BTT[[#This Row],[SAP-Modul
(Pflichtauswahl)]])&gt;0,"Modul anders","okay"),"")</f>
        <v/>
      </c>
      <c r="AQ882">
        <f>IFERROR(IF(COUNTIFS(BTT[Verwendete Transaktion (Pflichtauswahl)],BTT[[#This Row],[Verwendete Transaktion (Pflichtauswahl)]],BTT[Verantwortliches TP
(automatisch)],"&lt;&gt;"&amp;BTT[[#This Row],[Verantwortliches TP
(automatisch)]])&gt;0,"Transaktion mehrfach","okay"),"")</f>
        <v/>
      </c>
      <c r="AR882">
        <f>IFERROR(IF(COUNTIFS(BTT[Verwendete Transaktion (Pflichtauswahl)],BTT[[#This Row],[Verwendete Transaktion (Pflichtauswahl)]],BTT[Verantwortliches TP
(automatisch)],"&lt;&gt;"&amp;VLOOKUP(aktives_Teilprojekt,Teilprojekte[[Teilprojekte]:[Kürzel]],2,FALSE))&gt;0,"Transaktion mehrfach","okay"),"")</f>
        <v/>
      </c>
      <c r="AS882" t="inlineStr">
        <is>
          <t>FI796</t>
        </is>
      </c>
    </row>
    <row r="883">
      <c r="A883">
        <f>IFERROR(IF(BTT[[#This Row],[Lfd Nr. 
(aus konsolidierter Datei)]]&lt;&gt;"",BTT[[#This Row],[Lfd Nr. 
(aus konsolidierter Datei)]],VLOOKUP(aktives_Teilprojekt,Teilprojekte[[Teilprojekte]:[Kürzel]],2,FALSE)&amp;ROW(BTT[[#This Row],[Lfd Nr.
(automatisch)]])-2),"")</f>
        <v/>
      </c>
      <c r="B883" t="inlineStr">
        <is>
          <t>Monats- und Jahresabschluss</t>
        </is>
      </c>
      <c r="E883">
        <f>IFERROR(IF(NOT(BTT[[#This Row],[Manuelle Änderung des Verantwortliches TP
(Auswahl - bei Bedarf)]]=""),BTT[[#This Row],[Manuelle Änderung des Verantwortliches TP
(Auswahl - bei Bedarf)]],VLOOKUP(BTT[[#This Row],[Hauptprozess
(Pflichtauswahl)]],Hauptprozesse[],3,FALSE)),"")</f>
        <v/>
      </c>
      <c r="H883" t="inlineStr">
        <is>
          <t>FI</t>
        </is>
      </c>
      <c r="I883" t="inlineStr">
        <is>
          <t>ZFBL3N</t>
        </is>
      </c>
      <c r="J883">
        <f>IFERROR(VLOOKUP(BTT[[#This Row],[Verwendete Transaktion (Pflichtauswahl)]],Transaktionen[[Transaktionen]:[Langtext]],2,FALSE),"")</f>
        <v/>
      </c>
      <c r="V883">
        <f>IFERROR(VLOOKUP(BTT[[#This Row],[Verwendetes Formular
(Auswahl falls relevant)]],Formulare[[Formularbezeichnung]:[Formularname (technisch)]],2,FALSE),"")</f>
        <v/>
      </c>
      <c r="Y883" t="inlineStr">
        <is>
          <t xml:space="preserve">IST-Prozess: sonstige Transaktionen welche nicht einem Prozess zugeordnet sindSchritt </t>
        </is>
      </c>
      <c r="AK883">
        <f>IF(BTT[[#This Row],[Subprozess
(optionale Auswahl)]]="","okay",IF(VLOOKUP(BTT[[#This Row],[Subprozess
(optionale Auswahl)]],BPML[[Subprozess]:[Zugeordneter Hauptprozess]],3,FALSE)=BTT[[#This Row],[Hauptprozess
(Pflichtauswahl)]],"okay","falscher Subprozess"))</f>
        <v/>
      </c>
      <c r="AL883">
        <f>IF(aktives_Teilprojekt="Master","",IF(BTT[[#This Row],[Verantwortliches TP
(automatisch)]]=VLOOKUP(aktives_Teilprojekt,Teilprojekte[[Teilprojekte]:[Kürzel]],2,FALSE),"okay","Hauptprozess anderes TP"))</f>
        <v/>
      </c>
      <c r="AM8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3">
        <f>IFERROR(IF(BTT[[#This Row],[SAP-Modul
(Pflichtauswahl)]]&lt;&gt;VLOOKUP(BTT[[#This Row],[Verwendete Transaktion (Pflichtauswahl)]],Transaktionen[[Transaktionen]:[Modul]],3,FALSE),"Modul anders","okay"),"")</f>
        <v/>
      </c>
      <c r="AP883">
        <f>IFERROR(IF(COUNTIFS(BTT[Verwendete Transaktion (Pflichtauswahl)],BTT[[#This Row],[Verwendete Transaktion (Pflichtauswahl)]],BTT[SAP-Modul
(Pflichtauswahl)],"&lt;&gt;"&amp;BTT[[#This Row],[SAP-Modul
(Pflichtauswahl)]])&gt;0,"Modul anders","okay"),"")</f>
        <v/>
      </c>
      <c r="AQ883">
        <f>IFERROR(IF(COUNTIFS(BTT[Verwendete Transaktion (Pflichtauswahl)],BTT[[#This Row],[Verwendete Transaktion (Pflichtauswahl)]],BTT[Verantwortliches TP
(automatisch)],"&lt;&gt;"&amp;BTT[[#This Row],[Verantwortliches TP
(automatisch)]])&gt;0,"Transaktion mehrfach","okay"),"")</f>
        <v/>
      </c>
      <c r="AR883">
        <f>IFERROR(IF(COUNTIFS(BTT[Verwendete Transaktion (Pflichtauswahl)],BTT[[#This Row],[Verwendete Transaktion (Pflichtauswahl)]],BTT[Verantwortliches TP
(automatisch)],"&lt;&gt;"&amp;VLOOKUP(aktives_Teilprojekt,Teilprojekte[[Teilprojekte]:[Kürzel]],2,FALSE))&gt;0,"Transaktion mehrfach","okay"),"")</f>
        <v/>
      </c>
      <c r="AS883" t="inlineStr">
        <is>
          <t>FI797</t>
        </is>
      </c>
    </row>
    <row r="884">
      <c r="A884">
        <f>IFERROR(IF(BTT[[#This Row],[Lfd Nr. 
(aus konsolidierter Datei)]]&lt;&gt;"",BTT[[#This Row],[Lfd Nr. 
(aus konsolidierter Datei)]],VLOOKUP(aktives_Teilprojekt,Teilprojekte[[Teilprojekte]:[Kürzel]],2,FALSE)&amp;ROW(BTT[[#This Row],[Lfd Nr.
(automatisch)]])-2),"")</f>
        <v/>
      </c>
      <c r="B884" t="inlineStr">
        <is>
          <t>Monats- und Jahresabschluss</t>
        </is>
      </c>
      <c r="E884">
        <f>IFERROR(IF(NOT(BTT[[#This Row],[Manuelle Änderung des Verantwortliches TP
(Auswahl - bei Bedarf)]]=""),BTT[[#This Row],[Manuelle Änderung des Verantwortliches TP
(Auswahl - bei Bedarf)]],VLOOKUP(BTT[[#This Row],[Hauptprozess
(Pflichtauswahl)]],Hauptprozesse[],3,FALSE)),"")</f>
        <v/>
      </c>
      <c r="H884" t="inlineStr">
        <is>
          <t>FI</t>
        </is>
      </c>
      <c r="I884" t="inlineStr">
        <is>
          <t>FB99</t>
        </is>
      </c>
      <c r="J884">
        <f>IFERROR(VLOOKUP(BTT[[#This Row],[Verwendete Transaktion (Pflichtauswahl)]],Transaktionen[[Transaktionen]:[Langtext]],2,FALSE),"")</f>
        <v/>
      </c>
      <c r="V884">
        <f>IFERROR(VLOOKUP(BTT[[#This Row],[Verwendetes Formular
(Auswahl falls relevant)]],Formulare[[Formularbezeichnung]:[Formularname (technisch)]],2,FALSE),"")</f>
        <v/>
      </c>
      <c r="Y884" t="inlineStr">
        <is>
          <t xml:space="preserve">IST-Prozess: sonstige Transaktionen welche nicht einem Prozess zugeordnet sindSchritt </t>
        </is>
      </c>
      <c r="AK884">
        <f>IF(BTT[[#This Row],[Subprozess
(optionale Auswahl)]]="","okay",IF(VLOOKUP(BTT[[#This Row],[Subprozess
(optionale Auswahl)]],BPML[[Subprozess]:[Zugeordneter Hauptprozess]],3,FALSE)=BTT[[#This Row],[Hauptprozess
(Pflichtauswahl)]],"okay","falscher Subprozess"))</f>
        <v/>
      </c>
      <c r="AL884">
        <f>IF(aktives_Teilprojekt="Master","",IF(BTT[[#This Row],[Verantwortliches TP
(automatisch)]]=VLOOKUP(aktives_Teilprojekt,Teilprojekte[[Teilprojekte]:[Kürzel]],2,FALSE),"okay","Hauptprozess anderes TP"))</f>
        <v/>
      </c>
      <c r="AM8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4">
        <f>IFERROR(IF(BTT[[#This Row],[SAP-Modul
(Pflichtauswahl)]]&lt;&gt;VLOOKUP(BTT[[#This Row],[Verwendete Transaktion (Pflichtauswahl)]],Transaktionen[[Transaktionen]:[Modul]],3,FALSE),"Modul anders","okay"),"")</f>
        <v/>
      </c>
      <c r="AP884">
        <f>IFERROR(IF(COUNTIFS(BTT[Verwendete Transaktion (Pflichtauswahl)],BTT[[#This Row],[Verwendete Transaktion (Pflichtauswahl)]],BTT[SAP-Modul
(Pflichtauswahl)],"&lt;&gt;"&amp;BTT[[#This Row],[SAP-Modul
(Pflichtauswahl)]])&gt;0,"Modul anders","okay"),"")</f>
        <v/>
      </c>
      <c r="AQ884">
        <f>IFERROR(IF(COUNTIFS(BTT[Verwendete Transaktion (Pflichtauswahl)],BTT[[#This Row],[Verwendete Transaktion (Pflichtauswahl)]],BTT[Verantwortliches TP
(automatisch)],"&lt;&gt;"&amp;BTT[[#This Row],[Verantwortliches TP
(automatisch)]])&gt;0,"Transaktion mehrfach","okay"),"")</f>
        <v/>
      </c>
      <c r="AR884">
        <f>IFERROR(IF(COUNTIFS(BTT[Verwendete Transaktion (Pflichtauswahl)],BTT[[#This Row],[Verwendete Transaktion (Pflichtauswahl)]],BTT[Verantwortliches TP
(automatisch)],"&lt;&gt;"&amp;VLOOKUP(aktives_Teilprojekt,Teilprojekte[[Teilprojekte]:[Kürzel]],2,FALSE))&gt;0,"Transaktion mehrfach","okay"),"")</f>
        <v/>
      </c>
      <c r="AS884" t="inlineStr">
        <is>
          <t>FI798</t>
        </is>
      </c>
    </row>
    <row r="885">
      <c r="A885">
        <f>IFERROR(IF(BTT[[#This Row],[Lfd Nr. 
(aus konsolidierter Datei)]]&lt;&gt;"",BTT[[#This Row],[Lfd Nr. 
(aus konsolidierter Datei)]],VLOOKUP(aktives_Teilprojekt,Teilprojekte[[Teilprojekte]:[Kürzel]],2,FALSE)&amp;ROW(BTT[[#This Row],[Lfd Nr.
(automatisch)]])-2),"")</f>
        <v/>
      </c>
      <c r="B885" t="inlineStr">
        <is>
          <t>Monats- und Jahresabschluss</t>
        </is>
      </c>
      <c r="E885">
        <f>IFERROR(IF(NOT(BTT[[#This Row],[Manuelle Änderung des Verantwortliches TP
(Auswahl - bei Bedarf)]]=""),BTT[[#This Row],[Manuelle Änderung des Verantwortliches TP
(Auswahl - bei Bedarf)]],VLOOKUP(BTT[[#This Row],[Hauptprozess
(Pflichtauswahl)]],Hauptprozesse[],3,FALSE)),"")</f>
        <v/>
      </c>
      <c r="H885" t="inlineStr">
        <is>
          <t>FI</t>
        </is>
      </c>
      <c r="I885" t="inlineStr">
        <is>
          <t>ZFI38</t>
        </is>
      </c>
      <c r="J885">
        <f>IFERROR(VLOOKUP(BTT[[#This Row],[Verwendete Transaktion (Pflichtauswahl)]],Transaktionen[[Transaktionen]:[Langtext]],2,FALSE),"")</f>
        <v/>
      </c>
      <c r="V885">
        <f>IFERROR(VLOOKUP(BTT[[#This Row],[Verwendetes Formular
(Auswahl falls relevant)]],Formulare[[Formularbezeichnung]:[Formularname (technisch)]],2,FALSE),"")</f>
        <v/>
      </c>
      <c r="Y885" t="inlineStr">
        <is>
          <t xml:space="preserve">IST-Prozess: sonstige Transaktionen welche nicht einem Prozess zugeordnet sindSchritt </t>
        </is>
      </c>
      <c r="AK885">
        <f>IF(BTT[[#This Row],[Subprozess
(optionale Auswahl)]]="","okay",IF(VLOOKUP(BTT[[#This Row],[Subprozess
(optionale Auswahl)]],BPML[[Subprozess]:[Zugeordneter Hauptprozess]],3,FALSE)=BTT[[#This Row],[Hauptprozess
(Pflichtauswahl)]],"okay","falscher Subprozess"))</f>
        <v/>
      </c>
      <c r="AL885">
        <f>IF(aktives_Teilprojekt="Master","",IF(BTT[[#This Row],[Verantwortliches TP
(automatisch)]]=VLOOKUP(aktives_Teilprojekt,Teilprojekte[[Teilprojekte]:[Kürzel]],2,FALSE),"okay","Hauptprozess anderes TP"))</f>
        <v/>
      </c>
      <c r="AM8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5">
        <f>IFERROR(IF(BTT[[#This Row],[SAP-Modul
(Pflichtauswahl)]]&lt;&gt;VLOOKUP(BTT[[#This Row],[Verwendete Transaktion (Pflichtauswahl)]],Transaktionen[[Transaktionen]:[Modul]],3,FALSE),"Modul anders","okay"),"")</f>
        <v/>
      </c>
      <c r="AP885">
        <f>IFERROR(IF(COUNTIFS(BTT[Verwendete Transaktion (Pflichtauswahl)],BTT[[#This Row],[Verwendete Transaktion (Pflichtauswahl)]],BTT[SAP-Modul
(Pflichtauswahl)],"&lt;&gt;"&amp;BTT[[#This Row],[SAP-Modul
(Pflichtauswahl)]])&gt;0,"Modul anders","okay"),"")</f>
        <v/>
      </c>
      <c r="AQ885">
        <f>IFERROR(IF(COUNTIFS(BTT[Verwendete Transaktion (Pflichtauswahl)],BTT[[#This Row],[Verwendete Transaktion (Pflichtauswahl)]],BTT[Verantwortliches TP
(automatisch)],"&lt;&gt;"&amp;BTT[[#This Row],[Verantwortliches TP
(automatisch)]])&gt;0,"Transaktion mehrfach","okay"),"")</f>
        <v/>
      </c>
      <c r="AR885">
        <f>IFERROR(IF(COUNTIFS(BTT[Verwendete Transaktion (Pflichtauswahl)],BTT[[#This Row],[Verwendete Transaktion (Pflichtauswahl)]],BTT[Verantwortliches TP
(automatisch)],"&lt;&gt;"&amp;VLOOKUP(aktives_Teilprojekt,Teilprojekte[[Teilprojekte]:[Kürzel]],2,FALSE))&gt;0,"Transaktion mehrfach","okay"),"")</f>
        <v/>
      </c>
      <c r="AS885" t="inlineStr">
        <is>
          <t>FI799</t>
        </is>
      </c>
    </row>
    <row r="886">
      <c r="A886">
        <f>IFERROR(IF(BTT[[#This Row],[Lfd Nr. 
(aus konsolidierter Datei)]]&lt;&gt;"",BTT[[#This Row],[Lfd Nr. 
(aus konsolidierter Datei)]],VLOOKUP(aktives_Teilprojekt,Teilprojekte[[Teilprojekte]:[Kürzel]],2,FALSE)&amp;ROW(BTT[[#This Row],[Lfd Nr.
(automatisch)]])-2),"")</f>
        <v/>
      </c>
      <c r="B886" t="inlineStr">
        <is>
          <t>Monats- und Jahresabschluss</t>
        </is>
      </c>
      <c r="E886">
        <f>IFERROR(IF(NOT(BTT[[#This Row],[Manuelle Änderung des Verantwortliches TP
(Auswahl - bei Bedarf)]]=""),BTT[[#This Row],[Manuelle Änderung des Verantwortliches TP
(Auswahl - bei Bedarf)]],VLOOKUP(BTT[[#This Row],[Hauptprozess
(Pflichtauswahl)]],Hauptprozesse[],3,FALSE)),"")</f>
        <v/>
      </c>
      <c r="H886" t="inlineStr">
        <is>
          <t>FI</t>
        </is>
      </c>
      <c r="I886" t="inlineStr">
        <is>
          <t>ZFI64</t>
        </is>
      </c>
      <c r="J886">
        <f>IFERROR(VLOOKUP(BTT[[#This Row],[Verwendete Transaktion (Pflichtauswahl)]],Transaktionen[[Transaktionen]:[Langtext]],2,FALSE),"")</f>
        <v/>
      </c>
      <c r="V886">
        <f>IFERROR(VLOOKUP(BTT[[#This Row],[Verwendetes Formular
(Auswahl falls relevant)]],Formulare[[Formularbezeichnung]:[Formularname (technisch)]],2,FALSE),"")</f>
        <v/>
      </c>
      <c r="Y886" t="inlineStr">
        <is>
          <t xml:space="preserve">IST-Prozess: sonstige Transaktionen welche nicht einem Prozess zugeordnet sindSchritt </t>
        </is>
      </c>
      <c r="AK886">
        <f>IF(BTT[[#This Row],[Subprozess
(optionale Auswahl)]]="","okay",IF(VLOOKUP(BTT[[#This Row],[Subprozess
(optionale Auswahl)]],BPML[[Subprozess]:[Zugeordneter Hauptprozess]],3,FALSE)=BTT[[#This Row],[Hauptprozess
(Pflichtauswahl)]],"okay","falscher Subprozess"))</f>
        <v/>
      </c>
      <c r="AL886">
        <f>IF(aktives_Teilprojekt="Master","",IF(BTT[[#This Row],[Verantwortliches TP
(automatisch)]]=VLOOKUP(aktives_Teilprojekt,Teilprojekte[[Teilprojekte]:[Kürzel]],2,FALSE),"okay","Hauptprozess anderes TP"))</f>
        <v/>
      </c>
      <c r="AM8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6">
        <f>IFERROR(IF(BTT[[#This Row],[SAP-Modul
(Pflichtauswahl)]]&lt;&gt;VLOOKUP(BTT[[#This Row],[Verwendete Transaktion (Pflichtauswahl)]],Transaktionen[[Transaktionen]:[Modul]],3,FALSE),"Modul anders","okay"),"")</f>
        <v/>
      </c>
      <c r="AP886">
        <f>IFERROR(IF(COUNTIFS(BTT[Verwendete Transaktion (Pflichtauswahl)],BTT[[#This Row],[Verwendete Transaktion (Pflichtauswahl)]],BTT[SAP-Modul
(Pflichtauswahl)],"&lt;&gt;"&amp;BTT[[#This Row],[SAP-Modul
(Pflichtauswahl)]])&gt;0,"Modul anders","okay"),"")</f>
        <v/>
      </c>
      <c r="AQ886">
        <f>IFERROR(IF(COUNTIFS(BTT[Verwendete Transaktion (Pflichtauswahl)],BTT[[#This Row],[Verwendete Transaktion (Pflichtauswahl)]],BTT[Verantwortliches TP
(automatisch)],"&lt;&gt;"&amp;BTT[[#This Row],[Verantwortliches TP
(automatisch)]])&gt;0,"Transaktion mehrfach","okay"),"")</f>
        <v/>
      </c>
      <c r="AR886">
        <f>IFERROR(IF(COUNTIFS(BTT[Verwendete Transaktion (Pflichtauswahl)],BTT[[#This Row],[Verwendete Transaktion (Pflichtauswahl)]],BTT[Verantwortliches TP
(automatisch)],"&lt;&gt;"&amp;VLOOKUP(aktives_Teilprojekt,Teilprojekte[[Teilprojekte]:[Kürzel]],2,FALSE))&gt;0,"Transaktion mehrfach","okay"),"")</f>
        <v/>
      </c>
      <c r="AS886" t="inlineStr">
        <is>
          <t>FI800</t>
        </is>
      </c>
    </row>
    <row r="887">
      <c r="A887">
        <f>IFERROR(IF(BTT[[#This Row],[Lfd Nr. 
(aus konsolidierter Datei)]]&lt;&gt;"",BTT[[#This Row],[Lfd Nr. 
(aus konsolidierter Datei)]],VLOOKUP(aktives_Teilprojekt,Teilprojekte[[Teilprojekte]:[Kürzel]],2,FALSE)&amp;ROW(BTT[[#This Row],[Lfd Nr.
(automatisch)]])-2),"")</f>
        <v/>
      </c>
      <c r="B887" t="inlineStr">
        <is>
          <t>Monats- und Jahresabschluss</t>
        </is>
      </c>
      <c r="E887">
        <f>IFERROR(IF(NOT(BTT[[#This Row],[Manuelle Änderung des Verantwortliches TP
(Auswahl - bei Bedarf)]]=""),BTT[[#This Row],[Manuelle Änderung des Verantwortliches TP
(Auswahl - bei Bedarf)]],VLOOKUP(BTT[[#This Row],[Hauptprozess
(Pflichtauswahl)]],Hauptprozesse[],3,FALSE)),"")</f>
        <v/>
      </c>
      <c r="H887" t="inlineStr">
        <is>
          <t>IM</t>
        </is>
      </c>
      <c r="I887" t="inlineStr">
        <is>
          <t>IM23</t>
        </is>
      </c>
      <c r="J887">
        <f>IFERROR(VLOOKUP(BTT[[#This Row],[Verwendete Transaktion (Pflichtauswahl)]],Transaktionen[[Transaktionen]:[Langtext]],2,FALSE),"")</f>
        <v/>
      </c>
      <c r="V887">
        <f>IFERROR(VLOOKUP(BTT[[#This Row],[Verwendetes Formular
(Auswahl falls relevant)]],Formulare[[Formularbezeichnung]:[Formularname (technisch)]],2,FALSE),"")</f>
        <v/>
      </c>
      <c r="Y887" t="inlineStr">
        <is>
          <t xml:space="preserve">IST-Prozess: sonstige Transaktionen welche nicht einem Prozess zugeordnet sindSchritt </t>
        </is>
      </c>
      <c r="AK887">
        <f>IF(BTT[[#This Row],[Subprozess
(optionale Auswahl)]]="","okay",IF(VLOOKUP(BTT[[#This Row],[Subprozess
(optionale Auswahl)]],BPML[[Subprozess]:[Zugeordneter Hauptprozess]],3,FALSE)=BTT[[#This Row],[Hauptprozess
(Pflichtauswahl)]],"okay","falscher Subprozess"))</f>
        <v/>
      </c>
      <c r="AL887">
        <f>IF(aktives_Teilprojekt="Master","",IF(BTT[[#This Row],[Verantwortliches TP
(automatisch)]]=VLOOKUP(aktives_Teilprojekt,Teilprojekte[[Teilprojekte]:[Kürzel]],2,FALSE),"okay","Hauptprozess anderes TP"))</f>
        <v/>
      </c>
      <c r="AM8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7">
        <f>IFERROR(IF(BTT[[#This Row],[SAP-Modul
(Pflichtauswahl)]]&lt;&gt;VLOOKUP(BTT[[#This Row],[Verwendete Transaktion (Pflichtauswahl)]],Transaktionen[[Transaktionen]:[Modul]],3,FALSE),"Modul anders","okay"),"")</f>
        <v/>
      </c>
      <c r="AP887">
        <f>IFERROR(IF(COUNTIFS(BTT[Verwendete Transaktion (Pflichtauswahl)],BTT[[#This Row],[Verwendete Transaktion (Pflichtauswahl)]],BTT[SAP-Modul
(Pflichtauswahl)],"&lt;&gt;"&amp;BTT[[#This Row],[SAP-Modul
(Pflichtauswahl)]])&gt;0,"Modul anders","okay"),"")</f>
        <v/>
      </c>
      <c r="AQ887">
        <f>IFERROR(IF(COUNTIFS(BTT[Verwendete Transaktion (Pflichtauswahl)],BTT[[#This Row],[Verwendete Transaktion (Pflichtauswahl)]],BTT[Verantwortliches TP
(automatisch)],"&lt;&gt;"&amp;BTT[[#This Row],[Verantwortliches TP
(automatisch)]])&gt;0,"Transaktion mehrfach","okay"),"")</f>
        <v/>
      </c>
      <c r="AR887">
        <f>IFERROR(IF(COUNTIFS(BTT[Verwendete Transaktion (Pflichtauswahl)],BTT[[#This Row],[Verwendete Transaktion (Pflichtauswahl)]],BTT[Verantwortliches TP
(automatisch)],"&lt;&gt;"&amp;VLOOKUP(aktives_Teilprojekt,Teilprojekte[[Teilprojekte]:[Kürzel]],2,FALSE))&gt;0,"Transaktion mehrfach","okay"),"")</f>
        <v/>
      </c>
      <c r="AS887" t="inlineStr">
        <is>
          <t>FI801</t>
        </is>
      </c>
    </row>
    <row r="888">
      <c r="A888">
        <f>IFERROR(IF(BTT[[#This Row],[Lfd Nr. 
(aus konsolidierter Datei)]]&lt;&gt;"",BTT[[#This Row],[Lfd Nr. 
(aus konsolidierter Datei)]],VLOOKUP(aktives_Teilprojekt,Teilprojekte[[Teilprojekte]:[Kürzel]],2,FALSE)&amp;ROW(BTT[[#This Row],[Lfd Nr.
(automatisch)]])-2),"")</f>
        <v/>
      </c>
      <c r="B888" t="inlineStr">
        <is>
          <t>Monats- und Jahresabschluss</t>
        </is>
      </c>
      <c r="E888">
        <f>IFERROR(IF(NOT(BTT[[#This Row],[Manuelle Änderung des Verantwortliches TP
(Auswahl - bei Bedarf)]]=""),BTT[[#This Row],[Manuelle Änderung des Verantwortliches TP
(Auswahl - bei Bedarf)]],VLOOKUP(BTT[[#This Row],[Hauptprozess
(Pflichtauswahl)]],Hauptprozesse[],3,FALSE)),"")</f>
        <v/>
      </c>
      <c r="H888" t="inlineStr">
        <is>
          <t>CO-OM</t>
        </is>
      </c>
      <c r="I888" t="inlineStr">
        <is>
          <t>KOK5</t>
        </is>
      </c>
      <c r="J888">
        <f>IFERROR(VLOOKUP(BTT[[#This Row],[Verwendete Transaktion (Pflichtauswahl)]],Transaktionen[[Transaktionen]:[Langtext]],2,FALSE),"")</f>
        <v/>
      </c>
      <c r="V888">
        <f>IFERROR(VLOOKUP(BTT[[#This Row],[Verwendetes Formular
(Auswahl falls relevant)]],Formulare[[Formularbezeichnung]:[Formularname (technisch)]],2,FALSE),"")</f>
        <v/>
      </c>
      <c r="Y888" t="inlineStr">
        <is>
          <t xml:space="preserve">IST-Prozess: sonstige Transaktionen welche nicht einem Prozess zugeordnet sindSchritt </t>
        </is>
      </c>
      <c r="AK888">
        <f>IF(BTT[[#This Row],[Subprozess
(optionale Auswahl)]]="","okay",IF(VLOOKUP(BTT[[#This Row],[Subprozess
(optionale Auswahl)]],BPML[[Subprozess]:[Zugeordneter Hauptprozess]],3,FALSE)=BTT[[#This Row],[Hauptprozess
(Pflichtauswahl)]],"okay","falscher Subprozess"))</f>
        <v/>
      </c>
      <c r="AL888">
        <f>IF(aktives_Teilprojekt="Master","",IF(BTT[[#This Row],[Verantwortliches TP
(automatisch)]]=VLOOKUP(aktives_Teilprojekt,Teilprojekte[[Teilprojekte]:[Kürzel]],2,FALSE),"okay","Hauptprozess anderes TP"))</f>
        <v/>
      </c>
      <c r="AM8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8">
        <f>IFERROR(IF(BTT[[#This Row],[SAP-Modul
(Pflichtauswahl)]]&lt;&gt;VLOOKUP(BTT[[#This Row],[Verwendete Transaktion (Pflichtauswahl)]],Transaktionen[[Transaktionen]:[Modul]],3,FALSE),"Modul anders","okay"),"")</f>
        <v/>
      </c>
      <c r="AP888">
        <f>IFERROR(IF(COUNTIFS(BTT[Verwendete Transaktion (Pflichtauswahl)],BTT[[#This Row],[Verwendete Transaktion (Pflichtauswahl)]],BTT[SAP-Modul
(Pflichtauswahl)],"&lt;&gt;"&amp;BTT[[#This Row],[SAP-Modul
(Pflichtauswahl)]])&gt;0,"Modul anders","okay"),"")</f>
        <v/>
      </c>
      <c r="AQ888">
        <f>IFERROR(IF(COUNTIFS(BTT[Verwendete Transaktion (Pflichtauswahl)],BTT[[#This Row],[Verwendete Transaktion (Pflichtauswahl)]],BTT[Verantwortliches TP
(automatisch)],"&lt;&gt;"&amp;BTT[[#This Row],[Verantwortliches TP
(automatisch)]])&gt;0,"Transaktion mehrfach","okay"),"")</f>
        <v/>
      </c>
      <c r="AR888">
        <f>IFERROR(IF(COUNTIFS(BTT[Verwendete Transaktion (Pflichtauswahl)],BTT[[#This Row],[Verwendete Transaktion (Pflichtauswahl)]],BTT[Verantwortliches TP
(automatisch)],"&lt;&gt;"&amp;VLOOKUP(aktives_Teilprojekt,Teilprojekte[[Teilprojekte]:[Kürzel]],2,FALSE))&gt;0,"Transaktion mehrfach","okay"),"")</f>
        <v/>
      </c>
      <c r="AS888" t="inlineStr">
        <is>
          <t>FI802</t>
        </is>
      </c>
    </row>
    <row r="889">
      <c r="A889">
        <f>IFERROR(IF(BTT[[#This Row],[Lfd Nr. 
(aus konsolidierter Datei)]]&lt;&gt;"",BTT[[#This Row],[Lfd Nr. 
(aus konsolidierter Datei)]],VLOOKUP(aktives_Teilprojekt,Teilprojekte[[Teilprojekte]:[Kürzel]],2,FALSE)&amp;ROW(BTT[[#This Row],[Lfd Nr.
(automatisch)]])-2),"")</f>
        <v/>
      </c>
      <c r="B889" t="inlineStr">
        <is>
          <t>Monats- und Jahresabschluss</t>
        </is>
      </c>
      <c r="E889">
        <f>IFERROR(IF(NOT(BTT[[#This Row],[Manuelle Änderung des Verantwortliches TP
(Auswahl - bei Bedarf)]]=""),BTT[[#This Row],[Manuelle Änderung des Verantwortliches TP
(Auswahl - bei Bedarf)]],VLOOKUP(BTT[[#This Row],[Hauptprozess
(Pflichtauswahl)]],Hauptprozesse[],3,FALSE)),"")</f>
        <v/>
      </c>
      <c r="H889" t="inlineStr">
        <is>
          <t>CO-OM</t>
        </is>
      </c>
      <c r="I889" t="inlineStr">
        <is>
          <t>KO88</t>
        </is>
      </c>
      <c r="J889">
        <f>IFERROR(VLOOKUP(BTT[[#This Row],[Verwendete Transaktion (Pflichtauswahl)]],Transaktionen[[Transaktionen]:[Langtext]],2,FALSE),"")</f>
        <v/>
      </c>
      <c r="V889">
        <f>IFERROR(VLOOKUP(BTT[[#This Row],[Verwendetes Formular
(Auswahl falls relevant)]],Formulare[[Formularbezeichnung]:[Formularname (technisch)]],2,FALSE),"")</f>
        <v/>
      </c>
      <c r="Y889" t="inlineStr">
        <is>
          <t xml:space="preserve">IST-Prozess: sonstige Transaktionen welche nicht einem Prozess zugeordnet sindSchritt </t>
        </is>
      </c>
      <c r="AK889">
        <f>IF(BTT[[#This Row],[Subprozess
(optionale Auswahl)]]="","okay",IF(VLOOKUP(BTT[[#This Row],[Subprozess
(optionale Auswahl)]],BPML[[Subprozess]:[Zugeordneter Hauptprozess]],3,FALSE)=BTT[[#This Row],[Hauptprozess
(Pflichtauswahl)]],"okay","falscher Subprozess"))</f>
        <v/>
      </c>
      <c r="AL889">
        <f>IF(aktives_Teilprojekt="Master","",IF(BTT[[#This Row],[Verantwortliches TP
(automatisch)]]=VLOOKUP(aktives_Teilprojekt,Teilprojekte[[Teilprojekte]:[Kürzel]],2,FALSE),"okay","Hauptprozess anderes TP"))</f>
        <v/>
      </c>
      <c r="AM8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89">
        <f>IFERROR(IF(BTT[[#This Row],[SAP-Modul
(Pflichtauswahl)]]&lt;&gt;VLOOKUP(BTT[[#This Row],[Verwendete Transaktion (Pflichtauswahl)]],Transaktionen[[Transaktionen]:[Modul]],3,FALSE),"Modul anders","okay"),"")</f>
        <v/>
      </c>
      <c r="AP889">
        <f>IFERROR(IF(COUNTIFS(BTT[Verwendete Transaktion (Pflichtauswahl)],BTT[[#This Row],[Verwendete Transaktion (Pflichtauswahl)]],BTT[SAP-Modul
(Pflichtauswahl)],"&lt;&gt;"&amp;BTT[[#This Row],[SAP-Modul
(Pflichtauswahl)]])&gt;0,"Modul anders","okay"),"")</f>
        <v/>
      </c>
      <c r="AQ889">
        <f>IFERROR(IF(COUNTIFS(BTT[Verwendete Transaktion (Pflichtauswahl)],BTT[[#This Row],[Verwendete Transaktion (Pflichtauswahl)]],BTT[Verantwortliches TP
(automatisch)],"&lt;&gt;"&amp;BTT[[#This Row],[Verantwortliches TP
(automatisch)]])&gt;0,"Transaktion mehrfach","okay"),"")</f>
        <v/>
      </c>
      <c r="AR889">
        <f>IFERROR(IF(COUNTIFS(BTT[Verwendete Transaktion (Pflichtauswahl)],BTT[[#This Row],[Verwendete Transaktion (Pflichtauswahl)]],BTT[Verantwortliches TP
(automatisch)],"&lt;&gt;"&amp;VLOOKUP(aktives_Teilprojekt,Teilprojekte[[Teilprojekte]:[Kürzel]],2,FALSE))&gt;0,"Transaktion mehrfach","okay"),"")</f>
        <v/>
      </c>
      <c r="AS889" t="inlineStr">
        <is>
          <t>FI803</t>
        </is>
      </c>
    </row>
    <row r="890">
      <c r="A890">
        <f>IFERROR(IF(BTT[[#This Row],[Lfd Nr. 
(aus konsolidierter Datei)]]&lt;&gt;"",BTT[[#This Row],[Lfd Nr. 
(aus konsolidierter Datei)]],VLOOKUP(aktives_Teilprojekt,Teilprojekte[[Teilprojekte]:[Kürzel]],2,FALSE)&amp;ROW(BTT[[#This Row],[Lfd Nr.
(automatisch)]])-2),"")</f>
        <v/>
      </c>
      <c r="B890" t="inlineStr">
        <is>
          <t>Monats- und Jahresabschluss</t>
        </is>
      </c>
      <c r="E890">
        <f>IFERROR(IF(NOT(BTT[[#This Row],[Manuelle Änderung des Verantwortliches TP
(Auswahl - bei Bedarf)]]=""),BTT[[#This Row],[Manuelle Änderung des Verantwortliches TP
(Auswahl - bei Bedarf)]],VLOOKUP(BTT[[#This Row],[Hauptprozess
(Pflichtauswahl)]],Hauptprozesse[],3,FALSE)),"")</f>
        <v/>
      </c>
      <c r="I890" t="inlineStr">
        <is>
          <t>KO3</t>
        </is>
      </c>
      <c r="J890">
        <f>IFERROR(VLOOKUP(BTT[[#This Row],[Verwendete Transaktion (Pflichtauswahl)]],Transaktionen[[Transaktionen]:[Langtext]],2,FALSE),"")</f>
        <v/>
      </c>
      <c r="V890">
        <f>IFERROR(VLOOKUP(BTT[[#This Row],[Verwendetes Formular
(Auswahl falls relevant)]],Formulare[[Formularbezeichnung]:[Formularname (technisch)]],2,FALSE),"")</f>
        <v/>
      </c>
      <c r="Y890" t="inlineStr">
        <is>
          <t xml:space="preserve">IST-Prozess: sonstige Transaktionen welche nicht einem Prozess zugeordnet sindSchritt </t>
        </is>
      </c>
      <c r="AK890">
        <f>IF(BTT[[#This Row],[Subprozess
(optionale Auswahl)]]="","okay",IF(VLOOKUP(BTT[[#This Row],[Subprozess
(optionale Auswahl)]],BPML[[Subprozess]:[Zugeordneter Hauptprozess]],3,FALSE)=BTT[[#This Row],[Hauptprozess
(Pflichtauswahl)]],"okay","falscher Subprozess"))</f>
        <v/>
      </c>
      <c r="AL890">
        <f>IF(aktives_Teilprojekt="Master","",IF(BTT[[#This Row],[Verantwortliches TP
(automatisch)]]=VLOOKUP(aktives_Teilprojekt,Teilprojekte[[Teilprojekte]:[Kürzel]],2,FALSE),"okay","Hauptprozess anderes TP"))</f>
        <v/>
      </c>
      <c r="AM8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0">
        <f>IFERROR(IF(BTT[[#This Row],[SAP-Modul
(Pflichtauswahl)]]&lt;&gt;VLOOKUP(BTT[[#This Row],[Verwendete Transaktion (Pflichtauswahl)]],Transaktionen[[Transaktionen]:[Modul]],3,FALSE),"Modul anders","okay"),"")</f>
        <v/>
      </c>
      <c r="AP890">
        <f>IFERROR(IF(COUNTIFS(BTT[Verwendete Transaktion (Pflichtauswahl)],BTT[[#This Row],[Verwendete Transaktion (Pflichtauswahl)]],BTT[SAP-Modul
(Pflichtauswahl)],"&lt;&gt;"&amp;BTT[[#This Row],[SAP-Modul
(Pflichtauswahl)]])&gt;0,"Modul anders","okay"),"")</f>
        <v/>
      </c>
      <c r="AQ890">
        <f>IFERROR(IF(COUNTIFS(BTT[Verwendete Transaktion (Pflichtauswahl)],BTT[[#This Row],[Verwendete Transaktion (Pflichtauswahl)]],BTT[Verantwortliches TP
(automatisch)],"&lt;&gt;"&amp;BTT[[#This Row],[Verantwortliches TP
(automatisch)]])&gt;0,"Transaktion mehrfach","okay"),"")</f>
        <v/>
      </c>
      <c r="AR890">
        <f>IFERROR(IF(COUNTIFS(BTT[Verwendete Transaktion (Pflichtauswahl)],BTT[[#This Row],[Verwendete Transaktion (Pflichtauswahl)]],BTT[Verantwortliches TP
(automatisch)],"&lt;&gt;"&amp;VLOOKUP(aktives_Teilprojekt,Teilprojekte[[Teilprojekte]:[Kürzel]],2,FALSE))&gt;0,"Transaktion mehrfach","okay"),"")</f>
        <v/>
      </c>
      <c r="AS890" t="inlineStr">
        <is>
          <t>FI804</t>
        </is>
      </c>
    </row>
    <row r="891">
      <c r="A891">
        <f>IFERROR(IF(BTT[[#This Row],[Lfd Nr. 
(aus konsolidierter Datei)]]&lt;&gt;"",BTT[[#This Row],[Lfd Nr. 
(aus konsolidierter Datei)]],VLOOKUP(aktives_Teilprojekt,Teilprojekte[[Teilprojekte]:[Kürzel]],2,FALSE)&amp;ROW(BTT[[#This Row],[Lfd Nr.
(automatisch)]])-2),"")</f>
        <v/>
      </c>
      <c r="B891" t="inlineStr">
        <is>
          <t>Monats- und Jahresabschluss</t>
        </is>
      </c>
      <c r="E891">
        <f>IFERROR(IF(NOT(BTT[[#This Row],[Manuelle Änderung des Verantwortliches TP
(Auswahl - bei Bedarf)]]=""),BTT[[#This Row],[Manuelle Änderung des Verantwortliches TP
(Auswahl - bei Bedarf)]],VLOOKUP(BTT[[#This Row],[Hauptprozess
(Pflichtauswahl)]],Hauptprozesse[],3,FALSE)),"")</f>
        <v/>
      </c>
      <c r="H891" t="inlineStr">
        <is>
          <t>FI</t>
        </is>
      </c>
      <c r="I891" t="inlineStr">
        <is>
          <t>FBRA</t>
        </is>
      </c>
      <c r="J891">
        <f>IFERROR(VLOOKUP(BTT[[#This Row],[Verwendete Transaktion (Pflichtauswahl)]],Transaktionen[[Transaktionen]:[Langtext]],2,FALSE),"")</f>
        <v/>
      </c>
      <c r="V891">
        <f>IFERROR(VLOOKUP(BTT[[#This Row],[Verwendetes Formular
(Auswahl falls relevant)]],Formulare[[Formularbezeichnung]:[Formularname (technisch)]],2,FALSE),"")</f>
        <v/>
      </c>
      <c r="Y891" t="inlineStr">
        <is>
          <t xml:space="preserve">IST-Prozess: sonstige Transaktionen welche nicht einem Prozess zugeordnet sindSchritt </t>
        </is>
      </c>
      <c r="AK891">
        <f>IF(BTT[[#This Row],[Subprozess
(optionale Auswahl)]]="","okay",IF(VLOOKUP(BTT[[#This Row],[Subprozess
(optionale Auswahl)]],BPML[[Subprozess]:[Zugeordneter Hauptprozess]],3,FALSE)=BTT[[#This Row],[Hauptprozess
(Pflichtauswahl)]],"okay","falscher Subprozess"))</f>
        <v/>
      </c>
      <c r="AL891">
        <f>IF(aktives_Teilprojekt="Master","",IF(BTT[[#This Row],[Verantwortliches TP
(automatisch)]]=VLOOKUP(aktives_Teilprojekt,Teilprojekte[[Teilprojekte]:[Kürzel]],2,FALSE),"okay","Hauptprozess anderes TP"))</f>
        <v/>
      </c>
      <c r="AM8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1">
        <f>IFERROR(IF(BTT[[#This Row],[SAP-Modul
(Pflichtauswahl)]]&lt;&gt;VLOOKUP(BTT[[#This Row],[Verwendete Transaktion (Pflichtauswahl)]],Transaktionen[[Transaktionen]:[Modul]],3,FALSE),"Modul anders","okay"),"")</f>
        <v/>
      </c>
      <c r="AP891">
        <f>IFERROR(IF(COUNTIFS(BTT[Verwendete Transaktion (Pflichtauswahl)],BTT[[#This Row],[Verwendete Transaktion (Pflichtauswahl)]],BTT[SAP-Modul
(Pflichtauswahl)],"&lt;&gt;"&amp;BTT[[#This Row],[SAP-Modul
(Pflichtauswahl)]])&gt;0,"Modul anders","okay"),"")</f>
        <v/>
      </c>
      <c r="AQ891">
        <f>IFERROR(IF(COUNTIFS(BTT[Verwendete Transaktion (Pflichtauswahl)],BTT[[#This Row],[Verwendete Transaktion (Pflichtauswahl)]],BTT[Verantwortliches TP
(automatisch)],"&lt;&gt;"&amp;BTT[[#This Row],[Verantwortliches TP
(automatisch)]])&gt;0,"Transaktion mehrfach","okay"),"")</f>
        <v/>
      </c>
      <c r="AR891">
        <f>IFERROR(IF(COUNTIFS(BTT[Verwendete Transaktion (Pflichtauswahl)],BTT[[#This Row],[Verwendete Transaktion (Pflichtauswahl)]],BTT[Verantwortliches TP
(automatisch)],"&lt;&gt;"&amp;VLOOKUP(aktives_Teilprojekt,Teilprojekte[[Teilprojekte]:[Kürzel]],2,FALSE))&gt;0,"Transaktion mehrfach","okay"),"")</f>
        <v/>
      </c>
      <c r="AS891" t="inlineStr">
        <is>
          <t>FI805</t>
        </is>
      </c>
    </row>
    <row r="892">
      <c r="A892">
        <f>IFERROR(IF(BTT[[#This Row],[Lfd Nr. 
(aus konsolidierter Datei)]]&lt;&gt;"",BTT[[#This Row],[Lfd Nr. 
(aus konsolidierter Datei)]],VLOOKUP(aktives_Teilprojekt,Teilprojekte[[Teilprojekte]:[Kürzel]],2,FALSE)&amp;ROW(BTT[[#This Row],[Lfd Nr.
(automatisch)]])-2),"")</f>
        <v/>
      </c>
      <c r="B892" t="inlineStr">
        <is>
          <t>Monats- und Jahresabschluss</t>
        </is>
      </c>
      <c r="E892">
        <f>IFERROR(IF(NOT(BTT[[#This Row],[Manuelle Änderung des Verantwortliches TP
(Auswahl - bei Bedarf)]]=""),BTT[[#This Row],[Manuelle Änderung des Verantwortliches TP
(Auswahl - bei Bedarf)]],VLOOKUP(BTT[[#This Row],[Hauptprozess
(Pflichtauswahl)]],Hauptprozesse[],3,FALSE)),"")</f>
        <v/>
      </c>
      <c r="H892" t="inlineStr">
        <is>
          <t>PM</t>
        </is>
      </c>
      <c r="I892" t="inlineStr">
        <is>
          <t>ZPM16</t>
        </is>
      </c>
      <c r="J892">
        <f>IFERROR(VLOOKUP(BTT[[#This Row],[Verwendete Transaktion (Pflichtauswahl)]],Transaktionen[[Transaktionen]:[Langtext]],2,FALSE),"")</f>
        <v/>
      </c>
      <c r="V892">
        <f>IFERROR(VLOOKUP(BTT[[#This Row],[Verwendetes Formular
(Auswahl falls relevant)]],Formulare[[Formularbezeichnung]:[Formularname (technisch)]],2,FALSE),"")</f>
        <v/>
      </c>
      <c r="Y892" t="inlineStr">
        <is>
          <t xml:space="preserve">IST-Prozess: sonstige Transaktionen welche nicht einem Prozess zugeordnet sindSchritt </t>
        </is>
      </c>
      <c r="AK892">
        <f>IF(BTT[[#This Row],[Subprozess
(optionale Auswahl)]]="","okay",IF(VLOOKUP(BTT[[#This Row],[Subprozess
(optionale Auswahl)]],BPML[[Subprozess]:[Zugeordneter Hauptprozess]],3,FALSE)=BTT[[#This Row],[Hauptprozess
(Pflichtauswahl)]],"okay","falscher Subprozess"))</f>
        <v/>
      </c>
      <c r="AL892">
        <f>IF(aktives_Teilprojekt="Master","",IF(BTT[[#This Row],[Verantwortliches TP
(automatisch)]]=VLOOKUP(aktives_Teilprojekt,Teilprojekte[[Teilprojekte]:[Kürzel]],2,FALSE),"okay","Hauptprozess anderes TP"))</f>
        <v/>
      </c>
      <c r="AM8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2">
        <f>IFERROR(IF(BTT[[#This Row],[SAP-Modul
(Pflichtauswahl)]]&lt;&gt;VLOOKUP(BTT[[#This Row],[Verwendete Transaktion (Pflichtauswahl)]],Transaktionen[[Transaktionen]:[Modul]],3,FALSE),"Modul anders","okay"),"")</f>
        <v/>
      </c>
      <c r="AP892">
        <f>IFERROR(IF(COUNTIFS(BTT[Verwendete Transaktion (Pflichtauswahl)],BTT[[#This Row],[Verwendete Transaktion (Pflichtauswahl)]],BTT[SAP-Modul
(Pflichtauswahl)],"&lt;&gt;"&amp;BTT[[#This Row],[SAP-Modul
(Pflichtauswahl)]])&gt;0,"Modul anders","okay"),"")</f>
        <v/>
      </c>
      <c r="AQ892">
        <f>IFERROR(IF(COUNTIFS(BTT[Verwendete Transaktion (Pflichtauswahl)],BTT[[#This Row],[Verwendete Transaktion (Pflichtauswahl)]],BTT[Verantwortliches TP
(automatisch)],"&lt;&gt;"&amp;BTT[[#This Row],[Verantwortliches TP
(automatisch)]])&gt;0,"Transaktion mehrfach","okay"),"")</f>
        <v/>
      </c>
      <c r="AR892">
        <f>IFERROR(IF(COUNTIFS(BTT[Verwendete Transaktion (Pflichtauswahl)],BTT[[#This Row],[Verwendete Transaktion (Pflichtauswahl)]],BTT[Verantwortliches TP
(automatisch)],"&lt;&gt;"&amp;VLOOKUP(aktives_Teilprojekt,Teilprojekte[[Teilprojekte]:[Kürzel]],2,FALSE))&gt;0,"Transaktion mehrfach","okay"),"")</f>
        <v/>
      </c>
      <c r="AS892" t="inlineStr">
        <is>
          <t>FI806</t>
        </is>
      </c>
    </row>
    <row r="893">
      <c r="A893">
        <f>IFERROR(IF(BTT[[#This Row],[Lfd Nr. 
(aus konsolidierter Datei)]]&lt;&gt;"",BTT[[#This Row],[Lfd Nr. 
(aus konsolidierter Datei)]],VLOOKUP(aktives_Teilprojekt,Teilprojekte[[Teilprojekte]:[Kürzel]],2,FALSE)&amp;ROW(BTT[[#This Row],[Lfd Nr.
(automatisch)]])-2),"")</f>
        <v/>
      </c>
      <c r="B893" t="inlineStr">
        <is>
          <t>Monats- und Jahresabschluss</t>
        </is>
      </c>
      <c r="E893">
        <f>IFERROR(IF(NOT(BTT[[#This Row],[Manuelle Änderung des Verantwortliches TP
(Auswahl - bei Bedarf)]]=""),BTT[[#This Row],[Manuelle Änderung des Verantwortliches TP
(Auswahl - bei Bedarf)]],VLOOKUP(BTT[[#This Row],[Hauptprozess
(Pflichtauswahl)]],Hauptprozesse[],3,FALSE)),"")</f>
        <v/>
      </c>
      <c r="I893" t="inlineStr">
        <is>
          <t>ZKB4</t>
        </is>
      </c>
      <c r="J893">
        <f>IFERROR(VLOOKUP(BTT[[#This Row],[Verwendete Transaktion (Pflichtauswahl)]],Transaktionen[[Transaktionen]:[Langtext]],2,FALSE),"")</f>
        <v/>
      </c>
      <c r="V893">
        <f>IFERROR(VLOOKUP(BTT[[#This Row],[Verwendetes Formular
(Auswahl falls relevant)]],Formulare[[Formularbezeichnung]:[Formularname (technisch)]],2,FALSE),"")</f>
        <v/>
      </c>
      <c r="Y893" t="inlineStr">
        <is>
          <t xml:space="preserve">IST-Prozess: sonstige Transaktionen welche nicht einem Prozess zugeordnet sindSchritt </t>
        </is>
      </c>
      <c r="AK893">
        <f>IF(BTT[[#This Row],[Subprozess
(optionale Auswahl)]]="","okay",IF(VLOOKUP(BTT[[#This Row],[Subprozess
(optionale Auswahl)]],BPML[[Subprozess]:[Zugeordneter Hauptprozess]],3,FALSE)=BTT[[#This Row],[Hauptprozess
(Pflichtauswahl)]],"okay","falscher Subprozess"))</f>
        <v/>
      </c>
      <c r="AL893">
        <f>IF(aktives_Teilprojekt="Master","",IF(BTT[[#This Row],[Verantwortliches TP
(automatisch)]]=VLOOKUP(aktives_Teilprojekt,Teilprojekte[[Teilprojekte]:[Kürzel]],2,FALSE),"okay","Hauptprozess anderes TP"))</f>
        <v/>
      </c>
      <c r="AM8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3">
        <f>IFERROR(IF(BTT[[#This Row],[SAP-Modul
(Pflichtauswahl)]]&lt;&gt;VLOOKUP(BTT[[#This Row],[Verwendete Transaktion (Pflichtauswahl)]],Transaktionen[[Transaktionen]:[Modul]],3,FALSE),"Modul anders","okay"),"")</f>
        <v/>
      </c>
      <c r="AP893">
        <f>IFERROR(IF(COUNTIFS(BTT[Verwendete Transaktion (Pflichtauswahl)],BTT[[#This Row],[Verwendete Transaktion (Pflichtauswahl)]],BTT[SAP-Modul
(Pflichtauswahl)],"&lt;&gt;"&amp;BTT[[#This Row],[SAP-Modul
(Pflichtauswahl)]])&gt;0,"Modul anders","okay"),"")</f>
        <v/>
      </c>
      <c r="AQ893">
        <f>IFERROR(IF(COUNTIFS(BTT[Verwendete Transaktion (Pflichtauswahl)],BTT[[#This Row],[Verwendete Transaktion (Pflichtauswahl)]],BTT[Verantwortliches TP
(automatisch)],"&lt;&gt;"&amp;BTT[[#This Row],[Verantwortliches TP
(automatisch)]])&gt;0,"Transaktion mehrfach","okay"),"")</f>
        <v/>
      </c>
      <c r="AR893">
        <f>IFERROR(IF(COUNTIFS(BTT[Verwendete Transaktion (Pflichtauswahl)],BTT[[#This Row],[Verwendete Transaktion (Pflichtauswahl)]],BTT[Verantwortliches TP
(automatisch)],"&lt;&gt;"&amp;VLOOKUP(aktives_Teilprojekt,Teilprojekte[[Teilprojekte]:[Kürzel]],2,FALSE))&gt;0,"Transaktion mehrfach","okay"),"")</f>
        <v/>
      </c>
      <c r="AS893" t="inlineStr">
        <is>
          <t>FI807</t>
        </is>
      </c>
    </row>
    <row r="894">
      <c r="A894">
        <f>IFERROR(IF(BTT[[#This Row],[Lfd Nr. 
(aus konsolidierter Datei)]]&lt;&gt;"",BTT[[#This Row],[Lfd Nr. 
(aus konsolidierter Datei)]],VLOOKUP(aktives_Teilprojekt,Teilprojekte[[Teilprojekte]:[Kürzel]],2,FALSE)&amp;ROW(BTT[[#This Row],[Lfd Nr.
(automatisch)]])-2),"")</f>
        <v/>
      </c>
      <c r="B894" t="inlineStr">
        <is>
          <t>Anlagenzugang</t>
        </is>
      </c>
      <c r="D894" t="inlineStr">
        <is>
          <t>Bedarf melden (Start Beschaffungsprozess)</t>
        </is>
      </c>
      <c r="E894">
        <f>IFERROR(IF(NOT(BTT[[#This Row],[Manuelle Änderung des Verantwortliches TP
(Auswahl - bei Bedarf)]]=""),BTT[[#This Row],[Manuelle Änderung des Verantwortliches TP
(Auswahl - bei Bedarf)]],VLOOKUP(BTT[[#This Row],[Hauptprozess
(Pflichtauswahl)]],Hauptprozesse[],3,FALSE)),"")</f>
        <v/>
      </c>
      <c r="G894" t="inlineStr">
        <is>
          <t>TS-F</t>
        </is>
      </c>
      <c r="H894" t="inlineStr">
        <is>
          <t>Non-SAP</t>
        </is>
      </c>
      <c r="I894" t="inlineStr">
        <is>
          <t>nicht digital</t>
        </is>
      </c>
      <c r="J894">
        <f>IFERROR(VLOOKUP(BTT[[#This Row],[Verwendete Transaktion (Pflichtauswahl)]],Transaktionen[[Transaktionen]:[Langtext]],2,FALSE),"")</f>
        <v/>
      </c>
      <c r="V894">
        <f>IFERROR(VLOOKUP(BTT[[#This Row],[Verwendetes Formular
(Auswahl falls relevant)]],Formulare[[Formularbezeichnung]:[Formularname (technisch)]],2,FALSE),"")</f>
        <v/>
      </c>
      <c r="AK894">
        <f>IF(BTT[[#This Row],[Subprozess
(optionale Auswahl)]]="","okay",IF(VLOOKUP(BTT[[#This Row],[Subprozess
(optionale Auswahl)]],BPML[[Subprozess]:[Zugeordneter Hauptprozess]],3,FALSE)=BTT[[#This Row],[Hauptprozess
(Pflichtauswahl)]],"okay","falscher Subprozess"))</f>
        <v/>
      </c>
      <c r="AL894">
        <f>IF(aktives_Teilprojekt="Master","",IF(BTT[[#This Row],[Verantwortliches TP
(automatisch)]]=VLOOKUP(aktives_Teilprojekt,Teilprojekte[[Teilprojekte]:[Kürzel]],2,FALSE),"okay","Hauptprozess anderes TP"))</f>
        <v/>
      </c>
      <c r="AM8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4">
        <f>IFERROR(IF(BTT[[#This Row],[SAP-Modul
(Pflichtauswahl)]]&lt;&gt;VLOOKUP(BTT[[#This Row],[Verwendete Transaktion (Pflichtauswahl)]],Transaktionen[[Transaktionen]:[Modul]],3,FALSE),"Modul anders","okay"),"")</f>
        <v/>
      </c>
      <c r="AP894">
        <f>IFERROR(IF(COUNTIFS(BTT[Verwendete Transaktion (Pflichtauswahl)],BTT[[#This Row],[Verwendete Transaktion (Pflichtauswahl)]],BTT[SAP-Modul
(Pflichtauswahl)],"&lt;&gt;"&amp;BTT[[#This Row],[SAP-Modul
(Pflichtauswahl)]])&gt;0,"Modul anders","okay"),"")</f>
        <v/>
      </c>
      <c r="AQ894">
        <f>IFERROR(IF(COUNTIFS(BTT[Verwendete Transaktion (Pflichtauswahl)],BTT[[#This Row],[Verwendete Transaktion (Pflichtauswahl)]],BTT[Verantwortliches TP
(automatisch)],"&lt;&gt;"&amp;BTT[[#This Row],[Verantwortliches TP
(automatisch)]])&gt;0,"Transaktion mehrfach","okay"),"")</f>
        <v/>
      </c>
      <c r="AR894">
        <f>IFERROR(IF(COUNTIFS(BTT[Verwendete Transaktion (Pflichtauswahl)],BTT[[#This Row],[Verwendete Transaktion (Pflichtauswahl)]],BTT[Verantwortliches TP
(automatisch)],"&lt;&gt;"&amp;VLOOKUP(aktives_Teilprojekt,Teilprojekte[[Teilprojekte]:[Kürzel]],2,FALSE))&gt;0,"Transaktion mehrfach","okay"),"")</f>
        <v/>
      </c>
      <c r="AS894" t="inlineStr">
        <is>
          <t>FI808</t>
        </is>
      </c>
    </row>
    <row r="895">
      <c r="A895">
        <f>IFERROR(IF(BTT[[#This Row],[Lfd Nr. 
(aus konsolidierter Datei)]]&lt;&gt;"",BTT[[#This Row],[Lfd Nr. 
(aus konsolidierter Datei)]],VLOOKUP(aktives_Teilprojekt,Teilprojekte[[Teilprojekte]:[Kürzel]],2,FALSE)&amp;ROW(BTT[[#This Row],[Lfd Nr.
(automatisch)]])-2),"")</f>
        <v/>
      </c>
      <c r="B895" t="inlineStr">
        <is>
          <t>Anlagenzugang</t>
        </is>
      </c>
      <c r="D895" t="inlineStr">
        <is>
          <t>Bestellung auf Investitionsauftrag für Fahrzeuge anlegen</t>
        </is>
      </c>
      <c r="E895">
        <f>IFERROR(IF(NOT(BTT[[#This Row],[Manuelle Änderung des Verantwortliches TP
(Auswahl - bei Bedarf)]]=""),BTT[[#This Row],[Manuelle Änderung des Verantwortliches TP
(Auswahl - bei Bedarf)]],VLOOKUP(BTT[[#This Row],[Hauptprozess
(Pflichtauswahl)]],Hauptprozesse[],3,FALSE)),"")</f>
        <v/>
      </c>
      <c r="G895" t="inlineStr">
        <is>
          <t>TS-F</t>
        </is>
      </c>
      <c r="H895" t="inlineStr">
        <is>
          <t>MM</t>
        </is>
      </c>
      <c r="I895" t="inlineStr">
        <is>
          <t>ME21N</t>
        </is>
      </c>
      <c r="J895">
        <f>IFERROR(VLOOKUP(BTT[[#This Row],[Verwendete Transaktion (Pflichtauswahl)]],Transaktionen[[Transaktionen]:[Langtext]],2,FALSE),"")</f>
        <v/>
      </c>
      <c r="V895">
        <f>IFERROR(VLOOKUP(BTT[[#This Row],[Verwendetes Formular
(Auswahl falls relevant)]],Formulare[[Formularbezeichnung]:[Formularname (technisch)]],2,FALSE),"")</f>
        <v/>
      </c>
      <c r="AK895">
        <f>IF(BTT[[#This Row],[Subprozess
(optionale Auswahl)]]="","okay",IF(VLOOKUP(BTT[[#This Row],[Subprozess
(optionale Auswahl)]],BPML[[Subprozess]:[Zugeordneter Hauptprozess]],3,FALSE)=BTT[[#This Row],[Hauptprozess
(Pflichtauswahl)]],"okay","falscher Subprozess"))</f>
        <v/>
      </c>
      <c r="AL895">
        <f>IF(aktives_Teilprojekt="Master","",IF(BTT[[#This Row],[Verantwortliches TP
(automatisch)]]=VLOOKUP(aktives_Teilprojekt,Teilprojekte[[Teilprojekte]:[Kürzel]],2,FALSE),"okay","Hauptprozess anderes TP"))</f>
        <v/>
      </c>
      <c r="AM8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5">
        <f>IFERROR(IF(BTT[[#This Row],[SAP-Modul
(Pflichtauswahl)]]&lt;&gt;VLOOKUP(BTT[[#This Row],[Verwendete Transaktion (Pflichtauswahl)]],Transaktionen[[Transaktionen]:[Modul]],3,FALSE),"Modul anders","okay"),"")</f>
        <v/>
      </c>
      <c r="AP895">
        <f>IFERROR(IF(COUNTIFS(BTT[Verwendete Transaktion (Pflichtauswahl)],BTT[[#This Row],[Verwendete Transaktion (Pflichtauswahl)]],BTT[SAP-Modul
(Pflichtauswahl)],"&lt;&gt;"&amp;BTT[[#This Row],[SAP-Modul
(Pflichtauswahl)]])&gt;0,"Modul anders","okay"),"")</f>
        <v/>
      </c>
      <c r="AQ895">
        <f>IFERROR(IF(COUNTIFS(BTT[Verwendete Transaktion (Pflichtauswahl)],BTT[[#This Row],[Verwendete Transaktion (Pflichtauswahl)]],BTT[Verantwortliches TP
(automatisch)],"&lt;&gt;"&amp;BTT[[#This Row],[Verantwortliches TP
(automatisch)]])&gt;0,"Transaktion mehrfach","okay"),"")</f>
        <v/>
      </c>
      <c r="AR895">
        <f>IFERROR(IF(COUNTIFS(BTT[Verwendete Transaktion (Pflichtauswahl)],BTT[[#This Row],[Verwendete Transaktion (Pflichtauswahl)]],BTT[Verantwortliches TP
(automatisch)],"&lt;&gt;"&amp;VLOOKUP(aktives_Teilprojekt,Teilprojekte[[Teilprojekte]:[Kürzel]],2,FALSE))&gt;0,"Transaktion mehrfach","okay"),"")</f>
        <v/>
      </c>
      <c r="AS895" t="inlineStr">
        <is>
          <t>FI809</t>
        </is>
      </c>
    </row>
    <row r="896">
      <c r="A896">
        <f>IFERROR(IF(BTT[[#This Row],[Lfd Nr. 
(aus konsolidierter Datei)]]&lt;&gt;"",BTT[[#This Row],[Lfd Nr. 
(aus konsolidierter Datei)]],VLOOKUP(aktives_Teilprojekt,Teilprojekte[[Teilprojekte]:[Kürzel]],2,FALSE)&amp;ROW(BTT[[#This Row],[Lfd Nr.
(automatisch)]])-2),"")</f>
        <v/>
      </c>
      <c r="B896" t="inlineStr">
        <is>
          <t>Anlagenzugang</t>
        </is>
      </c>
      <c r="D896" t="inlineStr">
        <is>
          <t>PM-Auftrag anlegen</t>
        </is>
      </c>
      <c r="E896">
        <f>IFERROR(IF(NOT(BTT[[#This Row],[Manuelle Änderung des Verantwortliches TP
(Auswahl - bei Bedarf)]]=""),BTT[[#This Row],[Manuelle Änderung des Verantwortliches TP
(Auswahl - bei Bedarf)]],VLOOKUP(BTT[[#This Row],[Hauptprozess
(Pflichtauswahl)]],Hauptprozesse[],3,FALSE)),"")</f>
        <v/>
      </c>
      <c r="G896" t="inlineStr">
        <is>
          <t>TS-F</t>
        </is>
      </c>
      <c r="H896" t="inlineStr">
        <is>
          <t>PM</t>
        </is>
      </c>
      <c r="I896" t="inlineStr">
        <is>
          <t>IW31</t>
        </is>
      </c>
      <c r="J896">
        <f>IFERROR(VLOOKUP(BTT[[#This Row],[Verwendete Transaktion (Pflichtauswahl)]],Transaktionen[[Transaktionen]:[Langtext]],2,FALSE),"")</f>
        <v/>
      </c>
      <c r="V896">
        <f>IFERROR(VLOOKUP(BTT[[#This Row],[Verwendetes Formular
(Auswahl falls relevant)]],Formulare[[Formularbezeichnung]:[Formularname (technisch)]],2,FALSE),"")</f>
        <v/>
      </c>
      <c r="AK896">
        <f>IF(BTT[[#This Row],[Subprozess
(optionale Auswahl)]]="","okay",IF(VLOOKUP(BTT[[#This Row],[Subprozess
(optionale Auswahl)]],BPML[[Subprozess]:[Zugeordneter Hauptprozess]],3,FALSE)=BTT[[#This Row],[Hauptprozess
(Pflichtauswahl)]],"okay","falscher Subprozess"))</f>
        <v/>
      </c>
      <c r="AL896">
        <f>IF(aktives_Teilprojekt="Master","",IF(BTT[[#This Row],[Verantwortliches TP
(automatisch)]]=VLOOKUP(aktives_Teilprojekt,Teilprojekte[[Teilprojekte]:[Kürzel]],2,FALSE),"okay","Hauptprozess anderes TP"))</f>
        <v/>
      </c>
      <c r="AM8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6">
        <f>IFERROR(IF(BTT[[#This Row],[SAP-Modul
(Pflichtauswahl)]]&lt;&gt;VLOOKUP(BTT[[#This Row],[Verwendete Transaktion (Pflichtauswahl)]],Transaktionen[[Transaktionen]:[Modul]],3,FALSE),"Modul anders","okay"),"")</f>
        <v/>
      </c>
      <c r="AP896">
        <f>IFERROR(IF(COUNTIFS(BTT[Verwendete Transaktion (Pflichtauswahl)],BTT[[#This Row],[Verwendete Transaktion (Pflichtauswahl)]],BTT[SAP-Modul
(Pflichtauswahl)],"&lt;&gt;"&amp;BTT[[#This Row],[SAP-Modul
(Pflichtauswahl)]])&gt;0,"Modul anders","okay"),"")</f>
        <v/>
      </c>
      <c r="AQ896">
        <f>IFERROR(IF(COUNTIFS(BTT[Verwendete Transaktion (Pflichtauswahl)],BTT[[#This Row],[Verwendete Transaktion (Pflichtauswahl)]],BTT[Verantwortliches TP
(automatisch)],"&lt;&gt;"&amp;BTT[[#This Row],[Verantwortliches TP
(automatisch)]])&gt;0,"Transaktion mehrfach","okay"),"")</f>
        <v/>
      </c>
      <c r="AR896">
        <f>IFERROR(IF(COUNTIFS(BTT[Verwendete Transaktion (Pflichtauswahl)],BTT[[#This Row],[Verwendete Transaktion (Pflichtauswahl)]],BTT[Verantwortliches TP
(automatisch)],"&lt;&gt;"&amp;VLOOKUP(aktives_Teilprojekt,Teilprojekte[[Teilprojekte]:[Kürzel]],2,FALSE))&gt;0,"Transaktion mehrfach","okay"),"")</f>
        <v/>
      </c>
      <c r="AS896" t="inlineStr">
        <is>
          <t>FI810</t>
        </is>
      </c>
    </row>
    <row r="897">
      <c r="A897">
        <f>IFERROR(IF(BTT[[#This Row],[Lfd Nr. 
(aus konsolidierter Datei)]]&lt;&gt;"",BTT[[#This Row],[Lfd Nr. 
(aus konsolidierter Datei)]],VLOOKUP(aktives_Teilprojekt,Teilprojekte[[Teilprojekte]:[Kürzel]],2,FALSE)&amp;ROW(BTT[[#This Row],[Lfd Nr.
(automatisch)]])-2),"")</f>
        <v/>
      </c>
      <c r="B897" t="inlineStr">
        <is>
          <t>Anlagenzugang</t>
        </is>
      </c>
      <c r="D897" t="inlineStr">
        <is>
          <t>Überwachung der beauftragten Leistungen und Abnahme des Fahrzeugs</t>
        </is>
      </c>
      <c r="E897">
        <f>IFERROR(IF(NOT(BTT[[#This Row],[Manuelle Änderung des Verantwortliches TP
(Auswahl - bei Bedarf)]]=""),BTT[[#This Row],[Manuelle Änderung des Verantwortliches TP
(Auswahl - bei Bedarf)]],VLOOKUP(BTT[[#This Row],[Hauptprozess
(Pflichtauswahl)]],Hauptprozesse[],3,FALSE)),"")</f>
        <v/>
      </c>
      <c r="G897" t="inlineStr">
        <is>
          <t>TS-F</t>
        </is>
      </c>
      <c r="H897" t="inlineStr">
        <is>
          <t>Non-SAP</t>
        </is>
      </c>
      <c r="I897" t="inlineStr">
        <is>
          <t>nicht digital</t>
        </is>
      </c>
      <c r="J897">
        <f>IFERROR(VLOOKUP(BTT[[#This Row],[Verwendete Transaktion (Pflichtauswahl)]],Transaktionen[[Transaktionen]:[Langtext]],2,FALSE),"")</f>
        <v/>
      </c>
      <c r="V897">
        <f>IFERROR(VLOOKUP(BTT[[#This Row],[Verwendetes Formular
(Auswahl falls relevant)]],Formulare[[Formularbezeichnung]:[Formularname (technisch)]],2,FALSE),"")</f>
        <v/>
      </c>
      <c r="AK897">
        <f>IF(BTT[[#This Row],[Subprozess
(optionale Auswahl)]]="","okay",IF(VLOOKUP(BTT[[#This Row],[Subprozess
(optionale Auswahl)]],BPML[[Subprozess]:[Zugeordneter Hauptprozess]],3,FALSE)=BTT[[#This Row],[Hauptprozess
(Pflichtauswahl)]],"okay","falscher Subprozess"))</f>
        <v/>
      </c>
      <c r="AL897">
        <f>IF(aktives_Teilprojekt="Master","",IF(BTT[[#This Row],[Verantwortliches TP
(automatisch)]]=VLOOKUP(aktives_Teilprojekt,Teilprojekte[[Teilprojekte]:[Kürzel]],2,FALSE),"okay","Hauptprozess anderes TP"))</f>
        <v/>
      </c>
      <c r="AM8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7">
        <f>IFERROR(IF(BTT[[#This Row],[SAP-Modul
(Pflichtauswahl)]]&lt;&gt;VLOOKUP(BTT[[#This Row],[Verwendete Transaktion (Pflichtauswahl)]],Transaktionen[[Transaktionen]:[Modul]],3,FALSE),"Modul anders","okay"),"")</f>
        <v/>
      </c>
      <c r="AP897">
        <f>IFERROR(IF(COUNTIFS(BTT[Verwendete Transaktion (Pflichtauswahl)],BTT[[#This Row],[Verwendete Transaktion (Pflichtauswahl)]],BTT[SAP-Modul
(Pflichtauswahl)],"&lt;&gt;"&amp;BTT[[#This Row],[SAP-Modul
(Pflichtauswahl)]])&gt;0,"Modul anders","okay"),"")</f>
        <v/>
      </c>
      <c r="AQ897">
        <f>IFERROR(IF(COUNTIFS(BTT[Verwendete Transaktion (Pflichtauswahl)],BTT[[#This Row],[Verwendete Transaktion (Pflichtauswahl)]],BTT[Verantwortliches TP
(automatisch)],"&lt;&gt;"&amp;BTT[[#This Row],[Verantwortliches TP
(automatisch)]])&gt;0,"Transaktion mehrfach","okay"),"")</f>
        <v/>
      </c>
      <c r="AR897">
        <f>IFERROR(IF(COUNTIFS(BTT[Verwendete Transaktion (Pflichtauswahl)],BTT[[#This Row],[Verwendete Transaktion (Pflichtauswahl)]],BTT[Verantwortliches TP
(automatisch)],"&lt;&gt;"&amp;VLOOKUP(aktives_Teilprojekt,Teilprojekte[[Teilprojekte]:[Kürzel]],2,FALSE))&gt;0,"Transaktion mehrfach","okay"),"")</f>
        <v/>
      </c>
      <c r="AS897" t="inlineStr">
        <is>
          <t>FI811</t>
        </is>
      </c>
    </row>
    <row r="898">
      <c r="A898">
        <f>IFERROR(IF(BTT[[#This Row],[Lfd Nr. 
(aus konsolidierter Datei)]]&lt;&gt;"",BTT[[#This Row],[Lfd Nr. 
(aus konsolidierter Datei)]],VLOOKUP(aktives_Teilprojekt,Teilprojekte[[Teilprojekte]:[Kürzel]],2,FALSE)&amp;ROW(BTT[[#This Row],[Lfd Nr.
(automatisch)]])-2),"")</f>
        <v/>
      </c>
      <c r="B898" t="inlineStr">
        <is>
          <t>Anlagenzugang</t>
        </is>
      </c>
      <c r="D898" t="inlineStr">
        <is>
          <t>Rechnung scannen</t>
        </is>
      </c>
      <c r="E898">
        <f>IFERROR(IF(NOT(BTT[[#This Row],[Manuelle Änderung des Verantwortliches TP
(Auswahl - bei Bedarf)]]=""),BTT[[#This Row],[Manuelle Änderung des Verantwortliches TP
(Auswahl - bei Bedarf)]],VLOOKUP(BTT[[#This Row],[Hauptprozess
(Pflichtauswahl)]],Hauptprozesse[],3,FALSE)),"")</f>
        <v/>
      </c>
      <c r="G898" t="inlineStr">
        <is>
          <t>RW-K</t>
        </is>
      </c>
      <c r="J898">
        <f>IFERROR(VLOOKUP(BTT[[#This Row],[Verwendete Transaktion (Pflichtauswahl)]],Transaktionen[[Transaktionen]:[Langtext]],2,FALSE),"")</f>
        <v/>
      </c>
      <c r="V898">
        <f>IFERROR(VLOOKUP(BTT[[#This Row],[Verwendetes Formular
(Auswahl falls relevant)]],Formulare[[Formularbezeichnung]:[Formularname (technisch)]],2,FALSE),"")</f>
        <v/>
      </c>
      <c r="AK898">
        <f>IF(BTT[[#This Row],[Subprozess
(optionale Auswahl)]]="","okay",IF(VLOOKUP(BTT[[#This Row],[Subprozess
(optionale Auswahl)]],BPML[[Subprozess]:[Zugeordneter Hauptprozess]],3,FALSE)=BTT[[#This Row],[Hauptprozess
(Pflichtauswahl)]],"okay","falscher Subprozess"))</f>
        <v/>
      </c>
      <c r="AL898">
        <f>IF(aktives_Teilprojekt="Master","",IF(BTT[[#This Row],[Verantwortliches TP
(automatisch)]]=VLOOKUP(aktives_Teilprojekt,Teilprojekte[[Teilprojekte]:[Kürzel]],2,FALSE),"okay","Hauptprozess anderes TP"))</f>
        <v/>
      </c>
      <c r="AM8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8">
        <f>IFERROR(IF(BTT[[#This Row],[SAP-Modul
(Pflichtauswahl)]]&lt;&gt;VLOOKUP(BTT[[#This Row],[Verwendete Transaktion (Pflichtauswahl)]],Transaktionen[[Transaktionen]:[Modul]],3,FALSE),"Modul anders","okay"),"")</f>
        <v/>
      </c>
      <c r="AP898">
        <f>IFERROR(IF(COUNTIFS(BTT[Verwendete Transaktion (Pflichtauswahl)],BTT[[#This Row],[Verwendete Transaktion (Pflichtauswahl)]],BTT[SAP-Modul
(Pflichtauswahl)],"&lt;&gt;"&amp;BTT[[#This Row],[SAP-Modul
(Pflichtauswahl)]])&gt;0,"Modul anders","okay"),"")</f>
        <v/>
      </c>
      <c r="AQ898">
        <f>IFERROR(IF(COUNTIFS(BTT[Verwendete Transaktion (Pflichtauswahl)],BTT[[#This Row],[Verwendete Transaktion (Pflichtauswahl)]],BTT[Verantwortliches TP
(automatisch)],"&lt;&gt;"&amp;BTT[[#This Row],[Verantwortliches TP
(automatisch)]])&gt;0,"Transaktion mehrfach","okay"),"")</f>
        <v/>
      </c>
      <c r="AR898">
        <f>IFERROR(IF(COUNTIFS(BTT[Verwendete Transaktion (Pflichtauswahl)],BTT[[#This Row],[Verwendete Transaktion (Pflichtauswahl)]],BTT[Verantwortliches TP
(automatisch)],"&lt;&gt;"&amp;VLOOKUP(aktives_Teilprojekt,Teilprojekte[[Teilprojekte]:[Kürzel]],2,FALSE))&gt;0,"Transaktion mehrfach","okay"),"")</f>
        <v/>
      </c>
      <c r="AS898" t="inlineStr">
        <is>
          <t>FI812</t>
        </is>
      </c>
    </row>
    <row r="899">
      <c r="A899">
        <f>IFERROR(IF(BTT[[#This Row],[Lfd Nr. 
(aus konsolidierter Datei)]]&lt;&gt;"",BTT[[#This Row],[Lfd Nr. 
(aus konsolidierter Datei)]],VLOOKUP(aktives_Teilprojekt,Teilprojekte[[Teilprojekte]:[Kürzel]],2,FALSE)&amp;ROW(BTT[[#This Row],[Lfd Nr.
(automatisch)]])-2),"")</f>
        <v/>
      </c>
      <c r="B899" t="inlineStr">
        <is>
          <t>Anlagenzugang</t>
        </is>
      </c>
      <c r="D899" t="inlineStr">
        <is>
          <t>Rechnung  zur Bestellung buchen</t>
        </is>
      </c>
      <c r="E899">
        <f>IFERROR(IF(NOT(BTT[[#This Row],[Manuelle Änderung des Verantwortliches TP
(Auswahl - bei Bedarf)]]=""),BTT[[#This Row],[Manuelle Änderung des Verantwortliches TP
(Auswahl - bei Bedarf)]],VLOOKUP(BTT[[#This Row],[Hauptprozess
(Pflichtauswahl)]],Hauptprozesse[],3,FALSE)),"")</f>
        <v/>
      </c>
      <c r="G899" t="inlineStr">
        <is>
          <t>RW-K</t>
        </is>
      </c>
      <c r="H899" t="inlineStr">
        <is>
          <t>FI</t>
        </is>
      </c>
      <c r="I899" t="inlineStr">
        <is>
          <t>FB01</t>
        </is>
      </c>
      <c r="J899">
        <f>IFERROR(VLOOKUP(BTT[[#This Row],[Verwendete Transaktion (Pflichtauswahl)]],Transaktionen[[Transaktionen]:[Langtext]],2,FALSE),"")</f>
        <v/>
      </c>
      <c r="V899">
        <f>IFERROR(VLOOKUP(BTT[[#This Row],[Verwendetes Formular
(Auswahl falls relevant)]],Formulare[[Formularbezeichnung]:[Formularname (technisch)]],2,FALSE),"")</f>
        <v/>
      </c>
      <c r="AK899">
        <f>IF(BTT[[#This Row],[Subprozess
(optionale Auswahl)]]="","okay",IF(VLOOKUP(BTT[[#This Row],[Subprozess
(optionale Auswahl)]],BPML[[Subprozess]:[Zugeordneter Hauptprozess]],3,FALSE)=BTT[[#This Row],[Hauptprozess
(Pflichtauswahl)]],"okay","falscher Subprozess"))</f>
        <v/>
      </c>
      <c r="AL899">
        <f>IF(aktives_Teilprojekt="Master","",IF(BTT[[#This Row],[Verantwortliches TP
(automatisch)]]=VLOOKUP(aktives_Teilprojekt,Teilprojekte[[Teilprojekte]:[Kürzel]],2,FALSE),"okay","Hauptprozess anderes TP"))</f>
        <v/>
      </c>
      <c r="AM8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8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899">
        <f>IFERROR(IF(BTT[[#This Row],[SAP-Modul
(Pflichtauswahl)]]&lt;&gt;VLOOKUP(BTT[[#This Row],[Verwendete Transaktion (Pflichtauswahl)]],Transaktionen[[Transaktionen]:[Modul]],3,FALSE),"Modul anders","okay"),"")</f>
        <v/>
      </c>
      <c r="AP899">
        <f>IFERROR(IF(COUNTIFS(BTT[Verwendete Transaktion (Pflichtauswahl)],BTT[[#This Row],[Verwendete Transaktion (Pflichtauswahl)]],BTT[SAP-Modul
(Pflichtauswahl)],"&lt;&gt;"&amp;BTT[[#This Row],[SAP-Modul
(Pflichtauswahl)]])&gt;0,"Modul anders","okay"),"")</f>
        <v/>
      </c>
      <c r="AQ899">
        <f>IFERROR(IF(COUNTIFS(BTT[Verwendete Transaktion (Pflichtauswahl)],BTT[[#This Row],[Verwendete Transaktion (Pflichtauswahl)]],BTT[Verantwortliches TP
(automatisch)],"&lt;&gt;"&amp;BTT[[#This Row],[Verantwortliches TP
(automatisch)]])&gt;0,"Transaktion mehrfach","okay"),"")</f>
        <v/>
      </c>
      <c r="AR899">
        <f>IFERROR(IF(COUNTIFS(BTT[Verwendete Transaktion (Pflichtauswahl)],BTT[[#This Row],[Verwendete Transaktion (Pflichtauswahl)]],BTT[Verantwortliches TP
(automatisch)],"&lt;&gt;"&amp;VLOOKUP(aktives_Teilprojekt,Teilprojekte[[Teilprojekte]:[Kürzel]],2,FALSE))&gt;0,"Transaktion mehrfach","okay"),"")</f>
        <v/>
      </c>
      <c r="AS899" t="inlineStr">
        <is>
          <t>FI813</t>
        </is>
      </c>
    </row>
    <row r="900">
      <c r="A900">
        <f>IFERROR(IF(BTT[[#This Row],[Lfd Nr. 
(aus konsolidierter Datei)]]&lt;&gt;"",BTT[[#This Row],[Lfd Nr. 
(aus konsolidierter Datei)]],VLOOKUP(aktives_Teilprojekt,Teilprojekte[[Teilprojekte]:[Kürzel]],2,FALSE)&amp;ROW(BTT[[#This Row],[Lfd Nr.
(automatisch)]])-2),"")</f>
        <v/>
      </c>
      <c r="B900" t="inlineStr">
        <is>
          <t>Anlagenzugang</t>
        </is>
      </c>
      <c r="D900" t="inlineStr">
        <is>
          <t>Ware bezahlen</t>
        </is>
      </c>
      <c r="E900">
        <f>IFERROR(IF(NOT(BTT[[#This Row],[Manuelle Änderung des Verantwortliches TP
(Auswahl - bei Bedarf)]]=""),BTT[[#This Row],[Manuelle Änderung des Verantwortliches TP
(Auswahl - bei Bedarf)]],VLOOKUP(BTT[[#This Row],[Hauptprozess
(Pflichtauswahl)]],Hauptprozesse[],3,FALSE)),"")</f>
        <v/>
      </c>
      <c r="G900" t="inlineStr">
        <is>
          <t>RW-K</t>
        </is>
      </c>
      <c r="J900">
        <f>IFERROR(VLOOKUP(BTT[[#This Row],[Verwendete Transaktion (Pflichtauswahl)]],Transaktionen[[Transaktionen]:[Langtext]],2,FALSE),"")</f>
        <v/>
      </c>
      <c r="V900">
        <f>IFERROR(VLOOKUP(BTT[[#This Row],[Verwendetes Formular
(Auswahl falls relevant)]],Formulare[[Formularbezeichnung]:[Formularname (technisch)]],2,FALSE),"")</f>
        <v/>
      </c>
      <c r="AK900">
        <f>IF(BTT[[#This Row],[Subprozess
(optionale Auswahl)]]="","okay",IF(VLOOKUP(BTT[[#This Row],[Subprozess
(optionale Auswahl)]],BPML[[Subprozess]:[Zugeordneter Hauptprozess]],3,FALSE)=BTT[[#This Row],[Hauptprozess
(Pflichtauswahl)]],"okay","falscher Subprozess"))</f>
        <v/>
      </c>
      <c r="AL900">
        <f>IF(aktives_Teilprojekt="Master","",IF(BTT[[#This Row],[Verantwortliches TP
(automatisch)]]=VLOOKUP(aktives_Teilprojekt,Teilprojekte[[Teilprojekte]:[Kürzel]],2,FALSE),"okay","Hauptprozess anderes TP"))</f>
        <v/>
      </c>
      <c r="AM9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0">
        <f>IFERROR(IF(BTT[[#This Row],[SAP-Modul
(Pflichtauswahl)]]&lt;&gt;VLOOKUP(BTT[[#This Row],[Verwendete Transaktion (Pflichtauswahl)]],Transaktionen[[Transaktionen]:[Modul]],3,FALSE),"Modul anders","okay"),"")</f>
        <v/>
      </c>
      <c r="AP900">
        <f>IFERROR(IF(COUNTIFS(BTT[Verwendete Transaktion (Pflichtauswahl)],BTT[[#This Row],[Verwendete Transaktion (Pflichtauswahl)]],BTT[SAP-Modul
(Pflichtauswahl)],"&lt;&gt;"&amp;BTT[[#This Row],[SAP-Modul
(Pflichtauswahl)]])&gt;0,"Modul anders","okay"),"")</f>
        <v/>
      </c>
      <c r="AQ900">
        <f>IFERROR(IF(COUNTIFS(BTT[Verwendete Transaktion (Pflichtauswahl)],BTT[[#This Row],[Verwendete Transaktion (Pflichtauswahl)]],BTT[Verantwortliches TP
(automatisch)],"&lt;&gt;"&amp;BTT[[#This Row],[Verantwortliches TP
(automatisch)]])&gt;0,"Transaktion mehrfach","okay"),"")</f>
        <v/>
      </c>
      <c r="AR900">
        <f>IFERROR(IF(COUNTIFS(BTT[Verwendete Transaktion (Pflichtauswahl)],BTT[[#This Row],[Verwendete Transaktion (Pflichtauswahl)]],BTT[Verantwortliches TP
(automatisch)],"&lt;&gt;"&amp;VLOOKUP(aktives_Teilprojekt,Teilprojekte[[Teilprojekte]:[Kürzel]],2,FALSE))&gt;0,"Transaktion mehrfach","okay"),"")</f>
        <v/>
      </c>
      <c r="AS900" t="inlineStr">
        <is>
          <t>FI814</t>
        </is>
      </c>
    </row>
    <row r="901">
      <c r="A901">
        <f>IFERROR(IF(BTT[[#This Row],[Lfd Nr. 
(aus konsolidierter Datei)]]&lt;&gt;"",BTT[[#This Row],[Lfd Nr. 
(aus konsolidierter Datei)]],VLOOKUP(aktives_Teilprojekt,Teilprojekte[[Teilprojekte]:[Kürzel]],2,FALSE)&amp;ROW(BTT[[#This Row],[Lfd Nr.
(automatisch)]])-2),"")</f>
        <v/>
      </c>
      <c r="B901" t="inlineStr">
        <is>
          <t>Anlagenzugang</t>
        </is>
      </c>
      <c r="D901" t="inlineStr">
        <is>
          <t>Bericht "Bestellung zu Aufträgen" aufrufen</t>
        </is>
      </c>
      <c r="E901">
        <f>IFERROR(IF(NOT(BTT[[#This Row],[Manuelle Änderung des Verantwortliches TP
(Auswahl - bei Bedarf)]]=""),BTT[[#This Row],[Manuelle Änderung des Verantwortliches TP
(Auswahl - bei Bedarf)]],VLOOKUP(BTT[[#This Row],[Hauptprozess
(Pflichtauswahl)]],Hauptprozesse[],3,FALSE)),"")</f>
        <v/>
      </c>
      <c r="G901" t="inlineStr">
        <is>
          <t>RW-B/A</t>
        </is>
      </c>
      <c r="J901">
        <f>IFERROR(VLOOKUP(BTT[[#This Row],[Verwendete Transaktion (Pflichtauswahl)]],Transaktionen[[Transaktionen]:[Langtext]],2,FALSE),"")</f>
        <v/>
      </c>
      <c r="V901">
        <f>IFERROR(VLOOKUP(BTT[[#This Row],[Verwendetes Formular
(Auswahl falls relevant)]],Formulare[[Formularbezeichnung]:[Formularname (technisch)]],2,FALSE),"")</f>
        <v/>
      </c>
      <c r="AK901">
        <f>IF(BTT[[#This Row],[Subprozess
(optionale Auswahl)]]="","okay",IF(VLOOKUP(BTT[[#This Row],[Subprozess
(optionale Auswahl)]],BPML[[Subprozess]:[Zugeordneter Hauptprozess]],3,FALSE)=BTT[[#This Row],[Hauptprozess
(Pflichtauswahl)]],"okay","falscher Subprozess"))</f>
        <v/>
      </c>
      <c r="AL901">
        <f>IF(aktives_Teilprojekt="Master","",IF(BTT[[#This Row],[Verantwortliches TP
(automatisch)]]=VLOOKUP(aktives_Teilprojekt,Teilprojekte[[Teilprojekte]:[Kürzel]],2,FALSE),"okay","Hauptprozess anderes TP"))</f>
        <v/>
      </c>
      <c r="AM9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1">
        <f>IFERROR(IF(BTT[[#This Row],[SAP-Modul
(Pflichtauswahl)]]&lt;&gt;VLOOKUP(BTT[[#This Row],[Verwendete Transaktion (Pflichtauswahl)]],Transaktionen[[Transaktionen]:[Modul]],3,FALSE),"Modul anders","okay"),"")</f>
        <v/>
      </c>
      <c r="AP901">
        <f>IFERROR(IF(COUNTIFS(BTT[Verwendete Transaktion (Pflichtauswahl)],BTT[[#This Row],[Verwendete Transaktion (Pflichtauswahl)]],BTT[SAP-Modul
(Pflichtauswahl)],"&lt;&gt;"&amp;BTT[[#This Row],[SAP-Modul
(Pflichtauswahl)]])&gt;0,"Modul anders","okay"),"")</f>
        <v/>
      </c>
      <c r="AQ901">
        <f>IFERROR(IF(COUNTIFS(BTT[Verwendete Transaktion (Pflichtauswahl)],BTT[[#This Row],[Verwendete Transaktion (Pflichtauswahl)]],BTT[Verantwortliches TP
(automatisch)],"&lt;&gt;"&amp;BTT[[#This Row],[Verantwortliches TP
(automatisch)]])&gt;0,"Transaktion mehrfach","okay"),"")</f>
        <v/>
      </c>
      <c r="AR901">
        <f>IFERROR(IF(COUNTIFS(BTT[Verwendete Transaktion (Pflichtauswahl)],BTT[[#This Row],[Verwendete Transaktion (Pflichtauswahl)]],BTT[Verantwortliches TP
(automatisch)],"&lt;&gt;"&amp;VLOOKUP(aktives_Teilprojekt,Teilprojekte[[Teilprojekte]:[Kürzel]],2,FALSE))&gt;0,"Transaktion mehrfach","okay"),"")</f>
        <v/>
      </c>
      <c r="AS901" t="inlineStr">
        <is>
          <t>FI815</t>
        </is>
      </c>
    </row>
    <row r="902">
      <c r="A902">
        <f>IFERROR(IF(BTT[[#This Row],[Lfd Nr. 
(aus konsolidierter Datei)]]&lt;&gt;"",BTT[[#This Row],[Lfd Nr. 
(aus konsolidierter Datei)]],VLOOKUP(aktives_Teilprojekt,Teilprojekte[[Teilprojekte]:[Kürzel]],2,FALSE)&amp;ROW(BTT[[#This Row],[Lfd Nr.
(automatisch)]])-2),"")</f>
        <v/>
      </c>
      <c r="B902" t="inlineStr">
        <is>
          <t>Anlagenzugang</t>
        </is>
      </c>
      <c r="D902" t="inlineStr">
        <is>
          <t>Kontierungsmerkmale in den Bestellungen zum Auftrag prüfen</t>
        </is>
      </c>
      <c r="E902">
        <f>IFERROR(IF(NOT(BTT[[#This Row],[Manuelle Änderung des Verantwortliches TP
(Auswahl - bei Bedarf)]]=""),BTT[[#This Row],[Manuelle Änderung des Verantwortliches TP
(Auswahl - bei Bedarf)]],VLOOKUP(BTT[[#This Row],[Hauptprozess
(Pflichtauswahl)]],Hauptprozesse[],3,FALSE)),"")</f>
        <v/>
      </c>
      <c r="G902" t="inlineStr">
        <is>
          <t>RW-B/A</t>
        </is>
      </c>
      <c r="H902" t="inlineStr">
        <is>
          <t>MM</t>
        </is>
      </c>
      <c r="I902" t="inlineStr">
        <is>
          <t>ME23N</t>
        </is>
      </c>
      <c r="J902">
        <f>IFERROR(VLOOKUP(BTT[[#This Row],[Verwendete Transaktion (Pflichtauswahl)]],Transaktionen[[Transaktionen]:[Langtext]],2,FALSE),"")</f>
        <v/>
      </c>
      <c r="V902">
        <f>IFERROR(VLOOKUP(BTT[[#This Row],[Verwendetes Formular
(Auswahl falls relevant)]],Formulare[[Formularbezeichnung]:[Formularname (technisch)]],2,FALSE),"")</f>
        <v/>
      </c>
      <c r="AK902">
        <f>IF(BTT[[#This Row],[Subprozess
(optionale Auswahl)]]="","okay",IF(VLOOKUP(BTT[[#This Row],[Subprozess
(optionale Auswahl)]],BPML[[Subprozess]:[Zugeordneter Hauptprozess]],3,FALSE)=BTT[[#This Row],[Hauptprozess
(Pflichtauswahl)]],"okay","falscher Subprozess"))</f>
        <v/>
      </c>
      <c r="AL902">
        <f>IF(aktives_Teilprojekt="Master","",IF(BTT[[#This Row],[Verantwortliches TP
(automatisch)]]=VLOOKUP(aktives_Teilprojekt,Teilprojekte[[Teilprojekte]:[Kürzel]],2,FALSE),"okay","Hauptprozess anderes TP"))</f>
        <v/>
      </c>
      <c r="AM9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2">
        <f>IFERROR(IF(BTT[[#This Row],[SAP-Modul
(Pflichtauswahl)]]&lt;&gt;VLOOKUP(BTT[[#This Row],[Verwendete Transaktion (Pflichtauswahl)]],Transaktionen[[Transaktionen]:[Modul]],3,FALSE),"Modul anders","okay"),"")</f>
        <v/>
      </c>
      <c r="AP902">
        <f>IFERROR(IF(COUNTIFS(BTT[Verwendete Transaktion (Pflichtauswahl)],BTT[[#This Row],[Verwendete Transaktion (Pflichtauswahl)]],BTT[SAP-Modul
(Pflichtauswahl)],"&lt;&gt;"&amp;BTT[[#This Row],[SAP-Modul
(Pflichtauswahl)]])&gt;0,"Modul anders","okay"),"")</f>
        <v/>
      </c>
      <c r="AQ902">
        <f>IFERROR(IF(COUNTIFS(BTT[Verwendete Transaktion (Pflichtauswahl)],BTT[[#This Row],[Verwendete Transaktion (Pflichtauswahl)]],BTT[Verantwortliches TP
(automatisch)],"&lt;&gt;"&amp;BTT[[#This Row],[Verantwortliches TP
(automatisch)]])&gt;0,"Transaktion mehrfach","okay"),"")</f>
        <v/>
      </c>
      <c r="AR902">
        <f>IFERROR(IF(COUNTIFS(BTT[Verwendete Transaktion (Pflichtauswahl)],BTT[[#This Row],[Verwendete Transaktion (Pflichtauswahl)]],BTT[Verantwortliches TP
(automatisch)],"&lt;&gt;"&amp;VLOOKUP(aktives_Teilprojekt,Teilprojekte[[Teilprojekte]:[Kürzel]],2,FALSE))&gt;0,"Transaktion mehrfach","okay"),"")</f>
        <v/>
      </c>
      <c r="AS902" t="inlineStr">
        <is>
          <t>FI816</t>
        </is>
      </c>
    </row>
    <row r="903">
      <c r="A903">
        <f>IFERROR(IF(BTT[[#This Row],[Lfd Nr. 
(aus konsolidierter Datei)]]&lt;&gt;"",BTT[[#This Row],[Lfd Nr. 
(aus konsolidierter Datei)]],VLOOKUP(aktives_Teilprojekt,Teilprojekte[[Teilprojekte]:[Kürzel]],2,FALSE)&amp;ROW(BTT[[#This Row],[Lfd Nr.
(automatisch)]])-2),"")</f>
        <v/>
      </c>
      <c r="B903" t="inlineStr">
        <is>
          <t>Anlagenzugang</t>
        </is>
      </c>
      <c r="D903" t="inlineStr">
        <is>
          <t>Fehlerhafte Kontierungen melden</t>
        </is>
      </c>
      <c r="E903">
        <f>IFERROR(IF(NOT(BTT[[#This Row],[Manuelle Änderung des Verantwortliches TP
(Auswahl - bei Bedarf)]]=""),BTT[[#This Row],[Manuelle Änderung des Verantwortliches TP
(Auswahl - bei Bedarf)]],VLOOKUP(BTT[[#This Row],[Hauptprozess
(Pflichtauswahl)]],Hauptprozesse[],3,FALSE)),"")</f>
        <v/>
      </c>
      <c r="G903" t="inlineStr">
        <is>
          <t>RW-B/A</t>
        </is>
      </c>
      <c r="H903" t="inlineStr">
        <is>
          <t>Non-SAP</t>
        </is>
      </c>
      <c r="I903" t="inlineStr">
        <is>
          <t>nicht digital</t>
        </is>
      </c>
      <c r="J903">
        <f>IFERROR(VLOOKUP(BTT[[#This Row],[Verwendete Transaktion (Pflichtauswahl)]],Transaktionen[[Transaktionen]:[Langtext]],2,FALSE),"")</f>
        <v/>
      </c>
      <c r="V903">
        <f>IFERROR(VLOOKUP(BTT[[#This Row],[Verwendetes Formular
(Auswahl falls relevant)]],Formulare[[Formularbezeichnung]:[Formularname (technisch)]],2,FALSE),"")</f>
        <v/>
      </c>
      <c r="AK903">
        <f>IF(BTT[[#This Row],[Subprozess
(optionale Auswahl)]]="","okay",IF(VLOOKUP(BTT[[#This Row],[Subprozess
(optionale Auswahl)]],BPML[[Subprozess]:[Zugeordneter Hauptprozess]],3,FALSE)=BTT[[#This Row],[Hauptprozess
(Pflichtauswahl)]],"okay","falscher Subprozess"))</f>
        <v/>
      </c>
      <c r="AL903">
        <f>IF(aktives_Teilprojekt="Master","",IF(BTT[[#This Row],[Verantwortliches TP
(automatisch)]]=VLOOKUP(aktives_Teilprojekt,Teilprojekte[[Teilprojekte]:[Kürzel]],2,FALSE),"okay","Hauptprozess anderes TP"))</f>
        <v/>
      </c>
      <c r="AM9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3">
        <f>IFERROR(IF(BTT[[#This Row],[SAP-Modul
(Pflichtauswahl)]]&lt;&gt;VLOOKUP(BTT[[#This Row],[Verwendete Transaktion (Pflichtauswahl)]],Transaktionen[[Transaktionen]:[Modul]],3,FALSE),"Modul anders","okay"),"")</f>
        <v/>
      </c>
      <c r="AP903">
        <f>IFERROR(IF(COUNTIFS(BTT[Verwendete Transaktion (Pflichtauswahl)],BTT[[#This Row],[Verwendete Transaktion (Pflichtauswahl)]],BTT[SAP-Modul
(Pflichtauswahl)],"&lt;&gt;"&amp;BTT[[#This Row],[SAP-Modul
(Pflichtauswahl)]])&gt;0,"Modul anders","okay"),"")</f>
        <v/>
      </c>
      <c r="AQ903">
        <f>IFERROR(IF(COUNTIFS(BTT[Verwendete Transaktion (Pflichtauswahl)],BTT[[#This Row],[Verwendete Transaktion (Pflichtauswahl)]],BTT[Verantwortliches TP
(automatisch)],"&lt;&gt;"&amp;BTT[[#This Row],[Verantwortliches TP
(automatisch)]])&gt;0,"Transaktion mehrfach","okay"),"")</f>
        <v/>
      </c>
      <c r="AR903">
        <f>IFERROR(IF(COUNTIFS(BTT[Verwendete Transaktion (Pflichtauswahl)],BTT[[#This Row],[Verwendete Transaktion (Pflichtauswahl)]],BTT[Verantwortliches TP
(automatisch)],"&lt;&gt;"&amp;VLOOKUP(aktives_Teilprojekt,Teilprojekte[[Teilprojekte]:[Kürzel]],2,FALSE))&gt;0,"Transaktion mehrfach","okay"),"")</f>
        <v/>
      </c>
      <c r="AS903" t="inlineStr">
        <is>
          <t>FI817</t>
        </is>
      </c>
    </row>
    <row r="904">
      <c r="A904">
        <f>IFERROR(IF(BTT[[#This Row],[Lfd Nr. 
(aus konsolidierter Datei)]]&lt;&gt;"",BTT[[#This Row],[Lfd Nr. 
(aus konsolidierter Datei)]],VLOOKUP(aktives_Teilprojekt,Teilprojekte[[Teilprojekte]:[Kürzel]],2,FALSE)&amp;ROW(BTT[[#This Row],[Lfd Nr.
(automatisch)]])-2),"")</f>
        <v/>
      </c>
      <c r="B904" t="inlineStr">
        <is>
          <t>Anlagenzugang</t>
        </is>
      </c>
      <c r="D904" t="inlineStr">
        <is>
          <t>Positionen des Beschaffungsauftrags auf Aktivierbarkeit prüfen</t>
        </is>
      </c>
      <c r="E904">
        <f>IFERROR(IF(NOT(BTT[[#This Row],[Manuelle Änderung des Verantwortliches TP
(Auswahl - bei Bedarf)]]=""),BTT[[#This Row],[Manuelle Änderung des Verantwortliches TP
(Auswahl - bei Bedarf)]],VLOOKUP(BTT[[#This Row],[Hauptprozess
(Pflichtauswahl)]],Hauptprozesse[],3,FALSE)),"")</f>
        <v/>
      </c>
      <c r="G904" t="inlineStr">
        <is>
          <t>RW-B/A</t>
        </is>
      </c>
      <c r="I904" t="inlineStr">
        <is>
          <t>ME23N
S_ALR (Einzelposten Innenauftrag)</t>
        </is>
      </c>
      <c r="J904">
        <f>IFERROR(VLOOKUP(BTT[[#This Row],[Verwendete Transaktion (Pflichtauswahl)]],Transaktionen[[Transaktionen]:[Langtext]],2,FALSE),"")</f>
        <v/>
      </c>
      <c r="V904">
        <f>IFERROR(VLOOKUP(BTT[[#This Row],[Verwendetes Formular
(Auswahl falls relevant)]],Formulare[[Formularbezeichnung]:[Formularname (technisch)]],2,FALSE),"")</f>
        <v/>
      </c>
      <c r="AK904">
        <f>IF(BTT[[#This Row],[Subprozess
(optionale Auswahl)]]="","okay",IF(VLOOKUP(BTT[[#This Row],[Subprozess
(optionale Auswahl)]],BPML[[Subprozess]:[Zugeordneter Hauptprozess]],3,FALSE)=BTT[[#This Row],[Hauptprozess
(Pflichtauswahl)]],"okay","falscher Subprozess"))</f>
        <v/>
      </c>
      <c r="AL904">
        <f>IF(aktives_Teilprojekt="Master","",IF(BTT[[#This Row],[Verantwortliches TP
(automatisch)]]=VLOOKUP(aktives_Teilprojekt,Teilprojekte[[Teilprojekte]:[Kürzel]],2,FALSE),"okay","Hauptprozess anderes TP"))</f>
        <v/>
      </c>
      <c r="AM9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4">
        <f>IFERROR(IF(BTT[[#This Row],[SAP-Modul
(Pflichtauswahl)]]&lt;&gt;VLOOKUP(BTT[[#This Row],[Verwendete Transaktion (Pflichtauswahl)]],Transaktionen[[Transaktionen]:[Modul]],3,FALSE),"Modul anders","okay"),"")</f>
        <v/>
      </c>
      <c r="AP904">
        <f>IFERROR(IF(COUNTIFS(BTT[Verwendete Transaktion (Pflichtauswahl)],BTT[[#This Row],[Verwendete Transaktion (Pflichtauswahl)]],BTT[SAP-Modul
(Pflichtauswahl)],"&lt;&gt;"&amp;BTT[[#This Row],[SAP-Modul
(Pflichtauswahl)]])&gt;0,"Modul anders","okay"),"")</f>
        <v/>
      </c>
      <c r="AQ904">
        <f>IFERROR(IF(COUNTIFS(BTT[Verwendete Transaktion (Pflichtauswahl)],BTT[[#This Row],[Verwendete Transaktion (Pflichtauswahl)]],BTT[Verantwortliches TP
(automatisch)],"&lt;&gt;"&amp;BTT[[#This Row],[Verantwortliches TP
(automatisch)]])&gt;0,"Transaktion mehrfach","okay"),"")</f>
        <v/>
      </c>
      <c r="AR904">
        <f>IFERROR(IF(COUNTIFS(BTT[Verwendete Transaktion (Pflichtauswahl)],BTT[[#This Row],[Verwendete Transaktion (Pflichtauswahl)]],BTT[Verantwortliches TP
(automatisch)],"&lt;&gt;"&amp;VLOOKUP(aktives_Teilprojekt,Teilprojekte[[Teilprojekte]:[Kürzel]],2,FALSE))&gt;0,"Transaktion mehrfach","okay"),"")</f>
        <v/>
      </c>
      <c r="AS904" t="inlineStr">
        <is>
          <t>FI818</t>
        </is>
      </c>
    </row>
    <row r="905">
      <c r="A905">
        <f>IFERROR(IF(BTT[[#This Row],[Lfd Nr. 
(aus konsolidierter Datei)]]&lt;&gt;"",BTT[[#This Row],[Lfd Nr. 
(aus konsolidierter Datei)]],VLOOKUP(aktives_Teilprojekt,Teilprojekte[[Teilprojekte]:[Kürzel]],2,FALSE)&amp;ROW(BTT[[#This Row],[Lfd Nr.
(automatisch)]])-2),"")</f>
        <v/>
      </c>
      <c r="B905" t="inlineStr">
        <is>
          <t>Anlagenzugang</t>
        </is>
      </c>
      <c r="D905" t="inlineStr">
        <is>
          <t>Anlage im Zielbuchungskreis anlegen</t>
        </is>
      </c>
      <c r="E905">
        <f>IFERROR(IF(NOT(BTT[[#This Row],[Manuelle Änderung des Verantwortliches TP
(Auswahl - bei Bedarf)]]=""),BTT[[#This Row],[Manuelle Änderung des Verantwortliches TP
(Auswahl - bei Bedarf)]],VLOOKUP(BTT[[#This Row],[Hauptprozess
(Pflichtauswahl)]],Hauptprozesse[],3,FALSE)),"")</f>
        <v/>
      </c>
      <c r="G905" t="inlineStr">
        <is>
          <t>RW-B/A</t>
        </is>
      </c>
      <c r="H905" t="inlineStr">
        <is>
          <t>FI-AA</t>
        </is>
      </c>
      <c r="I905" t="inlineStr">
        <is>
          <t>AS01</t>
        </is>
      </c>
      <c r="J905">
        <f>IFERROR(VLOOKUP(BTT[[#This Row],[Verwendete Transaktion (Pflichtauswahl)]],Transaktionen[[Transaktionen]:[Langtext]],2,FALSE),"")</f>
        <v/>
      </c>
      <c r="V905">
        <f>IFERROR(VLOOKUP(BTT[[#This Row],[Verwendetes Formular
(Auswahl falls relevant)]],Formulare[[Formularbezeichnung]:[Formularname (technisch)]],2,FALSE),"")</f>
        <v/>
      </c>
      <c r="AK905">
        <f>IF(BTT[[#This Row],[Subprozess
(optionale Auswahl)]]="","okay",IF(VLOOKUP(BTT[[#This Row],[Subprozess
(optionale Auswahl)]],BPML[[Subprozess]:[Zugeordneter Hauptprozess]],3,FALSE)=BTT[[#This Row],[Hauptprozess
(Pflichtauswahl)]],"okay","falscher Subprozess"))</f>
        <v/>
      </c>
      <c r="AL905">
        <f>IF(aktives_Teilprojekt="Master","",IF(BTT[[#This Row],[Verantwortliches TP
(automatisch)]]=VLOOKUP(aktives_Teilprojekt,Teilprojekte[[Teilprojekte]:[Kürzel]],2,FALSE),"okay","Hauptprozess anderes TP"))</f>
        <v/>
      </c>
      <c r="AM9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5">
        <f>IFERROR(IF(BTT[[#This Row],[SAP-Modul
(Pflichtauswahl)]]&lt;&gt;VLOOKUP(BTT[[#This Row],[Verwendete Transaktion (Pflichtauswahl)]],Transaktionen[[Transaktionen]:[Modul]],3,FALSE),"Modul anders","okay"),"")</f>
        <v/>
      </c>
      <c r="AP905">
        <f>IFERROR(IF(COUNTIFS(BTT[Verwendete Transaktion (Pflichtauswahl)],BTT[[#This Row],[Verwendete Transaktion (Pflichtauswahl)]],BTT[SAP-Modul
(Pflichtauswahl)],"&lt;&gt;"&amp;BTT[[#This Row],[SAP-Modul
(Pflichtauswahl)]])&gt;0,"Modul anders","okay"),"")</f>
        <v/>
      </c>
      <c r="AQ905">
        <f>IFERROR(IF(COUNTIFS(BTT[Verwendete Transaktion (Pflichtauswahl)],BTT[[#This Row],[Verwendete Transaktion (Pflichtauswahl)]],BTT[Verantwortliches TP
(automatisch)],"&lt;&gt;"&amp;BTT[[#This Row],[Verantwortliches TP
(automatisch)]])&gt;0,"Transaktion mehrfach","okay"),"")</f>
        <v/>
      </c>
      <c r="AR905">
        <f>IFERROR(IF(COUNTIFS(BTT[Verwendete Transaktion (Pflichtauswahl)],BTT[[#This Row],[Verwendete Transaktion (Pflichtauswahl)]],BTT[Verantwortliches TP
(automatisch)],"&lt;&gt;"&amp;VLOOKUP(aktives_Teilprojekt,Teilprojekte[[Teilprojekte]:[Kürzel]],2,FALSE))&gt;0,"Transaktion mehrfach","okay"),"")</f>
        <v/>
      </c>
      <c r="AS905" t="inlineStr">
        <is>
          <t>FI819</t>
        </is>
      </c>
    </row>
    <row r="906">
      <c r="A906">
        <f>IFERROR(IF(BTT[[#This Row],[Lfd Nr. 
(aus konsolidierter Datei)]]&lt;&gt;"",BTT[[#This Row],[Lfd Nr. 
(aus konsolidierter Datei)]],VLOOKUP(aktives_Teilprojekt,Teilprojekte[[Teilprojekte]:[Kürzel]],2,FALSE)&amp;ROW(BTT[[#This Row],[Lfd Nr.
(automatisch)]])-2),"")</f>
        <v/>
      </c>
      <c r="B906" t="inlineStr">
        <is>
          <t>Anlagenzugang</t>
        </is>
      </c>
      <c r="D906" t="inlineStr">
        <is>
          <t>Abrechnungsvorschrift im Investitionsauftrag pflegen</t>
        </is>
      </c>
      <c r="E906">
        <f>IFERROR(IF(NOT(BTT[[#This Row],[Manuelle Änderung des Verantwortliches TP
(Auswahl - bei Bedarf)]]=""),BTT[[#This Row],[Manuelle Änderung des Verantwortliches TP
(Auswahl - bei Bedarf)]],VLOOKUP(BTT[[#This Row],[Hauptprozess
(Pflichtauswahl)]],Hauptprozesse[],3,FALSE)),"")</f>
        <v/>
      </c>
      <c r="G906" t="inlineStr">
        <is>
          <t>RW-B/A</t>
        </is>
      </c>
      <c r="H906" t="inlineStr">
        <is>
          <t>CO-OM</t>
        </is>
      </c>
      <c r="I906" t="inlineStr">
        <is>
          <t>KO02</t>
        </is>
      </c>
      <c r="J906">
        <f>IFERROR(VLOOKUP(BTT[[#This Row],[Verwendete Transaktion (Pflichtauswahl)]],Transaktionen[[Transaktionen]:[Langtext]],2,FALSE),"")</f>
        <v/>
      </c>
      <c r="V906">
        <f>IFERROR(VLOOKUP(BTT[[#This Row],[Verwendetes Formular
(Auswahl falls relevant)]],Formulare[[Formularbezeichnung]:[Formularname (technisch)]],2,FALSE),"")</f>
        <v/>
      </c>
      <c r="AK906">
        <f>IF(BTT[[#This Row],[Subprozess
(optionale Auswahl)]]="","okay",IF(VLOOKUP(BTT[[#This Row],[Subprozess
(optionale Auswahl)]],BPML[[Subprozess]:[Zugeordneter Hauptprozess]],3,FALSE)=BTT[[#This Row],[Hauptprozess
(Pflichtauswahl)]],"okay","falscher Subprozess"))</f>
        <v/>
      </c>
      <c r="AL906">
        <f>IF(aktives_Teilprojekt="Master","",IF(BTT[[#This Row],[Verantwortliches TP
(automatisch)]]=VLOOKUP(aktives_Teilprojekt,Teilprojekte[[Teilprojekte]:[Kürzel]],2,FALSE),"okay","Hauptprozess anderes TP"))</f>
        <v/>
      </c>
      <c r="AM9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6">
        <f>IFERROR(IF(BTT[[#This Row],[SAP-Modul
(Pflichtauswahl)]]&lt;&gt;VLOOKUP(BTT[[#This Row],[Verwendete Transaktion (Pflichtauswahl)]],Transaktionen[[Transaktionen]:[Modul]],3,FALSE),"Modul anders","okay"),"")</f>
        <v/>
      </c>
      <c r="AP906">
        <f>IFERROR(IF(COUNTIFS(BTT[Verwendete Transaktion (Pflichtauswahl)],BTT[[#This Row],[Verwendete Transaktion (Pflichtauswahl)]],BTT[SAP-Modul
(Pflichtauswahl)],"&lt;&gt;"&amp;BTT[[#This Row],[SAP-Modul
(Pflichtauswahl)]])&gt;0,"Modul anders","okay"),"")</f>
        <v/>
      </c>
      <c r="AQ906">
        <f>IFERROR(IF(COUNTIFS(BTT[Verwendete Transaktion (Pflichtauswahl)],BTT[[#This Row],[Verwendete Transaktion (Pflichtauswahl)]],BTT[Verantwortliches TP
(automatisch)],"&lt;&gt;"&amp;BTT[[#This Row],[Verantwortliches TP
(automatisch)]])&gt;0,"Transaktion mehrfach","okay"),"")</f>
        <v/>
      </c>
      <c r="AR906">
        <f>IFERROR(IF(COUNTIFS(BTT[Verwendete Transaktion (Pflichtauswahl)],BTT[[#This Row],[Verwendete Transaktion (Pflichtauswahl)]],BTT[Verantwortliches TP
(automatisch)],"&lt;&gt;"&amp;VLOOKUP(aktives_Teilprojekt,Teilprojekte[[Teilprojekte]:[Kürzel]],2,FALSE))&gt;0,"Transaktion mehrfach","okay"),"")</f>
        <v/>
      </c>
      <c r="AS906" t="inlineStr">
        <is>
          <t>FI820</t>
        </is>
      </c>
    </row>
    <row r="907">
      <c r="A907">
        <f>IFERROR(IF(BTT[[#This Row],[Lfd Nr. 
(aus konsolidierter Datei)]]&lt;&gt;"",BTT[[#This Row],[Lfd Nr. 
(aus konsolidierter Datei)]],VLOOKUP(aktives_Teilprojekt,Teilprojekte[[Teilprojekte]:[Kürzel]],2,FALSE)&amp;ROW(BTT[[#This Row],[Lfd Nr.
(automatisch)]])-2),"")</f>
        <v/>
      </c>
      <c r="B907" t="inlineStr">
        <is>
          <t>Anlagenzugang</t>
        </is>
      </c>
      <c r="D907" t="inlineStr">
        <is>
          <t>Fahrzeug auf Förderfähigkeit prüfen</t>
        </is>
      </c>
      <c r="E907">
        <f>IFERROR(IF(NOT(BTT[[#This Row],[Manuelle Änderung des Verantwortliches TP
(Auswahl - bei Bedarf)]]=""),BTT[[#This Row],[Manuelle Änderung des Verantwortliches TP
(Auswahl - bei Bedarf)]],VLOOKUP(BTT[[#This Row],[Hauptprozess
(Pflichtauswahl)]],Hauptprozesse[],3,FALSE)),"")</f>
        <v/>
      </c>
      <c r="G907" t="inlineStr">
        <is>
          <t>RW-B/A</t>
        </is>
      </c>
      <c r="H907" t="inlineStr">
        <is>
          <t>Non-SAP</t>
        </is>
      </c>
      <c r="I907" t="inlineStr">
        <is>
          <t>nicht digital</t>
        </is>
      </c>
      <c r="J907">
        <f>IFERROR(VLOOKUP(BTT[[#This Row],[Verwendete Transaktion (Pflichtauswahl)]],Transaktionen[[Transaktionen]:[Langtext]],2,FALSE),"")</f>
        <v/>
      </c>
      <c r="V907">
        <f>IFERROR(VLOOKUP(BTT[[#This Row],[Verwendetes Formular
(Auswahl falls relevant)]],Formulare[[Formularbezeichnung]:[Formularname (technisch)]],2,FALSE),"")</f>
        <v/>
      </c>
      <c r="AK907">
        <f>IF(BTT[[#This Row],[Subprozess
(optionale Auswahl)]]="","okay",IF(VLOOKUP(BTT[[#This Row],[Subprozess
(optionale Auswahl)]],BPML[[Subprozess]:[Zugeordneter Hauptprozess]],3,FALSE)=BTT[[#This Row],[Hauptprozess
(Pflichtauswahl)]],"okay","falscher Subprozess"))</f>
        <v/>
      </c>
      <c r="AL907">
        <f>IF(aktives_Teilprojekt="Master","",IF(BTT[[#This Row],[Verantwortliches TP
(automatisch)]]=VLOOKUP(aktives_Teilprojekt,Teilprojekte[[Teilprojekte]:[Kürzel]],2,FALSE),"okay","Hauptprozess anderes TP"))</f>
        <v/>
      </c>
      <c r="AM9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7">
        <f>IFERROR(IF(BTT[[#This Row],[SAP-Modul
(Pflichtauswahl)]]&lt;&gt;VLOOKUP(BTT[[#This Row],[Verwendete Transaktion (Pflichtauswahl)]],Transaktionen[[Transaktionen]:[Modul]],3,FALSE),"Modul anders","okay"),"")</f>
        <v/>
      </c>
      <c r="AP907">
        <f>IFERROR(IF(COUNTIFS(BTT[Verwendete Transaktion (Pflichtauswahl)],BTT[[#This Row],[Verwendete Transaktion (Pflichtauswahl)]],BTT[SAP-Modul
(Pflichtauswahl)],"&lt;&gt;"&amp;BTT[[#This Row],[SAP-Modul
(Pflichtauswahl)]])&gt;0,"Modul anders","okay"),"")</f>
        <v/>
      </c>
      <c r="AQ907">
        <f>IFERROR(IF(COUNTIFS(BTT[Verwendete Transaktion (Pflichtauswahl)],BTT[[#This Row],[Verwendete Transaktion (Pflichtauswahl)]],BTT[Verantwortliches TP
(automatisch)],"&lt;&gt;"&amp;BTT[[#This Row],[Verantwortliches TP
(automatisch)]])&gt;0,"Transaktion mehrfach","okay"),"")</f>
        <v/>
      </c>
      <c r="AR907">
        <f>IFERROR(IF(COUNTIFS(BTT[Verwendete Transaktion (Pflichtauswahl)],BTT[[#This Row],[Verwendete Transaktion (Pflichtauswahl)]],BTT[Verantwortliches TP
(automatisch)],"&lt;&gt;"&amp;VLOOKUP(aktives_Teilprojekt,Teilprojekte[[Teilprojekte]:[Kürzel]],2,FALSE))&gt;0,"Transaktion mehrfach","okay"),"")</f>
        <v/>
      </c>
      <c r="AS907" t="inlineStr">
        <is>
          <t>FI821</t>
        </is>
      </c>
    </row>
    <row r="908">
      <c r="A908">
        <f>IFERROR(IF(BTT[[#This Row],[Lfd Nr. 
(aus konsolidierter Datei)]]&lt;&gt;"",BTT[[#This Row],[Lfd Nr. 
(aus konsolidierter Datei)]],VLOOKUP(aktives_Teilprojekt,Teilprojekte[[Teilprojekte]:[Kürzel]],2,FALSE)&amp;ROW(BTT[[#This Row],[Lfd Nr.
(automatisch)]])-2),"")</f>
        <v/>
      </c>
      <c r="B908" t="inlineStr">
        <is>
          <t>Anlagenzugang</t>
        </is>
      </c>
      <c r="D908" t="inlineStr">
        <is>
          <t>Investitionsauftrag an Anlage abrechnen</t>
        </is>
      </c>
      <c r="E908">
        <f>IFERROR(IF(NOT(BTT[[#This Row],[Manuelle Änderung des Verantwortliches TP
(Auswahl - bei Bedarf)]]=""),BTT[[#This Row],[Manuelle Änderung des Verantwortliches TP
(Auswahl - bei Bedarf)]],VLOOKUP(BTT[[#This Row],[Hauptprozess
(Pflichtauswahl)]],Hauptprozesse[],3,FALSE)),"")</f>
        <v/>
      </c>
      <c r="G908" t="inlineStr">
        <is>
          <t>RW-B/A</t>
        </is>
      </c>
      <c r="H908" t="inlineStr">
        <is>
          <t>CO-OM</t>
        </is>
      </c>
      <c r="I908" t="inlineStr">
        <is>
          <t>KO88</t>
        </is>
      </c>
      <c r="J908">
        <f>IFERROR(VLOOKUP(BTT[[#This Row],[Verwendete Transaktion (Pflichtauswahl)]],Transaktionen[[Transaktionen]:[Langtext]],2,FALSE),"")</f>
        <v/>
      </c>
      <c r="V908">
        <f>IFERROR(VLOOKUP(BTT[[#This Row],[Verwendetes Formular
(Auswahl falls relevant)]],Formulare[[Formularbezeichnung]:[Formularname (technisch)]],2,FALSE),"")</f>
        <v/>
      </c>
      <c r="AK908">
        <f>IF(BTT[[#This Row],[Subprozess
(optionale Auswahl)]]="","okay",IF(VLOOKUP(BTT[[#This Row],[Subprozess
(optionale Auswahl)]],BPML[[Subprozess]:[Zugeordneter Hauptprozess]],3,FALSE)=BTT[[#This Row],[Hauptprozess
(Pflichtauswahl)]],"okay","falscher Subprozess"))</f>
        <v/>
      </c>
      <c r="AL908">
        <f>IF(aktives_Teilprojekt="Master","",IF(BTT[[#This Row],[Verantwortliches TP
(automatisch)]]=VLOOKUP(aktives_Teilprojekt,Teilprojekte[[Teilprojekte]:[Kürzel]],2,FALSE),"okay","Hauptprozess anderes TP"))</f>
        <v/>
      </c>
      <c r="AM9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8">
        <f>IFERROR(IF(BTT[[#This Row],[SAP-Modul
(Pflichtauswahl)]]&lt;&gt;VLOOKUP(BTT[[#This Row],[Verwendete Transaktion (Pflichtauswahl)]],Transaktionen[[Transaktionen]:[Modul]],3,FALSE),"Modul anders","okay"),"")</f>
        <v/>
      </c>
      <c r="AP908">
        <f>IFERROR(IF(COUNTIFS(BTT[Verwendete Transaktion (Pflichtauswahl)],BTT[[#This Row],[Verwendete Transaktion (Pflichtauswahl)]],BTT[SAP-Modul
(Pflichtauswahl)],"&lt;&gt;"&amp;BTT[[#This Row],[SAP-Modul
(Pflichtauswahl)]])&gt;0,"Modul anders","okay"),"")</f>
        <v/>
      </c>
      <c r="AQ908">
        <f>IFERROR(IF(COUNTIFS(BTT[Verwendete Transaktion (Pflichtauswahl)],BTT[[#This Row],[Verwendete Transaktion (Pflichtauswahl)]],BTT[Verantwortliches TP
(automatisch)],"&lt;&gt;"&amp;BTT[[#This Row],[Verantwortliches TP
(automatisch)]])&gt;0,"Transaktion mehrfach","okay"),"")</f>
        <v/>
      </c>
      <c r="AR908">
        <f>IFERROR(IF(COUNTIFS(BTT[Verwendete Transaktion (Pflichtauswahl)],BTT[[#This Row],[Verwendete Transaktion (Pflichtauswahl)]],BTT[Verantwortliches TP
(automatisch)],"&lt;&gt;"&amp;VLOOKUP(aktives_Teilprojekt,Teilprojekte[[Teilprojekte]:[Kürzel]],2,FALSE))&gt;0,"Transaktion mehrfach","okay"),"")</f>
        <v/>
      </c>
      <c r="AS908" t="inlineStr">
        <is>
          <t>FI822</t>
        </is>
      </c>
    </row>
    <row r="909">
      <c r="A909">
        <f>IFERROR(IF(BTT[[#This Row],[Lfd Nr. 
(aus konsolidierter Datei)]]&lt;&gt;"",BTT[[#This Row],[Lfd Nr. 
(aus konsolidierter Datei)]],VLOOKUP(aktives_Teilprojekt,Teilprojekte[[Teilprojekte]:[Kürzel]],2,FALSE)&amp;ROW(BTT[[#This Row],[Lfd Nr.
(automatisch)]])-2),"")</f>
        <v/>
      </c>
      <c r="B909" t="inlineStr">
        <is>
          <t>Anlagenzugang</t>
        </is>
      </c>
      <c r="D909" t="inlineStr">
        <is>
          <t>Anlagennummer in TS-F Fahrzeugliste pflegen</t>
        </is>
      </c>
      <c r="E909">
        <f>IFERROR(IF(NOT(BTT[[#This Row],[Manuelle Änderung des Verantwortliches TP
(Auswahl - bei Bedarf)]]=""),BTT[[#This Row],[Manuelle Änderung des Verantwortliches TP
(Auswahl - bei Bedarf)]],VLOOKUP(BTT[[#This Row],[Hauptprozess
(Pflichtauswahl)]],Hauptprozesse[],3,FALSE)),"")</f>
        <v/>
      </c>
      <c r="G909" t="inlineStr">
        <is>
          <t>RW-B/A</t>
        </is>
      </c>
      <c r="H909" t="inlineStr">
        <is>
          <t>Non-SAP</t>
        </is>
      </c>
      <c r="I909" t="inlineStr">
        <is>
          <t>nicht digital</t>
        </is>
      </c>
      <c r="J909">
        <f>IFERROR(VLOOKUP(BTT[[#This Row],[Verwendete Transaktion (Pflichtauswahl)]],Transaktionen[[Transaktionen]:[Langtext]],2,FALSE),"")</f>
        <v/>
      </c>
      <c r="V909">
        <f>IFERROR(VLOOKUP(BTT[[#This Row],[Verwendetes Formular
(Auswahl falls relevant)]],Formulare[[Formularbezeichnung]:[Formularname (technisch)]],2,FALSE),"")</f>
        <v/>
      </c>
      <c r="AK909">
        <f>IF(BTT[[#This Row],[Subprozess
(optionale Auswahl)]]="","okay",IF(VLOOKUP(BTT[[#This Row],[Subprozess
(optionale Auswahl)]],BPML[[Subprozess]:[Zugeordneter Hauptprozess]],3,FALSE)=BTT[[#This Row],[Hauptprozess
(Pflichtauswahl)]],"okay","falscher Subprozess"))</f>
        <v/>
      </c>
      <c r="AL909">
        <f>IF(aktives_Teilprojekt="Master","",IF(BTT[[#This Row],[Verantwortliches TP
(automatisch)]]=VLOOKUP(aktives_Teilprojekt,Teilprojekte[[Teilprojekte]:[Kürzel]],2,FALSE),"okay","Hauptprozess anderes TP"))</f>
        <v/>
      </c>
      <c r="AM9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09">
        <f>IFERROR(IF(BTT[[#This Row],[SAP-Modul
(Pflichtauswahl)]]&lt;&gt;VLOOKUP(BTT[[#This Row],[Verwendete Transaktion (Pflichtauswahl)]],Transaktionen[[Transaktionen]:[Modul]],3,FALSE),"Modul anders","okay"),"")</f>
        <v/>
      </c>
      <c r="AP909">
        <f>IFERROR(IF(COUNTIFS(BTT[Verwendete Transaktion (Pflichtauswahl)],BTT[[#This Row],[Verwendete Transaktion (Pflichtauswahl)]],BTT[SAP-Modul
(Pflichtauswahl)],"&lt;&gt;"&amp;BTT[[#This Row],[SAP-Modul
(Pflichtauswahl)]])&gt;0,"Modul anders","okay"),"")</f>
        <v/>
      </c>
      <c r="AQ909">
        <f>IFERROR(IF(COUNTIFS(BTT[Verwendete Transaktion (Pflichtauswahl)],BTT[[#This Row],[Verwendete Transaktion (Pflichtauswahl)]],BTT[Verantwortliches TP
(automatisch)],"&lt;&gt;"&amp;BTT[[#This Row],[Verantwortliches TP
(automatisch)]])&gt;0,"Transaktion mehrfach","okay"),"")</f>
        <v/>
      </c>
      <c r="AR909">
        <f>IFERROR(IF(COUNTIFS(BTT[Verwendete Transaktion (Pflichtauswahl)],BTT[[#This Row],[Verwendete Transaktion (Pflichtauswahl)]],BTT[Verantwortliches TP
(automatisch)],"&lt;&gt;"&amp;VLOOKUP(aktives_Teilprojekt,Teilprojekte[[Teilprojekte]:[Kürzel]],2,FALSE))&gt;0,"Transaktion mehrfach","okay"),"")</f>
        <v/>
      </c>
      <c r="AS909" t="inlineStr">
        <is>
          <t>FI823</t>
        </is>
      </c>
    </row>
    <row r="910">
      <c r="A910">
        <f>IFERROR(IF(BTT[[#This Row],[Lfd Nr. 
(aus konsolidierter Datei)]]&lt;&gt;"",BTT[[#This Row],[Lfd Nr. 
(aus konsolidierter Datei)]],VLOOKUP(aktives_Teilprojekt,Teilprojekte[[Teilprojekte]:[Kürzel]],2,FALSE)&amp;ROW(BTT[[#This Row],[Lfd Nr.
(automatisch)]])-2),"")</f>
        <v/>
      </c>
      <c r="B910" t="inlineStr">
        <is>
          <t>Anlagenzugang</t>
        </is>
      </c>
      <c r="D910" t="inlineStr">
        <is>
          <t xml:space="preserve">Fördermittel auf ID-Auftrag buchen </t>
        </is>
      </c>
      <c r="E910">
        <f>IFERROR(IF(NOT(BTT[[#This Row],[Manuelle Änderung des Verantwortliches TP
(Auswahl - bei Bedarf)]]=""),BTT[[#This Row],[Manuelle Änderung des Verantwortliches TP
(Auswahl - bei Bedarf)]],VLOOKUP(BTT[[#This Row],[Hauptprozess
(Pflichtauswahl)]],Hauptprozesse[],3,FALSE)),"")</f>
        <v/>
      </c>
      <c r="G910" t="inlineStr">
        <is>
          <t>RW-B/B</t>
        </is>
      </c>
      <c r="J910">
        <f>IFERROR(VLOOKUP(BTT[[#This Row],[Verwendete Transaktion (Pflichtauswahl)]],Transaktionen[[Transaktionen]:[Langtext]],2,FALSE),"")</f>
        <v/>
      </c>
      <c r="V910">
        <f>IFERROR(VLOOKUP(BTT[[#This Row],[Verwendetes Formular
(Auswahl falls relevant)]],Formulare[[Formularbezeichnung]:[Formularname (technisch)]],2,FALSE),"")</f>
        <v/>
      </c>
      <c r="AK910">
        <f>IF(BTT[[#This Row],[Subprozess
(optionale Auswahl)]]="","okay",IF(VLOOKUP(BTT[[#This Row],[Subprozess
(optionale Auswahl)]],BPML[[Subprozess]:[Zugeordneter Hauptprozess]],3,FALSE)=BTT[[#This Row],[Hauptprozess
(Pflichtauswahl)]],"okay","falscher Subprozess"))</f>
        <v/>
      </c>
      <c r="AL910">
        <f>IF(aktives_Teilprojekt="Master","",IF(BTT[[#This Row],[Verantwortliches TP
(automatisch)]]=VLOOKUP(aktives_Teilprojekt,Teilprojekte[[Teilprojekte]:[Kürzel]],2,FALSE),"okay","Hauptprozess anderes TP"))</f>
        <v/>
      </c>
      <c r="AM9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0">
        <f>IFERROR(IF(BTT[[#This Row],[SAP-Modul
(Pflichtauswahl)]]&lt;&gt;VLOOKUP(BTT[[#This Row],[Verwendete Transaktion (Pflichtauswahl)]],Transaktionen[[Transaktionen]:[Modul]],3,FALSE),"Modul anders","okay"),"")</f>
        <v/>
      </c>
      <c r="AP910">
        <f>IFERROR(IF(COUNTIFS(BTT[Verwendete Transaktion (Pflichtauswahl)],BTT[[#This Row],[Verwendete Transaktion (Pflichtauswahl)]],BTT[SAP-Modul
(Pflichtauswahl)],"&lt;&gt;"&amp;BTT[[#This Row],[SAP-Modul
(Pflichtauswahl)]])&gt;0,"Modul anders","okay"),"")</f>
        <v/>
      </c>
      <c r="AQ910">
        <f>IFERROR(IF(COUNTIFS(BTT[Verwendete Transaktion (Pflichtauswahl)],BTT[[#This Row],[Verwendete Transaktion (Pflichtauswahl)]],BTT[Verantwortliches TP
(automatisch)],"&lt;&gt;"&amp;BTT[[#This Row],[Verantwortliches TP
(automatisch)]])&gt;0,"Transaktion mehrfach","okay"),"")</f>
        <v/>
      </c>
      <c r="AR910">
        <f>IFERROR(IF(COUNTIFS(BTT[Verwendete Transaktion (Pflichtauswahl)],BTT[[#This Row],[Verwendete Transaktion (Pflichtauswahl)]],BTT[Verantwortliches TP
(automatisch)],"&lt;&gt;"&amp;VLOOKUP(aktives_Teilprojekt,Teilprojekte[[Teilprojekte]:[Kürzel]],2,FALSE))&gt;0,"Transaktion mehrfach","okay"),"")</f>
        <v/>
      </c>
      <c r="AS910" t="inlineStr">
        <is>
          <t>FI824</t>
        </is>
      </c>
    </row>
    <row r="911">
      <c r="A911">
        <f>IFERROR(IF(BTT[[#This Row],[Lfd Nr. 
(aus konsolidierter Datei)]]&lt;&gt;"",BTT[[#This Row],[Lfd Nr. 
(aus konsolidierter Datei)]],VLOOKUP(aktives_Teilprojekt,Teilprojekte[[Teilprojekte]:[Kürzel]],2,FALSE)&amp;ROW(BTT[[#This Row],[Lfd Nr.
(automatisch)]])-2),"")</f>
        <v/>
      </c>
      <c r="B911" t="inlineStr">
        <is>
          <t>Anlagenzugang</t>
        </is>
      </c>
      <c r="D911" t="inlineStr">
        <is>
          <t>Unternummer für Fördermittel in bestehender Anlage anlegen</t>
        </is>
      </c>
      <c r="E911">
        <f>IFERROR(IF(NOT(BTT[[#This Row],[Manuelle Änderung des Verantwortliches TP
(Auswahl - bei Bedarf)]]=""),BTT[[#This Row],[Manuelle Änderung des Verantwortliches TP
(Auswahl - bei Bedarf)]],VLOOKUP(BTT[[#This Row],[Hauptprozess
(Pflichtauswahl)]],Hauptprozesse[],3,FALSE)),"")</f>
        <v/>
      </c>
      <c r="G911" t="inlineStr">
        <is>
          <t>RW-B/A</t>
        </is>
      </c>
      <c r="H911" t="inlineStr">
        <is>
          <t>FI-AA</t>
        </is>
      </c>
      <c r="I911" t="inlineStr">
        <is>
          <t>AS01</t>
        </is>
      </c>
      <c r="J911">
        <f>IFERROR(VLOOKUP(BTT[[#This Row],[Verwendete Transaktion (Pflichtauswahl)]],Transaktionen[[Transaktionen]:[Langtext]],2,FALSE),"")</f>
        <v/>
      </c>
      <c r="V911">
        <f>IFERROR(VLOOKUP(BTT[[#This Row],[Verwendetes Formular
(Auswahl falls relevant)]],Formulare[[Formularbezeichnung]:[Formularname (technisch)]],2,FALSE),"")</f>
        <v/>
      </c>
      <c r="AK911">
        <f>IF(BTT[[#This Row],[Subprozess
(optionale Auswahl)]]="","okay",IF(VLOOKUP(BTT[[#This Row],[Subprozess
(optionale Auswahl)]],BPML[[Subprozess]:[Zugeordneter Hauptprozess]],3,FALSE)=BTT[[#This Row],[Hauptprozess
(Pflichtauswahl)]],"okay","falscher Subprozess"))</f>
        <v/>
      </c>
      <c r="AL911">
        <f>IF(aktives_Teilprojekt="Master","",IF(BTT[[#This Row],[Verantwortliches TP
(automatisch)]]=VLOOKUP(aktives_Teilprojekt,Teilprojekte[[Teilprojekte]:[Kürzel]],2,FALSE),"okay","Hauptprozess anderes TP"))</f>
        <v/>
      </c>
      <c r="AM9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1">
        <f>IFERROR(IF(BTT[[#This Row],[SAP-Modul
(Pflichtauswahl)]]&lt;&gt;VLOOKUP(BTT[[#This Row],[Verwendete Transaktion (Pflichtauswahl)]],Transaktionen[[Transaktionen]:[Modul]],3,FALSE),"Modul anders","okay"),"")</f>
        <v/>
      </c>
      <c r="AP911">
        <f>IFERROR(IF(COUNTIFS(BTT[Verwendete Transaktion (Pflichtauswahl)],BTT[[#This Row],[Verwendete Transaktion (Pflichtauswahl)]],BTT[SAP-Modul
(Pflichtauswahl)],"&lt;&gt;"&amp;BTT[[#This Row],[SAP-Modul
(Pflichtauswahl)]])&gt;0,"Modul anders","okay"),"")</f>
        <v/>
      </c>
      <c r="AQ911">
        <f>IFERROR(IF(COUNTIFS(BTT[Verwendete Transaktion (Pflichtauswahl)],BTT[[#This Row],[Verwendete Transaktion (Pflichtauswahl)]],BTT[Verantwortliches TP
(automatisch)],"&lt;&gt;"&amp;BTT[[#This Row],[Verantwortliches TP
(automatisch)]])&gt;0,"Transaktion mehrfach","okay"),"")</f>
        <v/>
      </c>
      <c r="AR911">
        <f>IFERROR(IF(COUNTIFS(BTT[Verwendete Transaktion (Pflichtauswahl)],BTT[[#This Row],[Verwendete Transaktion (Pflichtauswahl)]],BTT[Verantwortliches TP
(automatisch)],"&lt;&gt;"&amp;VLOOKUP(aktives_Teilprojekt,Teilprojekte[[Teilprojekte]:[Kürzel]],2,FALSE))&gt;0,"Transaktion mehrfach","okay"),"")</f>
        <v/>
      </c>
      <c r="AS911" t="inlineStr">
        <is>
          <t>FI825</t>
        </is>
      </c>
    </row>
    <row r="912">
      <c r="A912">
        <f>IFERROR(IF(BTT[[#This Row],[Lfd Nr. 
(aus konsolidierter Datei)]]&lt;&gt;"",BTT[[#This Row],[Lfd Nr. 
(aus konsolidierter Datei)]],VLOOKUP(aktives_Teilprojekt,Teilprojekte[[Teilprojekte]:[Kürzel]],2,FALSE)&amp;ROW(BTT[[#This Row],[Lfd Nr.
(automatisch)]])-2),"")</f>
        <v/>
      </c>
      <c r="B912" t="inlineStr">
        <is>
          <t>Anlagenzugang</t>
        </is>
      </c>
      <c r="D912" t="inlineStr">
        <is>
          <t>Anteil in Höhe der Fördermittel von Investitionsauftrag auf ID-Auftrag  umbuchen</t>
        </is>
      </c>
      <c r="E912">
        <f>IFERROR(IF(NOT(BTT[[#This Row],[Manuelle Änderung des Verantwortliches TP
(Auswahl - bei Bedarf)]]=""),BTT[[#This Row],[Manuelle Änderung des Verantwortliches TP
(Auswahl - bei Bedarf)]],VLOOKUP(BTT[[#This Row],[Hauptprozess
(Pflichtauswahl)]],Hauptprozesse[],3,FALSE)),"")</f>
        <v/>
      </c>
      <c r="G912" t="inlineStr">
        <is>
          <t>RW-B/A</t>
        </is>
      </c>
      <c r="H912" t="inlineStr">
        <is>
          <t>FI</t>
        </is>
      </c>
      <c r="I912" t="inlineStr">
        <is>
          <t>FB01</t>
        </is>
      </c>
      <c r="J912">
        <f>IFERROR(VLOOKUP(BTT[[#This Row],[Verwendete Transaktion (Pflichtauswahl)]],Transaktionen[[Transaktionen]:[Langtext]],2,FALSE),"")</f>
        <v/>
      </c>
      <c r="V912">
        <f>IFERROR(VLOOKUP(BTT[[#This Row],[Verwendetes Formular
(Auswahl falls relevant)]],Formulare[[Formularbezeichnung]:[Formularname (technisch)]],2,FALSE),"")</f>
        <v/>
      </c>
      <c r="AK912">
        <f>IF(BTT[[#This Row],[Subprozess
(optionale Auswahl)]]="","okay",IF(VLOOKUP(BTT[[#This Row],[Subprozess
(optionale Auswahl)]],BPML[[Subprozess]:[Zugeordneter Hauptprozess]],3,FALSE)=BTT[[#This Row],[Hauptprozess
(Pflichtauswahl)]],"okay","falscher Subprozess"))</f>
        <v/>
      </c>
      <c r="AL912">
        <f>IF(aktives_Teilprojekt="Master","",IF(BTT[[#This Row],[Verantwortliches TP
(automatisch)]]=VLOOKUP(aktives_Teilprojekt,Teilprojekte[[Teilprojekte]:[Kürzel]],2,FALSE),"okay","Hauptprozess anderes TP"))</f>
        <v/>
      </c>
      <c r="AM9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2">
        <f>IFERROR(IF(BTT[[#This Row],[SAP-Modul
(Pflichtauswahl)]]&lt;&gt;VLOOKUP(BTT[[#This Row],[Verwendete Transaktion (Pflichtauswahl)]],Transaktionen[[Transaktionen]:[Modul]],3,FALSE),"Modul anders","okay"),"")</f>
        <v/>
      </c>
      <c r="AP912">
        <f>IFERROR(IF(COUNTIFS(BTT[Verwendete Transaktion (Pflichtauswahl)],BTT[[#This Row],[Verwendete Transaktion (Pflichtauswahl)]],BTT[SAP-Modul
(Pflichtauswahl)],"&lt;&gt;"&amp;BTT[[#This Row],[SAP-Modul
(Pflichtauswahl)]])&gt;0,"Modul anders","okay"),"")</f>
        <v/>
      </c>
      <c r="AQ912">
        <f>IFERROR(IF(COUNTIFS(BTT[Verwendete Transaktion (Pflichtauswahl)],BTT[[#This Row],[Verwendete Transaktion (Pflichtauswahl)]],BTT[Verantwortliches TP
(automatisch)],"&lt;&gt;"&amp;BTT[[#This Row],[Verantwortliches TP
(automatisch)]])&gt;0,"Transaktion mehrfach","okay"),"")</f>
        <v/>
      </c>
      <c r="AR912">
        <f>IFERROR(IF(COUNTIFS(BTT[Verwendete Transaktion (Pflichtauswahl)],BTT[[#This Row],[Verwendete Transaktion (Pflichtauswahl)]],BTT[Verantwortliches TP
(automatisch)],"&lt;&gt;"&amp;VLOOKUP(aktives_Teilprojekt,Teilprojekte[[Teilprojekte]:[Kürzel]],2,FALSE))&gt;0,"Transaktion mehrfach","okay"),"")</f>
        <v/>
      </c>
      <c r="AS912" t="inlineStr">
        <is>
          <t>FI826</t>
        </is>
      </c>
    </row>
    <row r="913">
      <c r="A913">
        <f>IFERROR(IF(BTT[[#This Row],[Lfd Nr. 
(aus konsolidierter Datei)]]&lt;&gt;"",BTT[[#This Row],[Lfd Nr. 
(aus konsolidierter Datei)]],VLOOKUP(aktives_Teilprojekt,Teilprojekte[[Teilprojekte]:[Kürzel]],2,FALSE)&amp;ROW(BTT[[#This Row],[Lfd Nr.
(automatisch)]])-2),"")</f>
        <v/>
      </c>
      <c r="B913" t="inlineStr">
        <is>
          <t>Anlagenzugang</t>
        </is>
      </c>
      <c r="D913" t="inlineStr">
        <is>
          <t>Abrechnungsvorschrift im ID-Auftrag pflegen</t>
        </is>
      </c>
      <c r="E913">
        <f>IFERROR(IF(NOT(BTT[[#This Row],[Manuelle Änderung des Verantwortliches TP
(Auswahl - bei Bedarf)]]=""),BTT[[#This Row],[Manuelle Änderung des Verantwortliches TP
(Auswahl - bei Bedarf)]],VLOOKUP(BTT[[#This Row],[Hauptprozess
(Pflichtauswahl)]],Hauptprozesse[],3,FALSE)),"")</f>
        <v/>
      </c>
      <c r="G913" t="inlineStr">
        <is>
          <t>RW-B/A</t>
        </is>
      </c>
      <c r="H913" t="inlineStr">
        <is>
          <t>CO-OM</t>
        </is>
      </c>
      <c r="I913" t="inlineStr">
        <is>
          <t>KO02</t>
        </is>
      </c>
      <c r="J913">
        <f>IFERROR(VLOOKUP(BTT[[#This Row],[Verwendete Transaktion (Pflichtauswahl)]],Transaktionen[[Transaktionen]:[Langtext]],2,FALSE),"")</f>
        <v/>
      </c>
      <c r="V913">
        <f>IFERROR(VLOOKUP(BTT[[#This Row],[Verwendetes Formular
(Auswahl falls relevant)]],Formulare[[Formularbezeichnung]:[Formularname (technisch)]],2,FALSE),"")</f>
        <v/>
      </c>
      <c r="AK913">
        <f>IF(BTT[[#This Row],[Subprozess
(optionale Auswahl)]]="","okay",IF(VLOOKUP(BTT[[#This Row],[Subprozess
(optionale Auswahl)]],BPML[[Subprozess]:[Zugeordneter Hauptprozess]],3,FALSE)=BTT[[#This Row],[Hauptprozess
(Pflichtauswahl)]],"okay","falscher Subprozess"))</f>
        <v/>
      </c>
      <c r="AL913">
        <f>IF(aktives_Teilprojekt="Master","",IF(BTT[[#This Row],[Verantwortliches TP
(automatisch)]]=VLOOKUP(aktives_Teilprojekt,Teilprojekte[[Teilprojekte]:[Kürzel]],2,FALSE),"okay","Hauptprozess anderes TP"))</f>
        <v/>
      </c>
      <c r="AM9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3">
        <f>IFERROR(IF(BTT[[#This Row],[SAP-Modul
(Pflichtauswahl)]]&lt;&gt;VLOOKUP(BTT[[#This Row],[Verwendete Transaktion (Pflichtauswahl)]],Transaktionen[[Transaktionen]:[Modul]],3,FALSE),"Modul anders","okay"),"")</f>
        <v/>
      </c>
      <c r="AP913">
        <f>IFERROR(IF(COUNTIFS(BTT[Verwendete Transaktion (Pflichtauswahl)],BTT[[#This Row],[Verwendete Transaktion (Pflichtauswahl)]],BTT[SAP-Modul
(Pflichtauswahl)],"&lt;&gt;"&amp;BTT[[#This Row],[SAP-Modul
(Pflichtauswahl)]])&gt;0,"Modul anders","okay"),"")</f>
        <v/>
      </c>
      <c r="AQ913">
        <f>IFERROR(IF(COUNTIFS(BTT[Verwendete Transaktion (Pflichtauswahl)],BTT[[#This Row],[Verwendete Transaktion (Pflichtauswahl)]],BTT[Verantwortliches TP
(automatisch)],"&lt;&gt;"&amp;BTT[[#This Row],[Verantwortliches TP
(automatisch)]])&gt;0,"Transaktion mehrfach","okay"),"")</f>
        <v/>
      </c>
      <c r="AR913">
        <f>IFERROR(IF(COUNTIFS(BTT[Verwendete Transaktion (Pflichtauswahl)],BTT[[#This Row],[Verwendete Transaktion (Pflichtauswahl)]],BTT[Verantwortliches TP
(automatisch)],"&lt;&gt;"&amp;VLOOKUP(aktives_Teilprojekt,Teilprojekte[[Teilprojekte]:[Kürzel]],2,FALSE))&gt;0,"Transaktion mehrfach","okay"),"")</f>
        <v/>
      </c>
      <c r="AS913" t="inlineStr">
        <is>
          <t>FI827</t>
        </is>
      </c>
    </row>
    <row r="914">
      <c r="A914">
        <f>IFERROR(IF(BTT[[#This Row],[Lfd Nr. 
(aus konsolidierter Datei)]]&lt;&gt;"",BTT[[#This Row],[Lfd Nr. 
(aus konsolidierter Datei)]],VLOOKUP(aktives_Teilprojekt,Teilprojekte[[Teilprojekte]:[Kürzel]],2,FALSE)&amp;ROW(BTT[[#This Row],[Lfd Nr.
(automatisch)]])-2),"")</f>
        <v/>
      </c>
      <c r="B914" t="inlineStr">
        <is>
          <t>Anlagenzugang</t>
        </is>
      </c>
      <c r="D914" t="inlineStr">
        <is>
          <t>Investitionsauftrag an Anlage abrechnen</t>
        </is>
      </c>
      <c r="E914">
        <f>IFERROR(IF(NOT(BTT[[#This Row],[Manuelle Änderung des Verantwortliches TP
(Auswahl - bei Bedarf)]]=""),BTT[[#This Row],[Manuelle Änderung des Verantwortliches TP
(Auswahl - bei Bedarf)]],VLOOKUP(BTT[[#This Row],[Hauptprozess
(Pflichtauswahl)]],Hauptprozesse[],3,FALSE)),"")</f>
        <v/>
      </c>
      <c r="G914" t="inlineStr">
        <is>
          <t>RW-B/A</t>
        </is>
      </c>
      <c r="H914" t="inlineStr">
        <is>
          <t>CO-OM</t>
        </is>
      </c>
      <c r="I914" t="inlineStr">
        <is>
          <t>KO88</t>
        </is>
      </c>
      <c r="J914">
        <f>IFERROR(VLOOKUP(BTT[[#This Row],[Verwendete Transaktion (Pflichtauswahl)]],Transaktionen[[Transaktionen]:[Langtext]],2,FALSE),"")</f>
        <v/>
      </c>
      <c r="V914">
        <f>IFERROR(VLOOKUP(BTT[[#This Row],[Verwendetes Formular
(Auswahl falls relevant)]],Formulare[[Formularbezeichnung]:[Formularname (technisch)]],2,FALSE),"")</f>
        <v/>
      </c>
      <c r="AK914">
        <f>IF(BTT[[#This Row],[Subprozess
(optionale Auswahl)]]="","okay",IF(VLOOKUP(BTT[[#This Row],[Subprozess
(optionale Auswahl)]],BPML[[Subprozess]:[Zugeordneter Hauptprozess]],3,FALSE)=BTT[[#This Row],[Hauptprozess
(Pflichtauswahl)]],"okay","falscher Subprozess"))</f>
        <v/>
      </c>
      <c r="AL914">
        <f>IF(aktives_Teilprojekt="Master","",IF(BTT[[#This Row],[Verantwortliches TP
(automatisch)]]=VLOOKUP(aktives_Teilprojekt,Teilprojekte[[Teilprojekte]:[Kürzel]],2,FALSE),"okay","Hauptprozess anderes TP"))</f>
        <v/>
      </c>
      <c r="AM9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4">
        <f>IFERROR(IF(BTT[[#This Row],[SAP-Modul
(Pflichtauswahl)]]&lt;&gt;VLOOKUP(BTT[[#This Row],[Verwendete Transaktion (Pflichtauswahl)]],Transaktionen[[Transaktionen]:[Modul]],3,FALSE),"Modul anders","okay"),"")</f>
        <v/>
      </c>
      <c r="AP914">
        <f>IFERROR(IF(COUNTIFS(BTT[Verwendete Transaktion (Pflichtauswahl)],BTT[[#This Row],[Verwendete Transaktion (Pflichtauswahl)]],BTT[SAP-Modul
(Pflichtauswahl)],"&lt;&gt;"&amp;BTT[[#This Row],[SAP-Modul
(Pflichtauswahl)]])&gt;0,"Modul anders","okay"),"")</f>
        <v/>
      </c>
      <c r="AQ914">
        <f>IFERROR(IF(COUNTIFS(BTT[Verwendete Transaktion (Pflichtauswahl)],BTT[[#This Row],[Verwendete Transaktion (Pflichtauswahl)]],BTT[Verantwortliches TP
(automatisch)],"&lt;&gt;"&amp;BTT[[#This Row],[Verantwortliches TP
(automatisch)]])&gt;0,"Transaktion mehrfach","okay"),"")</f>
        <v/>
      </c>
      <c r="AR914">
        <f>IFERROR(IF(COUNTIFS(BTT[Verwendete Transaktion (Pflichtauswahl)],BTT[[#This Row],[Verwendete Transaktion (Pflichtauswahl)]],BTT[Verantwortliches TP
(automatisch)],"&lt;&gt;"&amp;VLOOKUP(aktives_Teilprojekt,Teilprojekte[[Teilprojekte]:[Kürzel]],2,FALSE))&gt;0,"Transaktion mehrfach","okay"),"")</f>
        <v/>
      </c>
      <c r="AS914" t="inlineStr">
        <is>
          <t>FI828</t>
        </is>
      </c>
    </row>
    <row r="915">
      <c r="A915">
        <f>IFERROR(IF(BTT[[#This Row],[Lfd Nr. 
(aus konsolidierter Datei)]]&lt;&gt;"",BTT[[#This Row],[Lfd Nr. 
(aus konsolidierter Datei)]],VLOOKUP(aktives_Teilprojekt,Teilprojekte[[Teilprojekte]:[Kürzel]],2,FALSE)&amp;ROW(BTT[[#This Row],[Lfd Nr.
(automatisch)]])-2),"")</f>
        <v/>
      </c>
      <c r="B915" t="inlineStr">
        <is>
          <t>Anlagenzugang</t>
        </is>
      </c>
      <c r="D915" t="inlineStr">
        <is>
          <t>ID-Auftrag an Anlage abrechnen</t>
        </is>
      </c>
      <c r="E915">
        <f>IFERROR(IF(NOT(BTT[[#This Row],[Manuelle Änderung des Verantwortliches TP
(Auswahl - bei Bedarf)]]=""),BTT[[#This Row],[Manuelle Änderung des Verantwortliches TP
(Auswahl - bei Bedarf)]],VLOOKUP(BTT[[#This Row],[Hauptprozess
(Pflichtauswahl)]],Hauptprozesse[],3,FALSE)),"")</f>
        <v/>
      </c>
      <c r="G915" t="inlineStr">
        <is>
          <t>RW-B/A</t>
        </is>
      </c>
      <c r="H915" t="inlineStr">
        <is>
          <t>CO-OM</t>
        </is>
      </c>
      <c r="I915" t="inlineStr">
        <is>
          <t>KO88</t>
        </is>
      </c>
      <c r="J915">
        <f>IFERROR(VLOOKUP(BTT[[#This Row],[Verwendete Transaktion (Pflichtauswahl)]],Transaktionen[[Transaktionen]:[Langtext]],2,FALSE),"")</f>
        <v/>
      </c>
      <c r="V915">
        <f>IFERROR(VLOOKUP(BTT[[#This Row],[Verwendetes Formular
(Auswahl falls relevant)]],Formulare[[Formularbezeichnung]:[Formularname (technisch)]],2,FALSE),"")</f>
        <v/>
      </c>
      <c r="AK915">
        <f>IF(BTT[[#This Row],[Subprozess
(optionale Auswahl)]]="","okay",IF(VLOOKUP(BTT[[#This Row],[Subprozess
(optionale Auswahl)]],BPML[[Subprozess]:[Zugeordneter Hauptprozess]],3,FALSE)=BTT[[#This Row],[Hauptprozess
(Pflichtauswahl)]],"okay","falscher Subprozess"))</f>
        <v/>
      </c>
      <c r="AL915">
        <f>IF(aktives_Teilprojekt="Master","",IF(BTT[[#This Row],[Verantwortliches TP
(automatisch)]]=VLOOKUP(aktives_Teilprojekt,Teilprojekte[[Teilprojekte]:[Kürzel]],2,FALSE),"okay","Hauptprozess anderes TP"))</f>
        <v/>
      </c>
      <c r="AM9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5">
        <f>IFERROR(IF(BTT[[#This Row],[SAP-Modul
(Pflichtauswahl)]]&lt;&gt;VLOOKUP(BTT[[#This Row],[Verwendete Transaktion (Pflichtauswahl)]],Transaktionen[[Transaktionen]:[Modul]],3,FALSE),"Modul anders","okay"),"")</f>
        <v/>
      </c>
      <c r="AP915">
        <f>IFERROR(IF(COUNTIFS(BTT[Verwendete Transaktion (Pflichtauswahl)],BTT[[#This Row],[Verwendete Transaktion (Pflichtauswahl)]],BTT[SAP-Modul
(Pflichtauswahl)],"&lt;&gt;"&amp;BTT[[#This Row],[SAP-Modul
(Pflichtauswahl)]])&gt;0,"Modul anders","okay"),"")</f>
        <v/>
      </c>
      <c r="AQ915">
        <f>IFERROR(IF(COUNTIFS(BTT[Verwendete Transaktion (Pflichtauswahl)],BTT[[#This Row],[Verwendete Transaktion (Pflichtauswahl)]],BTT[Verantwortliches TP
(automatisch)],"&lt;&gt;"&amp;BTT[[#This Row],[Verantwortliches TP
(automatisch)]])&gt;0,"Transaktion mehrfach","okay"),"")</f>
        <v/>
      </c>
      <c r="AR915">
        <f>IFERROR(IF(COUNTIFS(BTT[Verwendete Transaktion (Pflichtauswahl)],BTT[[#This Row],[Verwendete Transaktion (Pflichtauswahl)]],BTT[Verantwortliches TP
(automatisch)],"&lt;&gt;"&amp;VLOOKUP(aktives_Teilprojekt,Teilprojekte[[Teilprojekte]:[Kürzel]],2,FALSE))&gt;0,"Transaktion mehrfach","okay"),"")</f>
        <v/>
      </c>
      <c r="AS915" t="inlineStr">
        <is>
          <t>FI829</t>
        </is>
      </c>
    </row>
    <row r="916">
      <c r="A916">
        <f>IFERROR(IF(BTT[[#This Row],[Lfd Nr. 
(aus konsolidierter Datei)]]&lt;&gt;"",BTT[[#This Row],[Lfd Nr. 
(aus konsolidierter Datei)]],VLOOKUP(aktives_Teilprojekt,Teilprojekte[[Teilprojekte]:[Kürzel]],2,FALSE)&amp;ROW(BTT[[#This Row],[Lfd Nr.
(automatisch)]])-2),"")</f>
        <v/>
      </c>
      <c r="B916" t="inlineStr">
        <is>
          <t>Anlagenzugang</t>
        </is>
      </c>
      <c r="D916" t="inlineStr">
        <is>
          <t>Anlagennummer in TS-F Fahrzeugliste pflegen</t>
        </is>
      </c>
      <c r="E916">
        <f>IFERROR(IF(NOT(BTT[[#This Row],[Manuelle Änderung des Verantwortliches TP
(Auswahl - bei Bedarf)]]=""),BTT[[#This Row],[Manuelle Änderung des Verantwortliches TP
(Auswahl - bei Bedarf)]],VLOOKUP(BTT[[#This Row],[Hauptprozess
(Pflichtauswahl)]],Hauptprozesse[],3,FALSE)),"")</f>
        <v/>
      </c>
      <c r="G916" t="inlineStr">
        <is>
          <t>RW-B/A</t>
        </is>
      </c>
      <c r="H916" t="inlineStr">
        <is>
          <t>Non-SAP</t>
        </is>
      </c>
      <c r="I916" t="inlineStr">
        <is>
          <t>nicht digital</t>
        </is>
      </c>
      <c r="J916">
        <f>IFERROR(VLOOKUP(BTT[[#This Row],[Verwendete Transaktion (Pflichtauswahl)]],Transaktionen[[Transaktionen]:[Langtext]],2,FALSE),"")</f>
        <v/>
      </c>
      <c r="V916">
        <f>IFERROR(VLOOKUP(BTT[[#This Row],[Verwendetes Formular
(Auswahl falls relevant)]],Formulare[[Formularbezeichnung]:[Formularname (technisch)]],2,FALSE),"")</f>
        <v/>
      </c>
      <c r="AK916">
        <f>IF(BTT[[#This Row],[Subprozess
(optionale Auswahl)]]="","okay",IF(VLOOKUP(BTT[[#This Row],[Subprozess
(optionale Auswahl)]],BPML[[Subprozess]:[Zugeordneter Hauptprozess]],3,FALSE)=BTT[[#This Row],[Hauptprozess
(Pflichtauswahl)]],"okay","falscher Subprozess"))</f>
        <v/>
      </c>
      <c r="AL916">
        <f>IF(aktives_Teilprojekt="Master","",IF(BTT[[#This Row],[Verantwortliches TP
(automatisch)]]=VLOOKUP(aktives_Teilprojekt,Teilprojekte[[Teilprojekte]:[Kürzel]],2,FALSE),"okay","Hauptprozess anderes TP"))</f>
        <v/>
      </c>
      <c r="AM9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6">
        <f>IFERROR(IF(BTT[[#This Row],[SAP-Modul
(Pflichtauswahl)]]&lt;&gt;VLOOKUP(BTT[[#This Row],[Verwendete Transaktion (Pflichtauswahl)]],Transaktionen[[Transaktionen]:[Modul]],3,FALSE),"Modul anders","okay"),"")</f>
        <v/>
      </c>
      <c r="AP916">
        <f>IFERROR(IF(COUNTIFS(BTT[Verwendete Transaktion (Pflichtauswahl)],BTT[[#This Row],[Verwendete Transaktion (Pflichtauswahl)]],BTT[SAP-Modul
(Pflichtauswahl)],"&lt;&gt;"&amp;BTT[[#This Row],[SAP-Modul
(Pflichtauswahl)]])&gt;0,"Modul anders","okay"),"")</f>
        <v/>
      </c>
      <c r="AQ916">
        <f>IFERROR(IF(COUNTIFS(BTT[Verwendete Transaktion (Pflichtauswahl)],BTT[[#This Row],[Verwendete Transaktion (Pflichtauswahl)]],BTT[Verantwortliches TP
(automatisch)],"&lt;&gt;"&amp;BTT[[#This Row],[Verantwortliches TP
(automatisch)]])&gt;0,"Transaktion mehrfach","okay"),"")</f>
        <v/>
      </c>
      <c r="AR916">
        <f>IFERROR(IF(COUNTIFS(BTT[Verwendete Transaktion (Pflichtauswahl)],BTT[[#This Row],[Verwendete Transaktion (Pflichtauswahl)]],BTT[Verantwortliches TP
(automatisch)],"&lt;&gt;"&amp;VLOOKUP(aktives_Teilprojekt,Teilprojekte[[Teilprojekte]:[Kürzel]],2,FALSE))&gt;0,"Transaktion mehrfach","okay"),"")</f>
        <v/>
      </c>
      <c r="AS916" t="inlineStr">
        <is>
          <t>FI830</t>
        </is>
      </c>
    </row>
    <row r="917">
      <c r="A917">
        <f>IFERROR(IF(BTT[[#This Row],[Lfd Nr. 
(aus konsolidierter Datei)]]&lt;&gt;"",BTT[[#This Row],[Lfd Nr. 
(aus konsolidierter Datei)]],VLOOKUP(aktives_Teilprojekt,Teilprojekte[[Teilprojekte]:[Kürzel]],2,FALSE)&amp;ROW(BTT[[#This Row],[Lfd Nr.
(automatisch)]])-2),"")</f>
        <v/>
      </c>
      <c r="B917" t="inlineStr">
        <is>
          <t>Anlagenzugang</t>
        </is>
      </c>
      <c r="D917" t="inlineStr">
        <is>
          <t>Bedarf melden (Start Beschaffungsprozess)</t>
        </is>
      </c>
      <c r="E917">
        <f>IFERROR(IF(NOT(BTT[[#This Row],[Manuelle Änderung des Verantwortliches TP
(Auswahl - bei Bedarf)]]=""),BTT[[#This Row],[Manuelle Änderung des Verantwortliches TP
(Auswahl - bei Bedarf)]],VLOOKUP(BTT[[#This Row],[Hauptprozess
(Pflichtauswahl)]],Hauptprozesse[],3,FALSE)),"")</f>
        <v/>
      </c>
      <c r="G917" t="inlineStr">
        <is>
          <t>Meldende OE</t>
        </is>
      </c>
      <c r="H917" t="inlineStr">
        <is>
          <t>Non-SAP</t>
        </is>
      </c>
      <c r="I917" t="inlineStr">
        <is>
          <t>nicht digital</t>
        </is>
      </c>
      <c r="J917">
        <f>IFERROR(VLOOKUP(BTT[[#This Row],[Verwendete Transaktion (Pflichtauswahl)]],Transaktionen[[Transaktionen]:[Langtext]],2,FALSE),"")</f>
        <v/>
      </c>
      <c r="V917">
        <f>IFERROR(VLOOKUP(BTT[[#This Row],[Verwendetes Formular
(Auswahl falls relevant)]],Formulare[[Formularbezeichnung]:[Formularname (technisch)]],2,FALSE),"")</f>
        <v/>
      </c>
      <c r="AK917">
        <f>IF(BTT[[#This Row],[Subprozess
(optionale Auswahl)]]="","okay",IF(VLOOKUP(BTT[[#This Row],[Subprozess
(optionale Auswahl)]],BPML[[Subprozess]:[Zugeordneter Hauptprozess]],3,FALSE)=BTT[[#This Row],[Hauptprozess
(Pflichtauswahl)]],"okay","falscher Subprozess"))</f>
        <v/>
      </c>
      <c r="AL917">
        <f>IF(aktives_Teilprojekt="Master","",IF(BTT[[#This Row],[Verantwortliches TP
(automatisch)]]=VLOOKUP(aktives_Teilprojekt,Teilprojekte[[Teilprojekte]:[Kürzel]],2,FALSE),"okay","Hauptprozess anderes TP"))</f>
        <v/>
      </c>
      <c r="AM9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7">
        <f>IFERROR(IF(BTT[[#This Row],[SAP-Modul
(Pflichtauswahl)]]&lt;&gt;VLOOKUP(BTT[[#This Row],[Verwendete Transaktion (Pflichtauswahl)]],Transaktionen[[Transaktionen]:[Modul]],3,FALSE),"Modul anders","okay"),"")</f>
        <v/>
      </c>
      <c r="AP917">
        <f>IFERROR(IF(COUNTIFS(BTT[Verwendete Transaktion (Pflichtauswahl)],BTT[[#This Row],[Verwendete Transaktion (Pflichtauswahl)]],BTT[SAP-Modul
(Pflichtauswahl)],"&lt;&gt;"&amp;BTT[[#This Row],[SAP-Modul
(Pflichtauswahl)]])&gt;0,"Modul anders","okay"),"")</f>
        <v/>
      </c>
      <c r="AQ917">
        <f>IFERROR(IF(COUNTIFS(BTT[Verwendete Transaktion (Pflichtauswahl)],BTT[[#This Row],[Verwendete Transaktion (Pflichtauswahl)]],BTT[Verantwortliches TP
(automatisch)],"&lt;&gt;"&amp;BTT[[#This Row],[Verantwortliches TP
(automatisch)]])&gt;0,"Transaktion mehrfach","okay"),"")</f>
        <v/>
      </c>
      <c r="AR917">
        <f>IFERROR(IF(COUNTIFS(BTT[Verwendete Transaktion (Pflichtauswahl)],BTT[[#This Row],[Verwendete Transaktion (Pflichtauswahl)]],BTT[Verantwortliches TP
(automatisch)],"&lt;&gt;"&amp;VLOOKUP(aktives_Teilprojekt,Teilprojekte[[Teilprojekte]:[Kürzel]],2,FALSE))&gt;0,"Transaktion mehrfach","okay"),"")</f>
        <v/>
      </c>
      <c r="AS917" t="inlineStr">
        <is>
          <t>FI831</t>
        </is>
      </c>
    </row>
    <row r="918">
      <c r="A918">
        <f>IFERROR(IF(BTT[[#This Row],[Lfd Nr. 
(aus konsolidierter Datei)]]&lt;&gt;"",BTT[[#This Row],[Lfd Nr. 
(aus konsolidierter Datei)]],VLOOKUP(aktives_Teilprojekt,Teilprojekte[[Teilprojekte]:[Kürzel]],2,FALSE)&amp;ROW(BTT[[#This Row],[Lfd Nr.
(automatisch)]])-2),"")</f>
        <v/>
      </c>
      <c r="B918" t="inlineStr">
        <is>
          <t>Anlagenzugang</t>
        </is>
      </c>
      <c r="D918" t="inlineStr">
        <is>
          <t>Bestellung auf Investitionsauftrag anlegen</t>
        </is>
      </c>
      <c r="E918">
        <f>IFERROR(IF(NOT(BTT[[#This Row],[Manuelle Änderung des Verantwortliches TP
(Auswahl - bei Bedarf)]]=""),BTT[[#This Row],[Manuelle Änderung des Verantwortliches TP
(Auswahl - bei Bedarf)]],VLOOKUP(BTT[[#This Row],[Hauptprozess
(Pflichtauswahl)]],Hauptprozesse[],3,FALSE)),"")</f>
        <v/>
      </c>
      <c r="G918" t="inlineStr">
        <is>
          <t>Meldende OE</t>
        </is>
      </c>
      <c r="H918" t="inlineStr">
        <is>
          <t>MM</t>
        </is>
      </c>
      <c r="I918" t="inlineStr">
        <is>
          <t>ME21N</t>
        </is>
      </c>
      <c r="J918">
        <f>IFERROR(VLOOKUP(BTT[[#This Row],[Verwendete Transaktion (Pflichtauswahl)]],Transaktionen[[Transaktionen]:[Langtext]],2,FALSE),"")</f>
        <v/>
      </c>
      <c r="V918">
        <f>IFERROR(VLOOKUP(BTT[[#This Row],[Verwendetes Formular
(Auswahl falls relevant)]],Formulare[[Formularbezeichnung]:[Formularname (technisch)]],2,FALSE),"")</f>
        <v/>
      </c>
      <c r="AK918">
        <f>IF(BTT[[#This Row],[Subprozess
(optionale Auswahl)]]="","okay",IF(VLOOKUP(BTT[[#This Row],[Subprozess
(optionale Auswahl)]],BPML[[Subprozess]:[Zugeordneter Hauptprozess]],3,FALSE)=BTT[[#This Row],[Hauptprozess
(Pflichtauswahl)]],"okay","falscher Subprozess"))</f>
        <v/>
      </c>
      <c r="AL918">
        <f>IF(aktives_Teilprojekt="Master","",IF(BTT[[#This Row],[Verantwortliches TP
(automatisch)]]=VLOOKUP(aktives_Teilprojekt,Teilprojekte[[Teilprojekte]:[Kürzel]],2,FALSE),"okay","Hauptprozess anderes TP"))</f>
        <v/>
      </c>
      <c r="AM9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8">
        <f>IFERROR(IF(BTT[[#This Row],[SAP-Modul
(Pflichtauswahl)]]&lt;&gt;VLOOKUP(BTT[[#This Row],[Verwendete Transaktion (Pflichtauswahl)]],Transaktionen[[Transaktionen]:[Modul]],3,FALSE),"Modul anders","okay"),"")</f>
        <v/>
      </c>
      <c r="AP918">
        <f>IFERROR(IF(COUNTIFS(BTT[Verwendete Transaktion (Pflichtauswahl)],BTT[[#This Row],[Verwendete Transaktion (Pflichtauswahl)]],BTT[SAP-Modul
(Pflichtauswahl)],"&lt;&gt;"&amp;BTT[[#This Row],[SAP-Modul
(Pflichtauswahl)]])&gt;0,"Modul anders","okay"),"")</f>
        <v/>
      </c>
      <c r="AQ918">
        <f>IFERROR(IF(COUNTIFS(BTT[Verwendete Transaktion (Pflichtauswahl)],BTT[[#This Row],[Verwendete Transaktion (Pflichtauswahl)]],BTT[Verantwortliches TP
(automatisch)],"&lt;&gt;"&amp;BTT[[#This Row],[Verantwortliches TP
(automatisch)]])&gt;0,"Transaktion mehrfach","okay"),"")</f>
        <v/>
      </c>
      <c r="AR918">
        <f>IFERROR(IF(COUNTIFS(BTT[Verwendete Transaktion (Pflichtauswahl)],BTT[[#This Row],[Verwendete Transaktion (Pflichtauswahl)]],BTT[Verantwortliches TP
(automatisch)],"&lt;&gt;"&amp;VLOOKUP(aktives_Teilprojekt,Teilprojekte[[Teilprojekte]:[Kürzel]],2,FALSE))&gt;0,"Transaktion mehrfach","okay"),"")</f>
        <v/>
      </c>
      <c r="AS918" t="inlineStr">
        <is>
          <t>FI832</t>
        </is>
      </c>
    </row>
    <row r="919">
      <c r="A919">
        <f>IFERROR(IF(BTT[[#This Row],[Lfd Nr. 
(aus konsolidierter Datei)]]&lt;&gt;"",BTT[[#This Row],[Lfd Nr. 
(aus konsolidierter Datei)]],VLOOKUP(aktives_Teilprojekt,Teilprojekte[[Teilprojekte]:[Kürzel]],2,FALSE)&amp;ROW(BTT[[#This Row],[Lfd Nr.
(automatisch)]])-2),"")</f>
        <v/>
      </c>
      <c r="B919" t="inlineStr">
        <is>
          <t>Anlagenzugang</t>
        </is>
      </c>
      <c r="D919" t="inlineStr">
        <is>
          <t>Bericht "Bestellung zu Aufträgen" aufrufen</t>
        </is>
      </c>
      <c r="E919">
        <f>IFERROR(IF(NOT(BTT[[#This Row],[Manuelle Änderung des Verantwortliches TP
(Auswahl - bei Bedarf)]]=""),BTT[[#This Row],[Manuelle Änderung des Verantwortliches TP
(Auswahl - bei Bedarf)]],VLOOKUP(BTT[[#This Row],[Hauptprozess
(Pflichtauswahl)]],Hauptprozesse[],3,FALSE)),"")</f>
        <v/>
      </c>
      <c r="G919" t="inlineStr">
        <is>
          <t>RW-B/A</t>
        </is>
      </c>
      <c r="J919">
        <f>IFERROR(VLOOKUP(BTT[[#This Row],[Verwendete Transaktion (Pflichtauswahl)]],Transaktionen[[Transaktionen]:[Langtext]],2,FALSE),"")</f>
        <v/>
      </c>
      <c r="V919">
        <f>IFERROR(VLOOKUP(BTT[[#This Row],[Verwendetes Formular
(Auswahl falls relevant)]],Formulare[[Formularbezeichnung]:[Formularname (technisch)]],2,FALSE),"")</f>
        <v/>
      </c>
      <c r="AK919">
        <f>IF(BTT[[#This Row],[Subprozess
(optionale Auswahl)]]="","okay",IF(VLOOKUP(BTT[[#This Row],[Subprozess
(optionale Auswahl)]],BPML[[Subprozess]:[Zugeordneter Hauptprozess]],3,FALSE)=BTT[[#This Row],[Hauptprozess
(Pflichtauswahl)]],"okay","falscher Subprozess"))</f>
        <v/>
      </c>
      <c r="AL919">
        <f>IF(aktives_Teilprojekt="Master","",IF(BTT[[#This Row],[Verantwortliches TP
(automatisch)]]=VLOOKUP(aktives_Teilprojekt,Teilprojekte[[Teilprojekte]:[Kürzel]],2,FALSE),"okay","Hauptprozess anderes TP"))</f>
        <v/>
      </c>
      <c r="AM9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19">
        <f>IFERROR(IF(BTT[[#This Row],[SAP-Modul
(Pflichtauswahl)]]&lt;&gt;VLOOKUP(BTT[[#This Row],[Verwendete Transaktion (Pflichtauswahl)]],Transaktionen[[Transaktionen]:[Modul]],3,FALSE),"Modul anders","okay"),"")</f>
        <v/>
      </c>
      <c r="AP919">
        <f>IFERROR(IF(COUNTIFS(BTT[Verwendete Transaktion (Pflichtauswahl)],BTT[[#This Row],[Verwendete Transaktion (Pflichtauswahl)]],BTT[SAP-Modul
(Pflichtauswahl)],"&lt;&gt;"&amp;BTT[[#This Row],[SAP-Modul
(Pflichtauswahl)]])&gt;0,"Modul anders","okay"),"")</f>
        <v/>
      </c>
      <c r="AQ919">
        <f>IFERROR(IF(COUNTIFS(BTT[Verwendete Transaktion (Pflichtauswahl)],BTT[[#This Row],[Verwendete Transaktion (Pflichtauswahl)]],BTT[Verantwortliches TP
(automatisch)],"&lt;&gt;"&amp;BTT[[#This Row],[Verantwortliches TP
(automatisch)]])&gt;0,"Transaktion mehrfach","okay"),"")</f>
        <v/>
      </c>
      <c r="AR919">
        <f>IFERROR(IF(COUNTIFS(BTT[Verwendete Transaktion (Pflichtauswahl)],BTT[[#This Row],[Verwendete Transaktion (Pflichtauswahl)]],BTT[Verantwortliches TP
(automatisch)],"&lt;&gt;"&amp;VLOOKUP(aktives_Teilprojekt,Teilprojekte[[Teilprojekte]:[Kürzel]],2,FALSE))&gt;0,"Transaktion mehrfach","okay"),"")</f>
        <v/>
      </c>
      <c r="AS919" t="inlineStr">
        <is>
          <t>FI833</t>
        </is>
      </c>
    </row>
    <row r="920">
      <c r="A920">
        <f>IFERROR(IF(BTT[[#This Row],[Lfd Nr. 
(aus konsolidierter Datei)]]&lt;&gt;"",BTT[[#This Row],[Lfd Nr. 
(aus konsolidierter Datei)]],VLOOKUP(aktives_Teilprojekt,Teilprojekte[[Teilprojekte]:[Kürzel]],2,FALSE)&amp;ROW(BTT[[#This Row],[Lfd Nr.
(automatisch)]])-2),"")</f>
        <v/>
      </c>
      <c r="B920" t="inlineStr">
        <is>
          <t>Anlagenzugang</t>
        </is>
      </c>
      <c r="D920" t="inlineStr">
        <is>
          <t>Kontierungsmerkmale in den Bestellungen zum Auftrag prüfen</t>
        </is>
      </c>
      <c r="E920">
        <f>IFERROR(IF(NOT(BTT[[#This Row],[Manuelle Änderung des Verantwortliches TP
(Auswahl - bei Bedarf)]]=""),BTT[[#This Row],[Manuelle Änderung des Verantwortliches TP
(Auswahl - bei Bedarf)]],VLOOKUP(BTT[[#This Row],[Hauptprozess
(Pflichtauswahl)]],Hauptprozesse[],3,FALSE)),"")</f>
        <v/>
      </c>
      <c r="G920" t="inlineStr">
        <is>
          <t>RW-B/A</t>
        </is>
      </c>
      <c r="H920" t="inlineStr">
        <is>
          <t>MM</t>
        </is>
      </c>
      <c r="I920" t="inlineStr">
        <is>
          <t>ME23N</t>
        </is>
      </c>
      <c r="J920">
        <f>IFERROR(VLOOKUP(BTT[[#This Row],[Verwendete Transaktion (Pflichtauswahl)]],Transaktionen[[Transaktionen]:[Langtext]],2,FALSE),"")</f>
        <v/>
      </c>
      <c r="V920">
        <f>IFERROR(VLOOKUP(BTT[[#This Row],[Verwendetes Formular
(Auswahl falls relevant)]],Formulare[[Formularbezeichnung]:[Formularname (technisch)]],2,FALSE),"")</f>
        <v/>
      </c>
      <c r="AK920">
        <f>IF(BTT[[#This Row],[Subprozess
(optionale Auswahl)]]="","okay",IF(VLOOKUP(BTT[[#This Row],[Subprozess
(optionale Auswahl)]],BPML[[Subprozess]:[Zugeordneter Hauptprozess]],3,FALSE)=BTT[[#This Row],[Hauptprozess
(Pflichtauswahl)]],"okay","falscher Subprozess"))</f>
        <v/>
      </c>
      <c r="AL920">
        <f>IF(aktives_Teilprojekt="Master","",IF(BTT[[#This Row],[Verantwortliches TP
(automatisch)]]=VLOOKUP(aktives_Teilprojekt,Teilprojekte[[Teilprojekte]:[Kürzel]],2,FALSE),"okay","Hauptprozess anderes TP"))</f>
        <v/>
      </c>
      <c r="AM9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0">
        <f>IFERROR(IF(BTT[[#This Row],[SAP-Modul
(Pflichtauswahl)]]&lt;&gt;VLOOKUP(BTT[[#This Row],[Verwendete Transaktion (Pflichtauswahl)]],Transaktionen[[Transaktionen]:[Modul]],3,FALSE),"Modul anders","okay"),"")</f>
        <v/>
      </c>
      <c r="AP920">
        <f>IFERROR(IF(COUNTIFS(BTT[Verwendete Transaktion (Pflichtauswahl)],BTT[[#This Row],[Verwendete Transaktion (Pflichtauswahl)]],BTT[SAP-Modul
(Pflichtauswahl)],"&lt;&gt;"&amp;BTT[[#This Row],[SAP-Modul
(Pflichtauswahl)]])&gt;0,"Modul anders","okay"),"")</f>
        <v/>
      </c>
      <c r="AQ920">
        <f>IFERROR(IF(COUNTIFS(BTT[Verwendete Transaktion (Pflichtauswahl)],BTT[[#This Row],[Verwendete Transaktion (Pflichtauswahl)]],BTT[Verantwortliches TP
(automatisch)],"&lt;&gt;"&amp;BTT[[#This Row],[Verantwortliches TP
(automatisch)]])&gt;0,"Transaktion mehrfach","okay"),"")</f>
        <v/>
      </c>
      <c r="AR920">
        <f>IFERROR(IF(COUNTIFS(BTT[Verwendete Transaktion (Pflichtauswahl)],BTT[[#This Row],[Verwendete Transaktion (Pflichtauswahl)]],BTT[Verantwortliches TP
(automatisch)],"&lt;&gt;"&amp;VLOOKUP(aktives_Teilprojekt,Teilprojekte[[Teilprojekte]:[Kürzel]],2,FALSE))&gt;0,"Transaktion mehrfach","okay"),"")</f>
        <v/>
      </c>
      <c r="AS920" t="inlineStr">
        <is>
          <t>FI834</t>
        </is>
      </c>
    </row>
    <row r="921">
      <c r="A921">
        <f>IFERROR(IF(BTT[[#This Row],[Lfd Nr. 
(aus konsolidierter Datei)]]&lt;&gt;"",BTT[[#This Row],[Lfd Nr. 
(aus konsolidierter Datei)]],VLOOKUP(aktives_Teilprojekt,Teilprojekte[[Teilprojekte]:[Kürzel]],2,FALSE)&amp;ROW(BTT[[#This Row],[Lfd Nr.
(automatisch)]])-2),"")</f>
        <v/>
      </c>
      <c r="B921" t="inlineStr">
        <is>
          <t>Anlagenzugang</t>
        </is>
      </c>
      <c r="D921" t="inlineStr">
        <is>
          <t>Fehlerhafte Kontierungen melden</t>
        </is>
      </c>
      <c r="E921">
        <f>IFERROR(IF(NOT(BTT[[#This Row],[Manuelle Änderung des Verantwortliches TP
(Auswahl - bei Bedarf)]]=""),BTT[[#This Row],[Manuelle Änderung des Verantwortliches TP
(Auswahl - bei Bedarf)]],VLOOKUP(BTT[[#This Row],[Hauptprozess
(Pflichtauswahl)]],Hauptprozesse[],3,FALSE)),"")</f>
        <v/>
      </c>
      <c r="G921" t="inlineStr">
        <is>
          <t>RW-B/A</t>
        </is>
      </c>
      <c r="H921" t="inlineStr">
        <is>
          <t>Non-SAP</t>
        </is>
      </c>
      <c r="I921" t="inlineStr">
        <is>
          <t>nicht digital</t>
        </is>
      </c>
      <c r="J921">
        <f>IFERROR(VLOOKUP(BTT[[#This Row],[Verwendete Transaktion (Pflichtauswahl)]],Transaktionen[[Transaktionen]:[Langtext]],2,FALSE),"")</f>
        <v/>
      </c>
      <c r="V921">
        <f>IFERROR(VLOOKUP(BTT[[#This Row],[Verwendetes Formular
(Auswahl falls relevant)]],Formulare[[Formularbezeichnung]:[Formularname (technisch)]],2,FALSE),"")</f>
        <v/>
      </c>
      <c r="AK921">
        <f>IF(BTT[[#This Row],[Subprozess
(optionale Auswahl)]]="","okay",IF(VLOOKUP(BTT[[#This Row],[Subprozess
(optionale Auswahl)]],BPML[[Subprozess]:[Zugeordneter Hauptprozess]],3,FALSE)=BTT[[#This Row],[Hauptprozess
(Pflichtauswahl)]],"okay","falscher Subprozess"))</f>
        <v/>
      </c>
      <c r="AL921">
        <f>IF(aktives_Teilprojekt="Master","",IF(BTT[[#This Row],[Verantwortliches TP
(automatisch)]]=VLOOKUP(aktives_Teilprojekt,Teilprojekte[[Teilprojekte]:[Kürzel]],2,FALSE),"okay","Hauptprozess anderes TP"))</f>
        <v/>
      </c>
      <c r="AM9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1">
        <f>IFERROR(IF(BTT[[#This Row],[SAP-Modul
(Pflichtauswahl)]]&lt;&gt;VLOOKUP(BTT[[#This Row],[Verwendete Transaktion (Pflichtauswahl)]],Transaktionen[[Transaktionen]:[Modul]],3,FALSE),"Modul anders","okay"),"")</f>
        <v/>
      </c>
      <c r="AP921">
        <f>IFERROR(IF(COUNTIFS(BTT[Verwendete Transaktion (Pflichtauswahl)],BTT[[#This Row],[Verwendete Transaktion (Pflichtauswahl)]],BTT[SAP-Modul
(Pflichtauswahl)],"&lt;&gt;"&amp;BTT[[#This Row],[SAP-Modul
(Pflichtauswahl)]])&gt;0,"Modul anders","okay"),"")</f>
        <v/>
      </c>
      <c r="AQ921">
        <f>IFERROR(IF(COUNTIFS(BTT[Verwendete Transaktion (Pflichtauswahl)],BTT[[#This Row],[Verwendete Transaktion (Pflichtauswahl)]],BTT[Verantwortliches TP
(automatisch)],"&lt;&gt;"&amp;BTT[[#This Row],[Verantwortliches TP
(automatisch)]])&gt;0,"Transaktion mehrfach","okay"),"")</f>
        <v/>
      </c>
      <c r="AR921">
        <f>IFERROR(IF(COUNTIFS(BTT[Verwendete Transaktion (Pflichtauswahl)],BTT[[#This Row],[Verwendete Transaktion (Pflichtauswahl)]],BTT[Verantwortliches TP
(automatisch)],"&lt;&gt;"&amp;VLOOKUP(aktives_Teilprojekt,Teilprojekte[[Teilprojekte]:[Kürzel]],2,FALSE))&gt;0,"Transaktion mehrfach","okay"),"")</f>
        <v/>
      </c>
      <c r="AS921" t="inlineStr">
        <is>
          <t>FI835</t>
        </is>
      </c>
    </row>
    <row r="922">
      <c r="A922">
        <f>IFERROR(IF(BTT[[#This Row],[Lfd Nr. 
(aus konsolidierter Datei)]]&lt;&gt;"",BTT[[#This Row],[Lfd Nr. 
(aus konsolidierter Datei)]],VLOOKUP(aktives_Teilprojekt,Teilprojekte[[Teilprojekte]:[Kürzel]],2,FALSE)&amp;ROW(BTT[[#This Row],[Lfd Nr.
(automatisch)]])-2),"")</f>
        <v/>
      </c>
      <c r="B922" t="inlineStr">
        <is>
          <t>Anlagenzugang</t>
        </is>
      </c>
      <c r="D922" t="inlineStr">
        <is>
          <t>Wareneingang zur Bestellung buchen</t>
        </is>
      </c>
      <c r="E922">
        <f>IFERROR(IF(NOT(BTT[[#This Row],[Manuelle Änderung des Verantwortliches TP
(Auswahl - bei Bedarf)]]=""),BTT[[#This Row],[Manuelle Änderung des Verantwortliches TP
(Auswahl - bei Bedarf)]],VLOOKUP(BTT[[#This Row],[Hauptprozess
(Pflichtauswahl)]],Hauptprozesse[],3,FALSE)),"")</f>
        <v/>
      </c>
      <c r="G922" t="inlineStr">
        <is>
          <t>Meldende OE</t>
        </is>
      </c>
      <c r="J922">
        <f>IFERROR(VLOOKUP(BTT[[#This Row],[Verwendete Transaktion (Pflichtauswahl)]],Transaktionen[[Transaktionen]:[Langtext]],2,FALSE),"")</f>
        <v/>
      </c>
      <c r="V922">
        <f>IFERROR(VLOOKUP(BTT[[#This Row],[Verwendetes Formular
(Auswahl falls relevant)]],Formulare[[Formularbezeichnung]:[Formularname (technisch)]],2,FALSE),"")</f>
        <v/>
      </c>
      <c r="AK922">
        <f>IF(BTT[[#This Row],[Subprozess
(optionale Auswahl)]]="","okay",IF(VLOOKUP(BTT[[#This Row],[Subprozess
(optionale Auswahl)]],BPML[[Subprozess]:[Zugeordneter Hauptprozess]],3,FALSE)=BTT[[#This Row],[Hauptprozess
(Pflichtauswahl)]],"okay","falscher Subprozess"))</f>
        <v/>
      </c>
      <c r="AL922">
        <f>IF(aktives_Teilprojekt="Master","",IF(BTT[[#This Row],[Verantwortliches TP
(automatisch)]]=VLOOKUP(aktives_Teilprojekt,Teilprojekte[[Teilprojekte]:[Kürzel]],2,FALSE),"okay","Hauptprozess anderes TP"))</f>
        <v/>
      </c>
      <c r="AM9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2">
        <f>IFERROR(IF(BTT[[#This Row],[SAP-Modul
(Pflichtauswahl)]]&lt;&gt;VLOOKUP(BTT[[#This Row],[Verwendete Transaktion (Pflichtauswahl)]],Transaktionen[[Transaktionen]:[Modul]],3,FALSE),"Modul anders","okay"),"")</f>
        <v/>
      </c>
      <c r="AP922">
        <f>IFERROR(IF(COUNTIFS(BTT[Verwendete Transaktion (Pflichtauswahl)],BTT[[#This Row],[Verwendete Transaktion (Pflichtauswahl)]],BTT[SAP-Modul
(Pflichtauswahl)],"&lt;&gt;"&amp;BTT[[#This Row],[SAP-Modul
(Pflichtauswahl)]])&gt;0,"Modul anders","okay"),"")</f>
        <v/>
      </c>
      <c r="AQ922">
        <f>IFERROR(IF(COUNTIFS(BTT[Verwendete Transaktion (Pflichtauswahl)],BTT[[#This Row],[Verwendete Transaktion (Pflichtauswahl)]],BTT[Verantwortliches TP
(automatisch)],"&lt;&gt;"&amp;BTT[[#This Row],[Verantwortliches TP
(automatisch)]])&gt;0,"Transaktion mehrfach","okay"),"")</f>
        <v/>
      </c>
      <c r="AR922">
        <f>IFERROR(IF(COUNTIFS(BTT[Verwendete Transaktion (Pflichtauswahl)],BTT[[#This Row],[Verwendete Transaktion (Pflichtauswahl)]],BTT[Verantwortliches TP
(automatisch)],"&lt;&gt;"&amp;VLOOKUP(aktives_Teilprojekt,Teilprojekte[[Teilprojekte]:[Kürzel]],2,FALSE))&gt;0,"Transaktion mehrfach","okay"),"")</f>
        <v/>
      </c>
      <c r="AS922" t="inlineStr">
        <is>
          <t>FI836</t>
        </is>
      </c>
    </row>
    <row r="923">
      <c r="A923">
        <f>IFERROR(IF(BTT[[#This Row],[Lfd Nr. 
(aus konsolidierter Datei)]]&lt;&gt;"",BTT[[#This Row],[Lfd Nr. 
(aus konsolidierter Datei)]],VLOOKUP(aktives_Teilprojekt,Teilprojekte[[Teilprojekte]:[Kürzel]],2,FALSE)&amp;ROW(BTT[[#This Row],[Lfd Nr.
(automatisch)]])-2),"")</f>
        <v/>
      </c>
      <c r="B923" t="inlineStr">
        <is>
          <t>Anlagenzugang</t>
        </is>
      </c>
      <c r="D923" t="inlineStr">
        <is>
          <t>Rechnung scannen</t>
        </is>
      </c>
      <c r="E923">
        <f>IFERROR(IF(NOT(BTT[[#This Row],[Manuelle Änderung des Verantwortliches TP
(Auswahl - bei Bedarf)]]=""),BTT[[#This Row],[Manuelle Änderung des Verantwortliches TP
(Auswahl - bei Bedarf)]],VLOOKUP(BTT[[#This Row],[Hauptprozess
(Pflichtauswahl)]],Hauptprozesse[],3,FALSE)),"")</f>
        <v/>
      </c>
      <c r="G923" t="inlineStr">
        <is>
          <t>RW-K</t>
        </is>
      </c>
      <c r="J923">
        <f>IFERROR(VLOOKUP(BTT[[#This Row],[Verwendete Transaktion (Pflichtauswahl)]],Transaktionen[[Transaktionen]:[Langtext]],2,FALSE),"")</f>
        <v/>
      </c>
      <c r="V923">
        <f>IFERROR(VLOOKUP(BTT[[#This Row],[Verwendetes Formular
(Auswahl falls relevant)]],Formulare[[Formularbezeichnung]:[Formularname (technisch)]],2,FALSE),"")</f>
        <v/>
      </c>
      <c r="AK923">
        <f>IF(BTT[[#This Row],[Subprozess
(optionale Auswahl)]]="","okay",IF(VLOOKUP(BTT[[#This Row],[Subprozess
(optionale Auswahl)]],BPML[[Subprozess]:[Zugeordneter Hauptprozess]],3,FALSE)=BTT[[#This Row],[Hauptprozess
(Pflichtauswahl)]],"okay","falscher Subprozess"))</f>
        <v/>
      </c>
      <c r="AL923">
        <f>IF(aktives_Teilprojekt="Master","",IF(BTT[[#This Row],[Verantwortliches TP
(automatisch)]]=VLOOKUP(aktives_Teilprojekt,Teilprojekte[[Teilprojekte]:[Kürzel]],2,FALSE),"okay","Hauptprozess anderes TP"))</f>
        <v/>
      </c>
      <c r="AM9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3">
        <f>IFERROR(IF(BTT[[#This Row],[SAP-Modul
(Pflichtauswahl)]]&lt;&gt;VLOOKUP(BTT[[#This Row],[Verwendete Transaktion (Pflichtauswahl)]],Transaktionen[[Transaktionen]:[Modul]],3,FALSE),"Modul anders","okay"),"")</f>
        <v/>
      </c>
      <c r="AP923">
        <f>IFERROR(IF(COUNTIFS(BTT[Verwendete Transaktion (Pflichtauswahl)],BTT[[#This Row],[Verwendete Transaktion (Pflichtauswahl)]],BTT[SAP-Modul
(Pflichtauswahl)],"&lt;&gt;"&amp;BTT[[#This Row],[SAP-Modul
(Pflichtauswahl)]])&gt;0,"Modul anders","okay"),"")</f>
        <v/>
      </c>
      <c r="AQ923">
        <f>IFERROR(IF(COUNTIFS(BTT[Verwendete Transaktion (Pflichtauswahl)],BTT[[#This Row],[Verwendete Transaktion (Pflichtauswahl)]],BTT[Verantwortliches TP
(automatisch)],"&lt;&gt;"&amp;BTT[[#This Row],[Verantwortliches TP
(automatisch)]])&gt;0,"Transaktion mehrfach","okay"),"")</f>
        <v/>
      </c>
      <c r="AR923">
        <f>IFERROR(IF(COUNTIFS(BTT[Verwendete Transaktion (Pflichtauswahl)],BTT[[#This Row],[Verwendete Transaktion (Pflichtauswahl)]],BTT[Verantwortliches TP
(automatisch)],"&lt;&gt;"&amp;VLOOKUP(aktives_Teilprojekt,Teilprojekte[[Teilprojekte]:[Kürzel]],2,FALSE))&gt;0,"Transaktion mehrfach","okay"),"")</f>
        <v/>
      </c>
      <c r="AS923" t="inlineStr">
        <is>
          <t>FI837</t>
        </is>
      </c>
    </row>
    <row r="924">
      <c r="A924">
        <f>IFERROR(IF(BTT[[#This Row],[Lfd Nr. 
(aus konsolidierter Datei)]]&lt;&gt;"",BTT[[#This Row],[Lfd Nr. 
(aus konsolidierter Datei)]],VLOOKUP(aktives_Teilprojekt,Teilprojekte[[Teilprojekte]:[Kürzel]],2,FALSE)&amp;ROW(BTT[[#This Row],[Lfd Nr.
(automatisch)]])-2),"")</f>
        <v/>
      </c>
      <c r="B924" t="inlineStr">
        <is>
          <t>Anlagenzugang</t>
        </is>
      </c>
      <c r="D924" t="inlineStr">
        <is>
          <t>Rechnung  zur Bestellung buchen</t>
        </is>
      </c>
      <c r="E924">
        <f>IFERROR(IF(NOT(BTT[[#This Row],[Manuelle Änderung des Verantwortliches TP
(Auswahl - bei Bedarf)]]=""),BTT[[#This Row],[Manuelle Änderung des Verantwortliches TP
(Auswahl - bei Bedarf)]],VLOOKUP(BTT[[#This Row],[Hauptprozess
(Pflichtauswahl)]],Hauptprozesse[],3,FALSE)),"")</f>
        <v/>
      </c>
      <c r="G924" t="inlineStr">
        <is>
          <t>RW-K</t>
        </is>
      </c>
      <c r="H924" t="inlineStr">
        <is>
          <t>FI</t>
        </is>
      </c>
      <c r="I924" t="inlineStr">
        <is>
          <t>FB01</t>
        </is>
      </c>
      <c r="J924">
        <f>IFERROR(VLOOKUP(BTT[[#This Row],[Verwendete Transaktion (Pflichtauswahl)]],Transaktionen[[Transaktionen]:[Langtext]],2,FALSE),"")</f>
        <v/>
      </c>
      <c r="V924">
        <f>IFERROR(VLOOKUP(BTT[[#This Row],[Verwendetes Formular
(Auswahl falls relevant)]],Formulare[[Formularbezeichnung]:[Formularname (technisch)]],2,FALSE),"")</f>
        <v/>
      </c>
      <c r="AK924">
        <f>IF(BTT[[#This Row],[Subprozess
(optionale Auswahl)]]="","okay",IF(VLOOKUP(BTT[[#This Row],[Subprozess
(optionale Auswahl)]],BPML[[Subprozess]:[Zugeordneter Hauptprozess]],3,FALSE)=BTT[[#This Row],[Hauptprozess
(Pflichtauswahl)]],"okay","falscher Subprozess"))</f>
        <v/>
      </c>
      <c r="AL924">
        <f>IF(aktives_Teilprojekt="Master","",IF(BTT[[#This Row],[Verantwortliches TP
(automatisch)]]=VLOOKUP(aktives_Teilprojekt,Teilprojekte[[Teilprojekte]:[Kürzel]],2,FALSE),"okay","Hauptprozess anderes TP"))</f>
        <v/>
      </c>
      <c r="AM9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4">
        <f>IFERROR(IF(BTT[[#This Row],[SAP-Modul
(Pflichtauswahl)]]&lt;&gt;VLOOKUP(BTT[[#This Row],[Verwendete Transaktion (Pflichtauswahl)]],Transaktionen[[Transaktionen]:[Modul]],3,FALSE),"Modul anders","okay"),"")</f>
        <v/>
      </c>
      <c r="AP924">
        <f>IFERROR(IF(COUNTIFS(BTT[Verwendete Transaktion (Pflichtauswahl)],BTT[[#This Row],[Verwendete Transaktion (Pflichtauswahl)]],BTT[SAP-Modul
(Pflichtauswahl)],"&lt;&gt;"&amp;BTT[[#This Row],[SAP-Modul
(Pflichtauswahl)]])&gt;0,"Modul anders","okay"),"")</f>
        <v/>
      </c>
      <c r="AQ924">
        <f>IFERROR(IF(COUNTIFS(BTT[Verwendete Transaktion (Pflichtauswahl)],BTT[[#This Row],[Verwendete Transaktion (Pflichtauswahl)]],BTT[Verantwortliches TP
(automatisch)],"&lt;&gt;"&amp;BTT[[#This Row],[Verantwortliches TP
(automatisch)]])&gt;0,"Transaktion mehrfach","okay"),"")</f>
        <v/>
      </c>
      <c r="AR924">
        <f>IFERROR(IF(COUNTIFS(BTT[Verwendete Transaktion (Pflichtauswahl)],BTT[[#This Row],[Verwendete Transaktion (Pflichtauswahl)]],BTT[Verantwortliches TP
(automatisch)],"&lt;&gt;"&amp;VLOOKUP(aktives_Teilprojekt,Teilprojekte[[Teilprojekte]:[Kürzel]],2,FALSE))&gt;0,"Transaktion mehrfach","okay"),"")</f>
        <v/>
      </c>
      <c r="AS924" t="inlineStr">
        <is>
          <t>FI838</t>
        </is>
      </c>
    </row>
    <row r="925">
      <c r="A925">
        <f>IFERROR(IF(BTT[[#This Row],[Lfd Nr. 
(aus konsolidierter Datei)]]&lt;&gt;"",BTT[[#This Row],[Lfd Nr. 
(aus konsolidierter Datei)]],VLOOKUP(aktives_Teilprojekt,Teilprojekte[[Teilprojekte]:[Kürzel]],2,FALSE)&amp;ROW(BTT[[#This Row],[Lfd Nr.
(automatisch)]])-2),"")</f>
        <v/>
      </c>
      <c r="B925" t="inlineStr">
        <is>
          <t>Anlagenzugang</t>
        </is>
      </c>
      <c r="D925" t="inlineStr">
        <is>
          <t>Ware bezahlen</t>
        </is>
      </c>
      <c r="E925">
        <f>IFERROR(IF(NOT(BTT[[#This Row],[Manuelle Änderung des Verantwortliches TP
(Auswahl - bei Bedarf)]]=""),BTT[[#This Row],[Manuelle Änderung des Verantwortliches TP
(Auswahl - bei Bedarf)]],VLOOKUP(BTT[[#This Row],[Hauptprozess
(Pflichtauswahl)]],Hauptprozesse[],3,FALSE)),"")</f>
        <v/>
      </c>
      <c r="G925" t="inlineStr">
        <is>
          <t>RW-K</t>
        </is>
      </c>
      <c r="J925">
        <f>IFERROR(VLOOKUP(BTT[[#This Row],[Verwendete Transaktion (Pflichtauswahl)]],Transaktionen[[Transaktionen]:[Langtext]],2,FALSE),"")</f>
        <v/>
      </c>
      <c r="V925">
        <f>IFERROR(VLOOKUP(BTT[[#This Row],[Verwendetes Formular
(Auswahl falls relevant)]],Formulare[[Formularbezeichnung]:[Formularname (technisch)]],2,FALSE),"")</f>
        <v/>
      </c>
      <c r="AK925">
        <f>IF(BTT[[#This Row],[Subprozess
(optionale Auswahl)]]="","okay",IF(VLOOKUP(BTT[[#This Row],[Subprozess
(optionale Auswahl)]],BPML[[Subprozess]:[Zugeordneter Hauptprozess]],3,FALSE)=BTT[[#This Row],[Hauptprozess
(Pflichtauswahl)]],"okay","falscher Subprozess"))</f>
        <v/>
      </c>
      <c r="AL925">
        <f>IF(aktives_Teilprojekt="Master","",IF(BTT[[#This Row],[Verantwortliches TP
(automatisch)]]=VLOOKUP(aktives_Teilprojekt,Teilprojekte[[Teilprojekte]:[Kürzel]],2,FALSE),"okay","Hauptprozess anderes TP"))</f>
        <v/>
      </c>
      <c r="AM9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5">
        <f>IFERROR(IF(BTT[[#This Row],[SAP-Modul
(Pflichtauswahl)]]&lt;&gt;VLOOKUP(BTT[[#This Row],[Verwendete Transaktion (Pflichtauswahl)]],Transaktionen[[Transaktionen]:[Modul]],3,FALSE),"Modul anders","okay"),"")</f>
        <v/>
      </c>
      <c r="AP925">
        <f>IFERROR(IF(COUNTIFS(BTT[Verwendete Transaktion (Pflichtauswahl)],BTT[[#This Row],[Verwendete Transaktion (Pflichtauswahl)]],BTT[SAP-Modul
(Pflichtauswahl)],"&lt;&gt;"&amp;BTT[[#This Row],[SAP-Modul
(Pflichtauswahl)]])&gt;0,"Modul anders","okay"),"")</f>
        <v/>
      </c>
      <c r="AQ925">
        <f>IFERROR(IF(COUNTIFS(BTT[Verwendete Transaktion (Pflichtauswahl)],BTT[[#This Row],[Verwendete Transaktion (Pflichtauswahl)]],BTT[Verantwortliches TP
(automatisch)],"&lt;&gt;"&amp;BTT[[#This Row],[Verantwortliches TP
(automatisch)]])&gt;0,"Transaktion mehrfach","okay"),"")</f>
        <v/>
      </c>
      <c r="AR925">
        <f>IFERROR(IF(COUNTIFS(BTT[Verwendete Transaktion (Pflichtauswahl)],BTT[[#This Row],[Verwendete Transaktion (Pflichtauswahl)]],BTT[Verantwortliches TP
(automatisch)],"&lt;&gt;"&amp;VLOOKUP(aktives_Teilprojekt,Teilprojekte[[Teilprojekte]:[Kürzel]],2,FALSE))&gt;0,"Transaktion mehrfach","okay"),"")</f>
        <v/>
      </c>
      <c r="AS925" t="inlineStr">
        <is>
          <t>FI839</t>
        </is>
      </c>
    </row>
    <row r="926">
      <c r="A926">
        <f>IFERROR(IF(BTT[[#This Row],[Lfd Nr. 
(aus konsolidierter Datei)]]&lt;&gt;"",BTT[[#This Row],[Lfd Nr. 
(aus konsolidierter Datei)]],VLOOKUP(aktives_Teilprojekt,Teilprojekte[[Teilprojekte]:[Kürzel]],2,FALSE)&amp;ROW(BTT[[#This Row],[Lfd Nr.
(automatisch)]])-2),"")</f>
        <v/>
      </c>
      <c r="B926" t="inlineStr">
        <is>
          <t>Anlagenzugang</t>
        </is>
      </c>
      <c r="D926" t="inlineStr">
        <is>
          <t>Positionen des Beschaffungsauftrags auf Aktivierbarkeit prüfen</t>
        </is>
      </c>
      <c r="E926">
        <f>IFERROR(IF(NOT(BTT[[#This Row],[Manuelle Änderung des Verantwortliches TP
(Auswahl - bei Bedarf)]]=""),BTT[[#This Row],[Manuelle Änderung des Verantwortliches TP
(Auswahl - bei Bedarf)]],VLOOKUP(BTT[[#This Row],[Hauptprozess
(Pflichtauswahl)]],Hauptprozesse[],3,FALSE)),"")</f>
        <v/>
      </c>
      <c r="G926" t="inlineStr">
        <is>
          <t>RW-B/A</t>
        </is>
      </c>
      <c r="I926" t="inlineStr">
        <is>
          <t>ME23N
S_ALR (Einzelposten Innenauftrag)</t>
        </is>
      </c>
      <c r="J926">
        <f>IFERROR(VLOOKUP(BTT[[#This Row],[Verwendete Transaktion (Pflichtauswahl)]],Transaktionen[[Transaktionen]:[Langtext]],2,FALSE),"")</f>
        <v/>
      </c>
      <c r="V926">
        <f>IFERROR(VLOOKUP(BTT[[#This Row],[Verwendetes Formular
(Auswahl falls relevant)]],Formulare[[Formularbezeichnung]:[Formularname (technisch)]],2,FALSE),"")</f>
        <v/>
      </c>
      <c r="AK926">
        <f>IF(BTT[[#This Row],[Subprozess
(optionale Auswahl)]]="","okay",IF(VLOOKUP(BTT[[#This Row],[Subprozess
(optionale Auswahl)]],BPML[[Subprozess]:[Zugeordneter Hauptprozess]],3,FALSE)=BTT[[#This Row],[Hauptprozess
(Pflichtauswahl)]],"okay","falscher Subprozess"))</f>
        <v/>
      </c>
      <c r="AL926">
        <f>IF(aktives_Teilprojekt="Master","",IF(BTT[[#This Row],[Verantwortliches TP
(automatisch)]]=VLOOKUP(aktives_Teilprojekt,Teilprojekte[[Teilprojekte]:[Kürzel]],2,FALSE),"okay","Hauptprozess anderes TP"))</f>
        <v/>
      </c>
      <c r="AM9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6">
        <f>IFERROR(IF(BTT[[#This Row],[SAP-Modul
(Pflichtauswahl)]]&lt;&gt;VLOOKUP(BTT[[#This Row],[Verwendete Transaktion (Pflichtauswahl)]],Transaktionen[[Transaktionen]:[Modul]],3,FALSE),"Modul anders","okay"),"")</f>
        <v/>
      </c>
      <c r="AP926">
        <f>IFERROR(IF(COUNTIFS(BTT[Verwendete Transaktion (Pflichtauswahl)],BTT[[#This Row],[Verwendete Transaktion (Pflichtauswahl)]],BTT[SAP-Modul
(Pflichtauswahl)],"&lt;&gt;"&amp;BTT[[#This Row],[SAP-Modul
(Pflichtauswahl)]])&gt;0,"Modul anders","okay"),"")</f>
        <v/>
      </c>
      <c r="AQ926">
        <f>IFERROR(IF(COUNTIFS(BTT[Verwendete Transaktion (Pflichtauswahl)],BTT[[#This Row],[Verwendete Transaktion (Pflichtauswahl)]],BTT[Verantwortliches TP
(automatisch)],"&lt;&gt;"&amp;BTT[[#This Row],[Verantwortliches TP
(automatisch)]])&gt;0,"Transaktion mehrfach","okay"),"")</f>
        <v/>
      </c>
      <c r="AR926">
        <f>IFERROR(IF(COUNTIFS(BTT[Verwendete Transaktion (Pflichtauswahl)],BTT[[#This Row],[Verwendete Transaktion (Pflichtauswahl)]],BTT[Verantwortliches TP
(automatisch)],"&lt;&gt;"&amp;VLOOKUP(aktives_Teilprojekt,Teilprojekte[[Teilprojekte]:[Kürzel]],2,FALSE))&gt;0,"Transaktion mehrfach","okay"),"")</f>
        <v/>
      </c>
      <c r="AS926" t="inlineStr">
        <is>
          <t>FI840</t>
        </is>
      </c>
    </row>
    <row r="927">
      <c r="A927">
        <f>IFERROR(IF(BTT[[#This Row],[Lfd Nr. 
(aus konsolidierter Datei)]]&lt;&gt;"",BTT[[#This Row],[Lfd Nr. 
(aus konsolidierter Datei)]],VLOOKUP(aktives_Teilprojekt,Teilprojekte[[Teilprojekte]:[Kürzel]],2,FALSE)&amp;ROW(BTT[[#This Row],[Lfd Nr.
(automatisch)]])-2),"")</f>
        <v/>
      </c>
      <c r="B927" t="inlineStr">
        <is>
          <t>Anlagenzugang</t>
        </is>
      </c>
      <c r="D927" t="inlineStr">
        <is>
          <t>Anlage im Zielbuchungskreis anlegen</t>
        </is>
      </c>
      <c r="E927">
        <f>IFERROR(IF(NOT(BTT[[#This Row],[Manuelle Änderung des Verantwortliches TP
(Auswahl - bei Bedarf)]]=""),BTT[[#This Row],[Manuelle Änderung des Verantwortliches TP
(Auswahl - bei Bedarf)]],VLOOKUP(BTT[[#This Row],[Hauptprozess
(Pflichtauswahl)]],Hauptprozesse[],3,FALSE)),"")</f>
        <v/>
      </c>
      <c r="G927" t="inlineStr">
        <is>
          <t>RW-B/A</t>
        </is>
      </c>
      <c r="H927" t="inlineStr">
        <is>
          <t>FI-AA</t>
        </is>
      </c>
      <c r="I927" t="inlineStr">
        <is>
          <t>AS01</t>
        </is>
      </c>
      <c r="J927">
        <f>IFERROR(VLOOKUP(BTT[[#This Row],[Verwendete Transaktion (Pflichtauswahl)]],Transaktionen[[Transaktionen]:[Langtext]],2,FALSE),"")</f>
        <v/>
      </c>
      <c r="V927">
        <f>IFERROR(VLOOKUP(BTT[[#This Row],[Verwendetes Formular
(Auswahl falls relevant)]],Formulare[[Formularbezeichnung]:[Formularname (technisch)]],2,FALSE),"")</f>
        <v/>
      </c>
      <c r="AK927">
        <f>IF(BTT[[#This Row],[Subprozess
(optionale Auswahl)]]="","okay",IF(VLOOKUP(BTT[[#This Row],[Subprozess
(optionale Auswahl)]],BPML[[Subprozess]:[Zugeordneter Hauptprozess]],3,FALSE)=BTT[[#This Row],[Hauptprozess
(Pflichtauswahl)]],"okay","falscher Subprozess"))</f>
        <v/>
      </c>
      <c r="AL927">
        <f>IF(aktives_Teilprojekt="Master","",IF(BTT[[#This Row],[Verantwortliches TP
(automatisch)]]=VLOOKUP(aktives_Teilprojekt,Teilprojekte[[Teilprojekte]:[Kürzel]],2,FALSE),"okay","Hauptprozess anderes TP"))</f>
        <v/>
      </c>
      <c r="AM9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7">
        <f>IFERROR(IF(BTT[[#This Row],[SAP-Modul
(Pflichtauswahl)]]&lt;&gt;VLOOKUP(BTT[[#This Row],[Verwendete Transaktion (Pflichtauswahl)]],Transaktionen[[Transaktionen]:[Modul]],3,FALSE),"Modul anders","okay"),"")</f>
        <v/>
      </c>
      <c r="AP927">
        <f>IFERROR(IF(COUNTIFS(BTT[Verwendete Transaktion (Pflichtauswahl)],BTT[[#This Row],[Verwendete Transaktion (Pflichtauswahl)]],BTT[SAP-Modul
(Pflichtauswahl)],"&lt;&gt;"&amp;BTT[[#This Row],[SAP-Modul
(Pflichtauswahl)]])&gt;0,"Modul anders","okay"),"")</f>
        <v/>
      </c>
      <c r="AQ927">
        <f>IFERROR(IF(COUNTIFS(BTT[Verwendete Transaktion (Pflichtauswahl)],BTT[[#This Row],[Verwendete Transaktion (Pflichtauswahl)]],BTT[Verantwortliches TP
(automatisch)],"&lt;&gt;"&amp;BTT[[#This Row],[Verantwortliches TP
(automatisch)]])&gt;0,"Transaktion mehrfach","okay"),"")</f>
        <v/>
      </c>
      <c r="AR927">
        <f>IFERROR(IF(COUNTIFS(BTT[Verwendete Transaktion (Pflichtauswahl)],BTT[[#This Row],[Verwendete Transaktion (Pflichtauswahl)]],BTT[Verantwortliches TP
(automatisch)],"&lt;&gt;"&amp;VLOOKUP(aktives_Teilprojekt,Teilprojekte[[Teilprojekte]:[Kürzel]],2,FALSE))&gt;0,"Transaktion mehrfach","okay"),"")</f>
        <v/>
      </c>
      <c r="AS927" t="inlineStr">
        <is>
          <t>FI841</t>
        </is>
      </c>
    </row>
    <row r="928">
      <c r="A928">
        <f>IFERROR(IF(BTT[[#This Row],[Lfd Nr. 
(aus konsolidierter Datei)]]&lt;&gt;"",BTT[[#This Row],[Lfd Nr. 
(aus konsolidierter Datei)]],VLOOKUP(aktives_Teilprojekt,Teilprojekte[[Teilprojekte]:[Kürzel]],2,FALSE)&amp;ROW(BTT[[#This Row],[Lfd Nr.
(automatisch)]])-2),"")</f>
        <v/>
      </c>
      <c r="B928" t="inlineStr">
        <is>
          <t>Anlagenzugang</t>
        </is>
      </c>
      <c r="D928" t="inlineStr">
        <is>
          <t>Abrechnungsvorschrift im Investitionsauftrag pflegen</t>
        </is>
      </c>
      <c r="E928">
        <f>IFERROR(IF(NOT(BTT[[#This Row],[Manuelle Änderung des Verantwortliches TP
(Auswahl - bei Bedarf)]]=""),BTT[[#This Row],[Manuelle Änderung des Verantwortliches TP
(Auswahl - bei Bedarf)]],VLOOKUP(BTT[[#This Row],[Hauptprozess
(Pflichtauswahl)]],Hauptprozesse[],3,FALSE)),"")</f>
        <v/>
      </c>
      <c r="G928" t="inlineStr">
        <is>
          <t>RW-B/A</t>
        </is>
      </c>
      <c r="H928" t="inlineStr">
        <is>
          <t>CO-OM</t>
        </is>
      </c>
      <c r="I928" t="inlineStr">
        <is>
          <t>KO02</t>
        </is>
      </c>
      <c r="J928">
        <f>IFERROR(VLOOKUP(BTT[[#This Row],[Verwendete Transaktion (Pflichtauswahl)]],Transaktionen[[Transaktionen]:[Langtext]],2,FALSE),"")</f>
        <v/>
      </c>
      <c r="V928">
        <f>IFERROR(VLOOKUP(BTT[[#This Row],[Verwendetes Formular
(Auswahl falls relevant)]],Formulare[[Formularbezeichnung]:[Formularname (technisch)]],2,FALSE),"")</f>
        <v/>
      </c>
      <c r="AK928">
        <f>IF(BTT[[#This Row],[Subprozess
(optionale Auswahl)]]="","okay",IF(VLOOKUP(BTT[[#This Row],[Subprozess
(optionale Auswahl)]],BPML[[Subprozess]:[Zugeordneter Hauptprozess]],3,FALSE)=BTT[[#This Row],[Hauptprozess
(Pflichtauswahl)]],"okay","falscher Subprozess"))</f>
        <v/>
      </c>
      <c r="AL928">
        <f>IF(aktives_Teilprojekt="Master","",IF(BTT[[#This Row],[Verantwortliches TP
(automatisch)]]=VLOOKUP(aktives_Teilprojekt,Teilprojekte[[Teilprojekte]:[Kürzel]],2,FALSE),"okay","Hauptprozess anderes TP"))</f>
        <v/>
      </c>
      <c r="AM9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8">
        <f>IFERROR(IF(BTT[[#This Row],[SAP-Modul
(Pflichtauswahl)]]&lt;&gt;VLOOKUP(BTT[[#This Row],[Verwendete Transaktion (Pflichtauswahl)]],Transaktionen[[Transaktionen]:[Modul]],3,FALSE),"Modul anders","okay"),"")</f>
        <v/>
      </c>
      <c r="AP928">
        <f>IFERROR(IF(COUNTIFS(BTT[Verwendete Transaktion (Pflichtauswahl)],BTT[[#This Row],[Verwendete Transaktion (Pflichtauswahl)]],BTT[SAP-Modul
(Pflichtauswahl)],"&lt;&gt;"&amp;BTT[[#This Row],[SAP-Modul
(Pflichtauswahl)]])&gt;0,"Modul anders","okay"),"")</f>
        <v/>
      </c>
      <c r="AQ928">
        <f>IFERROR(IF(COUNTIFS(BTT[Verwendete Transaktion (Pflichtauswahl)],BTT[[#This Row],[Verwendete Transaktion (Pflichtauswahl)]],BTT[Verantwortliches TP
(automatisch)],"&lt;&gt;"&amp;BTT[[#This Row],[Verantwortliches TP
(automatisch)]])&gt;0,"Transaktion mehrfach","okay"),"")</f>
        <v/>
      </c>
      <c r="AR928">
        <f>IFERROR(IF(COUNTIFS(BTT[Verwendete Transaktion (Pflichtauswahl)],BTT[[#This Row],[Verwendete Transaktion (Pflichtauswahl)]],BTT[Verantwortliches TP
(automatisch)],"&lt;&gt;"&amp;VLOOKUP(aktives_Teilprojekt,Teilprojekte[[Teilprojekte]:[Kürzel]],2,FALSE))&gt;0,"Transaktion mehrfach","okay"),"")</f>
        <v/>
      </c>
      <c r="AS928" t="inlineStr">
        <is>
          <t>FI842</t>
        </is>
      </c>
    </row>
    <row r="929">
      <c r="A929">
        <f>IFERROR(IF(BTT[[#This Row],[Lfd Nr. 
(aus konsolidierter Datei)]]&lt;&gt;"",BTT[[#This Row],[Lfd Nr. 
(aus konsolidierter Datei)]],VLOOKUP(aktives_Teilprojekt,Teilprojekte[[Teilprojekte]:[Kürzel]],2,FALSE)&amp;ROW(BTT[[#This Row],[Lfd Nr.
(automatisch)]])-2),"")</f>
        <v/>
      </c>
      <c r="B929" t="inlineStr">
        <is>
          <t>Anlagenzugang</t>
        </is>
      </c>
      <c r="D929" t="inlineStr">
        <is>
          <t>Wirtschaftsgut auf Förderfähigkeit prüfen</t>
        </is>
      </c>
      <c r="E929">
        <f>IFERROR(IF(NOT(BTT[[#This Row],[Manuelle Änderung des Verantwortliches TP
(Auswahl - bei Bedarf)]]=""),BTT[[#This Row],[Manuelle Änderung des Verantwortliches TP
(Auswahl - bei Bedarf)]],VLOOKUP(BTT[[#This Row],[Hauptprozess
(Pflichtauswahl)]],Hauptprozesse[],3,FALSE)),"")</f>
        <v/>
      </c>
      <c r="G929" t="inlineStr">
        <is>
          <t>RW-B/A</t>
        </is>
      </c>
      <c r="H929" t="inlineStr">
        <is>
          <t>Non-SAP</t>
        </is>
      </c>
      <c r="I929" t="inlineStr">
        <is>
          <t>nicht digital</t>
        </is>
      </c>
      <c r="J929">
        <f>IFERROR(VLOOKUP(BTT[[#This Row],[Verwendete Transaktion (Pflichtauswahl)]],Transaktionen[[Transaktionen]:[Langtext]],2,FALSE),"")</f>
        <v/>
      </c>
      <c r="V929">
        <f>IFERROR(VLOOKUP(BTT[[#This Row],[Verwendetes Formular
(Auswahl falls relevant)]],Formulare[[Formularbezeichnung]:[Formularname (technisch)]],2,FALSE),"")</f>
        <v/>
      </c>
      <c r="AK929">
        <f>IF(BTT[[#This Row],[Subprozess
(optionale Auswahl)]]="","okay",IF(VLOOKUP(BTT[[#This Row],[Subprozess
(optionale Auswahl)]],BPML[[Subprozess]:[Zugeordneter Hauptprozess]],3,FALSE)=BTT[[#This Row],[Hauptprozess
(Pflichtauswahl)]],"okay","falscher Subprozess"))</f>
        <v/>
      </c>
      <c r="AL929">
        <f>IF(aktives_Teilprojekt="Master","",IF(BTT[[#This Row],[Verantwortliches TP
(automatisch)]]=VLOOKUP(aktives_Teilprojekt,Teilprojekte[[Teilprojekte]:[Kürzel]],2,FALSE),"okay","Hauptprozess anderes TP"))</f>
        <v/>
      </c>
      <c r="AM9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29">
        <f>IFERROR(IF(BTT[[#This Row],[SAP-Modul
(Pflichtauswahl)]]&lt;&gt;VLOOKUP(BTT[[#This Row],[Verwendete Transaktion (Pflichtauswahl)]],Transaktionen[[Transaktionen]:[Modul]],3,FALSE),"Modul anders","okay"),"")</f>
        <v/>
      </c>
      <c r="AP929">
        <f>IFERROR(IF(COUNTIFS(BTT[Verwendete Transaktion (Pflichtauswahl)],BTT[[#This Row],[Verwendete Transaktion (Pflichtauswahl)]],BTT[SAP-Modul
(Pflichtauswahl)],"&lt;&gt;"&amp;BTT[[#This Row],[SAP-Modul
(Pflichtauswahl)]])&gt;0,"Modul anders","okay"),"")</f>
        <v/>
      </c>
      <c r="AQ929">
        <f>IFERROR(IF(COUNTIFS(BTT[Verwendete Transaktion (Pflichtauswahl)],BTT[[#This Row],[Verwendete Transaktion (Pflichtauswahl)]],BTT[Verantwortliches TP
(automatisch)],"&lt;&gt;"&amp;BTT[[#This Row],[Verantwortliches TP
(automatisch)]])&gt;0,"Transaktion mehrfach","okay"),"")</f>
        <v/>
      </c>
      <c r="AR929">
        <f>IFERROR(IF(COUNTIFS(BTT[Verwendete Transaktion (Pflichtauswahl)],BTT[[#This Row],[Verwendete Transaktion (Pflichtauswahl)]],BTT[Verantwortliches TP
(automatisch)],"&lt;&gt;"&amp;VLOOKUP(aktives_Teilprojekt,Teilprojekte[[Teilprojekte]:[Kürzel]],2,FALSE))&gt;0,"Transaktion mehrfach","okay"),"")</f>
        <v/>
      </c>
      <c r="AS929" t="inlineStr">
        <is>
          <t>FI843</t>
        </is>
      </c>
    </row>
    <row r="930">
      <c r="A930">
        <f>IFERROR(IF(BTT[[#This Row],[Lfd Nr. 
(aus konsolidierter Datei)]]&lt;&gt;"",BTT[[#This Row],[Lfd Nr. 
(aus konsolidierter Datei)]],VLOOKUP(aktives_Teilprojekt,Teilprojekte[[Teilprojekte]:[Kürzel]],2,FALSE)&amp;ROW(BTT[[#This Row],[Lfd Nr.
(automatisch)]])-2),"")</f>
        <v/>
      </c>
      <c r="B930" t="inlineStr">
        <is>
          <t>Anlagenzugang</t>
        </is>
      </c>
      <c r="D930" t="inlineStr">
        <is>
          <t>Investitionsauftrag an Anlage abrechnen</t>
        </is>
      </c>
      <c r="E930">
        <f>IFERROR(IF(NOT(BTT[[#This Row],[Manuelle Änderung des Verantwortliches TP
(Auswahl - bei Bedarf)]]=""),BTT[[#This Row],[Manuelle Änderung des Verantwortliches TP
(Auswahl - bei Bedarf)]],VLOOKUP(BTT[[#This Row],[Hauptprozess
(Pflichtauswahl)]],Hauptprozesse[],3,FALSE)),"")</f>
        <v/>
      </c>
      <c r="G930" t="inlineStr">
        <is>
          <t>RW-B/A</t>
        </is>
      </c>
      <c r="H930" t="inlineStr">
        <is>
          <t>CO-OM</t>
        </is>
      </c>
      <c r="I930" t="inlineStr">
        <is>
          <t>KO88</t>
        </is>
      </c>
      <c r="J930">
        <f>IFERROR(VLOOKUP(BTT[[#This Row],[Verwendete Transaktion (Pflichtauswahl)]],Transaktionen[[Transaktionen]:[Langtext]],2,FALSE),"")</f>
        <v/>
      </c>
      <c r="V930">
        <f>IFERROR(VLOOKUP(BTT[[#This Row],[Verwendetes Formular
(Auswahl falls relevant)]],Formulare[[Formularbezeichnung]:[Formularname (technisch)]],2,FALSE),"")</f>
        <v/>
      </c>
      <c r="AK930">
        <f>IF(BTT[[#This Row],[Subprozess
(optionale Auswahl)]]="","okay",IF(VLOOKUP(BTT[[#This Row],[Subprozess
(optionale Auswahl)]],BPML[[Subprozess]:[Zugeordneter Hauptprozess]],3,FALSE)=BTT[[#This Row],[Hauptprozess
(Pflichtauswahl)]],"okay","falscher Subprozess"))</f>
        <v/>
      </c>
      <c r="AL930">
        <f>IF(aktives_Teilprojekt="Master","",IF(BTT[[#This Row],[Verantwortliches TP
(automatisch)]]=VLOOKUP(aktives_Teilprojekt,Teilprojekte[[Teilprojekte]:[Kürzel]],2,FALSE),"okay","Hauptprozess anderes TP"))</f>
        <v/>
      </c>
      <c r="AM9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0">
        <f>IFERROR(IF(BTT[[#This Row],[SAP-Modul
(Pflichtauswahl)]]&lt;&gt;VLOOKUP(BTT[[#This Row],[Verwendete Transaktion (Pflichtauswahl)]],Transaktionen[[Transaktionen]:[Modul]],3,FALSE),"Modul anders","okay"),"")</f>
        <v/>
      </c>
      <c r="AP930">
        <f>IFERROR(IF(COUNTIFS(BTT[Verwendete Transaktion (Pflichtauswahl)],BTT[[#This Row],[Verwendete Transaktion (Pflichtauswahl)]],BTT[SAP-Modul
(Pflichtauswahl)],"&lt;&gt;"&amp;BTT[[#This Row],[SAP-Modul
(Pflichtauswahl)]])&gt;0,"Modul anders","okay"),"")</f>
        <v/>
      </c>
      <c r="AQ930">
        <f>IFERROR(IF(COUNTIFS(BTT[Verwendete Transaktion (Pflichtauswahl)],BTT[[#This Row],[Verwendete Transaktion (Pflichtauswahl)]],BTT[Verantwortliches TP
(automatisch)],"&lt;&gt;"&amp;BTT[[#This Row],[Verantwortliches TP
(automatisch)]])&gt;0,"Transaktion mehrfach","okay"),"")</f>
        <v/>
      </c>
      <c r="AR930">
        <f>IFERROR(IF(COUNTIFS(BTT[Verwendete Transaktion (Pflichtauswahl)],BTT[[#This Row],[Verwendete Transaktion (Pflichtauswahl)]],BTT[Verantwortliches TP
(automatisch)],"&lt;&gt;"&amp;VLOOKUP(aktives_Teilprojekt,Teilprojekte[[Teilprojekte]:[Kürzel]],2,FALSE))&gt;0,"Transaktion mehrfach","okay"),"")</f>
        <v/>
      </c>
      <c r="AS930" t="inlineStr">
        <is>
          <t>FI844</t>
        </is>
      </c>
    </row>
    <row r="931">
      <c r="A931">
        <f>IFERROR(IF(BTT[[#This Row],[Lfd Nr. 
(aus konsolidierter Datei)]]&lt;&gt;"",BTT[[#This Row],[Lfd Nr. 
(aus konsolidierter Datei)]],VLOOKUP(aktives_Teilprojekt,Teilprojekte[[Teilprojekte]:[Kürzel]],2,FALSE)&amp;ROW(BTT[[#This Row],[Lfd Nr.
(automatisch)]])-2),"")</f>
        <v/>
      </c>
      <c r="B931" t="inlineStr">
        <is>
          <t>Anlagenzugang</t>
        </is>
      </c>
      <c r="D931" t="inlineStr">
        <is>
          <t xml:space="preserve">Fördermittel auf ID-Auftrag buchen </t>
        </is>
      </c>
      <c r="E931">
        <f>IFERROR(IF(NOT(BTT[[#This Row],[Manuelle Änderung des Verantwortliches TP
(Auswahl - bei Bedarf)]]=""),BTT[[#This Row],[Manuelle Änderung des Verantwortliches TP
(Auswahl - bei Bedarf)]],VLOOKUP(BTT[[#This Row],[Hauptprozess
(Pflichtauswahl)]],Hauptprozesse[],3,FALSE)),"")</f>
        <v/>
      </c>
      <c r="G931" t="inlineStr">
        <is>
          <t>RW-B/A</t>
        </is>
      </c>
      <c r="J931">
        <f>IFERROR(VLOOKUP(BTT[[#This Row],[Verwendete Transaktion (Pflichtauswahl)]],Transaktionen[[Transaktionen]:[Langtext]],2,FALSE),"")</f>
        <v/>
      </c>
      <c r="V931">
        <f>IFERROR(VLOOKUP(BTT[[#This Row],[Verwendetes Formular
(Auswahl falls relevant)]],Formulare[[Formularbezeichnung]:[Formularname (technisch)]],2,FALSE),"")</f>
        <v/>
      </c>
      <c r="AK931">
        <f>IF(BTT[[#This Row],[Subprozess
(optionale Auswahl)]]="","okay",IF(VLOOKUP(BTT[[#This Row],[Subprozess
(optionale Auswahl)]],BPML[[Subprozess]:[Zugeordneter Hauptprozess]],3,FALSE)=BTT[[#This Row],[Hauptprozess
(Pflichtauswahl)]],"okay","falscher Subprozess"))</f>
        <v/>
      </c>
      <c r="AL931">
        <f>IF(aktives_Teilprojekt="Master","",IF(BTT[[#This Row],[Verantwortliches TP
(automatisch)]]=VLOOKUP(aktives_Teilprojekt,Teilprojekte[[Teilprojekte]:[Kürzel]],2,FALSE),"okay","Hauptprozess anderes TP"))</f>
        <v/>
      </c>
      <c r="AM9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1">
        <f>IFERROR(IF(BTT[[#This Row],[SAP-Modul
(Pflichtauswahl)]]&lt;&gt;VLOOKUP(BTT[[#This Row],[Verwendete Transaktion (Pflichtauswahl)]],Transaktionen[[Transaktionen]:[Modul]],3,FALSE),"Modul anders","okay"),"")</f>
        <v/>
      </c>
      <c r="AP931">
        <f>IFERROR(IF(COUNTIFS(BTT[Verwendete Transaktion (Pflichtauswahl)],BTT[[#This Row],[Verwendete Transaktion (Pflichtauswahl)]],BTT[SAP-Modul
(Pflichtauswahl)],"&lt;&gt;"&amp;BTT[[#This Row],[SAP-Modul
(Pflichtauswahl)]])&gt;0,"Modul anders","okay"),"")</f>
        <v/>
      </c>
      <c r="AQ931">
        <f>IFERROR(IF(COUNTIFS(BTT[Verwendete Transaktion (Pflichtauswahl)],BTT[[#This Row],[Verwendete Transaktion (Pflichtauswahl)]],BTT[Verantwortliches TP
(automatisch)],"&lt;&gt;"&amp;BTT[[#This Row],[Verantwortliches TP
(automatisch)]])&gt;0,"Transaktion mehrfach","okay"),"")</f>
        <v/>
      </c>
      <c r="AR931">
        <f>IFERROR(IF(COUNTIFS(BTT[Verwendete Transaktion (Pflichtauswahl)],BTT[[#This Row],[Verwendete Transaktion (Pflichtauswahl)]],BTT[Verantwortliches TP
(automatisch)],"&lt;&gt;"&amp;VLOOKUP(aktives_Teilprojekt,Teilprojekte[[Teilprojekte]:[Kürzel]],2,FALSE))&gt;0,"Transaktion mehrfach","okay"),"")</f>
        <v/>
      </c>
      <c r="AS931" t="inlineStr">
        <is>
          <t>FI845</t>
        </is>
      </c>
    </row>
    <row r="932">
      <c r="A932">
        <f>IFERROR(IF(BTT[[#This Row],[Lfd Nr. 
(aus konsolidierter Datei)]]&lt;&gt;"",BTT[[#This Row],[Lfd Nr. 
(aus konsolidierter Datei)]],VLOOKUP(aktives_Teilprojekt,Teilprojekte[[Teilprojekte]:[Kürzel]],2,FALSE)&amp;ROW(BTT[[#This Row],[Lfd Nr.
(automatisch)]])-2),"")</f>
        <v/>
      </c>
      <c r="B932" t="inlineStr">
        <is>
          <t>Anlagenzugang</t>
        </is>
      </c>
      <c r="D932" t="inlineStr">
        <is>
          <t>Unternummer für Fördermittel in bestehender Anlage anlegen</t>
        </is>
      </c>
      <c r="E932">
        <f>IFERROR(IF(NOT(BTT[[#This Row],[Manuelle Änderung des Verantwortliches TP
(Auswahl - bei Bedarf)]]=""),BTT[[#This Row],[Manuelle Änderung des Verantwortliches TP
(Auswahl - bei Bedarf)]],VLOOKUP(BTT[[#This Row],[Hauptprozess
(Pflichtauswahl)]],Hauptprozesse[],3,FALSE)),"")</f>
        <v/>
      </c>
      <c r="G932" t="inlineStr">
        <is>
          <t>RW-B/A</t>
        </is>
      </c>
      <c r="H932" t="inlineStr">
        <is>
          <t>FI-AA</t>
        </is>
      </c>
      <c r="I932" t="inlineStr">
        <is>
          <t>AS01</t>
        </is>
      </c>
      <c r="J932">
        <f>IFERROR(VLOOKUP(BTT[[#This Row],[Verwendete Transaktion (Pflichtauswahl)]],Transaktionen[[Transaktionen]:[Langtext]],2,FALSE),"")</f>
        <v/>
      </c>
      <c r="V932">
        <f>IFERROR(VLOOKUP(BTT[[#This Row],[Verwendetes Formular
(Auswahl falls relevant)]],Formulare[[Formularbezeichnung]:[Formularname (technisch)]],2,FALSE),"")</f>
        <v/>
      </c>
      <c r="AK932">
        <f>IF(BTT[[#This Row],[Subprozess
(optionale Auswahl)]]="","okay",IF(VLOOKUP(BTT[[#This Row],[Subprozess
(optionale Auswahl)]],BPML[[Subprozess]:[Zugeordneter Hauptprozess]],3,FALSE)=BTT[[#This Row],[Hauptprozess
(Pflichtauswahl)]],"okay","falscher Subprozess"))</f>
        <v/>
      </c>
      <c r="AL932">
        <f>IF(aktives_Teilprojekt="Master","",IF(BTT[[#This Row],[Verantwortliches TP
(automatisch)]]=VLOOKUP(aktives_Teilprojekt,Teilprojekte[[Teilprojekte]:[Kürzel]],2,FALSE),"okay","Hauptprozess anderes TP"))</f>
        <v/>
      </c>
      <c r="AM9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2">
        <f>IFERROR(IF(BTT[[#This Row],[SAP-Modul
(Pflichtauswahl)]]&lt;&gt;VLOOKUP(BTT[[#This Row],[Verwendete Transaktion (Pflichtauswahl)]],Transaktionen[[Transaktionen]:[Modul]],3,FALSE),"Modul anders","okay"),"")</f>
        <v/>
      </c>
      <c r="AP932">
        <f>IFERROR(IF(COUNTIFS(BTT[Verwendete Transaktion (Pflichtauswahl)],BTT[[#This Row],[Verwendete Transaktion (Pflichtauswahl)]],BTT[SAP-Modul
(Pflichtauswahl)],"&lt;&gt;"&amp;BTT[[#This Row],[SAP-Modul
(Pflichtauswahl)]])&gt;0,"Modul anders","okay"),"")</f>
        <v/>
      </c>
      <c r="AQ932">
        <f>IFERROR(IF(COUNTIFS(BTT[Verwendete Transaktion (Pflichtauswahl)],BTT[[#This Row],[Verwendete Transaktion (Pflichtauswahl)]],BTT[Verantwortliches TP
(automatisch)],"&lt;&gt;"&amp;BTT[[#This Row],[Verantwortliches TP
(automatisch)]])&gt;0,"Transaktion mehrfach","okay"),"")</f>
        <v/>
      </c>
      <c r="AR932">
        <f>IFERROR(IF(COUNTIFS(BTT[Verwendete Transaktion (Pflichtauswahl)],BTT[[#This Row],[Verwendete Transaktion (Pflichtauswahl)]],BTT[Verantwortliches TP
(automatisch)],"&lt;&gt;"&amp;VLOOKUP(aktives_Teilprojekt,Teilprojekte[[Teilprojekte]:[Kürzel]],2,FALSE))&gt;0,"Transaktion mehrfach","okay"),"")</f>
        <v/>
      </c>
      <c r="AS932" t="inlineStr">
        <is>
          <t>FI846</t>
        </is>
      </c>
    </row>
    <row r="933">
      <c r="A933">
        <f>IFERROR(IF(BTT[[#This Row],[Lfd Nr. 
(aus konsolidierter Datei)]]&lt;&gt;"",BTT[[#This Row],[Lfd Nr. 
(aus konsolidierter Datei)]],VLOOKUP(aktives_Teilprojekt,Teilprojekte[[Teilprojekte]:[Kürzel]],2,FALSE)&amp;ROW(BTT[[#This Row],[Lfd Nr.
(automatisch)]])-2),"")</f>
        <v/>
      </c>
      <c r="B933" t="inlineStr">
        <is>
          <t>Anlagenzugang</t>
        </is>
      </c>
      <c r="D933" t="inlineStr">
        <is>
          <t>Anteil in Höhe der Fördermittel von Investitionsauftrag auf ID-Auftrag  umbuchen</t>
        </is>
      </c>
      <c r="E933">
        <f>IFERROR(IF(NOT(BTT[[#This Row],[Manuelle Änderung des Verantwortliches TP
(Auswahl - bei Bedarf)]]=""),BTT[[#This Row],[Manuelle Änderung des Verantwortliches TP
(Auswahl - bei Bedarf)]],VLOOKUP(BTT[[#This Row],[Hauptprozess
(Pflichtauswahl)]],Hauptprozesse[],3,FALSE)),"")</f>
        <v/>
      </c>
      <c r="G933" t="inlineStr">
        <is>
          <t>RW-B/A</t>
        </is>
      </c>
      <c r="H933" t="inlineStr">
        <is>
          <t>FI</t>
        </is>
      </c>
      <c r="I933" t="inlineStr">
        <is>
          <t>FB01</t>
        </is>
      </c>
      <c r="J933">
        <f>IFERROR(VLOOKUP(BTT[[#This Row],[Verwendete Transaktion (Pflichtauswahl)]],Transaktionen[[Transaktionen]:[Langtext]],2,FALSE),"")</f>
        <v/>
      </c>
      <c r="V933">
        <f>IFERROR(VLOOKUP(BTT[[#This Row],[Verwendetes Formular
(Auswahl falls relevant)]],Formulare[[Formularbezeichnung]:[Formularname (technisch)]],2,FALSE),"")</f>
        <v/>
      </c>
      <c r="AK933">
        <f>IF(BTT[[#This Row],[Subprozess
(optionale Auswahl)]]="","okay",IF(VLOOKUP(BTT[[#This Row],[Subprozess
(optionale Auswahl)]],BPML[[Subprozess]:[Zugeordneter Hauptprozess]],3,FALSE)=BTT[[#This Row],[Hauptprozess
(Pflichtauswahl)]],"okay","falscher Subprozess"))</f>
        <v/>
      </c>
      <c r="AL933">
        <f>IF(aktives_Teilprojekt="Master","",IF(BTT[[#This Row],[Verantwortliches TP
(automatisch)]]=VLOOKUP(aktives_Teilprojekt,Teilprojekte[[Teilprojekte]:[Kürzel]],2,FALSE),"okay","Hauptprozess anderes TP"))</f>
        <v/>
      </c>
      <c r="AM9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3">
        <f>IFERROR(IF(BTT[[#This Row],[SAP-Modul
(Pflichtauswahl)]]&lt;&gt;VLOOKUP(BTT[[#This Row],[Verwendete Transaktion (Pflichtauswahl)]],Transaktionen[[Transaktionen]:[Modul]],3,FALSE),"Modul anders","okay"),"")</f>
        <v/>
      </c>
      <c r="AP933">
        <f>IFERROR(IF(COUNTIFS(BTT[Verwendete Transaktion (Pflichtauswahl)],BTT[[#This Row],[Verwendete Transaktion (Pflichtauswahl)]],BTT[SAP-Modul
(Pflichtauswahl)],"&lt;&gt;"&amp;BTT[[#This Row],[SAP-Modul
(Pflichtauswahl)]])&gt;0,"Modul anders","okay"),"")</f>
        <v/>
      </c>
      <c r="AQ933">
        <f>IFERROR(IF(COUNTIFS(BTT[Verwendete Transaktion (Pflichtauswahl)],BTT[[#This Row],[Verwendete Transaktion (Pflichtauswahl)]],BTT[Verantwortliches TP
(automatisch)],"&lt;&gt;"&amp;BTT[[#This Row],[Verantwortliches TP
(automatisch)]])&gt;0,"Transaktion mehrfach","okay"),"")</f>
        <v/>
      </c>
      <c r="AR933">
        <f>IFERROR(IF(COUNTIFS(BTT[Verwendete Transaktion (Pflichtauswahl)],BTT[[#This Row],[Verwendete Transaktion (Pflichtauswahl)]],BTT[Verantwortliches TP
(automatisch)],"&lt;&gt;"&amp;VLOOKUP(aktives_Teilprojekt,Teilprojekte[[Teilprojekte]:[Kürzel]],2,FALSE))&gt;0,"Transaktion mehrfach","okay"),"")</f>
        <v/>
      </c>
      <c r="AS933" t="inlineStr">
        <is>
          <t>FI847</t>
        </is>
      </c>
    </row>
    <row r="934">
      <c r="A934">
        <f>IFERROR(IF(BTT[[#This Row],[Lfd Nr. 
(aus konsolidierter Datei)]]&lt;&gt;"",BTT[[#This Row],[Lfd Nr. 
(aus konsolidierter Datei)]],VLOOKUP(aktives_Teilprojekt,Teilprojekte[[Teilprojekte]:[Kürzel]],2,FALSE)&amp;ROW(BTT[[#This Row],[Lfd Nr.
(automatisch)]])-2),"")</f>
        <v/>
      </c>
      <c r="B934" t="inlineStr">
        <is>
          <t>Anlagenzugang</t>
        </is>
      </c>
      <c r="D934" t="inlineStr">
        <is>
          <t>Abrechnungsvorschrift im ID-Auftrag pflegen</t>
        </is>
      </c>
      <c r="E934">
        <f>IFERROR(IF(NOT(BTT[[#This Row],[Manuelle Änderung des Verantwortliches TP
(Auswahl - bei Bedarf)]]=""),BTT[[#This Row],[Manuelle Änderung des Verantwortliches TP
(Auswahl - bei Bedarf)]],VLOOKUP(BTT[[#This Row],[Hauptprozess
(Pflichtauswahl)]],Hauptprozesse[],3,FALSE)),"")</f>
        <v/>
      </c>
      <c r="G934" t="inlineStr">
        <is>
          <t>RW-B/A</t>
        </is>
      </c>
      <c r="H934" t="inlineStr">
        <is>
          <t>CO-OM</t>
        </is>
      </c>
      <c r="I934" t="inlineStr">
        <is>
          <t>KO02</t>
        </is>
      </c>
      <c r="J934">
        <f>IFERROR(VLOOKUP(BTT[[#This Row],[Verwendete Transaktion (Pflichtauswahl)]],Transaktionen[[Transaktionen]:[Langtext]],2,FALSE),"")</f>
        <v/>
      </c>
      <c r="V934">
        <f>IFERROR(VLOOKUP(BTT[[#This Row],[Verwendetes Formular
(Auswahl falls relevant)]],Formulare[[Formularbezeichnung]:[Formularname (technisch)]],2,FALSE),"")</f>
        <v/>
      </c>
      <c r="AK934">
        <f>IF(BTT[[#This Row],[Subprozess
(optionale Auswahl)]]="","okay",IF(VLOOKUP(BTT[[#This Row],[Subprozess
(optionale Auswahl)]],BPML[[Subprozess]:[Zugeordneter Hauptprozess]],3,FALSE)=BTT[[#This Row],[Hauptprozess
(Pflichtauswahl)]],"okay","falscher Subprozess"))</f>
        <v/>
      </c>
      <c r="AL934">
        <f>IF(aktives_Teilprojekt="Master","",IF(BTT[[#This Row],[Verantwortliches TP
(automatisch)]]=VLOOKUP(aktives_Teilprojekt,Teilprojekte[[Teilprojekte]:[Kürzel]],2,FALSE),"okay","Hauptprozess anderes TP"))</f>
        <v/>
      </c>
      <c r="AM9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4">
        <f>IFERROR(IF(BTT[[#This Row],[SAP-Modul
(Pflichtauswahl)]]&lt;&gt;VLOOKUP(BTT[[#This Row],[Verwendete Transaktion (Pflichtauswahl)]],Transaktionen[[Transaktionen]:[Modul]],3,FALSE),"Modul anders","okay"),"")</f>
        <v/>
      </c>
      <c r="AP934">
        <f>IFERROR(IF(COUNTIFS(BTT[Verwendete Transaktion (Pflichtauswahl)],BTT[[#This Row],[Verwendete Transaktion (Pflichtauswahl)]],BTT[SAP-Modul
(Pflichtauswahl)],"&lt;&gt;"&amp;BTT[[#This Row],[SAP-Modul
(Pflichtauswahl)]])&gt;0,"Modul anders","okay"),"")</f>
        <v/>
      </c>
      <c r="AQ934">
        <f>IFERROR(IF(COUNTIFS(BTT[Verwendete Transaktion (Pflichtauswahl)],BTT[[#This Row],[Verwendete Transaktion (Pflichtauswahl)]],BTT[Verantwortliches TP
(automatisch)],"&lt;&gt;"&amp;BTT[[#This Row],[Verantwortliches TP
(automatisch)]])&gt;0,"Transaktion mehrfach","okay"),"")</f>
        <v/>
      </c>
      <c r="AR934">
        <f>IFERROR(IF(COUNTIFS(BTT[Verwendete Transaktion (Pflichtauswahl)],BTT[[#This Row],[Verwendete Transaktion (Pflichtauswahl)]],BTT[Verantwortliches TP
(automatisch)],"&lt;&gt;"&amp;VLOOKUP(aktives_Teilprojekt,Teilprojekte[[Teilprojekte]:[Kürzel]],2,FALSE))&gt;0,"Transaktion mehrfach","okay"),"")</f>
        <v/>
      </c>
      <c r="AS934" t="inlineStr">
        <is>
          <t>FI848</t>
        </is>
      </c>
    </row>
    <row r="935">
      <c r="A935">
        <f>IFERROR(IF(BTT[[#This Row],[Lfd Nr. 
(aus konsolidierter Datei)]]&lt;&gt;"",BTT[[#This Row],[Lfd Nr. 
(aus konsolidierter Datei)]],VLOOKUP(aktives_Teilprojekt,Teilprojekte[[Teilprojekte]:[Kürzel]],2,FALSE)&amp;ROW(BTT[[#This Row],[Lfd Nr.
(automatisch)]])-2),"")</f>
        <v/>
      </c>
      <c r="B935" t="inlineStr">
        <is>
          <t>Anlagenzugang</t>
        </is>
      </c>
      <c r="D935" t="inlineStr">
        <is>
          <t>Investitionsauftrag an Anlage abrechnen</t>
        </is>
      </c>
      <c r="E935">
        <f>IFERROR(IF(NOT(BTT[[#This Row],[Manuelle Änderung des Verantwortliches TP
(Auswahl - bei Bedarf)]]=""),BTT[[#This Row],[Manuelle Änderung des Verantwortliches TP
(Auswahl - bei Bedarf)]],VLOOKUP(BTT[[#This Row],[Hauptprozess
(Pflichtauswahl)]],Hauptprozesse[],3,FALSE)),"")</f>
        <v/>
      </c>
      <c r="G935" t="inlineStr">
        <is>
          <t>RW-B/A</t>
        </is>
      </c>
      <c r="H935" t="inlineStr">
        <is>
          <t>CO-OM</t>
        </is>
      </c>
      <c r="I935" t="inlineStr">
        <is>
          <t>KO88</t>
        </is>
      </c>
      <c r="J935">
        <f>IFERROR(VLOOKUP(BTT[[#This Row],[Verwendete Transaktion (Pflichtauswahl)]],Transaktionen[[Transaktionen]:[Langtext]],2,FALSE),"")</f>
        <v/>
      </c>
      <c r="V935">
        <f>IFERROR(VLOOKUP(BTT[[#This Row],[Verwendetes Formular
(Auswahl falls relevant)]],Formulare[[Formularbezeichnung]:[Formularname (technisch)]],2,FALSE),"")</f>
        <v/>
      </c>
      <c r="AK935">
        <f>IF(BTT[[#This Row],[Subprozess
(optionale Auswahl)]]="","okay",IF(VLOOKUP(BTT[[#This Row],[Subprozess
(optionale Auswahl)]],BPML[[Subprozess]:[Zugeordneter Hauptprozess]],3,FALSE)=BTT[[#This Row],[Hauptprozess
(Pflichtauswahl)]],"okay","falscher Subprozess"))</f>
        <v/>
      </c>
      <c r="AL935">
        <f>IF(aktives_Teilprojekt="Master","",IF(BTT[[#This Row],[Verantwortliches TP
(automatisch)]]=VLOOKUP(aktives_Teilprojekt,Teilprojekte[[Teilprojekte]:[Kürzel]],2,FALSE),"okay","Hauptprozess anderes TP"))</f>
        <v/>
      </c>
      <c r="AM9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5">
        <f>IFERROR(IF(BTT[[#This Row],[SAP-Modul
(Pflichtauswahl)]]&lt;&gt;VLOOKUP(BTT[[#This Row],[Verwendete Transaktion (Pflichtauswahl)]],Transaktionen[[Transaktionen]:[Modul]],3,FALSE),"Modul anders","okay"),"")</f>
        <v/>
      </c>
      <c r="AP935">
        <f>IFERROR(IF(COUNTIFS(BTT[Verwendete Transaktion (Pflichtauswahl)],BTT[[#This Row],[Verwendete Transaktion (Pflichtauswahl)]],BTT[SAP-Modul
(Pflichtauswahl)],"&lt;&gt;"&amp;BTT[[#This Row],[SAP-Modul
(Pflichtauswahl)]])&gt;0,"Modul anders","okay"),"")</f>
        <v/>
      </c>
      <c r="AQ935">
        <f>IFERROR(IF(COUNTIFS(BTT[Verwendete Transaktion (Pflichtauswahl)],BTT[[#This Row],[Verwendete Transaktion (Pflichtauswahl)]],BTT[Verantwortliches TP
(automatisch)],"&lt;&gt;"&amp;BTT[[#This Row],[Verantwortliches TP
(automatisch)]])&gt;0,"Transaktion mehrfach","okay"),"")</f>
        <v/>
      </c>
      <c r="AR935">
        <f>IFERROR(IF(COUNTIFS(BTT[Verwendete Transaktion (Pflichtauswahl)],BTT[[#This Row],[Verwendete Transaktion (Pflichtauswahl)]],BTT[Verantwortliches TP
(automatisch)],"&lt;&gt;"&amp;VLOOKUP(aktives_Teilprojekt,Teilprojekte[[Teilprojekte]:[Kürzel]],2,FALSE))&gt;0,"Transaktion mehrfach","okay"),"")</f>
        <v/>
      </c>
      <c r="AS935" t="inlineStr">
        <is>
          <t>FI849</t>
        </is>
      </c>
    </row>
    <row r="936">
      <c r="A936">
        <f>IFERROR(IF(BTT[[#This Row],[Lfd Nr. 
(aus konsolidierter Datei)]]&lt;&gt;"",BTT[[#This Row],[Lfd Nr. 
(aus konsolidierter Datei)]],VLOOKUP(aktives_Teilprojekt,Teilprojekte[[Teilprojekte]:[Kürzel]],2,FALSE)&amp;ROW(BTT[[#This Row],[Lfd Nr.
(automatisch)]])-2),"")</f>
        <v/>
      </c>
      <c r="B936" t="inlineStr">
        <is>
          <t>Anlagenzugang</t>
        </is>
      </c>
      <c r="D936" t="inlineStr">
        <is>
          <t>ID-Auftrag an Anlage abrechnen</t>
        </is>
      </c>
      <c r="E936">
        <f>IFERROR(IF(NOT(BTT[[#This Row],[Manuelle Änderung des Verantwortliches TP
(Auswahl - bei Bedarf)]]=""),BTT[[#This Row],[Manuelle Änderung des Verantwortliches TP
(Auswahl - bei Bedarf)]],VLOOKUP(BTT[[#This Row],[Hauptprozess
(Pflichtauswahl)]],Hauptprozesse[],3,FALSE)),"")</f>
        <v/>
      </c>
      <c r="G936" t="inlineStr">
        <is>
          <t>RW-B/A</t>
        </is>
      </c>
      <c r="H936" t="inlineStr">
        <is>
          <t>CO-OM</t>
        </is>
      </c>
      <c r="I936" t="inlineStr">
        <is>
          <t>KO88</t>
        </is>
      </c>
      <c r="J936">
        <f>IFERROR(VLOOKUP(BTT[[#This Row],[Verwendete Transaktion (Pflichtauswahl)]],Transaktionen[[Transaktionen]:[Langtext]],2,FALSE),"")</f>
        <v/>
      </c>
      <c r="V936">
        <f>IFERROR(VLOOKUP(BTT[[#This Row],[Verwendetes Formular
(Auswahl falls relevant)]],Formulare[[Formularbezeichnung]:[Formularname (technisch)]],2,FALSE),"")</f>
        <v/>
      </c>
      <c r="AK936">
        <f>IF(BTT[[#This Row],[Subprozess
(optionale Auswahl)]]="","okay",IF(VLOOKUP(BTT[[#This Row],[Subprozess
(optionale Auswahl)]],BPML[[Subprozess]:[Zugeordneter Hauptprozess]],3,FALSE)=BTT[[#This Row],[Hauptprozess
(Pflichtauswahl)]],"okay","falscher Subprozess"))</f>
        <v/>
      </c>
      <c r="AL936">
        <f>IF(aktives_Teilprojekt="Master","",IF(BTT[[#This Row],[Verantwortliches TP
(automatisch)]]=VLOOKUP(aktives_Teilprojekt,Teilprojekte[[Teilprojekte]:[Kürzel]],2,FALSE),"okay","Hauptprozess anderes TP"))</f>
        <v/>
      </c>
      <c r="AM9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6">
        <f>IFERROR(IF(BTT[[#This Row],[SAP-Modul
(Pflichtauswahl)]]&lt;&gt;VLOOKUP(BTT[[#This Row],[Verwendete Transaktion (Pflichtauswahl)]],Transaktionen[[Transaktionen]:[Modul]],3,FALSE),"Modul anders","okay"),"")</f>
        <v/>
      </c>
      <c r="AP936">
        <f>IFERROR(IF(COUNTIFS(BTT[Verwendete Transaktion (Pflichtauswahl)],BTT[[#This Row],[Verwendete Transaktion (Pflichtauswahl)]],BTT[SAP-Modul
(Pflichtauswahl)],"&lt;&gt;"&amp;BTT[[#This Row],[SAP-Modul
(Pflichtauswahl)]])&gt;0,"Modul anders","okay"),"")</f>
        <v/>
      </c>
      <c r="AQ936">
        <f>IFERROR(IF(COUNTIFS(BTT[Verwendete Transaktion (Pflichtauswahl)],BTT[[#This Row],[Verwendete Transaktion (Pflichtauswahl)]],BTT[Verantwortliches TP
(automatisch)],"&lt;&gt;"&amp;BTT[[#This Row],[Verantwortliches TP
(automatisch)]])&gt;0,"Transaktion mehrfach","okay"),"")</f>
        <v/>
      </c>
      <c r="AR936">
        <f>IFERROR(IF(COUNTIFS(BTT[Verwendete Transaktion (Pflichtauswahl)],BTT[[#This Row],[Verwendete Transaktion (Pflichtauswahl)]],BTT[Verantwortliches TP
(automatisch)],"&lt;&gt;"&amp;VLOOKUP(aktives_Teilprojekt,Teilprojekte[[Teilprojekte]:[Kürzel]],2,FALSE))&gt;0,"Transaktion mehrfach","okay"),"")</f>
        <v/>
      </c>
      <c r="AS936" t="inlineStr">
        <is>
          <t>FI850</t>
        </is>
      </c>
    </row>
    <row r="937">
      <c r="A937">
        <f>IFERROR(IF(BTT[[#This Row],[Lfd Nr. 
(aus konsolidierter Datei)]]&lt;&gt;"",BTT[[#This Row],[Lfd Nr. 
(aus konsolidierter Datei)]],VLOOKUP(aktives_Teilprojekt,Teilprojekte[[Teilprojekte]:[Kürzel]],2,FALSE)&amp;ROW(BTT[[#This Row],[Lfd Nr.
(automatisch)]])-2),"")</f>
        <v/>
      </c>
      <c r="B937" t="inlineStr">
        <is>
          <t>Anlagenzugang</t>
        </is>
      </c>
      <c r="D937" t="inlineStr">
        <is>
          <t>Bedarf melden (Start Beschaffungsprozess)</t>
        </is>
      </c>
      <c r="E937">
        <f>IFERROR(IF(NOT(BTT[[#This Row],[Manuelle Änderung des Verantwortliches TP
(Auswahl - bei Bedarf)]]=""),BTT[[#This Row],[Manuelle Änderung des Verantwortliches TP
(Auswahl - bei Bedarf)]],VLOOKUP(BTT[[#This Row],[Hauptprozess
(Pflichtauswahl)]],Hauptprozesse[],3,FALSE)),"")</f>
        <v/>
      </c>
      <c r="G937" t="inlineStr">
        <is>
          <t>OE</t>
        </is>
      </c>
      <c r="H937" t="inlineStr">
        <is>
          <t>Non-SAP</t>
        </is>
      </c>
      <c r="I937" t="inlineStr">
        <is>
          <t>nicht digital</t>
        </is>
      </c>
      <c r="J937">
        <f>IFERROR(VLOOKUP(BTT[[#This Row],[Verwendete Transaktion (Pflichtauswahl)]],Transaktionen[[Transaktionen]:[Langtext]],2,FALSE),"")</f>
        <v/>
      </c>
      <c r="V937">
        <f>IFERROR(VLOOKUP(BTT[[#This Row],[Verwendetes Formular
(Auswahl falls relevant)]],Formulare[[Formularbezeichnung]:[Formularname (technisch)]],2,FALSE),"")</f>
        <v/>
      </c>
      <c r="AK937">
        <f>IF(BTT[[#This Row],[Subprozess
(optionale Auswahl)]]="","okay",IF(VLOOKUP(BTT[[#This Row],[Subprozess
(optionale Auswahl)]],BPML[[Subprozess]:[Zugeordneter Hauptprozess]],3,FALSE)=BTT[[#This Row],[Hauptprozess
(Pflichtauswahl)]],"okay","falscher Subprozess"))</f>
        <v/>
      </c>
      <c r="AL937">
        <f>IF(aktives_Teilprojekt="Master","",IF(BTT[[#This Row],[Verantwortliches TP
(automatisch)]]=VLOOKUP(aktives_Teilprojekt,Teilprojekte[[Teilprojekte]:[Kürzel]],2,FALSE),"okay","Hauptprozess anderes TP"))</f>
        <v/>
      </c>
      <c r="AM9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7">
        <f>IFERROR(IF(BTT[[#This Row],[SAP-Modul
(Pflichtauswahl)]]&lt;&gt;VLOOKUP(BTT[[#This Row],[Verwendete Transaktion (Pflichtauswahl)]],Transaktionen[[Transaktionen]:[Modul]],3,FALSE),"Modul anders","okay"),"")</f>
        <v/>
      </c>
      <c r="AP937">
        <f>IFERROR(IF(COUNTIFS(BTT[Verwendete Transaktion (Pflichtauswahl)],BTT[[#This Row],[Verwendete Transaktion (Pflichtauswahl)]],BTT[SAP-Modul
(Pflichtauswahl)],"&lt;&gt;"&amp;BTT[[#This Row],[SAP-Modul
(Pflichtauswahl)]])&gt;0,"Modul anders","okay"),"")</f>
        <v/>
      </c>
      <c r="AQ937">
        <f>IFERROR(IF(COUNTIFS(BTT[Verwendete Transaktion (Pflichtauswahl)],BTT[[#This Row],[Verwendete Transaktion (Pflichtauswahl)]],BTT[Verantwortliches TP
(automatisch)],"&lt;&gt;"&amp;BTT[[#This Row],[Verantwortliches TP
(automatisch)]])&gt;0,"Transaktion mehrfach","okay"),"")</f>
        <v/>
      </c>
      <c r="AR937">
        <f>IFERROR(IF(COUNTIFS(BTT[Verwendete Transaktion (Pflichtauswahl)],BTT[[#This Row],[Verwendete Transaktion (Pflichtauswahl)]],BTT[Verantwortliches TP
(automatisch)],"&lt;&gt;"&amp;VLOOKUP(aktives_Teilprojekt,Teilprojekte[[Teilprojekte]:[Kürzel]],2,FALSE))&gt;0,"Transaktion mehrfach","okay"),"")</f>
        <v/>
      </c>
      <c r="AS937" t="inlineStr">
        <is>
          <t>FI851</t>
        </is>
      </c>
    </row>
    <row r="938">
      <c r="A938">
        <f>IFERROR(IF(BTT[[#This Row],[Lfd Nr. 
(aus konsolidierter Datei)]]&lt;&gt;"",BTT[[#This Row],[Lfd Nr. 
(aus konsolidierter Datei)]],VLOOKUP(aktives_Teilprojekt,Teilprojekte[[Teilprojekte]:[Kürzel]],2,FALSE)&amp;ROW(BTT[[#This Row],[Lfd Nr.
(automatisch)]])-2),"")</f>
        <v/>
      </c>
      <c r="B938" t="inlineStr">
        <is>
          <t>Anlagenzugang</t>
        </is>
      </c>
      <c r="D938" t="inlineStr">
        <is>
          <t>Bestellung auf Investitionsauftrag anlegen</t>
        </is>
      </c>
      <c r="E938">
        <f>IFERROR(IF(NOT(BTT[[#This Row],[Manuelle Änderung des Verantwortliches TP
(Auswahl - bei Bedarf)]]=""),BTT[[#This Row],[Manuelle Änderung des Verantwortliches TP
(Auswahl - bei Bedarf)]],VLOOKUP(BTT[[#This Row],[Hauptprozess
(Pflichtauswahl)]],Hauptprozesse[],3,FALSE)),"")</f>
        <v/>
      </c>
      <c r="G938" t="inlineStr">
        <is>
          <t>OE</t>
        </is>
      </c>
      <c r="H938" t="inlineStr">
        <is>
          <t>MM</t>
        </is>
      </c>
      <c r="I938" t="inlineStr">
        <is>
          <t>ME21N</t>
        </is>
      </c>
      <c r="J938">
        <f>IFERROR(VLOOKUP(BTT[[#This Row],[Verwendete Transaktion (Pflichtauswahl)]],Transaktionen[[Transaktionen]:[Langtext]],2,FALSE),"")</f>
        <v/>
      </c>
      <c r="V938">
        <f>IFERROR(VLOOKUP(BTT[[#This Row],[Verwendetes Formular
(Auswahl falls relevant)]],Formulare[[Formularbezeichnung]:[Formularname (technisch)]],2,FALSE),"")</f>
        <v/>
      </c>
      <c r="AK938">
        <f>IF(BTT[[#This Row],[Subprozess
(optionale Auswahl)]]="","okay",IF(VLOOKUP(BTT[[#This Row],[Subprozess
(optionale Auswahl)]],BPML[[Subprozess]:[Zugeordneter Hauptprozess]],3,FALSE)=BTT[[#This Row],[Hauptprozess
(Pflichtauswahl)]],"okay","falscher Subprozess"))</f>
        <v/>
      </c>
      <c r="AL938">
        <f>IF(aktives_Teilprojekt="Master","",IF(BTT[[#This Row],[Verantwortliches TP
(automatisch)]]=VLOOKUP(aktives_Teilprojekt,Teilprojekte[[Teilprojekte]:[Kürzel]],2,FALSE),"okay","Hauptprozess anderes TP"))</f>
        <v/>
      </c>
      <c r="AM9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8">
        <f>IFERROR(IF(BTT[[#This Row],[SAP-Modul
(Pflichtauswahl)]]&lt;&gt;VLOOKUP(BTT[[#This Row],[Verwendete Transaktion (Pflichtauswahl)]],Transaktionen[[Transaktionen]:[Modul]],3,FALSE),"Modul anders","okay"),"")</f>
        <v/>
      </c>
      <c r="AP938">
        <f>IFERROR(IF(COUNTIFS(BTT[Verwendete Transaktion (Pflichtauswahl)],BTT[[#This Row],[Verwendete Transaktion (Pflichtauswahl)]],BTT[SAP-Modul
(Pflichtauswahl)],"&lt;&gt;"&amp;BTT[[#This Row],[SAP-Modul
(Pflichtauswahl)]])&gt;0,"Modul anders","okay"),"")</f>
        <v/>
      </c>
      <c r="AQ938">
        <f>IFERROR(IF(COUNTIFS(BTT[Verwendete Transaktion (Pflichtauswahl)],BTT[[#This Row],[Verwendete Transaktion (Pflichtauswahl)]],BTT[Verantwortliches TP
(automatisch)],"&lt;&gt;"&amp;BTT[[#This Row],[Verantwortliches TP
(automatisch)]])&gt;0,"Transaktion mehrfach","okay"),"")</f>
        <v/>
      </c>
      <c r="AR938">
        <f>IFERROR(IF(COUNTIFS(BTT[Verwendete Transaktion (Pflichtauswahl)],BTT[[#This Row],[Verwendete Transaktion (Pflichtauswahl)]],BTT[Verantwortliches TP
(automatisch)],"&lt;&gt;"&amp;VLOOKUP(aktives_Teilprojekt,Teilprojekte[[Teilprojekte]:[Kürzel]],2,FALSE))&gt;0,"Transaktion mehrfach","okay"),"")</f>
        <v/>
      </c>
      <c r="AS938" t="inlineStr">
        <is>
          <t>FI852</t>
        </is>
      </c>
    </row>
    <row r="939">
      <c r="A939">
        <f>IFERROR(IF(BTT[[#This Row],[Lfd Nr. 
(aus konsolidierter Datei)]]&lt;&gt;"",BTT[[#This Row],[Lfd Nr. 
(aus konsolidierter Datei)]],VLOOKUP(aktives_Teilprojekt,Teilprojekte[[Teilprojekte]:[Kürzel]],2,FALSE)&amp;ROW(BTT[[#This Row],[Lfd Nr.
(automatisch)]])-2),"")</f>
        <v/>
      </c>
      <c r="B939" t="inlineStr">
        <is>
          <t>Anlagenzugang</t>
        </is>
      </c>
      <c r="D939" t="inlineStr">
        <is>
          <t>Bericht "Bestellung zu Aufträgen" aufrufen</t>
        </is>
      </c>
      <c r="E939">
        <f>IFERROR(IF(NOT(BTT[[#This Row],[Manuelle Änderung des Verantwortliches TP
(Auswahl - bei Bedarf)]]=""),BTT[[#This Row],[Manuelle Änderung des Verantwortliches TP
(Auswahl - bei Bedarf)]],VLOOKUP(BTT[[#This Row],[Hauptprozess
(Pflichtauswahl)]],Hauptprozesse[],3,FALSE)),"")</f>
        <v/>
      </c>
      <c r="G939" t="inlineStr">
        <is>
          <t>RW-B/A</t>
        </is>
      </c>
      <c r="J939">
        <f>IFERROR(VLOOKUP(BTT[[#This Row],[Verwendete Transaktion (Pflichtauswahl)]],Transaktionen[[Transaktionen]:[Langtext]],2,FALSE),"")</f>
        <v/>
      </c>
      <c r="V939">
        <f>IFERROR(VLOOKUP(BTT[[#This Row],[Verwendetes Formular
(Auswahl falls relevant)]],Formulare[[Formularbezeichnung]:[Formularname (technisch)]],2,FALSE),"")</f>
        <v/>
      </c>
      <c r="AK939">
        <f>IF(BTT[[#This Row],[Subprozess
(optionale Auswahl)]]="","okay",IF(VLOOKUP(BTT[[#This Row],[Subprozess
(optionale Auswahl)]],BPML[[Subprozess]:[Zugeordneter Hauptprozess]],3,FALSE)=BTT[[#This Row],[Hauptprozess
(Pflichtauswahl)]],"okay","falscher Subprozess"))</f>
        <v/>
      </c>
      <c r="AL939">
        <f>IF(aktives_Teilprojekt="Master","",IF(BTT[[#This Row],[Verantwortliches TP
(automatisch)]]=VLOOKUP(aktives_Teilprojekt,Teilprojekte[[Teilprojekte]:[Kürzel]],2,FALSE),"okay","Hauptprozess anderes TP"))</f>
        <v/>
      </c>
      <c r="AM9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39">
        <f>IFERROR(IF(BTT[[#This Row],[SAP-Modul
(Pflichtauswahl)]]&lt;&gt;VLOOKUP(BTT[[#This Row],[Verwendete Transaktion (Pflichtauswahl)]],Transaktionen[[Transaktionen]:[Modul]],3,FALSE),"Modul anders","okay"),"")</f>
        <v/>
      </c>
      <c r="AP939">
        <f>IFERROR(IF(COUNTIFS(BTT[Verwendete Transaktion (Pflichtauswahl)],BTT[[#This Row],[Verwendete Transaktion (Pflichtauswahl)]],BTT[SAP-Modul
(Pflichtauswahl)],"&lt;&gt;"&amp;BTT[[#This Row],[SAP-Modul
(Pflichtauswahl)]])&gt;0,"Modul anders","okay"),"")</f>
        <v/>
      </c>
      <c r="AQ939">
        <f>IFERROR(IF(COUNTIFS(BTT[Verwendete Transaktion (Pflichtauswahl)],BTT[[#This Row],[Verwendete Transaktion (Pflichtauswahl)]],BTT[Verantwortliches TP
(automatisch)],"&lt;&gt;"&amp;BTT[[#This Row],[Verantwortliches TP
(automatisch)]])&gt;0,"Transaktion mehrfach","okay"),"")</f>
        <v/>
      </c>
      <c r="AR939">
        <f>IFERROR(IF(COUNTIFS(BTT[Verwendete Transaktion (Pflichtauswahl)],BTT[[#This Row],[Verwendete Transaktion (Pflichtauswahl)]],BTT[Verantwortliches TP
(automatisch)],"&lt;&gt;"&amp;VLOOKUP(aktives_Teilprojekt,Teilprojekte[[Teilprojekte]:[Kürzel]],2,FALSE))&gt;0,"Transaktion mehrfach","okay"),"")</f>
        <v/>
      </c>
      <c r="AS939" t="inlineStr">
        <is>
          <t>FI853</t>
        </is>
      </c>
    </row>
    <row r="940">
      <c r="A940">
        <f>IFERROR(IF(BTT[[#This Row],[Lfd Nr. 
(aus konsolidierter Datei)]]&lt;&gt;"",BTT[[#This Row],[Lfd Nr. 
(aus konsolidierter Datei)]],VLOOKUP(aktives_Teilprojekt,Teilprojekte[[Teilprojekte]:[Kürzel]],2,FALSE)&amp;ROW(BTT[[#This Row],[Lfd Nr.
(automatisch)]])-2),"")</f>
        <v/>
      </c>
      <c r="B940" t="inlineStr">
        <is>
          <t>Anlagenzugang</t>
        </is>
      </c>
      <c r="D940" t="inlineStr">
        <is>
          <t>Kontierungsmerkmale in den Bestellungen zum Auftrag prüfen</t>
        </is>
      </c>
      <c r="E940">
        <f>IFERROR(IF(NOT(BTT[[#This Row],[Manuelle Änderung des Verantwortliches TP
(Auswahl - bei Bedarf)]]=""),BTT[[#This Row],[Manuelle Änderung des Verantwortliches TP
(Auswahl - bei Bedarf)]],VLOOKUP(BTT[[#This Row],[Hauptprozess
(Pflichtauswahl)]],Hauptprozesse[],3,FALSE)),"")</f>
        <v/>
      </c>
      <c r="G940" t="inlineStr">
        <is>
          <t>RW-B/A</t>
        </is>
      </c>
      <c r="H940" t="inlineStr">
        <is>
          <t>MM</t>
        </is>
      </c>
      <c r="I940" t="inlineStr">
        <is>
          <t>ME23N</t>
        </is>
      </c>
      <c r="J940">
        <f>IFERROR(VLOOKUP(BTT[[#This Row],[Verwendete Transaktion (Pflichtauswahl)]],Transaktionen[[Transaktionen]:[Langtext]],2,FALSE),"")</f>
        <v/>
      </c>
      <c r="V940">
        <f>IFERROR(VLOOKUP(BTT[[#This Row],[Verwendetes Formular
(Auswahl falls relevant)]],Formulare[[Formularbezeichnung]:[Formularname (technisch)]],2,FALSE),"")</f>
        <v/>
      </c>
      <c r="AK940">
        <f>IF(BTT[[#This Row],[Subprozess
(optionale Auswahl)]]="","okay",IF(VLOOKUP(BTT[[#This Row],[Subprozess
(optionale Auswahl)]],BPML[[Subprozess]:[Zugeordneter Hauptprozess]],3,FALSE)=BTT[[#This Row],[Hauptprozess
(Pflichtauswahl)]],"okay","falscher Subprozess"))</f>
        <v/>
      </c>
      <c r="AL940">
        <f>IF(aktives_Teilprojekt="Master","",IF(BTT[[#This Row],[Verantwortliches TP
(automatisch)]]=VLOOKUP(aktives_Teilprojekt,Teilprojekte[[Teilprojekte]:[Kürzel]],2,FALSE),"okay","Hauptprozess anderes TP"))</f>
        <v/>
      </c>
      <c r="AM9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0">
        <f>IFERROR(IF(BTT[[#This Row],[SAP-Modul
(Pflichtauswahl)]]&lt;&gt;VLOOKUP(BTT[[#This Row],[Verwendete Transaktion (Pflichtauswahl)]],Transaktionen[[Transaktionen]:[Modul]],3,FALSE),"Modul anders","okay"),"")</f>
        <v/>
      </c>
      <c r="AP940">
        <f>IFERROR(IF(COUNTIFS(BTT[Verwendete Transaktion (Pflichtauswahl)],BTT[[#This Row],[Verwendete Transaktion (Pflichtauswahl)]],BTT[SAP-Modul
(Pflichtauswahl)],"&lt;&gt;"&amp;BTT[[#This Row],[SAP-Modul
(Pflichtauswahl)]])&gt;0,"Modul anders","okay"),"")</f>
        <v/>
      </c>
      <c r="AQ940">
        <f>IFERROR(IF(COUNTIFS(BTT[Verwendete Transaktion (Pflichtauswahl)],BTT[[#This Row],[Verwendete Transaktion (Pflichtauswahl)]],BTT[Verantwortliches TP
(automatisch)],"&lt;&gt;"&amp;BTT[[#This Row],[Verantwortliches TP
(automatisch)]])&gt;0,"Transaktion mehrfach","okay"),"")</f>
        <v/>
      </c>
      <c r="AR940">
        <f>IFERROR(IF(COUNTIFS(BTT[Verwendete Transaktion (Pflichtauswahl)],BTT[[#This Row],[Verwendete Transaktion (Pflichtauswahl)]],BTT[Verantwortliches TP
(automatisch)],"&lt;&gt;"&amp;VLOOKUP(aktives_Teilprojekt,Teilprojekte[[Teilprojekte]:[Kürzel]],2,FALSE))&gt;0,"Transaktion mehrfach","okay"),"")</f>
        <v/>
      </c>
      <c r="AS940" t="inlineStr">
        <is>
          <t>FI854</t>
        </is>
      </c>
    </row>
    <row r="941">
      <c r="A941">
        <f>IFERROR(IF(BTT[[#This Row],[Lfd Nr. 
(aus konsolidierter Datei)]]&lt;&gt;"",BTT[[#This Row],[Lfd Nr. 
(aus konsolidierter Datei)]],VLOOKUP(aktives_Teilprojekt,Teilprojekte[[Teilprojekte]:[Kürzel]],2,FALSE)&amp;ROW(BTT[[#This Row],[Lfd Nr.
(automatisch)]])-2),"")</f>
        <v/>
      </c>
      <c r="B941" t="inlineStr">
        <is>
          <t>Anlagenzugang</t>
        </is>
      </c>
      <c r="D941" t="inlineStr">
        <is>
          <t>Fehlerhafte Kontierungen melden</t>
        </is>
      </c>
      <c r="E941">
        <f>IFERROR(IF(NOT(BTT[[#This Row],[Manuelle Änderung des Verantwortliches TP
(Auswahl - bei Bedarf)]]=""),BTT[[#This Row],[Manuelle Änderung des Verantwortliches TP
(Auswahl - bei Bedarf)]],VLOOKUP(BTT[[#This Row],[Hauptprozess
(Pflichtauswahl)]],Hauptprozesse[],3,FALSE)),"")</f>
        <v/>
      </c>
      <c r="G941" t="inlineStr">
        <is>
          <t>RW-B/A</t>
        </is>
      </c>
      <c r="H941" t="inlineStr">
        <is>
          <t>Non-SAP</t>
        </is>
      </c>
      <c r="I941" t="inlineStr">
        <is>
          <t>nicht digital</t>
        </is>
      </c>
      <c r="J941">
        <f>IFERROR(VLOOKUP(BTT[[#This Row],[Verwendete Transaktion (Pflichtauswahl)]],Transaktionen[[Transaktionen]:[Langtext]],2,FALSE),"")</f>
        <v/>
      </c>
      <c r="V941">
        <f>IFERROR(VLOOKUP(BTT[[#This Row],[Verwendetes Formular
(Auswahl falls relevant)]],Formulare[[Formularbezeichnung]:[Formularname (technisch)]],2,FALSE),"")</f>
        <v/>
      </c>
      <c r="AK941">
        <f>IF(BTT[[#This Row],[Subprozess
(optionale Auswahl)]]="","okay",IF(VLOOKUP(BTT[[#This Row],[Subprozess
(optionale Auswahl)]],BPML[[Subprozess]:[Zugeordneter Hauptprozess]],3,FALSE)=BTT[[#This Row],[Hauptprozess
(Pflichtauswahl)]],"okay","falscher Subprozess"))</f>
        <v/>
      </c>
      <c r="AL941">
        <f>IF(aktives_Teilprojekt="Master","",IF(BTT[[#This Row],[Verantwortliches TP
(automatisch)]]=VLOOKUP(aktives_Teilprojekt,Teilprojekte[[Teilprojekte]:[Kürzel]],2,FALSE),"okay","Hauptprozess anderes TP"))</f>
        <v/>
      </c>
      <c r="AM9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1">
        <f>IFERROR(IF(BTT[[#This Row],[SAP-Modul
(Pflichtauswahl)]]&lt;&gt;VLOOKUP(BTT[[#This Row],[Verwendete Transaktion (Pflichtauswahl)]],Transaktionen[[Transaktionen]:[Modul]],3,FALSE),"Modul anders","okay"),"")</f>
        <v/>
      </c>
      <c r="AP941">
        <f>IFERROR(IF(COUNTIFS(BTT[Verwendete Transaktion (Pflichtauswahl)],BTT[[#This Row],[Verwendete Transaktion (Pflichtauswahl)]],BTT[SAP-Modul
(Pflichtauswahl)],"&lt;&gt;"&amp;BTT[[#This Row],[SAP-Modul
(Pflichtauswahl)]])&gt;0,"Modul anders","okay"),"")</f>
        <v/>
      </c>
      <c r="AQ941">
        <f>IFERROR(IF(COUNTIFS(BTT[Verwendete Transaktion (Pflichtauswahl)],BTT[[#This Row],[Verwendete Transaktion (Pflichtauswahl)]],BTT[Verantwortliches TP
(automatisch)],"&lt;&gt;"&amp;BTT[[#This Row],[Verantwortliches TP
(automatisch)]])&gt;0,"Transaktion mehrfach","okay"),"")</f>
        <v/>
      </c>
      <c r="AR941">
        <f>IFERROR(IF(COUNTIFS(BTT[Verwendete Transaktion (Pflichtauswahl)],BTT[[#This Row],[Verwendete Transaktion (Pflichtauswahl)]],BTT[Verantwortliches TP
(automatisch)],"&lt;&gt;"&amp;VLOOKUP(aktives_Teilprojekt,Teilprojekte[[Teilprojekte]:[Kürzel]],2,FALSE))&gt;0,"Transaktion mehrfach","okay"),"")</f>
        <v/>
      </c>
      <c r="AS941" t="inlineStr">
        <is>
          <t>FI855</t>
        </is>
      </c>
    </row>
    <row r="942">
      <c r="A942">
        <f>IFERROR(IF(BTT[[#This Row],[Lfd Nr. 
(aus konsolidierter Datei)]]&lt;&gt;"",BTT[[#This Row],[Lfd Nr. 
(aus konsolidierter Datei)]],VLOOKUP(aktives_Teilprojekt,Teilprojekte[[Teilprojekte]:[Kürzel]],2,FALSE)&amp;ROW(BTT[[#This Row],[Lfd Nr.
(automatisch)]])-2),"")</f>
        <v/>
      </c>
      <c r="B942" t="inlineStr">
        <is>
          <t>Anlagenzugang</t>
        </is>
      </c>
      <c r="D942" t="inlineStr">
        <is>
          <t>Wareneingang zur Bestellung buchen</t>
        </is>
      </c>
      <c r="E942">
        <f>IFERROR(IF(NOT(BTT[[#This Row],[Manuelle Änderung des Verantwortliches TP
(Auswahl - bei Bedarf)]]=""),BTT[[#This Row],[Manuelle Änderung des Verantwortliches TP
(Auswahl - bei Bedarf)]],VLOOKUP(BTT[[#This Row],[Hauptprozess
(Pflichtauswahl)]],Hauptprozesse[],3,FALSE)),"")</f>
        <v/>
      </c>
      <c r="G942" t="inlineStr">
        <is>
          <t>OE</t>
        </is>
      </c>
      <c r="J942">
        <f>IFERROR(VLOOKUP(BTT[[#This Row],[Verwendete Transaktion (Pflichtauswahl)]],Transaktionen[[Transaktionen]:[Langtext]],2,FALSE),"")</f>
        <v/>
      </c>
      <c r="V942">
        <f>IFERROR(VLOOKUP(BTT[[#This Row],[Verwendetes Formular
(Auswahl falls relevant)]],Formulare[[Formularbezeichnung]:[Formularname (technisch)]],2,FALSE),"")</f>
        <v/>
      </c>
      <c r="AK942">
        <f>IF(BTT[[#This Row],[Subprozess
(optionale Auswahl)]]="","okay",IF(VLOOKUP(BTT[[#This Row],[Subprozess
(optionale Auswahl)]],BPML[[Subprozess]:[Zugeordneter Hauptprozess]],3,FALSE)=BTT[[#This Row],[Hauptprozess
(Pflichtauswahl)]],"okay","falscher Subprozess"))</f>
        <v/>
      </c>
      <c r="AL942">
        <f>IF(aktives_Teilprojekt="Master","",IF(BTT[[#This Row],[Verantwortliches TP
(automatisch)]]=VLOOKUP(aktives_Teilprojekt,Teilprojekte[[Teilprojekte]:[Kürzel]],2,FALSE),"okay","Hauptprozess anderes TP"))</f>
        <v/>
      </c>
      <c r="AM9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2">
        <f>IFERROR(IF(BTT[[#This Row],[SAP-Modul
(Pflichtauswahl)]]&lt;&gt;VLOOKUP(BTT[[#This Row],[Verwendete Transaktion (Pflichtauswahl)]],Transaktionen[[Transaktionen]:[Modul]],3,FALSE),"Modul anders","okay"),"")</f>
        <v/>
      </c>
      <c r="AP942">
        <f>IFERROR(IF(COUNTIFS(BTT[Verwendete Transaktion (Pflichtauswahl)],BTT[[#This Row],[Verwendete Transaktion (Pflichtauswahl)]],BTT[SAP-Modul
(Pflichtauswahl)],"&lt;&gt;"&amp;BTT[[#This Row],[SAP-Modul
(Pflichtauswahl)]])&gt;0,"Modul anders","okay"),"")</f>
        <v/>
      </c>
      <c r="AQ942">
        <f>IFERROR(IF(COUNTIFS(BTT[Verwendete Transaktion (Pflichtauswahl)],BTT[[#This Row],[Verwendete Transaktion (Pflichtauswahl)]],BTT[Verantwortliches TP
(automatisch)],"&lt;&gt;"&amp;BTT[[#This Row],[Verantwortliches TP
(automatisch)]])&gt;0,"Transaktion mehrfach","okay"),"")</f>
        <v/>
      </c>
      <c r="AR942">
        <f>IFERROR(IF(COUNTIFS(BTT[Verwendete Transaktion (Pflichtauswahl)],BTT[[#This Row],[Verwendete Transaktion (Pflichtauswahl)]],BTT[Verantwortliches TP
(automatisch)],"&lt;&gt;"&amp;VLOOKUP(aktives_Teilprojekt,Teilprojekte[[Teilprojekte]:[Kürzel]],2,FALSE))&gt;0,"Transaktion mehrfach","okay"),"")</f>
        <v/>
      </c>
      <c r="AS942" t="inlineStr">
        <is>
          <t>FI856</t>
        </is>
      </c>
    </row>
    <row r="943">
      <c r="A943">
        <f>IFERROR(IF(BTT[[#This Row],[Lfd Nr. 
(aus konsolidierter Datei)]]&lt;&gt;"",BTT[[#This Row],[Lfd Nr. 
(aus konsolidierter Datei)]],VLOOKUP(aktives_Teilprojekt,Teilprojekte[[Teilprojekte]:[Kürzel]],2,FALSE)&amp;ROW(BTT[[#This Row],[Lfd Nr.
(automatisch)]])-2),"")</f>
        <v/>
      </c>
      <c r="B943" t="inlineStr">
        <is>
          <t>Anlagenzugang</t>
        </is>
      </c>
      <c r="D943" t="inlineStr">
        <is>
          <t>Rechnung scannen</t>
        </is>
      </c>
      <c r="E943">
        <f>IFERROR(IF(NOT(BTT[[#This Row],[Manuelle Änderung des Verantwortliches TP
(Auswahl - bei Bedarf)]]=""),BTT[[#This Row],[Manuelle Änderung des Verantwortliches TP
(Auswahl - bei Bedarf)]],VLOOKUP(BTT[[#This Row],[Hauptprozess
(Pflichtauswahl)]],Hauptprozesse[],3,FALSE)),"")</f>
        <v/>
      </c>
      <c r="G943" t="inlineStr">
        <is>
          <t>RW-K</t>
        </is>
      </c>
      <c r="J943">
        <f>IFERROR(VLOOKUP(BTT[[#This Row],[Verwendete Transaktion (Pflichtauswahl)]],Transaktionen[[Transaktionen]:[Langtext]],2,FALSE),"")</f>
        <v/>
      </c>
      <c r="V943">
        <f>IFERROR(VLOOKUP(BTT[[#This Row],[Verwendetes Formular
(Auswahl falls relevant)]],Formulare[[Formularbezeichnung]:[Formularname (technisch)]],2,FALSE),"")</f>
        <v/>
      </c>
      <c r="AK943">
        <f>IF(BTT[[#This Row],[Subprozess
(optionale Auswahl)]]="","okay",IF(VLOOKUP(BTT[[#This Row],[Subprozess
(optionale Auswahl)]],BPML[[Subprozess]:[Zugeordneter Hauptprozess]],3,FALSE)=BTT[[#This Row],[Hauptprozess
(Pflichtauswahl)]],"okay","falscher Subprozess"))</f>
        <v/>
      </c>
      <c r="AL943">
        <f>IF(aktives_Teilprojekt="Master","",IF(BTT[[#This Row],[Verantwortliches TP
(automatisch)]]=VLOOKUP(aktives_Teilprojekt,Teilprojekte[[Teilprojekte]:[Kürzel]],2,FALSE),"okay","Hauptprozess anderes TP"))</f>
        <v/>
      </c>
      <c r="AM9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3">
        <f>IFERROR(IF(BTT[[#This Row],[SAP-Modul
(Pflichtauswahl)]]&lt;&gt;VLOOKUP(BTT[[#This Row],[Verwendete Transaktion (Pflichtauswahl)]],Transaktionen[[Transaktionen]:[Modul]],3,FALSE),"Modul anders","okay"),"")</f>
        <v/>
      </c>
      <c r="AP943">
        <f>IFERROR(IF(COUNTIFS(BTT[Verwendete Transaktion (Pflichtauswahl)],BTT[[#This Row],[Verwendete Transaktion (Pflichtauswahl)]],BTT[SAP-Modul
(Pflichtauswahl)],"&lt;&gt;"&amp;BTT[[#This Row],[SAP-Modul
(Pflichtauswahl)]])&gt;0,"Modul anders","okay"),"")</f>
        <v/>
      </c>
      <c r="AQ943">
        <f>IFERROR(IF(COUNTIFS(BTT[Verwendete Transaktion (Pflichtauswahl)],BTT[[#This Row],[Verwendete Transaktion (Pflichtauswahl)]],BTT[Verantwortliches TP
(automatisch)],"&lt;&gt;"&amp;BTT[[#This Row],[Verantwortliches TP
(automatisch)]])&gt;0,"Transaktion mehrfach","okay"),"")</f>
        <v/>
      </c>
      <c r="AR943">
        <f>IFERROR(IF(COUNTIFS(BTT[Verwendete Transaktion (Pflichtauswahl)],BTT[[#This Row],[Verwendete Transaktion (Pflichtauswahl)]],BTT[Verantwortliches TP
(automatisch)],"&lt;&gt;"&amp;VLOOKUP(aktives_Teilprojekt,Teilprojekte[[Teilprojekte]:[Kürzel]],2,FALSE))&gt;0,"Transaktion mehrfach","okay"),"")</f>
        <v/>
      </c>
      <c r="AS943" t="inlineStr">
        <is>
          <t>FI857</t>
        </is>
      </c>
    </row>
    <row r="944">
      <c r="A944">
        <f>IFERROR(IF(BTT[[#This Row],[Lfd Nr. 
(aus konsolidierter Datei)]]&lt;&gt;"",BTT[[#This Row],[Lfd Nr. 
(aus konsolidierter Datei)]],VLOOKUP(aktives_Teilprojekt,Teilprojekte[[Teilprojekte]:[Kürzel]],2,FALSE)&amp;ROW(BTT[[#This Row],[Lfd Nr.
(automatisch)]])-2),"")</f>
        <v/>
      </c>
      <c r="B944" t="inlineStr">
        <is>
          <t>Anlagenzugang</t>
        </is>
      </c>
      <c r="D944" t="inlineStr">
        <is>
          <t>Rechnung  zur Bestellung buchen</t>
        </is>
      </c>
      <c r="E944">
        <f>IFERROR(IF(NOT(BTT[[#This Row],[Manuelle Änderung des Verantwortliches TP
(Auswahl - bei Bedarf)]]=""),BTT[[#This Row],[Manuelle Änderung des Verantwortliches TP
(Auswahl - bei Bedarf)]],VLOOKUP(BTT[[#This Row],[Hauptprozess
(Pflichtauswahl)]],Hauptprozesse[],3,FALSE)),"")</f>
        <v/>
      </c>
      <c r="G944" t="inlineStr">
        <is>
          <t>RW-K</t>
        </is>
      </c>
      <c r="H944" t="inlineStr">
        <is>
          <t>FI</t>
        </is>
      </c>
      <c r="I944" t="inlineStr">
        <is>
          <t>FB01</t>
        </is>
      </c>
      <c r="J944">
        <f>IFERROR(VLOOKUP(BTT[[#This Row],[Verwendete Transaktion (Pflichtauswahl)]],Transaktionen[[Transaktionen]:[Langtext]],2,FALSE),"")</f>
        <v/>
      </c>
      <c r="V944">
        <f>IFERROR(VLOOKUP(BTT[[#This Row],[Verwendetes Formular
(Auswahl falls relevant)]],Formulare[[Formularbezeichnung]:[Formularname (technisch)]],2,FALSE),"")</f>
        <v/>
      </c>
      <c r="AK944">
        <f>IF(BTT[[#This Row],[Subprozess
(optionale Auswahl)]]="","okay",IF(VLOOKUP(BTT[[#This Row],[Subprozess
(optionale Auswahl)]],BPML[[Subprozess]:[Zugeordneter Hauptprozess]],3,FALSE)=BTT[[#This Row],[Hauptprozess
(Pflichtauswahl)]],"okay","falscher Subprozess"))</f>
        <v/>
      </c>
      <c r="AL944">
        <f>IF(aktives_Teilprojekt="Master","",IF(BTT[[#This Row],[Verantwortliches TP
(automatisch)]]=VLOOKUP(aktives_Teilprojekt,Teilprojekte[[Teilprojekte]:[Kürzel]],2,FALSE),"okay","Hauptprozess anderes TP"))</f>
        <v/>
      </c>
      <c r="AM9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4">
        <f>IFERROR(IF(BTT[[#This Row],[SAP-Modul
(Pflichtauswahl)]]&lt;&gt;VLOOKUP(BTT[[#This Row],[Verwendete Transaktion (Pflichtauswahl)]],Transaktionen[[Transaktionen]:[Modul]],3,FALSE),"Modul anders","okay"),"")</f>
        <v/>
      </c>
      <c r="AP944">
        <f>IFERROR(IF(COUNTIFS(BTT[Verwendete Transaktion (Pflichtauswahl)],BTT[[#This Row],[Verwendete Transaktion (Pflichtauswahl)]],BTT[SAP-Modul
(Pflichtauswahl)],"&lt;&gt;"&amp;BTT[[#This Row],[SAP-Modul
(Pflichtauswahl)]])&gt;0,"Modul anders","okay"),"")</f>
        <v/>
      </c>
      <c r="AQ944">
        <f>IFERROR(IF(COUNTIFS(BTT[Verwendete Transaktion (Pflichtauswahl)],BTT[[#This Row],[Verwendete Transaktion (Pflichtauswahl)]],BTT[Verantwortliches TP
(automatisch)],"&lt;&gt;"&amp;BTT[[#This Row],[Verantwortliches TP
(automatisch)]])&gt;0,"Transaktion mehrfach","okay"),"")</f>
        <v/>
      </c>
      <c r="AR944">
        <f>IFERROR(IF(COUNTIFS(BTT[Verwendete Transaktion (Pflichtauswahl)],BTT[[#This Row],[Verwendete Transaktion (Pflichtauswahl)]],BTT[Verantwortliches TP
(automatisch)],"&lt;&gt;"&amp;VLOOKUP(aktives_Teilprojekt,Teilprojekte[[Teilprojekte]:[Kürzel]],2,FALSE))&gt;0,"Transaktion mehrfach","okay"),"")</f>
        <v/>
      </c>
      <c r="AS944" t="inlineStr">
        <is>
          <t>FI858</t>
        </is>
      </c>
    </row>
    <row r="945">
      <c r="A945">
        <f>IFERROR(IF(BTT[[#This Row],[Lfd Nr. 
(aus konsolidierter Datei)]]&lt;&gt;"",BTT[[#This Row],[Lfd Nr. 
(aus konsolidierter Datei)]],VLOOKUP(aktives_Teilprojekt,Teilprojekte[[Teilprojekte]:[Kürzel]],2,FALSE)&amp;ROW(BTT[[#This Row],[Lfd Nr.
(automatisch)]])-2),"")</f>
        <v/>
      </c>
      <c r="B945" t="inlineStr">
        <is>
          <t>Anlagenzugang</t>
        </is>
      </c>
      <c r="D945" t="inlineStr">
        <is>
          <t>Ware bezahlen</t>
        </is>
      </c>
      <c r="E945">
        <f>IFERROR(IF(NOT(BTT[[#This Row],[Manuelle Änderung des Verantwortliches TP
(Auswahl - bei Bedarf)]]=""),BTT[[#This Row],[Manuelle Änderung des Verantwortliches TP
(Auswahl - bei Bedarf)]],VLOOKUP(BTT[[#This Row],[Hauptprozess
(Pflichtauswahl)]],Hauptprozesse[],3,FALSE)),"")</f>
        <v/>
      </c>
      <c r="G945" t="inlineStr">
        <is>
          <t>RW-K</t>
        </is>
      </c>
      <c r="J945">
        <f>IFERROR(VLOOKUP(BTT[[#This Row],[Verwendete Transaktion (Pflichtauswahl)]],Transaktionen[[Transaktionen]:[Langtext]],2,FALSE),"")</f>
        <v/>
      </c>
      <c r="V945">
        <f>IFERROR(VLOOKUP(BTT[[#This Row],[Verwendetes Formular
(Auswahl falls relevant)]],Formulare[[Formularbezeichnung]:[Formularname (technisch)]],2,FALSE),"")</f>
        <v/>
      </c>
      <c r="AK945">
        <f>IF(BTT[[#This Row],[Subprozess
(optionale Auswahl)]]="","okay",IF(VLOOKUP(BTT[[#This Row],[Subprozess
(optionale Auswahl)]],BPML[[Subprozess]:[Zugeordneter Hauptprozess]],3,FALSE)=BTT[[#This Row],[Hauptprozess
(Pflichtauswahl)]],"okay","falscher Subprozess"))</f>
        <v/>
      </c>
      <c r="AL945">
        <f>IF(aktives_Teilprojekt="Master","",IF(BTT[[#This Row],[Verantwortliches TP
(automatisch)]]=VLOOKUP(aktives_Teilprojekt,Teilprojekte[[Teilprojekte]:[Kürzel]],2,FALSE),"okay","Hauptprozess anderes TP"))</f>
        <v/>
      </c>
      <c r="AM9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5">
        <f>IFERROR(IF(BTT[[#This Row],[SAP-Modul
(Pflichtauswahl)]]&lt;&gt;VLOOKUP(BTT[[#This Row],[Verwendete Transaktion (Pflichtauswahl)]],Transaktionen[[Transaktionen]:[Modul]],3,FALSE),"Modul anders","okay"),"")</f>
        <v/>
      </c>
      <c r="AP945">
        <f>IFERROR(IF(COUNTIFS(BTT[Verwendete Transaktion (Pflichtauswahl)],BTT[[#This Row],[Verwendete Transaktion (Pflichtauswahl)]],BTT[SAP-Modul
(Pflichtauswahl)],"&lt;&gt;"&amp;BTT[[#This Row],[SAP-Modul
(Pflichtauswahl)]])&gt;0,"Modul anders","okay"),"")</f>
        <v/>
      </c>
      <c r="AQ945">
        <f>IFERROR(IF(COUNTIFS(BTT[Verwendete Transaktion (Pflichtauswahl)],BTT[[#This Row],[Verwendete Transaktion (Pflichtauswahl)]],BTT[Verantwortliches TP
(automatisch)],"&lt;&gt;"&amp;BTT[[#This Row],[Verantwortliches TP
(automatisch)]])&gt;0,"Transaktion mehrfach","okay"),"")</f>
        <v/>
      </c>
      <c r="AR945">
        <f>IFERROR(IF(COUNTIFS(BTT[Verwendete Transaktion (Pflichtauswahl)],BTT[[#This Row],[Verwendete Transaktion (Pflichtauswahl)]],BTT[Verantwortliches TP
(automatisch)],"&lt;&gt;"&amp;VLOOKUP(aktives_Teilprojekt,Teilprojekte[[Teilprojekte]:[Kürzel]],2,FALSE))&gt;0,"Transaktion mehrfach","okay"),"")</f>
        <v/>
      </c>
      <c r="AS945" t="inlineStr">
        <is>
          <t>FI859</t>
        </is>
      </c>
    </row>
    <row r="946">
      <c r="A946">
        <f>IFERROR(IF(BTT[[#This Row],[Lfd Nr. 
(aus konsolidierter Datei)]]&lt;&gt;"",BTT[[#This Row],[Lfd Nr. 
(aus konsolidierter Datei)]],VLOOKUP(aktives_Teilprojekt,Teilprojekte[[Teilprojekte]:[Kürzel]],2,FALSE)&amp;ROW(BTT[[#This Row],[Lfd Nr.
(automatisch)]])-2),"")</f>
        <v/>
      </c>
      <c r="B946" t="inlineStr">
        <is>
          <t>Anlagenzugang</t>
        </is>
      </c>
      <c r="D946" t="inlineStr">
        <is>
          <t>Notwendigkeit GWG-Stammsatz prüfen</t>
        </is>
      </c>
      <c r="E946">
        <f>IFERROR(IF(NOT(BTT[[#This Row],[Manuelle Änderung des Verantwortliches TP
(Auswahl - bei Bedarf)]]=""),BTT[[#This Row],[Manuelle Änderung des Verantwortliches TP
(Auswahl - bei Bedarf)]],VLOOKUP(BTT[[#This Row],[Hauptprozess
(Pflichtauswahl)]],Hauptprozesse[],3,FALSE)),"")</f>
        <v/>
      </c>
      <c r="G946" t="inlineStr">
        <is>
          <t>RW-B/A</t>
        </is>
      </c>
      <c r="J946">
        <f>IFERROR(VLOOKUP(BTT[[#This Row],[Verwendete Transaktion (Pflichtauswahl)]],Transaktionen[[Transaktionen]:[Langtext]],2,FALSE),"")</f>
        <v/>
      </c>
      <c r="V946">
        <f>IFERROR(VLOOKUP(BTT[[#This Row],[Verwendetes Formular
(Auswahl falls relevant)]],Formulare[[Formularbezeichnung]:[Formularname (technisch)]],2,FALSE),"")</f>
        <v/>
      </c>
      <c r="AK946">
        <f>IF(BTT[[#This Row],[Subprozess
(optionale Auswahl)]]="","okay",IF(VLOOKUP(BTT[[#This Row],[Subprozess
(optionale Auswahl)]],BPML[[Subprozess]:[Zugeordneter Hauptprozess]],3,FALSE)=BTT[[#This Row],[Hauptprozess
(Pflichtauswahl)]],"okay","falscher Subprozess"))</f>
        <v/>
      </c>
      <c r="AL946">
        <f>IF(aktives_Teilprojekt="Master","",IF(BTT[[#This Row],[Verantwortliches TP
(automatisch)]]=VLOOKUP(aktives_Teilprojekt,Teilprojekte[[Teilprojekte]:[Kürzel]],2,FALSE),"okay","Hauptprozess anderes TP"))</f>
        <v/>
      </c>
      <c r="AM9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6">
        <f>IFERROR(IF(BTT[[#This Row],[SAP-Modul
(Pflichtauswahl)]]&lt;&gt;VLOOKUP(BTT[[#This Row],[Verwendete Transaktion (Pflichtauswahl)]],Transaktionen[[Transaktionen]:[Modul]],3,FALSE),"Modul anders","okay"),"")</f>
        <v/>
      </c>
      <c r="AP946">
        <f>IFERROR(IF(COUNTIFS(BTT[Verwendete Transaktion (Pflichtauswahl)],BTT[[#This Row],[Verwendete Transaktion (Pflichtauswahl)]],BTT[SAP-Modul
(Pflichtauswahl)],"&lt;&gt;"&amp;BTT[[#This Row],[SAP-Modul
(Pflichtauswahl)]])&gt;0,"Modul anders","okay"),"")</f>
        <v/>
      </c>
      <c r="AQ946">
        <f>IFERROR(IF(COUNTIFS(BTT[Verwendete Transaktion (Pflichtauswahl)],BTT[[#This Row],[Verwendete Transaktion (Pflichtauswahl)]],BTT[Verantwortliches TP
(automatisch)],"&lt;&gt;"&amp;BTT[[#This Row],[Verantwortliches TP
(automatisch)]])&gt;0,"Transaktion mehrfach","okay"),"")</f>
        <v/>
      </c>
      <c r="AR946">
        <f>IFERROR(IF(COUNTIFS(BTT[Verwendete Transaktion (Pflichtauswahl)],BTT[[#This Row],[Verwendete Transaktion (Pflichtauswahl)]],BTT[Verantwortliches TP
(automatisch)],"&lt;&gt;"&amp;VLOOKUP(aktives_Teilprojekt,Teilprojekte[[Teilprojekte]:[Kürzel]],2,FALSE))&gt;0,"Transaktion mehrfach","okay"),"")</f>
        <v/>
      </c>
      <c r="AS946" t="inlineStr">
        <is>
          <t>FI860</t>
        </is>
      </c>
    </row>
    <row r="947">
      <c r="A947">
        <f>IFERROR(IF(BTT[[#This Row],[Lfd Nr. 
(aus konsolidierter Datei)]]&lt;&gt;"",BTT[[#This Row],[Lfd Nr. 
(aus konsolidierter Datei)]],VLOOKUP(aktives_Teilprojekt,Teilprojekte[[Teilprojekte]:[Kürzel]],2,FALSE)&amp;ROW(BTT[[#This Row],[Lfd Nr.
(automatisch)]])-2),"")</f>
        <v/>
      </c>
      <c r="B947" t="inlineStr">
        <is>
          <t>Anlagenzugang</t>
        </is>
      </c>
      <c r="D947" t="inlineStr">
        <is>
          <t>GWG-Stammsatz anlegen</t>
        </is>
      </c>
      <c r="E947">
        <f>IFERROR(IF(NOT(BTT[[#This Row],[Manuelle Änderung des Verantwortliches TP
(Auswahl - bei Bedarf)]]=""),BTT[[#This Row],[Manuelle Änderung des Verantwortliches TP
(Auswahl - bei Bedarf)]],VLOOKUP(BTT[[#This Row],[Hauptprozess
(Pflichtauswahl)]],Hauptprozesse[],3,FALSE)),"")</f>
        <v/>
      </c>
      <c r="G947" t="inlineStr">
        <is>
          <t>RW-B/A</t>
        </is>
      </c>
      <c r="H947" t="inlineStr">
        <is>
          <t>FI-AA</t>
        </is>
      </c>
      <c r="I947" t="inlineStr">
        <is>
          <t>AS01</t>
        </is>
      </c>
      <c r="J947">
        <f>IFERROR(VLOOKUP(BTT[[#This Row],[Verwendete Transaktion (Pflichtauswahl)]],Transaktionen[[Transaktionen]:[Langtext]],2,FALSE),"")</f>
        <v/>
      </c>
      <c r="V947">
        <f>IFERROR(VLOOKUP(BTT[[#This Row],[Verwendetes Formular
(Auswahl falls relevant)]],Formulare[[Formularbezeichnung]:[Formularname (technisch)]],2,FALSE),"")</f>
        <v/>
      </c>
      <c r="AK947">
        <f>IF(BTT[[#This Row],[Subprozess
(optionale Auswahl)]]="","okay",IF(VLOOKUP(BTT[[#This Row],[Subprozess
(optionale Auswahl)]],BPML[[Subprozess]:[Zugeordneter Hauptprozess]],3,FALSE)=BTT[[#This Row],[Hauptprozess
(Pflichtauswahl)]],"okay","falscher Subprozess"))</f>
        <v/>
      </c>
      <c r="AL947">
        <f>IF(aktives_Teilprojekt="Master","",IF(BTT[[#This Row],[Verantwortliches TP
(automatisch)]]=VLOOKUP(aktives_Teilprojekt,Teilprojekte[[Teilprojekte]:[Kürzel]],2,FALSE),"okay","Hauptprozess anderes TP"))</f>
        <v/>
      </c>
      <c r="AM9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7">
        <f>IFERROR(IF(BTT[[#This Row],[SAP-Modul
(Pflichtauswahl)]]&lt;&gt;VLOOKUP(BTT[[#This Row],[Verwendete Transaktion (Pflichtauswahl)]],Transaktionen[[Transaktionen]:[Modul]],3,FALSE),"Modul anders","okay"),"")</f>
        <v/>
      </c>
      <c r="AP947">
        <f>IFERROR(IF(COUNTIFS(BTT[Verwendete Transaktion (Pflichtauswahl)],BTT[[#This Row],[Verwendete Transaktion (Pflichtauswahl)]],BTT[SAP-Modul
(Pflichtauswahl)],"&lt;&gt;"&amp;BTT[[#This Row],[SAP-Modul
(Pflichtauswahl)]])&gt;0,"Modul anders","okay"),"")</f>
        <v/>
      </c>
      <c r="AQ947">
        <f>IFERROR(IF(COUNTIFS(BTT[Verwendete Transaktion (Pflichtauswahl)],BTT[[#This Row],[Verwendete Transaktion (Pflichtauswahl)]],BTT[Verantwortliches TP
(automatisch)],"&lt;&gt;"&amp;BTT[[#This Row],[Verantwortliches TP
(automatisch)]])&gt;0,"Transaktion mehrfach","okay"),"")</f>
        <v/>
      </c>
      <c r="AR947">
        <f>IFERROR(IF(COUNTIFS(BTT[Verwendete Transaktion (Pflichtauswahl)],BTT[[#This Row],[Verwendete Transaktion (Pflichtauswahl)]],BTT[Verantwortliches TP
(automatisch)],"&lt;&gt;"&amp;VLOOKUP(aktives_Teilprojekt,Teilprojekte[[Teilprojekte]:[Kürzel]],2,FALSE))&gt;0,"Transaktion mehrfach","okay"),"")</f>
        <v/>
      </c>
      <c r="AS947" t="inlineStr">
        <is>
          <t>FI861</t>
        </is>
      </c>
    </row>
    <row r="948">
      <c r="A948">
        <f>IFERROR(IF(BTT[[#This Row],[Lfd Nr. 
(aus konsolidierter Datei)]]&lt;&gt;"",BTT[[#This Row],[Lfd Nr. 
(aus konsolidierter Datei)]],VLOOKUP(aktives_Teilprojekt,Teilprojekte[[Teilprojekte]:[Kürzel]],2,FALSE)&amp;ROW(BTT[[#This Row],[Lfd Nr.
(automatisch)]])-2),"")</f>
        <v/>
      </c>
      <c r="B948" t="inlineStr">
        <is>
          <t>Anlagenzugang</t>
        </is>
      </c>
      <c r="D948" t="inlineStr">
        <is>
          <t>Abrechnungsvorschrift im Investitionsauftrag pflegen</t>
        </is>
      </c>
      <c r="E948">
        <f>IFERROR(IF(NOT(BTT[[#This Row],[Manuelle Änderung des Verantwortliches TP
(Auswahl - bei Bedarf)]]=""),BTT[[#This Row],[Manuelle Änderung des Verantwortliches TP
(Auswahl - bei Bedarf)]],VLOOKUP(BTT[[#This Row],[Hauptprozess
(Pflichtauswahl)]],Hauptprozesse[],3,FALSE)),"")</f>
        <v/>
      </c>
      <c r="G948" t="inlineStr">
        <is>
          <t>RW-B/A</t>
        </is>
      </c>
      <c r="H948" t="inlineStr">
        <is>
          <t>CO-OM</t>
        </is>
      </c>
      <c r="I948" t="inlineStr">
        <is>
          <t>KO02</t>
        </is>
      </c>
      <c r="J948">
        <f>IFERROR(VLOOKUP(BTT[[#This Row],[Verwendete Transaktion (Pflichtauswahl)]],Transaktionen[[Transaktionen]:[Langtext]],2,FALSE),"")</f>
        <v/>
      </c>
      <c r="V948">
        <f>IFERROR(VLOOKUP(BTT[[#This Row],[Verwendetes Formular
(Auswahl falls relevant)]],Formulare[[Formularbezeichnung]:[Formularname (technisch)]],2,FALSE),"")</f>
        <v/>
      </c>
      <c r="AK948">
        <f>IF(BTT[[#This Row],[Subprozess
(optionale Auswahl)]]="","okay",IF(VLOOKUP(BTT[[#This Row],[Subprozess
(optionale Auswahl)]],BPML[[Subprozess]:[Zugeordneter Hauptprozess]],3,FALSE)=BTT[[#This Row],[Hauptprozess
(Pflichtauswahl)]],"okay","falscher Subprozess"))</f>
        <v/>
      </c>
      <c r="AL948">
        <f>IF(aktives_Teilprojekt="Master","",IF(BTT[[#This Row],[Verantwortliches TP
(automatisch)]]=VLOOKUP(aktives_Teilprojekt,Teilprojekte[[Teilprojekte]:[Kürzel]],2,FALSE),"okay","Hauptprozess anderes TP"))</f>
        <v/>
      </c>
      <c r="AM9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8">
        <f>IFERROR(IF(BTT[[#This Row],[SAP-Modul
(Pflichtauswahl)]]&lt;&gt;VLOOKUP(BTT[[#This Row],[Verwendete Transaktion (Pflichtauswahl)]],Transaktionen[[Transaktionen]:[Modul]],3,FALSE),"Modul anders","okay"),"")</f>
        <v/>
      </c>
      <c r="AP948">
        <f>IFERROR(IF(COUNTIFS(BTT[Verwendete Transaktion (Pflichtauswahl)],BTT[[#This Row],[Verwendete Transaktion (Pflichtauswahl)]],BTT[SAP-Modul
(Pflichtauswahl)],"&lt;&gt;"&amp;BTT[[#This Row],[SAP-Modul
(Pflichtauswahl)]])&gt;0,"Modul anders","okay"),"")</f>
        <v/>
      </c>
      <c r="AQ948">
        <f>IFERROR(IF(COUNTIFS(BTT[Verwendete Transaktion (Pflichtauswahl)],BTT[[#This Row],[Verwendete Transaktion (Pflichtauswahl)]],BTT[Verantwortliches TP
(automatisch)],"&lt;&gt;"&amp;BTT[[#This Row],[Verantwortliches TP
(automatisch)]])&gt;0,"Transaktion mehrfach","okay"),"")</f>
        <v/>
      </c>
      <c r="AR948">
        <f>IFERROR(IF(COUNTIFS(BTT[Verwendete Transaktion (Pflichtauswahl)],BTT[[#This Row],[Verwendete Transaktion (Pflichtauswahl)]],BTT[Verantwortliches TP
(automatisch)],"&lt;&gt;"&amp;VLOOKUP(aktives_Teilprojekt,Teilprojekte[[Teilprojekte]:[Kürzel]],2,FALSE))&gt;0,"Transaktion mehrfach","okay"),"")</f>
        <v/>
      </c>
      <c r="AS948" t="inlineStr">
        <is>
          <t>FI862</t>
        </is>
      </c>
    </row>
    <row r="949">
      <c r="A949">
        <f>IFERROR(IF(BTT[[#This Row],[Lfd Nr. 
(aus konsolidierter Datei)]]&lt;&gt;"",BTT[[#This Row],[Lfd Nr. 
(aus konsolidierter Datei)]],VLOOKUP(aktives_Teilprojekt,Teilprojekte[[Teilprojekte]:[Kürzel]],2,FALSE)&amp;ROW(BTT[[#This Row],[Lfd Nr.
(automatisch)]])-2),"")</f>
        <v/>
      </c>
      <c r="B949" t="inlineStr">
        <is>
          <t>Anlagenzugang</t>
        </is>
      </c>
      <c r="D949" t="inlineStr">
        <is>
          <t>Investitionsauftrag an Anlage abrechnen</t>
        </is>
      </c>
      <c r="E949">
        <f>IFERROR(IF(NOT(BTT[[#This Row],[Manuelle Änderung des Verantwortliches TP
(Auswahl - bei Bedarf)]]=""),BTT[[#This Row],[Manuelle Änderung des Verantwortliches TP
(Auswahl - bei Bedarf)]],VLOOKUP(BTT[[#This Row],[Hauptprozess
(Pflichtauswahl)]],Hauptprozesse[],3,FALSE)),"")</f>
        <v/>
      </c>
      <c r="G949" t="inlineStr">
        <is>
          <t>RW-B/A</t>
        </is>
      </c>
      <c r="H949" t="inlineStr">
        <is>
          <t>CO-OM</t>
        </is>
      </c>
      <c r="I949" t="inlineStr">
        <is>
          <t>KO88</t>
        </is>
      </c>
      <c r="J949">
        <f>IFERROR(VLOOKUP(BTT[[#This Row],[Verwendete Transaktion (Pflichtauswahl)]],Transaktionen[[Transaktionen]:[Langtext]],2,FALSE),"")</f>
        <v/>
      </c>
      <c r="V949">
        <f>IFERROR(VLOOKUP(BTT[[#This Row],[Verwendetes Formular
(Auswahl falls relevant)]],Formulare[[Formularbezeichnung]:[Formularname (technisch)]],2,FALSE),"")</f>
        <v/>
      </c>
      <c r="AK949">
        <f>IF(BTT[[#This Row],[Subprozess
(optionale Auswahl)]]="","okay",IF(VLOOKUP(BTT[[#This Row],[Subprozess
(optionale Auswahl)]],BPML[[Subprozess]:[Zugeordneter Hauptprozess]],3,FALSE)=BTT[[#This Row],[Hauptprozess
(Pflichtauswahl)]],"okay","falscher Subprozess"))</f>
        <v/>
      </c>
      <c r="AL949">
        <f>IF(aktives_Teilprojekt="Master","",IF(BTT[[#This Row],[Verantwortliches TP
(automatisch)]]=VLOOKUP(aktives_Teilprojekt,Teilprojekte[[Teilprojekte]:[Kürzel]],2,FALSE),"okay","Hauptprozess anderes TP"))</f>
        <v/>
      </c>
      <c r="AM9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49">
        <f>IFERROR(IF(BTT[[#This Row],[SAP-Modul
(Pflichtauswahl)]]&lt;&gt;VLOOKUP(BTT[[#This Row],[Verwendete Transaktion (Pflichtauswahl)]],Transaktionen[[Transaktionen]:[Modul]],3,FALSE),"Modul anders","okay"),"")</f>
        <v/>
      </c>
      <c r="AP949">
        <f>IFERROR(IF(COUNTIFS(BTT[Verwendete Transaktion (Pflichtauswahl)],BTT[[#This Row],[Verwendete Transaktion (Pflichtauswahl)]],BTT[SAP-Modul
(Pflichtauswahl)],"&lt;&gt;"&amp;BTT[[#This Row],[SAP-Modul
(Pflichtauswahl)]])&gt;0,"Modul anders","okay"),"")</f>
        <v/>
      </c>
      <c r="AQ949">
        <f>IFERROR(IF(COUNTIFS(BTT[Verwendete Transaktion (Pflichtauswahl)],BTT[[#This Row],[Verwendete Transaktion (Pflichtauswahl)]],BTT[Verantwortliches TP
(automatisch)],"&lt;&gt;"&amp;BTT[[#This Row],[Verantwortliches TP
(automatisch)]])&gt;0,"Transaktion mehrfach","okay"),"")</f>
        <v/>
      </c>
      <c r="AR949">
        <f>IFERROR(IF(COUNTIFS(BTT[Verwendete Transaktion (Pflichtauswahl)],BTT[[#This Row],[Verwendete Transaktion (Pflichtauswahl)]],BTT[Verantwortliches TP
(automatisch)],"&lt;&gt;"&amp;VLOOKUP(aktives_Teilprojekt,Teilprojekte[[Teilprojekte]:[Kürzel]],2,FALSE))&gt;0,"Transaktion mehrfach","okay"),"")</f>
        <v/>
      </c>
      <c r="AS949" t="inlineStr">
        <is>
          <t>FI863</t>
        </is>
      </c>
    </row>
    <row r="950">
      <c r="A950">
        <f>IFERROR(IF(BTT[[#This Row],[Lfd Nr. 
(aus konsolidierter Datei)]]&lt;&gt;"",BTT[[#This Row],[Lfd Nr. 
(aus konsolidierter Datei)]],VLOOKUP(aktives_Teilprojekt,Teilprojekte[[Teilprojekte]:[Kürzel]],2,FALSE)&amp;ROW(BTT[[#This Row],[Lfd Nr.
(automatisch)]])-2),"")</f>
        <v/>
      </c>
      <c r="B950" t="inlineStr">
        <is>
          <t>Anlagenzugang</t>
        </is>
      </c>
      <c r="D950" t="inlineStr">
        <is>
          <t>Bedarf melden (Start Beschaffungsprozess)</t>
        </is>
      </c>
      <c r="E950">
        <f>IFERROR(IF(NOT(BTT[[#This Row],[Manuelle Änderung des Verantwortliches TP
(Auswahl - bei Bedarf)]]=""),BTT[[#This Row],[Manuelle Änderung des Verantwortliches TP
(Auswahl - bei Bedarf)]],VLOOKUP(BTT[[#This Row],[Hauptprozess
(Pflichtauswahl)]],Hauptprozesse[],3,FALSE)),"")</f>
        <v/>
      </c>
      <c r="G950" t="inlineStr">
        <is>
          <t>OE</t>
        </is>
      </c>
      <c r="H950" t="inlineStr">
        <is>
          <t>Non-SAP</t>
        </is>
      </c>
      <c r="I950" t="inlineStr">
        <is>
          <t>nicht digital</t>
        </is>
      </c>
      <c r="J950">
        <f>IFERROR(VLOOKUP(BTT[[#This Row],[Verwendete Transaktion (Pflichtauswahl)]],Transaktionen[[Transaktionen]:[Langtext]],2,FALSE),"")</f>
        <v/>
      </c>
      <c r="V950">
        <f>IFERROR(VLOOKUP(BTT[[#This Row],[Verwendetes Formular
(Auswahl falls relevant)]],Formulare[[Formularbezeichnung]:[Formularname (technisch)]],2,FALSE),"")</f>
        <v/>
      </c>
      <c r="AK950">
        <f>IF(BTT[[#This Row],[Subprozess
(optionale Auswahl)]]="","okay",IF(VLOOKUP(BTT[[#This Row],[Subprozess
(optionale Auswahl)]],BPML[[Subprozess]:[Zugeordneter Hauptprozess]],3,FALSE)=BTT[[#This Row],[Hauptprozess
(Pflichtauswahl)]],"okay","falscher Subprozess"))</f>
        <v/>
      </c>
      <c r="AL950">
        <f>IF(aktives_Teilprojekt="Master","",IF(BTT[[#This Row],[Verantwortliches TP
(automatisch)]]=VLOOKUP(aktives_Teilprojekt,Teilprojekte[[Teilprojekte]:[Kürzel]],2,FALSE),"okay","Hauptprozess anderes TP"))</f>
        <v/>
      </c>
      <c r="AM9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0">
        <f>IFERROR(IF(BTT[[#This Row],[SAP-Modul
(Pflichtauswahl)]]&lt;&gt;VLOOKUP(BTT[[#This Row],[Verwendete Transaktion (Pflichtauswahl)]],Transaktionen[[Transaktionen]:[Modul]],3,FALSE),"Modul anders","okay"),"")</f>
        <v/>
      </c>
      <c r="AP950">
        <f>IFERROR(IF(COUNTIFS(BTT[Verwendete Transaktion (Pflichtauswahl)],BTT[[#This Row],[Verwendete Transaktion (Pflichtauswahl)]],BTT[SAP-Modul
(Pflichtauswahl)],"&lt;&gt;"&amp;BTT[[#This Row],[SAP-Modul
(Pflichtauswahl)]])&gt;0,"Modul anders","okay"),"")</f>
        <v/>
      </c>
      <c r="AQ950">
        <f>IFERROR(IF(COUNTIFS(BTT[Verwendete Transaktion (Pflichtauswahl)],BTT[[#This Row],[Verwendete Transaktion (Pflichtauswahl)]],BTT[Verantwortliches TP
(automatisch)],"&lt;&gt;"&amp;BTT[[#This Row],[Verantwortliches TP
(automatisch)]])&gt;0,"Transaktion mehrfach","okay"),"")</f>
        <v/>
      </c>
      <c r="AR950">
        <f>IFERROR(IF(COUNTIFS(BTT[Verwendete Transaktion (Pflichtauswahl)],BTT[[#This Row],[Verwendete Transaktion (Pflichtauswahl)]],BTT[Verantwortliches TP
(automatisch)],"&lt;&gt;"&amp;VLOOKUP(aktives_Teilprojekt,Teilprojekte[[Teilprojekte]:[Kürzel]],2,FALSE))&gt;0,"Transaktion mehrfach","okay"),"")</f>
        <v/>
      </c>
      <c r="AS950" t="inlineStr">
        <is>
          <t>FI864</t>
        </is>
      </c>
    </row>
    <row r="951">
      <c r="A951">
        <f>IFERROR(IF(BTT[[#This Row],[Lfd Nr. 
(aus konsolidierter Datei)]]&lt;&gt;"",BTT[[#This Row],[Lfd Nr. 
(aus konsolidierter Datei)]],VLOOKUP(aktives_Teilprojekt,Teilprojekte[[Teilprojekte]:[Kürzel]],2,FALSE)&amp;ROW(BTT[[#This Row],[Lfd Nr.
(automatisch)]])-2),"")</f>
        <v/>
      </c>
      <c r="B951" t="inlineStr">
        <is>
          <t>Anlagenzugang</t>
        </is>
      </c>
      <c r="D951" t="inlineStr">
        <is>
          <t>Bestellung auf Investitionsauftrag anlegen</t>
        </is>
      </c>
      <c r="E951">
        <f>IFERROR(IF(NOT(BTT[[#This Row],[Manuelle Änderung des Verantwortliches TP
(Auswahl - bei Bedarf)]]=""),BTT[[#This Row],[Manuelle Änderung des Verantwortliches TP
(Auswahl - bei Bedarf)]],VLOOKUP(BTT[[#This Row],[Hauptprozess
(Pflichtauswahl)]],Hauptprozesse[],3,FALSE)),"")</f>
        <v/>
      </c>
      <c r="G951" t="inlineStr">
        <is>
          <t>OE</t>
        </is>
      </c>
      <c r="H951" t="inlineStr">
        <is>
          <t>MM</t>
        </is>
      </c>
      <c r="I951" t="inlineStr">
        <is>
          <t>ME21N</t>
        </is>
      </c>
      <c r="J951">
        <f>IFERROR(VLOOKUP(BTT[[#This Row],[Verwendete Transaktion (Pflichtauswahl)]],Transaktionen[[Transaktionen]:[Langtext]],2,FALSE),"")</f>
        <v/>
      </c>
      <c r="V951">
        <f>IFERROR(VLOOKUP(BTT[[#This Row],[Verwendetes Formular
(Auswahl falls relevant)]],Formulare[[Formularbezeichnung]:[Formularname (technisch)]],2,FALSE),"")</f>
        <v/>
      </c>
      <c r="AK951">
        <f>IF(BTT[[#This Row],[Subprozess
(optionale Auswahl)]]="","okay",IF(VLOOKUP(BTT[[#This Row],[Subprozess
(optionale Auswahl)]],BPML[[Subprozess]:[Zugeordneter Hauptprozess]],3,FALSE)=BTT[[#This Row],[Hauptprozess
(Pflichtauswahl)]],"okay","falscher Subprozess"))</f>
        <v/>
      </c>
      <c r="AL951">
        <f>IF(aktives_Teilprojekt="Master","",IF(BTT[[#This Row],[Verantwortliches TP
(automatisch)]]=VLOOKUP(aktives_Teilprojekt,Teilprojekte[[Teilprojekte]:[Kürzel]],2,FALSE),"okay","Hauptprozess anderes TP"))</f>
        <v/>
      </c>
      <c r="AM9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1">
        <f>IFERROR(IF(BTT[[#This Row],[SAP-Modul
(Pflichtauswahl)]]&lt;&gt;VLOOKUP(BTT[[#This Row],[Verwendete Transaktion (Pflichtauswahl)]],Transaktionen[[Transaktionen]:[Modul]],3,FALSE),"Modul anders","okay"),"")</f>
        <v/>
      </c>
      <c r="AP951">
        <f>IFERROR(IF(COUNTIFS(BTT[Verwendete Transaktion (Pflichtauswahl)],BTT[[#This Row],[Verwendete Transaktion (Pflichtauswahl)]],BTT[SAP-Modul
(Pflichtauswahl)],"&lt;&gt;"&amp;BTT[[#This Row],[SAP-Modul
(Pflichtauswahl)]])&gt;0,"Modul anders","okay"),"")</f>
        <v/>
      </c>
      <c r="AQ951">
        <f>IFERROR(IF(COUNTIFS(BTT[Verwendete Transaktion (Pflichtauswahl)],BTT[[#This Row],[Verwendete Transaktion (Pflichtauswahl)]],BTT[Verantwortliches TP
(automatisch)],"&lt;&gt;"&amp;BTT[[#This Row],[Verantwortliches TP
(automatisch)]])&gt;0,"Transaktion mehrfach","okay"),"")</f>
        <v/>
      </c>
      <c r="AR951">
        <f>IFERROR(IF(COUNTIFS(BTT[Verwendete Transaktion (Pflichtauswahl)],BTT[[#This Row],[Verwendete Transaktion (Pflichtauswahl)]],BTT[Verantwortliches TP
(automatisch)],"&lt;&gt;"&amp;VLOOKUP(aktives_Teilprojekt,Teilprojekte[[Teilprojekte]:[Kürzel]],2,FALSE))&gt;0,"Transaktion mehrfach","okay"),"")</f>
        <v/>
      </c>
      <c r="AS951" t="inlineStr">
        <is>
          <t>FI865</t>
        </is>
      </c>
    </row>
    <row r="952">
      <c r="A952">
        <f>IFERROR(IF(BTT[[#This Row],[Lfd Nr. 
(aus konsolidierter Datei)]]&lt;&gt;"",BTT[[#This Row],[Lfd Nr. 
(aus konsolidierter Datei)]],VLOOKUP(aktives_Teilprojekt,Teilprojekte[[Teilprojekte]:[Kürzel]],2,FALSE)&amp;ROW(BTT[[#This Row],[Lfd Nr.
(automatisch)]])-2),"")</f>
        <v/>
      </c>
      <c r="B952" t="inlineStr">
        <is>
          <t>Anlagenzugang</t>
        </is>
      </c>
      <c r="D952" t="inlineStr">
        <is>
          <t>Wareneingang zur Bestellung buchen</t>
        </is>
      </c>
      <c r="E952">
        <f>IFERROR(IF(NOT(BTT[[#This Row],[Manuelle Änderung des Verantwortliches TP
(Auswahl - bei Bedarf)]]=""),BTT[[#This Row],[Manuelle Änderung des Verantwortliches TP
(Auswahl - bei Bedarf)]],VLOOKUP(BTT[[#This Row],[Hauptprozess
(Pflichtauswahl)]],Hauptprozesse[],3,FALSE)),"")</f>
        <v/>
      </c>
      <c r="G952" t="inlineStr">
        <is>
          <t>OE</t>
        </is>
      </c>
      <c r="J952">
        <f>IFERROR(VLOOKUP(BTT[[#This Row],[Verwendete Transaktion (Pflichtauswahl)]],Transaktionen[[Transaktionen]:[Langtext]],2,FALSE),"")</f>
        <v/>
      </c>
      <c r="V952">
        <f>IFERROR(VLOOKUP(BTT[[#This Row],[Verwendetes Formular
(Auswahl falls relevant)]],Formulare[[Formularbezeichnung]:[Formularname (technisch)]],2,FALSE),"")</f>
        <v/>
      </c>
      <c r="AK952">
        <f>IF(BTT[[#This Row],[Subprozess
(optionale Auswahl)]]="","okay",IF(VLOOKUP(BTT[[#This Row],[Subprozess
(optionale Auswahl)]],BPML[[Subprozess]:[Zugeordneter Hauptprozess]],3,FALSE)=BTT[[#This Row],[Hauptprozess
(Pflichtauswahl)]],"okay","falscher Subprozess"))</f>
        <v/>
      </c>
      <c r="AL952">
        <f>IF(aktives_Teilprojekt="Master","",IF(BTT[[#This Row],[Verantwortliches TP
(automatisch)]]=VLOOKUP(aktives_Teilprojekt,Teilprojekte[[Teilprojekte]:[Kürzel]],2,FALSE),"okay","Hauptprozess anderes TP"))</f>
        <v/>
      </c>
      <c r="AM9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2">
        <f>IFERROR(IF(BTT[[#This Row],[SAP-Modul
(Pflichtauswahl)]]&lt;&gt;VLOOKUP(BTT[[#This Row],[Verwendete Transaktion (Pflichtauswahl)]],Transaktionen[[Transaktionen]:[Modul]],3,FALSE),"Modul anders","okay"),"")</f>
        <v/>
      </c>
      <c r="AP952">
        <f>IFERROR(IF(COUNTIFS(BTT[Verwendete Transaktion (Pflichtauswahl)],BTT[[#This Row],[Verwendete Transaktion (Pflichtauswahl)]],BTT[SAP-Modul
(Pflichtauswahl)],"&lt;&gt;"&amp;BTT[[#This Row],[SAP-Modul
(Pflichtauswahl)]])&gt;0,"Modul anders","okay"),"")</f>
        <v/>
      </c>
      <c r="AQ952">
        <f>IFERROR(IF(COUNTIFS(BTT[Verwendete Transaktion (Pflichtauswahl)],BTT[[#This Row],[Verwendete Transaktion (Pflichtauswahl)]],BTT[Verantwortliches TP
(automatisch)],"&lt;&gt;"&amp;BTT[[#This Row],[Verantwortliches TP
(automatisch)]])&gt;0,"Transaktion mehrfach","okay"),"")</f>
        <v/>
      </c>
      <c r="AR952">
        <f>IFERROR(IF(COUNTIFS(BTT[Verwendete Transaktion (Pflichtauswahl)],BTT[[#This Row],[Verwendete Transaktion (Pflichtauswahl)]],BTT[Verantwortliches TP
(automatisch)],"&lt;&gt;"&amp;VLOOKUP(aktives_Teilprojekt,Teilprojekte[[Teilprojekte]:[Kürzel]],2,FALSE))&gt;0,"Transaktion mehrfach","okay"),"")</f>
        <v/>
      </c>
      <c r="AS952" t="inlineStr">
        <is>
          <t>FI866</t>
        </is>
      </c>
    </row>
    <row r="953">
      <c r="A953">
        <f>IFERROR(IF(BTT[[#This Row],[Lfd Nr. 
(aus konsolidierter Datei)]]&lt;&gt;"",BTT[[#This Row],[Lfd Nr. 
(aus konsolidierter Datei)]],VLOOKUP(aktives_Teilprojekt,Teilprojekte[[Teilprojekte]:[Kürzel]],2,FALSE)&amp;ROW(BTT[[#This Row],[Lfd Nr.
(automatisch)]])-2),"")</f>
        <v/>
      </c>
      <c r="B953" t="inlineStr">
        <is>
          <t>Anlagenzugang</t>
        </is>
      </c>
      <c r="D953" t="inlineStr">
        <is>
          <t>Bericht "Bestellung zu Aufträgen" aufrufen</t>
        </is>
      </c>
      <c r="E953">
        <f>IFERROR(IF(NOT(BTT[[#This Row],[Manuelle Änderung des Verantwortliches TP
(Auswahl - bei Bedarf)]]=""),BTT[[#This Row],[Manuelle Änderung des Verantwortliches TP
(Auswahl - bei Bedarf)]],VLOOKUP(BTT[[#This Row],[Hauptprozess
(Pflichtauswahl)]],Hauptprozesse[],3,FALSE)),"")</f>
        <v/>
      </c>
      <c r="G953" t="inlineStr">
        <is>
          <t>RW-B/A</t>
        </is>
      </c>
      <c r="J953">
        <f>IFERROR(VLOOKUP(BTT[[#This Row],[Verwendete Transaktion (Pflichtauswahl)]],Transaktionen[[Transaktionen]:[Langtext]],2,FALSE),"")</f>
        <v/>
      </c>
      <c r="V953">
        <f>IFERROR(VLOOKUP(BTT[[#This Row],[Verwendetes Formular
(Auswahl falls relevant)]],Formulare[[Formularbezeichnung]:[Formularname (technisch)]],2,FALSE),"")</f>
        <v/>
      </c>
      <c r="AK953">
        <f>IF(BTT[[#This Row],[Subprozess
(optionale Auswahl)]]="","okay",IF(VLOOKUP(BTT[[#This Row],[Subprozess
(optionale Auswahl)]],BPML[[Subprozess]:[Zugeordneter Hauptprozess]],3,FALSE)=BTT[[#This Row],[Hauptprozess
(Pflichtauswahl)]],"okay","falscher Subprozess"))</f>
        <v/>
      </c>
      <c r="AL953">
        <f>IF(aktives_Teilprojekt="Master","",IF(BTT[[#This Row],[Verantwortliches TP
(automatisch)]]=VLOOKUP(aktives_Teilprojekt,Teilprojekte[[Teilprojekte]:[Kürzel]],2,FALSE),"okay","Hauptprozess anderes TP"))</f>
        <v/>
      </c>
      <c r="AM9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3">
        <f>IFERROR(IF(BTT[[#This Row],[SAP-Modul
(Pflichtauswahl)]]&lt;&gt;VLOOKUP(BTT[[#This Row],[Verwendete Transaktion (Pflichtauswahl)]],Transaktionen[[Transaktionen]:[Modul]],3,FALSE),"Modul anders","okay"),"")</f>
        <v/>
      </c>
      <c r="AP953">
        <f>IFERROR(IF(COUNTIFS(BTT[Verwendete Transaktion (Pflichtauswahl)],BTT[[#This Row],[Verwendete Transaktion (Pflichtauswahl)]],BTT[SAP-Modul
(Pflichtauswahl)],"&lt;&gt;"&amp;BTT[[#This Row],[SAP-Modul
(Pflichtauswahl)]])&gt;0,"Modul anders","okay"),"")</f>
        <v/>
      </c>
      <c r="AQ953">
        <f>IFERROR(IF(COUNTIFS(BTT[Verwendete Transaktion (Pflichtauswahl)],BTT[[#This Row],[Verwendete Transaktion (Pflichtauswahl)]],BTT[Verantwortliches TP
(automatisch)],"&lt;&gt;"&amp;BTT[[#This Row],[Verantwortliches TP
(automatisch)]])&gt;0,"Transaktion mehrfach","okay"),"")</f>
        <v/>
      </c>
      <c r="AR953">
        <f>IFERROR(IF(COUNTIFS(BTT[Verwendete Transaktion (Pflichtauswahl)],BTT[[#This Row],[Verwendete Transaktion (Pflichtauswahl)]],BTT[Verantwortliches TP
(automatisch)],"&lt;&gt;"&amp;VLOOKUP(aktives_Teilprojekt,Teilprojekte[[Teilprojekte]:[Kürzel]],2,FALSE))&gt;0,"Transaktion mehrfach","okay"),"")</f>
        <v/>
      </c>
      <c r="AS953" t="inlineStr">
        <is>
          <t>FI867</t>
        </is>
      </c>
    </row>
    <row r="954">
      <c r="A954">
        <f>IFERROR(IF(BTT[[#This Row],[Lfd Nr. 
(aus konsolidierter Datei)]]&lt;&gt;"",BTT[[#This Row],[Lfd Nr. 
(aus konsolidierter Datei)]],VLOOKUP(aktives_Teilprojekt,Teilprojekte[[Teilprojekte]:[Kürzel]],2,FALSE)&amp;ROW(BTT[[#This Row],[Lfd Nr.
(automatisch)]])-2),"")</f>
        <v/>
      </c>
      <c r="B954" t="inlineStr">
        <is>
          <t>Anlagenzugang</t>
        </is>
      </c>
      <c r="D954" t="inlineStr">
        <is>
          <t>Kontierungsmerkmale in den Bestellungen zum Auftrag prüfen</t>
        </is>
      </c>
      <c r="E954">
        <f>IFERROR(IF(NOT(BTT[[#This Row],[Manuelle Änderung des Verantwortliches TP
(Auswahl - bei Bedarf)]]=""),BTT[[#This Row],[Manuelle Änderung des Verantwortliches TP
(Auswahl - bei Bedarf)]],VLOOKUP(BTT[[#This Row],[Hauptprozess
(Pflichtauswahl)]],Hauptprozesse[],3,FALSE)),"")</f>
        <v/>
      </c>
      <c r="G954" t="inlineStr">
        <is>
          <t>RW-B/A</t>
        </is>
      </c>
      <c r="H954" t="inlineStr">
        <is>
          <t>MM</t>
        </is>
      </c>
      <c r="I954" t="inlineStr">
        <is>
          <t>ME23N</t>
        </is>
      </c>
      <c r="J954">
        <f>IFERROR(VLOOKUP(BTT[[#This Row],[Verwendete Transaktion (Pflichtauswahl)]],Transaktionen[[Transaktionen]:[Langtext]],2,FALSE),"")</f>
        <v/>
      </c>
      <c r="V954">
        <f>IFERROR(VLOOKUP(BTT[[#This Row],[Verwendetes Formular
(Auswahl falls relevant)]],Formulare[[Formularbezeichnung]:[Formularname (technisch)]],2,FALSE),"")</f>
        <v/>
      </c>
      <c r="AK954">
        <f>IF(BTT[[#This Row],[Subprozess
(optionale Auswahl)]]="","okay",IF(VLOOKUP(BTT[[#This Row],[Subprozess
(optionale Auswahl)]],BPML[[Subprozess]:[Zugeordneter Hauptprozess]],3,FALSE)=BTT[[#This Row],[Hauptprozess
(Pflichtauswahl)]],"okay","falscher Subprozess"))</f>
        <v/>
      </c>
      <c r="AL954">
        <f>IF(aktives_Teilprojekt="Master","",IF(BTT[[#This Row],[Verantwortliches TP
(automatisch)]]=VLOOKUP(aktives_Teilprojekt,Teilprojekte[[Teilprojekte]:[Kürzel]],2,FALSE),"okay","Hauptprozess anderes TP"))</f>
        <v/>
      </c>
      <c r="AM9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4">
        <f>IFERROR(IF(BTT[[#This Row],[SAP-Modul
(Pflichtauswahl)]]&lt;&gt;VLOOKUP(BTT[[#This Row],[Verwendete Transaktion (Pflichtauswahl)]],Transaktionen[[Transaktionen]:[Modul]],3,FALSE),"Modul anders","okay"),"")</f>
        <v/>
      </c>
      <c r="AP954">
        <f>IFERROR(IF(COUNTIFS(BTT[Verwendete Transaktion (Pflichtauswahl)],BTT[[#This Row],[Verwendete Transaktion (Pflichtauswahl)]],BTT[SAP-Modul
(Pflichtauswahl)],"&lt;&gt;"&amp;BTT[[#This Row],[SAP-Modul
(Pflichtauswahl)]])&gt;0,"Modul anders","okay"),"")</f>
        <v/>
      </c>
      <c r="AQ954">
        <f>IFERROR(IF(COUNTIFS(BTT[Verwendete Transaktion (Pflichtauswahl)],BTT[[#This Row],[Verwendete Transaktion (Pflichtauswahl)]],BTT[Verantwortliches TP
(automatisch)],"&lt;&gt;"&amp;BTT[[#This Row],[Verantwortliches TP
(automatisch)]])&gt;0,"Transaktion mehrfach","okay"),"")</f>
        <v/>
      </c>
      <c r="AR954">
        <f>IFERROR(IF(COUNTIFS(BTT[Verwendete Transaktion (Pflichtauswahl)],BTT[[#This Row],[Verwendete Transaktion (Pflichtauswahl)]],BTT[Verantwortliches TP
(automatisch)],"&lt;&gt;"&amp;VLOOKUP(aktives_Teilprojekt,Teilprojekte[[Teilprojekte]:[Kürzel]],2,FALSE))&gt;0,"Transaktion mehrfach","okay"),"")</f>
        <v/>
      </c>
      <c r="AS954" t="inlineStr">
        <is>
          <t>FI868</t>
        </is>
      </c>
    </row>
    <row r="955">
      <c r="A955">
        <f>IFERROR(IF(BTT[[#This Row],[Lfd Nr. 
(aus konsolidierter Datei)]]&lt;&gt;"",BTT[[#This Row],[Lfd Nr. 
(aus konsolidierter Datei)]],VLOOKUP(aktives_Teilprojekt,Teilprojekte[[Teilprojekte]:[Kürzel]],2,FALSE)&amp;ROW(BTT[[#This Row],[Lfd Nr.
(automatisch)]])-2),"")</f>
        <v/>
      </c>
      <c r="B955" t="inlineStr">
        <is>
          <t>Anlagenzugang</t>
        </is>
      </c>
      <c r="D955" t="inlineStr">
        <is>
          <t>Fehlerhafte Kontierungen melden</t>
        </is>
      </c>
      <c r="E955">
        <f>IFERROR(IF(NOT(BTT[[#This Row],[Manuelle Änderung des Verantwortliches TP
(Auswahl - bei Bedarf)]]=""),BTT[[#This Row],[Manuelle Änderung des Verantwortliches TP
(Auswahl - bei Bedarf)]],VLOOKUP(BTT[[#This Row],[Hauptprozess
(Pflichtauswahl)]],Hauptprozesse[],3,FALSE)),"")</f>
        <v/>
      </c>
      <c r="G955" t="inlineStr">
        <is>
          <t>RW-B/A</t>
        </is>
      </c>
      <c r="H955" t="inlineStr">
        <is>
          <t>Non-SAP</t>
        </is>
      </c>
      <c r="I955" t="inlineStr">
        <is>
          <t>nicht digital</t>
        </is>
      </c>
      <c r="J955">
        <f>IFERROR(VLOOKUP(BTT[[#This Row],[Verwendete Transaktion (Pflichtauswahl)]],Transaktionen[[Transaktionen]:[Langtext]],2,FALSE),"")</f>
        <v/>
      </c>
      <c r="V955">
        <f>IFERROR(VLOOKUP(BTT[[#This Row],[Verwendetes Formular
(Auswahl falls relevant)]],Formulare[[Formularbezeichnung]:[Formularname (technisch)]],2,FALSE),"")</f>
        <v/>
      </c>
      <c r="AK955">
        <f>IF(BTT[[#This Row],[Subprozess
(optionale Auswahl)]]="","okay",IF(VLOOKUP(BTT[[#This Row],[Subprozess
(optionale Auswahl)]],BPML[[Subprozess]:[Zugeordneter Hauptprozess]],3,FALSE)=BTT[[#This Row],[Hauptprozess
(Pflichtauswahl)]],"okay","falscher Subprozess"))</f>
        <v/>
      </c>
      <c r="AL955">
        <f>IF(aktives_Teilprojekt="Master","",IF(BTT[[#This Row],[Verantwortliches TP
(automatisch)]]=VLOOKUP(aktives_Teilprojekt,Teilprojekte[[Teilprojekte]:[Kürzel]],2,FALSE),"okay","Hauptprozess anderes TP"))</f>
        <v/>
      </c>
      <c r="AM9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5">
        <f>IFERROR(IF(BTT[[#This Row],[SAP-Modul
(Pflichtauswahl)]]&lt;&gt;VLOOKUP(BTT[[#This Row],[Verwendete Transaktion (Pflichtauswahl)]],Transaktionen[[Transaktionen]:[Modul]],3,FALSE),"Modul anders","okay"),"")</f>
        <v/>
      </c>
      <c r="AP955">
        <f>IFERROR(IF(COUNTIFS(BTT[Verwendete Transaktion (Pflichtauswahl)],BTT[[#This Row],[Verwendete Transaktion (Pflichtauswahl)]],BTT[SAP-Modul
(Pflichtauswahl)],"&lt;&gt;"&amp;BTT[[#This Row],[SAP-Modul
(Pflichtauswahl)]])&gt;0,"Modul anders","okay"),"")</f>
        <v/>
      </c>
      <c r="AQ955">
        <f>IFERROR(IF(COUNTIFS(BTT[Verwendete Transaktion (Pflichtauswahl)],BTT[[#This Row],[Verwendete Transaktion (Pflichtauswahl)]],BTT[Verantwortliches TP
(automatisch)],"&lt;&gt;"&amp;BTT[[#This Row],[Verantwortliches TP
(automatisch)]])&gt;0,"Transaktion mehrfach","okay"),"")</f>
        <v/>
      </c>
      <c r="AR955">
        <f>IFERROR(IF(COUNTIFS(BTT[Verwendete Transaktion (Pflichtauswahl)],BTT[[#This Row],[Verwendete Transaktion (Pflichtauswahl)]],BTT[Verantwortliches TP
(automatisch)],"&lt;&gt;"&amp;VLOOKUP(aktives_Teilprojekt,Teilprojekte[[Teilprojekte]:[Kürzel]],2,FALSE))&gt;0,"Transaktion mehrfach","okay"),"")</f>
        <v/>
      </c>
      <c r="AS955" t="inlineStr">
        <is>
          <t>FI869</t>
        </is>
      </c>
    </row>
    <row r="956">
      <c r="A956">
        <f>IFERROR(IF(BTT[[#This Row],[Lfd Nr. 
(aus konsolidierter Datei)]]&lt;&gt;"",BTT[[#This Row],[Lfd Nr. 
(aus konsolidierter Datei)]],VLOOKUP(aktives_Teilprojekt,Teilprojekte[[Teilprojekte]:[Kürzel]],2,FALSE)&amp;ROW(BTT[[#This Row],[Lfd Nr.
(automatisch)]])-2),"")</f>
        <v/>
      </c>
      <c r="B956" t="inlineStr">
        <is>
          <t>Anlagenzugang</t>
        </is>
      </c>
      <c r="D956" t="inlineStr">
        <is>
          <t>Rechnung scannen</t>
        </is>
      </c>
      <c r="E956">
        <f>IFERROR(IF(NOT(BTT[[#This Row],[Manuelle Änderung des Verantwortliches TP
(Auswahl - bei Bedarf)]]=""),BTT[[#This Row],[Manuelle Änderung des Verantwortliches TP
(Auswahl - bei Bedarf)]],VLOOKUP(BTT[[#This Row],[Hauptprozess
(Pflichtauswahl)]],Hauptprozesse[],3,FALSE)),"")</f>
        <v/>
      </c>
      <c r="G956" t="inlineStr">
        <is>
          <t>RW-K</t>
        </is>
      </c>
      <c r="J956">
        <f>IFERROR(VLOOKUP(BTT[[#This Row],[Verwendete Transaktion (Pflichtauswahl)]],Transaktionen[[Transaktionen]:[Langtext]],2,FALSE),"")</f>
        <v/>
      </c>
      <c r="V956">
        <f>IFERROR(VLOOKUP(BTT[[#This Row],[Verwendetes Formular
(Auswahl falls relevant)]],Formulare[[Formularbezeichnung]:[Formularname (technisch)]],2,FALSE),"")</f>
        <v/>
      </c>
      <c r="AK956">
        <f>IF(BTT[[#This Row],[Subprozess
(optionale Auswahl)]]="","okay",IF(VLOOKUP(BTT[[#This Row],[Subprozess
(optionale Auswahl)]],BPML[[Subprozess]:[Zugeordneter Hauptprozess]],3,FALSE)=BTT[[#This Row],[Hauptprozess
(Pflichtauswahl)]],"okay","falscher Subprozess"))</f>
        <v/>
      </c>
      <c r="AL956">
        <f>IF(aktives_Teilprojekt="Master","",IF(BTT[[#This Row],[Verantwortliches TP
(automatisch)]]=VLOOKUP(aktives_Teilprojekt,Teilprojekte[[Teilprojekte]:[Kürzel]],2,FALSE),"okay","Hauptprozess anderes TP"))</f>
        <v/>
      </c>
      <c r="AM9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6">
        <f>IFERROR(IF(BTT[[#This Row],[SAP-Modul
(Pflichtauswahl)]]&lt;&gt;VLOOKUP(BTT[[#This Row],[Verwendete Transaktion (Pflichtauswahl)]],Transaktionen[[Transaktionen]:[Modul]],3,FALSE),"Modul anders","okay"),"")</f>
        <v/>
      </c>
      <c r="AP956">
        <f>IFERROR(IF(COUNTIFS(BTT[Verwendete Transaktion (Pflichtauswahl)],BTT[[#This Row],[Verwendete Transaktion (Pflichtauswahl)]],BTT[SAP-Modul
(Pflichtauswahl)],"&lt;&gt;"&amp;BTT[[#This Row],[SAP-Modul
(Pflichtauswahl)]])&gt;0,"Modul anders","okay"),"")</f>
        <v/>
      </c>
      <c r="AQ956">
        <f>IFERROR(IF(COUNTIFS(BTT[Verwendete Transaktion (Pflichtauswahl)],BTT[[#This Row],[Verwendete Transaktion (Pflichtauswahl)]],BTT[Verantwortliches TP
(automatisch)],"&lt;&gt;"&amp;BTT[[#This Row],[Verantwortliches TP
(automatisch)]])&gt;0,"Transaktion mehrfach","okay"),"")</f>
        <v/>
      </c>
      <c r="AR956">
        <f>IFERROR(IF(COUNTIFS(BTT[Verwendete Transaktion (Pflichtauswahl)],BTT[[#This Row],[Verwendete Transaktion (Pflichtauswahl)]],BTT[Verantwortliches TP
(automatisch)],"&lt;&gt;"&amp;VLOOKUP(aktives_Teilprojekt,Teilprojekte[[Teilprojekte]:[Kürzel]],2,FALSE))&gt;0,"Transaktion mehrfach","okay"),"")</f>
        <v/>
      </c>
      <c r="AS956" t="inlineStr">
        <is>
          <t>FI870</t>
        </is>
      </c>
    </row>
    <row r="957">
      <c r="A957">
        <f>IFERROR(IF(BTT[[#This Row],[Lfd Nr. 
(aus konsolidierter Datei)]]&lt;&gt;"",BTT[[#This Row],[Lfd Nr. 
(aus konsolidierter Datei)]],VLOOKUP(aktives_Teilprojekt,Teilprojekte[[Teilprojekte]:[Kürzel]],2,FALSE)&amp;ROW(BTT[[#This Row],[Lfd Nr.
(automatisch)]])-2),"")</f>
        <v/>
      </c>
      <c r="B957" t="inlineStr">
        <is>
          <t>Anlagenzugang</t>
        </is>
      </c>
      <c r="D957" t="inlineStr">
        <is>
          <t>Rechnung  zur Bestellung buchen</t>
        </is>
      </c>
      <c r="E957">
        <f>IFERROR(IF(NOT(BTT[[#This Row],[Manuelle Änderung des Verantwortliches TP
(Auswahl - bei Bedarf)]]=""),BTT[[#This Row],[Manuelle Änderung des Verantwortliches TP
(Auswahl - bei Bedarf)]],VLOOKUP(BTT[[#This Row],[Hauptprozess
(Pflichtauswahl)]],Hauptprozesse[],3,FALSE)),"")</f>
        <v/>
      </c>
      <c r="G957" t="inlineStr">
        <is>
          <t>RW-K</t>
        </is>
      </c>
      <c r="H957" t="inlineStr">
        <is>
          <t>FI</t>
        </is>
      </c>
      <c r="I957" t="inlineStr">
        <is>
          <t>FB01</t>
        </is>
      </c>
      <c r="J957">
        <f>IFERROR(VLOOKUP(BTT[[#This Row],[Verwendete Transaktion (Pflichtauswahl)]],Transaktionen[[Transaktionen]:[Langtext]],2,FALSE),"")</f>
        <v/>
      </c>
      <c r="V957">
        <f>IFERROR(VLOOKUP(BTT[[#This Row],[Verwendetes Formular
(Auswahl falls relevant)]],Formulare[[Formularbezeichnung]:[Formularname (technisch)]],2,FALSE),"")</f>
        <v/>
      </c>
      <c r="AK957">
        <f>IF(BTT[[#This Row],[Subprozess
(optionale Auswahl)]]="","okay",IF(VLOOKUP(BTT[[#This Row],[Subprozess
(optionale Auswahl)]],BPML[[Subprozess]:[Zugeordneter Hauptprozess]],3,FALSE)=BTT[[#This Row],[Hauptprozess
(Pflichtauswahl)]],"okay","falscher Subprozess"))</f>
        <v/>
      </c>
      <c r="AL957">
        <f>IF(aktives_Teilprojekt="Master","",IF(BTT[[#This Row],[Verantwortliches TP
(automatisch)]]=VLOOKUP(aktives_Teilprojekt,Teilprojekte[[Teilprojekte]:[Kürzel]],2,FALSE),"okay","Hauptprozess anderes TP"))</f>
        <v/>
      </c>
      <c r="AM9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7">
        <f>IFERROR(IF(BTT[[#This Row],[SAP-Modul
(Pflichtauswahl)]]&lt;&gt;VLOOKUP(BTT[[#This Row],[Verwendete Transaktion (Pflichtauswahl)]],Transaktionen[[Transaktionen]:[Modul]],3,FALSE),"Modul anders","okay"),"")</f>
        <v/>
      </c>
      <c r="AP957">
        <f>IFERROR(IF(COUNTIFS(BTT[Verwendete Transaktion (Pflichtauswahl)],BTT[[#This Row],[Verwendete Transaktion (Pflichtauswahl)]],BTT[SAP-Modul
(Pflichtauswahl)],"&lt;&gt;"&amp;BTT[[#This Row],[SAP-Modul
(Pflichtauswahl)]])&gt;0,"Modul anders","okay"),"")</f>
        <v/>
      </c>
      <c r="AQ957">
        <f>IFERROR(IF(COUNTIFS(BTT[Verwendete Transaktion (Pflichtauswahl)],BTT[[#This Row],[Verwendete Transaktion (Pflichtauswahl)]],BTT[Verantwortliches TP
(automatisch)],"&lt;&gt;"&amp;BTT[[#This Row],[Verantwortliches TP
(automatisch)]])&gt;0,"Transaktion mehrfach","okay"),"")</f>
        <v/>
      </c>
      <c r="AR957">
        <f>IFERROR(IF(COUNTIFS(BTT[Verwendete Transaktion (Pflichtauswahl)],BTT[[#This Row],[Verwendete Transaktion (Pflichtauswahl)]],BTT[Verantwortliches TP
(automatisch)],"&lt;&gt;"&amp;VLOOKUP(aktives_Teilprojekt,Teilprojekte[[Teilprojekte]:[Kürzel]],2,FALSE))&gt;0,"Transaktion mehrfach","okay"),"")</f>
        <v/>
      </c>
      <c r="AS957" t="inlineStr">
        <is>
          <t>FI871</t>
        </is>
      </c>
    </row>
    <row r="958">
      <c r="A958">
        <f>IFERROR(IF(BTT[[#This Row],[Lfd Nr. 
(aus konsolidierter Datei)]]&lt;&gt;"",BTT[[#This Row],[Lfd Nr. 
(aus konsolidierter Datei)]],VLOOKUP(aktives_Teilprojekt,Teilprojekte[[Teilprojekte]:[Kürzel]],2,FALSE)&amp;ROW(BTT[[#This Row],[Lfd Nr.
(automatisch)]])-2),"")</f>
        <v/>
      </c>
      <c r="B958" t="inlineStr">
        <is>
          <t>Anlagenzugang</t>
        </is>
      </c>
      <c r="D958" t="inlineStr">
        <is>
          <t>Ware bezahlen</t>
        </is>
      </c>
      <c r="E958">
        <f>IFERROR(IF(NOT(BTT[[#This Row],[Manuelle Änderung des Verantwortliches TP
(Auswahl - bei Bedarf)]]=""),BTT[[#This Row],[Manuelle Änderung des Verantwortliches TP
(Auswahl - bei Bedarf)]],VLOOKUP(BTT[[#This Row],[Hauptprozess
(Pflichtauswahl)]],Hauptprozesse[],3,FALSE)),"")</f>
        <v/>
      </c>
      <c r="G958" t="inlineStr">
        <is>
          <t>RW-K</t>
        </is>
      </c>
      <c r="J958">
        <f>IFERROR(VLOOKUP(BTT[[#This Row],[Verwendete Transaktion (Pflichtauswahl)]],Transaktionen[[Transaktionen]:[Langtext]],2,FALSE),"")</f>
        <v/>
      </c>
      <c r="V958">
        <f>IFERROR(VLOOKUP(BTT[[#This Row],[Verwendetes Formular
(Auswahl falls relevant)]],Formulare[[Formularbezeichnung]:[Formularname (technisch)]],2,FALSE),"")</f>
        <v/>
      </c>
      <c r="AK958">
        <f>IF(BTT[[#This Row],[Subprozess
(optionale Auswahl)]]="","okay",IF(VLOOKUP(BTT[[#This Row],[Subprozess
(optionale Auswahl)]],BPML[[Subprozess]:[Zugeordneter Hauptprozess]],3,FALSE)=BTT[[#This Row],[Hauptprozess
(Pflichtauswahl)]],"okay","falscher Subprozess"))</f>
        <v/>
      </c>
      <c r="AL958">
        <f>IF(aktives_Teilprojekt="Master","",IF(BTT[[#This Row],[Verantwortliches TP
(automatisch)]]=VLOOKUP(aktives_Teilprojekt,Teilprojekte[[Teilprojekte]:[Kürzel]],2,FALSE),"okay","Hauptprozess anderes TP"))</f>
        <v/>
      </c>
      <c r="AM9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8">
        <f>IFERROR(IF(BTT[[#This Row],[SAP-Modul
(Pflichtauswahl)]]&lt;&gt;VLOOKUP(BTT[[#This Row],[Verwendete Transaktion (Pflichtauswahl)]],Transaktionen[[Transaktionen]:[Modul]],3,FALSE),"Modul anders","okay"),"")</f>
        <v/>
      </c>
      <c r="AP958">
        <f>IFERROR(IF(COUNTIFS(BTT[Verwendete Transaktion (Pflichtauswahl)],BTT[[#This Row],[Verwendete Transaktion (Pflichtauswahl)]],BTT[SAP-Modul
(Pflichtauswahl)],"&lt;&gt;"&amp;BTT[[#This Row],[SAP-Modul
(Pflichtauswahl)]])&gt;0,"Modul anders","okay"),"")</f>
        <v/>
      </c>
      <c r="AQ958">
        <f>IFERROR(IF(COUNTIFS(BTT[Verwendete Transaktion (Pflichtauswahl)],BTT[[#This Row],[Verwendete Transaktion (Pflichtauswahl)]],BTT[Verantwortliches TP
(automatisch)],"&lt;&gt;"&amp;BTT[[#This Row],[Verantwortliches TP
(automatisch)]])&gt;0,"Transaktion mehrfach","okay"),"")</f>
        <v/>
      </c>
      <c r="AR958">
        <f>IFERROR(IF(COUNTIFS(BTT[Verwendete Transaktion (Pflichtauswahl)],BTT[[#This Row],[Verwendete Transaktion (Pflichtauswahl)]],BTT[Verantwortliches TP
(automatisch)],"&lt;&gt;"&amp;VLOOKUP(aktives_Teilprojekt,Teilprojekte[[Teilprojekte]:[Kürzel]],2,FALSE))&gt;0,"Transaktion mehrfach","okay"),"")</f>
        <v/>
      </c>
      <c r="AS958" t="inlineStr">
        <is>
          <t>FI872</t>
        </is>
      </c>
    </row>
    <row r="959">
      <c r="A959">
        <f>IFERROR(IF(BTT[[#This Row],[Lfd Nr. 
(aus konsolidierter Datei)]]&lt;&gt;"",BTT[[#This Row],[Lfd Nr. 
(aus konsolidierter Datei)]],VLOOKUP(aktives_Teilprojekt,Teilprojekte[[Teilprojekte]:[Kürzel]],2,FALSE)&amp;ROW(BTT[[#This Row],[Lfd Nr.
(automatisch)]])-2),"")</f>
        <v/>
      </c>
      <c r="B959" t="inlineStr">
        <is>
          <t>Anlagenzugang</t>
        </is>
      </c>
      <c r="D959" t="inlineStr">
        <is>
          <t>Notwendigkeit GWG-Stammsatz prüfen</t>
        </is>
      </c>
      <c r="E959">
        <f>IFERROR(IF(NOT(BTT[[#This Row],[Manuelle Änderung des Verantwortliches TP
(Auswahl - bei Bedarf)]]=""),BTT[[#This Row],[Manuelle Änderung des Verantwortliches TP
(Auswahl - bei Bedarf)]],VLOOKUP(BTT[[#This Row],[Hauptprozess
(Pflichtauswahl)]],Hauptprozesse[],3,FALSE)),"")</f>
        <v/>
      </c>
      <c r="G959" t="inlineStr">
        <is>
          <t>RW-B/A</t>
        </is>
      </c>
      <c r="J959">
        <f>IFERROR(VLOOKUP(BTT[[#This Row],[Verwendete Transaktion (Pflichtauswahl)]],Transaktionen[[Transaktionen]:[Langtext]],2,FALSE),"")</f>
        <v/>
      </c>
      <c r="V959">
        <f>IFERROR(VLOOKUP(BTT[[#This Row],[Verwendetes Formular
(Auswahl falls relevant)]],Formulare[[Formularbezeichnung]:[Formularname (technisch)]],2,FALSE),"")</f>
        <v/>
      </c>
      <c r="AK959">
        <f>IF(BTT[[#This Row],[Subprozess
(optionale Auswahl)]]="","okay",IF(VLOOKUP(BTT[[#This Row],[Subprozess
(optionale Auswahl)]],BPML[[Subprozess]:[Zugeordneter Hauptprozess]],3,FALSE)=BTT[[#This Row],[Hauptprozess
(Pflichtauswahl)]],"okay","falscher Subprozess"))</f>
        <v/>
      </c>
      <c r="AL959">
        <f>IF(aktives_Teilprojekt="Master","",IF(BTT[[#This Row],[Verantwortliches TP
(automatisch)]]=VLOOKUP(aktives_Teilprojekt,Teilprojekte[[Teilprojekte]:[Kürzel]],2,FALSE),"okay","Hauptprozess anderes TP"))</f>
        <v/>
      </c>
      <c r="AM9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59">
        <f>IFERROR(IF(BTT[[#This Row],[SAP-Modul
(Pflichtauswahl)]]&lt;&gt;VLOOKUP(BTT[[#This Row],[Verwendete Transaktion (Pflichtauswahl)]],Transaktionen[[Transaktionen]:[Modul]],3,FALSE),"Modul anders","okay"),"")</f>
        <v/>
      </c>
      <c r="AP959">
        <f>IFERROR(IF(COUNTIFS(BTT[Verwendete Transaktion (Pflichtauswahl)],BTT[[#This Row],[Verwendete Transaktion (Pflichtauswahl)]],BTT[SAP-Modul
(Pflichtauswahl)],"&lt;&gt;"&amp;BTT[[#This Row],[SAP-Modul
(Pflichtauswahl)]])&gt;0,"Modul anders","okay"),"")</f>
        <v/>
      </c>
      <c r="AQ959">
        <f>IFERROR(IF(COUNTIFS(BTT[Verwendete Transaktion (Pflichtauswahl)],BTT[[#This Row],[Verwendete Transaktion (Pflichtauswahl)]],BTT[Verantwortliches TP
(automatisch)],"&lt;&gt;"&amp;BTT[[#This Row],[Verantwortliches TP
(automatisch)]])&gt;0,"Transaktion mehrfach","okay"),"")</f>
        <v/>
      </c>
      <c r="AR959">
        <f>IFERROR(IF(COUNTIFS(BTT[Verwendete Transaktion (Pflichtauswahl)],BTT[[#This Row],[Verwendete Transaktion (Pflichtauswahl)]],BTT[Verantwortliches TP
(automatisch)],"&lt;&gt;"&amp;VLOOKUP(aktives_Teilprojekt,Teilprojekte[[Teilprojekte]:[Kürzel]],2,FALSE))&gt;0,"Transaktion mehrfach","okay"),"")</f>
        <v/>
      </c>
      <c r="AS959" t="inlineStr">
        <is>
          <t>FI873</t>
        </is>
      </c>
    </row>
    <row r="960">
      <c r="A960">
        <f>IFERROR(IF(BTT[[#This Row],[Lfd Nr. 
(aus konsolidierter Datei)]]&lt;&gt;"",BTT[[#This Row],[Lfd Nr. 
(aus konsolidierter Datei)]],VLOOKUP(aktives_Teilprojekt,Teilprojekte[[Teilprojekte]:[Kürzel]],2,FALSE)&amp;ROW(BTT[[#This Row],[Lfd Nr.
(automatisch)]])-2),"")</f>
        <v/>
      </c>
      <c r="B960" t="inlineStr">
        <is>
          <t>Anlagenzugang</t>
        </is>
      </c>
      <c r="D960" t="inlineStr">
        <is>
          <t>GWG-Stammsatz anlegen</t>
        </is>
      </c>
      <c r="E960">
        <f>IFERROR(IF(NOT(BTT[[#This Row],[Manuelle Änderung des Verantwortliches TP
(Auswahl - bei Bedarf)]]=""),BTT[[#This Row],[Manuelle Änderung des Verantwortliches TP
(Auswahl - bei Bedarf)]],VLOOKUP(BTT[[#This Row],[Hauptprozess
(Pflichtauswahl)]],Hauptprozesse[],3,FALSE)),"")</f>
        <v/>
      </c>
      <c r="G960" t="inlineStr">
        <is>
          <t>RW-B/A</t>
        </is>
      </c>
      <c r="H960" t="inlineStr">
        <is>
          <t>FI-AA</t>
        </is>
      </c>
      <c r="I960" t="inlineStr">
        <is>
          <t>AS01</t>
        </is>
      </c>
      <c r="J960">
        <f>IFERROR(VLOOKUP(BTT[[#This Row],[Verwendete Transaktion (Pflichtauswahl)]],Transaktionen[[Transaktionen]:[Langtext]],2,FALSE),"")</f>
        <v/>
      </c>
      <c r="V960">
        <f>IFERROR(VLOOKUP(BTT[[#This Row],[Verwendetes Formular
(Auswahl falls relevant)]],Formulare[[Formularbezeichnung]:[Formularname (technisch)]],2,FALSE),"")</f>
        <v/>
      </c>
      <c r="AK960">
        <f>IF(BTT[[#This Row],[Subprozess
(optionale Auswahl)]]="","okay",IF(VLOOKUP(BTT[[#This Row],[Subprozess
(optionale Auswahl)]],BPML[[Subprozess]:[Zugeordneter Hauptprozess]],3,FALSE)=BTT[[#This Row],[Hauptprozess
(Pflichtauswahl)]],"okay","falscher Subprozess"))</f>
        <v/>
      </c>
      <c r="AL960">
        <f>IF(aktives_Teilprojekt="Master","",IF(BTT[[#This Row],[Verantwortliches TP
(automatisch)]]=VLOOKUP(aktives_Teilprojekt,Teilprojekte[[Teilprojekte]:[Kürzel]],2,FALSE),"okay","Hauptprozess anderes TP"))</f>
        <v/>
      </c>
      <c r="AM9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0">
        <f>IFERROR(IF(BTT[[#This Row],[SAP-Modul
(Pflichtauswahl)]]&lt;&gt;VLOOKUP(BTT[[#This Row],[Verwendete Transaktion (Pflichtauswahl)]],Transaktionen[[Transaktionen]:[Modul]],3,FALSE),"Modul anders","okay"),"")</f>
        <v/>
      </c>
      <c r="AP960">
        <f>IFERROR(IF(COUNTIFS(BTT[Verwendete Transaktion (Pflichtauswahl)],BTT[[#This Row],[Verwendete Transaktion (Pflichtauswahl)]],BTT[SAP-Modul
(Pflichtauswahl)],"&lt;&gt;"&amp;BTT[[#This Row],[SAP-Modul
(Pflichtauswahl)]])&gt;0,"Modul anders","okay"),"")</f>
        <v/>
      </c>
      <c r="AQ960">
        <f>IFERROR(IF(COUNTIFS(BTT[Verwendete Transaktion (Pflichtauswahl)],BTT[[#This Row],[Verwendete Transaktion (Pflichtauswahl)]],BTT[Verantwortliches TP
(automatisch)],"&lt;&gt;"&amp;BTT[[#This Row],[Verantwortliches TP
(automatisch)]])&gt;0,"Transaktion mehrfach","okay"),"")</f>
        <v/>
      </c>
      <c r="AR960">
        <f>IFERROR(IF(COUNTIFS(BTT[Verwendete Transaktion (Pflichtauswahl)],BTT[[#This Row],[Verwendete Transaktion (Pflichtauswahl)]],BTT[Verantwortliches TP
(automatisch)],"&lt;&gt;"&amp;VLOOKUP(aktives_Teilprojekt,Teilprojekte[[Teilprojekte]:[Kürzel]],2,FALSE))&gt;0,"Transaktion mehrfach","okay"),"")</f>
        <v/>
      </c>
      <c r="AS960" t="inlineStr">
        <is>
          <t>FI874</t>
        </is>
      </c>
    </row>
    <row r="961">
      <c r="A961">
        <f>IFERROR(IF(BTT[[#This Row],[Lfd Nr. 
(aus konsolidierter Datei)]]&lt;&gt;"",BTT[[#This Row],[Lfd Nr. 
(aus konsolidierter Datei)]],VLOOKUP(aktives_Teilprojekt,Teilprojekte[[Teilprojekte]:[Kürzel]],2,FALSE)&amp;ROW(BTT[[#This Row],[Lfd Nr.
(automatisch)]])-2),"")</f>
        <v/>
      </c>
      <c r="B961" t="inlineStr">
        <is>
          <t>Anlagenzugang</t>
        </is>
      </c>
      <c r="D961" t="inlineStr">
        <is>
          <t>Abrechnungsvorschrift im Investitionsauftrag pflegen</t>
        </is>
      </c>
      <c r="E961">
        <f>IFERROR(IF(NOT(BTT[[#This Row],[Manuelle Änderung des Verantwortliches TP
(Auswahl - bei Bedarf)]]=""),BTT[[#This Row],[Manuelle Änderung des Verantwortliches TP
(Auswahl - bei Bedarf)]],VLOOKUP(BTT[[#This Row],[Hauptprozess
(Pflichtauswahl)]],Hauptprozesse[],3,FALSE)),"")</f>
        <v/>
      </c>
      <c r="G961" t="inlineStr">
        <is>
          <t>RW-B/A</t>
        </is>
      </c>
      <c r="H961" t="inlineStr">
        <is>
          <t>CO-OM</t>
        </is>
      </c>
      <c r="I961" t="inlineStr">
        <is>
          <t>KO02</t>
        </is>
      </c>
      <c r="J961">
        <f>IFERROR(VLOOKUP(BTT[[#This Row],[Verwendete Transaktion (Pflichtauswahl)]],Transaktionen[[Transaktionen]:[Langtext]],2,FALSE),"")</f>
        <v/>
      </c>
      <c r="V961">
        <f>IFERROR(VLOOKUP(BTT[[#This Row],[Verwendetes Formular
(Auswahl falls relevant)]],Formulare[[Formularbezeichnung]:[Formularname (technisch)]],2,FALSE),"")</f>
        <v/>
      </c>
      <c r="AK961">
        <f>IF(BTT[[#This Row],[Subprozess
(optionale Auswahl)]]="","okay",IF(VLOOKUP(BTT[[#This Row],[Subprozess
(optionale Auswahl)]],BPML[[Subprozess]:[Zugeordneter Hauptprozess]],3,FALSE)=BTT[[#This Row],[Hauptprozess
(Pflichtauswahl)]],"okay","falscher Subprozess"))</f>
        <v/>
      </c>
      <c r="AL961">
        <f>IF(aktives_Teilprojekt="Master","",IF(BTT[[#This Row],[Verantwortliches TP
(automatisch)]]=VLOOKUP(aktives_Teilprojekt,Teilprojekte[[Teilprojekte]:[Kürzel]],2,FALSE),"okay","Hauptprozess anderes TP"))</f>
        <v/>
      </c>
      <c r="AM9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1">
        <f>IFERROR(IF(BTT[[#This Row],[SAP-Modul
(Pflichtauswahl)]]&lt;&gt;VLOOKUP(BTT[[#This Row],[Verwendete Transaktion (Pflichtauswahl)]],Transaktionen[[Transaktionen]:[Modul]],3,FALSE),"Modul anders","okay"),"")</f>
        <v/>
      </c>
      <c r="AP961">
        <f>IFERROR(IF(COUNTIFS(BTT[Verwendete Transaktion (Pflichtauswahl)],BTT[[#This Row],[Verwendete Transaktion (Pflichtauswahl)]],BTT[SAP-Modul
(Pflichtauswahl)],"&lt;&gt;"&amp;BTT[[#This Row],[SAP-Modul
(Pflichtauswahl)]])&gt;0,"Modul anders","okay"),"")</f>
        <v/>
      </c>
      <c r="AQ961">
        <f>IFERROR(IF(COUNTIFS(BTT[Verwendete Transaktion (Pflichtauswahl)],BTT[[#This Row],[Verwendete Transaktion (Pflichtauswahl)]],BTT[Verantwortliches TP
(automatisch)],"&lt;&gt;"&amp;BTT[[#This Row],[Verantwortliches TP
(automatisch)]])&gt;0,"Transaktion mehrfach","okay"),"")</f>
        <v/>
      </c>
      <c r="AR961">
        <f>IFERROR(IF(COUNTIFS(BTT[Verwendete Transaktion (Pflichtauswahl)],BTT[[#This Row],[Verwendete Transaktion (Pflichtauswahl)]],BTT[Verantwortliches TP
(automatisch)],"&lt;&gt;"&amp;VLOOKUP(aktives_Teilprojekt,Teilprojekte[[Teilprojekte]:[Kürzel]],2,FALSE))&gt;0,"Transaktion mehrfach","okay"),"")</f>
        <v/>
      </c>
      <c r="AS961" t="inlineStr">
        <is>
          <t>FI875</t>
        </is>
      </c>
    </row>
    <row r="962">
      <c r="A962">
        <f>IFERROR(IF(BTT[[#This Row],[Lfd Nr. 
(aus konsolidierter Datei)]]&lt;&gt;"",BTT[[#This Row],[Lfd Nr. 
(aus konsolidierter Datei)]],VLOOKUP(aktives_Teilprojekt,Teilprojekte[[Teilprojekte]:[Kürzel]],2,FALSE)&amp;ROW(BTT[[#This Row],[Lfd Nr.
(automatisch)]])-2),"")</f>
        <v/>
      </c>
      <c r="B962" t="inlineStr">
        <is>
          <t>Anlagenzugang</t>
        </is>
      </c>
      <c r="D962" t="inlineStr">
        <is>
          <t>Investitionsauftrag an Anlage abrechnen</t>
        </is>
      </c>
      <c r="E962">
        <f>IFERROR(IF(NOT(BTT[[#This Row],[Manuelle Änderung des Verantwortliches TP
(Auswahl - bei Bedarf)]]=""),BTT[[#This Row],[Manuelle Änderung des Verantwortliches TP
(Auswahl - bei Bedarf)]],VLOOKUP(BTT[[#This Row],[Hauptprozess
(Pflichtauswahl)]],Hauptprozesse[],3,FALSE)),"")</f>
        <v/>
      </c>
      <c r="G962" t="inlineStr">
        <is>
          <t>RW-B/A</t>
        </is>
      </c>
      <c r="H962" t="inlineStr">
        <is>
          <t>CO-OM</t>
        </is>
      </c>
      <c r="I962" t="inlineStr">
        <is>
          <t>KO88</t>
        </is>
      </c>
      <c r="J962">
        <f>IFERROR(VLOOKUP(BTT[[#This Row],[Verwendete Transaktion (Pflichtauswahl)]],Transaktionen[[Transaktionen]:[Langtext]],2,FALSE),"")</f>
        <v/>
      </c>
      <c r="V962">
        <f>IFERROR(VLOOKUP(BTT[[#This Row],[Verwendetes Formular
(Auswahl falls relevant)]],Formulare[[Formularbezeichnung]:[Formularname (technisch)]],2,FALSE),"")</f>
        <v/>
      </c>
      <c r="AK962">
        <f>IF(BTT[[#This Row],[Subprozess
(optionale Auswahl)]]="","okay",IF(VLOOKUP(BTT[[#This Row],[Subprozess
(optionale Auswahl)]],BPML[[Subprozess]:[Zugeordneter Hauptprozess]],3,FALSE)=BTT[[#This Row],[Hauptprozess
(Pflichtauswahl)]],"okay","falscher Subprozess"))</f>
        <v/>
      </c>
      <c r="AL962">
        <f>IF(aktives_Teilprojekt="Master","",IF(BTT[[#This Row],[Verantwortliches TP
(automatisch)]]=VLOOKUP(aktives_Teilprojekt,Teilprojekte[[Teilprojekte]:[Kürzel]],2,FALSE),"okay","Hauptprozess anderes TP"))</f>
        <v/>
      </c>
      <c r="AM9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2">
        <f>IFERROR(IF(BTT[[#This Row],[SAP-Modul
(Pflichtauswahl)]]&lt;&gt;VLOOKUP(BTT[[#This Row],[Verwendete Transaktion (Pflichtauswahl)]],Transaktionen[[Transaktionen]:[Modul]],3,FALSE),"Modul anders","okay"),"")</f>
        <v/>
      </c>
      <c r="AP962">
        <f>IFERROR(IF(COUNTIFS(BTT[Verwendete Transaktion (Pflichtauswahl)],BTT[[#This Row],[Verwendete Transaktion (Pflichtauswahl)]],BTT[SAP-Modul
(Pflichtauswahl)],"&lt;&gt;"&amp;BTT[[#This Row],[SAP-Modul
(Pflichtauswahl)]])&gt;0,"Modul anders","okay"),"")</f>
        <v/>
      </c>
      <c r="AQ962">
        <f>IFERROR(IF(COUNTIFS(BTT[Verwendete Transaktion (Pflichtauswahl)],BTT[[#This Row],[Verwendete Transaktion (Pflichtauswahl)]],BTT[Verantwortliches TP
(automatisch)],"&lt;&gt;"&amp;BTT[[#This Row],[Verantwortliches TP
(automatisch)]])&gt;0,"Transaktion mehrfach","okay"),"")</f>
        <v/>
      </c>
      <c r="AR962">
        <f>IFERROR(IF(COUNTIFS(BTT[Verwendete Transaktion (Pflichtauswahl)],BTT[[#This Row],[Verwendete Transaktion (Pflichtauswahl)]],BTT[Verantwortliches TP
(automatisch)],"&lt;&gt;"&amp;VLOOKUP(aktives_Teilprojekt,Teilprojekte[[Teilprojekte]:[Kürzel]],2,FALSE))&gt;0,"Transaktion mehrfach","okay"),"")</f>
        <v/>
      </c>
      <c r="AS962" t="inlineStr">
        <is>
          <t>FI876</t>
        </is>
      </c>
    </row>
    <row r="963">
      <c r="A963">
        <f>IFERROR(IF(BTT[[#This Row],[Lfd Nr. 
(aus konsolidierter Datei)]]&lt;&gt;"",BTT[[#This Row],[Lfd Nr. 
(aus konsolidierter Datei)]],VLOOKUP(aktives_Teilprojekt,Teilprojekte[[Teilprojekte]:[Kürzel]],2,FALSE)&amp;ROW(BTT[[#This Row],[Lfd Nr.
(automatisch)]])-2),"")</f>
        <v/>
      </c>
      <c r="B963" t="inlineStr">
        <is>
          <t>Anlagenzugang</t>
        </is>
      </c>
      <c r="D963" t="inlineStr">
        <is>
          <t>Anlage im Buchungskreis 1100 anlegen</t>
        </is>
      </c>
      <c r="E963">
        <f>IFERROR(IF(NOT(BTT[[#This Row],[Manuelle Änderung des Verantwortliches TP
(Auswahl - bei Bedarf)]]=""),BTT[[#This Row],[Manuelle Änderung des Verantwortliches TP
(Auswahl - bei Bedarf)]],VLOOKUP(BTT[[#This Row],[Hauptprozess
(Pflichtauswahl)]],Hauptprozesse[],3,FALSE)),"")</f>
        <v/>
      </c>
      <c r="G963" t="inlineStr">
        <is>
          <t>RW-B/A</t>
        </is>
      </c>
      <c r="H963" t="inlineStr">
        <is>
          <t>FI-AA</t>
        </is>
      </c>
      <c r="I963" t="inlineStr">
        <is>
          <t>AS01</t>
        </is>
      </c>
      <c r="J963">
        <f>IFERROR(VLOOKUP(BTT[[#This Row],[Verwendete Transaktion (Pflichtauswahl)]],Transaktionen[[Transaktionen]:[Langtext]],2,FALSE),"")</f>
        <v/>
      </c>
      <c r="V963">
        <f>IFERROR(VLOOKUP(BTT[[#This Row],[Verwendetes Formular
(Auswahl falls relevant)]],Formulare[[Formularbezeichnung]:[Formularname (technisch)]],2,FALSE),"")</f>
        <v/>
      </c>
      <c r="AK963">
        <f>IF(BTT[[#This Row],[Subprozess
(optionale Auswahl)]]="","okay",IF(VLOOKUP(BTT[[#This Row],[Subprozess
(optionale Auswahl)]],BPML[[Subprozess]:[Zugeordneter Hauptprozess]],3,FALSE)=BTT[[#This Row],[Hauptprozess
(Pflichtauswahl)]],"okay","falscher Subprozess"))</f>
        <v/>
      </c>
      <c r="AL963">
        <f>IF(aktives_Teilprojekt="Master","",IF(BTT[[#This Row],[Verantwortliches TP
(automatisch)]]=VLOOKUP(aktives_Teilprojekt,Teilprojekte[[Teilprojekte]:[Kürzel]],2,FALSE),"okay","Hauptprozess anderes TP"))</f>
        <v/>
      </c>
      <c r="AM9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3">
        <f>IFERROR(IF(BTT[[#This Row],[SAP-Modul
(Pflichtauswahl)]]&lt;&gt;VLOOKUP(BTT[[#This Row],[Verwendete Transaktion (Pflichtauswahl)]],Transaktionen[[Transaktionen]:[Modul]],3,FALSE),"Modul anders","okay"),"")</f>
        <v/>
      </c>
      <c r="AP963">
        <f>IFERROR(IF(COUNTIFS(BTT[Verwendete Transaktion (Pflichtauswahl)],BTT[[#This Row],[Verwendete Transaktion (Pflichtauswahl)]],BTT[SAP-Modul
(Pflichtauswahl)],"&lt;&gt;"&amp;BTT[[#This Row],[SAP-Modul
(Pflichtauswahl)]])&gt;0,"Modul anders","okay"),"")</f>
        <v/>
      </c>
      <c r="AQ963">
        <f>IFERROR(IF(COUNTIFS(BTT[Verwendete Transaktion (Pflichtauswahl)],BTT[[#This Row],[Verwendete Transaktion (Pflichtauswahl)]],BTT[Verantwortliches TP
(automatisch)],"&lt;&gt;"&amp;BTT[[#This Row],[Verantwortliches TP
(automatisch)]])&gt;0,"Transaktion mehrfach","okay"),"")</f>
        <v/>
      </c>
      <c r="AR963">
        <f>IFERROR(IF(COUNTIFS(BTT[Verwendete Transaktion (Pflichtauswahl)],BTT[[#This Row],[Verwendete Transaktion (Pflichtauswahl)]],BTT[Verantwortliches TP
(automatisch)],"&lt;&gt;"&amp;VLOOKUP(aktives_Teilprojekt,Teilprojekte[[Teilprojekte]:[Kürzel]],2,FALSE))&gt;0,"Transaktion mehrfach","okay"),"")</f>
        <v/>
      </c>
      <c r="AS963" t="inlineStr">
        <is>
          <t>FI877</t>
        </is>
      </c>
    </row>
    <row r="964">
      <c r="A964">
        <f>IFERROR(IF(BTT[[#This Row],[Lfd Nr. 
(aus konsolidierter Datei)]]&lt;&gt;"",BTT[[#This Row],[Lfd Nr. 
(aus konsolidierter Datei)]],VLOOKUP(aktives_Teilprojekt,Teilprojekte[[Teilprojekte]:[Kürzel]],2,FALSE)&amp;ROW(BTT[[#This Row],[Lfd Nr.
(automatisch)]])-2),"")</f>
        <v/>
      </c>
      <c r="B964" t="inlineStr">
        <is>
          <t>Anlagenzugang</t>
        </is>
      </c>
      <c r="D964" t="inlineStr">
        <is>
          <t>Abrechnungsvorschrift im Investitionsauftrag pflegen</t>
        </is>
      </c>
      <c r="E964">
        <f>IFERROR(IF(NOT(BTT[[#This Row],[Manuelle Änderung des Verantwortliches TP
(Auswahl - bei Bedarf)]]=""),BTT[[#This Row],[Manuelle Änderung des Verantwortliches TP
(Auswahl - bei Bedarf)]],VLOOKUP(BTT[[#This Row],[Hauptprozess
(Pflichtauswahl)]],Hauptprozesse[],3,FALSE)),"")</f>
        <v/>
      </c>
      <c r="G964" t="inlineStr">
        <is>
          <t>RW-B/A</t>
        </is>
      </c>
      <c r="H964" t="inlineStr">
        <is>
          <t>CO-OM</t>
        </is>
      </c>
      <c r="I964" t="inlineStr">
        <is>
          <t>KO88</t>
        </is>
      </c>
      <c r="J964">
        <f>IFERROR(VLOOKUP(BTT[[#This Row],[Verwendete Transaktion (Pflichtauswahl)]],Transaktionen[[Transaktionen]:[Langtext]],2,FALSE),"")</f>
        <v/>
      </c>
      <c r="V964">
        <f>IFERROR(VLOOKUP(BTT[[#This Row],[Verwendetes Formular
(Auswahl falls relevant)]],Formulare[[Formularbezeichnung]:[Formularname (technisch)]],2,FALSE),"")</f>
        <v/>
      </c>
      <c r="AK964">
        <f>IF(BTT[[#This Row],[Subprozess
(optionale Auswahl)]]="","okay",IF(VLOOKUP(BTT[[#This Row],[Subprozess
(optionale Auswahl)]],BPML[[Subprozess]:[Zugeordneter Hauptprozess]],3,FALSE)=BTT[[#This Row],[Hauptprozess
(Pflichtauswahl)]],"okay","falscher Subprozess"))</f>
        <v/>
      </c>
      <c r="AL964">
        <f>IF(aktives_Teilprojekt="Master","",IF(BTT[[#This Row],[Verantwortliches TP
(automatisch)]]=VLOOKUP(aktives_Teilprojekt,Teilprojekte[[Teilprojekte]:[Kürzel]],2,FALSE),"okay","Hauptprozess anderes TP"))</f>
        <v/>
      </c>
      <c r="AM9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4">
        <f>IFERROR(IF(BTT[[#This Row],[SAP-Modul
(Pflichtauswahl)]]&lt;&gt;VLOOKUP(BTT[[#This Row],[Verwendete Transaktion (Pflichtauswahl)]],Transaktionen[[Transaktionen]:[Modul]],3,FALSE),"Modul anders","okay"),"")</f>
        <v/>
      </c>
      <c r="AP964">
        <f>IFERROR(IF(COUNTIFS(BTT[Verwendete Transaktion (Pflichtauswahl)],BTT[[#This Row],[Verwendete Transaktion (Pflichtauswahl)]],BTT[SAP-Modul
(Pflichtauswahl)],"&lt;&gt;"&amp;BTT[[#This Row],[SAP-Modul
(Pflichtauswahl)]])&gt;0,"Modul anders","okay"),"")</f>
        <v/>
      </c>
      <c r="AQ964">
        <f>IFERROR(IF(COUNTIFS(BTT[Verwendete Transaktion (Pflichtauswahl)],BTT[[#This Row],[Verwendete Transaktion (Pflichtauswahl)]],BTT[Verantwortliches TP
(automatisch)],"&lt;&gt;"&amp;BTT[[#This Row],[Verantwortliches TP
(automatisch)]])&gt;0,"Transaktion mehrfach","okay"),"")</f>
        <v/>
      </c>
      <c r="AR964">
        <f>IFERROR(IF(COUNTIFS(BTT[Verwendete Transaktion (Pflichtauswahl)],BTT[[#This Row],[Verwendete Transaktion (Pflichtauswahl)]],BTT[Verantwortliches TP
(automatisch)],"&lt;&gt;"&amp;VLOOKUP(aktives_Teilprojekt,Teilprojekte[[Teilprojekte]:[Kürzel]],2,FALSE))&gt;0,"Transaktion mehrfach","okay"),"")</f>
        <v/>
      </c>
      <c r="AS964" t="inlineStr">
        <is>
          <t>FI878</t>
        </is>
      </c>
    </row>
    <row r="965">
      <c r="A965">
        <f>IFERROR(IF(BTT[[#This Row],[Lfd Nr. 
(aus konsolidierter Datei)]]&lt;&gt;"",BTT[[#This Row],[Lfd Nr. 
(aus konsolidierter Datei)]],VLOOKUP(aktives_Teilprojekt,Teilprojekte[[Teilprojekte]:[Kürzel]],2,FALSE)&amp;ROW(BTT[[#This Row],[Lfd Nr.
(automatisch)]])-2),"")</f>
        <v/>
      </c>
      <c r="B965" t="inlineStr">
        <is>
          <t>Anlagenzugang</t>
        </is>
      </c>
      <c r="D965" t="inlineStr">
        <is>
          <t>Investitionsauftrag an Anlage abrechnen</t>
        </is>
      </c>
      <c r="E965">
        <f>IFERROR(IF(NOT(BTT[[#This Row],[Manuelle Änderung des Verantwortliches TP
(Auswahl - bei Bedarf)]]=""),BTT[[#This Row],[Manuelle Änderung des Verantwortliches TP
(Auswahl - bei Bedarf)]],VLOOKUP(BTT[[#This Row],[Hauptprozess
(Pflichtauswahl)]],Hauptprozesse[],3,FALSE)),"")</f>
        <v/>
      </c>
      <c r="G965" t="inlineStr">
        <is>
          <t>RW-B/A</t>
        </is>
      </c>
      <c r="H965" t="inlineStr">
        <is>
          <t>CO-OM</t>
        </is>
      </c>
      <c r="I965" t="inlineStr">
        <is>
          <t>KO88</t>
        </is>
      </c>
      <c r="J965">
        <f>IFERROR(VLOOKUP(BTT[[#This Row],[Verwendete Transaktion (Pflichtauswahl)]],Transaktionen[[Transaktionen]:[Langtext]],2,FALSE),"")</f>
        <v/>
      </c>
      <c r="V965">
        <f>IFERROR(VLOOKUP(BTT[[#This Row],[Verwendetes Formular
(Auswahl falls relevant)]],Formulare[[Formularbezeichnung]:[Formularname (technisch)]],2,FALSE),"")</f>
        <v/>
      </c>
      <c r="AK965">
        <f>IF(BTT[[#This Row],[Subprozess
(optionale Auswahl)]]="","okay",IF(VLOOKUP(BTT[[#This Row],[Subprozess
(optionale Auswahl)]],BPML[[Subprozess]:[Zugeordneter Hauptprozess]],3,FALSE)=BTT[[#This Row],[Hauptprozess
(Pflichtauswahl)]],"okay","falscher Subprozess"))</f>
        <v/>
      </c>
      <c r="AL965">
        <f>IF(aktives_Teilprojekt="Master","",IF(BTT[[#This Row],[Verantwortliches TP
(automatisch)]]=VLOOKUP(aktives_Teilprojekt,Teilprojekte[[Teilprojekte]:[Kürzel]],2,FALSE),"okay","Hauptprozess anderes TP"))</f>
        <v/>
      </c>
      <c r="AM9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5">
        <f>IFERROR(IF(BTT[[#This Row],[SAP-Modul
(Pflichtauswahl)]]&lt;&gt;VLOOKUP(BTT[[#This Row],[Verwendete Transaktion (Pflichtauswahl)]],Transaktionen[[Transaktionen]:[Modul]],3,FALSE),"Modul anders","okay"),"")</f>
        <v/>
      </c>
      <c r="AP965">
        <f>IFERROR(IF(COUNTIFS(BTT[Verwendete Transaktion (Pflichtauswahl)],BTT[[#This Row],[Verwendete Transaktion (Pflichtauswahl)]],BTT[SAP-Modul
(Pflichtauswahl)],"&lt;&gt;"&amp;BTT[[#This Row],[SAP-Modul
(Pflichtauswahl)]])&gt;0,"Modul anders","okay"),"")</f>
        <v/>
      </c>
      <c r="AQ965">
        <f>IFERROR(IF(COUNTIFS(BTT[Verwendete Transaktion (Pflichtauswahl)],BTT[[#This Row],[Verwendete Transaktion (Pflichtauswahl)]],BTT[Verantwortliches TP
(automatisch)],"&lt;&gt;"&amp;BTT[[#This Row],[Verantwortliches TP
(automatisch)]])&gt;0,"Transaktion mehrfach","okay"),"")</f>
        <v/>
      </c>
      <c r="AR965">
        <f>IFERROR(IF(COUNTIFS(BTT[Verwendete Transaktion (Pflichtauswahl)],BTT[[#This Row],[Verwendete Transaktion (Pflichtauswahl)]],BTT[Verantwortliches TP
(automatisch)],"&lt;&gt;"&amp;VLOOKUP(aktives_Teilprojekt,Teilprojekte[[Teilprojekte]:[Kürzel]],2,FALSE))&gt;0,"Transaktion mehrfach","okay"),"")</f>
        <v/>
      </c>
      <c r="AS965" t="inlineStr">
        <is>
          <t>FI879</t>
        </is>
      </c>
    </row>
    <row r="966">
      <c r="A966">
        <f>IFERROR(IF(BTT[[#This Row],[Lfd Nr. 
(aus konsolidierter Datei)]]&lt;&gt;"",BTT[[#This Row],[Lfd Nr. 
(aus konsolidierter Datei)]],VLOOKUP(aktives_Teilprojekt,Teilprojekte[[Teilprojekte]:[Kürzel]],2,FALSE)&amp;ROW(BTT[[#This Row],[Lfd Nr.
(automatisch)]])-2),"")</f>
        <v/>
      </c>
      <c r="B966" t="inlineStr">
        <is>
          <t>Anlagenzugang</t>
        </is>
      </c>
      <c r="D966" t="inlineStr">
        <is>
          <t>Wirtschaftsgut auf Förderfähigkeit prüfen</t>
        </is>
      </c>
      <c r="E966">
        <f>IFERROR(IF(NOT(BTT[[#This Row],[Manuelle Änderung des Verantwortliches TP
(Auswahl - bei Bedarf)]]=""),BTT[[#This Row],[Manuelle Änderung des Verantwortliches TP
(Auswahl - bei Bedarf)]],VLOOKUP(BTT[[#This Row],[Hauptprozess
(Pflichtauswahl)]],Hauptprozesse[],3,FALSE)),"")</f>
        <v/>
      </c>
      <c r="G966" t="inlineStr">
        <is>
          <t>RW-B/A</t>
        </is>
      </c>
      <c r="H966" t="inlineStr">
        <is>
          <t>Non-SAP</t>
        </is>
      </c>
      <c r="I966" t="inlineStr">
        <is>
          <t>nicht digital</t>
        </is>
      </c>
      <c r="J966">
        <f>IFERROR(VLOOKUP(BTT[[#This Row],[Verwendete Transaktion (Pflichtauswahl)]],Transaktionen[[Transaktionen]:[Langtext]],2,FALSE),"")</f>
        <v/>
      </c>
      <c r="V966">
        <f>IFERROR(VLOOKUP(BTT[[#This Row],[Verwendetes Formular
(Auswahl falls relevant)]],Formulare[[Formularbezeichnung]:[Formularname (technisch)]],2,FALSE),"")</f>
        <v/>
      </c>
      <c r="AK966">
        <f>IF(BTT[[#This Row],[Subprozess
(optionale Auswahl)]]="","okay",IF(VLOOKUP(BTT[[#This Row],[Subprozess
(optionale Auswahl)]],BPML[[Subprozess]:[Zugeordneter Hauptprozess]],3,FALSE)=BTT[[#This Row],[Hauptprozess
(Pflichtauswahl)]],"okay","falscher Subprozess"))</f>
        <v/>
      </c>
      <c r="AL966">
        <f>IF(aktives_Teilprojekt="Master","",IF(BTT[[#This Row],[Verantwortliches TP
(automatisch)]]=VLOOKUP(aktives_Teilprojekt,Teilprojekte[[Teilprojekte]:[Kürzel]],2,FALSE),"okay","Hauptprozess anderes TP"))</f>
        <v/>
      </c>
      <c r="AM9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6">
        <f>IFERROR(IF(BTT[[#This Row],[SAP-Modul
(Pflichtauswahl)]]&lt;&gt;VLOOKUP(BTT[[#This Row],[Verwendete Transaktion (Pflichtauswahl)]],Transaktionen[[Transaktionen]:[Modul]],3,FALSE),"Modul anders","okay"),"")</f>
        <v/>
      </c>
      <c r="AP966">
        <f>IFERROR(IF(COUNTIFS(BTT[Verwendete Transaktion (Pflichtauswahl)],BTT[[#This Row],[Verwendete Transaktion (Pflichtauswahl)]],BTT[SAP-Modul
(Pflichtauswahl)],"&lt;&gt;"&amp;BTT[[#This Row],[SAP-Modul
(Pflichtauswahl)]])&gt;0,"Modul anders","okay"),"")</f>
        <v/>
      </c>
      <c r="AQ966">
        <f>IFERROR(IF(COUNTIFS(BTT[Verwendete Transaktion (Pflichtauswahl)],BTT[[#This Row],[Verwendete Transaktion (Pflichtauswahl)]],BTT[Verantwortliches TP
(automatisch)],"&lt;&gt;"&amp;BTT[[#This Row],[Verantwortliches TP
(automatisch)]])&gt;0,"Transaktion mehrfach","okay"),"")</f>
        <v/>
      </c>
      <c r="AR966">
        <f>IFERROR(IF(COUNTIFS(BTT[Verwendete Transaktion (Pflichtauswahl)],BTT[[#This Row],[Verwendete Transaktion (Pflichtauswahl)]],BTT[Verantwortliches TP
(automatisch)],"&lt;&gt;"&amp;VLOOKUP(aktives_Teilprojekt,Teilprojekte[[Teilprojekte]:[Kürzel]],2,FALSE))&gt;0,"Transaktion mehrfach","okay"),"")</f>
        <v/>
      </c>
      <c r="AS966" t="inlineStr">
        <is>
          <t>FI880</t>
        </is>
      </c>
    </row>
    <row r="967">
      <c r="A967">
        <f>IFERROR(IF(BTT[[#This Row],[Lfd Nr. 
(aus konsolidierter Datei)]]&lt;&gt;"",BTT[[#This Row],[Lfd Nr. 
(aus konsolidierter Datei)]],VLOOKUP(aktives_Teilprojekt,Teilprojekte[[Teilprojekte]:[Kürzel]],2,FALSE)&amp;ROW(BTT[[#This Row],[Lfd Nr.
(automatisch)]])-2),"")</f>
        <v/>
      </c>
      <c r="B967" t="inlineStr">
        <is>
          <t>Anlagenzugang</t>
        </is>
      </c>
      <c r="D967" t="inlineStr">
        <is>
          <t xml:space="preserve">Fördermittel auf ID-Auftrag buchen </t>
        </is>
      </c>
      <c r="E967">
        <f>IFERROR(IF(NOT(BTT[[#This Row],[Manuelle Änderung des Verantwortliches TP
(Auswahl - bei Bedarf)]]=""),BTT[[#This Row],[Manuelle Änderung des Verantwortliches TP
(Auswahl - bei Bedarf)]],VLOOKUP(BTT[[#This Row],[Hauptprozess
(Pflichtauswahl)]],Hauptprozesse[],3,FALSE)),"")</f>
        <v/>
      </c>
      <c r="G967" t="inlineStr">
        <is>
          <t>RW-B/B</t>
        </is>
      </c>
      <c r="J967">
        <f>IFERROR(VLOOKUP(BTT[[#This Row],[Verwendete Transaktion (Pflichtauswahl)]],Transaktionen[[Transaktionen]:[Langtext]],2,FALSE),"")</f>
        <v/>
      </c>
      <c r="V967">
        <f>IFERROR(VLOOKUP(BTT[[#This Row],[Verwendetes Formular
(Auswahl falls relevant)]],Formulare[[Formularbezeichnung]:[Formularname (technisch)]],2,FALSE),"")</f>
        <v/>
      </c>
      <c r="AK967">
        <f>IF(BTT[[#This Row],[Subprozess
(optionale Auswahl)]]="","okay",IF(VLOOKUP(BTT[[#This Row],[Subprozess
(optionale Auswahl)]],BPML[[Subprozess]:[Zugeordneter Hauptprozess]],3,FALSE)=BTT[[#This Row],[Hauptprozess
(Pflichtauswahl)]],"okay","falscher Subprozess"))</f>
        <v/>
      </c>
      <c r="AL967">
        <f>IF(aktives_Teilprojekt="Master","",IF(BTT[[#This Row],[Verantwortliches TP
(automatisch)]]=VLOOKUP(aktives_Teilprojekt,Teilprojekte[[Teilprojekte]:[Kürzel]],2,FALSE),"okay","Hauptprozess anderes TP"))</f>
        <v/>
      </c>
      <c r="AM9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7">
        <f>IFERROR(IF(BTT[[#This Row],[SAP-Modul
(Pflichtauswahl)]]&lt;&gt;VLOOKUP(BTT[[#This Row],[Verwendete Transaktion (Pflichtauswahl)]],Transaktionen[[Transaktionen]:[Modul]],3,FALSE),"Modul anders","okay"),"")</f>
        <v/>
      </c>
      <c r="AP967">
        <f>IFERROR(IF(COUNTIFS(BTT[Verwendete Transaktion (Pflichtauswahl)],BTT[[#This Row],[Verwendete Transaktion (Pflichtauswahl)]],BTT[SAP-Modul
(Pflichtauswahl)],"&lt;&gt;"&amp;BTT[[#This Row],[SAP-Modul
(Pflichtauswahl)]])&gt;0,"Modul anders","okay"),"")</f>
        <v/>
      </c>
      <c r="AQ967">
        <f>IFERROR(IF(COUNTIFS(BTT[Verwendete Transaktion (Pflichtauswahl)],BTT[[#This Row],[Verwendete Transaktion (Pflichtauswahl)]],BTT[Verantwortliches TP
(automatisch)],"&lt;&gt;"&amp;BTT[[#This Row],[Verantwortliches TP
(automatisch)]])&gt;0,"Transaktion mehrfach","okay"),"")</f>
        <v/>
      </c>
      <c r="AR967">
        <f>IFERROR(IF(COUNTIFS(BTT[Verwendete Transaktion (Pflichtauswahl)],BTT[[#This Row],[Verwendete Transaktion (Pflichtauswahl)]],BTT[Verantwortliches TP
(automatisch)],"&lt;&gt;"&amp;VLOOKUP(aktives_Teilprojekt,Teilprojekte[[Teilprojekte]:[Kürzel]],2,FALSE))&gt;0,"Transaktion mehrfach","okay"),"")</f>
        <v/>
      </c>
      <c r="AS967" t="inlineStr">
        <is>
          <t>FI881</t>
        </is>
      </c>
    </row>
    <row r="968">
      <c r="A968">
        <f>IFERROR(IF(BTT[[#This Row],[Lfd Nr. 
(aus konsolidierter Datei)]]&lt;&gt;"",BTT[[#This Row],[Lfd Nr. 
(aus konsolidierter Datei)]],VLOOKUP(aktives_Teilprojekt,Teilprojekte[[Teilprojekte]:[Kürzel]],2,FALSE)&amp;ROW(BTT[[#This Row],[Lfd Nr.
(automatisch)]])-2),"")</f>
        <v/>
      </c>
      <c r="B968" t="inlineStr">
        <is>
          <t>Anlagenzugang</t>
        </is>
      </c>
      <c r="D968" t="inlineStr">
        <is>
          <t>Unternummer für Fördermittel in bestehender Anlage anlegen</t>
        </is>
      </c>
      <c r="E968">
        <f>IFERROR(IF(NOT(BTT[[#This Row],[Manuelle Änderung des Verantwortliches TP
(Auswahl - bei Bedarf)]]=""),BTT[[#This Row],[Manuelle Änderung des Verantwortliches TP
(Auswahl - bei Bedarf)]],VLOOKUP(BTT[[#This Row],[Hauptprozess
(Pflichtauswahl)]],Hauptprozesse[],3,FALSE)),"")</f>
        <v/>
      </c>
      <c r="G968" t="inlineStr">
        <is>
          <t>RW-B/A</t>
        </is>
      </c>
      <c r="H968" t="inlineStr">
        <is>
          <t>FI-AA</t>
        </is>
      </c>
      <c r="I968" t="inlineStr">
        <is>
          <t>AS01</t>
        </is>
      </c>
      <c r="J968">
        <f>IFERROR(VLOOKUP(BTT[[#This Row],[Verwendete Transaktion (Pflichtauswahl)]],Transaktionen[[Transaktionen]:[Langtext]],2,FALSE),"")</f>
        <v/>
      </c>
      <c r="V968">
        <f>IFERROR(VLOOKUP(BTT[[#This Row],[Verwendetes Formular
(Auswahl falls relevant)]],Formulare[[Formularbezeichnung]:[Formularname (technisch)]],2,FALSE),"")</f>
        <v/>
      </c>
      <c r="AK968">
        <f>IF(BTT[[#This Row],[Subprozess
(optionale Auswahl)]]="","okay",IF(VLOOKUP(BTT[[#This Row],[Subprozess
(optionale Auswahl)]],BPML[[Subprozess]:[Zugeordneter Hauptprozess]],3,FALSE)=BTT[[#This Row],[Hauptprozess
(Pflichtauswahl)]],"okay","falscher Subprozess"))</f>
        <v/>
      </c>
      <c r="AL968">
        <f>IF(aktives_Teilprojekt="Master","",IF(BTT[[#This Row],[Verantwortliches TP
(automatisch)]]=VLOOKUP(aktives_Teilprojekt,Teilprojekte[[Teilprojekte]:[Kürzel]],2,FALSE),"okay","Hauptprozess anderes TP"))</f>
        <v/>
      </c>
      <c r="AM9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8">
        <f>IFERROR(IF(BTT[[#This Row],[SAP-Modul
(Pflichtauswahl)]]&lt;&gt;VLOOKUP(BTT[[#This Row],[Verwendete Transaktion (Pflichtauswahl)]],Transaktionen[[Transaktionen]:[Modul]],3,FALSE),"Modul anders","okay"),"")</f>
        <v/>
      </c>
      <c r="AP968">
        <f>IFERROR(IF(COUNTIFS(BTT[Verwendete Transaktion (Pflichtauswahl)],BTT[[#This Row],[Verwendete Transaktion (Pflichtauswahl)]],BTT[SAP-Modul
(Pflichtauswahl)],"&lt;&gt;"&amp;BTT[[#This Row],[SAP-Modul
(Pflichtauswahl)]])&gt;0,"Modul anders","okay"),"")</f>
        <v/>
      </c>
      <c r="AQ968">
        <f>IFERROR(IF(COUNTIFS(BTT[Verwendete Transaktion (Pflichtauswahl)],BTT[[#This Row],[Verwendete Transaktion (Pflichtauswahl)]],BTT[Verantwortliches TP
(automatisch)],"&lt;&gt;"&amp;BTT[[#This Row],[Verantwortliches TP
(automatisch)]])&gt;0,"Transaktion mehrfach","okay"),"")</f>
        <v/>
      </c>
      <c r="AR968">
        <f>IFERROR(IF(COUNTIFS(BTT[Verwendete Transaktion (Pflichtauswahl)],BTT[[#This Row],[Verwendete Transaktion (Pflichtauswahl)]],BTT[Verantwortliches TP
(automatisch)],"&lt;&gt;"&amp;VLOOKUP(aktives_Teilprojekt,Teilprojekte[[Teilprojekte]:[Kürzel]],2,FALSE))&gt;0,"Transaktion mehrfach","okay"),"")</f>
        <v/>
      </c>
      <c r="AS968" t="inlineStr">
        <is>
          <t>FI882</t>
        </is>
      </c>
    </row>
    <row r="969">
      <c r="A969">
        <f>IFERROR(IF(BTT[[#This Row],[Lfd Nr. 
(aus konsolidierter Datei)]]&lt;&gt;"",BTT[[#This Row],[Lfd Nr. 
(aus konsolidierter Datei)]],VLOOKUP(aktives_Teilprojekt,Teilprojekte[[Teilprojekte]:[Kürzel]],2,FALSE)&amp;ROW(BTT[[#This Row],[Lfd Nr.
(automatisch)]])-2),"")</f>
        <v/>
      </c>
      <c r="B969" t="inlineStr">
        <is>
          <t>Anlagenzugang</t>
        </is>
      </c>
      <c r="D969" t="inlineStr">
        <is>
          <t>Anteil in Höhe der Fördermittel von Investitionsauftrag auf ID-Auftrag  umbuchen</t>
        </is>
      </c>
      <c r="E969">
        <f>IFERROR(IF(NOT(BTT[[#This Row],[Manuelle Änderung des Verantwortliches TP
(Auswahl - bei Bedarf)]]=""),BTT[[#This Row],[Manuelle Änderung des Verantwortliches TP
(Auswahl - bei Bedarf)]],VLOOKUP(BTT[[#This Row],[Hauptprozess
(Pflichtauswahl)]],Hauptprozesse[],3,FALSE)),"")</f>
        <v/>
      </c>
      <c r="G969" t="inlineStr">
        <is>
          <t>RW-B/A</t>
        </is>
      </c>
      <c r="H969" t="inlineStr">
        <is>
          <t>FI</t>
        </is>
      </c>
      <c r="I969" t="inlineStr">
        <is>
          <t>FB01</t>
        </is>
      </c>
      <c r="J969">
        <f>IFERROR(VLOOKUP(BTT[[#This Row],[Verwendete Transaktion (Pflichtauswahl)]],Transaktionen[[Transaktionen]:[Langtext]],2,FALSE),"")</f>
        <v/>
      </c>
      <c r="V969">
        <f>IFERROR(VLOOKUP(BTT[[#This Row],[Verwendetes Formular
(Auswahl falls relevant)]],Formulare[[Formularbezeichnung]:[Formularname (technisch)]],2,FALSE),"")</f>
        <v/>
      </c>
      <c r="AK969">
        <f>IF(BTT[[#This Row],[Subprozess
(optionale Auswahl)]]="","okay",IF(VLOOKUP(BTT[[#This Row],[Subprozess
(optionale Auswahl)]],BPML[[Subprozess]:[Zugeordneter Hauptprozess]],3,FALSE)=BTT[[#This Row],[Hauptprozess
(Pflichtauswahl)]],"okay","falscher Subprozess"))</f>
        <v/>
      </c>
      <c r="AL969">
        <f>IF(aktives_Teilprojekt="Master","",IF(BTT[[#This Row],[Verantwortliches TP
(automatisch)]]=VLOOKUP(aktives_Teilprojekt,Teilprojekte[[Teilprojekte]:[Kürzel]],2,FALSE),"okay","Hauptprozess anderes TP"))</f>
        <v/>
      </c>
      <c r="AM9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69">
        <f>IFERROR(IF(BTT[[#This Row],[SAP-Modul
(Pflichtauswahl)]]&lt;&gt;VLOOKUP(BTT[[#This Row],[Verwendete Transaktion (Pflichtauswahl)]],Transaktionen[[Transaktionen]:[Modul]],3,FALSE),"Modul anders","okay"),"")</f>
        <v/>
      </c>
      <c r="AP969">
        <f>IFERROR(IF(COUNTIFS(BTT[Verwendete Transaktion (Pflichtauswahl)],BTT[[#This Row],[Verwendete Transaktion (Pflichtauswahl)]],BTT[SAP-Modul
(Pflichtauswahl)],"&lt;&gt;"&amp;BTT[[#This Row],[SAP-Modul
(Pflichtauswahl)]])&gt;0,"Modul anders","okay"),"")</f>
        <v/>
      </c>
      <c r="AQ969">
        <f>IFERROR(IF(COUNTIFS(BTT[Verwendete Transaktion (Pflichtauswahl)],BTT[[#This Row],[Verwendete Transaktion (Pflichtauswahl)]],BTT[Verantwortliches TP
(automatisch)],"&lt;&gt;"&amp;BTT[[#This Row],[Verantwortliches TP
(automatisch)]])&gt;0,"Transaktion mehrfach","okay"),"")</f>
        <v/>
      </c>
      <c r="AR969">
        <f>IFERROR(IF(COUNTIFS(BTT[Verwendete Transaktion (Pflichtauswahl)],BTT[[#This Row],[Verwendete Transaktion (Pflichtauswahl)]],BTT[Verantwortliches TP
(automatisch)],"&lt;&gt;"&amp;VLOOKUP(aktives_Teilprojekt,Teilprojekte[[Teilprojekte]:[Kürzel]],2,FALSE))&gt;0,"Transaktion mehrfach","okay"),"")</f>
        <v/>
      </c>
      <c r="AS969" t="inlineStr">
        <is>
          <t>FI883</t>
        </is>
      </c>
    </row>
    <row r="970">
      <c r="A970">
        <f>IFERROR(IF(BTT[[#This Row],[Lfd Nr. 
(aus konsolidierter Datei)]]&lt;&gt;"",BTT[[#This Row],[Lfd Nr. 
(aus konsolidierter Datei)]],VLOOKUP(aktives_Teilprojekt,Teilprojekte[[Teilprojekte]:[Kürzel]],2,FALSE)&amp;ROW(BTT[[#This Row],[Lfd Nr.
(automatisch)]])-2),"")</f>
        <v/>
      </c>
      <c r="B970" t="inlineStr">
        <is>
          <t>Anlagenzugang</t>
        </is>
      </c>
      <c r="D970" t="inlineStr">
        <is>
          <t>Abrechnungsvorschrift im ID-Auftrag pflegen</t>
        </is>
      </c>
      <c r="E970">
        <f>IFERROR(IF(NOT(BTT[[#This Row],[Manuelle Änderung des Verantwortliches TP
(Auswahl - bei Bedarf)]]=""),BTT[[#This Row],[Manuelle Änderung des Verantwortliches TP
(Auswahl - bei Bedarf)]],VLOOKUP(BTT[[#This Row],[Hauptprozess
(Pflichtauswahl)]],Hauptprozesse[],3,FALSE)),"")</f>
        <v/>
      </c>
      <c r="G970" t="inlineStr">
        <is>
          <t>RW-B/A</t>
        </is>
      </c>
      <c r="H970" t="inlineStr">
        <is>
          <t>CO-OM</t>
        </is>
      </c>
      <c r="I970" t="inlineStr">
        <is>
          <t>KO02</t>
        </is>
      </c>
      <c r="J970">
        <f>IFERROR(VLOOKUP(BTT[[#This Row],[Verwendete Transaktion (Pflichtauswahl)]],Transaktionen[[Transaktionen]:[Langtext]],2,FALSE),"")</f>
        <v/>
      </c>
      <c r="V970">
        <f>IFERROR(VLOOKUP(BTT[[#This Row],[Verwendetes Formular
(Auswahl falls relevant)]],Formulare[[Formularbezeichnung]:[Formularname (technisch)]],2,FALSE),"")</f>
        <v/>
      </c>
      <c r="AK970">
        <f>IF(BTT[[#This Row],[Subprozess
(optionale Auswahl)]]="","okay",IF(VLOOKUP(BTT[[#This Row],[Subprozess
(optionale Auswahl)]],BPML[[Subprozess]:[Zugeordneter Hauptprozess]],3,FALSE)=BTT[[#This Row],[Hauptprozess
(Pflichtauswahl)]],"okay","falscher Subprozess"))</f>
        <v/>
      </c>
      <c r="AL970">
        <f>IF(aktives_Teilprojekt="Master","",IF(BTT[[#This Row],[Verantwortliches TP
(automatisch)]]=VLOOKUP(aktives_Teilprojekt,Teilprojekte[[Teilprojekte]:[Kürzel]],2,FALSE),"okay","Hauptprozess anderes TP"))</f>
        <v/>
      </c>
      <c r="AM9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0">
        <f>IFERROR(IF(BTT[[#This Row],[SAP-Modul
(Pflichtauswahl)]]&lt;&gt;VLOOKUP(BTT[[#This Row],[Verwendete Transaktion (Pflichtauswahl)]],Transaktionen[[Transaktionen]:[Modul]],3,FALSE),"Modul anders","okay"),"")</f>
        <v/>
      </c>
      <c r="AP970">
        <f>IFERROR(IF(COUNTIFS(BTT[Verwendete Transaktion (Pflichtauswahl)],BTT[[#This Row],[Verwendete Transaktion (Pflichtauswahl)]],BTT[SAP-Modul
(Pflichtauswahl)],"&lt;&gt;"&amp;BTT[[#This Row],[SAP-Modul
(Pflichtauswahl)]])&gt;0,"Modul anders","okay"),"")</f>
        <v/>
      </c>
      <c r="AQ970">
        <f>IFERROR(IF(COUNTIFS(BTT[Verwendete Transaktion (Pflichtauswahl)],BTT[[#This Row],[Verwendete Transaktion (Pflichtauswahl)]],BTT[Verantwortliches TP
(automatisch)],"&lt;&gt;"&amp;BTT[[#This Row],[Verantwortliches TP
(automatisch)]])&gt;0,"Transaktion mehrfach","okay"),"")</f>
        <v/>
      </c>
      <c r="AR970">
        <f>IFERROR(IF(COUNTIFS(BTT[Verwendete Transaktion (Pflichtauswahl)],BTT[[#This Row],[Verwendete Transaktion (Pflichtauswahl)]],BTT[Verantwortliches TP
(automatisch)],"&lt;&gt;"&amp;VLOOKUP(aktives_Teilprojekt,Teilprojekte[[Teilprojekte]:[Kürzel]],2,FALSE))&gt;0,"Transaktion mehrfach","okay"),"")</f>
        <v/>
      </c>
      <c r="AS970" t="inlineStr">
        <is>
          <t>FI884</t>
        </is>
      </c>
    </row>
    <row r="971">
      <c r="A971">
        <f>IFERROR(IF(BTT[[#This Row],[Lfd Nr. 
(aus konsolidierter Datei)]]&lt;&gt;"",BTT[[#This Row],[Lfd Nr. 
(aus konsolidierter Datei)]],VLOOKUP(aktives_Teilprojekt,Teilprojekte[[Teilprojekte]:[Kürzel]],2,FALSE)&amp;ROW(BTT[[#This Row],[Lfd Nr.
(automatisch)]])-2),"")</f>
        <v/>
      </c>
      <c r="B971" t="inlineStr">
        <is>
          <t>Anlagenzugang</t>
        </is>
      </c>
      <c r="D971" t="inlineStr">
        <is>
          <t>Investitionsauftrag an Anlage abrechnen</t>
        </is>
      </c>
      <c r="E971">
        <f>IFERROR(IF(NOT(BTT[[#This Row],[Manuelle Änderung des Verantwortliches TP
(Auswahl - bei Bedarf)]]=""),BTT[[#This Row],[Manuelle Änderung des Verantwortliches TP
(Auswahl - bei Bedarf)]],VLOOKUP(BTT[[#This Row],[Hauptprozess
(Pflichtauswahl)]],Hauptprozesse[],3,FALSE)),"")</f>
        <v/>
      </c>
      <c r="G971" t="inlineStr">
        <is>
          <t>RW-B/A</t>
        </is>
      </c>
      <c r="H971" t="inlineStr">
        <is>
          <t>CO-OM</t>
        </is>
      </c>
      <c r="I971" t="inlineStr">
        <is>
          <t>KO88</t>
        </is>
      </c>
      <c r="J971">
        <f>IFERROR(VLOOKUP(BTT[[#This Row],[Verwendete Transaktion (Pflichtauswahl)]],Transaktionen[[Transaktionen]:[Langtext]],2,FALSE),"")</f>
        <v/>
      </c>
      <c r="V971">
        <f>IFERROR(VLOOKUP(BTT[[#This Row],[Verwendetes Formular
(Auswahl falls relevant)]],Formulare[[Formularbezeichnung]:[Formularname (technisch)]],2,FALSE),"")</f>
        <v/>
      </c>
      <c r="AK971">
        <f>IF(BTT[[#This Row],[Subprozess
(optionale Auswahl)]]="","okay",IF(VLOOKUP(BTT[[#This Row],[Subprozess
(optionale Auswahl)]],BPML[[Subprozess]:[Zugeordneter Hauptprozess]],3,FALSE)=BTT[[#This Row],[Hauptprozess
(Pflichtauswahl)]],"okay","falscher Subprozess"))</f>
        <v/>
      </c>
      <c r="AL971">
        <f>IF(aktives_Teilprojekt="Master","",IF(BTT[[#This Row],[Verantwortliches TP
(automatisch)]]=VLOOKUP(aktives_Teilprojekt,Teilprojekte[[Teilprojekte]:[Kürzel]],2,FALSE),"okay","Hauptprozess anderes TP"))</f>
        <v/>
      </c>
      <c r="AM9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1">
        <f>IFERROR(IF(BTT[[#This Row],[SAP-Modul
(Pflichtauswahl)]]&lt;&gt;VLOOKUP(BTT[[#This Row],[Verwendete Transaktion (Pflichtauswahl)]],Transaktionen[[Transaktionen]:[Modul]],3,FALSE),"Modul anders","okay"),"")</f>
        <v/>
      </c>
      <c r="AP971">
        <f>IFERROR(IF(COUNTIFS(BTT[Verwendete Transaktion (Pflichtauswahl)],BTT[[#This Row],[Verwendete Transaktion (Pflichtauswahl)]],BTT[SAP-Modul
(Pflichtauswahl)],"&lt;&gt;"&amp;BTT[[#This Row],[SAP-Modul
(Pflichtauswahl)]])&gt;0,"Modul anders","okay"),"")</f>
        <v/>
      </c>
      <c r="AQ971">
        <f>IFERROR(IF(COUNTIFS(BTT[Verwendete Transaktion (Pflichtauswahl)],BTT[[#This Row],[Verwendete Transaktion (Pflichtauswahl)]],BTT[Verantwortliches TP
(automatisch)],"&lt;&gt;"&amp;BTT[[#This Row],[Verantwortliches TP
(automatisch)]])&gt;0,"Transaktion mehrfach","okay"),"")</f>
        <v/>
      </c>
      <c r="AR971">
        <f>IFERROR(IF(COUNTIFS(BTT[Verwendete Transaktion (Pflichtauswahl)],BTT[[#This Row],[Verwendete Transaktion (Pflichtauswahl)]],BTT[Verantwortliches TP
(automatisch)],"&lt;&gt;"&amp;VLOOKUP(aktives_Teilprojekt,Teilprojekte[[Teilprojekte]:[Kürzel]],2,FALSE))&gt;0,"Transaktion mehrfach","okay"),"")</f>
        <v/>
      </c>
      <c r="AS971" t="inlineStr">
        <is>
          <t>FI885</t>
        </is>
      </c>
    </row>
    <row r="972">
      <c r="A972">
        <f>IFERROR(IF(BTT[[#This Row],[Lfd Nr. 
(aus konsolidierter Datei)]]&lt;&gt;"",BTT[[#This Row],[Lfd Nr. 
(aus konsolidierter Datei)]],VLOOKUP(aktives_Teilprojekt,Teilprojekte[[Teilprojekte]:[Kürzel]],2,FALSE)&amp;ROW(BTT[[#This Row],[Lfd Nr.
(automatisch)]])-2),"")</f>
        <v/>
      </c>
      <c r="B972" t="inlineStr">
        <is>
          <t>Anlagenzugang</t>
        </is>
      </c>
      <c r="D972" t="inlineStr">
        <is>
          <t>ID-Auftrag an Anlage abrechnen</t>
        </is>
      </c>
      <c r="E972">
        <f>IFERROR(IF(NOT(BTT[[#This Row],[Manuelle Änderung des Verantwortliches TP
(Auswahl - bei Bedarf)]]=""),BTT[[#This Row],[Manuelle Änderung des Verantwortliches TP
(Auswahl - bei Bedarf)]],VLOOKUP(BTT[[#This Row],[Hauptprozess
(Pflichtauswahl)]],Hauptprozesse[],3,FALSE)),"")</f>
        <v/>
      </c>
      <c r="G972" t="inlineStr">
        <is>
          <t>RW-B/A</t>
        </is>
      </c>
      <c r="H972" t="inlineStr">
        <is>
          <t>CO-OM</t>
        </is>
      </c>
      <c r="I972" t="inlineStr">
        <is>
          <t>KO88</t>
        </is>
      </c>
      <c r="J972">
        <f>IFERROR(VLOOKUP(BTT[[#This Row],[Verwendete Transaktion (Pflichtauswahl)]],Transaktionen[[Transaktionen]:[Langtext]],2,FALSE),"")</f>
        <v/>
      </c>
      <c r="V972">
        <f>IFERROR(VLOOKUP(BTT[[#This Row],[Verwendetes Formular
(Auswahl falls relevant)]],Formulare[[Formularbezeichnung]:[Formularname (technisch)]],2,FALSE),"")</f>
        <v/>
      </c>
      <c r="AK972">
        <f>IF(BTT[[#This Row],[Subprozess
(optionale Auswahl)]]="","okay",IF(VLOOKUP(BTT[[#This Row],[Subprozess
(optionale Auswahl)]],BPML[[Subprozess]:[Zugeordneter Hauptprozess]],3,FALSE)=BTT[[#This Row],[Hauptprozess
(Pflichtauswahl)]],"okay","falscher Subprozess"))</f>
        <v/>
      </c>
      <c r="AL972">
        <f>IF(aktives_Teilprojekt="Master","",IF(BTT[[#This Row],[Verantwortliches TP
(automatisch)]]=VLOOKUP(aktives_Teilprojekt,Teilprojekte[[Teilprojekte]:[Kürzel]],2,FALSE),"okay","Hauptprozess anderes TP"))</f>
        <v/>
      </c>
      <c r="AM9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2">
        <f>IFERROR(IF(BTT[[#This Row],[SAP-Modul
(Pflichtauswahl)]]&lt;&gt;VLOOKUP(BTT[[#This Row],[Verwendete Transaktion (Pflichtauswahl)]],Transaktionen[[Transaktionen]:[Modul]],3,FALSE),"Modul anders","okay"),"")</f>
        <v/>
      </c>
      <c r="AP972">
        <f>IFERROR(IF(COUNTIFS(BTT[Verwendete Transaktion (Pflichtauswahl)],BTT[[#This Row],[Verwendete Transaktion (Pflichtauswahl)]],BTT[SAP-Modul
(Pflichtauswahl)],"&lt;&gt;"&amp;BTT[[#This Row],[SAP-Modul
(Pflichtauswahl)]])&gt;0,"Modul anders","okay"),"")</f>
        <v/>
      </c>
      <c r="AQ972">
        <f>IFERROR(IF(COUNTIFS(BTT[Verwendete Transaktion (Pflichtauswahl)],BTT[[#This Row],[Verwendete Transaktion (Pflichtauswahl)]],BTT[Verantwortliches TP
(automatisch)],"&lt;&gt;"&amp;BTT[[#This Row],[Verantwortliches TP
(automatisch)]])&gt;0,"Transaktion mehrfach","okay"),"")</f>
        <v/>
      </c>
      <c r="AR972">
        <f>IFERROR(IF(COUNTIFS(BTT[Verwendete Transaktion (Pflichtauswahl)],BTT[[#This Row],[Verwendete Transaktion (Pflichtauswahl)]],BTT[Verantwortliches TP
(automatisch)],"&lt;&gt;"&amp;VLOOKUP(aktives_Teilprojekt,Teilprojekte[[Teilprojekte]:[Kürzel]],2,FALSE))&gt;0,"Transaktion mehrfach","okay"),"")</f>
        <v/>
      </c>
      <c r="AS972" t="inlineStr">
        <is>
          <t>FI886</t>
        </is>
      </c>
    </row>
    <row r="973">
      <c r="A973">
        <f>IFERROR(IF(BTT[[#This Row],[Lfd Nr. 
(aus konsolidierter Datei)]]&lt;&gt;"",BTT[[#This Row],[Lfd Nr. 
(aus konsolidierter Datei)]],VLOOKUP(aktives_Teilprojekt,Teilprojekte[[Teilprojekte]:[Kürzel]],2,FALSE)&amp;ROW(BTT[[#This Row],[Lfd Nr.
(automatisch)]])-2),"")</f>
        <v/>
      </c>
      <c r="B973" t="inlineStr">
        <is>
          <t>Anlagenzugang</t>
        </is>
      </c>
      <c r="D973" t="inlineStr">
        <is>
          <t>Bedarf melden (Start Beschaffungsprozess)</t>
        </is>
      </c>
      <c r="E973">
        <f>IFERROR(IF(NOT(BTT[[#This Row],[Manuelle Änderung des Verantwortliches TP
(Auswahl - bei Bedarf)]]=""),BTT[[#This Row],[Manuelle Änderung des Verantwortliches TP
(Auswahl - bei Bedarf)]],VLOOKUP(BTT[[#This Row],[Hauptprozess
(Pflichtauswahl)]],Hauptprozesse[],3,FALSE)),"")</f>
        <v/>
      </c>
      <c r="G973" t="inlineStr">
        <is>
          <t>OE</t>
        </is>
      </c>
      <c r="H973" t="inlineStr">
        <is>
          <t>Non-SAP</t>
        </is>
      </c>
      <c r="I973" t="inlineStr">
        <is>
          <t>nicht digital</t>
        </is>
      </c>
      <c r="J973">
        <f>IFERROR(VLOOKUP(BTT[[#This Row],[Verwendete Transaktion (Pflichtauswahl)]],Transaktionen[[Transaktionen]:[Langtext]],2,FALSE),"")</f>
        <v/>
      </c>
      <c r="V973">
        <f>IFERROR(VLOOKUP(BTT[[#This Row],[Verwendetes Formular
(Auswahl falls relevant)]],Formulare[[Formularbezeichnung]:[Formularname (technisch)]],2,FALSE),"")</f>
        <v/>
      </c>
      <c r="AK973">
        <f>IF(BTT[[#This Row],[Subprozess
(optionale Auswahl)]]="","okay",IF(VLOOKUP(BTT[[#This Row],[Subprozess
(optionale Auswahl)]],BPML[[Subprozess]:[Zugeordneter Hauptprozess]],3,FALSE)=BTT[[#This Row],[Hauptprozess
(Pflichtauswahl)]],"okay","falscher Subprozess"))</f>
        <v/>
      </c>
      <c r="AL973">
        <f>IF(aktives_Teilprojekt="Master","",IF(BTT[[#This Row],[Verantwortliches TP
(automatisch)]]=VLOOKUP(aktives_Teilprojekt,Teilprojekte[[Teilprojekte]:[Kürzel]],2,FALSE),"okay","Hauptprozess anderes TP"))</f>
        <v/>
      </c>
      <c r="AM9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3">
        <f>IFERROR(IF(BTT[[#This Row],[SAP-Modul
(Pflichtauswahl)]]&lt;&gt;VLOOKUP(BTT[[#This Row],[Verwendete Transaktion (Pflichtauswahl)]],Transaktionen[[Transaktionen]:[Modul]],3,FALSE),"Modul anders","okay"),"")</f>
        <v/>
      </c>
      <c r="AP973">
        <f>IFERROR(IF(COUNTIFS(BTT[Verwendete Transaktion (Pflichtauswahl)],BTT[[#This Row],[Verwendete Transaktion (Pflichtauswahl)]],BTT[SAP-Modul
(Pflichtauswahl)],"&lt;&gt;"&amp;BTT[[#This Row],[SAP-Modul
(Pflichtauswahl)]])&gt;0,"Modul anders","okay"),"")</f>
        <v/>
      </c>
      <c r="AQ973">
        <f>IFERROR(IF(COUNTIFS(BTT[Verwendete Transaktion (Pflichtauswahl)],BTT[[#This Row],[Verwendete Transaktion (Pflichtauswahl)]],BTT[Verantwortliches TP
(automatisch)],"&lt;&gt;"&amp;BTT[[#This Row],[Verantwortliches TP
(automatisch)]])&gt;0,"Transaktion mehrfach","okay"),"")</f>
        <v/>
      </c>
      <c r="AR973">
        <f>IFERROR(IF(COUNTIFS(BTT[Verwendete Transaktion (Pflichtauswahl)],BTT[[#This Row],[Verwendete Transaktion (Pflichtauswahl)]],BTT[Verantwortliches TP
(automatisch)],"&lt;&gt;"&amp;VLOOKUP(aktives_Teilprojekt,Teilprojekte[[Teilprojekte]:[Kürzel]],2,FALSE))&gt;0,"Transaktion mehrfach","okay"),"")</f>
        <v/>
      </c>
      <c r="AS973" t="inlineStr">
        <is>
          <t>FI887</t>
        </is>
      </c>
    </row>
    <row r="974">
      <c r="A974">
        <f>IFERROR(IF(BTT[[#This Row],[Lfd Nr. 
(aus konsolidierter Datei)]]&lt;&gt;"",BTT[[#This Row],[Lfd Nr. 
(aus konsolidierter Datei)]],VLOOKUP(aktives_Teilprojekt,Teilprojekte[[Teilprojekte]:[Kürzel]],2,FALSE)&amp;ROW(BTT[[#This Row],[Lfd Nr.
(automatisch)]])-2),"")</f>
        <v/>
      </c>
      <c r="B974" t="inlineStr">
        <is>
          <t>Anlagenzugang</t>
        </is>
      </c>
      <c r="D974" t="inlineStr">
        <is>
          <t>Bestellung auf Investitionsauftrag anlegen</t>
        </is>
      </c>
      <c r="E974">
        <f>IFERROR(IF(NOT(BTT[[#This Row],[Manuelle Änderung des Verantwortliches TP
(Auswahl - bei Bedarf)]]=""),BTT[[#This Row],[Manuelle Änderung des Verantwortliches TP
(Auswahl - bei Bedarf)]],VLOOKUP(BTT[[#This Row],[Hauptprozess
(Pflichtauswahl)]],Hauptprozesse[],3,FALSE)),"")</f>
        <v/>
      </c>
      <c r="G974" t="inlineStr">
        <is>
          <t>OE</t>
        </is>
      </c>
      <c r="H974" t="inlineStr">
        <is>
          <t>MM</t>
        </is>
      </c>
      <c r="I974" t="inlineStr">
        <is>
          <t>ME21N</t>
        </is>
      </c>
      <c r="J974">
        <f>IFERROR(VLOOKUP(BTT[[#This Row],[Verwendete Transaktion (Pflichtauswahl)]],Transaktionen[[Transaktionen]:[Langtext]],2,FALSE),"")</f>
        <v/>
      </c>
      <c r="V974">
        <f>IFERROR(VLOOKUP(BTT[[#This Row],[Verwendetes Formular
(Auswahl falls relevant)]],Formulare[[Formularbezeichnung]:[Formularname (technisch)]],2,FALSE),"")</f>
        <v/>
      </c>
      <c r="AK974">
        <f>IF(BTT[[#This Row],[Subprozess
(optionale Auswahl)]]="","okay",IF(VLOOKUP(BTT[[#This Row],[Subprozess
(optionale Auswahl)]],BPML[[Subprozess]:[Zugeordneter Hauptprozess]],3,FALSE)=BTT[[#This Row],[Hauptprozess
(Pflichtauswahl)]],"okay","falscher Subprozess"))</f>
        <v/>
      </c>
      <c r="AL974">
        <f>IF(aktives_Teilprojekt="Master","",IF(BTT[[#This Row],[Verantwortliches TP
(automatisch)]]=VLOOKUP(aktives_Teilprojekt,Teilprojekte[[Teilprojekte]:[Kürzel]],2,FALSE),"okay","Hauptprozess anderes TP"))</f>
        <v/>
      </c>
      <c r="AM9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4">
        <f>IFERROR(IF(BTT[[#This Row],[SAP-Modul
(Pflichtauswahl)]]&lt;&gt;VLOOKUP(BTT[[#This Row],[Verwendete Transaktion (Pflichtauswahl)]],Transaktionen[[Transaktionen]:[Modul]],3,FALSE),"Modul anders","okay"),"")</f>
        <v/>
      </c>
      <c r="AP974">
        <f>IFERROR(IF(COUNTIFS(BTT[Verwendete Transaktion (Pflichtauswahl)],BTT[[#This Row],[Verwendete Transaktion (Pflichtauswahl)]],BTT[SAP-Modul
(Pflichtauswahl)],"&lt;&gt;"&amp;BTT[[#This Row],[SAP-Modul
(Pflichtauswahl)]])&gt;0,"Modul anders","okay"),"")</f>
        <v/>
      </c>
      <c r="AQ974">
        <f>IFERROR(IF(COUNTIFS(BTT[Verwendete Transaktion (Pflichtauswahl)],BTT[[#This Row],[Verwendete Transaktion (Pflichtauswahl)]],BTT[Verantwortliches TP
(automatisch)],"&lt;&gt;"&amp;BTT[[#This Row],[Verantwortliches TP
(automatisch)]])&gt;0,"Transaktion mehrfach","okay"),"")</f>
        <v/>
      </c>
      <c r="AR974">
        <f>IFERROR(IF(COUNTIFS(BTT[Verwendete Transaktion (Pflichtauswahl)],BTT[[#This Row],[Verwendete Transaktion (Pflichtauswahl)]],BTT[Verantwortliches TP
(automatisch)],"&lt;&gt;"&amp;VLOOKUP(aktives_Teilprojekt,Teilprojekte[[Teilprojekte]:[Kürzel]],2,FALSE))&gt;0,"Transaktion mehrfach","okay"),"")</f>
        <v/>
      </c>
      <c r="AS974" t="inlineStr">
        <is>
          <t>FI888</t>
        </is>
      </c>
    </row>
    <row r="975">
      <c r="A975">
        <f>IFERROR(IF(BTT[[#This Row],[Lfd Nr. 
(aus konsolidierter Datei)]]&lt;&gt;"",BTT[[#This Row],[Lfd Nr. 
(aus konsolidierter Datei)]],VLOOKUP(aktives_Teilprojekt,Teilprojekte[[Teilprojekte]:[Kürzel]],2,FALSE)&amp;ROW(BTT[[#This Row],[Lfd Nr.
(automatisch)]])-2),"")</f>
        <v/>
      </c>
      <c r="B975" t="inlineStr">
        <is>
          <t>Anlagenzugang</t>
        </is>
      </c>
      <c r="D975" t="inlineStr">
        <is>
          <t>Bericht "Bestellung zu Aufträgen" aufrufen</t>
        </is>
      </c>
      <c r="E975">
        <f>IFERROR(IF(NOT(BTT[[#This Row],[Manuelle Änderung des Verantwortliches TP
(Auswahl - bei Bedarf)]]=""),BTT[[#This Row],[Manuelle Änderung des Verantwortliches TP
(Auswahl - bei Bedarf)]],VLOOKUP(BTT[[#This Row],[Hauptprozess
(Pflichtauswahl)]],Hauptprozesse[],3,FALSE)),"")</f>
        <v/>
      </c>
      <c r="G975" t="inlineStr">
        <is>
          <t>RW-B/A</t>
        </is>
      </c>
      <c r="J975">
        <f>IFERROR(VLOOKUP(BTT[[#This Row],[Verwendete Transaktion (Pflichtauswahl)]],Transaktionen[[Transaktionen]:[Langtext]],2,FALSE),"")</f>
        <v/>
      </c>
      <c r="V975">
        <f>IFERROR(VLOOKUP(BTT[[#This Row],[Verwendetes Formular
(Auswahl falls relevant)]],Formulare[[Formularbezeichnung]:[Formularname (technisch)]],2,FALSE),"")</f>
        <v/>
      </c>
      <c r="AK975">
        <f>IF(BTT[[#This Row],[Subprozess
(optionale Auswahl)]]="","okay",IF(VLOOKUP(BTT[[#This Row],[Subprozess
(optionale Auswahl)]],BPML[[Subprozess]:[Zugeordneter Hauptprozess]],3,FALSE)=BTT[[#This Row],[Hauptprozess
(Pflichtauswahl)]],"okay","falscher Subprozess"))</f>
        <v/>
      </c>
      <c r="AL975">
        <f>IF(aktives_Teilprojekt="Master","",IF(BTT[[#This Row],[Verantwortliches TP
(automatisch)]]=VLOOKUP(aktives_Teilprojekt,Teilprojekte[[Teilprojekte]:[Kürzel]],2,FALSE),"okay","Hauptprozess anderes TP"))</f>
        <v/>
      </c>
      <c r="AM9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5">
        <f>IFERROR(IF(BTT[[#This Row],[SAP-Modul
(Pflichtauswahl)]]&lt;&gt;VLOOKUP(BTT[[#This Row],[Verwendete Transaktion (Pflichtauswahl)]],Transaktionen[[Transaktionen]:[Modul]],3,FALSE),"Modul anders","okay"),"")</f>
        <v/>
      </c>
      <c r="AP975">
        <f>IFERROR(IF(COUNTIFS(BTT[Verwendete Transaktion (Pflichtauswahl)],BTT[[#This Row],[Verwendete Transaktion (Pflichtauswahl)]],BTT[SAP-Modul
(Pflichtauswahl)],"&lt;&gt;"&amp;BTT[[#This Row],[SAP-Modul
(Pflichtauswahl)]])&gt;0,"Modul anders","okay"),"")</f>
        <v/>
      </c>
      <c r="AQ975">
        <f>IFERROR(IF(COUNTIFS(BTT[Verwendete Transaktion (Pflichtauswahl)],BTT[[#This Row],[Verwendete Transaktion (Pflichtauswahl)]],BTT[Verantwortliches TP
(automatisch)],"&lt;&gt;"&amp;BTT[[#This Row],[Verantwortliches TP
(automatisch)]])&gt;0,"Transaktion mehrfach","okay"),"")</f>
        <v/>
      </c>
      <c r="AR975">
        <f>IFERROR(IF(COUNTIFS(BTT[Verwendete Transaktion (Pflichtauswahl)],BTT[[#This Row],[Verwendete Transaktion (Pflichtauswahl)]],BTT[Verantwortliches TP
(automatisch)],"&lt;&gt;"&amp;VLOOKUP(aktives_Teilprojekt,Teilprojekte[[Teilprojekte]:[Kürzel]],2,FALSE))&gt;0,"Transaktion mehrfach","okay"),"")</f>
        <v/>
      </c>
      <c r="AS975" t="inlineStr">
        <is>
          <t>FI889</t>
        </is>
      </c>
    </row>
    <row r="976">
      <c r="A976">
        <f>IFERROR(IF(BTT[[#This Row],[Lfd Nr. 
(aus konsolidierter Datei)]]&lt;&gt;"",BTT[[#This Row],[Lfd Nr. 
(aus konsolidierter Datei)]],VLOOKUP(aktives_Teilprojekt,Teilprojekte[[Teilprojekte]:[Kürzel]],2,FALSE)&amp;ROW(BTT[[#This Row],[Lfd Nr.
(automatisch)]])-2),"")</f>
        <v/>
      </c>
      <c r="B976" t="inlineStr">
        <is>
          <t>Anlagenzugang</t>
        </is>
      </c>
      <c r="D976" t="inlineStr">
        <is>
          <t>Kontierungsmerkmale in den Bestellungen zum Auftrag prüfen</t>
        </is>
      </c>
      <c r="E976">
        <f>IFERROR(IF(NOT(BTT[[#This Row],[Manuelle Änderung des Verantwortliches TP
(Auswahl - bei Bedarf)]]=""),BTT[[#This Row],[Manuelle Änderung des Verantwortliches TP
(Auswahl - bei Bedarf)]],VLOOKUP(BTT[[#This Row],[Hauptprozess
(Pflichtauswahl)]],Hauptprozesse[],3,FALSE)),"")</f>
        <v/>
      </c>
      <c r="G976" t="inlineStr">
        <is>
          <t>RW-B/A</t>
        </is>
      </c>
      <c r="H976" t="inlineStr">
        <is>
          <t>MM</t>
        </is>
      </c>
      <c r="I976" t="inlineStr">
        <is>
          <t>ME23N</t>
        </is>
      </c>
      <c r="J976">
        <f>IFERROR(VLOOKUP(BTT[[#This Row],[Verwendete Transaktion (Pflichtauswahl)]],Transaktionen[[Transaktionen]:[Langtext]],2,FALSE),"")</f>
        <v/>
      </c>
      <c r="V976">
        <f>IFERROR(VLOOKUP(BTT[[#This Row],[Verwendetes Formular
(Auswahl falls relevant)]],Formulare[[Formularbezeichnung]:[Formularname (technisch)]],2,FALSE),"")</f>
        <v/>
      </c>
      <c r="AK976">
        <f>IF(BTT[[#This Row],[Subprozess
(optionale Auswahl)]]="","okay",IF(VLOOKUP(BTT[[#This Row],[Subprozess
(optionale Auswahl)]],BPML[[Subprozess]:[Zugeordneter Hauptprozess]],3,FALSE)=BTT[[#This Row],[Hauptprozess
(Pflichtauswahl)]],"okay","falscher Subprozess"))</f>
        <v/>
      </c>
      <c r="AL976">
        <f>IF(aktives_Teilprojekt="Master","",IF(BTT[[#This Row],[Verantwortliches TP
(automatisch)]]=VLOOKUP(aktives_Teilprojekt,Teilprojekte[[Teilprojekte]:[Kürzel]],2,FALSE),"okay","Hauptprozess anderes TP"))</f>
        <v/>
      </c>
      <c r="AM9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6">
        <f>IFERROR(IF(BTT[[#This Row],[SAP-Modul
(Pflichtauswahl)]]&lt;&gt;VLOOKUP(BTT[[#This Row],[Verwendete Transaktion (Pflichtauswahl)]],Transaktionen[[Transaktionen]:[Modul]],3,FALSE),"Modul anders","okay"),"")</f>
        <v/>
      </c>
      <c r="AP976">
        <f>IFERROR(IF(COUNTIFS(BTT[Verwendete Transaktion (Pflichtauswahl)],BTT[[#This Row],[Verwendete Transaktion (Pflichtauswahl)]],BTT[SAP-Modul
(Pflichtauswahl)],"&lt;&gt;"&amp;BTT[[#This Row],[SAP-Modul
(Pflichtauswahl)]])&gt;0,"Modul anders","okay"),"")</f>
        <v/>
      </c>
      <c r="AQ976">
        <f>IFERROR(IF(COUNTIFS(BTT[Verwendete Transaktion (Pflichtauswahl)],BTT[[#This Row],[Verwendete Transaktion (Pflichtauswahl)]],BTT[Verantwortliches TP
(automatisch)],"&lt;&gt;"&amp;BTT[[#This Row],[Verantwortliches TP
(automatisch)]])&gt;0,"Transaktion mehrfach","okay"),"")</f>
        <v/>
      </c>
      <c r="AR976">
        <f>IFERROR(IF(COUNTIFS(BTT[Verwendete Transaktion (Pflichtauswahl)],BTT[[#This Row],[Verwendete Transaktion (Pflichtauswahl)]],BTT[Verantwortliches TP
(automatisch)],"&lt;&gt;"&amp;VLOOKUP(aktives_Teilprojekt,Teilprojekte[[Teilprojekte]:[Kürzel]],2,FALSE))&gt;0,"Transaktion mehrfach","okay"),"")</f>
        <v/>
      </c>
      <c r="AS976" t="inlineStr">
        <is>
          <t>FI890</t>
        </is>
      </c>
    </row>
    <row r="977">
      <c r="A977">
        <f>IFERROR(IF(BTT[[#This Row],[Lfd Nr. 
(aus konsolidierter Datei)]]&lt;&gt;"",BTT[[#This Row],[Lfd Nr. 
(aus konsolidierter Datei)]],VLOOKUP(aktives_Teilprojekt,Teilprojekte[[Teilprojekte]:[Kürzel]],2,FALSE)&amp;ROW(BTT[[#This Row],[Lfd Nr.
(automatisch)]])-2),"")</f>
        <v/>
      </c>
      <c r="B977" t="inlineStr">
        <is>
          <t>Anlagenzugang</t>
        </is>
      </c>
      <c r="D977" t="inlineStr">
        <is>
          <t>Fehlerhafte Kontierungen melden</t>
        </is>
      </c>
      <c r="E977">
        <f>IFERROR(IF(NOT(BTT[[#This Row],[Manuelle Änderung des Verantwortliches TP
(Auswahl - bei Bedarf)]]=""),BTT[[#This Row],[Manuelle Änderung des Verantwortliches TP
(Auswahl - bei Bedarf)]],VLOOKUP(BTT[[#This Row],[Hauptprozess
(Pflichtauswahl)]],Hauptprozesse[],3,FALSE)),"")</f>
        <v/>
      </c>
      <c r="G977" t="inlineStr">
        <is>
          <t>RW-B/A</t>
        </is>
      </c>
      <c r="H977" t="inlineStr">
        <is>
          <t>Non-SAP</t>
        </is>
      </c>
      <c r="I977" t="inlineStr">
        <is>
          <t>nicht digital</t>
        </is>
      </c>
      <c r="J977">
        <f>IFERROR(VLOOKUP(BTT[[#This Row],[Verwendete Transaktion (Pflichtauswahl)]],Transaktionen[[Transaktionen]:[Langtext]],2,FALSE),"")</f>
        <v/>
      </c>
      <c r="V977">
        <f>IFERROR(VLOOKUP(BTT[[#This Row],[Verwendetes Formular
(Auswahl falls relevant)]],Formulare[[Formularbezeichnung]:[Formularname (technisch)]],2,FALSE),"")</f>
        <v/>
      </c>
      <c r="AK977">
        <f>IF(BTT[[#This Row],[Subprozess
(optionale Auswahl)]]="","okay",IF(VLOOKUP(BTT[[#This Row],[Subprozess
(optionale Auswahl)]],BPML[[Subprozess]:[Zugeordneter Hauptprozess]],3,FALSE)=BTT[[#This Row],[Hauptprozess
(Pflichtauswahl)]],"okay","falscher Subprozess"))</f>
        <v/>
      </c>
      <c r="AL977">
        <f>IF(aktives_Teilprojekt="Master","",IF(BTT[[#This Row],[Verantwortliches TP
(automatisch)]]=VLOOKUP(aktives_Teilprojekt,Teilprojekte[[Teilprojekte]:[Kürzel]],2,FALSE),"okay","Hauptprozess anderes TP"))</f>
        <v/>
      </c>
      <c r="AM9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7">
        <f>IFERROR(IF(BTT[[#This Row],[SAP-Modul
(Pflichtauswahl)]]&lt;&gt;VLOOKUP(BTT[[#This Row],[Verwendete Transaktion (Pflichtauswahl)]],Transaktionen[[Transaktionen]:[Modul]],3,FALSE),"Modul anders","okay"),"")</f>
        <v/>
      </c>
      <c r="AP977">
        <f>IFERROR(IF(COUNTIFS(BTT[Verwendete Transaktion (Pflichtauswahl)],BTT[[#This Row],[Verwendete Transaktion (Pflichtauswahl)]],BTT[SAP-Modul
(Pflichtauswahl)],"&lt;&gt;"&amp;BTT[[#This Row],[SAP-Modul
(Pflichtauswahl)]])&gt;0,"Modul anders","okay"),"")</f>
        <v/>
      </c>
      <c r="AQ977">
        <f>IFERROR(IF(COUNTIFS(BTT[Verwendete Transaktion (Pflichtauswahl)],BTT[[#This Row],[Verwendete Transaktion (Pflichtauswahl)]],BTT[Verantwortliches TP
(automatisch)],"&lt;&gt;"&amp;BTT[[#This Row],[Verantwortliches TP
(automatisch)]])&gt;0,"Transaktion mehrfach","okay"),"")</f>
        <v/>
      </c>
      <c r="AR977">
        <f>IFERROR(IF(COUNTIFS(BTT[Verwendete Transaktion (Pflichtauswahl)],BTT[[#This Row],[Verwendete Transaktion (Pflichtauswahl)]],BTT[Verantwortliches TP
(automatisch)],"&lt;&gt;"&amp;VLOOKUP(aktives_Teilprojekt,Teilprojekte[[Teilprojekte]:[Kürzel]],2,FALSE))&gt;0,"Transaktion mehrfach","okay"),"")</f>
        <v/>
      </c>
      <c r="AS977" t="inlineStr">
        <is>
          <t>FI891</t>
        </is>
      </c>
    </row>
    <row r="978">
      <c r="A978">
        <f>IFERROR(IF(BTT[[#This Row],[Lfd Nr. 
(aus konsolidierter Datei)]]&lt;&gt;"",BTT[[#This Row],[Lfd Nr. 
(aus konsolidierter Datei)]],VLOOKUP(aktives_Teilprojekt,Teilprojekte[[Teilprojekte]:[Kürzel]],2,FALSE)&amp;ROW(BTT[[#This Row],[Lfd Nr.
(automatisch)]])-2),"")</f>
        <v/>
      </c>
      <c r="B978" t="inlineStr">
        <is>
          <t>Anlagenzugang</t>
        </is>
      </c>
      <c r="D978" t="inlineStr">
        <is>
          <t>Wareneingang zur Bestellung buchen</t>
        </is>
      </c>
      <c r="E978">
        <f>IFERROR(IF(NOT(BTT[[#This Row],[Manuelle Änderung des Verantwortliches TP
(Auswahl - bei Bedarf)]]=""),BTT[[#This Row],[Manuelle Änderung des Verantwortliches TP
(Auswahl - bei Bedarf)]],VLOOKUP(BTT[[#This Row],[Hauptprozess
(Pflichtauswahl)]],Hauptprozesse[],3,FALSE)),"")</f>
        <v/>
      </c>
      <c r="G978" t="inlineStr">
        <is>
          <t>OE</t>
        </is>
      </c>
      <c r="J978">
        <f>IFERROR(VLOOKUP(BTT[[#This Row],[Verwendete Transaktion (Pflichtauswahl)]],Transaktionen[[Transaktionen]:[Langtext]],2,FALSE),"")</f>
        <v/>
      </c>
      <c r="V978">
        <f>IFERROR(VLOOKUP(BTT[[#This Row],[Verwendetes Formular
(Auswahl falls relevant)]],Formulare[[Formularbezeichnung]:[Formularname (technisch)]],2,FALSE),"")</f>
        <v/>
      </c>
      <c r="AK978">
        <f>IF(BTT[[#This Row],[Subprozess
(optionale Auswahl)]]="","okay",IF(VLOOKUP(BTT[[#This Row],[Subprozess
(optionale Auswahl)]],BPML[[Subprozess]:[Zugeordneter Hauptprozess]],3,FALSE)=BTT[[#This Row],[Hauptprozess
(Pflichtauswahl)]],"okay","falscher Subprozess"))</f>
        <v/>
      </c>
      <c r="AL978">
        <f>IF(aktives_Teilprojekt="Master","",IF(BTT[[#This Row],[Verantwortliches TP
(automatisch)]]=VLOOKUP(aktives_Teilprojekt,Teilprojekte[[Teilprojekte]:[Kürzel]],2,FALSE),"okay","Hauptprozess anderes TP"))</f>
        <v/>
      </c>
      <c r="AM9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8">
        <f>IFERROR(IF(BTT[[#This Row],[SAP-Modul
(Pflichtauswahl)]]&lt;&gt;VLOOKUP(BTT[[#This Row],[Verwendete Transaktion (Pflichtauswahl)]],Transaktionen[[Transaktionen]:[Modul]],3,FALSE),"Modul anders","okay"),"")</f>
        <v/>
      </c>
      <c r="AP978">
        <f>IFERROR(IF(COUNTIFS(BTT[Verwendete Transaktion (Pflichtauswahl)],BTT[[#This Row],[Verwendete Transaktion (Pflichtauswahl)]],BTT[SAP-Modul
(Pflichtauswahl)],"&lt;&gt;"&amp;BTT[[#This Row],[SAP-Modul
(Pflichtauswahl)]])&gt;0,"Modul anders","okay"),"")</f>
        <v/>
      </c>
      <c r="AQ978">
        <f>IFERROR(IF(COUNTIFS(BTT[Verwendete Transaktion (Pflichtauswahl)],BTT[[#This Row],[Verwendete Transaktion (Pflichtauswahl)]],BTT[Verantwortliches TP
(automatisch)],"&lt;&gt;"&amp;BTT[[#This Row],[Verantwortliches TP
(automatisch)]])&gt;0,"Transaktion mehrfach","okay"),"")</f>
        <v/>
      </c>
      <c r="AR978">
        <f>IFERROR(IF(COUNTIFS(BTT[Verwendete Transaktion (Pflichtauswahl)],BTT[[#This Row],[Verwendete Transaktion (Pflichtauswahl)]],BTT[Verantwortliches TP
(automatisch)],"&lt;&gt;"&amp;VLOOKUP(aktives_Teilprojekt,Teilprojekte[[Teilprojekte]:[Kürzel]],2,FALSE))&gt;0,"Transaktion mehrfach","okay"),"")</f>
        <v/>
      </c>
      <c r="AS978" t="inlineStr">
        <is>
          <t>FI892</t>
        </is>
      </c>
    </row>
    <row r="979">
      <c r="A979">
        <f>IFERROR(IF(BTT[[#This Row],[Lfd Nr. 
(aus konsolidierter Datei)]]&lt;&gt;"",BTT[[#This Row],[Lfd Nr. 
(aus konsolidierter Datei)]],VLOOKUP(aktives_Teilprojekt,Teilprojekte[[Teilprojekte]:[Kürzel]],2,FALSE)&amp;ROW(BTT[[#This Row],[Lfd Nr.
(automatisch)]])-2),"")</f>
        <v/>
      </c>
      <c r="B979" t="inlineStr">
        <is>
          <t>Anlagenzugang</t>
        </is>
      </c>
      <c r="D979" t="inlineStr">
        <is>
          <t>Rechnung scannen</t>
        </is>
      </c>
      <c r="E979">
        <f>IFERROR(IF(NOT(BTT[[#This Row],[Manuelle Änderung des Verantwortliches TP
(Auswahl - bei Bedarf)]]=""),BTT[[#This Row],[Manuelle Änderung des Verantwortliches TP
(Auswahl - bei Bedarf)]],VLOOKUP(BTT[[#This Row],[Hauptprozess
(Pflichtauswahl)]],Hauptprozesse[],3,FALSE)),"")</f>
        <v/>
      </c>
      <c r="G979" t="inlineStr">
        <is>
          <t>RW-K</t>
        </is>
      </c>
      <c r="J979">
        <f>IFERROR(VLOOKUP(BTT[[#This Row],[Verwendete Transaktion (Pflichtauswahl)]],Transaktionen[[Transaktionen]:[Langtext]],2,FALSE),"")</f>
        <v/>
      </c>
      <c r="V979">
        <f>IFERROR(VLOOKUP(BTT[[#This Row],[Verwendetes Formular
(Auswahl falls relevant)]],Formulare[[Formularbezeichnung]:[Formularname (technisch)]],2,FALSE),"")</f>
        <v/>
      </c>
      <c r="AK979">
        <f>IF(BTT[[#This Row],[Subprozess
(optionale Auswahl)]]="","okay",IF(VLOOKUP(BTT[[#This Row],[Subprozess
(optionale Auswahl)]],BPML[[Subprozess]:[Zugeordneter Hauptprozess]],3,FALSE)=BTT[[#This Row],[Hauptprozess
(Pflichtauswahl)]],"okay","falscher Subprozess"))</f>
        <v/>
      </c>
      <c r="AL979">
        <f>IF(aktives_Teilprojekt="Master","",IF(BTT[[#This Row],[Verantwortliches TP
(automatisch)]]=VLOOKUP(aktives_Teilprojekt,Teilprojekte[[Teilprojekte]:[Kürzel]],2,FALSE),"okay","Hauptprozess anderes TP"))</f>
        <v/>
      </c>
      <c r="AM9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79">
        <f>IFERROR(IF(BTT[[#This Row],[SAP-Modul
(Pflichtauswahl)]]&lt;&gt;VLOOKUP(BTT[[#This Row],[Verwendete Transaktion (Pflichtauswahl)]],Transaktionen[[Transaktionen]:[Modul]],3,FALSE),"Modul anders","okay"),"")</f>
        <v/>
      </c>
      <c r="AP979">
        <f>IFERROR(IF(COUNTIFS(BTT[Verwendete Transaktion (Pflichtauswahl)],BTT[[#This Row],[Verwendete Transaktion (Pflichtauswahl)]],BTT[SAP-Modul
(Pflichtauswahl)],"&lt;&gt;"&amp;BTT[[#This Row],[SAP-Modul
(Pflichtauswahl)]])&gt;0,"Modul anders","okay"),"")</f>
        <v/>
      </c>
      <c r="AQ979">
        <f>IFERROR(IF(COUNTIFS(BTT[Verwendete Transaktion (Pflichtauswahl)],BTT[[#This Row],[Verwendete Transaktion (Pflichtauswahl)]],BTT[Verantwortliches TP
(automatisch)],"&lt;&gt;"&amp;BTT[[#This Row],[Verantwortliches TP
(automatisch)]])&gt;0,"Transaktion mehrfach","okay"),"")</f>
        <v/>
      </c>
      <c r="AR979">
        <f>IFERROR(IF(COUNTIFS(BTT[Verwendete Transaktion (Pflichtauswahl)],BTT[[#This Row],[Verwendete Transaktion (Pflichtauswahl)]],BTT[Verantwortliches TP
(automatisch)],"&lt;&gt;"&amp;VLOOKUP(aktives_Teilprojekt,Teilprojekte[[Teilprojekte]:[Kürzel]],2,FALSE))&gt;0,"Transaktion mehrfach","okay"),"")</f>
        <v/>
      </c>
      <c r="AS979" t="inlineStr">
        <is>
          <t>FI893</t>
        </is>
      </c>
    </row>
    <row r="980">
      <c r="A980">
        <f>IFERROR(IF(BTT[[#This Row],[Lfd Nr. 
(aus konsolidierter Datei)]]&lt;&gt;"",BTT[[#This Row],[Lfd Nr. 
(aus konsolidierter Datei)]],VLOOKUP(aktives_Teilprojekt,Teilprojekte[[Teilprojekte]:[Kürzel]],2,FALSE)&amp;ROW(BTT[[#This Row],[Lfd Nr.
(automatisch)]])-2),"")</f>
        <v/>
      </c>
      <c r="B980" t="inlineStr">
        <is>
          <t>Anlagenzugang</t>
        </is>
      </c>
      <c r="D980" t="inlineStr">
        <is>
          <t>Rechnung  zur Bestellung buchen</t>
        </is>
      </c>
      <c r="E980">
        <f>IFERROR(IF(NOT(BTT[[#This Row],[Manuelle Änderung des Verantwortliches TP
(Auswahl - bei Bedarf)]]=""),BTT[[#This Row],[Manuelle Änderung des Verantwortliches TP
(Auswahl - bei Bedarf)]],VLOOKUP(BTT[[#This Row],[Hauptprozess
(Pflichtauswahl)]],Hauptprozesse[],3,FALSE)),"")</f>
        <v/>
      </c>
      <c r="G980" t="inlineStr">
        <is>
          <t>RW-K</t>
        </is>
      </c>
      <c r="H980" t="inlineStr">
        <is>
          <t>FI</t>
        </is>
      </c>
      <c r="I980" t="inlineStr">
        <is>
          <t>FB01</t>
        </is>
      </c>
      <c r="J980">
        <f>IFERROR(VLOOKUP(BTT[[#This Row],[Verwendete Transaktion (Pflichtauswahl)]],Transaktionen[[Transaktionen]:[Langtext]],2,FALSE),"")</f>
        <v/>
      </c>
      <c r="V980">
        <f>IFERROR(VLOOKUP(BTT[[#This Row],[Verwendetes Formular
(Auswahl falls relevant)]],Formulare[[Formularbezeichnung]:[Formularname (technisch)]],2,FALSE),"")</f>
        <v/>
      </c>
      <c r="AK980">
        <f>IF(BTT[[#This Row],[Subprozess
(optionale Auswahl)]]="","okay",IF(VLOOKUP(BTT[[#This Row],[Subprozess
(optionale Auswahl)]],BPML[[Subprozess]:[Zugeordneter Hauptprozess]],3,FALSE)=BTT[[#This Row],[Hauptprozess
(Pflichtauswahl)]],"okay","falscher Subprozess"))</f>
        <v/>
      </c>
      <c r="AL980">
        <f>IF(aktives_Teilprojekt="Master","",IF(BTT[[#This Row],[Verantwortliches TP
(automatisch)]]=VLOOKUP(aktives_Teilprojekt,Teilprojekte[[Teilprojekte]:[Kürzel]],2,FALSE),"okay","Hauptprozess anderes TP"))</f>
        <v/>
      </c>
      <c r="AM9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0">
        <f>IFERROR(IF(BTT[[#This Row],[SAP-Modul
(Pflichtauswahl)]]&lt;&gt;VLOOKUP(BTT[[#This Row],[Verwendete Transaktion (Pflichtauswahl)]],Transaktionen[[Transaktionen]:[Modul]],3,FALSE),"Modul anders","okay"),"")</f>
        <v/>
      </c>
      <c r="AP980">
        <f>IFERROR(IF(COUNTIFS(BTT[Verwendete Transaktion (Pflichtauswahl)],BTT[[#This Row],[Verwendete Transaktion (Pflichtauswahl)]],BTT[SAP-Modul
(Pflichtauswahl)],"&lt;&gt;"&amp;BTT[[#This Row],[SAP-Modul
(Pflichtauswahl)]])&gt;0,"Modul anders","okay"),"")</f>
        <v/>
      </c>
      <c r="AQ980">
        <f>IFERROR(IF(COUNTIFS(BTT[Verwendete Transaktion (Pflichtauswahl)],BTT[[#This Row],[Verwendete Transaktion (Pflichtauswahl)]],BTT[Verantwortliches TP
(automatisch)],"&lt;&gt;"&amp;BTT[[#This Row],[Verantwortliches TP
(automatisch)]])&gt;0,"Transaktion mehrfach","okay"),"")</f>
        <v/>
      </c>
      <c r="AR980">
        <f>IFERROR(IF(COUNTIFS(BTT[Verwendete Transaktion (Pflichtauswahl)],BTT[[#This Row],[Verwendete Transaktion (Pflichtauswahl)]],BTT[Verantwortliches TP
(automatisch)],"&lt;&gt;"&amp;VLOOKUP(aktives_Teilprojekt,Teilprojekte[[Teilprojekte]:[Kürzel]],2,FALSE))&gt;0,"Transaktion mehrfach","okay"),"")</f>
        <v/>
      </c>
      <c r="AS980" t="inlineStr">
        <is>
          <t>FI894</t>
        </is>
      </c>
    </row>
    <row r="981">
      <c r="A981">
        <f>IFERROR(IF(BTT[[#This Row],[Lfd Nr. 
(aus konsolidierter Datei)]]&lt;&gt;"",BTT[[#This Row],[Lfd Nr. 
(aus konsolidierter Datei)]],VLOOKUP(aktives_Teilprojekt,Teilprojekte[[Teilprojekte]:[Kürzel]],2,FALSE)&amp;ROW(BTT[[#This Row],[Lfd Nr.
(automatisch)]])-2),"")</f>
        <v/>
      </c>
      <c r="B981" t="inlineStr">
        <is>
          <t>Anlagenzugang</t>
        </is>
      </c>
      <c r="D981" t="inlineStr">
        <is>
          <t>Ware bezahlen</t>
        </is>
      </c>
      <c r="E981">
        <f>IFERROR(IF(NOT(BTT[[#This Row],[Manuelle Änderung des Verantwortliches TP
(Auswahl - bei Bedarf)]]=""),BTT[[#This Row],[Manuelle Änderung des Verantwortliches TP
(Auswahl - bei Bedarf)]],VLOOKUP(BTT[[#This Row],[Hauptprozess
(Pflichtauswahl)]],Hauptprozesse[],3,FALSE)),"")</f>
        <v/>
      </c>
      <c r="G981" t="inlineStr">
        <is>
          <t>RW-K</t>
        </is>
      </c>
      <c r="J981">
        <f>IFERROR(VLOOKUP(BTT[[#This Row],[Verwendete Transaktion (Pflichtauswahl)]],Transaktionen[[Transaktionen]:[Langtext]],2,FALSE),"")</f>
        <v/>
      </c>
      <c r="V981">
        <f>IFERROR(VLOOKUP(BTT[[#This Row],[Verwendetes Formular
(Auswahl falls relevant)]],Formulare[[Formularbezeichnung]:[Formularname (technisch)]],2,FALSE),"")</f>
        <v/>
      </c>
      <c r="AK981">
        <f>IF(BTT[[#This Row],[Subprozess
(optionale Auswahl)]]="","okay",IF(VLOOKUP(BTT[[#This Row],[Subprozess
(optionale Auswahl)]],BPML[[Subprozess]:[Zugeordneter Hauptprozess]],3,FALSE)=BTT[[#This Row],[Hauptprozess
(Pflichtauswahl)]],"okay","falscher Subprozess"))</f>
        <v/>
      </c>
      <c r="AL981">
        <f>IF(aktives_Teilprojekt="Master","",IF(BTT[[#This Row],[Verantwortliches TP
(automatisch)]]=VLOOKUP(aktives_Teilprojekt,Teilprojekte[[Teilprojekte]:[Kürzel]],2,FALSE),"okay","Hauptprozess anderes TP"))</f>
        <v/>
      </c>
      <c r="AM9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1">
        <f>IFERROR(IF(BTT[[#This Row],[SAP-Modul
(Pflichtauswahl)]]&lt;&gt;VLOOKUP(BTT[[#This Row],[Verwendete Transaktion (Pflichtauswahl)]],Transaktionen[[Transaktionen]:[Modul]],3,FALSE),"Modul anders","okay"),"")</f>
        <v/>
      </c>
      <c r="AP981">
        <f>IFERROR(IF(COUNTIFS(BTT[Verwendete Transaktion (Pflichtauswahl)],BTT[[#This Row],[Verwendete Transaktion (Pflichtauswahl)]],BTT[SAP-Modul
(Pflichtauswahl)],"&lt;&gt;"&amp;BTT[[#This Row],[SAP-Modul
(Pflichtauswahl)]])&gt;0,"Modul anders","okay"),"")</f>
        <v/>
      </c>
      <c r="AQ981">
        <f>IFERROR(IF(COUNTIFS(BTT[Verwendete Transaktion (Pflichtauswahl)],BTT[[#This Row],[Verwendete Transaktion (Pflichtauswahl)]],BTT[Verantwortliches TP
(automatisch)],"&lt;&gt;"&amp;BTT[[#This Row],[Verantwortliches TP
(automatisch)]])&gt;0,"Transaktion mehrfach","okay"),"")</f>
        <v/>
      </c>
      <c r="AR981">
        <f>IFERROR(IF(COUNTIFS(BTT[Verwendete Transaktion (Pflichtauswahl)],BTT[[#This Row],[Verwendete Transaktion (Pflichtauswahl)]],BTT[Verantwortliches TP
(automatisch)],"&lt;&gt;"&amp;VLOOKUP(aktives_Teilprojekt,Teilprojekte[[Teilprojekte]:[Kürzel]],2,FALSE))&gt;0,"Transaktion mehrfach","okay"),"")</f>
        <v/>
      </c>
      <c r="AS981" t="inlineStr">
        <is>
          <t>FI895</t>
        </is>
      </c>
    </row>
    <row r="982">
      <c r="A982">
        <f>IFERROR(IF(BTT[[#This Row],[Lfd Nr. 
(aus konsolidierter Datei)]]&lt;&gt;"",BTT[[#This Row],[Lfd Nr. 
(aus konsolidierter Datei)]],VLOOKUP(aktives_Teilprojekt,Teilprojekte[[Teilprojekte]:[Kürzel]],2,FALSE)&amp;ROW(BTT[[#This Row],[Lfd Nr.
(automatisch)]])-2),"")</f>
        <v/>
      </c>
      <c r="B982" t="inlineStr">
        <is>
          <t>Anlagenzugang</t>
        </is>
      </c>
      <c r="D982" t="inlineStr">
        <is>
          <t>Anlage im Buchungskreis 1100 &amp; 1200 anlegen</t>
        </is>
      </c>
      <c r="E982">
        <f>IFERROR(IF(NOT(BTT[[#This Row],[Manuelle Änderung des Verantwortliches TP
(Auswahl - bei Bedarf)]]=""),BTT[[#This Row],[Manuelle Änderung des Verantwortliches TP
(Auswahl - bei Bedarf)]],VLOOKUP(BTT[[#This Row],[Hauptprozess
(Pflichtauswahl)]],Hauptprozesse[],3,FALSE)),"")</f>
        <v/>
      </c>
      <c r="G982" t="inlineStr">
        <is>
          <t>RW-B/A</t>
        </is>
      </c>
      <c r="H982" t="inlineStr">
        <is>
          <t>FI-AA</t>
        </is>
      </c>
      <c r="I982" t="inlineStr">
        <is>
          <t>AS01</t>
        </is>
      </c>
      <c r="J982">
        <f>IFERROR(VLOOKUP(BTT[[#This Row],[Verwendete Transaktion (Pflichtauswahl)]],Transaktionen[[Transaktionen]:[Langtext]],2,FALSE),"")</f>
        <v/>
      </c>
      <c r="V982">
        <f>IFERROR(VLOOKUP(BTT[[#This Row],[Verwendetes Formular
(Auswahl falls relevant)]],Formulare[[Formularbezeichnung]:[Formularname (technisch)]],2,FALSE),"")</f>
        <v/>
      </c>
      <c r="AK982">
        <f>IF(BTT[[#This Row],[Subprozess
(optionale Auswahl)]]="","okay",IF(VLOOKUP(BTT[[#This Row],[Subprozess
(optionale Auswahl)]],BPML[[Subprozess]:[Zugeordneter Hauptprozess]],3,FALSE)=BTT[[#This Row],[Hauptprozess
(Pflichtauswahl)]],"okay","falscher Subprozess"))</f>
        <v/>
      </c>
      <c r="AL982">
        <f>IF(aktives_Teilprojekt="Master","",IF(BTT[[#This Row],[Verantwortliches TP
(automatisch)]]=VLOOKUP(aktives_Teilprojekt,Teilprojekte[[Teilprojekte]:[Kürzel]],2,FALSE),"okay","Hauptprozess anderes TP"))</f>
        <v/>
      </c>
      <c r="AM9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2">
        <f>IFERROR(IF(BTT[[#This Row],[SAP-Modul
(Pflichtauswahl)]]&lt;&gt;VLOOKUP(BTT[[#This Row],[Verwendete Transaktion (Pflichtauswahl)]],Transaktionen[[Transaktionen]:[Modul]],3,FALSE),"Modul anders","okay"),"")</f>
        <v/>
      </c>
      <c r="AP982">
        <f>IFERROR(IF(COUNTIFS(BTT[Verwendete Transaktion (Pflichtauswahl)],BTT[[#This Row],[Verwendete Transaktion (Pflichtauswahl)]],BTT[SAP-Modul
(Pflichtauswahl)],"&lt;&gt;"&amp;BTT[[#This Row],[SAP-Modul
(Pflichtauswahl)]])&gt;0,"Modul anders","okay"),"")</f>
        <v/>
      </c>
      <c r="AQ982">
        <f>IFERROR(IF(COUNTIFS(BTT[Verwendete Transaktion (Pflichtauswahl)],BTT[[#This Row],[Verwendete Transaktion (Pflichtauswahl)]],BTT[Verantwortliches TP
(automatisch)],"&lt;&gt;"&amp;BTT[[#This Row],[Verantwortliches TP
(automatisch)]])&gt;0,"Transaktion mehrfach","okay"),"")</f>
        <v/>
      </c>
      <c r="AR982">
        <f>IFERROR(IF(COUNTIFS(BTT[Verwendete Transaktion (Pflichtauswahl)],BTT[[#This Row],[Verwendete Transaktion (Pflichtauswahl)]],BTT[Verantwortliches TP
(automatisch)],"&lt;&gt;"&amp;VLOOKUP(aktives_Teilprojekt,Teilprojekte[[Teilprojekte]:[Kürzel]],2,FALSE))&gt;0,"Transaktion mehrfach","okay"),"")</f>
        <v/>
      </c>
      <c r="AS982" t="inlineStr">
        <is>
          <t>FI896</t>
        </is>
      </c>
    </row>
    <row r="983">
      <c r="A983">
        <f>IFERROR(IF(BTT[[#This Row],[Lfd Nr. 
(aus konsolidierter Datei)]]&lt;&gt;"",BTT[[#This Row],[Lfd Nr. 
(aus konsolidierter Datei)]],VLOOKUP(aktives_Teilprojekt,Teilprojekte[[Teilprojekte]:[Kürzel]],2,FALSE)&amp;ROW(BTT[[#This Row],[Lfd Nr.
(automatisch)]])-2),"")</f>
        <v/>
      </c>
      <c r="B983" t="inlineStr">
        <is>
          <t>Anlagenzugang</t>
        </is>
      </c>
      <c r="D983" t="inlineStr">
        <is>
          <t>Abrechnungsvorschrift im Investitionsauftrag pflegen</t>
        </is>
      </c>
      <c r="E983">
        <f>IFERROR(IF(NOT(BTT[[#This Row],[Manuelle Änderung des Verantwortliches TP
(Auswahl - bei Bedarf)]]=""),BTT[[#This Row],[Manuelle Änderung des Verantwortliches TP
(Auswahl - bei Bedarf)]],VLOOKUP(BTT[[#This Row],[Hauptprozess
(Pflichtauswahl)]],Hauptprozesse[],3,FALSE)),"")</f>
        <v/>
      </c>
      <c r="G983" t="inlineStr">
        <is>
          <t>RW-B/A</t>
        </is>
      </c>
      <c r="H983" t="inlineStr">
        <is>
          <t>CO-OM</t>
        </is>
      </c>
      <c r="I983" t="inlineStr">
        <is>
          <t>KO02</t>
        </is>
      </c>
      <c r="J983">
        <f>IFERROR(VLOOKUP(BTT[[#This Row],[Verwendete Transaktion (Pflichtauswahl)]],Transaktionen[[Transaktionen]:[Langtext]],2,FALSE),"")</f>
        <v/>
      </c>
      <c r="V983">
        <f>IFERROR(VLOOKUP(BTT[[#This Row],[Verwendetes Formular
(Auswahl falls relevant)]],Formulare[[Formularbezeichnung]:[Formularname (technisch)]],2,FALSE),"")</f>
        <v/>
      </c>
      <c r="AK983">
        <f>IF(BTT[[#This Row],[Subprozess
(optionale Auswahl)]]="","okay",IF(VLOOKUP(BTT[[#This Row],[Subprozess
(optionale Auswahl)]],BPML[[Subprozess]:[Zugeordneter Hauptprozess]],3,FALSE)=BTT[[#This Row],[Hauptprozess
(Pflichtauswahl)]],"okay","falscher Subprozess"))</f>
        <v/>
      </c>
      <c r="AL983">
        <f>IF(aktives_Teilprojekt="Master","",IF(BTT[[#This Row],[Verantwortliches TP
(automatisch)]]=VLOOKUP(aktives_Teilprojekt,Teilprojekte[[Teilprojekte]:[Kürzel]],2,FALSE),"okay","Hauptprozess anderes TP"))</f>
        <v/>
      </c>
      <c r="AM9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3">
        <f>IFERROR(IF(BTT[[#This Row],[SAP-Modul
(Pflichtauswahl)]]&lt;&gt;VLOOKUP(BTT[[#This Row],[Verwendete Transaktion (Pflichtauswahl)]],Transaktionen[[Transaktionen]:[Modul]],3,FALSE),"Modul anders","okay"),"")</f>
        <v/>
      </c>
      <c r="AP983">
        <f>IFERROR(IF(COUNTIFS(BTT[Verwendete Transaktion (Pflichtauswahl)],BTT[[#This Row],[Verwendete Transaktion (Pflichtauswahl)]],BTT[SAP-Modul
(Pflichtauswahl)],"&lt;&gt;"&amp;BTT[[#This Row],[SAP-Modul
(Pflichtauswahl)]])&gt;0,"Modul anders","okay"),"")</f>
        <v/>
      </c>
      <c r="AQ983">
        <f>IFERROR(IF(COUNTIFS(BTT[Verwendete Transaktion (Pflichtauswahl)],BTT[[#This Row],[Verwendete Transaktion (Pflichtauswahl)]],BTT[Verantwortliches TP
(automatisch)],"&lt;&gt;"&amp;BTT[[#This Row],[Verantwortliches TP
(automatisch)]])&gt;0,"Transaktion mehrfach","okay"),"")</f>
        <v/>
      </c>
      <c r="AR983">
        <f>IFERROR(IF(COUNTIFS(BTT[Verwendete Transaktion (Pflichtauswahl)],BTT[[#This Row],[Verwendete Transaktion (Pflichtauswahl)]],BTT[Verantwortliches TP
(automatisch)],"&lt;&gt;"&amp;VLOOKUP(aktives_Teilprojekt,Teilprojekte[[Teilprojekte]:[Kürzel]],2,FALSE))&gt;0,"Transaktion mehrfach","okay"),"")</f>
        <v/>
      </c>
      <c r="AS983" t="inlineStr">
        <is>
          <t>FI897</t>
        </is>
      </c>
    </row>
    <row r="984">
      <c r="A984">
        <f>IFERROR(IF(BTT[[#This Row],[Lfd Nr. 
(aus konsolidierter Datei)]]&lt;&gt;"",BTT[[#This Row],[Lfd Nr. 
(aus konsolidierter Datei)]],VLOOKUP(aktives_Teilprojekt,Teilprojekte[[Teilprojekte]:[Kürzel]],2,FALSE)&amp;ROW(BTT[[#This Row],[Lfd Nr.
(automatisch)]])-2),"")</f>
        <v/>
      </c>
      <c r="B984" t="inlineStr">
        <is>
          <t>Anlagenzugang</t>
        </is>
      </c>
      <c r="D984" t="inlineStr">
        <is>
          <t>Wirtschaftsgut auf Förderfähigkeit prüfen</t>
        </is>
      </c>
      <c r="E984">
        <f>IFERROR(IF(NOT(BTT[[#This Row],[Manuelle Änderung des Verantwortliches TP
(Auswahl - bei Bedarf)]]=""),BTT[[#This Row],[Manuelle Änderung des Verantwortliches TP
(Auswahl - bei Bedarf)]],VLOOKUP(BTT[[#This Row],[Hauptprozess
(Pflichtauswahl)]],Hauptprozesse[],3,FALSE)),"")</f>
        <v/>
      </c>
      <c r="G984" t="inlineStr">
        <is>
          <t>RW-B/A</t>
        </is>
      </c>
      <c r="H984" t="inlineStr">
        <is>
          <t>Non-SAP</t>
        </is>
      </c>
      <c r="I984" t="inlineStr">
        <is>
          <t>nicht digital</t>
        </is>
      </c>
      <c r="J984">
        <f>IFERROR(VLOOKUP(BTT[[#This Row],[Verwendete Transaktion (Pflichtauswahl)]],Transaktionen[[Transaktionen]:[Langtext]],2,FALSE),"")</f>
        <v/>
      </c>
      <c r="V984">
        <f>IFERROR(VLOOKUP(BTT[[#This Row],[Verwendetes Formular
(Auswahl falls relevant)]],Formulare[[Formularbezeichnung]:[Formularname (technisch)]],2,FALSE),"")</f>
        <v/>
      </c>
      <c r="AK984">
        <f>IF(BTT[[#This Row],[Subprozess
(optionale Auswahl)]]="","okay",IF(VLOOKUP(BTT[[#This Row],[Subprozess
(optionale Auswahl)]],BPML[[Subprozess]:[Zugeordneter Hauptprozess]],3,FALSE)=BTT[[#This Row],[Hauptprozess
(Pflichtauswahl)]],"okay","falscher Subprozess"))</f>
        <v/>
      </c>
      <c r="AL984">
        <f>IF(aktives_Teilprojekt="Master","",IF(BTT[[#This Row],[Verantwortliches TP
(automatisch)]]=VLOOKUP(aktives_Teilprojekt,Teilprojekte[[Teilprojekte]:[Kürzel]],2,FALSE),"okay","Hauptprozess anderes TP"))</f>
        <v/>
      </c>
      <c r="AM9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4">
        <f>IFERROR(IF(BTT[[#This Row],[SAP-Modul
(Pflichtauswahl)]]&lt;&gt;VLOOKUP(BTT[[#This Row],[Verwendete Transaktion (Pflichtauswahl)]],Transaktionen[[Transaktionen]:[Modul]],3,FALSE),"Modul anders","okay"),"")</f>
        <v/>
      </c>
      <c r="AP984">
        <f>IFERROR(IF(COUNTIFS(BTT[Verwendete Transaktion (Pflichtauswahl)],BTT[[#This Row],[Verwendete Transaktion (Pflichtauswahl)]],BTT[SAP-Modul
(Pflichtauswahl)],"&lt;&gt;"&amp;BTT[[#This Row],[SAP-Modul
(Pflichtauswahl)]])&gt;0,"Modul anders","okay"),"")</f>
        <v/>
      </c>
      <c r="AQ984">
        <f>IFERROR(IF(COUNTIFS(BTT[Verwendete Transaktion (Pflichtauswahl)],BTT[[#This Row],[Verwendete Transaktion (Pflichtauswahl)]],BTT[Verantwortliches TP
(automatisch)],"&lt;&gt;"&amp;BTT[[#This Row],[Verantwortliches TP
(automatisch)]])&gt;0,"Transaktion mehrfach","okay"),"")</f>
        <v/>
      </c>
      <c r="AR984">
        <f>IFERROR(IF(COUNTIFS(BTT[Verwendete Transaktion (Pflichtauswahl)],BTT[[#This Row],[Verwendete Transaktion (Pflichtauswahl)]],BTT[Verantwortliches TP
(automatisch)],"&lt;&gt;"&amp;VLOOKUP(aktives_Teilprojekt,Teilprojekte[[Teilprojekte]:[Kürzel]],2,FALSE))&gt;0,"Transaktion mehrfach","okay"),"")</f>
        <v/>
      </c>
      <c r="AS984" t="inlineStr">
        <is>
          <t>FI898</t>
        </is>
      </c>
    </row>
    <row r="985">
      <c r="A985">
        <f>IFERROR(IF(BTT[[#This Row],[Lfd Nr. 
(aus konsolidierter Datei)]]&lt;&gt;"",BTT[[#This Row],[Lfd Nr. 
(aus konsolidierter Datei)]],VLOOKUP(aktives_Teilprojekt,Teilprojekte[[Teilprojekte]:[Kürzel]],2,FALSE)&amp;ROW(BTT[[#This Row],[Lfd Nr.
(automatisch)]])-2),"")</f>
        <v/>
      </c>
      <c r="B985" t="inlineStr">
        <is>
          <t>Anlagenzugang</t>
        </is>
      </c>
      <c r="D985" t="inlineStr">
        <is>
          <t>Investitionsauftrag an Anlage abrechnen</t>
        </is>
      </c>
      <c r="E985">
        <f>IFERROR(IF(NOT(BTT[[#This Row],[Manuelle Änderung des Verantwortliches TP
(Auswahl - bei Bedarf)]]=""),BTT[[#This Row],[Manuelle Änderung des Verantwortliches TP
(Auswahl - bei Bedarf)]],VLOOKUP(BTT[[#This Row],[Hauptprozess
(Pflichtauswahl)]],Hauptprozesse[],3,FALSE)),"")</f>
        <v/>
      </c>
      <c r="G985" t="inlineStr">
        <is>
          <t>RW-B/A</t>
        </is>
      </c>
      <c r="H985" t="inlineStr">
        <is>
          <t>CO-OM</t>
        </is>
      </c>
      <c r="I985" t="inlineStr">
        <is>
          <t>KO88</t>
        </is>
      </c>
      <c r="J985">
        <f>IFERROR(VLOOKUP(BTT[[#This Row],[Verwendete Transaktion (Pflichtauswahl)]],Transaktionen[[Transaktionen]:[Langtext]],2,FALSE),"")</f>
        <v/>
      </c>
      <c r="V985">
        <f>IFERROR(VLOOKUP(BTT[[#This Row],[Verwendetes Formular
(Auswahl falls relevant)]],Formulare[[Formularbezeichnung]:[Formularname (technisch)]],2,FALSE),"")</f>
        <v/>
      </c>
      <c r="AK985">
        <f>IF(BTT[[#This Row],[Subprozess
(optionale Auswahl)]]="","okay",IF(VLOOKUP(BTT[[#This Row],[Subprozess
(optionale Auswahl)]],BPML[[Subprozess]:[Zugeordneter Hauptprozess]],3,FALSE)=BTT[[#This Row],[Hauptprozess
(Pflichtauswahl)]],"okay","falscher Subprozess"))</f>
        <v/>
      </c>
      <c r="AL985">
        <f>IF(aktives_Teilprojekt="Master","",IF(BTT[[#This Row],[Verantwortliches TP
(automatisch)]]=VLOOKUP(aktives_Teilprojekt,Teilprojekte[[Teilprojekte]:[Kürzel]],2,FALSE),"okay","Hauptprozess anderes TP"))</f>
        <v/>
      </c>
      <c r="AM9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5">
        <f>IFERROR(IF(BTT[[#This Row],[SAP-Modul
(Pflichtauswahl)]]&lt;&gt;VLOOKUP(BTT[[#This Row],[Verwendete Transaktion (Pflichtauswahl)]],Transaktionen[[Transaktionen]:[Modul]],3,FALSE),"Modul anders","okay"),"")</f>
        <v/>
      </c>
      <c r="AP985">
        <f>IFERROR(IF(COUNTIFS(BTT[Verwendete Transaktion (Pflichtauswahl)],BTT[[#This Row],[Verwendete Transaktion (Pflichtauswahl)]],BTT[SAP-Modul
(Pflichtauswahl)],"&lt;&gt;"&amp;BTT[[#This Row],[SAP-Modul
(Pflichtauswahl)]])&gt;0,"Modul anders","okay"),"")</f>
        <v/>
      </c>
      <c r="AQ985">
        <f>IFERROR(IF(COUNTIFS(BTT[Verwendete Transaktion (Pflichtauswahl)],BTT[[#This Row],[Verwendete Transaktion (Pflichtauswahl)]],BTT[Verantwortliches TP
(automatisch)],"&lt;&gt;"&amp;BTT[[#This Row],[Verantwortliches TP
(automatisch)]])&gt;0,"Transaktion mehrfach","okay"),"")</f>
        <v/>
      </c>
      <c r="AR985">
        <f>IFERROR(IF(COUNTIFS(BTT[Verwendete Transaktion (Pflichtauswahl)],BTT[[#This Row],[Verwendete Transaktion (Pflichtauswahl)]],BTT[Verantwortliches TP
(automatisch)],"&lt;&gt;"&amp;VLOOKUP(aktives_Teilprojekt,Teilprojekte[[Teilprojekte]:[Kürzel]],2,FALSE))&gt;0,"Transaktion mehrfach","okay"),"")</f>
        <v/>
      </c>
      <c r="AS985" t="inlineStr">
        <is>
          <t>FI899</t>
        </is>
      </c>
    </row>
    <row r="986">
      <c r="A986">
        <f>IFERROR(IF(BTT[[#This Row],[Lfd Nr. 
(aus konsolidierter Datei)]]&lt;&gt;"",BTT[[#This Row],[Lfd Nr. 
(aus konsolidierter Datei)]],VLOOKUP(aktives_Teilprojekt,Teilprojekte[[Teilprojekte]:[Kürzel]],2,FALSE)&amp;ROW(BTT[[#This Row],[Lfd Nr.
(automatisch)]])-2),"")</f>
        <v/>
      </c>
      <c r="B986" t="inlineStr">
        <is>
          <t>Anlagenzugang</t>
        </is>
      </c>
      <c r="D986" t="inlineStr">
        <is>
          <t xml:space="preserve">Fördermittel auf ID-Auftrag buchen </t>
        </is>
      </c>
      <c r="E986">
        <f>IFERROR(IF(NOT(BTT[[#This Row],[Manuelle Änderung des Verantwortliches TP
(Auswahl - bei Bedarf)]]=""),BTT[[#This Row],[Manuelle Änderung des Verantwortliches TP
(Auswahl - bei Bedarf)]],VLOOKUP(BTT[[#This Row],[Hauptprozess
(Pflichtauswahl)]],Hauptprozesse[],3,FALSE)),"")</f>
        <v/>
      </c>
      <c r="G986" t="inlineStr">
        <is>
          <t>RW-B/B</t>
        </is>
      </c>
      <c r="J986">
        <f>IFERROR(VLOOKUP(BTT[[#This Row],[Verwendete Transaktion (Pflichtauswahl)]],Transaktionen[[Transaktionen]:[Langtext]],2,FALSE),"")</f>
        <v/>
      </c>
      <c r="V986">
        <f>IFERROR(VLOOKUP(BTT[[#This Row],[Verwendetes Formular
(Auswahl falls relevant)]],Formulare[[Formularbezeichnung]:[Formularname (technisch)]],2,FALSE),"")</f>
        <v/>
      </c>
      <c r="AK986">
        <f>IF(BTT[[#This Row],[Subprozess
(optionale Auswahl)]]="","okay",IF(VLOOKUP(BTT[[#This Row],[Subprozess
(optionale Auswahl)]],BPML[[Subprozess]:[Zugeordneter Hauptprozess]],3,FALSE)=BTT[[#This Row],[Hauptprozess
(Pflichtauswahl)]],"okay","falscher Subprozess"))</f>
        <v/>
      </c>
      <c r="AL986">
        <f>IF(aktives_Teilprojekt="Master","",IF(BTT[[#This Row],[Verantwortliches TP
(automatisch)]]=VLOOKUP(aktives_Teilprojekt,Teilprojekte[[Teilprojekte]:[Kürzel]],2,FALSE),"okay","Hauptprozess anderes TP"))</f>
        <v/>
      </c>
      <c r="AM9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6">
        <f>IFERROR(IF(BTT[[#This Row],[SAP-Modul
(Pflichtauswahl)]]&lt;&gt;VLOOKUP(BTT[[#This Row],[Verwendete Transaktion (Pflichtauswahl)]],Transaktionen[[Transaktionen]:[Modul]],3,FALSE),"Modul anders","okay"),"")</f>
        <v/>
      </c>
      <c r="AP986">
        <f>IFERROR(IF(COUNTIFS(BTT[Verwendete Transaktion (Pflichtauswahl)],BTT[[#This Row],[Verwendete Transaktion (Pflichtauswahl)]],BTT[SAP-Modul
(Pflichtauswahl)],"&lt;&gt;"&amp;BTT[[#This Row],[SAP-Modul
(Pflichtauswahl)]])&gt;0,"Modul anders","okay"),"")</f>
        <v/>
      </c>
      <c r="AQ986">
        <f>IFERROR(IF(COUNTIFS(BTT[Verwendete Transaktion (Pflichtauswahl)],BTT[[#This Row],[Verwendete Transaktion (Pflichtauswahl)]],BTT[Verantwortliches TP
(automatisch)],"&lt;&gt;"&amp;BTT[[#This Row],[Verantwortliches TP
(automatisch)]])&gt;0,"Transaktion mehrfach","okay"),"")</f>
        <v/>
      </c>
      <c r="AR986">
        <f>IFERROR(IF(COUNTIFS(BTT[Verwendete Transaktion (Pflichtauswahl)],BTT[[#This Row],[Verwendete Transaktion (Pflichtauswahl)]],BTT[Verantwortliches TP
(automatisch)],"&lt;&gt;"&amp;VLOOKUP(aktives_Teilprojekt,Teilprojekte[[Teilprojekte]:[Kürzel]],2,FALSE))&gt;0,"Transaktion mehrfach","okay"),"")</f>
        <v/>
      </c>
      <c r="AS986" t="inlineStr">
        <is>
          <t>FI900</t>
        </is>
      </c>
    </row>
    <row r="987">
      <c r="A987">
        <f>IFERROR(IF(BTT[[#This Row],[Lfd Nr. 
(aus konsolidierter Datei)]]&lt;&gt;"",BTT[[#This Row],[Lfd Nr. 
(aus konsolidierter Datei)]],VLOOKUP(aktives_Teilprojekt,Teilprojekte[[Teilprojekte]:[Kürzel]],2,FALSE)&amp;ROW(BTT[[#This Row],[Lfd Nr.
(automatisch)]])-2),"")</f>
        <v/>
      </c>
      <c r="B987" t="inlineStr">
        <is>
          <t>Anlagenzugang</t>
        </is>
      </c>
      <c r="D987" t="inlineStr">
        <is>
          <t>Unternummer für Fördermittel in bestehender Anlage anlegen</t>
        </is>
      </c>
      <c r="E987">
        <f>IFERROR(IF(NOT(BTT[[#This Row],[Manuelle Änderung des Verantwortliches TP
(Auswahl - bei Bedarf)]]=""),BTT[[#This Row],[Manuelle Änderung des Verantwortliches TP
(Auswahl - bei Bedarf)]],VLOOKUP(BTT[[#This Row],[Hauptprozess
(Pflichtauswahl)]],Hauptprozesse[],3,FALSE)),"")</f>
        <v/>
      </c>
      <c r="G987" t="inlineStr">
        <is>
          <t>RW-B/A</t>
        </is>
      </c>
      <c r="H987" t="inlineStr">
        <is>
          <t>FI-AA</t>
        </is>
      </c>
      <c r="I987" t="inlineStr">
        <is>
          <t>AS01</t>
        </is>
      </c>
      <c r="J987">
        <f>IFERROR(VLOOKUP(BTT[[#This Row],[Verwendete Transaktion (Pflichtauswahl)]],Transaktionen[[Transaktionen]:[Langtext]],2,FALSE),"")</f>
        <v/>
      </c>
      <c r="V987">
        <f>IFERROR(VLOOKUP(BTT[[#This Row],[Verwendetes Formular
(Auswahl falls relevant)]],Formulare[[Formularbezeichnung]:[Formularname (technisch)]],2,FALSE),"")</f>
        <v/>
      </c>
      <c r="AK987">
        <f>IF(BTT[[#This Row],[Subprozess
(optionale Auswahl)]]="","okay",IF(VLOOKUP(BTT[[#This Row],[Subprozess
(optionale Auswahl)]],BPML[[Subprozess]:[Zugeordneter Hauptprozess]],3,FALSE)=BTT[[#This Row],[Hauptprozess
(Pflichtauswahl)]],"okay","falscher Subprozess"))</f>
        <v/>
      </c>
      <c r="AL987">
        <f>IF(aktives_Teilprojekt="Master","",IF(BTT[[#This Row],[Verantwortliches TP
(automatisch)]]=VLOOKUP(aktives_Teilprojekt,Teilprojekte[[Teilprojekte]:[Kürzel]],2,FALSE),"okay","Hauptprozess anderes TP"))</f>
        <v/>
      </c>
      <c r="AM9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7">
        <f>IFERROR(IF(BTT[[#This Row],[SAP-Modul
(Pflichtauswahl)]]&lt;&gt;VLOOKUP(BTT[[#This Row],[Verwendete Transaktion (Pflichtauswahl)]],Transaktionen[[Transaktionen]:[Modul]],3,FALSE),"Modul anders","okay"),"")</f>
        <v/>
      </c>
      <c r="AP987">
        <f>IFERROR(IF(COUNTIFS(BTT[Verwendete Transaktion (Pflichtauswahl)],BTT[[#This Row],[Verwendete Transaktion (Pflichtauswahl)]],BTT[SAP-Modul
(Pflichtauswahl)],"&lt;&gt;"&amp;BTT[[#This Row],[SAP-Modul
(Pflichtauswahl)]])&gt;0,"Modul anders","okay"),"")</f>
        <v/>
      </c>
      <c r="AQ987">
        <f>IFERROR(IF(COUNTIFS(BTT[Verwendete Transaktion (Pflichtauswahl)],BTT[[#This Row],[Verwendete Transaktion (Pflichtauswahl)]],BTT[Verantwortliches TP
(automatisch)],"&lt;&gt;"&amp;BTT[[#This Row],[Verantwortliches TP
(automatisch)]])&gt;0,"Transaktion mehrfach","okay"),"")</f>
        <v/>
      </c>
      <c r="AR987">
        <f>IFERROR(IF(COUNTIFS(BTT[Verwendete Transaktion (Pflichtauswahl)],BTT[[#This Row],[Verwendete Transaktion (Pflichtauswahl)]],BTT[Verantwortliches TP
(automatisch)],"&lt;&gt;"&amp;VLOOKUP(aktives_Teilprojekt,Teilprojekte[[Teilprojekte]:[Kürzel]],2,FALSE))&gt;0,"Transaktion mehrfach","okay"),"")</f>
        <v/>
      </c>
      <c r="AS987" t="inlineStr">
        <is>
          <t>FI901</t>
        </is>
      </c>
    </row>
    <row r="988">
      <c r="A988">
        <f>IFERROR(IF(BTT[[#This Row],[Lfd Nr. 
(aus konsolidierter Datei)]]&lt;&gt;"",BTT[[#This Row],[Lfd Nr. 
(aus konsolidierter Datei)]],VLOOKUP(aktives_Teilprojekt,Teilprojekte[[Teilprojekte]:[Kürzel]],2,FALSE)&amp;ROW(BTT[[#This Row],[Lfd Nr.
(automatisch)]])-2),"")</f>
        <v/>
      </c>
      <c r="B988" t="inlineStr">
        <is>
          <t>Anlagenzugang</t>
        </is>
      </c>
      <c r="D988" t="inlineStr">
        <is>
          <t>Anteil in Höhe der Fördermittel von Investitionsauftrag auf ID-Auftrag  umbuchen</t>
        </is>
      </c>
      <c r="E988">
        <f>IFERROR(IF(NOT(BTT[[#This Row],[Manuelle Änderung des Verantwortliches TP
(Auswahl - bei Bedarf)]]=""),BTT[[#This Row],[Manuelle Änderung des Verantwortliches TP
(Auswahl - bei Bedarf)]],VLOOKUP(BTT[[#This Row],[Hauptprozess
(Pflichtauswahl)]],Hauptprozesse[],3,FALSE)),"")</f>
        <v/>
      </c>
      <c r="G988" t="inlineStr">
        <is>
          <t>RW-B/A</t>
        </is>
      </c>
      <c r="H988" t="inlineStr">
        <is>
          <t>FI</t>
        </is>
      </c>
      <c r="I988" t="inlineStr">
        <is>
          <t>FB01</t>
        </is>
      </c>
      <c r="J988">
        <f>IFERROR(VLOOKUP(BTT[[#This Row],[Verwendete Transaktion (Pflichtauswahl)]],Transaktionen[[Transaktionen]:[Langtext]],2,FALSE),"")</f>
        <v/>
      </c>
      <c r="V988">
        <f>IFERROR(VLOOKUP(BTT[[#This Row],[Verwendetes Formular
(Auswahl falls relevant)]],Formulare[[Formularbezeichnung]:[Formularname (technisch)]],2,FALSE),"")</f>
        <v/>
      </c>
      <c r="AK988">
        <f>IF(BTT[[#This Row],[Subprozess
(optionale Auswahl)]]="","okay",IF(VLOOKUP(BTT[[#This Row],[Subprozess
(optionale Auswahl)]],BPML[[Subprozess]:[Zugeordneter Hauptprozess]],3,FALSE)=BTT[[#This Row],[Hauptprozess
(Pflichtauswahl)]],"okay","falscher Subprozess"))</f>
        <v/>
      </c>
      <c r="AL988">
        <f>IF(aktives_Teilprojekt="Master","",IF(BTT[[#This Row],[Verantwortliches TP
(automatisch)]]=VLOOKUP(aktives_Teilprojekt,Teilprojekte[[Teilprojekte]:[Kürzel]],2,FALSE),"okay","Hauptprozess anderes TP"))</f>
        <v/>
      </c>
      <c r="AM9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8">
        <f>IFERROR(IF(BTT[[#This Row],[SAP-Modul
(Pflichtauswahl)]]&lt;&gt;VLOOKUP(BTT[[#This Row],[Verwendete Transaktion (Pflichtauswahl)]],Transaktionen[[Transaktionen]:[Modul]],3,FALSE),"Modul anders","okay"),"")</f>
        <v/>
      </c>
      <c r="AP988">
        <f>IFERROR(IF(COUNTIFS(BTT[Verwendete Transaktion (Pflichtauswahl)],BTT[[#This Row],[Verwendete Transaktion (Pflichtauswahl)]],BTT[SAP-Modul
(Pflichtauswahl)],"&lt;&gt;"&amp;BTT[[#This Row],[SAP-Modul
(Pflichtauswahl)]])&gt;0,"Modul anders","okay"),"")</f>
        <v/>
      </c>
      <c r="AQ988">
        <f>IFERROR(IF(COUNTIFS(BTT[Verwendete Transaktion (Pflichtauswahl)],BTT[[#This Row],[Verwendete Transaktion (Pflichtauswahl)]],BTT[Verantwortliches TP
(automatisch)],"&lt;&gt;"&amp;BTT[[#This Row],[Verantwortliches TP
(automatisch)]])&gt;0,"Transaktion mehrfach","okay"),"")</f>
        <v/>
      </c>
      <c r="AR988">
        <f>IFERROR(IF(COUNTIFS(BTT[Verwendete Transaktion (Pflichtauswahl)],BTT[[#This Row],[Verwendete Transaktion (Pflichtauswahl)]],BTT[Verantwortliches TP
(automatisch)],"&lt;&gt;"&amp;VLOOKUP(aktives_Teilprojekt,Teilprojekte[[Teilprojekte]:[Kürzel]],2,FALSE))&gt;0,"Transaktion mehrfach","okay"),"")</f>
        <v/>
      </c>
      <c r="AS988" t="inlineStr">
        <is>
          <t>FI902</t>
        </is>
      </c>
    </row>
    <row r="989">
      <c r="A989">
        <f>IFERROR(IF(BTT[[#This Row],[Lfd Nr. 
(aus konsolidierter Datei)]]&lt;&gt;"",BTT[[#This Row],[Lfd Nr. 
(aus konsolidierter Datei)]],VLOOKUP(aktives_Teilprojekt,Teilprojekte[[Teilprojekte]:[Kürzel]],2,FALSE)&amp;ROW(BTT[[#This Row],[Lfd Nr.
(automatisch)]])-2),"")</f>
        <v/>
      </c>
      <c r="B989" t="inlineStr">
        <is>
          <t>Anlagenzugang</t>
        </is>
      </c>
      <c r="D989" t="inlineStr">
        <is>
          <t>Abrechnungsvorschrift im ID-Auftrag pflegen</t>
        </is>
      </c>
      <c r="E989">
        <f>IFERROR(IF(NOT(BTT[[#This Row],[Manuelle Änderung des Verantwortliches TP
(Auswahl - bei Bedarf)]]=""),BTT[[#This Row],[Manuelle Änderung des Verantwortliches TP
(Auswahl - bei Bedarf)]],VLOOKUP(BTT[[#This Row],[Hauptprozess
(Pflichtauswahl)]],Hauptprozesse[],3,FALSE)),"")</f>
        <v/>
      </c>
      <c r="G989" t="inlineStr">
        <is>
          <t>RW-B/A</t>
        </is>
      </c>
      <c r="H989" t="inlineStr">
        <is>
          <t>CO-OM</t>
        </is>
      </c>
      <c r="I989" t="inlineStr">
        <is>
          <t>KO02</t>
        </is>
      </c>
      <c r="J989">
        <f>IFERROR(VLOOKUP(BTT[[#This Row],[Verwendete Transaktion (Pflichtauswahl)]],Transaktionen[[Transaktionen]:[Langtext]],2,FALSE),"")</f>
        <v/>
      </c>
      <c r="V989">
        <f>IFERROR(VLOOKUP(BTT[[#This Row],[Verwendetes Formular
(Auswahl falls relevant)]],Formulare[[Formularbezeichnung]:[Formularname (technisch)]],2,FALSE),"")</f>
        <v/>
      </c>
      <c r="AK989">
        <f>IF(BTT[[#This Row],[Subprozess
(optionale Auswahl)]]="","okay",IF(VLOOKUP(BTT[[#This Row],[Subprozess
(optionale Auswahl)]],BPML[[Subprozess]:[Zugeordneter Hauptprozess]],3,FALSE)=BTT[[#This Row],[Hauptprozess
(Pflichtauswahl)]],"okay","falscher Subprozess"))</f>
        <v/>
      </c>
      <c r="AL989">
        <f>IF(aktives_Teilprojekt="Master","",IF(BTT[[#This Row],[Verantwortliches TP
(automatisch)]]=VLOOKUP(aktives_Teilprojekt,Teilprojekte[[Teilprojekte]:[Kürzel]],2,FALSE),"okay","Hauptprozess anderes TP"))</f>
        <v/>
      </c>
      <c r="AM9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89">
        <f>IFERROR(IF(BTT[[#This Row],[SAP-Modul
(Pflichtauswahl)]]&lt;&gt;VLOOKUP(BTT[[#This Row],[Verwendete Transaktion (Pflichtauswahl)]],Transaktionen[[Transaktionen]:[Modul]],3,FALSE),"Modul anders","okay"),"")</f>
        <v/>
      </c>
      <c r="AP989">
        <f>IFERROR(IF(COUNTIFS(BTT[Verwendete Transaktion (Pflichtauswahl)],BTT[[#This Row],[Verwendete Transaktion (Pflichtauswahl)]],BTT[SAP-Modul
(Pflichtauswahl)],"&lt;&gt;"&amp;BTT[[#This Row],[SAP-Modul
(Pflichtauswahl)]])&gt;0,"Modul anders","okay"),"")</f>
        <v/>
      </c>
      <c r="AQ989">
        <f>IFERROR(IF(COUNTIFS(BTT[Verwendete Transaktion (Pflichtauswahl)],BTT[[#This Row],[Verwendete Transaktion (Pflichtauswahl)]],BTT[Verantwortliches TP
(automatisch)],"&lt;&gt;"&amp;BTT[[#This Row],[Verantwortliches TP
(automatisch)]])&gt;0,"Transaktion mehrfach","okay"),"")</f>
        <v/>
      </c>
      <c r="AR989">
        <f>IFERROR(IF(COUNTIFS(BTT[Verwendete Transaktion (Pflichtauswahl)],BTT[[#This Row],[Verwendete Transaktion (Pflichtauswahl)]],BTT[Verantwortliches TP
(automatisch)],"&lt;&gt;"&amp;VLOOKUP(aktives_Teilprojekt,Teilprojekte[[Teilprojekte]:[Kürzel]],2,FALSE))&gt;0,"Transaktion mehrfach","okay"),"")</f>
        <v/>
      </c>
      <c r="AS989" t="inlineStr">
        <is>
          <t>FI903</t>
        </is>
      </c>
    </row>
    <row r="990">
      <c r="A990">
        <f>IFERROR(IF(BTT[[#This Row],[Lfd Nr. 
(aus konsolidierter Datei)]]&lt;&gt;"",BTT[[#This Row],[Lfd Nr. 
(aus konsolidierter Datei)]],VLOOKUP(aktives_Teilprojekt,Teilprojekte[[Teilprojekte]:[Kürzel]],2,FALSE)&amp;ROW(BTT[[#This Row],[Lfd Nr.
(automatisch)]])-2),"")</f>
        <v/>
      </c>
      <c r="B990" t="inlineStr">
        <is>
          <t>Anlagenzugang</t>
        </is>
      </c>
      <c r="D990" t="inlineStr">
        <is>
          <t>Investitionsauftrag an Anlage abrechnen</t>
        </is>
      </c>
      <c r="E990">
        <f>IFERROR(IF(NOT(BTT[[#This Row],[Manuelle Änderung des Verantwortliches TP
(Auswahl - bei Bedarf)]]=""),BTT[[#This Row],[Manuelle Änderung des Verantwortliches TP
(Auswahl - bei Bedarf)]],VLOOKUP(BTT[[#This Row],[Hauptprozess
(Pflichtauswahl)]],Hauptprozesse[],3,FALSE)),"")</f>
        <v/>
      </c>
      <c r="G990" t="inlineStr">
        <is>
          <t>RW-B/A</t>
        </is>
      </c>
      <c r="H990" t="inlineStr">
        <is>
          <t>CO-OM</t>
        </is>
      </c>
      <c r="I990" t="inlineStr">
        <is>
          <t>KO88</t>
        </is>
      </c>
      <c r="J990">
        <f>IFERROR(VLOOKUP(BTT[[#This Row],[Verwendete Transaktion (Pflichtauswahl)]],Transaktionen[[Transaktionen]:[Langtext]],2,FALSE),"")</f>
        <v/>
      </c>
      <c r="V990">
        <f>IFERROR(VLOOKUP(BTT[[#This Row],[Verwendetes Formular
(Auswahl falls relevant)]],Formulare[[Formularbezeichnung]:[Formularname (technisch)]],2,FALSE),"")</f>
        <v/>
      </c>
      <c r="AK990">
        <f>IF(BTT[[#This Row],[Subprozess
(optionale Auswahl)]]="","okay",IF(VLOOKUP(BTT[[#This Row],[Subprozess
(optionale Auswahl)]],BPML[[Subprozess]:[Zugeordneter Hauptprozess]],3,FALSE)=BTT[[#This Row],[Hauptprozess
(Pflichtauswahl)]],"okay","falscher Subprozess"))</f>
        <v/>
      </c>
      <c r="AL990">
        <f>IF(aktives_Teilprojekt="Master","",IF(BTT[[#This Row],[Verantwortliches TP
(automatisch)]]=VLOOKUP(aktives_Teilprojekt,Teilprojekte[[Teilprojekte]:[Kürzel]],2,FALSE),"okay","Hauptprozess anderes TP"))</f>
        <v/>
      </c>
      <c r="AM9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0">
        <f>IFERROR(IF(BTT[[#This Row],[SAP-Modul
(Pflichtauswahl)]]&lt;&gt;VLOOKUP(BTT[[#This Row],[Verwendete Transaktion (Pflichtauswahl)]],Transaktionen[[Transaktionen]:[Modul]],3,FALSE),"Modul anders","okay"),"")</f>
        <v/>
      </c>
      <c r="AP990">
        <f>IFERROR(IF(COUNTIFS(BTT[Verwendete Transaktion (Pflichtauswahl)],BTT[[#This Row],[Verwendete Transaktion (Pflichtauswahl)]],BTT[SAP-Modul
(Pflichtauswahl)],"&lt;&gt;"&amp;BTT[[#This Row],[SAP-Modul
(Pflichtauswahl)]])&gt;0,"Modul anders","okay"),"")</f>
        <v/>
      </c>
      <c r="AQ990">
        <f>IFERROR(IF(COUNTIFS(BTT[Verwendete Transaktion (Pflichtauswahl)],BTT[[#This Row],[Verwendete Transaktion (Pflichtauswahl)]],BTT[Verantwortliches TP
(automatisch)],"&lt;&gt;"&amp;BTT[[#This Row],[Verantwortliches TP
(automatisch)]])&gt;0,"Transaktion mehrfach","okay"),"")</f>
        <v/>
      </c>
      <c r="AR990">
        <f>IFERROR(IF(COUNTIFS(BTT[Verwendete Transaktion (Pflichtauswahl)],BTT[[#This Row],[Verwendete Transaktion (Pflichtauswahl)]],BTT[Verantwortliches TP
(automatisch)],"&lt;&gt;"&amp;VLOOKUP(aktives_Teilprojekt,Teilprojekte[[Teilprojekte]:[Kürzel]],2,FALSE))&gt;0,"Transaktion mehrfach","okay"),"")</f>
        <v/>
      </c>
      <c r="AS990" t="inlineStr">
        <is>
          <t>FI904</t>
        </is>
      </c>
    </row>
    <row r="991">
      <c r="A991">
        <f>IFERROR(IF(BTT[[#This Row],[Lfd Nr. 
(aus konsolidierter Datei)]]&lt;&gt;"",BTT[[#This Row],[Lfd Nr. 
(aus konsolidierter Datei)]],VLOOKUP(aktives_Teilprojekt,Teilprojekte[[Teilprojekte]:[Kürzel]],2,FALSE)&amp;ROW(BTT[[#This Row],[Lfd Nr.
(automatisch)]])-2),"")</f>
        <v/>
      </c>
      <c r="B991" t="inlineStr">
        <is>
          <t>Anlagenzugang</t>
        </is>
      </c>
      <c r="D991" t="inlineStr">
        <is>
          <t>ID-Auftrag an Anlage abrechnen</t>
        </is>
      </c>
      <c r="E991">
        <f>IFERROR(IF(NOT(BTT[[#This Row],[Manuelle Änderung des Verantwortliches TP
(Auswahl - bei Bedarf)]]=""),BTT[[#This Row],[Manuelle Änderung des Verantwortliches TP
(Auswahl - bei Bedarf)]],VLOOKUP(BTT[[#This Row],[Hauptprozess
(Pflichtauswahl)]],Hauptprozesse[],3,FALSE)),"")</f>
        <v/>
      </c>
      <c r="G991" t="inlineStr">
        <is>
          <t>RW-B/A</t>
        </is>
      </c>
      <c r="H991" t="inlineStr">
        <is>
          <t>CO-OM</t>
        </is>
      </c>
      <c r="I991" t="inlineStr">
        <is>
          <t>KO88</t>
        </is>
      </c>
      <c r="J991">
        <f>IFERROR(VLOOKUP(BTT[[#This Row],[Verwendete Transaktion (Pflichtauswahl)]],Transaktionen[[Transaktionen]:[Langtext]],2,FALSE),"")</f>
        <v/>
      </c>
      <c r="V991">
        <f>IFERROR(VLOOKUP(BTT[[#This Row],[Verwendetes Formular
(Auswahl falls relevant)]],Formulare[[Formularbezeichnung]:[Formularname (technisch)]],2,FALSE),"")</f>
        <v/>
      </c>
      <c r="AK991">
        <f>IF(BTT[[#This Row],[Subprozess
(optionale Auswahl)]]="","okay",IF(VLOOKUP(BTT[[#This Row],[Subprozess
(optionale Auswahl)]],BPML[[Subprozess]:[Zugeordneter Hauptprozess]],3,FALSE)=BTT[[#This Row],[Hauptprozess
(Pflichtauswahl)]],"okay","falscher Subprozess"))</f>
        <v/>
      </c>
      <c r="AL991">
        <f>IF(aktives_Teilprojekt="Master","",IF(BTT[[#This Row],[Verantwortliches TP
(automatisch)]]=VLOOKUP(aktives_Teilprojekt,Teilprojekte[[Teilprojekte]:[Kürzel]],2,FALSE),"okay","Hauptprozess anderes TP"))</f>
        <v/>
      </c>
      <c r="AM9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1">
        <f>IFERROR(IF(BTT[[#This Row],[SAP-Modul
(Pflichtauswahl)]]&lt;&gt;VLOOKUP(BTT[[#This Row],[Verwendete Transaktion (Pflichtauswahl)]],Transaktionen[[Transaktionen]:[Modul]],3,FALSE),"Modul anders","okay"),"")</f>
        <v/>
      </c>
      <c r="AP991">
        <f>IFERROR(IF(COUNTIFS(BTT[Verwendete Transaktion (Pflichtauswahl)],BTT[[#This Row],[Verwendete Transaktion (Pflichtauswahl)]],BTT[SAP-Modul
(Pflichtauswahl)],"&lt;&gt;"&amp;BTT[[#This Row],[SAP-Modul
(Pflichtauswahl)]])&gt;0,"Modul anders","okay"),"")</f>
        <v/>
      </c>
      <c r="AQ991">
        <f>IFERROR(IF(COUNTIFS(BTT[Verwendete Transaktion (Pflichtauswahl)],BTT[[#This Row],[Verwendete Transaktion (Pflichtauswahl)]],BTT[Verantwortliches TP
(automatisch)],"&lt;&gt;"&amp;BTT[[#This Row],[Verantwortliches TP
(automatisch)]])&gt;0,"Transaktion mehrfach","okay"),"")</f>
        <v/>
      </c>
      <c r="AR991">
        <f>IFERROR(IF(COUNTIFS(BTT[Verwendete Transaktion (Pflichtauswahl)],BTT[[#This Row],[Verwendete Transaktion (Pflichtauswahl)]],BTT[Verantwortliches TP
(automatisch)],"&lt;&gt;"&amp;VLOOKUP(aktives_Teilprojekt,Teilprojekte[[Teilprojekte]:[Kürzel]],2,FALSE))&gt;0,"Transaktion mehrfach","okay"),"")</f>
        <v/>
      </c>
      <c r="AS991" t="inlineStr">
        <is>
          <t>FI905</t>
        </is>
      </c>
    </row>
    <row r="992">
      <c r="A992">
        <f>IFERROR(IF(BTT[[#This Row],[Lfd Nr. 
(aus konsolidierter Datei)]]&lt;&gt;"",BTT[[#This Row],[Lfd Nr. 
(aus konsolidierter Datei)]],VLOOKUP(aktives_Teilprojekt,Teilprojekte[[Teilprojekte]:[Kürzel]],2,FALSE)&amp;ROW(BTT[[#This Row],[Lfd Nr.
(automatisch)]])-2),"")</f>
        <v/>
      </c>
      <c r="B992" t="inlineStr">
        <is>
          <t>Anlagenzugang</t>
        </is>
      </c>
      <c r="D992" t="inlineStr">
        <is>
          <t>in den Bereichen werden Bauvorhaben geplant</t>
        </is>
      </c>
      <c r="E992">
        <f>IFERROR(IF(NOT(BTT[[#This Row],[Manuelle Änderung des Verantwortliches TP
(Auswahl - bei Bedarf)]]=""),BTT[[#This Row],[Manuelle Änderung des Verantwortliches TP
(Auswahl - bei Bedarf)]],VLOOKUP(BTT[[#This Row],[Hauptprozess
(Pflichtauswahl)]],Hauptprozesse[],3,FALSE)),"")</f>
        <v/>
      </c>
      <c r="J992">
        <f>IFERROR(VLOOKUP(BTT[[#This Row],[Verwendete Transaktion (Pflichtauswahl)]],Transaktionen[[Transaktionen]:[Langtext]],2,FALSE),"")</f>
        <v/>
      </c>
      <c r="V992">
        <f>IFERROR(VLOOKUP(BTT[[#This Row],[Verwendetes Formular
(Auswahl falls relevant)]],Formulare[[Formularbezeichnung]:[Formularname (technisch)]],2,FALSE),"")</f>
        <v/>
      </c>
      <c r="AK992">
        <f>IF(BTT[[#This Row],[Subprozess
(optionale Auswahl)]]="","okay",IF(VLOOKUP(BTT[[#This Row],[Subprozess
(optionale Auswahl)]],BPML[[Subprozess]:[Zugeordneter Hauptprozess]],3,FALSE)=BTT[[#This Row],[Hauptprozess
(Pflichtauswahl)]],"okay","falscher Subprozess"))</f>
        <v/>
      </c>
      <c r="AL992">
        <f>IF(aktives_Teilprojekt="Master","",IF(BTT[[#This Row],[Verantwortliches TP
(automatisch)]]=VLOOKUP(aktives_Teilprojekt,Teilprojekte[[Teilprojekte]:[Kürzel]],2,FALSE),"okay","Hauptprozess anderes TP"))</f>
        <v/>
      </c>
      <c r="AM9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2">
        <f>IFERROR(IF(BTT[[#This Row],[SAP-Modul
(Pflichtauswahl)]]&lt;&gt;VLOOKUP(BTT[[#This Row],[Verwendete Transaktion (Pflichtauswahl)]],Transaktionen[[Transaktionen]:[Modul]],3,FALSE),"Modul anders","okay"),"")</f>
        <v/>
      </c>
      <c r="AP992">
        <f>IFERROR(IF(COUNTIFS(BTT[Verwendete Transaktion (Pflichtauswahl)],BTT[[#This Row],[Verwendete Transaktion (Pflichtauswahl)]],BTT[SAP-Modul
(Pflichtauswahl)],"&lt;&gt;"&amp;BTT[[#This Row],[SAP-Modul
(Pflichtauswahl)]])&gt;0,"Modul anders","okay"),"")</f>
        <v/>
      </c>
      <c r="AQ992">
        <f>IFERROR(IF(COUNTIFS(BTT[Verwendete Transaktion (Pflichtauswahl)],BTT[[#This Row],[Verwendete Transaktion (Pflichtauswahl)]],BTT[Verantwortliches TP
(automatisch)],"&lt;&gt;"&amp;BTT[[#This Row],[Verantwortliches TP
(automatisch)]])&gt;0,"Transaktion mehrfach","okay"),"")</f>
        <v/>
      </c>
      <c r="AR992">
        <f>IFERROR(IF(COUNTIFS(BTT[Verwendete Transaktion (Pflichtauswahl)],BTT[[#This Row],[Verwendete Transaktion (Pflichtauswahl)]],BTT[Verantwortliches TP
(automatisch)],"&lt;&gt;"&amp;VLOOKUP(aktives_Teilprojekt,Teilprojekte[[Teilprojekte]:[Kürzel]],2,FALSE))&gt;0,"Transaktion mehrfach","okay"),"")</f>
        <v/>
      </c>
      <c r="AS992" t="inlineStr">
        <is>
          <t>FI906</t>
        </is>
      </c>
    </row>
    <row r="993">
      <c r="A993">
        <f>IFERROR(IF(BTT[[#This Row],[Lfd Nr. 
(aus konsolidierter Datei)]]&lt;&gt;"",BTT[[#This Row],[Lfd Nr. 
(aus konsolidierter Datei)]],VLOOKUP(aktives_Teilprojekt,Teilprojekte[[Teilprojekte]:[Kürzel]],2,FALSE)&amp;ROW(BTT[[#This Row],[Lfd Nr.
(automatisch)]])-2),"")</f>
        <v/>
      </c>
      <c r="B993" t="inlineStr">
        <is>
          <t>Anlagenzugang</t>
        </is>
      </c>
      <c r="D993" t="inlineStr">
        <is>
          <t>Formular an zuständige Person senden</t>
        </is>
      </c>
      <c r="E993">
        <f>IFERROR(IF(NOT(BTT[[#This Row],[Manuelle Änderung des Verantwortliches TP
(Auswahl - bei Bedarf)]]=""),BTT[[#This Row],[Manuelle Änderung des Verantwortliches TP
(Auswahl - bei Bedarf)]],VLOOKUP(BTT[[#This Row],[Hauptprozess
(Pflichtauswahl)]],Hauptprozesse[],3,FALSE)),"")</f>
        <v/>
      </c>
      <c r="G993" t="inlineStr">
        <is>
          <t>Interner AG (AE, WV)</t>
        </is>
      </c>
      <c r="H993" t="inlineStr">
        <is>
          <t>Non-SAP</t>
        </is>
      </c>
      <c r="I993" t="inlineStr">
        <is>
          <t>nicht digital</t>
        </is>
      </c>
      <c r="J993">
        <f>IFERROR(VLOOKUP(BTT[[#This Row],[Verwendete Transaktion (Pflichtauswahl)]],Transaktionen[[Transaktionen]:[Langtext]],2,FALSE),"")</f>
        <v/>
      </c>
      <c r="V993">
        <f>IFERROR(VLOOKUP(BTT[[#This Row],[Verwendetes Formular
(Auswahl falls relevant)]],Formulare[[Formularbezeichnung]:[Formularname (technisch)]],2,FALSE),"")</f>
        <v/>
      </c>
      <c r="AK993">
        <f>IF(BTT[[#This Row],[Subprozess
(optionale Auswahl)]]="","okay",IF(VLOOKUP(BTT[[#This Row],[Subprozess
(optionale Auswahl)]],BPML[[Subprozess]:[Zugeordneter Hauptprozess]],3,FALSE)=BTT[[#This Row],[Hauptprozess
(Pflichtauswahl)]],"okay","falscher Subprozess"))</f>
        <v/>
      </c>
      <c r="AL993">
        <f>IF(aktives_Teilprojekt="Master","",IF(BTT[[#This Row],[Verantwortliches TP
(automatisch)]]=VLOOKUP(aktives_Teilprojekt,Teilprojekte[[Teilprojekte]:[Kürzel]],2,FALSE),"okay","Hauptprozess anderes TP"))</f>
        <v/>
      </c>
      <c r="AM9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3">
        <f>IFERROR(IF(BTT[[#This Row],[SAP-Modul
(Pflichtauswahl)]]&lt;&gt;VLOOKUP(BTT[[#This Row],[Verwendete Transaktion (Pflichtauswahl)]],Transaktionen[[Transaktionen]:[Modul]],3,FALSE),"Modul anders","okay"),"")</f>
        <v/>
      </c>
      <c r="AP993">
        <f>IFERROR(IF(COUNTIFS(BTT[Verwendete Transaktion (Pflichtauswahl)],BTT[[#This Row],[Verwendete Transaktion (Pflichtauswahl)]],BTT[SAP-Modul
(Pflichtauswahl)],"&lt;&gt;"&amp;BTT[[#This Row],[SAP-Modul
(Pflichtauswahl)]])&gt;0,"Modul anders","okay"),"")</f>
        <v/>
      </c>
      <c r="AQ993">
        <f>IFERROR(IF(COUNTIFS(BTT[Verwendete Transaktion (Pflichtauswahl)],BTT[[#This Row],[Verwendete Transaktion (Pflichtauswahl)]],BTT[Verantwortliches TP
(automatisch)],"&lt;&gt;"&amp;BTT[[#This Row],[Verantwortliches TP
(automatisch)]])&gt;0,"Transaktion mehrfach","okay"),"")</f>
        <v/>
      </c>
      <c r="AR993">
        <f>IFERROR(IF(COUNTIFS(BTT[Verwendete Transaktion (Pflichtauswahl)],BTT[[#This Row],[Verwendete Transaktion (Pflichtauswahl)]],BTT[Verantwortliches TP
(automatisch)],"&lt;&gt;"&amp;VLOOKUP(aktives_Teilprojekt,Teilprojekte[[Teilprojekte]:[Kürzel]],2,FALSE))&gt;0,"Transaktion mehrfach","okay"),"")</f>
        <v/>
      </c>
      <c r="AS993" t="inlineStr">
        <is>
          <t>FI907</t>
        </is>
      </c>
    </row>
    <row r="994">
      <c r="A994">
        <f>IFERROR(IF(BTT[[#This Row],[Lfd Nr. 
(aus konsolidierter Datei)]]&lt;&gt;"",BTT[[#This Row],[Lfd Nr. 
(aus konsolidierter Datei)]],VLOOKUP(aktives_Teilprojekt,Teilprojekte[[Teilprojekte]:[Kürzel]],2,FALSE)&amp;ROW(BTT[[#This Row],[Lfd Nr.
(automatisch)]])-2),"")</f>
        <v/>
      </c>
      <c r="B994" t="inlineStr">
        <is>
          <t>Anlagenzugang</t>
        </is>
      </c>
      <c r="D994" t="inlineStr">
        <is>
          <t>Aktivierbarkeit nach HGB prüfen</t>
        </is>
      </c>
      <c r="E994">
        <f>IFERROR(IF(NOT(BTT[[#This Row],[Manuelle Änderung des Verantwortliches TP
(Auswahl - bei Bedarf)]]=""),BTT[[#This Row],[Manuelle Änderung des Verantwortliches TP
(Auswahl - bei Bedarf)]],VLOOKUP(BTT[[#This Row],[Hauptprozess
(Pflichtauswahl)]],Hauptprozesse[],3,FALSE)),"")</f>
        <v/>
      </c>
      <c r="G994" t="inlineStr">
        <is>
          <t>RW-B/A</t>
        </is>
      </c>
      <c r="H994" t="inlineStr">
        <is>
          <t>Non-SAP</t>
        </is>
      </c>
      <c r="I994" t="inlineStr">
        <is>
          <t>nicht digital</t>
        </is>
      </c>
      <c r="J994">
        <f>IFERROR(VLOOKUP(BTT[[#This Row],[Verwendete Transaktion (Pflichtauswahl)]],Transaktionen[[Transaktionen]:[Langtext]],2,FALSE),"")</f>
        <v/>
      </c>
      <c r="V994">
        <f>IFERROR(VLOOKUP(BTT[[#This Row],[Verwendetes Formular
(Auswahl falls relevant)]],Formulare[[Formularbezeichnung]:[Formularname (technisch)]],2,FALSE),"")</f>
        <v/>
      </c>
      <c r="AK994">
        <f>IF(BTT[[#This Row],[Subprozess
(optionale Auswahl)]]="","okay",IF(VLOOKUP(BTT[[#This Row],[Subprozess
(optionale Auswahl)]],BPML[[Subprozess]:[Zugeordneter Hauptprozess]],3,FALSE)=BTT[[#This Row],[Hauptprozess
(Pflichtauswahl)]],"okay","falscher Subprozess"))</f>
        <v/>
      </c>
      <c r="AL994">
        <f>IF(aktives_Teilprojekt="Master","",IF(BTT[[#This Row],[Verantwortliches TP
(automatisch)]]=VLOOKUP(aktives_Teilprojekt,Teilprojekte[[Teilprojekte]:[Kürzel]],2,FALSE),"okay","Hauptprozess anderes TP"))</f>
        <v/>
      </c>
      <c r="AM9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4">
        <f>IFERROR(IF(BTT[[#This Row],[SAP-Modul
(Pflichtauswahl)]]&lt;&gt;VLOOKUP(BTT[[#This Row],[Verwendete Transaktion (Pflichtauswahl)]],Transaktionen[[Transaktionen]:[Modul]],3,FALSE),"Modul anders","okay"),"")</f>
        <v/>
      </c>
      <c r="AP994">
        <f>IFERROR(IF(COUNTIFS(BTT[Verwendete Transaktion (Pflichtauswahl)],BTT[[#This Row],[Verwendete Transaktion (Pflichtauswahl)]],BTT[SAP-Modul
(Pflichtauswahl)],"&lt;&gt;"&amp;BTT[[#This Row],[SAP-Modul
(Pflichtauswahl)]])&gt;0,"Modul anders","okay"),"")</f>
        <v/>
      </c>
      <c r="AQ994">
        <f>IFERROR(IF(COUNTIFS(BTT[Verwendete Transaktion (Pflichtauswahl)],BTT[[#This Row],[Verwendete Transaktion (Pflichtauswahl)]],BTT[Verantwortliches TP
(automatisch)],"&lt;&gt;"&amp;BTT[[#This Row],[Verantwortliches TP
(automatisch)]])&gt;0,"Transaktion mehrfach","okay"),"")</f>
        <v/>
      </c>
      <c r="AR994">
        <f>IFERROR(IF(COUNTIFS(BTT[Verwendete Transaktion (Pflichtauswahl)],BTT[[#This Row],[Verwendete Transaktion (Pflichtauswahl)]],BTT[Verantwortliches TP
(automatisch)],"&lt;&gt;"&amp;VLOOKUP(aktives_Teilprojekt,Teilprojekte[[Teilprojekte]:[Kürzel]],2,FALSE))&gt;0,"Transaktion mehrfach","okay"),"")</f>
        <v/>
      </c>
      <c r="AS994" t="inlineStr">
        <is>
          <t>FI908</t>
        </is>
      </c>
    </row>
    <row r="995">
      <c r="A995">
        <f>IFERROR(IF(BTT[[#This Row],[Lfd Nr. 
(aus konsolidierter Datei)]]&lt;&gt;"",BTT[[#This Row],[Lfd Nr. 
(aus konsolidierter Datei)]],VLOOKUP(aktives_Teilprojekt,Teilprojekte[[Teilprojekte]:[Kürzel]],2,FALSE)&amp;ROW(BTT[[#This Row],[Lfd Nr.
(automatisch)]])-2),"")</f>
        <v/>
      </c>
      <c r="B995" t="inlineStr">
        <is>
          <t>Anlagenzugang</t>
        </is>
      </c>
      <c r="D995" t="inlineStr">
        <is>
          <t>Aktivierungsfähigkeit an AG zurückmelden</t>
        </is>
      </c>
      <c r="E995">
        <f>IFERROR(IF(NOT(BTT[[#This Row],[Manuelle Änderung des Verantwortliches TP
(Auswahl - bei Bedarf)]]=""),BTT[[#This Row],[Manuelle Änderung des Verantwortliches TP
(Auswahl - bei Bedarf)]],VLOOKUP(BTT[[#This Row],[Hauptprozess
(Pflichtauswahl)]],Hauptprozesse[],3,FALSE)),"")</f>
        <v/>
      </c>
      <c r="G995" t="inlineStr">
        <is>
          <t>RW-B/A</t>
        </is>
      </c>
      <c r="H995" t="inlineStr">
        <is>
          <t>Non-SAP</t>
        </is>
      </c>
      <c r="I995" t="inlineStr">
        <is>
          <t>nicht digital</t>
        </is>
      </c>
      <c r="J995">
        <f>IFERROR(VLOOKUP(BTT[[#This Row],[Verwendete Transaktion (Pflichtauswahl)]],Transaktionen[[Transaktionen]:[Langtext]],2,FALSE),"")</f>
        <v/>
      </c>
      <c r="V995">
        <f>IFERROR(VLOOKUP(BTT[[#This Row],[Verwendetes Formular
(Auswahl falls relevant)]],Formulare[[Formularbezeichnung]:[Formularname (technisch)]],2,FALSE),"")</f>
        <v/>
      </c>
      <c r="AK995">
        <f>IF(BTT[[#This Row],[Subprozess
(optionale Auswahl)]]="","okay",IF(VLOOKUP(BTT[[#This Row],[Subprozess
(optionale Auswahl)]],BPML[[Subprozess]:[Zugeordneter Hauptprozess]],3,FALSE)=BTT[[#This Row],[Hauptprozess
(Pflichtauswahl)]],"okay","falscher Subprozess"))</f>
        <v/>
      </c>
      <c r="AL995">
        <f>IF(aktives_Teilprojekt="Master","",IF(BTT[[#This Row],[Verantwortliches TP
(automatisch)]]=VLOOKUP(aktives_Teilprojekt,Teilprojekte[[Teilprojekte]:[Kürzel]],2,FALSE),"okay","Hauptprozess anderes TP"))</f>
        <v/>
      </c>
      <c r="AM9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5">
        <f>IFERROR(IF(BTT[[#This Row],[SAP-Modul
(Pflichtauswahl)]]&lt;&gt;VLOOKUP(BTT[[#This Row],[Verwendete Transaktion (Pflichtauswahl)]],Transaktionen[[Transaktionen]:[Modul]],3,FALSE),"Modul anders","okay"),"")</f>
        <v/>
      </c>
      <c r="AP995">
        <f>IFERROR(IF(COUNTIFS(BTT[Verwendete Transaktion (Pflichtauswahl)],BTT[[#This Row],[Verwendete Transaktion (Pflichtauswahl)]],BTT[SAP-Modul
(Pflichtauswahl)],"&lt;&gt;"&amp;BTT[[#This Row],[SAP-Modul
(Pflichtauswahl)]])&gt;0,"Modul anders","okay"),"")</f>
        <v/>
      </c>
      <c r="AQ995">
        <f>IFERROR(IF(COUNTIFS(BTT[Verwendete Transaktion (Pflichtauswahl)],BTT[[#This Row],[Verwendete Transaktion (Pflichtauswahl)]],BTT[Verantwortliches TP
(automatisch)],"&lt;&gt;"&amp;BTT[[#This Row],[Verantwortliches TP
(automatisch)]])&gt;0,"Transaktion mehrfach","okay"),"")</f>
        <v/>
      </c>
      <c r="AR995">
        <f>IFERROR(IF(COUNTIFS(BTT[Verwendete Transaktion (Pflichtauswahl)],BTT[[#This Row],[Verwendete Transaktion (Pflichtauswahl)]],BTT[Verantwortliches TP
(automatisch)],"&lt;&gt;"&amp;VLOOKUP(aktives_Teilprojekt,Teilprojekte[[Teilprojekte]:[Kürzel]],2,FALSE))&gt;0,"Transaktion mehrfach","okay"),"")</f>
        <v/>
      </c>
      <c r="AS995" t="inlineStr">
        <is>
          <t>FI909</t>
        </is>
      </c>
    </row>
    <row r="996">
      <c r="A996">
        <f>IFERROR(IF(BTT[[#This Row],[Lfd Nr. 
(aus konsolidierter Datei)]]&lt;&gt;"",BTT[[#This Row],[Lfd Nr. 
(aus konsolidierter Datei)]],VLOOKUP(aktives_Teilprojekt,Teilprojekte[[Teilprojekte]:[Kürzel]],2,FALSE)&amp;ROW(BTT[[#This Row],[Lfd Nr.
(automatisch)]])-2),"")</f>
        <v/>
      </c>
      <c r="B996" t="inlineStr">
        <is>
          <t>Anlagenzugang</t>
        </is>
      </c>
      <c r="D996" t="inlineStr">
        <is>
          <t>Ablehnung der Aktivierungsanfrage zurückmelden</t>
        </is>
      </c>
      <c r="E996">
        <f>IFERROR(IF(NOT(BTT[[#This Row],[Manuelle Änderung des Verantwortliches TP
(Auswahl - bei Bedarf)]]=""),BTT[[#This Row],[Manuelle Änderung des Verantwortliches TP
(Auswahl - bei Bedarf)]],VLOOKUP(BTT[[#This Row],[Hauptprozess
(Pflichtauswahl)]],Hauptprozesse[],3,FALSE)),"")</f>
        <v/>
      </c>
      <c r="G996" t="inlineStr">
        <is>
          <t>RW-B/A</t>
        </is>
      </c>
      <c r="H996" t="inlineStr">
        <is>
          <t>Non-SAP</t>
        </is>
      </c>
      <c r="I996" t="inlineStr">
        <is>
          <t>nicht digital</t>
        </is>
      </c>
      <c r="J996">
        <f>IFERROR(VLOOKUP(BTT[[#This Row],[Verwendete Transaktion (Pflichtauswahl)]],Transaktionen[[Transaktionen]:[Langtext]],2,FALSE),"")</f>
        <v/>
      </c>
      <c r="V996">
        <f>IFERROR(VLOOKUP(BTT[[#This Row],[Verwendetes Formular
(Auswahl falls relevant)]],Formulare[[Formularbezeichnung]:[Formularname (technisch)]],2,FALSE),"")</f>
        <v/>
      </c>
      <c r="AK996">
        <f>IF(BTT[[#This Row],[Subprozess
(optionale Auswahl)]]="","okay",IF(VLOOKUP(BTT[[#This Row],[Subprozess
(optionale Auswahl)]],BPML[[Subprozess]:[Zugeordneter Hauptprozess]],3,FALSE)=BTT[[#This Row],[Hauptprozess
(Pflichtauswahl)]],"okay","falscher Subprozess"))</f>
        <v/>
      </c>
      <c r="AL996">
        <f>IF(aktives_Teilprojekt="Master","",IF(BTT[[#This Row],[Verantwortliches TP
(automatisch)]]=VLOOKUP(aktives_Teilprojekt,Teilprojekte[[Teilprojekte]:[Kürzel]],2,FALSE),"okay","Hauptprozess anderes TP"))</f>
        <v/>
      </c>
      <c r="AM9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6">
        <f>IFERROR(IF(BTT[[#This Row],[SAP-Modul
(Pflichtauswahl)]]&lt;&gt;VLOOKUP(BTT[[#This Row],[Verwendete Transaktion (Pflichtauswahl)]],Transaktionen[[Transaktionen]:[Modul]],3,FALSE),"Modul anders","okay"),"")</f>
        <v/>
      </c>
      <c r="AP996">
        <f>IFERROR(IF(COUNTIFS(BTT[Verwendete Transaktion (Pflichtauswahl)],BTT[[#This Row],[Verwendete Transaktion (Pflichtauswahl)]],BTT[SAP-Modul
(Pflichtauswahl)],"&lt;&gt;"&amp;BTT[[#This Row],[SAP-Modul
(Pflichtauswahl)]])&gt;0,"Modul anders","okay"),"")</f>
        <v/>
      </c>
      <c r="AQ996">
        <f>IFERROR(IF(COUNTIFS(BTT[Verwendete Transaktion (Pflichtauswahl)],BTT[[#This Row],[Verwendete Transaktion (Pflichtauswahl)]],BTT[Verantwortliches TP
(automatisch)],"&lt;&gt;"&amp;BTT[[#This Row],[Verantwortliches TP
(automatisch)]])&gt;0,"Transaktion mehrfach","okay"),"")</f>
        <v/>
      </c>
      <c r="AR996">
        <f>IFERROR(IF(COUNTIFS(BTT[Verwendete Transaktion (Pflichtauswahl)],BTT[[#This Row],[Verwendete Transaktion (Pflichtauswahl)]],BTT[Verantwortliches TP
(automatisch)],"&lt;&gt;"&amp;VLOOKUP(aktives_Teilprojekt,Teilprojekte[[Teilprojekte]:[Kürzel]],2,FALSE))&gt;0,"Transaktion mehrfach","okay"),"")</f>
        <v/>
      </c>
      <c r="AS996" t="inlineStr">
        <is>
          <t>FI910</t>
        </is>
      </c>
    </row>
    <row r="997">
      <c r="A997">
        <f>IFERROR(IF(BTT[[#This Row],[Lfd Nr. 
(aus konsolidierter Datei)]]&lt;&gt;"",BTT[[#This Row],[Lfd Nr. 
(aus konsolidierter Datei)]],VLOOKUP(aktives_Teilprojekt,Teilprojekte[[Teilprojekte]:[Kürzel]],2,FALSE)&amp;ROW(BTT[[#This Row],[Lfd Nr.
(automatisch)]])-2),"")</f>
        <v/>
      </c>
      <c r="B997" t="inlineStr">
        <is>
          <t>Anlagenzugang</t>
        </is>
      </c>
      <c r="D997" t="inlineStr">
        <is>
          <t>Finanzplannummer anlegen</t>
        </is>
      </c>
      <c r="E997">
        <f>IFERROR(IF(NOT(BTT[[#This Row],[Manuelle Änderung des Verantwortliches TP
(Auswahl - bei Bedarf)]]=""),BTT[[#This Row],[Manuelle Änderung des Verantwortliches TP
(Auswahl - bei Bedarf)]],VLOOKUP(BTT[[#This Row],[Hauptprozess
(Pflichtauswahl)]],Hauptprozesse[],3,FALSE)),"")</f>
        <v/>
      </c>
      <c r="G997" t="inlineStr">
        <is>
          <t>Interner AG (AE, WV)</t>
        </is>
      </c>
      <c r="H997" t="inlineStr">
        <is>
          <t>IM</t>
        </is>
      </c>
      <c r="I997" t="inlineStr">
        <is>
          <t>IM22</t>
        </is>
      </c>
      <c r="J997">
        <f>IFERROR(VLOOKUP(BTT[[#This Row],[Verwendete Transaktion (Pflichtauswahl)]],Transaktionen[[Transaktionen]:[Langtext]],2,FALSE),"")</f>
        <v/>
      </c>
      <c r="V997">
        <f>IFERROR(VLOOKUP(BTT[[#This Row],[Verwendetes Formular
(Auswahl falls relevant)]],Formulare[[Formularbezeichnung]:[Formularname (technisch)]],2,FALSE),"")</f>
        <v/>
      </c>
      <c r="AK997">
        <f>IF(BTT[[#This Row],[Subprozess
(optionale Auswahl)]]="","okay",IF(VLOOKUP(BTT[[#This Row],[Subprozess
(optionale Auswahl)]],BPML[[Subprozess]:[Zugeordneter Hauptprozess]],3,FALSE)=BTT[[#This Row],[Hauptprozess
(Pflichtauswahl)]],"okay","falscher Subprozess"))</f>
        <v/>
      </c>
      <c r="AL997">
        <f>IF(aktives_Teilprojekt="Master","",IF(BTT[[#This Row],[Verantwortliches TP
(automatisch)]]=VLOOKUP(aktives_Teilprojekt,Teilprojekte[[Teilprojekte]:[Kürzel]],2,FALSE),"okay","Hauptprozess anderes TP"))</f>
        <v/>
      </c>
      <c r="AM9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7">
        <f>IFERROR(IF(BTT[[#This Row],[SAP-Modul
(Pflichtauswahl)]]&lt;&gt;VLOOKUP(BTT[[#This Row],[Verwendete Transaktion (Pflichtauswahl)]],Transaktionen[[Transaktionen]:[Modul]],3,FALSE),"Modul anders","okay"),"")</f>
        <v/>
      </c>
      <c r="AP997">
        <f>IFERROR(IF(COUNTIFS(BTT[Verwendete Transaktion (Pflichtauswahl)],BTT[[#This Row],[Verwendete Transaktion (Pflichtauswahl)]],BTT[SAP-Modul
(Pflichtauswahl)],"&lt;&gt;"&amp;BTT[[#This Row],[SAP-Modul
(Pflichtauswahl)]])&gt;0,"Modul anders","okay"),"")</f>
        <v/>
      </c>
      <c r="AQ997">
        <f>IFERROR(IF(COUNTIFS(BTT[Verwendete Transaktion (Pflichtauswahl)],BTT[[#This Row],[Verwendete Transaktion (Pflichtauswahl)]],BTT[Verantwortliches TP
(automatisch)],"&lt;&gt;"&amp;BTT[[#This Row],[Verantwortliches TP
(automatisch)]])&gt;0,"Transaktion mehrfach","okay"),"")</f>
        <v/>
      </c>
      <c r="AR997">
        <f>IFERROR(IF(COUNTIFS(BTT[Verwendete Transaktion (Pflichtauswahl)],BTT[[#This Row],[Verwendete Transaktion (Pflichtauswahl)]],BTT[Verantwortliches TP
(automatisch)],"&lt;&gt;"&amp;VLOOKUP(aktives_Teilprojekt,Teilprojekte[[Teilprojekte]:[Kürzel]],2,FALSE))&gt;0,"Transaktion mehrfach","okay"),"")</f>
        <v/>
      </c>
      <c r="AS997" t="inlineStr">
        <is>
          <t>FI911</t>
        </is>
      </c>
    </row>
    <row r="998">
      <c r="A998">
        <f>IFERROR(IF(BTT[[#This Row],[Lfd Nr. 
(aus konsolidierter Datei)]]&lt;&gt;"",BTT[[#This Row],[Lfd Nr. 
(aus konsolidierter Datei)]],VLOOKUP(aktives_Teilprojekt,Teilprojekte[[Teilprojekte]:[Kürzel]],2,FALSE)&amp;ROW(BTT[[#This Row],[Lfd Nr.
(automatisch)]])-2),"")</f>
        <v/>
      </c>
      <c r="B998" t="inlineStr">
        <is>
          <t>Anlagenzugang</t>
        </is>
      </c>
      <c r="D998" t="inlineStr">
        <is>
          <t>Freigabe  Teamleitung einholen</t>
        </is>
      </c>
      <c r="E998">
        <f>IFERROR(IF(NOT(BTT[[#This Row],[Manuelle Änderung des Verantwortliches TP
(Auswahl - bei Bedarf)]]=""),BTT[[#This Row],[Manuelle Änderung des Verantwortliches TP
(Auswahl - bei Bedarf)]],VLOOKUP(BTT[[#This Row],[Hauptprozess
(Pflichtauswahl)]],Hauptprozesse[],3,FALSE)),"")</f>
        <v/>
      </c>
      <c r="G998" t="inlineStr">
        <is>
          <t>RW-B/A</t>
        </is>
      </c>
      <c r="H998" t="inlineStr">
        <is>
          <t>Non-SAP</t>
        </is>
      </c>
      <c r="I998" t="inlineStr">
        <is>
          <t>nicht digital</t>
        </is>
      </c>
      <c r="J998">
        <f>IFERROR(VLOOKUP(BTT[[#This Row],[Verwendete Transaktion (Pflichtauswahl)]],Transaktionen[[Transaktionen]:[Langtext]],2,FALSE),"")</f>
        <v/>
      </c>
      <c r="V998">
        <f>IFERROR(VLOOKUP(BTT[[#This Row],[Verwendetes Formular
(Auswahl falls relevant)]],Formulare[[Formularbezeichnung]:[Formularname (technisch)]],2,FALSE),"")</f>
        <v/>
      </c>
      <c r="AK998">
        <f>IF(BTT[[#This Row],[Subprozess
(optionale Auswahl)]]="","okay",IF(VLOOKUP(BTT[[#This Row],[Subprozess
(optionale Auswahl)]],BPML[[Subprozess]:[Zugeordneter Hauptprozess]],3,FALSE)=BTT[[#This Row],[Hauptprozess
(Pflichtauswahl)]],"okay","falscher Subprozess"))</f>
        <v/>
      </c>
      <c r="AL998">
        <f>IF(aktives_Teilprojekt="Master","",IF(BTT[[#This Row],[Verantwortliches TP
(automatisch)]]=VLOOKUP(aktives_Teilprojekt,Teilprojekte[[Teilprojekte]:[Kürzel]],2,FALSE),"okay","Hauptprozess anderes TP"))</f>
        <v/>
      </c>
      <c r="AM9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8">
        <f>IFERROR(IF(BTT[[#This Row],[SAP-Modul
(Pflichtauswahl)]]&lt;&gt;VLOOKUP(BTT[[#This Row],[Verwendete Transaktion (Pflichtauswahl)]],Transaktionen[[Transaktionen]:[Modul]],3,FALSE),"Modul anders","okay"),"")</f>
        <v/>
      </c>
      <c r="AP998">
        <f>IFERROR(IF(COUNTIFS(BTT[Verwendete Transaktion (Pflichtauswahl)],BTT[[#This Row],[Verwendete Transaktion (Pflichtauswahl)]],BTT[SAP-Modul
(Pflichtauswahl)],"&lt;&gt;"&amp;BTT[[#This Row],[SAP-Modul
(Pflichtauswahl)]])&gt;0,"Modul anders","okay"),"")</f>
        <v/>
      </c>
      <c r="AQ998">
        <f>IFERROR(IF(COUNTIFS(BTT[Verwendete Transaktion (Pflichtauswahl)],BTT[[#This Row],[Verwendete Transaktion (Pflichtauswahl)]],BTT[Verantwortliches TP
(automatisch)],"&lt;&gt;"&amp;BTT[[#This Row],[Verantwortliches TP
(automatisch)]])&gt;0,"Transaktion mehrfach","okay"),"")</f>
        <v/>
      </c>
      <c r="AR998">
        <f>IFERROR(IF(COUNTIFS(BTT[Verwendete Transaktion (Pflichtauswahl)],BTT[[#This Row],[Verwendete Transaktion (Pflichtauswahl)]],BTT[Verantwortliches TP
(automatisch)],"&lt;&gt;"&amp;VLOOKUP(aktives_Teilprojekt,Teilprojekte[[Teilprojekte]:[Kürzel]],2,FALSE))&gt;0,"Transaktion mehrfach","okay"),"")</f>
        <v/>
      </c>
      <c r="AS998" t="inlineStr">
        <is>
          <t>FI912</t>
        </is>
      </c>
    </row>
    <row r="999">
      <c r="A999">
        <f>IFERROR(IF(BTT[[#This Row],[Lfd Nr. 
(aus konsolidierter Datei)]]&lt;&gt;"",BTT[[#This Row],[Lfd Nr. 
(aus konsolidierter Datei)]],VLOOKUP(aktives_Teilprojekt,Teilprojekte[[Teilprojekte]:[Kürzel]],2,FALSE)&amp;ROW(BTT[[#This Row],[Lfd Nr.
(automatisch)]])-2),"")</f>
        <v/>
      </c>
      <c r="B999" t="inlineStr">
        <is>
          <t>Anlagenzugang</t>
        </is>
      </c>
      <c r="D999" t="inlineStr">
        <is>
          <t>Formular V4002 zurück an AG senden</t>
        </is>
      </c>
      <c r="E999">
        <f>IFERROR(IF(NOT(BTT[[#This Row],[Manuelle Änderung des Verantwortliches TP
(Auswahl - bei Bedarf)]]=""),BTT[[#This Row],[Manuelle Änderung des Verantwortliches TP
(Auswahl - bei Bedarf)]],VLOOKUP(BTT[[#This Row],[Hauptprozess
(Pflichtauswahl)]],Hauptprozesse[],3,FALSE)),"")</f>
        <v/>
      </c>
      <c r="G999" t="inlineStr">
        <is>
          <t>RW-B/A</t>
        </is>
      </c>
      <c r="H999" t="inlineStr">
        <is>
          <t>Non-SAP</t>
        </is>
      </c>
      <c r="I999" t="inlineStr">
        <is>
          <t>nicht digital</t>
        </is>
      </c>
      <c r="J999">
        <f>IFERROR(VLOOKUP(BTT[[#This Row],[Verwendete Transaktion (Pflichtauswahl)]],Transaktionen[[Transaktionen]:[Langtext]],2,FALSE),"")</f>
        <v/>
      </c>
      <c r="V999">
        <f>IFERROR(VLOOKUP(BTT[[#This Row],[Verwendetes Formular
(Auswahl falls relevant)]],Formulare[[Formularbezeichnung]:[Formularname (technisch)]],2,FALSE),"")</f>
        <v/>
      </c>
      <c r="AK999">
        <f>IF(BTT[[#This Row],[Subprozess
(optionale Auswahl)]]="","okay",IF(VLOOKUP(BTT[[#This Row],[Subprozess
(optionale Auswahl)]],BPML[[Subprozess]:[Zugeordneter Hauptprozess]],3,FALSE)=BTT[[#This Row],[Hauptprozess
(Pflichtauswahl)]],"okay","falscher Subprozess"))</f>
        <v/>
      </c>
      <c r="AL999">
        <f>IF(aktives_Teilprojekt="Master","",IF(BTT[[#This Row],[Verantwortliches TP
(automatisch)]]=VLOOKUP(aktives_Teilprojekt,Teilprojekte[[Teilprojekte]:[Kürzel]],2,FALSE),"okay","Hauptprozess anderes TP"))</f>
        <v/>
      </c>
      <c r="AM9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9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999">
        <f>IFERROR(IF(BTT[[#This Row],[SAP-Modul
(Pflichtauswahl)]]&lt;&gt;VLOOKUP(BTT[[#This Row],[Verwendete Transaktion (Pflichtauswahl)]],Transaktionen[[Transaktionen]:[Modul]],3,FALSE),"Modul anders","okay"),"")</f>
        <v/>
      </c>
      <c r="AP999">
        <f>IFERROR(IF(COUNTIFS(BTT[Verwendete Transaktion (Pflichtauswahl)],BTT[[#This Row],[Verwendete Transaktion (Pflichtauswahl)]],BTT[SAP-Modul
(Pflichtauswahl)],"&lt;&gt;"&amp;BTT[[#This Row],[SAP-Modul
(Pflichtauswahl)]])&gt;0,"Modul anders","okay"),"")</f>
        <v/>
      </c>
      <c r="AQ999">
        <f>IFERROR(IF(COUNTIFS(BTT[Verwendete Transaktion (Pflichtauswahl)],BTT[[#This Row],[Verwendete Transaktion (Pflichtauswahl)]],BTT[Verantwortliches TP
(automatisch)],"&lt;&gt;"&amp;BTT[[#This Row],[Verantwortliches TP
(automatisch)]])&gt;0,"Transaktion mehrfach","okay"),"")</f>
        <v/>
      </c>
      <c r="AR999">
        <f>IFERROR(IF(COUNTIFS(BTT[Verwendete Transaktion (Pflichtauswahl)],BTT[[#This Row],[Verwendete Transaktion (Pflichtauswahl)]],BTT[Verantwortliches TP
(automatisch)],"&lt;&gt;"&amp;VLOOKUP(aktives_Teilprojekt,Teilprojekte[[Teilprojekte]:[Kürzel]],2,FALSE))&gt;0,"Transaktion mehrfach","okay"),"")</f>
        <v/>
      </c>
      <c r="AS999" t="inlineStr">
        <is>
          <t>FI913</t>
        </is>
      </c>
    </row>
    <row r="1000">
      <c r="A1000">
        <f>IFERROR(IF(BTT[[#This Row],[Lfd Nr. 
(aus konsolidierter Datei)]]&lt;&gt;"",BTT[[#This Row],[Lfd Nr. 
(aus konsolidierter Datei)]],VLOOKUP(aktives_Teilprojekt,Teilprojekte[[Teilprojekte]:[Kürzel]],2,FALSE)&amp;ROW(BTT[[#This Row],[Lfd Nr.
(automatisch)]])-2),"")</f>
        <v/>
      </c>
      <c r="B1000" t="inlineStr">
        <is>
          <t>Anlagenzugang</t>
        </is>
      </c>
      <c r="D1000" t="inlineStr">
        <is>
          <t>Auftragsnummer anlegen</t>
        </is>
      </c>
      <c r="E1000">
        <f>IFERROR(IF(NOT(BTT[[#This Row],[Manuelle Änderung des Verantwortliches TP
(Auswahl - bei Bedarf)]]=""),BTT[[#This Row],[Manuelle Änderung des Verantwortliches TP
(Auswahl - bei Bedarf)]],VLOOKUP(BTT[[#This Row],[Hauptprozess
(Pflichtauswahl)]],Hauptprozesse[],3,FALSE)),"")</f>
        <v/>
      </c>
      <c r="G1000" t="inlineStr">
        <is>
          <t>RW-B/A (AE)</t>
        </is>
      </c>
      <c r="H1000" t="inlineStr">
        <is>
          <t>CO-OM</t>
        </is>
      </c>
      <c r="I1000" t="inlineStr">
        <is>
          <t>KO01</t>
        </is>
      </c>
      <c r="J1000">
        <f>IFERROR(VLOOKUP(BTT[[#This Row],[Verwendete Transaktion (Pflichtauswahl)]],Transaktionen[[Transaktionen]:[Langtext]],2,FALSE),"")</f>
        <v/>
      </c>
      <c r="V1000">
        <f>IFERROR(VLOOKUP(BTT[[#This Row],[Verwendetes Formular
(Auswahl falls relevant)]],Formulare[[Formularbezeichnung]:[Formularname (technisch)]],2,FALSE),"")</f>
        <v/>
      </c>
      <c r="AK1000">
        <f>IF(BTT[[#This Row],[Subprozess
(optionale Auswahl)]]="","okay",IF(VLOOKUP(BTT[[#This Row],[Subprozess
(optionale Auswahl)]],BPML[[Subprozess]:[Zugeordneter Hauptprozess]],3,FALSE)=BTT[[#This Row],[Hauptprozess
(Pflichtauswahl)]],"okay","falscher Subprozess"))</f>
        <v/>
      </c>
      <c r="AL1000">
        <f>IF(aktives_Teilprojekt="Master","",IF(BTT[[#This Row],[Verantwortliches TP
(automatisch)]]=VLOOKUP(aktives_Teilprojekt,Teilprojekte[[Teilprojekte]:[Kürzel]],2,FALSE),"okay","Hauptprozess anderes TP"))</f>
        <v/>
      </c>
      <c r="AM10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0">
        <f>IFERROR(IF(BTT[[#This Row],[SAP-Modul
(Pflichtauswahl)]]&lt;&gt;VLOOKUP(BTT[[#This Row],[Verwendete Transaktion (Pflichtauswahl)]],Transaktionen[[Transaktionen]:[Modul]],3,FALSE),"Modul anders","okay"),"")</f>
        <v/>
      </c>
      <c r="AP1000">
        <f>IFERROR(IF(COUNTIFS(BTT[Verwendete Transaktion (Pflichtauswahl)],BTT[[#This Row],[Verwendete Transaktion (Pflichtauswahl)]],BTT[SAP-Modul
(Pflichtauswahl)],"&lt;&gt;"&amp;BTT[[#This Row],[SAP-Modul
(Pflichtauswahl)]])&gt;0,"Modul anders","okay"),"")</f>
        <v/>
      </c>
      <c r="AQ1000">
        <f>IFERROR(IF(COUNTIFS(BTT[Verwendete Transaktion (Pflichtauswahl)],BTT[[#This Row],[Verwendete Transaktion (Pflichtauswahl)]],BTT[Verantwortliches TP
(automatisch)],"&lt;&gt;"&amp;BTT[[#This Row],[Verantwortliches TP
(automatisch)]])&gt;0,"Transaktion mehrfach","okay"),"")</f>
        <v/>
      </c>
      <c r="AR1000">
        <f>IFERROR(IF(COUNTIFS(BTT[Verwendete Transaktion (Pflichtauswahl)],BTT[[#This Row],[Verwendete Transaktion (Pflichtauswahl)]],BTT[Verantwortliches TP
(automatisch)],"&lt;&gt;"&amp;VLOOKUP(aktives_Teilprojekt,Teilprojekte[[Teilprojekte]:[Kürzel]],2,FALSE))&gt;0,"Transaktion mehrfach","okay"),"")</f>
        <v/>
      </c>
      <c r="AS1000" t="inlineStr">
        <is>
          <t>FI914</t>
        </is>
      </c>
    </row>
    <row r="1001">
      <c r="A1001">
        <f>IFERROR(IF(BTT[[#This Row],[Lfd Nr. 
(aus konsolidierter Datei)]]&lt;&gt;"",BTT[[#This Row],[Lfd Nr. 
(aus konsolidierter Datei)]],VLOOKUP(aktives_Teilprojekt,Teilprojekte[[Teilprojekte]:[Kürzel]],2,FALSE)&amp;ROW(BTT[[#This Row],[Lfd Nr.
(automatisch)]])-2),"")</f>
        <v/>
      </c>
      <c r="B1001" t="inlineStr">
        <is>
          <t>Anlagenzugang</t>
        </is>
      </c>
      <c r="D1001" t="inlineStr">
        <is>
          <t>Auftragsnummer anlegen</t>
        </is>
      </c>
      <c r="E1001">
        <f>IFERROR(IF(NOT(BTT[[#This Row],[Manuelle Änderung des Verantwortliches TP
(Auswahl - bei Bedarf)]]=""),BTT[[#This Row],[Manuelle Änderung des Verantwortliches TP
(Auswahl - bei Bedarf)]],VLOOKUP(BTT[[#This Row],[Hauptprozess
(Pflichtauswahl)]],Hauptprozesse[],3,FALSE)),"")</f>
        <v/>
      </c>
      <c r="G1001" t="inlineStr">
        <is>
          <t>RW-B/A (WV)</t>
        </is>
      </c>
      <c r="H1001" t="inlineStr">
        <is>
          <t>CO-OM</t>
        </is>
      </c>
      <c r="I1001" t="inlineStr">
        <is>
          <t>KO01</t>
        </is>
      </c>
      <c r="J1001">
        <f>IFERROR(VLOOKUP(BTT[[#This Row],[Verwendete Transaktion (Pflichtauswahl)]],Transaktionen[[Transaktionen]:[Langtext]],2,FALSE),"")</f>
        <v/>
      </c>
      <c r="V1001">
        <f>IFERROR(VLOOKUP(BTT[[#This Row],[Verwendetes Formular
(Auswahl falls relevant)]],Formulare[[Formularbezeichnung]:[Formularname (technisch)]],2,FALSE),"")</f>
        <v/>
      </c>
      <c r="AK1001">
        <f>IF(BTT[[#This Row],[Subprozess
(optionale Auswahl)]]="","okay",IF(VLOOKUP(BTT[[#This Row],[Subprozess
(optionale Auswahl)]],BPML[[Subprozess]:[Zugeordneter Hauptprozess]],3,FALSE)=BTT[[#This Row],[Hauptprozess
(Pflichtauswahl)]],"okay","falscher Subprozess"))</f>
        <v/>
      </c>
      <c r="AL1001">
        <f>IF(aktives_Teilprojekt="Master","",IF(BTT[[#This Row],[Verantwortliches TP
(automatisch)]]=VLOOKUP(aktives_Teilprojekt,Teilprojekte[[Teilprojekte]:[Kürzel]],2,FALSE),"okay","Hauptprozess anderes TP"))</f>
        <v/>
      </c>
      <c r="AM10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1">
        <f>IFERROR(IF(BTT[[#This Row],[SAP-Modul
(Pflichtauswahl)]]&lt;&gt;VLOOKUP(BTT[[#This Row],[Verwendete Transaktion (Pflichtauswahl)]],Transaktionen[[Transaktionen]:[Modul]],3,FALSE),"Modul anders","okay"),"")</f>
        <v/>
      </c>
      <c r="AP1001">
        <f>IFERROR(IF(COUNTIFS(BTT[Verwendete Transaktion (Pflichtauswahl)],BTT[[#This Row],[Verwendete Transaktion (Pflichtauswahl)]],BTT[SAP-Modul
(Pflichtauswahl)],"&lt;&gt;"&amp;BTT[[#This Row],[SAP-Modul
(Pflichtauswahl)]])&gt;0,"Modul anders","okay"),"")</f>
        <v/>
      </c>
      <c r="AQ1001">
        <f>IFERROR(IF(COUNTIFS(BTT[Verwendete Transaktion (Pflichtauswahl)],BTT[[#This Row],[Verwendete Transaktion (Pflichtauswahl)]],BTT[Verantwortliches TP
(automatisch)],"&lt;&gt;"&amp;BTT[[#This Row],[Verantwortliches TP
(automatisch)]])&gt;0,"Transaktion mehrfach","okay"),"")</f>
        <v/>
      </c>
      <c r="AR1001">
        <f>IFERROR(IF(COUNTIFS(BTT[Verwendete Transaktion (Pflichtauswahl)],BTT[[#This Row],[Verwendete Transaktion (Pflichtauswahl)]],BTT[Verantwortliches TP
(automatisch)],"&lt;&gt;"&amp;VLOOKUP(aktives_Teilprojekt,Teilprojekte[[Teilprojekte]:[Kürzel]],2,FALSE))&gt;0,"Transaktion mehrfach","okay"),"")</f>
        <v/>
      </c>
      <c r="AS1001" t="inlineStr">
        <is>
          <t>FI915</t>
        </is>
      </c>
    </row>
    <row r="1002">
      <c r="A1002">
        <f>IFERROR(IF(BTT[[#This Row],[Lfd Nr. 
(aus konsolidierter Datei)]]&lt;&gt;"",BTT[[#This Row],[Lfd Nr. 
(aus konsolidierter Datei)]],VLOOKUP(aktives_Teilprojekt,Teilprojekte[[Teilprojekte]:[Kürzel]],2,FALSE)&amp;ROW(BTT[[#This Row],[Lfd Nr.
(automatisch)]])-2),"")</f>
        <v/>
      </c>
      <c r="B1002" t="inlineStr">
        <is>
          <t>Anlagenzugang</t>
        </is>
      </c>
      <c r="D1002" t="inlineStr">
        <is>
          <t>Auftragsnummer anlegen</t>
        </is>
      </c>
      <c r="E1002">
        <f>IFERROR(IF(NOT(BTT[[#This Row],[Manuelle Änderung des Verantwortliches TP
(Auswahl - bei Bedarf)]]=""),BTT[[#This Row],[Manuelle Änderung des Verantwortliches TP
(Auswahl - bei Bedarf)]],VLOOKUP(BTT[[#This Row],[Hauptprozess
(Pflichtauswahl)]],Hauptprozesse[],3,FALSE)),"")</f>
        <v/>
      </c>
      <c r="G1002" t="inlineStr">
        <is>
          <t>RW-B/A</t>
        </is>
      </c>
      <c r="H1002" t="inlineStr">
        <is>
          <t>CO-OM</t>
        </is>
      </c>
      <c r="I1002" t="inlineStr">
        <is>
          <t>KO01</t>
        </is>
      </c>
      <c r="J1002">
        <f>IFERROR(VLOOKUP(BTT[[#This Row],[Verwendete Transaktion (Pflichtauswahl)]],Transaktionen[[Transaktionen]:[Langtext]],2,FALSE),"")</f>
        <v/>
      </c>
      <c r="V1002">
        <f>IFERROR(VLOOKUP(BTT[[#This Row],[Verwendetes Formular
(Auswahl falls relevant)]],Formulare[[Formularbezeichnung]:[Formularname (technisch)]],2,FALSE),"")</f>
        <v/>
      </c>
      <c r="AK1002">
        <f>IF(BTT[[#This Row],[Subprozess
(optionale Auswahl)]]="","okay",IF(VLOOKUP(BTT[[#This Row],[Subprozess
(optionale Auswahl)]],BPML[[Subprozess]:[Zugeordneter Hauptprozess]],3,FALSE)=BTT[[#This Row],[Hauptprozess
(Pflichtauswahl)]],"okay","falscher Subprozess"))</f>
        <v/>
      </c>
      <c r="AL1002">
        <f>IF(aktives_Teilprojekt="Master","",IF(BTT[[#This Row],[Verantwortliches TP
(automatisch)]]=VLOOKUP(aktives_Teilprojekt,Teilprojekte[[Teilprojekte]:[Kürzel]],2,FALSE),"okay","Hauptprozess anderes TP"))</f>
        <v/>
      </c>
      <c r="AM10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2">
        <f>IFERROR(IF(BTT[[#This Row],[SAP-Modul
(Pflichtauswahl)]]&lt;&gt;VLOOKUP(BTT[[#This Row],[Verwendete Transaktion (Pflichtauswahl)]],Transaktionen[[Transaktionen]:[Modul]],3,FALSE),"Modul anders","okay"),"")</f>
        <v/>
      </c>
      <c r="AP1002">
        <f>IFERROR(IF(COUNTIFS(BTT[Verwendete Transaktion (Pflichtauswahl)],BTT[[#This Row],[Verwendete Transaktion (Pflichtauswahl)]],BTT[SAP-Modul
(Pflichtauswahl)],"&lt;&gt;"&amp;BTT[[#This Row],[SAP-Modul
(Pflichtauswahl)]])&gt;0,"Modul anders","okay"),"")</f>
        <v/>
      </c>
      <c r="AQ1002">
        <f>IFERROR(IF(COUNTIFS(BTT[Verwendete Transaktion (Pflichtauswahl)],BTT[[#This Row],[Verwendete Transaktion (Pflichtauswahl)]],BTT[Verantwortliches TP
(automatisch)],"&lt;&gt;"&amp;BTT[[#This Row],[Verantwortliches TP
(automatisch)]])&gt;0,"Transaktion mehrfach","okay"),"")</f>
        <v/>
      </c>
      <c r="AR1002">
        <f>IFERROR(IF(COUNTIFS(BTT[Verwendete Transaktion (Pflichtauswahl)],BTT[[#This Row],[Verwendete Transaktion (Pflichtauswahl)]],BTT[Verantwortliches TP
(automatisch)],"&lt;&gt;"&amp;VLOOKUP(aktives_Teilprojekt,Teilprojekte[[Teilprojekte]:[Kürzel]],2,FALSE))&gt;0,"Transaktion mehrfach","okay"),"")</f>
        <v/>
      </c>
      <c r="AS1002" t="inlineStr">
        <is>
          <t>FI916</t>
        </is>
      </c>
    </row>
    <row r="1003">
      <c r="A1003">
        <f>IFERROR(IF(BTT[[#This Row],[Lfd Nr. 
(aus konsolidierter Datei)]]&lt;&gt;"",BTT[[#This Row],[Lfd Nr. 
(aus konsolidierter Datei)]],VLOOKUP(aktives_Teilprojekt,Teilprojekte[[Teilprojekte]:[Kürzel]],2,FALSE)&amp;ROW(BTT[[#This Row],[Lfd Nr.
(automatisch)]])-2),"")</f>
        <v/>
      </c>
      <c r="B1003" t="inlineStr">
        <is>
          <t>Anlagenzugang</t>
        </is>
      </c>
      <c r="D1003" t="inlineStr">
        <is>
          <t>Auftragsnummer anlegen</t>
        </is>
      </c>
      <c r="E1003">
        <f>IFERROR(IF(NOT(BTT[[#This Row],[Manuelle Änderung des Verantwortliches TP
(Auswahl - bei Bedarf)]]=""),BTT[[#This Row],[Manuelle Änderung des Verantwortliches TP
(Auswahl - bei Bedarf)]],VLOOKUP(BTT[[#This Row],[Hauptprozess
(Pflichtauswahl)]],Hauptprozesse[],3,FALSE)),"")</f>
        <v/>
      </c>
      <c r="G1003" t="inlineStr">
        <is>
          <t>RW-B/A</t>
        </is>
      </c>
      <c r="H1003" t="inlineStr">
        <is>
          <t>CO-OM</t>
        </is>
      </c>
      <c r="I1003" t="inlineStr">
        <is>
          <t>KO01</t>
        </is>
      </c>
      <c r="J1003">
        <f>IFERROR(VLOOKUP(BTT[[#This Row],[Verwendete Transaktion (Pflichtauswahl)]],Transaktionen[[Transaktionen]:[Langtext]],2,FALSE),"")</f>
        <v/>
      </c>
      <c r="V1003">
        <f>IFERROR(VLOOKUP(BTT[[#This Row],[Verwendetes Formular
(Auswahl falls relevant)]],Formulare[[Formularbezeichnung]:[Formularname (technisch)]],2,FALSE),"")</f>
        <v/>
      </c>
      <c r="AK1003">
        <f>IF(BTT[[#This Row],[Subprozess
(optionale Auswahl)]]="","okay",IF(VLOOKUP(BTT[[#This Row],[Subprozess
(optionale Auswahl)]],BPML[[Subprozess]:[Zugeordneter Hauptprozess]],3,FALSE)=BTT[[#This Row],[Hauptprozess
(Pflichtauswahl)]],"okay","falscher Subprozess"))</f>
        <v/>
      </c>
      <c r="AL1003">
        <f>IF(aktives_Teilprojekt="Master","",IF(BTT[[#This Row],[Verantwortliches TP
(automatisch)]]=VLOOKUP(aktives_Teilprojekt,Teilprojekte[[Teilprojekte]:[Kürzel]],2,FALSE),"okay","Hauptprozess anderes TP"))</f>
        <v/>
      </c>
      <c r="AM10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3">
        <f>IFERROR(IF(BTT[[#This Row],[SAP-Modul
(Pflichtauswahl)]]&lt;&gt;VLOOKUP(BTT[[#This Row],[Verwendete Transaktion (Pflichtauswahl)]],Transaktionen[[Transaktionen]:[Modul]],3,FALSE),"Modul anders","okay"),"")</f>
        <v/>
      </c>
      <c r="AP1003">
        <f>IFERROR(IF(COUNTIFS(BTT[Verwendete Transaktion (Pflichtauswahl)],BTT[[#This Row],[Verwendete Transaktion (Pflichtauswahl)]],BTT[SAP-Modul
(Pflichtauswahl)],"&lt;&gt;"&amp;BTT[[#This Row],[SAP-Modul
(Pflichtauswahl)]])&gt;0,"Modul anders","okay"),"")</f>
        <v/>
      </c>
      <c r="AQ1003">
        <f>IFERROR(IF(COUNTIFS(BTT[Verwendete Transaktion (Pflichtauswahl)],BTT[[#This Row],[Verwendete Transaktion (Pflichtauswahl)]],BTT[Verantwortliches TP
(automatisch)],"&lt;&gt;"&amp;BTT[[#This Row],[Verantwortliches TP
(automatisch)]])&gt;0,"Transaktion mehrfach","okay"),"")</f>
        <v/>
      </c>
      <c r="AR1003">
        <f>IFERROR(IF(COUNTIFS(BTT[Verwendete Transaktion (Pflichtauswahl)],BTT[[#This Row],[Verwendete Transaktion (Pflichtauswahl)]],BTT[Verantwortliches TP
(automatisch)],"&lt;&gt;"&amp;VLOOKUP(aktives_Teilprojekt,Teilprojekte[[Teilprojekte]:[Kürzel]],2,FALSE))&gt;0,"Transaktion mehrfach","okay"),"")</f>
        <v/>
      </c>
      <c r="AS1003" t="inlineStr">
        <is>
          <t>FI917</t>
        </is>
      </c>
    </row>
    <row r="1004">
      <c r="A1004">
        <f>IFERROR(IF(BTT[[#This Row],[Lfd Nr. 
(aus konsolidierter Datei)]]&lt;&gt;"",BTT[[#This Row],[Lfd Nr. 
(aus konsolidierter Datei)]],VLOOKUP(aktives_Teilprojekt,Teilprojekte[[Teilprojekte]:[Kürzel]],2,FALSE)&amp;ROW(BTT[[#This Row],[Lfd Nr.
(automatisch)]])-2),"")</f>
        <v/>
      </c>
      <c r="B1004" t="inlineStr">
        <is>
          <t>Anlagenzugang</t>
        </is>
      </c>
      <c r="D1004" t="inlineStr">
        <is>
          <t>Projekt in SAP anlegen</t>
        </is>
      </c>
      <c r="E1004">
        <f>IFERROR(IF(NOT(BTT[[#This Row],[Manuelle Änderung des Verantwortliches TP
(Auswahl - bei Bedarf)]]=""),BTT[[#This Row],[Manuelle Änderung des Verantwortliches TP
(Auswahl - bei Bedarf)]],VLOOKUP(BTT[[#This Row],[Hauptprozess
(Pflichtauswahl)]],Hauptprozesse[],3,FALSE)),"")</f>
        <v/>
      </c>
      <c r="G1004" t="inlineStr">
        <is>
          <t>RW-B/A</t>
        </is>
      </c>
      <c r="H1004" t="inlineStr">
        <is>
          <t>PS</t>
        </is>
      </c>
      <c r="I1004" t="inlineStr">
        <is>
          <t>ZPS20</t>
        </is>
      </c>
      <c r="J1004">
        <f>IFERROR(VLOOKUP(BTT[[#This Row],[Verwendete Transaktion (Pflichtauswahl)]],Transaktionen[[Transaktionen]:[Langtext]],2,FALSE),"")</f>
        <v/>
      </c>
      <c r="V1004">
        <f>IFERROR(VLOOKUP(BTT[[#This Row],[Verwendetes Formular
(Auswahl falls relevant)]],Formulare[[Formularbezeichnung]:[Formularname (technisch)]],2,FALSE),"")</f>
        <v/>
      </c>
      <c r="AK1004">
        <f>IF(BTT[[#This Row],[Subprozess
(optionale Auswahl)]]="","okay",IF(VLOOKUP(BTT[[#This Row],[Subprozess
(optionale Auswahl)]],BPML[[Subprozess]:[Zugeordneter Hauptprozess]],3,FALSE)=BTT[[#This Row],[Hauptprozess
(Pflichtauswahl)]],"okay","falscher Subprozess"))</f>
        <v/>
      </c>
      <c r="AL1004">
        <f>IF(aktives_Teilprojekt="Master","",IF(BTT[[#This Row],[Verantwortliches TP
(automatisch)]]=VLOOKUP(aktives_Teilprojekt,Teilprojekte[[Teilprojekte]:[Kürzel]],2,FALSE),"okay","Hauptprozess anderes TP"))</f>
        <v/>
      </c>
      <c r="AM10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4">
        <f>IFERROR(IF(BTT[[#This Row],[SAP-Modul
(Pflichtauswahl)]]&lt;&gt;VLOOKUP(BTT[[#This Row],[Verwendete Transaktion (Pflichtauswahl)]],Transaktionen[[Transaktionen]:[Modul]],3,FALSE),"Modul anders","okay"),"")</f>
        <v/>
      </c>
      <c r="AP1004">
        <f>IFERROR(IF(COUNTIFS(BTT[Verwendete Transaktion (Pflichtauswahl)],BTT[[#This Row],[Verwendete Transaktion (Pflichtauswahl)]],BTT[SAP-Modul
(Pflichtauswahl)],"&lt;&gt;"&amp;BTT[[#This Row],[SAP-Modul
(Pflichtauswahl)]])&gt;0,"Modul anders","okay"),"")</f>
        <v/>
      </c>
      <c r="AQ1004">
        <f>IFERROR(IF(COUNTIFS(BTT[Verwendete Transaktion (Pflichtauswahl)],BTT[[#This Row],[Verwendete Transaktion (Pflichtauswahl)]],BTT[Verantwortliches TP
(automatisch)],"&lt;&gt;"&amp;BTT[[#This Row],[Verantwortliches TP
(automatisch)]])&gt;0,"Transaktion mehrfach","okay"),"")</f>
        <v/>
      </c>
      <c r="AR1004">
        <f>IFERROR(IF(COUNTIFS(BTT[Verwendete Transaktion (Pflichtauswahl)],BTT[[#This Row],[Verwendete Transaktion (Pflichtauswahl)]],BTT[Verantwortliches TP
(automatisch)],"&lt;&gt;"&amp;VLOOKUP(aktives_Teilprojekt,Teilprojekte[[Teilprojekte]:[Kürzel]],2,FALSE))&gt;0,"Transaktion mehrfach","okay"),"")</f>
        <v/>
      </c>
      <c r="AS1004" t="inlineStr">
        <is>
          <t>FI918</t>
        </is>
      </c>
    </row>
    <row r="1005">
      <c r="A1005">
        <f>IFERROR(IF(BTT[[#This Row],[Lfd Nr. 
(aus konsolidierter Datei)]]&lt;&gt;"",BTT[[#This Row],[Lfd Nr. 
(aus konsolidierter Datei)]],VLOOKUP(aktives_Teilprojekt,Teilprojekte[[Teilprojekte]:[Kürzel]],2,FALSE)&amp;ROW(BTT[[#This Row],[Lfd Nr.
(automatisch)]])-2),"")</f>
        <v/>
      </c>
      <c r="B1005" t="inlineStr">
        <is>
          <t>Anlagenzugang</t>
        </is>
      </c>
      <c r="D1005" t="inlineStr">
        <is>
          <t>Projekt in SAP anlegen</t>
        </is>
      </c>
      <c r="E1005">
        <f>IFERROR(IF(NOT(BTT[[#This Row],[Manuelle Änderung des Verantwortliches TP
(Auswahl - bei Bedarf)]]=""),BTT[[#This Row],[Manuelle Änderung des Verantwortliches TP
(Auswahl - bei Bedarf)]],VLOOKUP(BTT[[#This Row],[Hauptprozess
(Pflichtauswahl)]],Hauptprozesse[],3,FALSE)),"")</f>
        <v/>
      </c>
      <c r="G1005" t="inlineStr">
        <is>
          <t>RW-B/A</t>
        </is>
      </c>
      <c r="H1005" t="inlineStr">
        <is>
          <t>PS</t>
        </is>
      </c>
      <c r="I1005" t="inlineStr">
        <is>
          <t>cj02</t>
        </is>
      </c>
      <c r="J1005">
        <f>IFERROR(VLOOKUP(BTT[[#This Row],[Verwendete Transaktion (Pflichtauswahl)]],Transaktionen[[Transaktionen]:[Langtext]],2,FALSE),"")</f>
        <v/>
      </c>
      <c r="V1005">
        <f>IFERROR(VLOOKUP(BTT[[#This Row],[Verwendetes Formular
(Auswahl falls relevant)]],Formulare[[Formularbezeichnung]:[Formularname (technisch)]],2,FALSE),"")</f>
        <v/>
      </c>
      <c r="AK1005">
        <f>IF(BTT[[#This Row],[Subprozess
(optionale Auswahl)]]="","okay",IF(VLOOKUP(BTT[[#This Row],[Subprozess
(optionale Auswahl)]],BPML[[Subprozess]:[Zugeordneter Hauptprozess]],3,FALSE)=BTT[[#This Row],[Hauptprozess
(Pflichtauswahl)]],"okay","falscher Subprozess"))</f>
        <v/>
      </c>
      <c r="AL1005">
        <f>IF(aktives_Teilprojekt="Master","",IF(BTT[[#This Row],[Verantwortliches TP
(automatisch)]]=VLOOKUP(aktives_Teilprojekt,Teilprojekte[[Teilprojekte]:[Kürzel]],2,FALSE),"okay","Hauptprozess anderes TP"))</f>
        <v/>
      </c>
      <c r="AM10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5">
        <f>IFERROR(IF(BTT[[#This Row],[SAP-Modul
(Pflichtauswahl)]]&lt;&gt;VLOOKUP(BTT[[#This Row],[Verwendete Transaktion (Pflichtauswahl)]],Transaktionen[[Transaktionen]:[Modul]],3,FALSE),"Modul anders","okay"),"")</f>
        <v/>
      </c>
      <c r="AP1005">
        <f>IFERROR(IF(COUNTIFS(BTT[Verwendete Transaktion (Pflichtauswahl)],BTT[[#This Row],[Verwendete Transaktion (Pflichtauswahl)]],BTT[SAP-Modul
(Pflichtauswahl)],"&lt;&gt;"&amp;BTT[[#This Row],[SAP-Modul
(Pflichtauswahl)]])&gt;0,"Modul anders","okay"),"")</f>
        <v/>
      </c>
      <c r="AQ1005">
        <f>IFERROR(IF(COUNTIFS(BTT[Verwendete Transaktion (Pflichtauswahl)],BTT[[#This Row],[Verwendete Transaktion (Pflichtauswahl)]],BTT[Verantwortliches TP
(automatisch)],"&lt;&gt;"&amp;BTT[[#This Row],[Verantwortliches TP
(automatisch)]])&gt;0,"Transaktion mehrfach","okay"),"")</f>
        <v/>
      </c>
      <c r="AR1005">
        <f>IFERROR(IF(COUNTIFS(BTT[Verwendete Transaktion (Pflichtauswahl)],BTT[[#This Row],[Verwendete Transaktion (Pflichtauswahl)]],BTT[Verantwortliches TP
(automatisch)],"&lt;&gt;"&amp;VLOOKUP(aktives_Teilprojekt,Teilprojekte[[Teilprojekte]:[Kürzel]],2,FALSE))&gt;0,"Transaktion mehrfach","okay"),"")</f>
        <v/>
      </c>
      <c r="AS1005" t="inlineStr">
        <is>
          <t>FI919</t>
        </is>
      </c>
    </row>
    <row r="1006">
      <c r="A1006">
        <f>IFERROR(IF(BTT[[#This Row],[Lfd Nr. 
(aus konsolidierter Datei)]]&lt;&gt;"",BTT[[#This Row],[Lfd Nr. 
(aus konsolidierter Datei)]],VLOOKUP(aktives_Teilprojekt,Teilprojekte[[Teilprojekte]:[Kürzel]],2,FALSE)&amp;ROW(BTT[[#This Row],[Lfd Nr.
(automatisch)]])-2),"")</f>
        <v/>
      </c>
      <c r="B1006" t="inlineStr">
        <is>
          <t>Anlagenzugang</t>
        </is>
      </c>
      <c r="D1006" t="inlineStr">
        <is>
          <t>Projekt in SAP anlegen</t>
        </is>
      </c>
      <c r="E1006">
        <f>IFERROR(IF(NOT(BTT[[#This Row],[Manuelle Änderung des Verantwortliches TP
(Auswahl - bei Bedarf)]]=""),BTT[[#This Row],[Manuelle Änderung des Verantwortliches TP
(Auswahl - bei Bedarf)]],VLOOKUP(BTT[[#This Row],[Hauptprozess
(Pflichtauswahl)]],Hauptprozesse[],3,FALSE)),"")</f>
        <v/>
      </c>
      <c r="G1006" t="inlineStr">
        <is>
          <t>RW-B/A</t>
        </is>
      </c>
      <c r="H1006" t="inlineStr">
        <is>
          <t>PS</t>
        </is>
      </c>
      <c r="I1006" t="inlineStr">
        <is>
          <t>ZPS20</t>
        </is>
      </c>
      <c r="J1006">
        <f>IFERROR(VLOOKUP(BTT[[#This Row],[Verwendete Transaktion (Pflichtauswahl)]],Transaktionen[[Transaktionen]:[Langtext]],2,FALSE),"")</f>
        <v/>
      </c>
      <c r="V1006">
        <f>IFERROR(VLOOKUP(BTT[[#This Row],[Verwendetes Formular
(Auswahl falls relevant)]],Formulare[[Formularbezeichnung]:[Formularname (technisch)]],2,FALSE),"")</f>
        <v/>
      </c>
      <c r="AK1006">
        <f>IF(BTT[[#This Row],[Subprozess
(optionale Auswahl)]]="","okay",IF(VLOOKUP(BTT[[#This Row],[Subprozess
(optionale Auswahl)]],BPML[[Subprozess]:[Zugeordneter Hauptprozess]],3,FALSE)=BTT[[#This Row],[Hauptprozess
(Pflichtauswahl)]],"okay","falscher Subprozess"))</f>
        <v/>
      </c>
      <c r="AL1006">
        <f>IF(aktives_Teilprojekt="Master","",IF(BTT[[#This Row],[Verantwortliches TP
(automatisch)]]=VLOOKUP(aktives_Teilprojekt,Teilprojekte[[Teilprojekte]:[Kürzel]],2,FALSE),"okay","Hauptprozess anderes TP"))</f>
        <v/>
      </c>
      <c r="AM10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6">
        <f>IFERROR(IF(BTT[[#This Row],[SAP-Modul
(Pflichtauswahl)]]&lt;&gt;VLOOKUP(BTT[[#This Row],[Verwendete Transaktion (Pflichtauswahl)]],Transaktionen[[Transaktionen]:[Modul]],3,FALSE),"Modul anders","okay"),"")</f>
        <v/>
      </c>
      <c r="AP1006">
        <f>IFERROR(IF(COUNTIFS(BTT[Verwendete Transaktion (Pflichtauswahl)],BTT[[#This Row],[Verwendete Transaktion (Pflichtauswahl)]],BTT[SAP-Modul
(Pflichtauswahl)],"&lt;&gt;"&amp;BTT[[#This Row],[SAP-Modul
(Pflichtauswahl)]])&gt;0,"Modul anders","okay"),"")</f>
        <v/>
      </c>
      <c r="AQ1006">
        <f>IFERROR(IF(COUNTIFS(BTT[Verwendete Transaktion (Pflichtauswahl)],BTT[[#This Row],[Verwendete Transaktion (Pflichtauswahl)]],BTT[Verantwortliches TP
(automatisch)],"&lt;&gt;"&amp;BTT[[#This Row],[Verantwortliches TP
(automatisch)]])&gt;0,"Transaktion mehrfach","okay"),"")</f>
        <v/>
      </c>
      <c r="AR1006">
        <f>IFERROR(IF(COUNTIFS(BTT[Verwendete Transaktion (Pflichtauswahl)],BTT[[#This Row],[Verwendete Transaktion (Pflichtauswahl)]],BTT[Verantwortliches TP
(automatisch)],"&lt;&gt;"&amp;VLOOKUP(aktives_Teilprojekt,Teilprojekte[[Teilprojekte]:[Kürzel]],2,FALSE))&gt;0,"Transaktion mehrfach","okay"),"")</f>
        <v/>
      </c>
      <c r="AS1006" t="inlineStr">
        <is>
          <t>FI920</t>
        </is>
      </c>
    </row>
    <row r="1007">
      <c r="A1007">
        <f>IFERROR(IF(BTT[[#This Row],[Lfd Nr. 
(aus konsolidierter Datei)]]&lt;&gt;"",BTT[[#This Row],[Lfd Nr. 
(aus konsolidierter Datei)]],VLOOKUP(aktives_Teilprojekt,Teilprojekte[[Teilprojekte]:[Kürzel]],2,FALSE)&amp;ROW(BTT[[#This Row],[Lfd Nr.
(automatisch)]])-2),"")</f>
        <v/>
      </c>
      <c r="B1007" t="inlineStr">
        <is>
          <t>Anlagenzugang</t>
        </is>
      </c>
      <c r="D1007" t="inlineStr">
        <is>
          <t>Projekt in SAP anlegen</t>
        </is>
      </c>
      <c r="E1007">
        <f>IFERROR(IF(NOT(BTT[[#This Row],[Manuelle Änderung des Verantwortliches TP
(Auswahl - bei Bedarf)]]=""),BTT[[#This Row],[Manuelle Änderung des Verantwortliches TP
(Auswahl - bei Bedarf)]],VLOOKUP(BTT[[#This Row],[Hauptprozess
(Pflichtauswahl)]],Hauptprozesse[],3,FALSE)),"")</f>
        <v/>
      </c>
      <c r="G1007" t="inlineStr">
        <is>
          <t>RW-B/A</t>
        </is>
      </c>
      <c r="H1007" t="inlineStr">
        <is>
          <t>PS</t>
        </is>
      </c>
      <c r="I1007" t="inlineStr">
        <is>
          <t>cj02</t>
        </is>
      </c>
      <c r="J1007">
        <f>IFERROR(VLOOKUP(BTT[[#This Row],[Verwendete Transaktion (Pflichtauswahl)]],Transaktionen[[Transaktionen]:[Langtext]],2,FALSE),"")</f>
        <v/>
      </c>
      <c r="V1007">
        <f>IFERROR(VLOOKUP(BTT[[#This Row],[Verwendetes Formular
(Auswahl falls relevant)]],Formulare[[Formularbezeichnung]:[Formularname (technisch)]],2,FALSE),"")</f>
        <v/>
      </c>
      <c r="AK1007">
        <f>IF(BTT[[#This Row],[Subprozess
(optionale Auswahl)]]="","okay",IF(VLOOKUP(BTT[[#This Row],[Subprozess
(optionale Auswahl)]],BPML[[Subprozess]:[Zugeordneter Hauptprozess]],3,FALSE)=BTT[[#This Row],[Hauptprozess
(Pflichtauswahl)]],"okay","falscher Subprozess"))</f>
        <v/>
      </c>
      <c r="AL1007">
        <f>IF(aktives_Teilprojekt="Master","",IF(BTT[[#This Row],[Verantwortliches TP
(automatisch)]]=VLOOKUP(aktives_Teilprojekt,Teilprojekte[[Teilprojekte]:[Kürzel]],2,FALSE),"okay","Hauptprozess anderes TP"))</f>
        <v/>
      </c>
      <c r="AM10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7">
        <f>IFERROR(IF(BTT[[#This Row],[SAP-Modul
(Pflichtauswahl)]]&lt;&gt;VLOOKUP(BTT[[#This Row],[Verwendete Transaktion (Pflichtauswahl)]],Transaktionen[[Transaktionen]:[Modul]],3,FALSE),"Modul anders","okay"),"")</f>
        <v/>
      </c>
      <c r="AP1007">
        <f>IFERROR(IF(COUNTIFS(BTT[Verwendete Transaktion (Pflichtauswahl)],BTT[[#This Row],[Verwendete Transaktion (Pflichtauswahl)]],BTT[SAP-Modul
(Pflichtauswahl)],"&lt;&gt;"&amp;BTT[[#This Row],[SAP-Modul
(Pflichtauswahl)]])&gt;0,"Modul anders","okay"),"")</f>
        <v/>
      </c>
      <c r="AQ1007">
        <f>IFERROR(IF(COUNTIFS(BTT[Verwendete Transaktion (Pflichtauswahl)],BTT[[#This Row],[Verwendete Transaktion (Pflichtauswahl)]],BTT[Verantwortliches TP
(automatisch)],"&lt;&gt;"&amp;BTT[[#This Row],[Verantwortliches TP
(automatisch)]])&gt;0,"Transaktion mehrfach","okay"),"")</f>
        <v/>
      </c>
      <c r="AR1007">
        <f>IFERROR(IF(COUNTIFS(BTT[Verwendete Transaktion (Pflichtauswahl)],BTT[[#This Row],[Verwendete Transaktion (Pflichtauswahl)]],BTT[Verantwortliches TP
(automatisch)],"&lt;&gt;"&amp;VLOOKUP(aktives_Teilprojekt,Teilprojekte[[Teilprojekte]:[Kürzel]],2,FALSE))&gt;0,"Transaktion mehrfach","okay"),"")</f>
        <v/>
      </c>
      <c r="AS1007" t="inlineStr">
        <is>
          <t>FI921</t>
        </is>
      </c>
    </row>
    <row r="1008">
      <c r="A1008">
        <f>IFERROR(IF(BTT[[#This Row],[Lfd Nr. 
(aus konsolidierter Datei)]]&lt;&gt;"",BTT[[#This Row],[Lfd Nr. 
(aus konsolidierter Datei)]],VLOOKUP(aktives_Teilprojekt,Teilprojekte[[Teilprojekte]:[Kürzel]],2,FALSE)&amp;ROW(BTT[[#This Row],[Lfd Nr.
(automatisch)]])-2),"")</f>
        <v/>
      </c>
      <c r="B1008" t="inlineStr">
        <is>
          <t>Anlagenzugang</t>
        </is>
      </c>
      <c r="D1008" t="inlineStr">
        <is>
          <t>Projekt in SAP anlegen</t>
        </is>
      </c>
      <c r="E1008">
        <f>IFERROR(IF(NOT(BTT[[#This Row],[Manuelle Änderung des Verantwortliches TP
(Auswahl - bei Bedarf)]]=""),BTT[[#This Row],[Manuelle Änderung des Verantwortliches TP
(Auswahl - bei Bedarf)]],VLOOKUP(BTT[[#This Row],[Hauptprozess
(Pflichtauswahl)]],Hauptprozesse[],3,FALSE)),"")</f>
        <v/>
      </c>
      <c r="G1008" t="inlineStr">
        <is>
          <t>RW-B/A</t>
        </is>
      </c>
      <c r="H1008" t="inlineStr">
        <is>
          <t>PS</t>
        </is>
      </c>
      <c r="I1008" t="inlineStr">
        <is>
          <t>ZPS20</t>
        </is>
      </c>
      <c r="J1008">
        <f>IFERROR(VLOOKUP(BTT[[#This Row],[Verwendete Transaktion (Pflichtauswahl)]],Transaktionen[[Transaktionen]:[Langtext]],2,FALSE),"")</f>
        <v/>
      </c>
      <c r="V1008">
        <f>IFERROR(VLOOKUP(BTT[[#This Row],[Verwendetes Formular
(Auswahl falls relevant)]],Formulare[[Formularbezeichnung]:[Formularname (technisch)]],2,FALSE),"")</f>
        <v/>
      </c>
      <c r="AK1008">
        <f>IF(BTT[[#This Row],[Subprozess
(optionale Auswahl)]]="","okay",IF(VLOOKUP(BTT[[#This Row],[Subprozess
(optionale Auswahl)]],BPML[[Subprozess]:[Zugeordneter Hauptprozess]],3,FALSE)=BTT[[#This Row],[Hauptprozess
(Pflichtauswahl)]],"okay","falscher Subprozess"))</f>
        <v/>
      </c>
      <c r="AL1008">
        <f>IF(aktives_Teilprojekt="Master","",IF(BTT[[#This Row],[Verantwortliches TP
(automatisch)]]=VLOOKUP(aktives_Teilprojekt,Teilprojekte[[Teilprojekte]:[Kürzel]],2,FALSE),"okay","Hauptprozess anderes TP"))</f>
        <v/>
      </c>
      <c r="AM10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8">
        <f>IFERROR(IF(BTT[[#This Row],[SAP-Modul
(Pflichtauswahl)]]&lt;&gt;VLOOKUP(BTT[[#This Row],[Verwendete Transaktion (Pflichtauswahl)]],Transaktionen[[Transaktionen]:[Modul]],3,FALSE),"Modul anders","okay"),"")</f>
        <v/>
      </c>
      <c r="AP1008">
        <f>IFERROR(IF(COUNTIFS(BTT[Verwendete Transaktion (Pflichtauswahl)],BTT[[#This Row],[Verwendete Transaktion (Pflichtauswahl)]],BTT[SAP-Modul
(Pflichtauswahl)],"&lt;&gt;"&amp;BTT[[#This Row],[SAP-Modul
(Pflichtauswahl)]])&gt;0,"Modul anders","okay"),"")</f>
        <v/>
      </c>
      <c r="AQ1008">
        <f>IFERROR(IF(COUNTIFS(BTT[Verwendete Transaktion (Pflichtauswahl)],BTT[[#This Row],[Verwendete Transaktion (Pflichtauswahl)]],BTT[Verantwortliches TP
(automatisch)],"&lt;&gt;"&amp;BTT[[#This Row],[Verantwortliches TP
(automatisch)]])&gt;0,"Transaktion mehrfach","okay"),"")</f>
        <v/>
      </c>
      <c r="AR1008">
        <f>IFERROR(IF(COUNTIFS(BTT[Verwendete Transaktion (Pflichtauswahl)],BTT[[#This Row],[Verwendete Transaktion (Pflichtauswahl)]],BTT[Verantwortliches TP
(automatisch)],"&lt;&gt;"&amp;VLOOKUP(aktives_Teilprojekt,Teilprojekte[[Teilprojekte]:[Kürzel]],2,FALSE))&gt;0,"Transaktion mehrfach","okay"),"")</f>
        <v/>
      </c>
      <c r="AS1008" t="inlineStr">
        <is>
          <t>FI922</t>
        </is>
      </c>
    </row>
    <row r="1009">
      <c r="A1009">
        <f>IFERROR(IF(BTT[[#This Row],[Lfd Nr. 
(aus konsolidierter Datei)]]&lt;&gt;"",BTT[[#This Row],[Lfd Nr. 
(aus konsolidierter Datei)]],VLOOKUP(aktives_Teilprojekt,Teilprojekte[[Teilprojekte]:[Kürzel]],2,FALSE)&amp;ROW(BTT[[#This Row],[Lfd Nr.
(automatisch)]])-2),"")</f>
        <v/>
      </c>
      <c r="B1009" t="inlineStr">
        <is>
          <t>Anlagenzugang</t>
        </is>
      </c>
      <c r="D1009" t="inlineStr">
        <is>
          <t>Projekt in SAP anlegen</t>
        </is>
      </c>
      <c r="E1009">
        <f>IFERROR(IF(NOT(BTT[[#This Row],[Manuelle Änderung des Verantwortliches TP
(Auswahl - bei Bedarf)]]=""),BTT[[#This Row],[Manuelle Änderung des Verantwortliches TP
(Auswahl - bei Bedarf)]],VLOOKUP(BTT[[#This Row],[Hauptprozess
(Pflichtauswahl)]],Hauptprozesse[],3,FALSE)),"")</f>
        <v/>
      </c>
      <c r="G1009" t="inlineStr">
        <is>
          <t>RW-B/A</t>
        </is>
      </c>
      <c r="H1009" t="inlineStr">
        <is>
          <t>PS</t>
        </is>
      </c>
      <c r="I1009" t="inlineStr">
        <is>
          <t>cj02</t>
        </is>
      </c>
      <c r="J1009">
        <f>IFERROR(VLOOKUP(BTT[[#This Row],[Verwendete Transaktion (Pflichtauswahl)]],Transaktionen[[Transaktionen]:[Langtext]],2,FALSE),"")</f>
        <v/>
      </c>
      <c r="V1009">
        <f>IFERROR(VLOOKUP(BTT[[#This Row],[Verwendetes Formular
(Auswahl falls relevant)]],Formulare[[Formularbezeichnung]:[Formularname (technisch)]],2,FALSE),"")</f>
        <v/>
      </c>
      <c r="AK1009">
        <f>IF(BTT[[#This Row],[Subprozess
(optionale Auswahl)]]="","okay",IF(VLOOKUP(BTT[[#This Row],[Subprozess
(optionale Auswahl)]],BPML[[Subprozess]:[Zugeordneter Hauptprozess]],3,FALSE)=BTT[[#This Row],[Hauptprozess
(Pflichtauswahl)]],"okay","falscher Subprozess"))</f>
        <v/>
      </c>
      <c r="AL1009">
        <f>IF(aktives_Teilprojekt="Master","",IF(BTT[[#This Row],[Verantwortliches TP
(automatisch)]]=VLOOKUP(aktives_Teilprojekt,Teilprojekte[[Teilprojekte]:[Kürzel]],2,FALSE),"okay","Hauptprozess anderes TP"))</f>
        <v/>
      </c>
      <c r="AM10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09">
        <f>IFERROR(IF(BTT[[#This Row],[SAP-Modul
(Pflichtauswahl)]]&lt;&gt;VLOOKUP(BTT[[#This Row],[Verwendete Transaktion (Pflichtauswahl)]],Transaktionen[[Transaktionen]:[Modul]],3,FALSE),"Modul anders","okay"),"")</f>
        <v/>
      </c>
      <c r="AP1009">
        <f>IFERROR(IF(COUNTIFS(BTT[Verwendete Transaktion (Pflichtauswahl)],BTT[[#This Row],[Verwendete Transaktion (Pflichtauswahl)]],BTT[SAP-Modul
(Pflichtauswahl)],"&lt;&gt;"&amp;BTT[[#This Row],[SAP-Modul
(Pflichtauswahl)]])&gt;0,"Modul anders","okay"),"")</f>
        <v/>
      </c>
      <c r="AQ1009">
        <f>IFERROR(IF(COUNTIFS(BTT[Verwendete Transaktion (Pflichtauswahl)],BTT[[#This Row],[Verwendete Transaktion (Pflichtauswahl)]],BTT[Verantwortliches TP
(automatisch)],"&lt;&gt;"&amp;BTT[[#This Row],[Verantwortliches TP
(automatisch)]])&gt;0,"Transaktion mehrfach","okay"),"")</f>
        <v/>
      </c>
      <c r="AR1009">
        <f>IFERROR(IF(COUNTIFS(BTT[Verwendete Transaktion (Pflichtauswahl)],BTT[[#This Row],[Verwendete Transaktion (Pflichtauswahl)]],BTT[Verantwortliches TP
(automatisch)],"&lt;&gt;"&amp;VLOOKUP(aktives_Teilprojekt,Teilprojekte[[Teilprojekte]:[Kürzel]],2,FALSE))&gt;0,"Transaktion mehrfach","okay"),"")</f>
        <v/>
      </c>
      <c r="AS1009" t="inlineStr">
        <is>
          <t>FI923</t>
        </is>
      </c>
    </row>
    <row r="1010">
      <c r="A1010">
        <f>IFERROR(IF(BTT[[#This Row],[Lfd Nr. 
(aus konsolidierter Datei)]]&lt;&gt;"",BTT[[#This Row],[Lfd Nr. 
(aus konsolidierter Datei)]],VLOOKUP(aktives_Teilprojekt,Teilprojekte[[Teilprojekte]:[Kürzel]],2,FALSE)&amp;ROW(BTT[[#This Row],[Lfd Nr.
(automatisch)]])-2),"")</f>
        <v/>
      </c>
      <c r="B1010" t="inlineStr">
        <is>
          <t>Anlagenzugang</t>
        </is>
      </c>
      <c r="D1010" t="inlineStr">
        <is>
          <t>je nach Phase der Kostenermittlung werden Aufträge und Projekte durch die Unterschrift der Teamleitung zum Buchen freigegeben</t>
        </is>
      </c>
      <c r="E1010">
        <f>IFERROR(IF(NOT(BTT[[#This Row],[Manuelle Änderung des Verantwortliches TP
(Auswahl - bei Bedarf)]]=""),BTT[[#This Row],[Manuelle Änderung des Verantwortliches TP
(Auswahl - bei Bedarf)]],VLOOKUP(BTT[[#This Row],[Hauptprozess
(Pflichtauswahl)]],Hauptprozesse[],3,FALSE)),"")</f>
        <v/>
      </c>
      <c r="G1010" t="inlineStr">
        <is>
          <t>RW-B/A / interner AG</t>
        </is>
      </c>
      <c r="H1010" t="inlineStr">
        <is>
          <t>Non-SAP</t>
        </is>
      </c>
      <c r="I1010" t="inlineStr">
        <is>
          <t>nicht digital</t>
        </is>
      </c>
      <c r="J1010">
        <f>IFERROR(VLOOKUP(BTT[[#This Row],[Verwendete Transaktion (Pflichtauswahl)]],Transaktionen[[Transaktionen]:[Langtext]],2,FALSE),"")</f>
        <v/>
      </c>
      <c r="V1010">
        <f>IFERROR(VLOOKUP(BTT[[#This Row],[Verwendetes Formular
(Auswahl falls relevant)]],Formulare[[Formularbezeichnung]:[Formularname (technisch)]],2,FALSE),"")</f>
        <v/>
      </c>
      <c r="AK1010">
        <f>IF(BTT[[#This Row],[Subprozess
(optionale Auswahl)]]="","okay",IF(VLOOKUP(BTT[[#This Row],[Subprozess
(optionale Auswahl)]],BPML[[Subprozess]:[Zugeordneter Hauptprozess]],3,FALSE)=BTT[[#This Row],[Hauptprozess
(Pflichtauswahl)]],"okay","falscher Subprozess"))</f>
        <v/>
      </c>
      <c r="AL1010">
        <f>IF(aktives_Teilprojekt="Master","",IF(BTT[[#This Row],[Verantwortliches TP
(automatisch)]]=VLOOKUP(aktives_Teilprojekt,Teilprojekte[[Teilprojekte]:[Kürzel]],2,FALSE),"okay","Hauptprozess anderes TP"))</f>
        <v/>
      </c>
      <c r="AM10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0">
        <f>IFERROR(IF(BTT[[#This Row],[SAP-Modul
(Pflichtauswahl)]]&lt;&gt;VLOOKUP(BTT[[#This Row],[Verwendete Transaktion (Pflichtauswahl)]],Transaktionen[[Transaktionen]:[Modul]],3,FALSE),"Modul anders","okay"),"")</f>
        <v/>
      </c>
      <c r="AP1010">
        <f>IFERROR(IF(COUNTIFS(BTT[Verwendete Transaktion (Pflichtauswahl)],BTT[[#This Row],[Verwendete Transaktion (Pflichtauswahl)]],BTT[SAP-Modul
(Pflichtauswahl)],"&lt;&gt;"&amp;BTT[[#This Row],[SAP-Modul
(Pflichtauswahl)]])&gt;0,"Modul anders","okay"),"")</f>
        <v/>
      </c>
      <c r="AQ1010">
        <f>IFERROR(IF(COUNTIFS(BTT[Verwendete Transaktion (Pflichtauswahl)],BTT[[#This Row],[Verwendete Transaktion (Pflichtauswahl)]],BTT[Verantwortliches TP
(automatisch)],"&lt;&gt;"&amp;BTT[[#This Row],[Verantwortliches TP
(automatisch)]])&gt;0,"Transaktion mehrfach","okay"),"")</f>
        <v/>
      </c>
      <c r="AR1010">
        <f>IFERROR(IF(COUNTIFS(BTT[Verwendete Transaktion (Pflichtauswahl)],BTT[[#This Row],[Verwendete Transaktion (Pflichtauswahl)]],BTT[Verantwortliches TP
(automatisch)],"&lt;&gt;"&amp;VLOOKUP(aktives_Teilprojekt,Teilprojekte[[Teilprojekte]:[Kürzel]],2,FALSE))&gt;0,"Transaktion mehrfach","okay"),"")</f>
        <v/>
      </c>
      <c r="AS1010" t="inlineStr">
        <is>
          <t>FI924</t>
        </is>
      </c>
    </row>
    <row r="1011">
      <c r="A1011">
        <f>IFERROR(IF(BTT[[#This Row],[Lfd Nr. 
(aus konsolidierter Datei)]]&lt;&gt;"",BTT[[#This Row],[Lfd Nr. 
(aus konsolidierter Datei)]],VLOOKUP(aktives_Teilprojekt,Teilprojekte[[Teilprojekte]:[Kürzel]],2,FALSE)&amp;ROW(BTT[[#This Row],[Lfd Nr.
(automatisch)]])-2),"")</f>
        <v/>
      </c>
      <c r="B1011" t="inlineStr">
        <is>
          <t>Anlagenzugang</t>
        </is>
      </c>
      <c r="D1011" t="inlineStr">
        <is>
          <t>Auftrag freigeben</t>
        </is>
      </c>
      <c r="E1011">
        <f>IFERROR(IF(NOT(BTT[[#This Row],[Manuelle Änderung des Verantwortliches TP
(Auswahl - bei Bedarf)]]=""),BTT[[#This Row],[Manuelle Änderung des Verantwortliches TP
(Auswahl - bei Bedarf)]],VLOOKUP(BTT[[#This Row],[Hauptprozess
(Pflichtauswahl)]],Hauptprozesse[],3,FALSE)),"")</f>
        <v/>
      </c>
      <c r="G1011" t="inlineStr">
        <is>
          <t>RW-B/A</t>
        </is>
      </c>
      <c r="H1011" t="inlineStr">
        <is>
          <t>CO-OM</t>
        </is>
      </c>
      <c r="I1011" t="inlineStr">
        <is>
          <t>KO02</t>
        </is>
      </c>
      <c r="J1011">
        <f>IFERROR(VLOOKUP(BTT[[#This Row],[Verwendete Transaktion (Pflichtauswahl)]],Transaktionen[[Transaktionen]:[Langtext]],2,FALSE),"")</f>
        <v/>
      </c>
      <c r="V1011">
        <f>IFERROR(VLOOKUP(BTT[[#This Row],[Verwendetes Formular
(Auswahl falls relevant)]],Formulare[[Formularbezeichnung]:[Formularname (technisch)]],2,FALSE),"")</f>
        <v/>
      </c>
      <c r="AK1011">
        <f>IF(BTT[[#This Row],[Subprozess
(optionale Auswahl)]]="","okay",IF(VLOOKUP(BTT[[#This Row],[Subprozess
(optionale Auswahl)]],BPML[[Subprozess]:[Zugeordneter Hauptprozess]],3,FALSE)=BTT[[#This Row],[Hauptprozess
(Pflichtauswahl)]],"okay","falscher Subprozess"))</f>
        <v/>
      </c>
      <c r="AL1011">
        <f>IF(aktives_Teilprojekt="Master","",IF(BTT[[#This Row],[Verantwortliches TP
(automatisch)]]=VLOOKUP(aktives_Teilprojekt,Teilprojekte[[Teilprojekte]:[Kürzel]],2,FALSE),"okay","Hauptprozess anderes TP"))</f>
        <v/>
      </c>
      <c r="AM10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1">
        <f>IFERROR(IF(BTT[[#This Row],[SAP-Modul
(Pflichtauswahl)]]&lt;&gt;VLOOKUP(BTT[[#This Row],[Verwendete Transaktion (Pflichtauswahl)]],Transaktionen[[Transaktionen]:[Modul]],3,FALSE),"Modul anders","okay"),"")</f>
        <v/>
      </c>
      <c r="AP1011">
        <f>IFERROR(IF(COUNTIFS(BTT[Verwendete Transaktion (Pflichtauswahl)],BTT[[#This Row],[Verwendete Transaktion (Pflichtauswahl)]],BTT[SAP-Modul
(Pflichtauswahl)],"&lt;&gt;"&amp;BTT[[#This Row],[SAP-Modul
(Pflichtauswahl)]])&gt;0,"Modul anders","okay"),"")</f>
        <v/>
      </c>
      <c r="AQ1011">
        <f>IFERROR(IF(COUNTIFS(BTT[Verwendete Transaktion (Pflichtauswahl)],BTT[[#This Row],[Verwendete Transaktion (Pflichtauswahl)]],BTT[Verantwortliches TP
(automatisch)],"&lt;&gt;"&amp;BTT[[#This Row],[Verantwortliches TP
(automatisch)]])&gt;0,"Transaktion mehrfach","okay"),"")</f>
        <v/>
      </c>
      <c r="AR1011">
        <f>IFERROR(IF(COUNTIFS(BTT[Verwendete Transaktion (Pflichtauswahl)],BTT[[#This Row],[Verwendete Transaktion (Pflichtauswahl)]],BTT[Verantwortliches TP
(automatisch)],"&lt;&gt;"&amp;VLOOKUP(aktives_Teilprojekt,Teilprojekte[[Teilprojekte]:[Kürzel]],2,FALSE))&gt;0,"Transaktion mehrfach","okay"),"")</f>
        <v/>
      </c>
      <c r="AS1011" t="inlineStr">
        <is>
          <t>FI925</t>
        </is>
      </c>
    </row>
    <row r="1012">
      <c r="A1012">
        <f>IFERROR(IF(BTT[[#This Row],[Lfd Nr. 
(aus konsolidierter Datei)]]&lt;&gt;"",BTT[[#This Row],[Lfd Nr. 
(aus konsolidierter Datei)]],VLOOKUP(aktives_Teilprojekt,Teilprojekte[[Teilprojekte]:[Kürzel]],2,FALSE)&amp;ROW(BTT[[#This Row],[Lfd Nr.
(automatisch)]])-2),"")</f>
        <v/>
      </c>
      <c r="B1012" t="inlineStr">
        <is>
          <t>Anlagenzugang</t>
        </is>
      </c>
      <c r="D1012" t="inlineStr">
        <is>
          <t>Projekt freigeben</t>
        </is>
      </c>
      <c r="E1012">
        <f>IFERROR(IF(NOT(BTT[[#This Row],[Manuelle Änderung des Verantwortliches TP
(Auswahl - bei Bedarf)]]=""),BTT[[#This Row],[Manuelle Änderung des Verantwortliches TP
(Auswahl - bei Bedarf)]],VLOOKUP(BTT[[#This Row],[Hauptprozess
(Pflichtauswahl)]],Hauptprozesse[],3,FALSE)),"")</f>
        <v/>
      </c>
      <c r="G1012" t="inlineStr">
        <is>
          <t>RW-B/A</t>
        </is>
      </c>
      <c r="H1012" t="inlineStr">
        <is>
          <t>PS</t>
        </is>
      </c>
      <c r="I1012" t="inlineStr">
        <is>
          <t>CJ02</t>
        </is>
      </c>
      <c r="J1012">
        <f>IFERROR(VLOOKUP(BTT[[#This Row],[Verwendete Transaktion (Pflichtauswahl)]],Transaktionen[[Transaktionen]:[Langtext]],2,FALSE),"")</f>
        <v/>
      </c>
      <c r="V1012">
        <f>IFERROR(VLOOKUP(BTT[[#This Row],[Verwendetes Formular
(Auswahl falls relevant)]],Formulare[[Formularbezeichnung]:[Formularname (technisch)]],2,FALSE),"")</f>
        <v/>
      </c>
      <c r="AK1012">
        <f>IF(BTT[[#This Row],[Subprozess
(optionale Auswahl)]]="","okay",IF(VLOOKUP(BTT[[#This Row],[Subprozess
(optionale Auswahl)]],BPML[[Subprozess]:[Zugeordneter Hauptprozess]],3,FALSE)=BTT[[#This Row],[Hauptprozess
(Pflichtauswahl)]],"okay","falscher Subprozess"))</f>
        <v/>
      </c>
      <c r="AL1012">
        <f>IF(aktives_Teilprojekt="Master","",IF(BTT[[#This Row],[Verantwortliches TP
(automatisch)]]=VLOOKUP(aktives_Teilprojekt,Teilprojekte[[Teilprojekte]:[Kürzel]],2,FALSE),"okay","Hauptprozess anderes TP"))</f>
        <v/>
      </c>
      <c r="AM10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2">
        <f>IFERROR(IF(BTT[[#This Row],[SAP-Modul
(Pflichtauswahl)]]&lt;&gt;VLOOKUP(BTT[[#This Row],[Verwendete Transaktion (Pflichtauswahl)]],Transaktionen[[Transaktionen]:[Modul]],3,FALSE),"Modul anders","okay"),"")</f>
        <v/>
      </c>
      <c r="AP1012">
        <f>IFERROR(IF(COUNTIFS(BTT[Verwendete Transaktion (Pflichtauswahl)],BTT[[#This Row],[Verwendete Transaktion (Pflichtauswahl)]],BTT[SAP-Modul
(Pflichtauswahl)],"&lt;&gt;"&amp;BTT[[#This Row],[SAP-Modul
(Pflichtauswahl)]])&gt;0,"Modul anders","okay"),"")</f>
        <v/>
      </c>
      <c r="AQ1012">
        <f>IFERROR(IF(COUNTIFS(BTT[Verwendete Transaktion (Pflichtauswahl)],BTT[[#This Row],[Verwendete Transaktion (Pflichtauswahl)]],BTT[Verantwortliches TP
(automatisch)],"&lt;&gt;"&amp;BTT[[#This Row],[Verantwortliches TP
(automatisch)]])&gt;0,"Transaktion mehrfach","okay"),"")</f>
        <v/>
      </c>
      <c r="AR1012">
        <f>IFERROR(IF(COUNTIFS(BTT[Verwendete Transaktion (Pflichtauswahl)],BTT[[#This Row],[Verwendete Transaktion (Pflichtauswahl)]],BTT[Verantwortliches TP
(automatisch)],"&lt;&gt;"&amp;VLOOKUP(aktives_Teilprojekt,Teilprojekte[[Teilprojekte]:[Kürzel]],2,FALSE))&gt;0,"Transaktion mehrfach","okay"),"")</f>
        <v/>
      </c>
      <c r="AS1012" t="inlineStr">
        <is>
          <t>FI926</t>
        </is>
      </c>
    </row>
    <row r="1013">
      <c r="A1013">
        <f>IFERROR(IF(BTT[[#This Row],[Lfd Nr. 
(aus konsolidierter Datei)]]&lt;&gt;"",BTT[[#This Row],[Lfd Nr. 
(aus konsolidierter Datei)]],VLOOKUP(aktives_Teilprojekt,Teilprojekte[[Teilprojekte]:[Kürzel]],2,FALSE)&amp;ROW(BTT[[#This Row],[Lfd Nr.
(automatisch)]])-2),"")</f>
        <v/>
      </c>
      <c r="B1013" t="inlineStr">
        <is>
          <t>Anlagenzugang</t>
        </is>
      </c>
      <c r="D1013" t="inlineStr">
        <is>
          <t>Bestellung zum Kontierungsobjekt anlegen</t>
        </is>
      </c>
      <c r="E1013">
        <f>IFERROR(IF(NOT(BTT[[#This Row],[Manuelle Änderung des Verantwortliches TP
(Auswahl - bei Bedarf)]]=""),BTT[[#This Row],[Manuelle Änderung des Verantwortliches TP
(Auswahl - bei Bedarf)]],VLOOKUP(BTT[[#This Row],[Hauptprozess
(Pflichtauswahl)]],Hauptprozesse[],3,FALSE)),"")</f>
        <v/>
      </c>
      <c r="G1013" t="inlineStr">
        <is>
          <t>EK</t>
        </is>
      </c>
      <c r="H1013" t="inlineStr">
        <is>
          <t>MM</t>
        </is>
      </c>
      <c r="I1013" t="inlineStr">
        <is>
          <t>ME21</t>
        </is>
      </c>
      <c r="J1013">
        <f>IFERROR(VLOOKUP(BTT[[#This Row],[Verwendete Transaktion (Pflichtauswahl)]],Transaktionen[[Transaktionen]:[Langtext]],2,FALSE),"")</f>
        <v/>
      </c>
      <c r="V1013">
        <f>IFERROR(VLOOKUP(BTT[[#This Row],[Verwendetes Formular
(Auswahl falls relevant)]],Formulare[[Formularbezeichnung]:[Formularname (technisch)]],2,FALSE),"")</f>
        <v/>
      </c>
      <c r="AK1013">
        <f>IF(BTT[[#This Row],[Subprozess
(optionale Auswahl)]]="","okay",IF(VLOOKUP(BTT[[#This Row],[Subprozess
(optionale Auswahl)]],BPML[[Subprozess]:[Zugeordneter Hauptprozess]],3,FALSE)=BTT[[#This Row],[Hauptprozess
(Pflichtauswahl)]],"okay","falscher Subprozess"))</f>
        <v/>
      </c>
      <c r="AL1013">
        <f>IF(aktives_Teilprojekt="Master","",IF(BTT[[#This Row],[Verantwortliches TP
(automatisch)]]=VLOOKUP(aktives_Teilprojekt,Teilprojekte[[Teilprojekte]:[Kürzel]],2,FALSE),"okay","Hauptprozess anderes TP"))</f>
        <v/>
      </c>
      <c r="AM10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3">
        <f>IFERROR(IF(BTT[[#This Row],[SAP-Modul
(Pflichtauswahl)]]&lt;&gt;VLOOKUP(BTT[[#This Row],[Verwendete Transaktion (Pflichtauswahl)]],Transaktionen[[Transaktionen]:[Modul]],3,FALSE),"Modul anders","okay"),"")</f>
        <v/>
      </c>
      <c r="AP1013">
        <f>IFERROR(IF(COUNTIFS(BTT[Verwendete Transaktion (Pflichtauswahl)],BTT[[#This Row],[Verwendete Transaktion (Pflichtauswahl)]],BTT[SAP-Modul
(Pflichtauswahl)],"&lt;&gt;"&amp;BTT[[#This Row],[SAP-Modul
(Pflichtauswahl)]])&gt;0,"Modul anders","okay"),"")</f>
        <v/>
      </c>
      <c r="AQ1013">
        <f>IFERROR(IF(COUNTIFS(BTT[Verwendete Transaktion (Pflichtauswahl)],BTT[[#This Row],[Verwendete Transaktion (Pflichtauswahl)]],BTT[Verantwortliches TP
(automatisch)],"&lt;&gt;"&amp;BTT[[#This Row],[Verantwortliches TP
(automatisch)]])&gt;0,"Transaktion mehrfach","okay"),"")</f>
        <v/>
      </c>
      <c r="AR1013">
        <f>IFERROR(IF(COUNTIFS(BTT[Verwendete Transaktion (Pflichtauswahl)],BTT[[#This Row],[Verwendete Transaktion (Pflichtauswahl)]],BTT[Verantwortliches TP
(automatisch)],"&lt;&gt;"&amp;VLOOKUP(aktives_Teilprojekt,Teilprojekte[[Teilprojekte]:[Kürzel]],2,FALSE))&gt;0,"Transaktion mehrfach","okay"),"")</f>
        <v/>
      </c>
      <c r="AS1013" t="inlineStr">
        <is>
          <t>FI927</t>
        </is>
      </c>
    </row>
    <row r="1014">
      <c r="A1014">
        <f>IFERROR(IF(BTT[[#This Row],[Lfd Nr. 
(aus konsolidierter Datei)]]&lt;&gt;"",BTT[[#This Row],[Lfd Nr. 
(aus konsolidierter Datei)]],VLOOKUP(aktives_Teilprojekt,Teilprojekte[[Teilprojekte]:[Kürzel]],2,FALSE)&amp;ROW(BTT[[#This Row],[Lfd Nr.
(automatisch)]])-2),"")</f>
        <v/>
      </c>
      <c r="B1014" t="inlineStr">
        <is>
          <t>Anlagenzugang</t>
        </is>
      </c>
      <c r="D1014" t="inlineStr">
        <is>
          <t>Innerbetriebliche Leistungen verrechnen</t>
        </is>
      </c>
      <c r="E1014">
        <f>IFERROR(IF(NOT(BTT[[#This Row],[Manuelle Änderung des Verantwortliches TP
(Auswahl - bei Bedarf)]]=""),BTT[[#This Row],[Manuelle Änderung des Verantwortliches TP
(Auswahl - bei Bedarf)]],VLOOKUP(BTT[[#This Row],[Hauptprozess
(Pflichtauswahl)]],Hauptprozesse[],3,FALSE)),"")</f>
        <v/>
      </c>
      <c r="G1014" t="inlineStr">
        <is>
          <t>verantwortliche OE</t>
        </is>
      </c>
      <c r="J1014">
        <f>IFERROR(VLOOKUP(BTT[[#This Row],[Verwendete Transaktion (Pflichtauswahl)]],Transaktionen[[Transaktionen]:[Langtext]],2,FALSE),"")</f>
        <v/>
      </c>
      <c r="V1014">
        <f>IFERROR(VLOOKUP(BTT[[#This Row],[Verwendetes Formular
(Auswahl falls relevant)]],Formulare[[Formularbezeichnung]:[Formularname (technisch)]],2,FALSE),"")</f>
        <v/>
      </c>
      <c r="AK1014">
        <f>IF(BTT[[#This Row],[Subprozess
(optionale Auswahl)]]="","okay",IF(VLOOKUP(BTT[[#This Row],[Subprozess
(optionale Auswahl)]],BPML[[Subprozess]:[Zugeordneter Hauptprozess]],3,FALSE)=BTT[[#This Row],[Hauptprozess
(Pflichtauswahl)]],"okay","falscher Subprozess"))</f>
        <v/>
      </c>
      <c r="AL1014">
        <f>IF(aktives_Teilprojekt="Master","",IF(BTT[[#This Row],[Verantwortliches TP
(automatisch)]]=VLOOKUP(aktives_Teilprojekt,Teilprojekte[[Teilprojekte]:[Kürzel]],2,FALSE),"okay","Hauptprozess anderes TP"))</f>
        <v/>
      </c>
      <c r="AM10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4">
        <f>IFERROR(IF(BTT[[#This Row],[SAP-Modul
(Pflichtauswahl)]]&lt;&gt;VLOOKUP(BTT[[#This Row],[Verwendete Transaktion (Pflichtauswahl)]],Transaktionen[[Transaktionen]:[Modul]],3,FALSE),"Modul anders","okay"),"")</f>
        <v/>
      </c>
      <c r="AP1014">
        <f>IFERROR(IF(COUNTIFS(BTT[Verwendete Transaktion (Pflichtauswahl)],BTT[[#This Row],[Verwendete Transaktion (Pflichtauswahl)]],BTT[SAP-Modul
(Pflichtauswahl)],"&lt;&gt;"&amp;BTT[[#This Row],[SAP-Modul
(Pflichtauswahl)]])&gt;0,"Modul anders","okay"),"")</f>
        <v/>
      </c>
      <c r="AQ1014">
        <f>IFERROR(IF(COUNTIFS(BTT[Verwendete Transaktion (Pflichtauswahl)],BTT[[#This Row],[Verwendete Transaktion (Pflichtauswahl)]],BTT[Verantwortliches TP
(automatisch)],"&lt;&gt;"&amp;BTT[[#This Row],[Verantwortliches TP
(automatisch)]])&gt;0,"Transaktion mehrfach","okay"),"")</f>
        <v/>
      </c>
      <c r="AR1014">
        <f>IFERROR(IF(COUNTIFS(BTT[Verwendete Transaktion (Pflichtauswahl)],BTT[[#This Row],[Verwendete Transaktion (Pflichtauswahl)]],BTT[Verantwortliches TP
(automatisch)],"&lt;&gt;"&amp;VLOOKUP(aktives_Teilprojekt,Teilprojekte[[Teilprojekte]:[Kürzel]],2,FALSE))&gt;0,"Transaktion mehrfach","okay"),"")</f>
        <v/>
      </c>
      <c r="AS1014" t="inlineStr">
        <is>
          <t>FI928</t>
        </is>
      </c>
    </row>
    <row r="1015">
      <c r="A1015">
        <f>IFERROR(IF(BTT[[#This Row],[Lfd Nr. 
(aus konsolidierter Datei)]]&lt;&gt;"",BTT[[#This Row],[Lfd Nr. 
(aus konsolidierter Datei)]],VLOOKUP(aktives_Teilprojekt,Teilprojekte[[Teilprojekte]:[Kürzel]],2,FALSE)&amp;ROW(BTT[[#This Row],[Lfd Nr.
(automatisch)]])-2),"")</f>
        <v/>
      </c>
      <c r="B1015" t="inlineStr">
        <is>
          <t>Anlagenzugang</t>
        </is>
      </c>
      <c r="D1015" t="inlineStr">
        <is>
          <t>interne Ing.-leistungen der Bereiche PB-N und PB-W werden über eine Datenbank  ins SAP gespielt und auf die Aufträge / Projekte gebucht</t>
        </is>
      </c>
      <c r="E1015">
        <f>IFERROR(IF(NOT(BTT[[#This Row],[Manuelle Änderung des Verantwortliches TP
(Auswahl - bei Bedarf)]]=""),BTT[[#This Row],[Manuelle Änderung des Verantwortliches TP
(Auswahl - bei Bedarf)]],VLOOKUP(BTT[[#This Row],[Hauptprozess
(Pflichtauswahl)]],Hauptprozesse[],3,FALSE)),"")</f>
        <v/>
      </c>
      <c r="G1015" t="inlineStr">
        <is>
          <t>Interner Auftragnehmer (PB, TS)</t>
        </is>
      </c>
      <c r="J1015">
        <f>IFERROR(VLOOKUP(BTT[[#This Row],[Verwendete Transaktion (Pflichtauswahl)]],Transaktionen[[Transaktionen]:[Langtext]],2,FALSE),"")</f>
        <v/>
      </c>
      <c r="V1015">
        <f>IFERROR(VLOOKUP(BTT[[#This Row],[Verwendetes Formular
(Auswahl falls relevant)]],Formulare[[Formularbezeichnung]:[Formularname (technisch)]],2,FALSE),"")</f>
        <v/>
      </c>
      <c r="AK1015">
        <f>IF(BTT[[#This Row],[Subprozess
(optionale Auswahl)]]="","okay",IF(VLOOKUP(BTT[[#This Row],[Subprozess
(optionale Auswahl)]],BPML[[Subprozess]:[Zugeordneter Hauptprozess]],3,FALSE)=BTT[[#This Row],[Hauptprozess
(Pflichtauswahl)]],"okay","falscher Subprozess"))</f>
        <v/>
      </c>
      <c r="AL1015">
        <f>IF(aktives_Teilprojekt="Master","",IF(BTT[[#This Row],[Verantwortliches TP
(automatisch)]]=VLOOKUP(aktives_Teilprojekt,Teilprojekte[[Teilprojekte]:[Kürzel]],2,FALSE),"okay","Hauptprozess anderes TP"))</f>
        <v/>
      </c>
      <c r="AM10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5">
        <f>IFERROR(IF(BTT[[#This Row],[SAP-Modul
(Pflichtauswahl)]]&lt;&gt;VLOOKUP(BTT[[#This Row],[Verwendete Transaktion (Pflichtauswahl)]],Transaktionen[[Transaktionen]:[Modul]],3,FALSE),"Modul anders","okay"),"")</f>
        <v/>
      </c>
      <c r="AP1015">
        <f>IFERROR(IF(COUNTIFS(BTT[Verwendete Transaktion (Pflichtauswahl)],BTT[[#This Row],[Verwendete Transaktion (Pflichtauswahl)]],BTT[SAP-Modul
(Pflichtauswahl)],"&lt;&gt;"&amp;BTT[[#This Row],[SAP-Modul
(Pflichtauswahl)]])&gt;0,"Modul anders","okay"),"")</f>
        <v/>
      </c>
      <c r="AQ1015">
        <f>IFERROR(IF(COUNTIFS(BTT[Verwendete Transaktion (Pflichtauswahl)],BTT[[#This Row],[Verwendete Transaktion (Pflichtauswahl)]],BTT[Verantwortliches TP
(automatisch)],"&lt;&gt;"&amp;BTT[[#This Row],[Verantwortliches TP
(automatisch)]])&gt;0,"Transaktion mehrfach","okay"),"")</f>
        <v/>
      </c>
      <c r="AR1015">
        <f>IFERROR(IF(COUNTIFS(BTT[Verwendete Transaktion (Pflichtauswahl)],BTT[[#This Row],[Verwendete Transaktion (Pflichtauswahl)]],BTT[Verantwortliches TP
(automatisch)],"&lt;&gt;"&amp;VLOOKUP(aktives_Teilprojekt,Teilprojekte[[Teilprojekte]:[Kürzel]],2,FALSE))&gt;0,"Transaktion mehrfach","okay"),"")</f>
        <v/>
      </c>
      <c r="AS1015" t="inlineStr">
        <is>
          <t>FI929</t>
        </is>
      </c>
    </row>
    <row r="1016">
      <c r="A1016">
        <f>IFERROR(IF(BTT[[#This Row],[Lfd Nr. 
(aus konsolidierter Datei)]]&lt;&gt;"",BTT[[#This Row],[Lfd Nr. 
(aus konsolidierter Datei)]],VLOOKUP(aktives_Teilprojekt,Teilprojekte[[Teilprojekte]:[Kürzel]],2,FALSE)&amp;ROW(BTT[[#This Row],[Lfd Nr.
(automatisch)]])-2),"")</f>
        <v/>
      </c>
      <c r="B1016" t="inlineStr">
        <is>
          <t>Anlagenzugang</t>
        </is>
      </c>
      <c r="D1016" t="inlineStr">
        <is>
          <t>Rechnung scannen</t>
        </is>
      </c>
      <c r="E1016">
        <f>IFERROR(IF(NOT(BTT[[#This Row],[Manuelle Änderung des Verantwortliches TP
(Auswahl - bei Bedarf)]]=""),BTT[[#This Row],[Manuelle Änderung des Verantwortliches TP
(Auswahl - bei Bedarf)]],VLOOKUP(BTT[[#This Row],[Hauptprozess
(Pflichtauswahl)]],Hauptprozesse[],3,FALSE)),"")</f>
        <v/>
      </c>
      <c r="G1016" t="inlineStr">
        <is>
          <t>RW-K</t>
        </is>
      </c>
      <c r="J1016">
        <f>IFERROR(VLOOKUP(BTT[[#This Row],[Verwendete Transaktion (Pflichtauswahl)]],Transaktionen[[Transaktionen]:[Langtext]],2,FALSE),"")</f>
        <v/>
      </c>
      <c r="V1016">
        <f>IFERROR(VLOOKUP(BTT[[#This Row],[Verwendetes Formular
(Auswahl falls relevant)]],Formulare[[Formularbezeichnung]:[Formularname (technisch)]],2,FALSE),"")</f>
        <v/>
      </c>
      <c r="AK1016">
        <f>IF(BTT[[#This Row],[Subprozess
(optionale Auswahl)]]="","okay",IF(VLOOKUP(BTT[[#This Row],[Subprozess
(optionale Auswahl)]],BPML[[Subprozess]:[Zugeordneter Hauptprozess]],3,FALSE)=BTT[[#This Row],[Hauptprozess
(Pflichtauswahl)]],"okay","falscher Subprozess"))</f>
        <v/>
      </c>
      <c r="AL1016">
        <f>IF(aktives_Teilprojekt="Master","",IF(BTT[[#This Row],[Verantwortliches TP
(automatisch)]]=VLOOKUP(aktives_Teilprojekt,Teilprojekte[[Teilprojekte]:[Kürzel]],2,FALSE),"okay","Hauptprozess anderes TP"))</f>
        <v/>
      </c>
      <c r="AM10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6">
        <f>IFERROR(IF(BTT[[#This Row],[SAP-Modul
(Pflichtauswahl)]]&lt;&gt;VLOOKUP(BTT[[#This Row],[Verwendete Transaktion (Pflichtauswahl)]],Transaktionen[[Transaktionen]:[Modul]],3,FALSE),"Modul anders","okay"),"")</f>
        <v/>
      </c>
      <c r="AP1016">
        <f>IFERROR(IF(COUNTIFS(BTT[Verwendete Transaktion (Pflichtauswahl)],BTT[[#This Row],[Verwendete Transaktion (Pflichtauswahl)]],BTT[SAP-Modul
(Pflichtauswahl)],"&lt;&gt;"&amp;BTT[[#This Row],[SAP-Modul
(Pflichtauswahl)]])&gt;0,"Modul anders","okay"),"")</f>
        <v/>
      </c>
      <c r="AQ1016">
        <f>IFERROR(IF(COUNTIFS(BTT[Verwendete Transaktion (Pflichtauswahl)],BTT[[#This Row],[Verwendete Transaktion (Pflichtauswahl)]],BTT[Verantwortliches TP
(automatisch)],"&lt;&gt;"&amp;BTT[[#This Row],[Verantwortliches TP
(automatisch)]])&gt;0,"Transaktion mehrfach","okay"),"")</f>
        <v/>
      </c>
      <c r="AR1016">
        <f>IFERROR(IF(COUNTIFS(BTT[Verwendete Transaktion (Pflichtauswahl)],BTT[[#This Row],[Verwendete Transaktion (Pflichtauswahl)]],BTT[Verantwortliches TP
(automatisch)],"&lt;&gt;"&amp;VLOOKUP(aktives_Teilprojekt,Teilprojekte[[Teilprojekte]:[Kürzel]],2,FALSE))&gt;0,"Transaktion mehrfach","okay"),"")</f>
        <v/>
      </c>
      <c r="AS1016" t="inlineStr">
        <is>
          <t>FI930</t>
        </is>
      </c>
    </row>
    <row r="1017">
      <c r="A1017">
        <f>IFERROR(IF(BTT[[#This Row],[Lfd Nr. 
(aus konsolidierter Datei)]]&lt;&gt;"",BTT[[#This Row],[Lfd Nr. 
(aus konsolidierter Datei)]],VLOOKUP(aktives_Teilprojekt,Teilprojekte[[Teilprojekte]:[Kürzel]],2,FALSE)&amp;ROW(BTT[[#This Row],[Lfd Nr.
(automatisch)]])-2),"")</f>
        <v/>
      </c>
      <c r="B1017" t="inlineStr">
        <is>
          <t>Anlagenzugang</t>
        </is>
      </c>
      <c r="D1017" t="inlineStr">
        <is>
          <t>Rechnung zur bestellung buchen</t>
        </is>
      </c>
      <c r="E1017">
        <f>IFERROR(IF(NOT(BTT[[#This Row],[Manuelle Änderung des Verantwortliches TP
(Auswahl - bei Bedarf)]]=""),BTT[[#This Row],[Manuelle Änderung des Verantwortliches TP
(Auswahl - bei Bedarf)]],VLOOKUP(BTT[[#This Row],[Hauptprozess
(Pflichtauswahl)]],Hauptprozesse[],3,FALSE)),"")</f>
        <v/>
      </c>
      <c r="G1017" t="inlineStr">
        <is>
          <t>RW-K</t>
        </is>
      </c>
      <c r="H1017" t="inlineStr">
        <is>
          <t>FI</t>
        </is>
      </c>
      <c r="I1017" t="inlineStr">
        <is>
          <t>FB01</t>
        </is>
      </c>
      <c r="J1017">
        <f>IFERROR(VLOOKUP(BTT[[#This Row],[Verwendete Transaktion (Pflichtauswahl)]],Transaktionen[[Transaktionen]:[Langtext]],2,FALSE),"")</f>
        <v/>
      </c>
      <c r="V1017">
        <f>IFERROR(VLOOKUP(BTT[[#This Row],[Verwendetes Formular
(Auswahl falls relevant)]],Formulare[[Formularbezeichnung]:[Formularname (technisch)]],2,FALSE),"")</f>
        <v/>
      </c>
      <c r="AK1017">
        <f>IF(BTT[[#This Row],[Subprozess
(optionale Auswahl)]]="","okay",IF(VLOOKUP(BTT[[#This Row],[Subprozess
(optionale Auswahl)]],BPML[[Subprozess]:[Zugeordneter Hauptprozess]],3,FALSE)=BTT[[#This Row],[Hauptprozess
(Pflichtauswahl)]],"okay","falscher Subprozess"))</f>
        <v/>
      </c>
      <c r="AL1017">
        <f>IF(aktives_Teilprojekt="Master","",IF(BTT[[#This Row],[Verantwortliches TP
(automatisch)]]=VLOOKUP(aktives_Teilprojekt,Teilprojekte[[Teilprojekte]:[Kürzel]],2,FALSE),"okay","Hauptprozess anderes TP"))</f>
        <v/>
      </c>
      <c r="AM10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7">
        <f>IFERROR(IF(BTT[[#This Row],[SAP-Modul
(Pflichtauswahl)]]&lt;&gt;VLOOKUP(BTT[[#This Row],[Verwendete Transaktion (Pflichtauswahl)]],Transaktionen[[Transaktionen]:[Modul]],3,FALSE),"Modul anders","okay"),"")</f>
        <v/>
      </c>
      <c r="AP1017">
        <f>IFERROR(IF(COUNTIFS(BTT[Verwendete Transaktion (Pflichtauswahl)],BTT[[#This Row],[Verwendete Transaktion (Pflichtauswahl)]],BTT[SAP-Modul
(Pflichtauswahl)],"&lt;&gt;"&amp;BTT[[#This Row],[SAP-Modul
(Pflichtauswahl)]])&gt;0,"Modul anders","okay"),"")</f>
        <v/>
      </c>
      <c r="AQ1017">
        <f>IFERROR(IF(COUNTIFS(BTT[Verwendete Transaktion (Pflichtauswahl)],BTT[[#This Row],[Verwendete Transaktion (Pflichtauswahl)]],BTT[Verantwortliches TP
(automatisch)],"&lt;&gt;"&amp;BTT[[#This Row],[Verantwortliches TP
(automatisch)]])&gt;0,"Transaktion mehrfach","okay"),"")</f>
        <v/>
      </c>
      <c r="AR1017">
        <f>IFERROR(IF(COUNTIFS(BTT[Verwendete Transaktion (Pflichtauswahl)],BTT[[#This Row],[Verwendete Transaktion (Pflichtauswahl)]],BTT[Verantwortliches TP
(automatisch)],"&lt;&gt;"&amp;VLOOKUP(aktives_Teilprojekt,Teilprojekte[[Teilprojekte]:[Kürzel]],2,FALSE))&gt;0,"Transaktion mehrfach","okay"),"")</f>
        <v/>
      </c>
      <c r="AS1017" t="inlineStr">
        <is>
          <t>FI931</t>
        </is>
      </c>
    </row>
    <row r="1018">
      <c r="A1018">
        <f>IFERROR(IF(BTT[[#This Row],[Lfd Nr. 
(aus konsolidierter Datei)]]&lt;&gt;"",BTT[[#This Row],[Lfd Nr. 
(aus konsolidierter Datei)]],VLOOKUP(aktives_Teilprojekt,Teilprojekte[[Teilprojekte]:[Kürzel]],2,FALSE)&amp;ROW(BTT[[#This Row],[Lfd Nr.
(automatisch)]])-2),"")</f>
        <v/>
      </c>
      <c r="B1018" t="inlineStr">
        <is>
          <t>Anlagenzugang</t>
        </is>
      </c>
      <c r="D1018" t="inlineStr">
        <is>
          <t>Ware bezahlen</t>
        </is>
      </c>
      <c r="E1018">
        <f>IFERROR(IF(NOT(BTT[[#This Row],[Manuelle Änderung des Verantwortliches TP
(Auswahl - bei Bedarf)]]=""),BTT[[#This Row],[Manuelle Änderung des Verantwortliches TP
(Auswahl - bei Bedarf)]],VLOOKUP(BTT[[#This Row],[Hauptprozess
(Pflichtauswahl)]],Hauptprozesse[],3,FALSE)),"")</f>
        <v/>
      </c>
      <c r="G1018" t="inlineStr">
        <is>
          <t>RW-K</t>
        </is>
      </c>
      <c r="J1018">
        <f>IFERROR(VLOOKUP(BTT[[#This Row],[Verwendete Transaktion (Pflichtauswahl)]],Transaktionen[[Transaktionen]:[Langtext]],2,FALSE),"")</f>
        <v/>
      </c>
      <c r="V1018">
        <f>IFERROR(VLOOKUP(BTT[[#This Row],[Verwendetes Formular
(Auswahl falls relevant)]],Formulare[[Formularbezeichnung]:[Formularname (technisch)]],2,FALSE),"")</f>
        <v/>
      </c>
      <c r="AK1018">
        <f>IF(BTT[[#This Row],[Subprozess
(optionale Auswahl)]]="","okay",IF(VLOOKUP(BTT[[#This Row],[Subprozess
(optionale Auswahl)]],BPML[[Subprozess]:[Zugeordneter Hauptprozess]],3,FALSE)=BTT[[#This Row],[Hauptprozess
(Pflichtauswahl)]],"okay","falscher Subprozess"))</f>
        <v/>
      </c>
      <c r="AL1018">
        <f>IF(aktives_Teilprojekt="Master","",IF(BTT[[#This Row],[Verantwortliches TP
(automatisch)]]=VLOOKUP(aktives_Teilprojekt,Teilprojekte[[Teilprojekte]:[Kürzel]],2,FALSE),"okay","Hauptprozess anderes TP"))</f>
        <v/>
      </c>
      <c r="AM10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8">
        <f>IFERROR(IF(BTT[[#This Row],[SAP-Modul
(Pflichtauswahl)]]&lt;&gt;VLOOKUP(BTT[[#This Row],[Verwendete Transaktion (Pflichtauswahl)]],Transaktionen[[Transaktionen]:[Modul]],3,FALSE),"Modul anders","okay"),"")</f>
        <v/>
      </c>
      <c r="AP1018">
        <f>IFERROR(IF(COUNTIFS(BTT[Verwendete Transaktion (Pflichtauswahl)],BTT[[#This Row],[Verwendete Transaktion (Pflichtauswahl)]],BTT[SAP-Modul
(Pflichtauswahl)],"&lt;&gt;"&amp;BTT[[#This Row],[SAP-Modul
(Pflichtauswahl)]])&gt;0,"Modul anders","okay"),"")</f>
        <v/>
      </c>
      <c r="AQ1018">
        <f>IFERROR(IF(COUNTIFS(BTT[Verwendete Transaktion (Pflichtauswahl)],BTT[[#This Row],[Verwendete Transaktion (Pflichtauswahl)]],BTT[Verantwortliches TP
(automatisch)],"&lt;&gt;"&amp;BTT[[#This Row],[Verantwortliches TP
(automatisch)]])&gt;0,"Transaktion mehrfach","okay"),"")</f>
        <v/>
      </c>
      <c r="AR1018">
        <f>IFERROR(IF(COUNTIFS(BTT[Verwendete Transaktion (Pflichtauswahl)],BTT[[#This Row],[Verwendete Transaktion (Pflichtauswahl)]],BTT[Verantwortliches TP
(automatisch)],"&lt;&gt;"&amp;VLOOKUP(aktives_Teilprojekt,Teilprojekte[[Teilprojekte]:[Kürzel]],2,FALSE))&gt;0,"Transaktion mehrfach","okay"),"")</f>
        <v/>
      </c>
      <c r="AS1018" t="inlineStr">
        <is>
          <t>FI932</t>
        </is>
      </c>
    </row>
    <row r="1019">
      <c r="A1019">
        <f>IFERROR(IF(BTT[[#This Row],[Lfd Nr. 
(aus konsolidierter Datei)]]&lt;&gt;"",BTT[[#This Row],[Lfd Nr. 
(aus konsolidierter Datei)]],VLOOKUP(aktives_Teilprojekt,Teilprojekte[[Teilprojekte]:[Kürzel]],2,FALSE)&amp;ROW(BTT[[#This Row],[Lfd Nr.
(automatisch)]])-2),"")</f>
        <v/>
      </c>
      <c r="B1019" t="inlineStr">
        <is>
          <t>Anlagenzugang</t>
        </is>
      </c>
      <c r="D1019" t="inlineStr">
        <is>
          <t>Aktivierungsmeldung an RW-B/A senden</t>
        </is>
      </c>
      <c r="E1019">
        <f>IFERROR(IF(NOT(BTT[[#This Row],[Manuelle Änderung des Verantwortliches TP
(Auswahl - bei Bedarf)]]=""),BTT[[#This Row],[Manuelle Änderung des Verantwortliches TP
(Auswahl - bei Bedarf)]],VLOOKUP(BTT[[#This Row],[Hauptprozess
(Pflichtauswahl)]],Hauptprozesse[],3,FALSE)),"")</f>
        <v/>
      </c>
      <c r="G1019" t="inlineStr">
        <is>
          <t>Interner Auftragnehmer (PB, TS)</t>
        </is>
      </c>
      <c r="H1019" t="inlineStr">
        <is>
          <t>Non-SAP</t>
        </is>
      </c>
      <c r="I1019" t="inlineStr">
        <is>
          <t>nicht digital</t>
        </is>
      </c>
      <c r="J1019">
        <f>IFERROR(VLOOKUP(BTT[[#This Row],[Verwendete Transaktion (Pflichtauswahl)]],Transaktionen[[Transaktionen]:[Langtext]],2,FALSE),"")</f>
        <v/>
      </c>
      <c r="V1019">
        <f>IFERROR(VLOOKUP(BTT[[#This Row],[Verwendetes Formular
(Auswahl falls relevant)]],Formulare[[Formularbezeichnung]:[Formularname (technisch)]],2,FALSE),"")</f>
        <v/>
      </c>
      <c r="AK1019">
        <f>IF(BTT[[#This Row],[Subprozess
(optionale Auswahl)]]="","okay",IF(VLOOKUP(BTT[[#This Row],[Subprozess
(optionale Auswahl)]],BPML[[Subprozess]:[Zugeordneter Hauptprozess]],3,FALSE)=BTT[[#This Row],[Hauptprozess
(Pflichtauswahl)]],"okay","falscher Subprozess"))</f>
        <v/>
      </c>
      <c r="AL1019">
        <f>IF(aktives_Teilprojekt="Master","",IF(BTT[[#This Row],[Verantwortliches TP
(automatisch)]]=VLOOKUP(aktives_Teilprojekt,Teilprojekte[[Teilprojekte]:[Kürzel]],2,FALSE),"okay","Hauptprozess anderes TP"))</f>
        <v/>
      </c>
      <c r="AM10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19">
        <f>IFERROR(IF(BTT[[#This Row],[SAP-Modul
(Pflichtauswahl)]]&lt;&gt;VLOOKUP(BTT[[#This Row],[Verwendete Transaktion (Pflichtauswahl)]],Transaktionen[[Transaktionen]:[Modul]],3,FALSE),"Modul anders","okay"),"")</f>
        <v/>
      </c>
      <c r="AP1019">
        <f>IFERROR(IF(COUNTIFS(BTT[Verwendete Transaktion (Pflichtauswahl)],BTT[[#This Row],[Verwendete Transaktion (Pflichtauswahl)]],BTT[SAP-Modul
(Pflichtauswahl)],"&lt;&gt;"&amp;BTT[[#This Row],[SAP-Modul
(Pflichtauswahl)]])&gt;0,"Modul anders","okay"),"")</f>
        <v/>
      </c>
      <c r="AQ1019">
        <f>IFERROR(IF(COUNTIFS(BTT[Verwendete Transaktion (Pflichtauswahl)],BTT[[#This Row],[Verwendete Transaktion (Pflichtauswahl)]],BTT[Verantwortliches TP
(automatisch)],"&lt;&gt;"&amp;BTT[[#This Row],[Verantwortliches TP
(automatisch)]])&gt;0,"Transaktion mehrfach","okay"),"")</f>
        <v/>
      </c>
      <c r="AR1019">
        <f>IFERROR(IF(COUNTIFS(BTT[Verwendete Transaktion (Pflichtauswahl)],BTT[[#This Row],[Verwendete Transaktion (Pflichtauswahl)]],BTT[Verantwortliches TP
(automatisch)],"&lt;&gt;"&amp;VLOOKUP(aktives_Teilprojekt,Teilprojekte[[Teilprojekte]:[Kürzel]],2,FALSE))&gt;0,"Transaktion mehrfach","okay"),"")</f>
        <v/>
      </c>
      <c r="AS1019" t="inlineStr">
        <is>
          <t>FI933</t>
        </is>
      </c>
    </row>
    <row r="1020">
      <c r="A1020">
        <f>IFERROR(IF(BTT[[#This Row],[Lfd Nr. 
(aus konsolidierter Datei)]]&lt;&gt;"",BTT[[#This Row],[Lfd Nr. 
(aus konsolidierter Datei)]],VLOOKUP(aktives_Teilprojekt,Teilprojekte[[Teilprojekte]:[Kürzel]],2,FALSE)&amp;ROW(BTT[[#This Row],[Lfd Nr.
(automatisch)]])-2),"")</f>
        <v/>
      </c>
      <c r="B1020" t="inlineStr">
        <is>
          <t>Anlagenzugang</t>
        </is>
      </c>
      <c r="D1020" t="inlineStr">
        <is>
          <t>Gebuchten Steueranteil für Auftrag prüfen</t>
        </is>
      </c>
      <c r="E1020">
        <f>IFERROR(IF(NOT(BTT[[#This Row],[Manuelle Änderung des Verantwortliches TP
(Auswahl - bei Bedarf)]]=""),BTT[[#This Row],[Manuelle Änderung des Verantwortliches TP
(Auswahl - bei Bedarf)]],VLOOKUP(BTT[[#This Row],[Hauptprozess
(Pflichtauswahl)]],Hauptprozesse[],3,FALSE)),"")</f>
        <v/>
      </c>
      <c r="G1020" t="inlineStr">
        <is>
          <t>RW-B/A</t>
        </is>
      </c>
      <c r="H1020" t="inlineStr">
        <is>
          <t>CO-OM</t>
        </is>
      </c>
      <c r="I1020" t="inlineStr">
        <is>
          <t>KOB1</t>
        </is>
      </c>
      <c r="J1020">
        <f>IFERROR(VLOOKUP(BTT[[#This Row],[Verwendete Transaktion (Pflichtauswahl)]],Transaktionen[[Transaktionen]:[Langtext]],2,FALSE),"")</f>
        <v/>
      </c>
      <c r="V1020">
        <f>IFERROR(VLOOKUP(BTT[[#This Row],[Verwendetes Formular
(Auswahl falls relevant)]],Formulare[[Formularbezeichnung]:[Formularname (technisch)]],2,FALSE),"")</f>
        <v/>
      </c>
      <c r="AK1020">
        <f>IF(BTT[[#This Row],[Subprozess
(optionale Auswahl)]]="","okay",IF(VLOOKUP(BTT[[#This Row],[Subprozess
(optionale Auswahl)]],BPML[[Subprozess]:[Zugeordneter Hauptprozess]],3,FALSE)=BTT[[#This Row],[Hauptprozess
(Pflichtauswahl)]],"okay","falscher Subprozess"))</f>
        <v/>
      </c>
      <c r="AL1020">
        <f>IF(aktives_Teilprojekt="Master","",IF(BTT[[#This Row],[Verantwortliches TP
(automatisch)]]=VLOOKUP(aktives_Teilprojekt,Teilprojekte[[Teilprojekte]:[Kürzel]],2,FALSE),"okay","Hauptprozess anderes TP"))</f>
        <v/>
      </c>
      <c r="AM10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0">
        <f>IFERROR(IF(BTT[[#This Row],[SAP-Modul
(Pflichtauswahl)]]&lt;&gt;VLOOKUP(BTT[[#This Row],[Verwendete Transaktion (Pflichtauswahl)]],Transaktionen[[Transaktionen]:[Modul]],3,FALSE),"Modul anders","okay"),"")</f>
        <v/>
      </c>
      <c r="AP1020">
        <f>IFERROR(IF(COUNTIFS(BTT[Verwendete Transaktion (Pflichtauswahl)],BTT[[#This Row],[Verwendete Transaktion (Pflichtauswahl)]],BTT[SAP-Modul
(Pflichtauswahl)],"&lt;&gt;"&amp;BTT[[#This Row],[SAP-Modul
(Pflichtauswahl)]])&gt;0,"Modul anders","okay"),"")</f>
        <v/>
      </c>
      <c r="AQ1020">
        <f>IFERROR(IF(COUNTIFS(BTT[Verwendete Transaktion (Pflichtauswahl)],BTT[[#This Row],[Verwendete Transaktion (Pflichtauswahl)]],BTT[Verantwortliches TP
(automatisch)],"&lt;&gt;"&amp;BTT[[#This Row],[Verantwortliches TP
(automatisch)]])&gt;0,"Transaktion mehrfach","okay"),"")</f>
        <v/>
      </c>
      <c r="AR1020">
        <f>IFERROR(IF(COUNTIFS(BTT[Verwendete Transaktion (Pflichtauswahl)],BTT[[#This Row],[Verwendete Transaktion (Pflichtauswahl)]],BTT[Verantwortliches TP
(automatisch)],"&lt;&gt;"&amp;VLOOKUP(aktives_Teilprojekt,Teilprojekte[[Teilprojekte]:[Kürzel]],2,FALSE))&gt;0,"Transaktion mehrfach","okay"),"")</f>
        <v/>
      </c>
      <c r="AS1020" t="inlineStr">
        <is>
          <t>FI934</t>
        </is>
      </c>
    </row>
    <row r="1021">
      <c r="A1021">
        <f>IFERROR(IF(BTT[[#This Row],[Lfd Nr. 
(aus konsolidierter Datei)]]&lt;&gt;"",BTT[[#This Row],[Lfd Nr. 
(aus konsolidierter Datei)]],VLOOKUP(aktives_Teilprojekt,Teilprojekte[[Teilprojekte]:[Kürzel]],2,FALSE)&amp;ROW(BTT[[#This Row],[Lfd Nr.
(automatisch)]])-2),"")</f>
        <v/>
      </c>
      <c r="B1021" t="inlineStr">
        <is>
          <t>Anlagenzugang</t>
        </is>
      </c>
      <c r="D1021" t="inlineStr">
        <is>
          <t>Gebuchten Steueranteil für Projekt prüfen</t>
        </is>
      </c>
      <c r="E1021">
        <f>IFERROR(IF(NOT(BTT[[#This Row],[Manuelle Änderung des Verantwortliches TP
(Auswahl - bei Bedarf)]]=""),BTT[[#This Row],[Manuelle Änderung des Verantwortliches TP
(Auswahl - bei Bedarf)]],VLOOKUP(BTT[[#This Row],[Hauptprozess
(Pflichtauswahl)]],Hauptprozesse[],3,FALSE)),"")</f>
        <v/>
      </c>
      <c r="G1021" t="inlineStr">
        <is>
          <t>RW-B/A</t>
        </is>
      </c>
      <c r="H1021" t="inlineStr">
        <is>
          <t>PS</t>
        </is>
      </c>
      <c r="I1021" t="inlineStr">
        <is>
          <t>S_ALR_87013552</t>
        </is>
      </c>
      <c r="J1021">
        <f>IFERROR(VLOOKUP(BTT[[#This Row],[Verwendete Transaktion (Pflichtauswahl)]],Transaktionen[[Transaktionen]:[Langtext]],2,FALSE),"")</f>
        <v/>
      </c>
      <c r="V1021">
        <f>IFERROR(VLOOKUP(BTT[[#This Row],[Verwendetes Formular
(Auswahl falls relevant)]],Formulare[[Formularbezeichnung]:[Formularname (technisch)]],2,FALSE),"")</f>
        <v/>
      </c>
      <c r="AK1021">
        <f>IF(BTT[[#This Row],[Subprozess
(optionale Auswahl)]]="","okay",IF(VLOOKUP(BTT[[#This Row],[Subprozess
(optionale Auswahl)]],BPML[[Subprozess]:[Zugeordneter Hauptprozess]],3,FALSE)=BTT[[#This Row],[Hauptprozess
(Pflichtauswahl)]],"okay","falscher Subprozess"))</f>
        <v/>
      </c>
      <c r="AL1021">
        <f>IF(aktives_Teilprojekt="Master","",IF(BTT[[#This Row],[Verantwortliches TP
(automatisch)]]=VLOOKUP(aktives_Teilprojekt,Teilprojekte[[Teilprojekte]:[Kürzel]],2,FALSE),"okay","Hauptprozess anderes TP"))</f>
        <v/>
      </c>
      <c r="AM10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1">
        <f>IFERROR(IF(BTT[[#This Row],[SAP-Modul
(Pflichtauswahl)]]&lt;&gt;VLOOKUP(BTT[[#This Row],[Verwendete Transaktion (Pflichtauswahl)]],Transaktionen[[Transaktionen]:[Modul]],3,FALSE),"Modul anders","okay"),"")</f>
        <v/>
      </c>
      <c r="AP1021">
        <f>IFERROR(IF(COUNTIFS(BTT[Verwendete Transaktion (Pflichtauswahl)],BTT[[#This Row],[Verwendete Transaktion (Pflichtauswahl)]],BTT[SAP-Modul
(Pflichtauswahl)],"&lt;&gt;"&amp;BTT[[#This Row],[SAP-Modul
(Pflichtauswahl)]])&gt;0,"Modul anders","okay"),"")</f>
        <v/>
      </c>
      <c r="AQ1021">
        <f>IFERROR(IF(COUNTIFS(BTT[Verwendete Transaktion (Pflichtauswahl)],BTT[[#This Row],[Verwendete Transaktion (Pflichtauswahl)]],BTT[Verantwortliches TP
(automatisch)],"&lt;&gt;"&amp;BTT[[#This Row],[Verantwortliches TP
(automatisch)]])&gt;0,"Transaktion mehrfach","okay"),"")</f>
        <v/>
      </c>
      <c r="AR1021">
        <f>IFERROR(IF(COUNTIFS(BTT[Verwendete Transaktion (Pflichtauswahl)],BTT[[#This Row],[Verwendete Transaktion (Pflichtauswahl)]],BTT[Verantwortliches TP
(automatisch)],"&lt;&gt;"&amp;VLOOKUP(aktives_Teilprojekt,Teilprojekte[[Teilprojekte]:[Kürzel]],2,FALSE))&gt;0,"Transaktion mehrfach","okay"),"")</f>
        <v/>
      </c>
      <c r="AS1021" t="inlineStr">
        <is>
          <t>FI935</t>
        </is>
      </c>
    </row>
    <row r="1022">
      <c r="A1022">
        <f>IFERROR(IF(BTT[[#This Row],[Lfd Nr. 
(aus konsolidierter Datei)]]&lt;&gt;"",BTT[[#This Row],[Lfd Nr. 
(aus konsolidierter Datei)]],VLOOKUP(aktives_Teilprojekt,Teilprojekte[[Teilprojekte]:[Kürzel]],2,FALSE)&amp;ROW(BTT[[#This Row],[Lfd Nr.
(automatisch)]])-2),"")</f>
        <v/>
      </c>
      <c r="B1022" t="inlineStr">
        <is>
          <t>Anlagenzugang</t>
        </is>
      </c>
      <c r="D1022" t="inlineStr">
        <is>
          <t>Korrekten Steueranteil ermitteln</t>
        </is>
      </c>
      <c r="E1022">
        <f>IFERROR(IF(NOT(BTT[[#This Row],[Manuelle Änderung des Verantwortliches TP
(Auswahl - bei Bedarf)]]=""),BTT[[#This Row],[Manuelle Änderung des Verantwortliches TP
(Auswahl - bei Bedarf)]],VLOOKUP(BTT[[#This Row],[Hauptprozess
(Pflichtauswahl)]],Hauptprozesse[],3,FALSE)),"")</f>
        <v/>
      </c>
      <c r="G1022" t="inlineStr">
        <is>
          <t>RW-B/A</t>
        </is>
      </c>
      <c r="H1022" t="inlineStr">
        <is>
          <t>FI-GL</t>
        </is>
      </c>
      <c r="I1022" t="inlineStr">
        <is>
          <t>FBL3N</t>
        </is>
      </c>
      <c r="J1022">
        <f>IFERROR(VLOOKUP(BTT[[#This Row],[Verwendete Transaktion (Pflichtauswahl)]],Transaktionen[[Transaktionen]:[Langtext]],2,FALSE),"")</f>
        <v/>
      </c>
      <c r="V1022">
        <f>IFERROR(VLOOKUP(BTT[[#This Row],[Verwendetes Formular
(Auswahl falls relevant)]],Formulare[[Formularbezeichnung]:[Formularname (technisch)]],2,FALSE),"")</f>
        <v/>
      </c>
      <c r="AK1022">
        <f>IF(BTT[[#This Row],[Subprozess
(optionale Auswahl)]]="","okay",IF(VLOOKUP(BTT[[#This Row],[Subprozess
(optionale Auswahl)]],BPML[[Subprozess]:[Zugeordneter Hauptprozess]],3,FALSE)=BTT[[#This Row],[Hauptprozess
(Pflichtauswahl)]],"okay","falscher Subprozess"))</f>
        <v/>
      </c>
      <c r="AL1022">
        <f>IF(aktives_Teilprojekt="Master","",IF(BTT[[#This Row],[Verantwortliches TP
(automatisch)]]=VLOOKUP(aktives_Teilprojekt,Teilprojekte[[Teilprojekte]:[Kürzel]],2,FALSE),"okay","Hauptprozess anderes TP"))</f>
        <v/>
      </c>
      <c r="AM10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2">
        <f>IFERROR(IF(BTT[[#This Row],[SAP-Modul
(Pflichtauswahl)]]&lt;&gt;VLOOKUP(BTT[[#This Row],[Verwendete Transaktion (Pflichtauswahl)]],Transaktionen[[Transaktionen]:[Modul]],3,FALSE),"Modul anders","okay"),"")</f>
        <v/>
      </c>
      <c r="AP1022">
        <f>IFERROR(IF(COUNTIFS(BTT[Verwendete Transaktion (Pflichtauswahl)],BTT[[#This Row],[Verwendete Transaktion (Pflichtauswahl)]],BTT[SAP-Modul
(Pflichtauswahl)],"&lt;&gt;"&amp;BTT[[#This Row],[SAP-Modul
(Pflichtauswahl)]])&gt;0,"Modul anders","okay"),"")</f>
        <v/>
      </c>
      <c r="AQ1022">
        <f>IFERROR(IF(COUNTIFS(BTT[Verwendete Transaktion (Pflichtauswahl)],BTT[[#This Row],[Verwendete Transaktion (Pflichtauswahl)]],BTT[Verantwortliches TP
(automatisch)],"&lt;&gt;"&amp;BTT[[#This Row],[Verantwortliches TP
(automatisch)]])&gt;0,"Transaktion mehrfach","okay"),"")</f>
        <v/>
      </c>
      <c r="AR1022">
        <f>IFERROR(IF(COUNTIFS(BTT[Verwendete Transaktion (Pflichtauswahl)],BTT[[#This Row],[Verwendete Transaktion (Pflichtauswahl)]],BTT[Verantwortliches TP
(automatisch)],"&lt;&gt;"&amp;VLOOKUP(aktives_Teilprojekt,Teilprojekte[[Teilprojekte]:[Kürzel]],2,FALSE))&gt;0,"Transaktion mehrfach","okay"),"")</f>
        <v/>
      </c>
      <c r="AS1022" t="inlineStr">
        <is>
          <t>FI936</t>
        </is>
      </c>
    </row>
    <row r="1023">
      <c r="A1023">
        <f>IFERROR(IF(BTT[[#This Row],[Lfd Nr. 
(aus konsolidierter Datei)]]&lt;&gt;"",BTT[[#This Row],[Lfd Nr. 
(aus konsolidierter Datei)]],VLOOKUP(aktives_Teilprojekt,Teilprojekte[[Teilprojekte]:[Kürzel]],2,FALSE)&amp;ROW(BTT[[#This Row],[Lfd Nr.
(automatisch)]])-2),"")</f>
        <v/>
      </c>
      <c r="B1023" t="inlineStr">
        <is>
          <t>Anlagenzugang</t>
        </is>
      </c>
      <c r="D1023" t="inlineStr">
        <is>
          <t>Steuerkorrektur buchen</t>
        </is>
      </c>
      <c r="E1023">
        <f>IFERROR(IF(NOT(BTT[[#This Row],[Manuelle Änderung des Verantwortliches TP
(Auswahl - bei Bedarf)]]=""),BTT[[#This Row],[Manuelle Änderung des Verantwortliches TP
(Auswahl - bei Bedarf)]],VLOOKUP(BTT[[#This Row],[Hauptprozess
(Pflichtauswahl)]],Hauptprozesse[],3,FALSE)),"")</f>
        <v/>
      </c>
      <c r="G1023" t="inlineStr">
        <is>
          <t>RW-B/A</t>
        </is>
      </c>
      <c r="H1023" t="inlineStr">
        <is>
          <t>FI</t>
        </is>
      </c>
      <c r="I1023" t="inlineStr">
        <is>
          <t>FB01</t>
        </is>
      </c>
      <c r="J1023">
        <f>IFERROR(VLOOKUP(BTT[[#This Row],[Verwendete Transaktion (Pflichtauswahl)]],Transaktionen[[Transaktionen]:[Langtext]],2,FALSE),"")</f>
        <v/>
      </c>
      <c r="V1023">
        <f>IFERROR(VLOOKUP(BTT[[#This Row],[Verwendetes Formular
(Auswahl falls relevant)]],Formulare[[Formularbezeichnung]:[Formularname (technisch)]],2,FALSE),"")</f>
        <v/>
      </c>
      <c r="AK1023">
        <f>IF(BTT[[#This Row],[Subprozess
(optionale Auswahl)]]="","okay",IF(VLOOKUP(BTT[[#This Row],[Subprozess
(optionale Auswahl)]],BPML[[Subprozess]:[Zugeordneter Hauptprozess]],3,FALSE)=BTT[[#This Row],[Hauptprozess
(Pflichtauswahl)]],"okay","falscher Subprozess"))</f>
        <v/>
      </c>
      <c r="AL1023">
        <f>IF(aktives_Teilprojekt="Master","",IF(BTT[[#This Row],[Verantwortliches TP
(automatisch)]]=VLOOKUP(aktives_Teilprojekt,Teilprojekte[[Teilprojekte]:[Kürzel]],2,FALSE),"okay","Hauptprozess anderes TP"))</f>
        <v/>
      </c>
      <c r="AM10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3">
        <f>IFERROR(IF(BTT[[#This Row],[SAP-Modul
(Pflichtauswahl)]]&lt;&gt;VLOOKUP(BTT[[#This Row],[Verwendete Transaktion (Pflichtauswahl)]],Transaktionen[[Transaktionen]:[Modul]],3,FALSE),"Modul anders","okay"),"")</f>
        <v/>
      </c>
      <c r="AP1023">
        <f>IFERROR(IF(COUNTIFS(BTT[Verwendete Transaktion (Pflichtauswahl)],BTT[[#This Row],[Verwendete Transaktion (Pflichtauswahl)]],BTT[SAP-Modul
(Pflichtauswahl)],"&lt;&gt;"&amp;BTT[[#This Row],[SAP-Modul
(Pflichtauswahl)]])&gt;0,"Modul anders","okay"),"")</f>
        <v/>
      </c>
      <c r="AQ1023">
        <f>IFERROR(IF(COUNTIFS(BTT[Verwendete Transaktion (Pflichtauswahl)],BTT[[#This Row],[Verwendete Transaktion (Pflichtauswahl)]],BTT[Verantwortliches TP
(automatisch)],"&lt;&gt;"&amp;BTT[[#This Row],[Verantwortliches TP
(automatisch)]])&gt;0,"Transaktion mehrfach","okay"),"")</f>
        <v/>
      </c>
      <c r="AR1023">
        <f>IFERROR(IF(COUNTIFS(BTT[Verwendete Transaktion (Pflichtauswahl)],BTT[[#This Row],[Verwendete Transaktion (Pflichtauswahl)]],BTT[Verantwortliches TP
(automatisch)],"&lt;&gt;"&amp;VLOOKUP(aktives_Teilprojekt,Teilprojekte[[Teilprojekte]:[Kürzel]],2,FALSE))&gt;0,"Transaktion mehrfach","okay"),"")</f>
        <v/>
      </c>
      <c r="AS1023" t="inlineStr">
        <is>
          <t>FI937</t>
        </is>
      </c>
    </row>
    <row r="1024">
      <c r="A1024">
        <f>IFERROR(IF(BTT[[#This Row],[Lfd Nr. 
(aus konsolidierter Datei)]]&lt;&gt;"",BTT[[#This Row],[Lfd Nr. 
(aus konsolidierter Datei)]],VLOOKUP(aktives_Teilprojekt,Teilprojekte[[Teilprojekte]:[Kürzel]],2,FALSE)&amp;ROW(BTT[[#This Row],[Lfd Nr.
(automatisch)]])-2),"")</f>
        <v/>
      </c>
      <c r="B1024" t="inlineStr">
        <is>
          <t>Anlagenzugang</t>
        </is>
      </c>
      <c r="D1024" t="inlineStr">
        <is>
          <t>Vermögensgegenstände ermitteln und wertmäßig zuordnen</t>
        </is>
      </c>
      <c r="E1024">
        <f>IFERROR(IF(NOT(BTT[[#This Row],[Manuelle Änderung des Verantwortliches TP
(Auswahl - bei Bedarf)]]=""),BTT[[#This Row],[Manuelle Änderung des Verantwortliches TP
(Auswahl - bei Bedarf)]],VLOOKUP(BTT[[#This Row],[Hauptprozess
(Pflichtauswahl)]],Hauptprozesse[],3,FALSE)),"")</f>
        <v/>
      </c>
      <c r="G1024" t="inlineStr">
        <is>
          <t>RW-B/A</t>
        </is>
      </c>
      <c r="H1024" t="inlineStr">
        <is>
          <t>CO-OM</t>
        </is>
      </c>
      <c r="I1024" t="inlineStr">
        <is>
          <t>KOB1</t>
        </is>
      </c>
      <c r="J1024">
        <f>IFERROR(VLOOKUP(BTT[[#This Row],[Verwendete Transaktion (Pflichtauswahl)]],Transaktionen[[Transaktionen]:[Langtext]],2,FALSE),"")</f>
        <v/>
      </c>
      <c r="V1024">
        <f>IFERROR(VLOOKUP(BTT[[#This Row],[Verwendetes Formular
(Auswahl falls relevant)]],Formulare[[Formularbezeichnung]:[Formularname (technisch)]],2,FALSE),"")</f>
        <v/>
      </c>
      <c r="AK1024">
        <f>IF(BTT[[#This Row],[Subprozess
(optionale Auswahl)]]="","okay",IF(VLOOKUP(BTT[[#This Row],[Subprozess
(optionale Auswahl)]],BPML[[Subprozess]:[Zugeordneter Hauptprozess]],3,FALSE)=BTT[[#This Row],[Hauptprozess
(Pflichtauswahl)]],"okay","falscher Subprozess"))</f>
        <v/>
      </c>
      <c r="AL1024">
        <f>IF(aktives_Teilprojekt="Master","",IF(BTT[[#This Row],[Verantwortliches TP
(automatisch)]]=VLOOKUP(aktives_Teilprojekt,Teilprojekte[[Teilprojekte]:[Kürzel]],2,FALSE),"okay","Hauptprozess anderes TP"))</f>
        <v/>
      </c>
      <c r="AM10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4">
        <f>IFERROR(IF(BTT[[#This Row],[SAP-Modul
(Pflichtauswahl)]]&lt;&gt;VLOOKUP(BTT[[#This Row],[Verwendete Transaktion (Pflichtauswahl)]],Transaktionen[[Transaktionen]:[Modul]],3,FALSE),"Modul anders","okay"),"")</f>
        <v/>
      </c>
      <c r="AP1024">
        <f>IFERROR(IF(COUNTIFS(BTT[Verwendete Transaktion (Pflichtauswahl)],BTT[[#This Row],[Verwendete Transaktion (Pflichtauswahl)]],BTT[SAP-Modul
(Pflichtauswahl)],"&lt;&gt;"&amp;BTT[[#This Row],[SAP-Modul
(Pflichtauswahl)]])&gt;0,"Modul anders","okay"),"")</f>
        <v/>
      </c>
      <c r="AQ1024">
        <f>IFERROR(IF(COUNTIFS(BTT[Verwendete Transaktion (Pflichtauswahl)],BTT[[#This Row],[Verwendete Transaktion (Pflichtauswahl)]],BTT[Verantwortliches TP
(automatisch)],"&lt;&gt;"&amp;BTT[[#This Row],[Verantwortliches TP
(automatisch)]])&gt;0,"Transaktion mehrfach","okay"),"")</f>
        <v/>
      </c>
      <c r="AR1024">
        <f>IFERROR(IF(COUNTIFS(BTT[Verwendete Transaktion (Pflichtauswahl)],BTT[[#This Row],[Verwendete Transaktion (Pflichtauswahl)]],BTT[Verantwortliches TP
(automatisch)],"&lt;&gt;"&amp;VLOOKUP(aktives_Teilprojekt,Teilprojekte[[Teilprojekte]:[Kürzel]],2,FALSE))&gt;0,"Transaktion mehrfach","okay"),"")</f>
        <v/>
      </c>
      <c r="AS1024" t="inlineStr">
        <is>
          <t>FI938</t>
        </is>
      </c>
    </row>
    <row r="1025">
      <c r="A1025">
        <f>IFERROR(IF(BTT[[#This Row],[Lfd Nr. 
(aus konsolidierter Datei)]]&lt;&gt;"",BTT[[#This Row],[Lfd Nr. 
(aus konsolidierter Datei)]],VLOOKUP(aktives_Teilprojekt,Teilprojekte[[Teilprojekte]:[Kürzel]],2,FALSE)&amp;ROW(BTT[[#This Row],[Lfd Nr.
(automatisch)]])-2),"")</f>
        <v/>
      </c>
      <c r="B1025" t="inlineStr">
        <is>
          <t>Anlagenzugang</t>
        </is>
      </c>
      <c r="D1025" t="inlineStr">
        <is>
          <t>Vermögensgegenstände ermitteln und wertmäßig zuordnen</t>
        </is>
      </c>
      <c r="E1025">
        <f>IFERROR(IF(NOT(BTT[[#This Row],[Manuelle Änderung des Verantwortliches TP
(Auswahl - bei Bedarf)]]=""),BTT[[#This Row],[Manuelle Änderung des Verantwortliches TP
(Auswahl - bei Bedarf)]],VLOOKUP(BTT[[#This Row],[Hauptprozess
(Pflichtauswahl)]],Hauptprozesse[],3,FALSE)),"")</f>
        <v/>
      </c>
      <c r="G1025" t="inlineStr">
        <is>
          <t>RW-B/A</t>
        </is>
      </c>
      <c r="H1025" t="inlineStr">
        <is>
          <t>PS</t>
        </is>
      </c>
      <c r="I1025" t="inlineStr">
        <is>
          <t>S_ALR_87013552</t>
        </is>
      </c>
      <c r="J1025">
        <f>IFERROR(VLOOKUP(BTT[[#This Row],[Verwendete Transaktion (Pflichtauswahl)]],Transaktionen[[Transaktionen]:[Langtext]],2,FALSE),"")</f>
        <v/>
      </c>
      <c r="V1025">
        <f>IFERROR(VLOOKUP(BTT[[#This Row],[Verwendetes Formular
(Auswahl falls relevant)]],Formulare[[Formularbezeichnung]:[Formularname (technisch)]],2,FALSE),"")</f>
        <v/>
      </c>
      <c r="AK1025">
        <f>IF(BTT[[#This Row],[Subprozess
(optionale Auswahl)]]="","okay",IF(VLOOKUP(BTT[[#This Row],[Subprozess
(optionale Auswahl)]],BPML[[Subprozess]:[Zugeordneter Hauptprozess]],3,FALSE)=BTT[[#This Row],[Hauptprozess
(Pflichtauswahl)]],"okay","falscher Subprozess"))</f>
        <v/>
      </c>
      <c r="AL1025">
        <f>IF(aktives_Teilprojekt="Master","",IF(BTT[[#This Row],[Verantwortliches TP
(automatisch)]]=VLOOKUP(aktives_Teilprojekt,Teilprojekte[[Teilprojekte]:[Kürzel]],2,FALSE),"okay","Hauptprozess anderes TP"))</f>
        <v/>
      </c>
      <c r="AM10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5">
        <f>IFERROR(IF(BTT[[#This Row],[SAP-Modul
(Pflichtauswahl)]]&lt;&gt;VLOOKUP(BTT[[#This Row],[Verwendete Transaktion (Pflichtauswahl)]],Transaktionen[[Transaktionen]:[Modul]],3,FALSE),"Modul anders","okay"),"")</f>
        <v/>
      </c>
      <c r="AP1025">
        <f>IFERROR(IF(COUNTIFS(BTT[Verwendete Transaktion (Pflichtauswahl)],BTT[[#This Row],[Verwendete Transaktion (Pflichtauswahl)]],BTT[SAP-Modul
(Pflichtauswahl)],"&lt;&gt;"&amp;BTT[[#This Row],[SAP-Modul
(Pflichtauswahl)]])&gt;0,"Modul anders","okay"),"")</f>
        <v/>
      </c>
      <c r="AQ1025">
        <f>IFERROR(IF(COUNTIFS(BTT[Verwendete Transaktion (Pflichtauswahl)],BTT[[#This Row],[Verwendete Transaktion (Pflichtauswahl)]],BTT[Verantwortliches TP
(automatisch)],"&lt;&gt;"&amp;BTT[[#This Row],[Verantwortliches TP
(automatisch)]])&gt;0,"Transaktion mehrfach","okay"),"")</f>
        <v/>
      </c>
      <c r="AR1025">
        <f>IFERROR(IF(COUNTIFS(BTT[Verwendete Transaktion (Pflichtauswahl)],BTT[[#This Row],[Verwendete Transaktion (Pflichtauswahl)]],BTT[Verantwortliches TP
(automatisch)],"&lt;&gt;"&amp;VLOOKUP(aktives_Teilprojekt,Teilprojekte[[Teilprojekte]:[Kürzel]],2,FALSE))&gt;0,"Transaktion mehrfach","okay"),"")</f>
        <v/>
      </c>
      <c r="AS1025" t="inlineStr">
        <is>
          <t>FI939</t>
        </is>
      </c>
    </row>
    <row r="1026">
      <c r="A1026">
        <f>IFERROR(IF(BTT[[#This Row],[Lfd Nr. 
(aus konsolidierter Datei)]]&lt;&gt;"",BTT[[#This Row],[Lfd Nr. 
(aus konsolidierter Datei)]],VLOOKUP(aktives_Teilprojekt,Teilprojekte[[Teilprojekte]:[Kürzel]],2,FALSE)&amp;ROW(BTT[[#This Row],[Lfd Nr.
(automatisch)]])-2),"")</f>
        <v/>
      </c>
      <c r="B1026" t="inlineStr">
        <is>
          <t>Anlagenzugang</t>
        </is>
      </c>
      <c r="D1026" t="inlineStr">
        <is>
          <t>Nutzungsdauer in vorhandener Anlage ändern</t>
        </is>
      </c>
      <c r="E1026">
        <f>IFERROR(IF(NOT(BTT[[#This Row],[Manuelle Änderung des Verantwortliches TP
(Auswahl - bei Bedarf)]]=""),BTT[[#This Row],[Manuelle Änderung des Verantwortliches TP
(Auswahl - bei Bedarf)]],VLOOKUP(BTT[[#This Row],[Hauptprozess
(Pflichtauswahl)]],Hauptprozesse[],3,FALSE)),"")</f>
        <v/>
      </c>
      <c r="G1026" t="inlineStr">
        <is>
          <t>RW-B/A</t>
        </is>
      </c>
      <c r="H1026" t="inlineStr">
        <is>
          <t>FI-AA</t>
        </is>
      </c>
      <c r="I1026" t="inlineStr">
        <is>
          <t>AS02</t>
        </is>
      </c>
      <c r="J1026">
        <f>IFERROR(VLOOKUP(BTT[[#This Row],[Verwendete Transaktion (Pflichtauswahl)]],Transaktionen[[Transaktionen]:[Langtext]],2,FALSE),"")</f>
        <v/>
      </c>
      <c r="V1026">
        <f>IFERROR(VLOOKUP(BTT[[#This Row],[Verwendetes Formular
(Auswahl falls relevant)]],Formulare[[Formularbezeichnung]:[Formularname (technisch)]],2,FALSE),"")</f>
        <v/>
      </c>
      <c r="AK1026">
        <f>IF(BTT[[#This Row],[Subprozess
(optionale Auswahl)]]="","okay",IF(VLOOKUP(BTT[[#This Row],[Subprozess
(optionale Auswahl)]],BPML[[Subprozess]:[Zugeordneter Hauptprozess]],3,FALSE)=BTT[[#This Row],[Hauptprozess
(Pflichtauswahl)]],"okay","falscher Subprozess"))</f>
        <v/>
      </c>
      <c r="AL1026">
        <f>IF(aktives_Teilprojekt="Master","",IF(BTT[[#This Row],[Verantwortliches TP
(automatisch)]]=VLOOKUP(aktives_Teilprojekt,Teilprojekte[[Teilprojekte]:[Kürzel]],2,FALSE),"okay","Hauptprozess anderes TP"))</f>
        <v/>
      </c>
      <c r="AM10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6">
        <f>IFERROR(IF(BTT[[#This Row],[SAP-Modul
(Pflichtauswahl)]]&lt;&gt;VLOOKUP(BTT[[#This Row],[Verwendete Transaktion (Pflichtauswahl)]],Transaktionen[[Transaktionen]:[Modul]],3,FALSE),"Modul anders","okay"),"")</f>
        <v/>
      </c>
      <c r="AP1026">
        <f>IFERROR(IF(COUNTIFS(BTT[Verwendete Transaktion (Pflichtauswahl)],BTT[[#This Row],[Verwendete Transaktion (Pflichtauswahl)]],BTT[SAP-Modul
(Pflichtauswahl)],"&lt;&gt;"&amp;BTT[[#This Row],[SAP-Modul
(Pflichtauswahl)]])&gt;0,"Modul anders","okay"),"")</f>
        <v/>
      </c>
      <c r="AQ1026">
        <f>IFERROR(IF(COUNTIFS(BTT[Verwendete Transaktion (Pflichtauswahl)],BTT[[#This Row],[Verwendete Transaktion (Pflichtauswahl)]],BTT[Verantwortliches TP
(automatisch)],"&lt;&gt;"&amp;BTT[[#This Row],[Verantwortliches TP
(automatisch)]])&gt;0,"Transaktion mehrfach","okay"),"")</f>
        <v/>
      </c>
      <c r="AR1026">
        <f>IFERROR(IF(COUNTIFS(BTT[Verwendete Transaktion (Pflichtauswahl)],BTT[[#This Row],[Verwendete Transaktion (Pflichtauswahl)]],BTT[Verantwortliches TP
(automatisch)],"&lt;&gt;"&amp;VLOOKUP(aktives_Teilprojekt,Teilprojekte[[Teilprojekte]:[Kürzel]],2,FALSE))&gt;0,"Transaktion mehrfach","okay"),"")</f>
        <v/>
      </c>
      <c r="AS1026" t="inlineStr">
        <is>
          <t>FI940</t>
        </is>
      </c>
    </row>
    <row r="1027">
      <c r="A1027">
        <f>IFERROR(IF(BTT[[#This Row],[Lfd Nr. 
(aus konsolidierter Datei)]]&lt;&gt;"",BTT[[#This Row],[Lfd Nr. 
(aus konsolidierter Datei)]],VLOOKUP(aktives_Teilprojekt,Teilprojekte[[Teilprojekte]:[Kürzel]],2,FALSE)&amp;ROW(BTT[[#This Row],[Lfd Nr.
(automatisch)]])-2),"")</f>
        <v/>
      </c>
      <c r="B1027" t="inlineStr">
        <is>
          <t>Anlagenzugang</t>
        </is>
      </c>
      <c r="D1027" t="inlineStr">
        <is>
          <t>Anlage anlegen</t>
        </is>
      </c>
      <c r="E1027">
        <f>IFERROR(IF(NOT(BTT[[#This Row],[Manuelle Änderung des Verantwortliches TP
(Auswahl - bei Bedarf)]]=""),BTT[[#This Row],[Manuelle Änderung des Verantwortliches TP
(Auswahl - bei Bedarf)]],VLOOKUP(BTT[[#This Row],[Hauptprozess
(Pflichtauswahl)]],Hauptprozesse[],3,FALSE)),"")</f>
        <v/>
      </c>
      <c r="G1027" t="inlineStr">
        <is>
          <t>RW-B/A</t>
        </is>
      </c>
      <c r="H1027" t="inlineStr">
        <is>
          <t>FI-AA</t>
        </is>
      </c>
      <c r="I1027" t="inlineStr">
        <is>
          <t>AS01</t>
        </is>
      </c>
      <c r="J1027">
        <f>IFERROR(VLOOKUP(BTT[[#This Row],[Verwendete Transaktion (Pflichtauswahl)]],Transaktionen[[Transaktionen]:[Langtext]],2,FALSE),"")</f>
        <v/>
      </c>
      <c r="V1027">
        <f>IFERROR(VLOOKUP(BTT[[#This Row],[Verwendetes Formular
(Auswahl falls relevant)]],Formulare[[Formularbezeichnung]:[Formularname (technisch)]],2,FALSE),"")</f>
        <v/>
      </c>
      <c r="AK1027">
        <f>IF(BTT[[#This Row],[Subprozess
(optionale Auswahl)]]="","okay",IF(VLOOKUP(BTT[[#This Row],[Subprozess
(optionale Auswahl)]],BPML[[Subprozess]:[Zugeordneter Hauptprozess]],3,FALSE)=BTT[[#This Row],[Hauptprozess
(Pflichtauswahl)]],"okay","falscher Subprozess"))</f>
        <v/>
      </c>
      <c r="AL1027">
        <f>IF(aktives_Teilprojekt="Master","",IF(BTT[[#This Row],[Verantwortliches TP
(automatisch)]]=VLOOKUP(aktives_Teilprojekt,Teilprojekte[[Teilprojekte]:[Kürzel]],2,FALSE),"okay","Hauptprozess anderes TP"))</f>
        <v/>
      </c>
      <c r="AM10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7">
        <f>IFERROR(IF(BTT[[#This Row],[SAP-Modul
(Pflichtauswahl)]]&lt;&gt;VLOOKUP(BTT[[#This Row],[Verwendete Transaktion (Pflichtauswahl)]],Transaktionen[[Transaktionen]:[Modul]],3,FALSE),"Modul anders","okay"),"")</f>
        <v/>
      </c>
      <c r="AP1027">
        <f>IFERROR(IF(COUNTIFS(BTT[Verwendete Transaktion (Pflichtauswahl)],BTT[[#This Row],[Verwendete Transaktion (Pflichtauswahl)]],BTT[SAP-Modul
(Pflichtauswahl)],"&lt;&gt;"&amp;BTT[[#This Row],[SAP-Modul
(Pflichtauswahl)]])&gt;0,"Modul anders","okay"),"")</f>
        <v/>
      </c>
      <c r="AQ1027">
        <f>IFERROR(IF(COUNTIFS(BTT[Verwendete Transaktion (Pflichtauswahl)],BTT[[#This Row],[Verwendete Transaktion (Pflichtauswahl)]],BTT[Verantwortliches TP
(automatisch)],"&lt;&gt;"&amp;BTT[[#This Row],[Verantwortliches TP
(automatisch)]])&gt;0,"Transaktion mehrfach","okay"),"")</f>
        <v/>
      </c>
      <c r="AR1027">
        <f>IFERROR(IF(COUNTIFS(BTT[Verwendete Transaktion (Pflichtauswahl)],BTT[[#This Row],[Verwendete Transaktion (Pflichtauswahl)]],BTT[Verantwortliches TP
(automatisch)],"&lt;&gt;"&amp;VLOOKUP(aktives_Teilprojekt,Teilprojekte[[Teilprojekte]:[Kürzel]],2,FALSE))&gt;0,"Transaktion mehrfach","okay"),"")</f>
        <v/>
      </c>
      <c r="AS1027" t="inlineStr">
        <is>
          <t>FI941</t>
        </is>
      </c>
    </row>
    <row r="1028">
      <c r="A1028">
        <f>IFERROR(IF(BTT[[#This Row],[Lfd Nr. 
(aus konsolidierter Datei)]]&lt;&gt;"",BTT[[#This Row],[Lfd Nr. 
(aus konsolidierter Datei)]],VLOOKUP(aktives_Teilprojekt,Teilprojekte[[Teilprojekte]:[Kürzel]],2,FALSE)&amp;ROW(BTT[[#This Row],[Lfd Nr.
(automatisch)]])-2),"")</f>
        <v/>
      </c>
      <c r="B1028" t="inlineStr">
        <is>
          <t>Anlagenzugang</t>
        </is>
      </c>
      <c r="D1028" t="inlineStr">
        <is>
          <t>Restbuchwerte der vorhandenen Anlage ausbuchen (Teilabgang, Abgang)</t>
        </is>
      </c>
      <c r="E1028">
        <f>IFERROR(IF(NOT(BTT[[#This Row],[Manuelle Änderung des Verantwortliches TP
(Auswahl - bei Bedarf)]]=""),BTT[[#This Row],[Manuelle Änderung des Verantwortliches TP
(Auswahl - bei Bedarf)]],VLOOKUP(BTT[[#This Row],[Hauptprozess
(Pflichtauswahl)]],Hauptprozesse[],3,FALSE)),"")</f>
        <v/>
      </c>
      <c r="G1028" t="inlineStr">
        <is>
          <t>RW-B/A</t>
        </is>
      </c>
      <c r="H1028" t="inlineStr">
        <is>
          <t>FI-AA</t>
        </is>
      </c>
      <c r="I1028" t="inlineStr">
        <is>
          <t>ABAVN</t>
        </is>
      </c>
      <c r="J1028">
        <f>IFERROR(VLOOKUP(BTT[[#This Row],[Verwendete Transaktion (Pflichtauswahl)]],Transaktionen[[Transaktionen]:[Langtext]],2,FALSE),"")</f>
        <v/>
      </c>
      <c r="V1028">
        <f>IFERROR(VLOOKUP(BTT[[#This Row],[Verwendetes Formular
(Auswahl falls relevant)]],Formulare[[Formularbezeichnung]:[Formularname (technisch)]],2,FALSE),"")</f>
        <v/>
      </c>
      <c r="AK1028">
        <f>IF(BTT[[#This Row],[Subprozess
(optionale Auswahl)]]="","okay",IF(VLOOKUP(BTT[[#This Row],[Subprozess
(optionale Auswahl)]],BPML[[Subprozess]:[Zugeordneter Hauptprozess]],3,FALSE)=BTT[[#This Row],[Hauptprozess
(Pflichtauswahl)]],"okay","falscher Subprozess"))</f>
        <v/>
      </c>
      <c r="AL1028">
        <f>IF(aktives_Teilprojekt="Master","",IF(BTT[[#This Row],[Verantwortliches TP
(automatisch)]]=VLOOKUP(aktives_Teilprojekt,Teilprojekte[[Teilprojekte]:[Kürzel]],2,FALSE),"okay","Hauptprozess anderes TP"))</f>
        <v/>
      </c>
      <c r="AM10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8">
        <f>IFERROR(IF(BTT[[#This Row],[SAP-Modul
(Pflichtauswahl)]]&lt;&gt;VLOOKUP(BTT[[#This Row],[Verwendete Transaktion (Pflichtauswahl)]],Transaktionen[[Transaktionen]:[Modul]],3,FALSE),"Modul anders","okay"),"")</f>
        <v/>
      </c>
      <c r="AP1028">
        <f>IFERROR(IF(COUNTIFS(BTT[Verwendete Transaktion (Pflichtauswahl)],BTT[[#This Row],[Verwendete Transaktion (Pflichtauswahl)]],BTT[SAP-Modul
(Pflichtauswahl)],"&lt;&gt;"&amp;BTT[[#This Row],[SAP-Modul
(Pflichtauswahl)]])&gt;0,"Modul anders","okay"),"")</f>
        <v/>
      </c>
      <c r="AQ1028">
        <f>IFERROR(IF(COUNTIFS(BTT[Verwendete Transaktion (Pflichtauswahl)],BTT[[#This Row],[Verwendete Transaktion (Pflichtauswahl)]],BTT[Verantwortliches TP
(automatisch)],"&lt;&gt;"&amp;BTT[[#This Row],[Verantwortliches TP
(automatisch)]])&gt;0,"Transaktion mehrfach","okay"),"")</f>
        <v/>
      </c>
      <c r="AR1028">
        <f>IFERROR(IF(COUNTIFS(BTT[Verwendete Transaktion (Pflichtauswahl)],BTT[[#This Row],[Verwendete Transaktion (Pflichtauswahl)]],BTT[Verantwortliches TP
(automatisch)],"&lt;&gt;"&amp;VLOOKUP(aktives_Teilprojekt,Teilprojekte[[Teilprojekte]:[Kürzel]],2,FALSE))&gt;0,"Transaktion mehrfach","okay"),"")</f>
        <v/>
      </c>
      <c r="AS1028" t="inlineStr">
        <is>
          <t>FI942</t>
        </is>
      </c>
    </row>
    <row r="1029">
      <c r="A1029">
        <f>IFERROR(IF(BTT[[#This Row],[Lfd Nr. 
(aus konsolidierter Datei)]]&lt;&gt;"",BTT[[#This Row],[Lfd Nr. 
(aus konsolidierter Datei)]],VLOOKUP(aktives_Teilprojekt,Teilprojekte[[Teilprojekte]:[Kürzel]],2,FALSE)&amp;ROW(BTT[[#This Row],[Lfd Nr.
(automatisch)]])-2),"")</f>
        <v/>
      </c>
      <c r="B1029" t="inlineStr">
        <is>
          <t>Anlagenzugang</t>
        </is>
      </c>
      <c r="D1029" t="inlineStr">
        <is>
          <t>Abrechnungsvorschrift im Auftrag pflegen</t>
        </is>
      </c>
      <c r="E1029">
        <f>IFERROR(IF(NOT(BTT[[#This Row],[Manuelle Änderung des Verantwortliches TP
(Auswahl - bei Bedarf)]]=""),BTT[[#This Row],[Manuelle Änderung des Verantwortliches TP
(Auswahl - bei Bedarf)]],VLOOKUP(BTT[[#This Row],[Hauptprozess
(Pflichtauswahl)]],Hauptprozesse[],3,FALSE)),"")</f>
        <v/>
      </c>
      <c r="G1029" t="inlineStr">
        <is>
          <t>RW-B/A</t>
        </is>
      </c>
      <c r="H1029" t="inlineStr">
        <is>
          <t>CO-OM</t>
        </is>
      </c>
      <c r="I1029" t="inlineStr">
        <is>
          <t>KO02</t>
        </is>
      </c>
      <c r="J1029">
        <f>IFERROR(VLOOKUP(BTT[[#This Row],[Verwendete Transaktion (Pflichtauswahl)]],Transaktionen[[Transaktionen]:[Langtext]],2,FALSE),"")</f>
        <v/>
      </c>
      <c r="V1029">
        <f>IFERROR(VLOOKUP(BTT[[#This Row],[Verwendetes Formular
(Auswahl falls relevant)]],Formulare[[Formularbezeichnung]:[Formularname (technisch)]],2,FALSE),"")</f>
        <v/>
      </c>
      <c r="AK1029">
        <f>IF(BTT[[#This Row],[Subprozess
(optionale Auswahl)]]="","okay",IF(VLOOKUP(BTT[[#This Row],[Subprozess
(optionale Auswahl)]],BPML[[Subprozess]:[Zugeordneter Hauptprozess]],3,FALSE)=BTT[[#This Row],[Hauptprozess
(Pflichtauswahl)]],"okay","falscher Subprozess"))</f>
        <v/>
      </c>
      <c r="AL1029">
        <f>IF(aktives_Teilprojekt="Master","",IF(BTT[[#This Row],[Verantwortliches TP
(automatisch)]]=VLOOKUP(aktives_Teilprojekt,Teilprojekte[[Teilprojekte]:[Kürzel]],2,FALSE),"okay","Hauptprozess anderes TP"))</f>
        <v/>
      </c>
      <c r="AM10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29">
        <f>IFERROR(IF(BTT[[#This Row],[SAP-Modul
(Pflichtauswahl)]]&lt;&gt;VLOOKUP(BTT[[#This Row],[Verwendete Transaktion (Pflichtauswahl)]],Transaktionen[[Transaktionen]:[Modul]],3,FALSE),"Modul anders","okay"),"")</f>
        <v/>
      </c>
      <c r="AP1029">
        <f>IFERROR(IF(COUNTIFS(BTT[Verwendete Transaktion (Pflichtauswahl)],BTT[[#This Row],[Verwendete Transaktion (Pflichtauswahl)]],BTT[SAP-Modul
(Pflichtauswahl)],"&lt;&gt;"&amp;BTT[[#This Row],[SAP-Modul
(Pflichtauswahl)]])&gt;0,"Modul anders","okay"),"")</f>
        <v/>
      </c>
      <c r="AQ1029">
        <f>IFERROR(IF(COUNTIFS(BTT[Verwendete Transaktion (Pflichtauswahl)],BTT[[#This Row],[Verwendete Transaktion (Pflichtauswahl)]],BTT[Verantwortliches TP
(automatisch)],"&lt;&gt;"&amp;BTT[[#This Row],[Verantwortliches TP
(automatisch)]])&gt;0,"Transaktion mehrfach","okay"),"")</f>
        <v/>
      </c>
      <c r="AR1029">
        <f>IFERROR(IF(COUNTIFS(BTT[Verwendete Transaktion (Pflichtauswahl)],BTT[[#This Row],[Verwendete Transaktion (Pflichtauswahl)]],BTT[Verantwortliches TP
(automatisch)],"&lt;&gt;"&amp;VLOOKUP(aktives_Teilprojekt,Teilprojekte[[Teilprojekte]:[Kürzel]],2,FALSE))&gt;0,"Transaktion mehrfach","okay"),"")</f>
        <v/>
      </c>
      <c r="AS1029" t="inlineStr">
        <is>
          <t>FI943</t>
        </is>
      </c>
    </row>
    <row r="1030">
      <c r="A1030">
        <f>IFERROR(IF(BTT[[#This Row],[Lfd Nr. 
(aus konsolidierter Datei)]]&lt;&gt;"",BTT[[#This Row],[Lfd Nr. 
(aus konsolidierter Datei)]],VLOOKUP(aktives_Teilprojekt,Teilprojekte[[Teilprojekte]:[Kürzel]],2,FALSE)&amp;ROW(BTT[[#This Row],[Lfd Nr.
(automatisch)]])-2),"")</f>
        <v/>
      </c>
      <c r="B1030" t="inlineStr">
        <is>
          <t>Anlagenzugang</t>
        </is>
      </c>
      <c r="D1030" t="inlineStr">
        <is>
          <t>Abrechnungsvorschrift im Projekt pflegen</t>
        </is>
      </c>
      <c r="E1030">
        <f>IFERROR(IF(NOT(BTT[[#This Row],[Manuelle Änderung des Verantwortliches TP
(Auswahl - bei Bedarf)]]=""),BTT[[#This Row],[Manuelle Änderung des Verantwortliches TP
(Auswahl - bei Bedarf)]],VLOOKUP(BTT[[#This Row],[Hauptprozess
(Pflichtauswahl)]],Hauptprozesse[],3,FALSE)),"")</f>
        <v/>
      </c>
      <c r="G1030" t="inlineStr">
        <is>
          <t>RW-B/A</t>
        </is>
      </c>
      <c r="H1030" t="inlineStr">
        <is>
          <t>PS</t>
        </is>
      </c>
      <c r="I1030" t="inlineStr">
        <is>
          <t>CJ02</t>
        </is>
      </c>
      <c r="J1030">
        <f>IFERROR(VLOOKUP(BTT[[#This Row],[Verwendete Transaktion (Pflichtauswahl)]],Transaktionen[[Transaktionen]:[Langtext]],2,FALSE),"")</f>
        <v/>
      </c>
      <c r="V1030">
        <f>IFERROR(VLOOKUP(BTT[[#This Row],[Verwendetes Formular
(Auswahl falls relevant)]],Formulare[[Formularbezeichnung]:[Formularname (technisch)]],2,FALSE),"")</f>
        <v/>
      </c>
      <c r="AK1030">
        <f>IF(BTT[[#This Row],[Subprozess
(optionale Auswahl)]]="","okay",IF(VLOOKUP(BTT[[#This Row],[Subprozess
(optionale Auswahl)]],BPML[[Subprozess]:[Zugeordneter Hauptprozess]],3,FALSE)=BTT[[#This Row],[Hauptprozess
(Pflichtauswahl)]],"okay","falscher Subprozess"))</f>
        <v/>
      </c>
      <c r="AL1030">
        <f>IF(aktives_Teilprojekt="Master","",IF(BTT[[#This Row],[Verantwortliches TP
(automatisch)]]=VLOOKUP(aktives_Teilprojekt,Teilprojekte[[Teilprojekte]:[Kürzel]],2,FALSE),"okay","Hauptprozess anderes TP"))</f>
        <v/>
      </c>
      <c r="AM10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0">
        <f>IFERROR(IF(BTT[[#This Row],[SAP-Modul
(Pflichtauswahl)]]&lt;&gt;VLOOKUP(BTT[[#This Row],[Verwendete Transaktion (Pflichtauswahl)]],Transaktionen[[Transaktionen]:[Modul]],3,FALSE),"Modul anders","okay"),"")</f>
        <v/>
      </c>
      <c r="AP1030">
        <f>IFERROR(IF(COUNTIFS(BTT[Verwendete Transaktion (Pflichtauswahl)],BTT[[#This Row],[Verwendete Transaktion (Pflichtauswahl)]],BTT[SAP-Modul
(Pflichtauswahl)],"&lt;&gt;"&amp;BTT[[#This Row],[SAP-Modul
(Pflichtauswahl)]])&gt;0,"Modul anders","okay"),"")</f>
        <v/>
      </c>
      <c r="AQ1030">
        <f>IFERROR(IF(COUNTIFS(BTT[Verwendete Transaktion (Pflichtauswahl)],BTT[[#This Row],[Verwendete Transaktion (Pflichtauswahl)]],BTT[Verantwortliches TP
(automatisch)],"&lt;&gt;"&amp;BTT[[#This Row],[Verantwortliches TP
(automatisch)]])&gt;0,"Transaktion mehrfach","okay"),"")</f>
        <v/>
      </c>
      <c r="AR1030">
        <f>IFERROR(IF(COUNTIFS(BTT[Verwendete Transaktion (Pflichtauswahl)],BTT[[#This Row],[Verwendete Transaktion (Pflichtauswahl)]],BTT[Verantwortliches TP
(automatisch)],"&lt;&gt;"&amp;VLOOKUP(aktives_Teilprojekt,Teilprojekte[[Teilprojekte]:[Kürzel]],2,FALSE))&gt;0,"Transaktion mehrfach","okay"),"")</f>
        <v/>
      </c>
      <c r="AS1030" t="inlineStr">
        <is>
          <t>FI944</t>
        </is>
      </c>
    </row>
    <row r="1031">
      <c r="A1031">
        <f>IFERROR(IF(BTT[[#This Row],[Lfd Nr. 
(aus konsolidierter Datei)]]&lt;&gt;"",BTT[[#This Row],[Lfd Nr. 
(aus konsolidierter Datei)]],VLOOKUP(aktives_Teilprojekt,Teilprojekte[[Teilprojekte]:[Kürzel]],2,FALSE)&amp;ROW(BTT[[#This Row],[Lfd Nr.
(automatisch)]])-2),"")</f>
        <v/>
      </c>
      <c r="B1031" t="inlineStr">
        <is>
          <t>Anlagenzugang</t>
        </is>
      </c>
      <c r="D1031" t="inlineStr">
        <is>
          <t>Auftrag abrechnen</t>
        </is>
      </c>
      <c r="E1031">
        <f>IFERROR(IF(NOT(BTT[[#This Row],[Manuelle Änderung des Verantwortliches TP
(Auswahl - bei Bedarf)]]=""),BTT[[#This Row],[Manuelle Änderung des Verantwortliches TP
(Auswahl - bei Bedarf)]],VLOOKUP(BTT[[#This Row],[Hauptprozess
(Pflichtauswahl)]],Hauptprozesse[],3,FALSE)),"")</f>
        <v/>
      </c>
      <c r="G1031" t="inlineStr">
        <is>
          <t>RW-B/A</t>
        </is>
      </c>
      <c r="H1031" t="inlineStr">
        <is>
          <t>CO-OM</t>
        </is>
      </c>
      <c r="I1031" t="inlineStr">
        <is>
          <t>KO88</t>
        </is>
      </c>
      <c r="J1031">
        <f>IFERROR(VLOOKUP(BTT[[#This Row],[Verwendete Transaktion (Pflichtauswahl)]],Transaktionen[[Transaktionen]:[Langtext]],2,FALSE),"")</f>
        <v/>
      </c>
      <c r="V1031">
        <f>IFERROR(VLOOKUP(BTT[[#This Row],[Verwendetes Formular
(Auswahl falls relevant)]],Formulare[[Formularbezeichnung]:[Formularname (technisch)]],2,FALSE),"")</f>
        <v/>
      </c>
      <c r="AK1031">
        <f>IF(BTT[[#This Row],[Subprozess
(optionale Auswahl)]]="","okay",IF(VLOOKUP(BTT[[#This Row],[Subprozess
(optionale Auswahl)]],BPML[[Subprozess]:[Zugeordneter Hauptprozess]],3,FALSE)=BTT[[#This Row],[Hauptprozess
(Pflichtauswahl)]],"okay","falscher Subprozess"))</f>
        <v/>
      </c>
      <c r="AL1031">
        <f>IF(aktives_Teilprojekt="Master","",IF(BTT[[#This Row],[Verantwortliches TP
(automatisch)]]=VLOOKUP(aktives_Teilprojekt,Teilprojekte[[Teilprojekte]:[Kürzel]],2,FALSE),"okay","Hauptprozess anderes TP"))</f>
        <v/>
      </c>
      <c r="AM10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1">
        <f>IFERROR(IF(BTT[[#This Row],[SAP-Modul
(Pflichtauswahl)]]&lt;&gt;VLOOKUP(BTT[[#This Row],[Verwendete Transaktion (Pflichtauswahl)]],Transaktionen[[Transaktionen]:[Modul]],3,FALSE),"Modul anders","okay"),"")</f>
        <v/>
      </c>
      <c r="AP1031">
        <f>IFERROR(IF(COUNTIFS(BTT[Verwendete Transaktion (Pflichtauswahl)],BTT[[#This Row],[Verwendete Transaktion (Pflichtauswahl)]],BTT[SAP-Modul
(Pflichtauswahl)],"&lt;&gt;"&amp;BTT[[#This Row],[SAP-Modul
(Pflichtauswahl)]])&gt;0,"Modul anders","okay"),"")</f>
        <v/>
      </c>
      <c r="AQ1031">
        <f>IFERROR(IF(COUNTIFS(BTT[Verwendete Transaktion (Pflichtauswahl)],BTT[[#This Row],[Verwendete Transaktion (Pflichtauswahl)]],BTT[Verantwortliches TP
(automatisch)],"&lt;&gt;"&amp;BTT[[#This Row],[Verantwortliches TP
(automatisch)]])&gt;0,"Transaktion mehrfach","okay"),"")</f>
        <v/>
      </c>
      <c r="AR1031">
        <f>IFERROR(IF(COUNTIFS(BTT[Verwendete Transaktion (Pflichtauswahl)],BTT[[#This Row],[Verwendete Transaktion (Pflichtauswahl)]],BTT[Verantwortliches TP
(automatisch)],"&lt;&gt;"&amp;VLOOKUP(aktives_Teilprojekt,Teilprojekte[[Teilprojekte]:[Kürzel]],2,FALSE))&gt;0,"Transaktion mehrfach","okay"),"")</f>
        <v/>
      </c>
      <c r="AS1031" t="inlineStr">
        <is>
          <t>FI945</t>
        </is>
      </c>
    </row>
    <row r="1032">
      <c r="A1032">
        <f>IFERROR(IF(BTT[[#This Row],[Lfd Nr. 
(aus konsolidierter Datei)]]&lt;&gt;"",BTT[[#This Row],[Lfd Nr. 
(aus konsolidierter Datei)]],VLOOKUP(aktives_Teilprojekt,Teilprojekte[[Teilprojekte]:[Kürzel]],2,FALSE)&amp;ROW(BTT[[#This Row],[Lfd Nr.
(automatisch)]])-2),"")</f>
        <v/>
      </c>
      <c r="B1032" t="inlineStr">
        <is>
          <t>Anlagenzugang</t>
        </is>
      </c>
      <c r="D1032" t="inlineStr">
        <is>
          <t>Projekt abrechnen</t>
        </is>
      </c>
      <c r="E1032">
        <f>IFERROR(IF(NOT(BTT[[#This Row],[Manuelle Änderung des Verantwortliches TP
(Auswahl - bei Bedarf)]]=""),BTT[[#This Row],[Manuelle Änderung des Verantwortliches TP
(Auswahl - bei Bedarf)]],VLOOKUP(BTT[[#This Row],[Hauptprozess
(Pflichtauswahl)]],Hauptprozesse[],3,FALSE)),"")</f>
        <v/>
      </c>
      <c r="G1032" t="inlineStr">
        <is>
          <t>RW-B/A</t>
        </is>
      </c>
      <c r="H1032" t="inlineStr">
        <is>
          <t>CO-OM</t>
        </is>
      </c>
      <c r="I1032" t="inlineStr">
        <is>
          <t>CJ88</t>
        </is>
      </c>
      <c r="J1032">
        <f>IFERROR(VLOOKUP(BTT[[#This Row],[Verwendete Transaktion (Pflichtauswahl)]],Transaktionen[[Transaktionen]:[Langtext]],2,FALSE),"")</f>
        <v/>
      </c>
      <c r="V1032">
        <f>IFERROR(VLOOKUP(BTT[[#This Row],[Verwendetes Formular
(Auswahl falls relevant)]],Formulare[[Formularbezeichnung]:[Formularname (technisch)]],2,FALSE),"")</f>
        <v/>
      </c>
      <c r="AK1032">
        <f>IF(BTT[[#This Row],[Subprozess
(optionale Auswahl)]]="","okay",IF(VLOOKUP(BTT[[#This Row],[Subprozess
(optionale Auswahl)]],BPML[[Subprozess]:[Zugeordneter Hauptprozess]],3,FALSE)=BTT[[#This Row],[Hauptprozess
(Pflichtauswahl)]],"okay","falscher Subprozess"))</f>
        <v/>
      </c>
      <c r="AL1032">
        <f>IF(aktives_Teilprojekt="Master","",IF(BTT[[#This Row],[Verantwortliches TP
(automatisch)]]=VLOOKUP(aktives_Teilprojekt,Teilprojekte[[Teilprojekte]:[Kürzel]],2,FALSE),"okay","Hauptprozess anderes TP"))</f>
        <v/>
      </c>
      <c r="AM10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2">
        <f>IFERROR(IF(BTT[[#This Row],[SAP-Modul
(Pflichtauswahl)]]&lt;&gt;VLOOKUP(BTT[[#This Row],[Verwendete Transaktion (Pflichtauswahl)]],Transaktionen[[Transaktionen]:[Modul]],3,FALSE),"Modul anders","okay"),"")</f>
        <v/>
      </c>
      <c r="AP1032">
        <f>IFERROR(IF(COUNTIFS(BTT[Verwendete Transaktion (Pflichtauswahl)],BTT[[#This Row],[Verwendete Transaktion (Pflichtauswahl)]],BTT[SAP-Modul
(Pflichtauswahl)],"&lt;&gt;"&amp;BTT[[#This Row],[SAP-Modul
(Pflichtauswahl)]])&gt;0,"Modul anders","okay"),"")</f>
        <v/>
      </c>
      <c r="AQ1032">
        <f>IFERROR(IF(COUNTIFS(BTT[Verwendete Transaktion (Pflichtauswahl)],BTT[[#This Row],[Verwendete Transaktion (Pflichtauswahl)]],BTT[Verantwortliches TP
(automatisch)],"&lt;&gt;"&amp;BTT[[#This Row],[Verantwortliches TP
(automatisch)]])&gt;0,"Transaktion mehrfach","okay"),"")</f>
        <v/>
      </c>
      <c r="AR1032">
        <f>IFERROR(IF(COUNTIFS(BTT[Verwendete Transaktion (Pflichtauswahl)],BTT[[#This Row],[Verwendete Transaktion (Pflichtauswahl)]],BTT[Verantwortliches TP
(automatisch)],"&lt;&gt;"&amp;VLOOKUP(aktives_Teilprojekt,Teilprojekte[[Teilprojekte]:[Kürzel]],2,FALSE))&gt;0,"Transaktion mehrfach","okay"),"")</f>
        <v/>
      </c>
      <c r="AS1032" t="inlineStr">
        <is>
          <t>FI946</t>
        </is>
      </c>
    </row>
    <row r="1033">
      <c r="A1033">
        <f>IFERROR(IF(BTT[[#This Row],[Lfd Nr. 
(aus konsolidierter Datei)]]&lt;&gt;"",BTT[[#This Row],[Lfd Nr. 
(aus konsolidierter Datei)]],VLOOKUP(aktives_Teilprojekt,Teilprojekte[[Teilprojekte]:[Kürzel]],2,FALSE)&amp;ROW(BTT[[#This Row],[Lfd Nr.
(automatisch)]])-2),"")</f>
        <v/>
      </c>
      <c r="B1033" t="inlineStr">
        <is>
          <t>Anlagenzugang</t>
        </is>
      </c>
      <c r="D1033" t="inlineStr">
        <is>
          <t>Anlagentransfer buchen</t>
        </is>
      </c>
      <c r="E1033">
        <f>IFERROR(IF(NOT(BTT[[#This Row],[Manuelle Änderung des Verantwortliches TP
(Auswahl - bei Bedarf)]]=""),BTT[[#This Row],[Manuelle Änderung des Verantwortliches TP
(Auswahl - bei Bedarf)]],VLOOKUP(BTT[[#This Row],[Hauptprozess
(Pflichtauswahl)]],Hauptprozesse[],3,FALSE)),"")</f>
        <v/>
      </c>
      <c r="G1033" t="inlineStr">
        <is>
          <t>RW-B/A</t>
        </is>
      </c>
      <c r="H1033" t="inlineStr">
        <is>
          <t>FI-AA</t>
        </is>
      </c>
      <c r="I1033" t="inlineStr">
        <is>
          <t>ABT1N</t>
        </is>
      </c>
      <c r="J1033">
        <f>IFERROR(VLOOKUP(BTT[[#This Row],[Verwendete Transaktion (Pflichtauswahl)]],Transaktionen[[Transaktionen]:[Langtext]],2,FALSE),"")</f>
        <v/>
      </c>
      <c r="V1033">
        <f>IFERROR(VLOOKUP(BTT[[#This Row],[Verwendetes Formular
(Auswahl falls relevant)]],Formulare[[Formularbezeichnung]:[Formularname (technisch)]],2,FALSE),"")</f>
        <v/>
      </c>
      <c r="AK1033">
        <f>IF(BTT[[#This Row],[Subprozess
(optionale Auswahl)]]="","okay",IF(VLOOKUP(BTT[[#This Row],[Subprozess
(optionale Auswahl)]],BPML[[Subprozess]:[Zugeordneter Hauptprozess]],3,FALSE)=BTT[[#This Row],[Hauptprozess
(Pflichtauswahl)]],"okay","falscher Subprozess"))</f>
        <v/>
      </c>
      <c r="AL1033">
        <f>IF(aktives_Teilprojekt="Master","",IF(BTT[[#This Row],[Verantwortliches TP
(automatisch)]]=VLOOKUP(aktives_Teilprojekt,Teilprojekte[[Teilprojekte]:[Kürzel]],2,FALSE),"okay","Hauptprozess anderes TP"))</f>
        <v/>
      </c>
      <c r="AM10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3">
        <f>IFERROR(IF(BTT[[#This Row],[SAP-Modul
(Pflichtauswahl)]]&lt;&gt;VLOOKUP(BTT[[#This Row],[Verwendete Transaktion (Pflichtauswahl)]],Transaktionen[[Transaktionen]:[Modul]],3,FALSE),"Modul anders","okay"),"")</f>
        <v/>
      </c>
      <c r="AP1033">
        <f>IFERROR(IF(COUNTIFS(BTT[Verwendete Transaktion (Pflichtauswahl)],BTT[[#This Row],[Verwendete Transaktion (Pflichtauswahl)]],BTT[SAP-Modul
(Pflichtauswahl)],"&lt;&gt;"&amp;BTT[[#This Row],[SAP-Modul
(Pflichtauswahl)]])&gt;0,"Modul anders","okay"),"")</f>
        <v/>
      </c>
      <c r="AQ1033">
        <f>IFERROR(IF(COUNTIFS(BTT[Verwendete Transaktion (Pflichtauswahl)],BTT[[#This Row],[Verwendete Transaktion (Pflichtauswahl)]],BTT[Verantwortliches TP
(automatisch)],"&lt;&gt;"&amp;BTT[[#This Row],[Verantwortliches TP
(automatisch)]])&gt;0,"Transaktion mehrfach","okay"),"")</f>
        <v/>
      </c>
      <c r="AR1033">
        <f>IFERROR(IF(COUNTIFS(BTT[Verwendete Transaktion (Pflichtauswahl)],BTT[[#This Row],[Verwendete Transaktion (Pflichtauswahl)]],BTT[Verantwortliches TP
(automatisch)],"&lt;&gt;"&amp;VLOOKUP(aktives_Teilprojekt,Teilprojekte[[Teilprojekte]:[Kürzel]],2,FALSE))&gt;0,"Transaktion mehrfach","okay"),"")</f>
        <v/>
      </c>
      <c r="AS1033" t="inlineStr">
        <is>
          <t>FI947</t>
        </is>
      </c>
    </row>
    <row r="1034">
      <c r="A1034">
        <f>IFERROR(IF(BTT[[#This Row],[Lfd Nr. 
(aus konsolidierter Datei)]]&lt;&gt;"",BTT[[#This Row],[Lfd Nr. 
(aus konsolidierter Datei)]],VLOOKUP(aktives_Teilprojekt,Teilprojekte[[Teilprojekte]:[Kürzel]],2,FALSE)&amp;ROW(BTT[[#This Row],[Lfd Nr.
(automatisch)]])-2),"")</f>
        <v/>
      </c>
      <c r="B1034" t="inlineStr">
        <is>
          <t>Anlagenzugang</t>
        </is>
      </c>
      <c r="D1034" t="inlineStr">
        <is>
          <t>Bauzeitzinsen berechnen</t>
        </is>
      </c>
      <c r="E1034">
        <f>IFERROR(IF(NOT(BTT[[#This Row],[Manuelle Änderung des Verantwortliches TP
(Auswahl - bei Bedarf)]]=""),BTT[[#This Row],[Manuelle Änderung des Verantwortliches TP
(Auswahl - bei Bedarf)]],VLOOKUP(BTT[[#This Row],[Hauptprozess
(Pflichtauswahl)]],Hauptprozesse[],3,FALSE)),"")</f>
        <v/>
      </c>
      <c r="G1034" t="inlineStr">
        <is>
          <t>RW-B/A</t>
        </is>
      </c>
      <c r="H1034" t="inlineStr">
        <is>
          <t>Non-SAP</t>
        </is>
      </c>
      <c r="I1034" t="inlineStr">
        <is>
          <t>nicht digital</t>
        </is>
      </c>
      <c r="J1034">
        <f>IFERROR(VLOOKUP(BTT[[#This Row],[Verwendete Transaktion (Pflichtauswahl)]],Transaktionen[[Transaktionen]:[Langtext]],2,FALSE),"")</f>
        <v/>
      </c>
      <c r="V1034">
        <f>IFERROR(VLOOKUP(BTT[[#This Row],[Verwendetes Formular
(Auswahl falls relevant)]],Formulare[[Formularbezeichnung]:[Formularname (technisch)]],2,FALSE),"")</f>
        <v/>
      </c>
      <c r="AK1034">
        <f>IF(BTT[[#This Row],[Subprozess
(optionale Auswahl)]]="","okay",IF(VLOOKUP(BTT[[#This Row],[Subprozess
(optionale Auswahl)]],BPML[[Subprozess]:[Zugeordneter Hauptprozess]],3,FALSE)=BTT[[#This Row],[Hauptprozess
(Pflichtauswahl)]],"okay","falscher Subprozess"))</f>
        <v/>
      </c>
      <c r="AL1034">
        <f>IF(aktives_Teilprojekt="Master","",IF(BTT[[#This Row],[Verantwortliches TP
(automatisch)]]=VLOOKUP(aktives_Teilprojekt,Teilprojekte[[Teilprojekte]:[Kürzel]],2,FALSE),"okay","Hauptprozess anderes TP"))</f>
        <v/>
      </c>
      <c r="AM10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4">
        <f>IFERROR(IF(BTT[[#This Row],[SAP-Modul
(Pflichtauswahl)]]&lt;&gt;VLOOKUP(BTT[[#This Row],[Verwendete Transaktion (Pflichtauswahl)]],Transaktionen[[Transaktionen]:[Modul]],3,FALSE),"Modul anders","okay"),"")</f>
        <v/>
      </c>
      <c r="AP1034">
        <f>IFERROR(IF(COUNTIFS(BTT[Verwendete Transaktion (Pflichtauswahl)],BTT[[#This Row],[Verwendete Transaktion (Pflichtauswahl)]],BTT[SAP-Modul
(Pflichtauswahl)],"&lt;&gt;"&amp;BTT[[#This Row],[SAP-Modul
(Pflichtauswahl)]])&gt;0,"Modul anders","okay"),"")</f>
        <v/>
      </c>
      <c r="AQ1034">
        <f>IFERROR(IF(COUNTIFS(BTT[Verwendete Transaktion (Pflichtauswahl)],BTT[[#This Row],[Verwendete Transaktion (Pflichtauswahl)]],BTT[Verantwortliches TP
(automatisch)],"&lt;&gt;"&amp;BTT[[#This Row],[Verantwortliches TP
(automatisch)]])&gt;0,"Transaktion mehrfach","okay"),"")</f>
        <v/>
      </c>
      <c r="AR1034">
        <f>IFERROR(IF(COUNTIFS(BTT[Verwendete Transaktion (Pflichtauswahl)],BTT[[#This Row],[Verwendete Transaktion (Pflichtauswahl)]],BTT[Verantwortliches TP
(automatisch)],"&lt;&gt;"&amp;VLOOKUP(aktives_Teilprojekt,Teilprojekte[[Teilprojekte]:[Kürzel]],2,FALSE))&gt;0,"Transaktion mehrfach","okay"),"")</f>
        <v/>
      </c>
      <c r="AS1034" t="inlineStr">
        <is>
          <t>FI948</t>
        </is>
      </c>
    </row>
    <row r="1035">
      <c r="A1035">
        <f>IFERROR(IF(BTT[[#This Row],[Lfd Nr. 
(aus konsolidierter Datei)]]&lt;&gt;"",BTT[[#This Row],[Lfd Nr. 
(aus konsolidierter Datei)]],VLOOKUP(aktives_Teilprojekt,Teilprojekte[[Teilprojekte]:[Kürzel]],2,FALSE)&amp;ROW(BTT[[#This Row],[Lfd Nr.
(automatisch)]])-2),"")</f>
        <v/>
      </c>
      <c r="B1035" t="inlineStr">
        <is>
          <t>Anlagenzugang</t>
        </is>
      </c>
      <c r="D1035" t="inlineStr">
        <is>
          <t>Bauzeitzinsen buchen</t>
        </is>
      </c>
      <c r="E1035">
        <f>IFERROR(IF(NOT(BTT[[#This Row],[Manuelle Änderung des Verantwortliches TP
(Auswahl - bei Bedarf)]]=""),BTT[[#This Row],[Manuelle Änderung des Verantwortliches TP
(Auswahl - bei Bedarf)]],VLOOKUP(BTT[[#This Row],[Hauptprozess
(Pflichtauswahl)]],Hauptprozesse[],3,FALSE)),"")</f>
        <v/>
      </c>
      <c r="G1035" t="inlineStr">
        <is>
          <t>RW-B/A</t>
        </is>
      </c>
      <c r="H1035" t="inlineStr">
        <is>
          <t>FI-AA</t>
        </is>
      </c>
      <c r="I1035" t="inlineStr">
        <is>
          <t>ABUMN</t>
        </is>
      </c>
      <c r="J1035">
        <f>IFERROR(VLOOKUP(BTT[[#This Row],[Verwendete Transaktion (Pflichtauswahl)]],Transaktionen[[Transaktionen]:[Langtext]],2,FALSE),"")</f>
        <v/>
      </c>
      <c r="V1035">
        <f>IFERROR(VLOOKUP(BTT[[#This Row],[Verwendetes Formular
(Auswahl falls relevant)]],Formulare[[Formularbezeichnung]:[Formularname (technisch)]],2,FALSE),"")</f>
        <v/>
      </c>
      <c r="AK1035">
        <f>IF(BTT[[#This Row],[Subprozess
(optionale Auswahl)]]="","okay",IF(VLOOKUP(BTT[[#This Row],[Subprozess
(optionale Auswahl)]],BPML[[Subprozess]:[Zugeordneter Hauptprozess]],3,FALSE)=BTT[[#This Row],[Hauptprozess
(Pflichtauswahl)]],"okay","falscher Subprozess"))</f>
        <v/>
      </c>
      <c r="AL1035">
        <f>IF(aktives_Teilprojekt="Master","",IF(BTT[[#This Row],[Verantwortliches TP
(automatisch)]]=VLOOKUP(aktives_Teilprojekt,Teilprojekte[[Teilprojekte]:[Kürzel]],2,FALSE),"okay","Hauptprozess anderes TP"))</f>
        <v/>
      </c>
      <c r="AM10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5">
        <f>IFERROR(IF(BTT[[#This Row],[SAP-Modul
(Pflichtauswahl)]]&lt;&gt;VLOOKUP(BTT[[#This Row],[Verwendete Transaktion (Pflichtauswahl)]],Transaktionen[[Transaktionen]:[Modul]],3,FALSE),"Modul anders","okay"),"")</f>
        <v/>
      </c>
      <c r="AP1035">
        <f>IFERROR(IF(COUNTIFS(BTT[Verwendete Transaktion (Pflichtauswahl)],BTT[[#This Row],[Verwendete Transaktion (Pflichtauswahl)]],BTT[SAP-Modul
(Pflichtauswahl)],"&lt;&gt;"&amp;BTT[[#This Row],[SAP-Modul
(Pflichtauswahl)]])&gt;0,"Modul anders","okay"),"")</f>
        <v/>
      </c>
      <c r="AQ1035">
        <f>IFERROR(IF(COUNTIFS(BTT[Verwendete Transaktion (Pflichtauswahl)],BTT[[#This Row],[Verwendete Transaktion (Pflichtauswahl)]],BTT[Verantwortliches TP
(automatisch)],"&lt;&gt;"&amp;BTT[[#This Row],[Verantwortliches TP
(automatisch)]])&gt;0,"Transaktion mehrfach","okay"),"")</f>
        <v/>
      </c>
      <c r="AR1035">
        <f>IFERROR(IF(COUNTIFS(BTT[Verwendete Transaktion (Pflichtauswahl)],BTT[[#This Row],[Verwendete Transaktion (Pflichtauswahl)]],BTT[Verantwortliches TP
(automatisch)],"&lt;&gt;"&amp;VLOOKUP(aktives_Teilprojekt,Teilprojekte[[Teilprojekte]:[Kürzel]],2,FALSE))&gt;0,"Transaktion mehrfach","okay"),"")</f>
        <v/>
      </c>
      <c r="AS1035" t="inlineStr">
        <is>
          <t>FI949</t>
        </is>
      </c>
    </row>
    <row r="1036">
      <c r="A1036">
        <f>IFERROR(IF(BTT[[#This Row],[Lfd Nr. 
(aus konsolidierter Datei)]]&lt;&gt;"",BTT[[#This Row],[Lfd Nr. 
(aus konsolidierter Datei)]],VLOOKUP(aktives_Teilprojekt,Teilprojekte[[Teilprojekte]:[Kürzel]],2,FALSE)&amp;ROW(BTT[[#This Row],[Lfd Nr.
(automatisch)]])-2),"")</f>
        <v/>
      </c>
      <c r="B1036" t="inlineStr">
        <is>
          <t>Anlagenzugang</t>
        </is>
      </c>
      <c r="D1036" t="inlineStr">
        <is>
          <t>Kontierungselemente in Datenbank pflegen</t>
        </is>
      </c>
      <c r="E1036">
        <f>IFERROR(IF(NOT(BTT[[#This Row],[Manuelle Änderung des Verantwortliches TP
(Auswahl - bei Bedarf)]]=""),BTT[[#This Row],[Manuelle Änderung des Verantwortliches TP
(Auswahl - bei Bedarf)]],VLOOKUP(BTT[[#This Row],[Hauptprozess
(Pflichtauswahl)]],Hauptprozesse[],3,FALSE)),"")</f>
        <v/>
      </c>
      <c r="G1036" t="inlineStr">
        <is>
          <t>RW-B/A</t>
        </is>
      </c>
      <c r="H1036" t="inlineStr">
        <is>
          <t>Non-SAP</t>
        </is>
      </c>
      <c r="I1036" t="inlineStr">
        <is>
          <t>nicht digital</t>
        </is>
      </c>
      <c r="J1036">
        <f>IFERROR(VLOOKUP(BTT[[#This Row],[Verwendete Transaktion (Pflichtauswahl)]],Transaktionen[[Transaktionen]:[Langtext]],2,FALSE),"")</f>
        <v/>
      </c>
      <c r="V1036">
        <f>IFERROR(VLOOKUP(BTT[[#This Row],[Verwendetes Formular
(Auswahl falls relevant)]],Formulare[[Formularbezeichnung]:[Formularname (technisch)]],2,FALSE),"")</f>
        <v/>
      </c>
      <c r="AK1036">
        <f>IF(BTT[[#This Row],[Subprozess
(optionale Auswahl)]]="","okay",IF(VLOOKUP(BTT[[#This Row],[Subprozess
(optionale Auswahl)]],BPML[[Subprozess]:[Zugeordneter Hauptprozess]],3,FALSE)=BTT[[#This Row],[Hauptprozess
(Pflichtauswahl)]],"okay","falscher Subprozess"))</f>
        <v/>
      </c>
      <c r="AL1036">
        <f>IF(aktives_Teilprojekt="Master","",IF(BTT[[#This Row],[Verantwortliches TP
(automatisch)]]=VLOOKUP(aktives_Teilprojekt,Teilprojekte[[Teilprojekte]:[Kürzel]],2,FALSE),"okay","Hauptprozess anderes TP"))</f>
        <v/>
      </c>
      <c r="AM10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6">
        <f>IFERROR(IF(BTT[[#This Row],[SAP-Modul
(Pflichtauswahl)]]&lt;&gt;VLOOKUP(BTT[[#This Row],[Verwendete Transaktion (Pflichtauswahl)]],Transaktionen[[Transaktionen]:[Modul]],3,FALSE),"Modul anders","okay"),"")</f>
        <v/>
      </c>
      <c r="AP1036">
        <f>IFERROR(IF(COUNTIFS(BTT[Verwendete Transaktion (Pflichtauswahl)],BTT[[#This Row],[Verwendete Transaktion (Pflichtauswahl)]],BTT[SAP-Modul
(Pflichtauswahl)],"&lt;&gt;"&amp;BTT[[#This Row],[SAP-Modul
(Pflichtauswahl)]])&gt;0,"Modul anders","okay"),"")</f>
        <v/>
      </c>
      <c r="AQ1036">
        <f>IFERROR(IF(COUNTIFS(BTT[Verwendete Transaktion (Pflichtauswahl)],BTT[[#This Row],[Verwendete Transaktion (Pflichtauswahl)]],BTT[Verantwortliches TP
(automatisch)],"&lt;&gt;"&amp;BTT[[#This Row],[Verantwortliches TP
(automatisch)]])&gt;0,"Transaktion mehrfach","okay"),"")</f>
        <v/>
      </c>
      <c r="AR1036">
        <f>IFERROR(IF(COUNTIFS(BTT[Verwendete Transaktion (Pflichtauswahl)],BTT[[#This Row],[Verwendete Transaktion (Pflichtauswahl)]],BTT[Verantwortliches TP
(automatisch)],"&lt;&gt;"&amp;VLOOKUP(aktives_Teilprojekt,Teilprojekte[[Teilprojekte]:[Kürzel]],2,FALSE))&gt;0,"Transaktion mehrfach","okay"),"")</f>
        <v/>
      </c>
      <c r="AS1036" t="inlineStr">
        <is>
          <t>FI950</t>
        </is>
      </c>
    </row>
    <row r="1037">
      <c r="A1037">
        <f>IFERROR(IF(BTT[[#This Row],[Lfd Nr. 
(aus konsolidierter Datei)]]&lt;&gt;"",BTT[[#This Row],[Lfd Nr. 
(aus konsolidierter Datei)]],VLOOKUP(aktives_Teilprojekt,Teilprojekte[[Teilprojekte]:[Kürzel]],2,FALSE)&amp;ROW(BTT[[#This Row],[Lfd Nr.
(automatisch)]])-2),"")</f>
        <v/>
      </c>
      <c r="B1037" t="inlineStr">
        <is>
          <t>Anlagenzugang</t>
        </is>
      </c>
      <c r="D1037" t="inlineStr">
        <is>
          <t>Bestellobligo in Auftrag/Projekt abbauen</t>
        </is>
      </c>
      <c r="E1037">
        <f>IFERROR(IF(NOT(BTT[[#This Row],[Manuelle Änderung des Verantwortliches TP
(Auswahl - bei Bedarf)]]=""),BTT[[#This Row],[Manuelle Änderung des Verantwortliches TP
(Auswahl - bei Bedarf)]],VLOOKUP(BTT[[#This Row],[Hauptprozess
(Pflichtauswahl)]],Hauptprozesse[],3,FALSE)),"")</f>
        <v/>
      </c>
      <c r="G1037" t="inlineStr">
        <is>
          <t>RW-B/A</t>
        </is>
      </c>
      <c r="H1037" t="inlineStr">
        <is>
          <t>MM</t>
        </is>
      </c>
      <c r="I1037" t="inlineStr">
        <is>
          <t>ZMM08</t>
        </is>
      </c>
      <c r="J1037">
        <f>IFERROR(VLOOKUP(BTT[[#This Row],[Verwendete Transaktion (Pflichtauswahl)]],Transaktionen[[Transaktionen]:[Langtext]],2,FALSE),"")</f>
        <v/>
      </c>
      <c r="V1037">
        <f>IFERROR(VLOOKUP(BTT[[#This Row],[Verwendetes Formular
(Auswahl falls relevant)]],Formulare[[Formularbezeichnung]:[Formularname (technisch)]],2,FALSE),"")</f>
        <v/>
      </c>
      <c r="AK1037">
        <f>IF(BTT[[#This Row],[Subprozess
(optionale Auswahl)]]="","okay",IF(VLOOKUP(BTT[[#This Row],[Subprozess
(optionale Auswahl)]],BPML[[Subprozess]:[Zugeordneter Hauptprozess]],3,FALSE)=BTT[[#This Row],[Hauptprozess
(Pflichtauswahl)]],"okay","falscher Subprozess"))</f>
        <v/>
      </c>
      <c r="AL1037">
        <f>IF(aktives_Teilprojekt="Master","",IF(BTT[[#This Row],[Verantwortliches TP
(automatisch)]]=VLOOKUP(aktives_Teilprojekt,Teilprojekte[[Teilprojekte]:[Kürzel]],2,FALSE),"okay","Hauptprozess anderes TP"))</f>
        <v/>
      </c>
      <c r="AM10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7">
        <f>IFERROR(IF(BTT[[#This Row],[SAP-Modul
(Pflichtauswahl)]]&lt;&gt;VLOOKUP(BTT[[#This Row],[Verwendete Transaktion (Pflichtauswahl)]],Transaktionen[[Transaktionen]:[Modul]],3,FALSE),"Modul anders","okay"),"")</f>
        <v/>
      </c>
      <c r="AP1037">
        <f>IFERROR(IF(COUNTIFS(BTT[Verwendete Transaktion (Pflichtauswahl)],BTT[[#This Row],[Verwendete Transaktion (Pflichtauswahl)]],BTT[SAP-Modul
(Pflichtauswahl)],"&lt;&gt;"&amp;BTT[[#This Row],[SAP-Modul
(Pflichtauswahl)]])&gt;0,"Modul anders","okay"),"")</f>
        <v/>
      </c>
      <c r="AQ1037">
        <f>IFERROR(IF(COUNTIFS(BTT[Verwendete Transaktion (Pflichtauswahl)],BTT[[#This Row],[Verwendete Transaktion (Pflichtauswahl)]],BTT[Verantwortliches TP
(automatisch)],"&lt;&gt;"&amp;BTT[[#This Row],[Verantwortliches TP
(automatisch)]])&gt;0,"Transaktion mehrfach","okay"),"")</f>
        <v/>
      </c>
      <c r="AR1037">
        <f>IFERROR(IF(COUNTIFS(BTT[Verwendete Transaktion (Pflichtauswahl)],BTT[[#This Row],[Verwendete Transaktion (Pflichtauswahl)]],BTT[Verantwortliches TP
(automatisch)],"&lt;&gt;"&amp;VLOOKUP(aktives_Teilprojekt,Teilprojekte[[Teilprojekte]:[Kürzel]],2,FALSE))&gt;0,"Transaktion mehrfach","okay"),"")</f>
        <v/>
      </c>
      <c r="AS1037" t="inlineStr">
        <is>
          <t>FI951</t>
        </is>
      </c>
    </row>
    <row r="1038">
      <c r="A1038">
        <f>IFERROR(IF(BTT[[#This Row],[Lfd Nr. 
(aus konsolidierter Datei)]]&lt;&gt;"",BTT[[#This Row],[Lfd Nr. 
(aus konsolidierter Datei)]],VLOOKUP(aktives_Teilprojekt,Teilprojekte[[Teilprojekte]:[Kürzel]],2,FALSE)&amp;ROW(BTT[[#This Row],[Lfd Nr.
(automatisch)]])-2),"")</f>
        <v/>
      </c>
      <c r="B1038" t="inlineStr">
        <is>
          <t>Anlagenzugang</t>
        </is>
      </c>
      <c r="D1038" t="inlineStr">
        <is>
          <t>Planwerte des Auftrag anpassen</t>
        </is>
      </c>
      <c r="E1038">
        <f>IFERROR(IF(NOT(BTT[[#This Row],[Manuelle Änderung des Verantwortliches TP
(Auswahl - bei Bedarf)]]=""),BTT[[#This Row],[Manuelle Änderung des Verantwortliches TP
(Auswahl - bei Bedarf)]],VLOOKUP(BTT[[#This Row],[Hauptprozess
(Pflichtauswahl)]],Hauptprozesse[],3,FALSE)),"")</f>
        <v/>
      </c>
      <c r="G1038" t="inlineStr">
        <is>
          <t>RW-B/A</t>
        </is>
      </c>
      <c r="H1038" t="inlineStr">
        <is>
          <t>CO-OM</t>
        </is>
      </c>
      <c r="I1038" t="inlineStr">
        <is>
          <t>KO12</t>
        </is>
      </c>
      <c r="J1038">
        <f>IFERROR(VLOOKUP(BTT[[#This Row],[Verwendete Transaktion (Pflichtauswahl)]],Transaktionen[[Transaktionen]:[Langtext]],2,FALSE),"")</f>
        <v/>
      </c>
      <c r="V1038">
        <f>IFERROR(VLOOKUP(BTT[[#This Row],[Verwendetes Formular
(Auswahl falls relevant)]],Formulare[[Formularbezeichnung]:[Formularname (technisch)]],2,FALSE),"")</f>
        <v/>
      </c>
      <c r="AK1038">
        <f>IF(BTT[[#This Row],[Subprozess
(optionale Auswahl)]]="","okay",IF(VLOOKUP(BTT[[#This Row],[Subprozess
(optionale Auswahl)]],BPML[[Subprozess]:[Zugeordneter Hauptprozess]],3,FALSE)=BTT[[#This Row],[Hauptprozess
(Pflichtauswahl)]],"okay","falscher Subprozess"))</f>
        <v/>
      </c>
      <c r="AL1038">
        <f>IF(aktives_Teilprojekt="Master","",IF(BTT[[#This Row],[Verantwortliches TP
(automatisch)]]=VLOOKUP(aktives_Teilprojekt,Teilprojekte[[Teilprojekte]:[Kürzel]],2,FALSE),"okay","Hauptprozess anderes TP"))</f>
        <v/>
      </c>
      <c r="AM10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8">
        <f>IFERROR(IF(BTT[[#This Row],[SAP-Modul
(Pflichtauswahl)]]&lt;&gt;VLOOKUP(BTT[[#This Row],[Verwendete Transaktion (Pflichtauswahl)]],Transaktionen[[Transaktionen]:[Modul]],3,FALSE),"Modul anders","okay"),"")</f>
        <v/>
      </c>
      <c r="AP1038">
        <f>IFERROR(IF(COUNTIFS(BTT[Verwendete Transaktion (Pflichtauswahl)],BTT[[#This Row],[Verwendete Transaktion (Pflichtauswahl)]],BTT[SAP-Modul
(Pflichtauswahl)],"&lt;&gt;"&amp;BTT[[#This Row],[SAP-Modul
(Pflichtauswahl)]])&gt;0,"Modul anders","okay"),"")</f>
        <v/>
      </c>
      <c r="AQ1038">
        <f>IFERROR(IF(COUNTIFS(BTT[Verwendete Transaktion (Pflichtauswahl)],BTT[[#This Row],[Verwendete Transaktion (Pflichtauswahl)]],BTT[Verantwortliches TP
(automatisch)],"&lt;&gt;"&amp;BTT[[#This Row],[Verantwortliches TP
(automatisch)]])&gt;0,"Transaktion mehrfach","okay"),"")</f>
        <v/>
      </c>
      <c r="AR1038">
        <f>IFERROR(IF(COUNTIFS(BTT[Verwendete Transaktion (Pflichtauswahl)],BTT[[#This Row],[Verwendete Transaktion (Pflichtauswahl)]],BTT[Verantwortliches TP
(automatisch)],"&lt;&gt;"&amp;VLOOKUP(aktives_Teilprojekt,Teilprojekte[[Teilprojekte]:[Kürzel]],2,FALSE))&gt;0,"Transaktion mehrfach","okay"),"")</f>
        <v/>
      </c>
      <c r="AS1038" t="inlineStr">
        <is>
          <t>FI952</t>
        </is>
      </c>
    </row>
    <row r="1039">
      <c r="A1039">
        <f>IFERROR(IF(BTT[[#This Row],[Lfd Nr. 
(aus konsolidierter Datei)]]&lt;&gt;"",BTT[[#This Row],[Lfd Nr. 
(aus konsolidierter Datei)]],VLOOKUP(aktives_Teilprojekt,Teilprojekte[[Teilprojekte]:[Kürzel]],2,FALSE)&amp;ROW(BTT[[#This Row],[Lfd Nr.
(automatisch)]])-2),"")</f>
        <v/>
      </c>
      <c r="B1039" t="inlineStr">
        <is>
          <t>Anlagenzugang</t>
        </is>
      </c>
      <c r="D1039" t="inlineStr">
        <is>
          <t>Planwerte des Projekts anpassen</t>
        </is>
      </c>
      <c r="E1039">
        <f>IFERROR(IF(NOT(BTT[[#This Row],[Manuelle Änderung des Verantwortliches TP
(Auswahl - bei Bedarf)]]=""),BTT[[#This Row],[Manuelle Änderung des Verantwortliches TP
(Auswahl - bei Bedarf)]],VLOOKUP(BTT[[#This Row],[Hauptprozess
(Pflichtauswahl)]],Hauptprozesse[],3,FALSE)),"")</f>
        <v/>
      </c>
      <c r="G1039" t="inlineStr">
        <is>
          <t>RW-B/A</t>
        </is>
      </c>
      <c r="H1039" t="inlineStr">
        <is>
          <t>CO-OM</t>
        </is>
      </c>
      <c r="I1039" t="inlineStr">
        <is>
          <t>CJ40</t>
        </is>
      </c>
      <c r="J1039">
        <f>IFERROR(VLOOKUP(BTT[[#This Row],[Verwendete Transaktion (Pflichtauswahl)]],Transaktionen[[Transaktionen]:[Langtext]],2,FALSE),"")</f>
        <v/>
      </c>
      <c r="V1039">
        <f>IFERROR(VLOOKUP(BTT[[#This Row],[Verwendetes Formular
(Auswahl falls relevant)]],Formulare[[Formularbezeichnung]:[Formularname (technisch)]],2,FALSE),"")</f>
        <v/>
      </c>
      <c r="AK1039">
        <f>IF(BTT[[#This Row],[Subprozess
(optionale Auswahl)]]="","okay",IF(VLOOKUP(BTT[[#This Row],[Subprozess
(optionale Auswahl)]],BPML[[Subprozess]:[Zugeordneter Hauptprozess]],3,FALSE)=BTT[[#This Row],[Hauptprozess
(Pflichtauswahl)]],"okay","falscher Subprozess"))</f>
        <v/>
      </c>
      <c r="AL1039">
        <f>IF(aktives_Teilprojekt="Master","",IF(BTT[[#This Row],[Verantwortliches TP
(automatisch)]]=VLOOKUP(aktives_Teilprojekt,Teilprojekte[[Teilprojekte]:[Kürzel]],2,FALSE),"okay","Hauptprozess anderes TP"))</f>
        <v/>
      </c>
      <c r="AM10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39">
        <f>IFERROR(IF(BTT[[#This Row],[SAP-Modul
(Pflichtauswahl)]]&lt;&gt;VLOOKUP(BTT[[#This Row],[Verwendete Transaktion (Pflichtauswahl)]],Transaktionen[[Transaktionen]:[Modul]],3,FALSE),"Modul anders","okay"),"")</f>
        <v/>
      </c>
      <c r="AP1039">
        <f>IFERROR(IF(COUNTIFS(BTT[Verwendete Transaktion (Pflichtauswahl)],BTT[[#This Row],[Verwendete Transaktion (Pflichtauswahl)]],BTT[SAP-Modul
(Pflichtauswahl)],"&lt;&gt;"&amp;BTT[[#This Row],[SAP-Modul
(Pflichtauswahl)]])&gt;0,"Modul anders","okay"),"")</f>
        <v/>
      </c>
      <c r="AQ1039">
        <f>IFERROR(IF(COUNTIFS(BTT[Verwendete Transaktion (Pflichtauswahl)],BTT[[#This Row],[Verwendete Transaktion (Pflichtauswahl)]],BTT[Verantwortliches TP
(automatisch)],"&lt;&gt;"&amp;BTT[[#This Row],[Verantwortliches TP
(automatisch)]])&gt;0,"Transaktion mehrfach","okay"),"")</f>
        <v/>
      </c>
      <c r="AR1039">
        <f>IFERROR(IF(COUNTIFS(BTT[Verwendete Transaktion (Pflichtauswahl)],BTT[[#This Row],[Verwendete Transaktion (Pflichtauswahl)]],BTT[Verantwortliches TP
(automatisch)],"&lt;&gt;"&amp;VLOOKUP(aktives_Teilprojekt,Teilprojekte[[Teilprojekte]:[Kürzel]],2,FALSE))&gt;0,"Transaktion mehrfach","okay"),"")</f>
        <v/>
      </c>
      <c r="AS1039" t="inlineStr">
        <is>
          <t>FI953</t>
        </is>
      </c>
    </row>
    <row r="1040">
      <c r="A1040">
        <f>IFERROR(IF(BTT[[#This Row],[Lfd Nr. 
(aus konsolidierter Datei)]]&lt;&gt;"",BTT[[#This Row],[Lfd Nr. 
(aus konsolidierter Datei)]],VLOOKUP(aktives_Teilprojekt,Teilprojekte[[Teilprojekte]:[Kürzel]],2,FALSE)&amp;ROW(BTT[[#This Row],[Lfd Nr.
(automatisch)]])-2),"")</f>
        <v/>
      </c>
      <c r="B1040" t="inlineStr">
        <is>
          <t>Anlagenzugang</t>
        </is>
      </c>
      <c r="D1040" t="inlineStr">
        <is>
          <t>Auftrag abschließen</t>
        </is>
      </c>
      <c r="E1040">
        <f>IFERROR(IF(NOT(BTT[[#This Row],[Manuelle Änderung des Verantwortliches TP
(Auswahl - bei Bedarf)]]=""),BTT[[#This Row],[Manuelle Änderung des Verantwortliches TP
(Auswahl - bei Bedarf)]],VLOOKUP(BTT[[#This Row],[Hauptprozess
(Pflichtauswahl)]],Hauptprozesse[],3,FALSE)),"")</f>
        <v/>
      </c>
      <c r="G1040" t="inlineStr">
        <is>
          <t>RW-B/A</t>
        </is>
      </c>
      <c r="H1040" t="inlineStr">
        <is>
          <t>CO-OM</t>
        </is>
      </c>
      <c r="I1040" t="inlineStr">
        <is>
          <t>KO02</t>
        </is>
      </c>
      <c r="J1040">
        <f>IFERROR(VLOOKUP(BTT[[#This Row],[Verwendete Transaktion (Pflichtauswahl)]],Transaktionen[[Transaktionen]:[Langtext]],2,FALSE),"")</f>
        <v/>
      </c>
      <c r="V1040">
        <f>IFERROR(VLOOKUP(BTT[[#This Row],[Verwendetes Formular
(Auswahl falls relevant)]],Formulare[[Formularbezeichnung]:[Formularname (technisch)]],2,FALSE),"")</f>
        <v/>
      </c>
      <c r="AK1040">
        <f>IF(BTT[[#This Row],[Subprozess
(optionale Auswahl)]]="","okay",IF(VLOOKUP(BTT[[#This Row],[Subprozess
(optionale Auswahl)]],BPML[[Subprozess]:[Zugeordneter Hauptprozess]],3,FALSE)=BTT[[#This Row],[Hauptprozess
(Pflichtauswahl)]],"okay","falscher Subprozess"))</f>
        <v/>
      </c>
      <c r="AL1040">
        <f>IF(aktives_Teilprojekt="Master","",IF(BTT[[#This Row],[Verantwortliches TP
(automatisch)]]=VLOOKUP(aktives_Teilprojekt,Teilprojekte[[Teilprojekte]:[Kürzel]],2,FALSE),"okay","Hauptprozess anderes TP"))</f>
        <v/>
      </c>
      <c r="AM10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0">
        <f>IFERROR(IF(BTT[[#This Row],[SAP-Modul
(Pflichtauswahl)]]&lt;&gt;VLOOKUP(BTT[[#This Row],[Verwendete Transaktion (Pflichtauswahl)]],Transaktionen[[Transaktionen]:[Modul]],3,FALSE),"Modul anders","okay"),"")</f>
        <v/>
      </c>
      <c r="AP1040">
        <f>IFERROR(IF(COUNTIFS(BTT[Verwendete Transaktion (Pflichtauswahl)],BTT[[#This Row],[Verwendete Transaktion (Pflichtauswahl)]],BTT[SAP-Modul
(Pflichtauswahl)],"&lt;&gt;"&amp;BTT[[#This Row],[SAP-Modul
(Pflichtauswahl)]])&gt;0,"Modul anders","okay"),"")</f>
        <v/>
      </c>
      <c r="AQ1040">
        <f>IFERROR(IF(COUNTIFS(BTT[Verwendete Transaktion (Pflichtauswahl)],BTT[[#This Row],[Verwendete Transaktion (Pflichtauswahl)]],BTT[Verantwortliches TP
(automatisch)],"&lt;&gt;"&amp;BTT[[#This Row],[Verantwortliches TP
(automatisch)]])&gt;0,"Transaktion mehrfach","okay"),"")</f>
        <v/>
      </c>
      <c r="AR1040">
        <f>IFERROR(IF(COUNTIFS(BTT[Verwendete Transaktion (Pflichtauswahl)],BTT[[#This Row],[Verwendete Transaktion (Pflichtauswahl)]],BTT[Verantwortliches TP
(automatisch)],"&lt;&gt;"&amp;VLOOKUP(aktives_Teilprojekt,Teilprojekte[[Teilprojekte]:[Kürzel]],2,FALSE))&gt;0,"Transaktion mehrfach","okay"),"")</f>
        <v/>
      </c>
      <c r="AS1040" t="inlineStr">
        <is>
          <t>FI954</t>
        </is>
      </c>
    </row>
    <row r="1041">
      <c r="A1041">
        <f>IFERROR(IF(BTT[[#This Row],[Lfd Nr. 
(aus konsolidierter Datei)]]&lt;&gt;"",BTT[[#This Row],[Lfd Nr. 
(aus konsolidierter Datei)]],VLOOKUP(aktives_Teilprojekt,Teilprojekte[[Teilprojekte]:[Kürzel]],2,FALSE)&amp;ROW(BTT[[#This Row],[Lfd Nr.
(automatisch)]])-2),"")</f>
        <v/>
      </c>
      <c r="B1041" t="inlineStr">
        <is>
          <t>Anlagenzugang</t>
        </is>
      </c>
      <c r="D1041" t="inlineStr">
        <is>
          <t>Projekt abschließen</t>
        </is>
      </c>
      <c r="E1041">
        <f>IFERROR(IF(NOT(BTT[[#This Row],[Manuelle Änderung des Verantwortliches TP
(Auswahl - bei Bedarf)]]=""),BTT[[#This Row],[Manuelle Änderung des Verantwortliches TP
(Auswahl - bei Bedarf)]],VLOOKUP(BTT[[#This Row],[Hauptprozess
(Pflichtauswahl)]],Hauptprozesse[],3,FALSE)),"")</f>
        <v/>
      </c>
      <c r="G1041" t="inlineStr">
        <is>
          <t>RW-B/A</t>
        </is>
      </c>
      <c r="H1041" t="inlineStr">
        <is>
          <t>PS</t>
        </is>
      </c>
      <c r="I1041" t="inlineStr">
        <is>
          <t>CJ02</t>
        </is>
      </c>
      <c r="J1041">
        <f>IFERROR(VLOOKUP(BTT[[#This Row],[Verwendete Transaktion (Pflichtauswahl)]],Transaktionen[[Transaktionen]:[Langtext]],2,FALSE),"")</f>
        <v/>
      </c>
      <c r="V1041">
        <f>IFERROR(VLOOKUP(BTT[[#This Row],[Verwendetes Formular
(Auswahl falls relevant)]],Formulare[[Formularbezeichnung]:[Formularname (technisch)]],2,FALSE),"")</f>
        <v/>
      </c>
      <c r="AK1041">
        <f>IF(BTT[[#This Row],[Subprozess
(optionale Auswahl)]]="","okay",IF(VLOOKUP(BTT[[#This Row],[Subprozess
(optionale Auswahl)]],BPML[[Subprozess]:[Zugeordneter Hauptprozess]],3,FALSE)=BTT[[#This Row],[Hauptprozess
(Pflichtauswahl)]],"okay","falscher Subprozess"))</f>
        <v/>
      </c>
      <c r="AL1041">
        <f>IF(aktives_Teilprojekt="Master","",IF(BTT[[#This Row],[Verantwortliches TP
(automatisch)]]=VLOOKUP(aktives_Teilprojekt,Teilprojekte[[Teilprojekte]:[Kürzel]],2,FALSE),"okay","Hauptprozess anderes TP"))</f>
        <v/>
      </c>
      <c r="AM10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1">
        <f>IFERROR(IF(BTT[[#This Row],[SAP-Modul
(Pflichtauswahl)]]&lt;&gt;VLOOKUP(BTT[[#This Row],[Verwendete Transaktion (Pflichtauswahl)]],Transaktionen[[Transaktionen]:[Modul]],3,FALSE),"Modul anders","okay"),"")</f>
        <v/>
      </c>
      <c r="AP1041">
        <f>IFERROR(IF(COUNTIFS(BTT[Verwendete Transaktion (Pflichtauswahl)],BTT[[#This Row],[Verwendete Transaktion (Pflichtauswahl)]],BTT[SAP-Modul
(Pflichtauswahl)],"&lt;&gt;"&amp;BTT[[#This Row],[SAP-Modul
(Pflichtauswahl)]])&gt;0,"Modul anders","okay"),"")</f>
        <v/>
      </c>
      <c r="AQ1041">
        <f>IFERROR(IF(COUNTIFS(BTT[Verwendete Transaktion (Pflichtauswahl)],BTT[[#This Row],[Verwendete Transaktion (Pflichtauswahl)]],BTT[Verantwortliches TP
(automatisch)],"&lt;&gt;"&amp;BTT[[#This Row],[Verantwortliches TP
(automatisch)]])&gt;0,"Transaktion mehrfach","okay"),"")</f>
        <v/>
      </c>
      <c r="AR1041">
        <f>IFERROR(IF(COUNTIFS(BTT[Verwendete Transaktion (Pflichtauswahl)],BTT[[#This Row],[Verwendete Transaktion (Pflichtauswahl)]],BTT[Verantwortliches TP
(automatisch)],"&lt;&gt;"&amp;VLOOKUP(aktives_Teilprojekt,Teilprojekte[[Teilprojekte]:[Kürzel]],2,FALSE))&gt;0,"Transaktion mehrfach","okay"),"")</f>
        <v/>
      </c>
      <c r="AS1041" t="inlineStr">
        <is>
          <t>FI955</t>
        </is>
      </c>
    </row>
    <row r="1042">
      <c r="A1042">
        <f>IFERROR(IF(BTT[[#This Row],[Lfd Nr. 
(aus konsolidierter Datei)]]&lt;&gt;"",BTT[[#This Row],[Lfd Nr. 
(aus konsolidierter Datei)]],VLOOKUP(aktives_Teilprojekt,Teilprojekte[[Teilprojekte]:[Kürzel]],2,FALSE)&amp;ROW(BTT[[#This Row],[Lfd Nr.
(automatisch)]])-2),"")</f>
        <v/>
      </c>
      <c r="B1042" t="inlineStr">
        <is>
          <t>Anlagenzugang</t>
        </is>
      </c>
      <c r="D1042" t="inlineStr">
        <is>
          <t>Aktivierungsfähigkeit prüfen</t>
        </is>
      </c>
      <c r="E1042">
        <f>IFERROR(IF(NOT(BTT[[#This Row],[Manuelle Änderung des Verantwortliches TP
(Auswahl - bei Bedarf)]]=""),BTT[[#This Row],[Manuelle Änderung des Verantwortliches TP
(Auswahl - bei Bedarf)]],VLOOKUP(BTT[[#This Row],[Hauptprozess
(Pflichtauswahl)]],Hauptprozesse[],3,FALSE)),"")</f>
        <v/>
      </c>
      <c r="G1042" t="inlineStr">
        <is>
          <t>PB-I</t>
        </is>
      </c>
      <c r="J1042">
        <f>IFERROR(VLOOKUP(BTT[[#This Row],[Verwendete Transaktion (Pflichtauswahl)]],Transaktionen[[Transaktionen]:[Langtext]],2,FALSE),"")</f>
        <v/>
      </c>
      <c r="V1042">
        <f>IFERROR(VLOOKUP(BTT[[#This Row],[Verwendetes Formular
(Auswahl falls relevant)]],Formulare[[Formularbezeichnung]:[Formularname (technisch)]],2,FALSE),"")</f>
        <v/>
      </c>
      <c r="AK1042">
        <f>IF(BTT[[#This Row],[Subprozess
(optionale Auswahl)]]="","okay",IF(VLOOKUP(BTT[[#This Row],[Subprozess
(optionale Auswahl)]],BPML[[Subprozess]:[Zugeordneter Hauptprozess]],3,FALSE)=BTT[[#This Row],[Hauptprozess
(Pflichtauswahl)]],"okay","falscher Subprozess"))</f>
        <v/>
      </c>
      <c r="AL1042">
        <f>IF(aktives_Teilprojekt="Master","",IF(BTT[[#This Row],[Verantwortliches TP
(automatisch)]]=VLOOKUP(aktives_Teilprojekt,Teilprojekte[[Teilprojekte]:[Kürzel]],2,FALSE),"okay","Hauptprozess anderes TP"))</f>
        <v/>
      </c>
      <c r="AM10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2">
        <f>IFERROR(IF(BTT[[#This Row],[SAP-Modul
(Pflichtauswahl)]]&lt;&gt;VLOOKUP(BTT[[#This Row],[Verwendete Transaktion (Pflichtauswahl)]],Transaktionen[[Transaktionen]:[Modul]],3,FALSE),"Modul anders","okay"),"")</f>
        <v/>
      </c>
      <c r="AP1042">
        <f>IFERROR(IF(COUNTIFS(BTT[Verwendete Transaktion (Pflichtauswahl)],BTT[[#This Row],[Verwendete Transaktion (Pflichtauswahl)]],BTT[SAP-Modul
(Pflichtauswahl)],"&lt;&gt;"&amp;BTT[[#This Row],[SAP-Modul
(Pflichtauswahl)]])&gt;0,"Modul anders","okay"),"")</f>
        <v/>
      </c>
      <c r="AQ1042">
        <f>IFERROR(IF(COUNTIFS(BTT[Verwendete Transaktion (Pflichtauswahl)],BTT[[#This Row],[Verwendete Transaktion (Pflichtauswahl)]],BTT[Verantwortliches TP
(automatisch)],"&lt;&gt;"&amp;BTT[[#This Row],[Verantwortliches TP
(automatisch)]])&gt;0,"Transaktion mehrfach","okay"),"")</f>
        <v/>
      </c>
      <c r="AR1042">
        <f>IFERROR(IF(COUNTIFS(BTT[Verwendete Transaktion (Pflichtauswahl)],BTT[[#This Row],[Verwendete Transaktion (Pflichtauswahl)]],BTT[Verantwortliches TP
(automatisch)],"&lt;&gt;"&amp;VLOOKUP(aktives_Teilprojekt,Teilprojekte[[Teilprojekte]:[Kürzel]],2,FALSE))&gt;0,"Transaktion mehrfach","okay"),"")</f>
        <v/>
      </c>
      <c r="AS1042" t="inlineStr">
        <is>
          <t>FI956</t>
        </is>
      </c>
    </row>
    <row r="1043">
      <c r="A1043">
        <f>IFERROR(IF(BTT[[#This Row],[Lfd Nr. 
(aus konsolidierter Datei)]]&lt;&gt;"",BTT[[#This Row],[Lfd Nr. 
(aus konsolidierter Datei)]],VLOOKUP(aktives_Teilprojekt,Teilprojekte[[Teilprojekte]:[Kürzel]],2,FALSE)&amp;ROW(BTT[[#This Row],[Lfd Nr.
(automatisch)]])-2),"")</f>
        <v/>
      </c>
      <c r="B1043" t="inlineStr">
        <is>
          <t>Anlagenzugang</t>
        </is>
      </c>
      <c r="D1043" t="inlineStr">
        <is>
          <t>Restnutzungsdauer/-jahre  des zu sanierenden VG ermitteln</t>
        </is>
      </c>
      <c r="E1043">
        <f>IFERROR(IF(NOT(BTT[[#This Row],[Manuelle Änderung des Verantwortliches TP
(Auswahl - bei Bedarf)]]=""),BTT[[#This Row],[Manuelle Änderung des Verantwortliches TP
(Auswahl - bei Bedarf)]],VLOOKUP(BTT[[#This Row],[Hauptprozess
(Pflichtauswahl)]],Hauptprozesse[],3,FALSE)),"")</f>
        <v/>
      </c>
      <c r="G1043" t="inlineStr">
        <is>
          <t>RW-B/A</t>
        </is>
      </c>
      <c r="J1043">
        <f>IFERROR(VLOOKUP(BTT[[#This Row],[Verwendete Transaktion (Pflichtauswahl)]],Transaktionen[[Transaktionen]:[Langtext]],2,FALSE),"")</f>
        <v/>
      </c>
      <c r="V1043">
        <f>IFERROR(VLOOKUP(BTT[[#This Row],[Verwendetes Formular
(Auswahl falls relevant)]],Formulare[[Formularbezeichnung]:[Formularname (technisch)]],2,FALSE),"")</f>
        <v/>
      </c>
      <c r="AK1043">
        <f>IF(BTT[[#This Row],[Subprozess
(optionale Auswahl)]]="","okay",IF(VLOOKUP(BTT[[#This Row],[Subprozess
(optionale Auswahl)]],BPML[[Subprozess]:[Zugeordneter Hauptprozess]],3,FALSE)=BTT[[#This Row],[Hauptprozess
(Pflichtauswahl)]],"okay","falscher Subprozess"))</f>
        <v/>
      </c>
      <c r="AL1043">
        <f>IF(aktives_Teilprojekt="Master","",IF(BTT[[#This Row],[Verantwortliches TP
(automatisch)]]=VLOOKUP(aktives_Teilprojekt,Teilprojekte[[Teilprojekte]:[Kürzel]],2,FALSE),"okay","Hauptprozess anderes TP"))</f>
        <v/>
      </c>
      <c r="AM10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3">
        <f>IFERROR(IF(BTT[[#This Row],[SAP-Modul
(Pflichtauswahl)]]&lt;&gt;VLOOKUP(BTT[[#This Row],[Verwendete Transaktion (Pflichtauswahl)]],Transaktionen[[Transaktionen]:[Modul]],3,FALSE),"Modul anders","okay"),"")</f>
        <v/>
      </c>
      <c r="AP1043">
        <f>IFERROR(IF(COUNTIFS(BTT[Verwendete Transaktion (Pflichtauswahl)],BTT[[#This Row],[Verwendete Transaktion (Pflichtauswahl)]],BTT[SAP-Modul
(Pflichtauswahl)],"&lt;&gt;"&amp;BTT[[#This Row],[SAP-Modul
(Pflichtauswahl)]])&gt;0,"Modul anders","okay"),"")</f>
        <v/>
      </c>
      <c r="AQ1043">
        <f>IFERROR(IF(COUNTIFS(BTT[Verwendete Transaktion (Pflichtauswahl)],BTT[[#This Row],[Verwendete Transaktion (Pflichtauswahl)]],BTT[Verantwortliches TP
(automatisch)],"&lt;&gt;"&amp;BTT[[#This Row],[Verantwortliches TP
(automatisch)]])&gt;0,"Transaktion mehrfach","okay"),"")</f>
        <v/>
      </c>
      <c r="AR1043">
        <f>IFERROR(IF(COUNTIFS(BTT[Verwendete Transaktion (Pflichtauswahl)],BTT[[#This Row],[Verwendete Transaktion (Pflichtauswahl)]],BTT[Verantwortliches TP
(automatisch)],"&lt;&gt;"&amp;VLOOKUP(aktives_Teilprojekt,Teilprojekte[[Teilprojekte]:[Kürzel]],2,FALSE))&gt;0,"Transaktion mehrfach","okay"),"")</f>
        <v/>
      </c>
      <c r="AS1043" t="inlineStr">
        <is>
          <t>FI957</t>
        </is>
      </c>
    </row>
    <row r="1044">
      <c r="A1044">
        <f>IFERROR(IF(BTT[[#This Row],[Lfd Nr. 
(aus konsolidierter Datei)]]&lt;&gt;"",BTT[[#This Row],[Lfd Nr. 
(aus konsolidierter Datei)]],VLOOKUP(aktives_Teilprojekt,Teilprojekte[[Teilprojekte]:[Kürzel]],2,FALSE)&amp;ROW(BTT[[#This Row],[Lfd Nr.
(automatisch)]])-2),"")</f>
        <v/>
      </c>
      <c r="B1044" t="inlineStr">
        <is>
          <t>Anlagenzugang</t>
        </is>
      </c>
      <c r="D1044" t="inlineStr">
        <is>
          <t>Maßnahme an den Erfolgsplan übergeben</t>
        </is>
      </c>
      <c r="E1044">
        <f>IFERROR(IF(NOT(BTT[[#This Row],[Manuelle Änderung des Verantwortliches TP
(Auswahl - bei Bedarf)]]=""),BTT[[#This Row],[Manuelle Änderung des Verantwortliches TP
(Auswahl - bei Bedarf)]],VLOOKUP(BTT[[#This Row],[Hauptprozess
(Pflichtauswahl)]],Hauptprozesse[],3,FALSE)),"")</f>
        <v/>
      </c>
      <c r="G1044" t="inlineStr">
        <is>
          <t>PB-I</t>
        </is>
      </c>
      <c r="J1044">
        <f>IFERROR(VLOOKUP(BTT[[#This Row],[Verwendete Transaktion (Pflichtauswahl)]],Transaktionen[[Transaktionen]:[Langtext]],2,FALSE),"")</f>
        <v/>
      </c>
      <c r="V1044">
        <f>IFERROR(VLOOKUP(BTT[[#This Row],[Verwendetes Formular
(Auswahl falls relevant)]],Formulare[[Formularbezeichnung]:[Formularname (technisch)]],2,FALSE),"")</f>
        <v/>
      </c>
      <c r="AK1044">
        <f>IF(BTT[[#This Row],[Subprozess
(optionale Auswahl)]]="","okay",IF(VLOOKUP(BTT[[#This Row],[Subprozess
(optionale Auswahl)]],BPML[[Subprozess]:[Zugeordneter Hauptprozess]],3,FALSE)=BTT[[#This Row],[Hauptprozess
(Pflichtauswahl)]],"okay","falscher Subprozess"))</f>
        <v/>
      </c>
      <c r="AL1044">
        <f>IF(aktives_Teilprojekt="Master","",IF(BTT[[#This Row],[Verantwortliches TP
(automatisch)]]=VLOOKUP(aktives_Teilprojekt,Teilprojekte[[Teilprojekte]:[Kürzel]],2,FALSE),"okay","Hauptprozess anderes TP"))</f>
        <v/>
      </c>
      <c r="AM10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4">
        <f>IFERROR(IF(BTT[[#This Row],[SAP-Modul
(Pflichtauswahl)]]&lt;&gt;VLOOKUP(BTT[[#This Row],[Verwendete Transaktion (Pflichtauswahl)]],Transaktionen[[Transaktionen]:[Modul]],3,FALSE),"Modul anders","okay"),"")</f>
        <v/>
      </c>
      <c r="AP1044">
        <f>IFERROR(IF(COUNTIFS(BTT[Verwendete Transaktion (Pflichtauswahl)],BTT[[#This Row],[Verwendete Transaktion (Pflichtauswahl)]],BTT[SAP-Modul
(Pflichtauswahl)],"&lt;&gt;"&amp;BTT[[#This Row],[SAP-Modul
(Pflichtauswahl)]])&gt;0,"Modul anders","okay"),"")</f>
        <v/>
      </c>
      <c r="AQ1044">
        <f>IFERROR(IF(COUNTIFS(BTT[Verwendete Transaktion (Pflichtauswahl)],BTT[[#This Row],[Verwendete Transaktion (Pflichtauswahl)]],BTT[Verantwortliches TP
(automatisch)],"&lt;&gt;"&amp;BTT[[#This Row],[Verantwortliches TP
(automatisch)]])&gt;0,"Transaktion mehrfach","okay"),"")</f>
        <v/>
      </c>
      <c r="AR1044">
        <f>IFERROR(IF(COUNTIFS(BTT[Verwendete Transaktion (Pflichtauswahl)],BTT[[#This Row],[Verwendete Transaktion (Pflichtauswahl)]],BTT[Verantwortliches TP
(automatisch)],"&lt;&gt;"&amp;VLOOKUP(aktives_Teilprojekt,Teilprojekte[[Teilprojekte]:[Kürzel]],2,FALSE))&gt;0,"Transaktion mehrfach","okay"),"")</f>
        <v/>
      </c>
      <c r="AS1044" t="inlineStr">
        <is>
          <t>FI958</t>
        </is>
      </c>
    </row>
    <row r="1045">
      <c r="A1045">
        <f>IFERROR(IF(BTT[[#This Row],[Lfd Nr. 
(aus konsolidierter Datei)]]&lt;&gt;"",BTT[[#This Row],[Lfd Nr. 
(aus konsolidierter Datei)]],VLOOKUP(aktives_Teilprojekt,Teilprojekte[[Teilprojekte]:[Kürzel]],2,FALSE)&amp;ROW(BTT[[#This Row],[Lfd Nr.
(automatisch)]])-2),"")</f>
        <v/>
      </c>
      <c r="B1045" t="inlineStr">
        <is>
          <t>Anlagenzugang</t>
        </is>
      </c>
      <c r="D1045" t="inlineStr">
        <is>
          <t>Kostenrahmen im ASS erstellen</t>
        </is>
      </c>
      <c r="E1045">
        <f>IFERROR(IF(NOT(BTT[[#This Row],[Manuelle Änderung des Verantwortliches TP
(Auswahl - bei Bedarf)]]=""),BTT[[#This Row],[Manuelle Änderung des Verantwortliches TP
(Auswahl - bei Bedarf)]],VLOOKUP(BTT[[#This Row],[Hauptprozess
(Pflichtauswahl)]],Hauptprozesse[],3,FALSE)),"")</f>
        <v/>
      </c>
      <c r="G1045" t="inlineStr">
        <is>
          <t>PB-I</t>
        </is>
      </c>
      <c r="J1045">
        <f>IFERROR(VLOOKUP(BTT[[#This Row],[Verwendete Transaktion (Pflichtauswahl)]],Transaktionen[[Transaktionen]:[Langtext]],2,FALSE),"")</f>
        <v/>
      </c>
      <c r="V1045">
        <f>IFERROR(VLOOKUP(BTT[[#This Row],[Verwendetes Formular
(Auswahl falls relevant)]],Formulare[[Formularbezeichnung]:[Formularname (technisch)]],2,FALSE),"")</f>
        <v/>
      </c>
      <c r="AK1045">
        <f>IF(BTT[[#This Row],[Subprozess
(optionale Auswahl)]]="","okay",IF(VLOOKUP(BTT[[#This Row],[Subprozess
(optionale Auswahl)]],BPML[[Subprozess]:[Zugeordneter Hauptprozess]],3,FALSE)=BTT[[#This Row],[Hauptprozess
(Pflichtauswahl)]],"okay","falscher Subprozess"))</f>
        <v/>
      </c>
      <c r="AL1045">
        <f>IF(aktives_Teilprojekt="Master","",IF(BTT[[#This Row],[Verantwortliches TP
(automatisch)]]=VLOOKUP(aktives_Teilprojekt,Teilprojekte[[Teilprojekte]:[Kürzel]],2,FALSE),"okay","Hauptprozess anderes TP"))</f>
        <v/>
      </c>
      <c r="AM10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5">
        <f>IFERROR(IF(BTT[[#This Row],[SAP-Modul
(Pflichtauswahl)]]&lt;&gt;VLOOKUP(BTT[[#This Row],[Verwendete Transaktion (Pflichtauswahl)]],Transaktionen[[Transaktionen]:[Modul]],3,FALSE),"Modul anders","okay"),"")</f>
        <v/>
      </c>
      <c r="AP1045">
        <f>IFERROR(IF(COUNTIFS(BTT[Verwendete Transaktion (Pflichtauswahl)],BTT[[#This Row],[Verwendete Transaktion (Pflichtauswahl)]],BTT[SAP-Modul
(Pflichtauswahl)],"&lt;&gt;"&amp;BTT[[#This Row],[SAP-Modul
(Pflichtauswahl)]])&gt;0,"Modul anders","okay"),"")</f>
        <v/>
      </c>
      <c r="AQ1045">
        <f>IFERROR(IF(COUNTIFS(BTT[Verwendete Transaktion (Pflichtauswahl)],BTT[[#This Row],[Verwendete Transaktion (Pflichtauswahl)]],BTT[Verantwortliches TP
(automatisch)],"&lt;&gt;"&amp;BTT[[#This Row],[Verantwortliches TP
(automatisch)]])&gt;0,"Transaktion mehrfach","okay"),"")</f>
        <v/>
      </c>
      <c r="AR1045">
        <f>IFERROR(IF(COUNTIFS(BTT[Verwendete Transaktion (Pflichtauswahl)],BTT[[#This Row],[Verwendete Transaktion (Pflichtauswahl)]],BTT[Verantwortliches TP
(automatisch)],"&lt;&gt;"&amp;VLOOKUP(aktives_Teilprojekt,Teilprojekte[[Teilprojekte]:[Kürzel]],2,FALSE))&gt;0,"Transaktion mehrfach","okay"),"")</f>
        <v/>
      </c>
      <c r="AS1045" t="inlineStr">
        <is>
          <t>FI959</t>
        </is>
      </c>
    </row>
    <row r="1046">
      <c r="A1046">
        <f>IFERROR(IF(BTT[[#This Row],[Lfd Nr. 
(aus konsolidierter Datei)]]&lt;&gt;"",BTT[[#This Row],[Lfd Nr. 
(aus konsolidierter Datei)]],VLOOKUP(aktives_Teilprojekt,Teilprojekte[[Teilprojekte]:[Kürzel]],2,FALSE)&amp;ROW(BTT[[#This Row],[Lfd Nr.
(automatisch)]])-2),"")</f>
        <v/>
      </c>
      <c r="B1046" t="inlineStr">
        <is>
          <t>Anlagenzugang</t>
        </is>
      </c>
      <c r="D1046" t="inlineStr">
        <is>
          <t>Auftrag im SAP anlegen</t>
        </is>
      </c>
      <c r="E1046">
        <f>IFERROR(IF(NOT(BTT[[#This Row],[Manuelle Änderung des Verantwortliches TP
(Auswahl - bei Bedarf)]]=""),BTT[[#This Row],[Manuelle Änderung des Verantwortliches TP
(Auswahl - bei Bedarf)]],VLOOKUP(BTT[[#This Row],[Hauptprozess
(Pflichtauswahl)]],Hauptprozesse[],3,FALSE)),"")</f>
        <v/>
      </c>
      <c r="G1046" t="inlineStr">
        <is>
          <t>PB-I</t>
        </is>
      </c>
      <c r="J1046">
        <f>IFERROR(VLOOKUP(BTT[[#This Row],[Verwendete Transaktion (Pflichtauswahl)]],Transaktionen[[Transaktionen]:[Langtext]],2,FALSE),"")</f>
        <v/>
      </c>
      <c r="V1046">
        <f>IFERROR(VLOOKUP(BTT[[#This Row],[Verwendetes Formular
(Auswahl falls relevant)]],Formulare[[Formularbezeichnung]:[Formularname (technisch)]],2,FALSE),"")</f>
        <v/>
      </c>
      <c r="AK1046">
        <f>IF(BTT[[#This Row],[Subprozess
(optionale Auswahl)]]="","okay",IF(VLOOKUP(BTT[[#This Row],[Subprozess
(optionale Auswahl)]],BPML[[Subprozess]:[Zugeordneter Hauptprozess]],3,FALSE)=BTT[[#This Row],[Hauptprozess
(Pflichtauswahl)]],"okay","falscher Subprozess"))</f>
        <v/>
      </c>
      <c r="AL1046">
        <f>IF(aktives_Teilprojekt="Master","",IF(BTT[[#This Row],[Verantwortliches TP
(automatisch)]]=VLOOKUP(aktives_Teilprojekt,Teilprojekte[[Teilprojekte]:[Kürzel]],2,FALSE),"okay","Hauptprozess anderes TP"))</f>
        <v/>
      </c>
      <c r="AM10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6">
        <f>IFERROR(IF(BTT[[#This Row],[SAP-Modul
(Pflichtauswahl)]]&lt;&gt;VLOOKUP(BTT[[#This Row],[Verwendete Transaktion (Pflichtauswahl)]],Transaktionen[[Transaktionen]:[Modul]],3,FALSE),"Modul anders","okay"),"")</f>
        <v/>
      </c>
      <c r="AP1046">
        <f>IFERROR(IF(COUNTIFS(BTT[Verwendete Transaktion (Pflichtauswahl)],BTT[[#This Row],[Verwendete Transaktion (Pflichtauswahl)]],BTT[SAP-Modul
(Pflichtauswahl)],"&lt;&gt;"&amp;BTT[[#This Row],[SAP-Modul
(Pflichtauswahl)]])&gt;0,"Modul anders","okay"),"")</f>
        <v/>
      </c>
      <c r="AQ1046">
        <f>IFERROR(IF(COUNTIFS(BTT[Verwendete Transaktion (Pflichtauswahl)],BTT[[#This Row],[Verwendete Transaktion (Pflichtauswahl)]],BTT[Verantwortliches TP
(automatisch)],"&lt;&gt;"&amp;BTT[[#This Row],[Verantwortliches TP
(automatisch)]])&gt;0,"Transaktion mehrfach","okay"),"")</f>
        <v/>
      </c>
      <c r="AR1046">
        <f>IFERROR(IF(COUNTIFS(BTT[Verwendete Transaktion (Pflichtauswahl)],BTT[[#This Row],[Verwendete Transaktion (Pflichtauswahl)]],BTT[Verantwortliches TP
(automatisch)],"&lt;&gt;"&amp;VLOOKUP(aktives_Teilprojekt,Teilprojekte[[Teilprojekte]:[Kürzel]],2,FALSE))&gt;0,"Transaktion mehrfach","okay"),"")</f>
        <v/>
      </c>
      <c r="AS1046" t="inlineStr">
        <is>
          <t>FI960</t>
        </is>
      </c>
    </row>
    <row r="1047">
      <c r="A1047">
        <f>IFERROR(IF(BTT[[#This Row],[Lfd Nr. 
(aus konsolidierter Datei)]]&lt;&gt;"",BTT[[#This Row],[Lfd Nr. 
(aus konsolidierter Datei)]],VLOOKUP(aktives_Teilprojekt,Teilprojekte[[Teilprojekte]:[Kürzel]],2,FALSE)&amp;ROW(BTT[[#This Row],[Lfd Nr.
(automatisch)]])-2),"")</f>
        <v/>
      </c>
      <c r="B1047" t="inlineStr">
        <is>
          <t>Anlagenzugang</t>
        </is>
      </c>
      <c r="D1047" t="inlineStr">
        <is>
          <t>Kostenrahmen mit ASS abprüfen</t>
        </is>
      </c>
      <c r="E1047">
        <f>IFERROR(IF(NOT(BTT[[#This Row],[Manuelle Änderung des Verantwortliches TP
(Auswahl - bei Bedarf)]]=""),BTT[[#This Row],[Manuelle Änderung des Verantwortliches TP
(Auswahl - bei Bedarf)]],VLOOKUP(BTT[[#This Row],[Hauptprozess
(Pflichtauswahl)]],Hauptprozesse[],3,FALSE)),"")</f>
        <v/>
      </c>
      <c r="G1047" t="inlineStr">
        <is>
          <t>RW-B/A</t>
        </is>
      </c>
      <c r="J1047">
        <f>IFERROR(VLOOKUP(BTT[[#This Row],[Verwendete Transaktion (Pflichtauswahl)]],Transaktionen[[Transaktionen]:[Langtext]],2,FALSE),"")</f>
        <v/>
      </c>
      <c r="V1047">
        <f>IFERROR(VLOOKUP(BTT[[#This Row],[Verwendetes Formular
(Auswahl falls relevant)]],Formulare[[Formularbezeichnung]:[Formularname (technisch)]],2,FALSE),"")</f>
        <v/>
      </c>
      <c r="AK1047">
        <f>IF(BTT[[#This Row],[Subprozess
(optionale Auswahl)]]="","okay",IF(VLOOKUP(BTT[[#This Row],[Subprozess
(optionale Auswahl)]],BPML[[Subprozess]:[Zugeordneter Hauptprozess]],3,FALSE)=BTT[[#This Row],[Hauptprozess
(Pflichtauswahl)]],"okay","falscher Subprozess"))</f>
        <v/>
      </c>
      <c r="AL1047">
        <f>IF(aktives_Teilprojekt="Master","",IF(BTT[[#This Row],[Verantwortliches TP
(automatisch)]]=VLOOKUP(aktives_Teilprojekt,Teilprojekte[[Teilprojekte]:[Kürzel]],2,FALSE),"okay","Hauptprozess anderes TP"))</f>
        <v/>
      </c>
      <c r="AM10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7">
        <f>IFERROR(IF(BTT[[#This Row],[SAP-Modul
(Pflichtauswahl)]]&lt;&gt;VLOOKUP(BTT[[#This Row],[Verwendete Transaktion (Pflichtauswahl)]],Transaktionen[[Transaktionen]:[Modul]],3,FALSE),"Modul anders","okay"),"")</f>
        <v/>
      </c>
      <c r="AP1047">
        <f>IFERROR(IF(COUNTIFS(BTT[Verwendete Transaktion (Pflichtauswahl)],BTT[[#This Row],[Verwendete Transaktion (Pflichtauswahl)]],BTT[SAP-Modul
(Pflichtauswahl)],"&lt;&gt;"&amp;BTT[[#This Row],[SAP-Modul
(Pflichtauswahl)]])&gt;0,"Modul anders","okay"),"")</f>
        <v/>
      </c>
      <c r="AQ1047">
        <f>IFERROR(IF(COUNTIFS(BTT[Verwendete Transaktion (Pflichtauswahl)],BTT[[#This Row],[Verwendete Transaktion (Pflichtauswahl)]],BTT[Verantwortliches TP
(automatisch)],"&lt;&gt;"&amp;BTT[[#This Row],[Verantwortliches TP
(automatisch)]])&gt;0,"Transaktion mehrfach","okay"),"")</f>
        <v/>
      </c>
      <c r="AR1047">
        <f>IFERROR(IF(COUNTIFS(BTT[Verwendete Transaktion (Pflichtauswahl)],BTT[[#This Row],[Verwendete Transaktion (Pflichtauswahl)]],BTT[Verantwortliches TP
(automatisch)],"&lt;&gt;"&amp;VLOOKUP(aktives_Teilprojekt,Teilprojekte[[Teilprojekte]:[Kürzel]],2,FALSE))&gt;0,"Transaktion mehrfach","okay"),"")</f>
        <v/>
      </c>
      <c r="AS1047" t="inlineStr">
        <is>
          <t>FI961</t>
        </is>
      </c>
    </row>
    <row r="1048">
      <c r="A1048">
        <f>IFERROR(IF(BTT[[#This Row],[Lfd Nr. 
(aus konsolidierter Datei)]]&lt;&gt;"",BTT[[#This Row],[Lfd Nr. 
(aus konsolidierter Datei)]],VLOOKUP(aktives_Teilprojekt,Teilprojekte[[Teilprojekte]:[Kürzel]],2,FALSE)&amp;ROW(BTT[[#This Row],[Lfd Nr.
(automatisch)]])-2),"")</f>
        <v/>
      </c>
      <c r="B1048" t="inlineStr">
        <is>
          <t>Anlagenzugang</t>
        </is>
      </c>
      <c r="D1048" t="inlineStr">
        <is>
          <t>Rücksprache halten und Unstimmigkeit klären</t>
        </is>
      </c>
      <c r="E1048">
        <f>IFERROR(IF(NOT(BTT[[#This Row],[Manuelle Änderung des Verantwortliches TP
(Auswahl - bei Bedarf)]]=""),BTT[[#This Row],[Manuelle Änderung des Verantwortliches TP
(Auswahl - bei Bedarf)]],VLOOKUP(BTT[[#This Row],[Hauptprozess
(Pflichtauswahl)]],Hauptprozesse[],3,FALSE)),"")</f>
        <v/>
      </c>
      <c r="G1048" t="inlineStr">
        <is>
          <t>RW-B/A, PB-I</t>
        </is>
      </c>
      <c r="J1048">
        <f>IFERROR(VLOOKUP(BTT[[#This Row],[Verwendete Transaktion (Pflichtauswahl)]],Transaktionen[[Transaktionen]:[Langtext]],2,FALSE),"")</f>
        <v/>
      </c>
      <c r="V1048">
        <f>IFERROR(VLOOKUP(BTT[[#This Row],[Verwendetes Formular
(Auswahl falls relevant)]],Formulare[[Formularbezeichnung]:[Formularname (technisch)]],2,FALSE),"")</f>
        <v/>
      </c>
      <c r="AK1048">
        <f>IF(BTT[[#This Row],[Subprozess
(optionale Auswahl)]]="","okay",IF(VLOOKUP(BTT[[#This Row],[Subprozess
(optionale Auswahl)]],BPML[[Subprozess]:[Zugeordneter Hauptprozess]],3,FALSE)=BTT[[#This Row],[Hauptprozess
(Pflichtauswahl)]],"okay","falscher Subprozess"))</f>
        <v/>
      </c>
      <c r="AL1048">
        <f>IF(aktives_Teilprojekt="Master","",IF(BTT[[#This Row],[Verantwortliches TP
(automatisch)]]=VLOOKUP(aktives_Teilprojekt,Teilprojekte[[Teilprojekte]:[Kürzel]],2,FALSE),"okay","Hauptprozess anderes TP"))</f>
        <v/>
      </c>
      <c r="AM10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8">
        <f>IFERROR(IF(BTT[[#This Row],[SAP-Modul
(Pflichtauswahl)]]&lt;&gt;VLOOKUP(BTT[[#This Row],[Verwendete Transaktion (Pflichtauswahl)]],Transaktionen[[Transaktionen]:[Modul]],3,FALSE),"Modul anders","okay"),"")</f>
        <v/>
      </c>
      <c r="AP1048">
        <f>IFERROR(IF(COUNTIFS(BTT[Verwendete Transaktion (Pflichtauswahl)],BTT[[#This Row],[Verwendete Transaktion (Pflichtauswahl)]],BTT[SAP-Modul
(Pflichtauswahl)],"&lt;&gt;"&amp;BTT[[#This Row],[SAP-Modul
(Pflichtauswahl)]])&gt;0,"Modul anders","okay"),"")</f>
        <v/>
      </c>
      <c r="AQ1048">
        <f>IFERROR(IF(COUNTIFS(BTT[Verwendete Transaktion (Pflichtauswahl)],BTT[[#This Row],[Verwendete Transaktion (Pflichtauswahl)]],BTT[Verantwortliches TP
(automatisch)],"&lt;&gt;"&amp;BTT[[#This Row],[Verantwortliches TP
(automatisch)]])&gt;0,"Transaktion mehrfach","okay"),"")</f>
        <v/>
      </c>
      <c r="AR1048">
        <f>IFERROR(IF(COUNTIFS(BTT[Verwendete Transaktion (Pflichtauswahl)],BTT[[#This Row],[Verwendete Transaktion (Pflichtauswahl)]],BTT[Verantwortliches TP
(automatisch)],"&lt;&gt;"&amp;VLOOKUP(aktives_Teilprojekt,Teilprojekte[[Teilprojekte]:[Kürzel]],2,FALSE))&gt;0,"Transaktion mehrfach","okay"),"")</f>
        <v/>
      </c>
      <c r="AS1048" t="inlineStr">
        <is>
          <t>FI962</t>
        </is>
      </c>
    </row>
    <row r="1049">
      <c r="A1049">
        <f>IFERROR(IF(BTT[[#This Row],[Lfd Nr. 
(aus konsolidierter Datei)]]&lt;&gt;"",BTT[[#This Row],[Lfd Nr. 
(aus konsolidierter Datei)]],VLOOKUP(aktives_Teilprojekt,Teilprojekte[[Teilprojekte]:[Kürzel]],2,FALSE)&amp;ROW(BTT[[#This Row],[Lfd Nr.
(automatisch)]])-2),"")</f>
        <v/>
      </c>
      <c r="B1049" t="inlineStr">
        <is>
          <t>Anlagenzugang</t>
        </is>
      </c>
      <c r="D1049" t="inlineStr">
        <is>
          <t>Kostenrahmen mit SAP abgleichen</t>
        </is>
      </c>
      <c r="E1049">
        <f>IFERROR(IF(NOT(BTT[[#This Row],[Manuelle Änderung des Verantwortliches TP
(Auswahl - bei Bedarf)]]=""),BTT[[#This Row],[Manuelle Änderung des Verantwortliches TP
(Auswahl - bei Bedarf)]],VLOOKUP(BTT[[#This Row],[Hauptprozess
(Pflichtauswahl)]],Hauptprozesse[],3,FALSE)),"")</f>
        <v/>
      </c>
      <c r="G1049" t="inlineStr">
        <is>
          <t>RW-B/A</t>
        </is>
      </c>
      <c r="H1049" t="inlineStr">
        <is>
          <t>CO-OM</t>
        </is>
      </c>
      <c r="I1049" t="inlineStr">
        <is>
          <t>KO02</t>
        </is>
      </c>
      <c r="J1049">
        <f>IFERROR(VLOOKUP(BTT[[#This Row],[Verwendete Transaktion (Pflichtauswahl)]],Transaktionen[[Transaktionen]:[Langtext]],2,FALSE),"")</f>
        <v/>
      </c>
      <c r="V1049">
        <f>IFERROR(VLOOKUP(BTT[[#This Row],[Verwendetes Formular
(Auswahl falls relevant)]],Formulare[[Formularbezeichnung]:[Formularname (technisch)]],2,FALSE),"")</f>
        <v/>
      </c>
      <c r="AK1049">
        <f>IF(BTT[[#This Row],[Subprozess
(optionale Auswahl)]]="","okay",IF(VLOOKUP(BTT[[#This Row],[Subprozess
(optionale Auswahl)]],BPML[[Subprozess]:[Zugeordneter Hauptprozess]],3,FALSE)=BTT[[#This Row],[Hauptprozess
(Pflichtauswahl)]],"okay","falscher Subprozess"))</f>
        <v/>
      </c>
      <c r="AL1049">
        <f>IF(aktives_Teilprojekt="Master","",IF(BTT[[#This Row],[Verantwortliches TP
(automatisch)]]=VLOOKUP(aktives_Teilprojekt,Teilprojekte[[Teilprojekte]:[Kürzel]],2,FALSE),"okay","Hauptprozess anderes TP"))</f>
        <v/>
      </c>
      <c r="AM10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49">
        <f>IFERROR(IF(BTT[[#This Row],[SAP-Modul
(Pflichtauswahl)]]&lt;&gt;VLOOKUP(BTT[[#This Row],[Verwendete Transaktion (Pflichtauswahl)]],Transaktionen[[Transaktionen]:[Modul]],3,FALSE),"Modul anders","okay"),"")</f>
        <v/>
      </c>
      <c r="AP1049">
        <f>IFERROR(IF(COUNTIFS(BTT[Verwendete Transaktion (Pflichtauswahl)],BTT[[#This Row],[Verwendete Transaktion (Pflichtauswahl)]],BTT[SAP-Modul
(Pflichtauswahl)],"&lt;&gt;"&amp;BTT[[#This Row],[SAP-Modul
(Pflichtauswahl)]])&gt;0,"Modul anders","okay"),"")</f>
        <v/>
      </c>
      <c r="AQ1049">
        <f>IFERROR(IF(COUNTIFS(BTT[Verwendete Transaktion (Pflichtauswahl)],BTT[[#This Row],[Verwendete Transaktion (Pflichtauswahl)]],BTT[Verantwortliches TP
(automatisch)],"&lt;&gt;"&amp;BTT[[#This Row],[Verantwortliches TP
(automatisch)]])&gt;0,"Transaktion mehrfach","okay"),"")</f>
        <v/>
      </c>
      <c r="AR1049">
        <f>IFERROR(IF(COUNTIFS(BTT[Verwendete Transaktion (Pflichtauswahl)],BTT[[#This Row],[Verwendete Transaktion (Pflichtauswahl)]],BTT[Verantwortliches TP
(automatisch)],"&lt;&gt;"&amp;VLOOKUP(aktives_Teilprojekt,Teilprojekte[[Teilprojekte]:[Kürzel]],2,FALSE))&gt;0,"Transaktion mehrfach","okay"),"")</f>
        <v/>
      </c>
      <c r="AS1049" t="inlineStr">
        <is>
          <t>FI963</t>
        </is>
      </c>
    </row>
    <row r="1050">
      <c r="A1050">
        <f>IFERROR(IF(BTT[[#This Row],[Lfd Nr. 
(aus konsolidierter Datei)]]&lt;&gt;"",BTT[[#This Row],[Lfd Nr. 
(aus konsolidierter Datei)]],VLOOKUP(aktives_Teilprojekt,Teilprojekte[[Teilprojekte]:[Kürzel]],2,FALSE)&amp;ROW(BTT[[#This Row],[Lfd Nr.
(automatisch)]])-2),"")</f>
        <v/>
      </c>
      <c r="B1050" t="inlineStr">
        <is>
          <t>Anlagenzugang</t>
        </is>
      </c>
      <c r="D1050" t="inlineStr">
        <is>
          <t>Auftrag freigeben</t>
        </is>
      </c>
      <c r="E1050">
        <f>IFERROR(IF(NOT(BTT[[#This Row],[Manuelle Änderung des Verantwortliches TP
(Auswahl - bei Bedarf)]]=""),BTT[[#This Row],[Manuelle Änderung des Verantwortliches TP
(Auswahl - bei Bedarf)]],VLOOKUP(BTT[[#This Row],[Hauptprozess
(Pflichtauswahl)]],Hauptprozesse[],3,FALSE)),"")</f>
        <v/>
      </c>
      <c r="G1050" t="inlineStr">
        <is>
          <t>RW-B/A</t>
        </is>
      </c>
      <c r="J1050">
        <f>IFERROR(VLOOKUP(BTT[[#This Row],[Verwendete Transaktion (Pflichtauswahl)]],Transaktionen[[Transaktionen]:[Langtext]],2,FALSE),"")</f>
        <v/>
      </c>
      <c r="V1050">
        <f>IFERROR(VLOOKUP(BTT[[#This Row],[Verwendetes Formular
(Auswahl falls relevant)]],Formulare[[Formularbezeichnung]:[Formularname (technisch)]],2,FALSE),"")</f>
        <v/>
      </c>
      <c r="AK1050">
        <f>IF(BTT[[#This Row],[Subprozess
(optionale Auswahl)]]="","okay",IF(VLOOKUP(BTT[[#This Row],[Subprozess
(optionale Auswahl)]],BPML[[Subprozess]:[Zugeordneter Hauptprozess]],3,FALSE)=BTT[[#This Row],[Hauptprozess
(Pflichtauswahl)]],"okay","falscher Subprozess"))</f>
        <v/>
      </c>
      <c r="AL1050">
        <f>IF(aktives_Teilprojekt="Master","",IF(BTT[[#This Row],[Verantwortliches TP
(automatisch)]]=VLOOKUP(aktives_Teilprojekt,Teilprojekte[[Teilprojekte]:[Kürzel]],2,FALSE),"okay","Hauptprozess anderes TP"))</f>
        <v/>
      </c>
      <c r="AM10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0">
        <f>IFERROR(IF(BTT[[#This Row],[SAP-Modul
(Pflichtauswahl)]]&lt;&gt;VLOOKUP(BTT[[#This Row],[Verwendete Transaktion (Pflichtauswahl)]],Transaktionen[[Transaktionen]:[Modul]],3,FALSE),"Modul anders","okay"),"")</f>
        <v/>
      </c>
      <c r="AP1050">
        <f>IFERROR(IF(COUNTIFS(BTT[Verwendete Transaktion (Pflichtauswahl)],BTT[[#This Row],[Verwendete Transaktion (Pflichtauswahl)]],BTT[SAP-Modul
(Pflichtauswahl)],"&lt;&gt;"&amp;BTT[[#This Row],[SAP-Modul
(Pflichtauswahl)]])&gt;0,"Modul anders","okay"),"")</f>
        <v/>
      </c>
      <c r="AQ1050">
        <f>IFERROR(IF(COUNTIFS(BTT[Verwendete Transaktion (Pflichtauswahl)],BTT[[#This Row],[Verwendete Transaktion (Pflichtauswahl)]],BTT[Verantwortliches TP
(automatisch)],"&lt;&gt;"&amp;BTT[[#This Row],[Verantwortliches TP
(automatisch)]])&gt;0,"Transaktion mehrfach","okay"),"")</f>
        <v/>
      </c>
      <c r="AR1050">
        <f>IFERROR(IF(COUNTIFS(BTT[Verwendete Transaktion (Pflichtauswahl)],BTT[[#This Row],[Verwendete Transaktion (Pflichtauswahl)]],BTT[Verantwortliches TP
(automatisch)],"&lt;&gt;"&amp;VLOOKUP(aktives_Teilprojekt,Teilprojekte[[Teilprojekte]:[Kürzel]],2,FALSE))&gt;0,"Transaktion mehrfach","okay"),"")</f>
        <v/>
      </c>
      <c r="AS1050" t="inlineStr">
        <is>
          <t>FI964</t>
        </is>
      </c>
    </row>
    <row r="1051">
      <c r="A1051">
        <f>IFERROR(IF(BTT[[#This Row],[Lfd Nr. 
(aus konsolidierter Datei)]]&lt;&gt;"",BTT[[#This Row],[Lfd Nr. 
(aus konsolidierter Datei)]],VLOOKUP(aktives_Teilprojekt,Teilprojekte[[Teilprojekte]:[Kürzel]],2,FALSE)&amp;ROW(BTT[[#This Row],[Lfd Nr.
(automatisch)]])-2),"")</f>
        <v/>
      </c>
      <c r="B1051" t="inlineStr">
        <is>
          <t>Anlagenzugang</t>
        </is>
      </c>
      <c r="D1051" t="inlineStr">
        <is>
          <t>AiB im SAP pflegen</t>
        </is>
      </c>
      <c r="E1051">
        <f>IFERROR(IF(NOT(BTT[[#This Row],[Manuelle Änderung des Verantwortliches TP
(Auswahl - bei Bedarf)]]=""),BTT[[#This Row],[Manuelle Änderung des Verantwortliches TP
(Auswahl - bei Bedarf)]],VLOOKUP(BTT[[#This Row],[Hauptprozess
(Pflichtauswahl)]],Hauptprozesse[],3,FALSE)),"")</f>
        <v/>
      </c>
      <c r="G1051" t="inlineStr">
        <is>
          <t>RW-B/A</t>
        </is>
      </c>
      <c r="J1051">
        <f>IFERROR(VLOOKUP(BTT[[#This Row],[Verwendete Transaktion (Pflichtauswahl)]],Transaktionen[[Transaktionen]:[Langtext]],2,FALSE),"")</f>
        <v/>
      </c>
      <c r="V1051">
        <f>IFERROR(VLOOKUP(BTT[[#This Row],[Verwendetes Formular
(Auswahl falls relevant)]],Formulare[[Formularbezeichnung]:[Formularname (technisch)]],2,FALSE),"")</f>
        <v/>
      </c>
      <c r="AK1051">
        <f>IF(BTT[[#This Row],[Subprozess
(optionale Auswahl)]]="","okay",IF(VLOOKUP(BTT[[#This Row],[Subprozess
(optionale Auswahl)]],BPML[[Subprozess]:[Zugeordneter Hauptprozess]],3,FALSE)=BTT[[#This Row],[Hauptprozess
(Pflichtauswahl)]],"okay","falscher Subprozess"))</f>
        <v/>
      </c>
      <c r="AL1051">
        <f>IF(aktives_Teilprojekt="Master","",IF(BTT[[#This Row],[Verantwortliches TP
(automatisch)]]=VLOOKUP(aktives_Teilprojekt,Teilprojekte[[Teilprojekte]:[Kürzel]],2,FALSE),"okay","Hauptprozess anderes TP"))</f>
        <v/>
      </c>
      <c r="AM10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1">
        <f>IFERROR(IF(BTT[[#This Row],[SAP-Modul
(Pflichtauswahl)]]&lt;&gt;VLOOKUP(BTT[[#This Row],[Verwendete Transaktion (Pflichtauswahl)]],Transaktionen[[Transaktionen]:[Modul]],3,FALSE),"Modul anders","okay"),"")</f>
        <v/>
      </c>
      <c r="AP1051">
        <f>IFERROR(IF(COUNTIFS(BTT[Verwendete Transaktion (Pflichtauswahl)],BTT[[#This Row],[Verwendete Transaktion (Pflichtauswahl)]],BTT[SAP-Modul
(Pflichtauswahl)],"&lt;&gt;"&amp;BTT[[#This Row],[SAP-Modul
(Pflichtauswahl)]])&gt;0,"Modul anders","okay"),"")</f>
        <v/>
      </c>
      <c r="AQ1051">
        <f>IFERROR(IF(COUNTIFS(BTT[Verwendete Transaktion (Pflichtauswahl)],BTT[[#This Row],[Verwendete Transaktion (Pflichtauswahl)]],BTT[Verantwortliches TP
(automatisch)],"&lt;&gt;"&amp;BTT[[#This Row],[Verantwortliches TP
(automatisch)]])&gt;0,"Transaktion mehrfach","okay"),"")</f>
        <v/>
      </c>
      <c r="AR1051">
        <f>IFERROR(IF(COUNTIFS(BTT[Verwendete Transaktion (Pflichtauswahl)],BTT[[#This Row],[Verwendete Transaktion (Pflichtauswahl)]],BTT[Verantwortliches TP
(automatisch)],"&lt;&gt;"&amp;VLOOKUP(aktives_Teilprojekt,Teilprojekte[[Teilprojekte]:[Kürzel]],2,FALSE))&gt;0,"Transaktion mehrfach","okay"),"")</f>
        <v/>
      </c>
      <c r="AS1051" t="inlineStr">
        <is>
          <t>FI965</t>
        </is>
      </c>
    </row>
    <row r="1052">
      <c r="A1052">
        <f>IFERROR(IF(BTT[[#This Row],[Lfd Nr. 
(aus konsolidierter Datei)]]&lt;&gt;"",BTT[[#This Row],[Lfd Nr. 
(aus konsolidierter Datei)]],VLOOKUP(aktives_Teilprojekt,Teilprojekte[[Teilprojekte]:[Kürzel]],2,FALSE)&amp;ROW(BTT[[#This Row],[Lfd Nr.
(automatisch)]])-2),"")</f>
        <v/>
      </c>
      <c r="B1052" t="inlineStr">
        <is>
          <t>Anlagenzugang</t>
        </is>
      </c>
      <c r="D1052" t="inlineStr">
        <is>
          <t>TASB prüfen</t>
        </is>
      </c>
      <c r="E1052">
        <f>IFERROR(IF(NOT(BTT[[#This Row],[Manuelle Änderung des Verantwortliches TP
(Auswahl - bei Bedarf)]]=""),BTT[[#This Row],[Manuelle Änderung des Verantwortliches TP
(Auswahl - bei Bedarf)]],VLOOKUP(BTT[[#This Row],[Hauptprozess
(Pflichtauswahl)]],Hauptprozesse[],3,FALSE)),"")</f>
        <v/>
      </c>
      <c r="G1052" t="inlineStr">
        <is>
          <t>RW-B/A</t>
        </is>
      </c>
      <c r="J1052">
        <f>IFERROR(VLOOKUP(BTT[[#This Row],[Verwendete Transaktion (Pflichtauswahl)]],Transaktionen[[Transaktionen]:[Langtext]],2,FALSE),"")</f>
        <v/>
      </c>
      <c r="V1052">
        <f>IFERROR(VLOOKUP(BTT[[#This Row],[Verwendetes Formular
(Auswahl falls relevant)]],Formulare[[Formularbezeichnung]:[Formularname (technisch)]],2,FALSE),"")</f>
        <v/>
      </c>
      <c r="AK1052">
        <f>IF(BTT[[#This Row],[Subprozess
(optionale Auswahl)]]="","okay",IF(VLOOKUP(BTT[[#This Row],[Subprozess
(optionale Auswahl)]],BPML[[Subprozess]:[Zugeordneter Hauptprozess]],3,FALSE)=BTT[[#This Row],[Hauptprozess
(Pflichtauswahl)]],"okay","falscher Subprozess"))</f>
        <v/>
      </c>
      <c r="AL1052">
        <f>IF(aktives_Teilprojekt="Master","",IF(BTT[[#This Row],[Verantwortliches TP
(automatisch)]]=VLOOKUP(aktives_Teilprojekt,Teilprojekte[[Teilprojekte]:[Kürzel]],2,FALSE),"okay","Hauptprozess anderes TP"))</f>
        <v/>
      </c>
      <c r="AM10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2">
        <f>IFERROR(IF(BTT[[#This Row],[SAP-Modul
(Pflichtauswahl)]]&lt;&gt;VLOOKUP(BTT[[#This Row],[Verwendete Transaktion (Pflichtauswahl)]],Transaktionen[[Transaktionen]:[Modul]],3,FALSE),"Modul anders","okay"),"")</f>
        <v/>
      </c>
      <c r="AP1052">
        <f>IFERROR(IF(COUNTIFS(BTT[Verwendete Transaktion (Pflichtauswahl)],BTT[[#This Row],[Verwendete Transaktion (Pflichtauswahl)]],BTT[SAP-Modul
(Pflichtauswahl)],"&lt;&gt;"&amp;BTT[[#This Row],[SAP-Modul
(Pflichtauswahl)]])&gt;0,"Modul anders","okay"),"")</f>
        <v/>
      </c>
      <c r="AQ1052">
        <f>IFERROR(IF(COUNTIFS(BTT[Verwendete Transaktion (Pflichtauswahl)],BTT[[#This Row],[Verwendete Transaktion (Pflichtauswahl)]],BTT[Verantwortliches TP
(automatisch)],"&lt;&gt;"&amp;BTT[[#This Row],[Verantwortliches TP
(automatisch)]])&gt;0,"Transaktion mehrfach","okay"),"")</f>
        <v/>
      </c>
      <c r="AR1052">
        <f>IFERROR(IF(COUNTIFS(BTT[Verwendete Transaktion (Pflichtauswahl)],BTT[[#This Row],[Verwendete Transaktion (Pflichtauswahl)]],BTT[Verantwortliches TP
(automatisch)],"&lt;&gt;"&amp;VLOOKUP(aktives_Teilprojekt,Teilprojekte[[Teilprojekte]:[Kürzel]],2,FALSE))&gt;0,"Transaktion mehrfach","okay"),"")</f>
        <v/>
      </c>
      <c r="AS1052" t="inlineStr">
        <is>
          <t>FI966</t>
        </is>
      </c>
    </row>
    <row r="1053">
      <c r="A1053">
        <f>IFERROR(IF(BTT[[#This Row],[Lfd Nr. 
(aus konsolidierter Datei)]]&lt;&gt;"",BTT[[#This Row],[Lfd Nr. 
(aus konsolidierter Datei)]],VLOOKUP(aktives_Teilprojekt,Teilprojekte[[Teilprojekte]:[Kürzel]],2,FALSE)&amp;ROW(BTT[[#This Row],[Lfd Nr.
(automatisch)]])-2),"")</f>
        <v/>
      </c>
      <c r="B1053" t="inlineStr">
        <is>
          <t>Anlagenzugang</t>
        </is>
      </c>
      <c r="D1053" t="inlineStr">
        <is>
          <t>Rücksprache halten und Unstimmigkeit klären</t>
        </is>
      </c>
      <c r="E1053">
        <f>IFERROR(IF(NOT(BTT[[#This Row],[Manuelle Änderung des Verantwortliches TP
(Auswahl - bei Bedarf)]]=""),BTT[[#This Row],[Manuelle Änderung des Verantwortliches TP
(Auswahl - bei Bedarf)]],VLOOKUP(BTT[[#This Row],[Hauptprozess
(Pflichtauswahl)]],Hauptprozesse[],3,FALSE)),"")</f>
        <v/>
      </c>
      <c r="G1053" t="inlineStr">
        <is>
          <t>RW-B/A, PB-I</t>
        </is>
      </c>
      <c r="J1053">
        <f>IFERROR(VLOOKUP(BTT[[#This Row],[Verwendete Transaktion (Pflichtauswahl)]],Transaktionen[[Transaktionen]:[Langtext]],2,FALSE),"")</f>
        <v/>
      </c>
      <c r="V1053">
        <f>IFERROR(VLOOKUP(BTT[[#This Row],[Verwendetes Formular
(Auswahl falls relevant)]],Formulare[[Formularbezeichnung]:[Formularname (technisch)]],2,FALSE),"")</f>
        <v/>
      </c>
      <c r="AK1053">
        <f>IF(BTT[[#This Row],[Subprozess
(optionale Auswahl)]]="","okay",IF(VLOOKUP(BTT[[#This Row],[Subprozess
(optionale Auswahl)]],BPML[[Subprozess]:[Zugeordneter Hauptprozess]],3,FALSE)=BTT[[#This Row],[Hauptprozess
(Pflichtauswahl)]],"okay","falscher Subprozess"))</f>
        <v/>
      </c>
      <c r="AL1053">
        <f>IF(aktives_Teilprojekt="Master","",IF(BTT[[#This Row],[Verantwortliches TP
(automatisch)]]=VLOOKUP(aktives_Teilprojekt,Teilprojekte[[Teilprojekte]:[Kürzel]],2,FALSE),"okay","Hauptprozess anderes TP"))</f>
        <v/>
      </c>
      <c r="AM10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3">
        <f>IFERROR(IF(BTT[[#This Row],[SAP-Modul
(Pflichtauswahl)]]&lt;&gt;VLOOKUP(BTT[[#This Row],[Verwendete Transaktion (Pflichtauswahl)]],Transaktionen[[Transaktionen]:[Modul]],3,FALSE),"Modul anders","okay"),"")</f>
        <v/>
      </c>
      <c r="AP1053">
        <f>IFERROR(IF(COUNTIFS(BTT[Verwendete Transaktion (Pflichtauswahl)],BTT[[#This Row],[Verwendete Transaktion (Pflichtauswahl)]],BTT[SAP-Modul
(Pflichtauswahl)],"&lt;&gt;"&amp;BTT[[#This Row],[SAP-Modul
(Pflichtauswahl)]])&gt;0,"Modul anders","okay"),"")</f>
        <v/>
      </c>
      <c r="AQ1053">
        <f>IFERROR(IF(COUNTIFS(BTT[Verwendete Transaktion (Pflichtauswahl)],BTT[[#This Row],[Verwendete Transaktion (Pflichtauswahl)]],BTT[Verantwortliches TP
(automatisch)],"&lt;&gt;"&amp;BTT[[#This Row],[Verantwortliches TP
(automatisch)]])&gt;0,"Transaktion mehrfach","okay"),"")</f>
        <v/>
      </c>
      <c r="AR1053">
        <f>IFERROR(IF(COUNTIFS(BTT[Verwendete Transaktion (Pflichtauswahl)],BTT[[#This Row],[Verwendete Transaktion (Pflichtauswahl)]],BTT[Verantwortliches TP
(automatisch)],"&lt;&gt;"&amp;VLOOKUP(aktives_Teilprojekt,Teilprojekte[[Teilprojekte]:[Kürzel]],2,FALSE))&gt;0,"Transaktion mehrfach","okay"),"")</f>
        <v/>
      </c>
      <c r="AS1053" t="inlineStr">
        <is>
          <t>FI967</t>
        </is>
      </c>
    </row>
    <row r="1054">
      <c r="A1054">
        <f>IFERROR(IF(BTT[[#This Row],[Lfd Nr. 
(aus konsolidierter Datei)]]&lt;&gt;"",BTT[[#This Row],[Lfd Nr. 
(aus konsolidierter Datei)]],VLOOKUP(aktives_Teilprojekt,Teilprojekte[[Teilprojekte]:[Kürzel]],2,FALSE)&amp;ROW(BTT[[#This Row],[Lfd Nr.
(automatisch)]])-2),"")</f>
        <v/>
      </c>
      <c r="B1054" t="inlineStr">
        <is>
          <t>Anlagenzugang</t>
        </is>
      </c>
      <c r="D1054" t="inlineStr">
        <is>
          <t>Aktivierung vorbereiten</t>
        </is>
      </c>
      <c r="E1054">
        <f>IFERROR(IF(NOT(BTT[[#This Row],[Manuelle Änderung des Verantwortliches TP
(Auswahl - bei Bedarf)]]=""),BTT[[#This Row],[Manuelle Änderung des Verantwortliches TP
(Auswahl - bei Bedarf)]],VLOOKUP(BTT[[#This Row],[Hauptprozess
(Pflichtauswahl)]],Hauptprozesse[],3,FALSE)),"")</f>
        <v/>
      </c>
      <c r="G1054" t="inlineStr">
        <is>
          <t>RW-B/A</t>
        </is>
      </c>
      <c r="J1054">
        <f>IFERROR(VLOOKUP(BTT[[#This Row],[Verwendete Transaktion (Pflichtauswahl)]],Transaktionen[[Transaktionen]:[Langtext]],2,FALSE),"")</f>
        <v/>
      </c>
      <c r="V1054">
        <f>IFERROR(VLOOKUP(BTT[[#This Row],[Verwendetes Formular
(Auswahl falls relevant)]],Formulare[[Formularbezeichnung]:[Formularname (technisch)]],2,FALSE),"")</f>
        <v/>
      </c>
      <c r="AK1054">
        <f>IF(BTT[[#This Row],[Subprozess
(optionale Auswahl)]]="","okay",IF(VLOOKUP(BTT[[#This Row],[Subprozess
(optionale Auswahl)]],BPML[[Subprozess]:[Zugeordneter Hauptprozess]],3,FALSE)=BTT[[#This Row],[Hauptprozess
(Pflichtauswahl)]],"okay","falscher Subprozess"))</f>
        <v/>
      </c>
      <c r="AL1054">
        <f>IF(aktives_Teilprojekt="Master","",IF(BTT[[#This Row],[Verantwortliches TP
(automatisch)]]=VLOOKUP(aktives_Teilprojekt,Teilprojekte[[Teilprojekte]:[Kürzel]],2,FALSE),"okay","Hauptprozess anderes TP"))</f>
        <v/>
      </c>
      <c r="AM10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4">
        <f>IFERROR(IF(BTT[[#This Row],[SAP-Modul
(Pflichtauswahl)]]&lt;&gt;VLOOKUP(BTT[[#This Row],[Verwendete Transaktion (Pflichtauswahl)]],Transaktionen[[Transaktionen]:[Modul]],3,FALSE),"Modul anders","okay"),"")</f>
        <v/>
      </c>
      <c r="AP1054">
        <f>IFERROR(IF(COUNTIFS(BTT[Verwendete Transaktion (Pflichtauswahl)],BTT[[#This Row],[Verwendete Transaktion (Pflichtauswahl)]],BTT[SAP-Modul
(Pflichtauswahl)],"&lt;&gt;"&amp;BTT[[#This Row],[SAP-Modul
(Pflichtauswahl)]])&gt;0,"Modul anders","okay"),"")</f>
        <v/>
      </c>
      <c r="AQ1054">
        <f>IFERROR(IF(COUNTIFS(BTT[Verwendete Transaktion (Pflichtauswahl)],BTT[[#This Row],[Verwendete Transaktion (Pflichtauswahl)]],BTT[Verantwortliches TP
(automatisch)],"&lt;&gt;"&amp;BTT[[#This Row],[Verantwortliches TP
(automatisch)]])&gt;0,"Transaktion mehrfach","okay"),"")</f>
        <v/>
      </c>
      <c r="AR1054">
        <f>IFERROR(IF(COUNTIFS(BTT[Verwendete Transaktion (Pflichtauswahl)],BTT[[#This Row],[Verwendete Transaktion (Pflichtauswahl)]],BTT[Verantwortliches TP
(automatisch)],"&lt;&gt;"&amp;VLOOKUP(aktives_Teilprojekt,Teilprojekte[[Teilprojekte]:[Kürzel]],2,FALSE))&gt;0,"Transaktion mehrfach","okay"),"")</f>
        <v/>
      </c>
      <c r="AS1054" t="inlineStr">
        <is>
          <t>FI968</t>
        </is>
      </c>
    </row>
    <row r="1055">
      <c r="A1055">
        <f>IFERROR(IF(BTT[[#This Row],[Lfd Nr. 
(aus konsolidierter Datei)]]&lt;&gt;"",BTT[[#This Row],[Lfd Nr. 
(aus konsolidierter Datei)]],VLOOKUP(aktives_Teilprojekt,Teilprojekte[[Teilprojekte]:[Kürzel]],2,FALSE)&amp;ROW(BTT[[#This Row],[Lfd Nr.
(automatisch)]])-2),"")</f>
        <v/>
      </c>
      <c r="B1055" t="inlineStr">
        <is>
          <t>Anlagenzugang</t>
        </is>
      </c>
      <c r="D1055" t="inlineStr">
        <is>
          <t>Stammsatz mit Unternummer anlegen</t>
        </is>
      </c>
      <c r="E1055">
        <f>IFERROR(IF(NOT(BTT[[#This Row],[Manuelle Änderung des Verantwortliches TP
(Auswahl - bei Bedarf)]]=""),BTT[[#This Row],[Manuelle Änderung des Verantwortliches TP
(Auswahl - bei Bedarf)]],VLOOKUP(BTT[[#This Row],[Hauptprozess
(Pflichtauswahl)]],Hauptprozesse[],3,FALSE)),"")</f>
        <v/>
      </c>
      <c r="G1055" t="inlineStr">
        <is>
          <t>RW-B/A</t>
        </is>
      </c>
      <c r="J1055">
        <f>IFERROR(VLOOKUP(BTT[[#This Row],[Verwendete Transaktion (Pflichtauswahl)]],Transaktionen[[Transaktionen]:[Langtext]],2,FALSE),"")</f>
        <v/>
      </c>
      <c r="V1055">
        <f>IFERROR(VLOOKUP(BTT[[#This Row],[Verwendetes Formular
(Auswahl falls relevant)]],Formulare[[Formularbezeichnung]:[Formularname (technisch)]],2,FALSE),"")</f>
        <v/>
      </c>
      <c r="AK1055">
        <f>IF(BTT[[#This Row],[Subprozess
(optionale Auswahl)]]="","okay",IF(VLOOKUP(BTT[[#This Row],[Subprozess
(optionale Auswahl)]],BPML[[Subprozess]:[Zugeordneter Hauptprozess]],3,FALSE)=BTT[[#This Row],[Hauptprozess
(Pflichtauswahl)]],"okay","falscher Subprozess"))</f>
        <v/>
      </c>
      <c r="AL1055">
        <f>IF(aktives_Teilprojekt="Master","",IF(BTT[[#This Row],[Verantwortliches TP
(automatisch)]]=VLOOKUP(aktives_Teilprojekt,Teilprojekte[[Teilprojekte]:[Kürzel]],2,FALSE),"okay","Hauptprozess anderes TP"))</f>
        <v/>
      </c>
      <c r="AM10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5">
        <f>IFERROR(IF(BTT[[#This Row],[SAP-Modul
(Pflichtauswahl)]]&lt;&gt;VLOOKUP(BTT[[#This Row],[Verwendete Transaktion (Pflichtauswahl)]],Transaktionen[[Transaktionen]:[Modul]],3,FALSE),"Modul anders","okay"),"")</f>
        <v/>
      </c>
      <c r="AP1055">
        <f>IFERROR(IF(COUNTIFS(BTT[Verwendete Transaktion (Pflichtauswahl)],BTT[[#This Row],[Verwendete Transaktion (Pflichtauswahl)]],BTT[SAP-Modul
(Pflichtauswahl)],"&lt;&gt;"&amp;BTT[[#This Row],[SAP-Modul
(Pflichtauswahl)]])&gt;0,"Modul anders","okay"),"")</f>
        <v/>
      </c>
      <c r="AQ1055">
        <f>IFERROR(IF(COUNTIFS(BTT[Verwendete Transaktion (Pflichtauswahl)],BTT[[#This Row],[Verwendete Transaktion (Pflichtauswahl)]],BTT[Verantwortliches TP
(automatisch)],"&lt;&gt;"&amp;BTT[[#This Row],[Verantwortliches TP
(automatisch)]])&gt;0,"Transaktion mehrfach","okay"),"")</f>
        <v/>
      </c>
      <c r="AR1055">
        <f>IFERROR(IF(COUNTIFS(BTT[Verwendete Transaktion (Pflichtauswahl)],BTT[[#This Row],[Verwendete Transaktion (Pflichtauswahl)]],BTT[Verantwortliches TP
(automatisch)],"&lt;&gt;"&amp;VLOOKUP(aktives_Teilprojekt,Teilprojekte[[Teilprojekte]:[Kürzel]],2,FALSE))&gt;0,"Transaktion mehrfach","okay"),"")</f>
        <v/>
      </c>
      <c r="AS1055" t="inlineStr">
        <is>
          <t>FI969</t>
        </is>
      </c>
    </row>
    <row r="1056">
      <c r="A1056">
        <f>IFERROR(IF(BTT[[#This Row],[Lfd Nr. 
(aus konsolidierter Datei)]]&lt;&gt;"",BTT[[#This Row],[Lfd Nr. 
(aus konsolidierter Datei)]],VLOOKUP(aktives_Teilprojekt,Teilprojekte[[Teilprojekte]:[Kürzel]],2,FALSE)&amp;ROW(BTT[[#This Row],[Lfd Nr.
(automatisch)]])-2),"")</f>
        <v/>
      </c>
      <c r="B1056" t="inlineStr">
        <is>
          <t>Anlagenzugang</t>
        </is>
      </c>
      <c r="D1056" t="inlineStr">
        <is>
          <t>Meter von Stammsatz auf Unternummer umbuchen</t>
        </is>
      </c>
      <c r="E1056">
        <f>IFERROR(IF(NOT(BTT[[#This Row],[Manuelle Änderung des Verantwortliches TP
(Auswahl - bei Bedarf)]]=""),BTT[[#This Row],[Manuelle Änderung des Verantwortliches TP
(Auswahl - bei Bedarf)]],VLOOKUP(BTT[[#This Row],[Hauptprozess
(Pflichtauswahl)]],Hauptprozesse[],3,FALSE)),"")</f>
        <v/>
      </c>
      <c r="G1056" t="inlineStr">
        <is>
          <t>RW-B/A</t>
        </is>
      </c>
      <c r="J1056">
        <f>IFERROR(VLOOKUP(BTT[[#This Row],[Verwendete Transaktion (Pflichtauswahl)]],Transaktionen[[Transaktionen]:[Langtext]],2,FALSE),"")</f>
        <v/>
      </c>
      <c r="V1056">
        <f>IFERROR(VLOOKUP(BTT[[#This Row],[Verwendetes Formular
(Auswahl falls relevant)]],Formulare[[Formularbezeichnung]:[Formularname (technisch)]],2,FALSE),"")</f>
        <v/>
      </c>
      <c r="AK1056">
        <f>IF(BTT[[#This Row],[Subprozess
(optionale Auswahl)]]="","okay",IF(VLOOKUP(BTT[[#This Row],[Subprozess
(optionale Auswahl)]],BPML[[Subprozess]:[Zugeordneter Hauptprozess]],3,FALSE)=BTT[[#This Row],[Hauptprozess
(Pflichtauswahl)]],"okay","falscher Subprozess"))</f>
        <v/>
      </c>
      <c r="AL1056">
        <f>IF(aktives_Teilprojekt="Master","",IF(BTT[[#This Row],[Verantwortliches TP
(automatisch)]]=VLOOKUP(aktives_Teilprojekt,Teilprojekte[[Teilprojekte]:[Kürzel]],2,FALSE),"okay","Hauptprozess anderes TP"))</f>
        <v/>
      </c>
      <c r="AM10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6">
        <f>IFERROR(IF(BTT[[#This Row],[SAP-Modul
(Pflichtauswahl)]]&lt;&gt;VLOOKUP(BTT[[#This Row],[Verwendete Transaktion (Pflichtauswahl)]],Transaktionen[[Transaktionen]:[Modul]],3,FALSE),"Modul anders","okay"),"")</f>
        <v/>
      </c>
      <c r="AP1056">
        <f>IFERROR(IF(COUNTIFS(BTT[Verwendete Transaktion (Pflichtauswahl)],BTT[[#This Row],[Verwendete Transaktion (Pflichtauswahl)]],BTT[SAP-Modul
(Pflichtauswahl)],"&lt;&gt;"&amp;BTT[[#This Row],[SAP-Modul
(Pflichtauswahl)]])&gt;0,"Modul anders","okay"),"")</f>
        <v/>
      </c>
      <c r="AQ1056">
        <f>IFERROR(IF(COUNTIFS(BTT[Verwendete Transaktion (Pflichtauswahl)],BTT[[#This Row],[Verwendete Transaktion (Pflichtauswahl)]],BTT[Verantwortliches TP
(automatisch)],"&lt;&gt;"&amp;BTT[[#This Row],[Verantwortliches TP
(automatisch)]])&gt;0,"Transaktion mehrfach","okay"),"")</f>
        <v/>
      </c>
      <c r="AR1056">
        <f>IFERROR(IF(COUNTIFS(BTT[Verwendete Transaktion (Pflichtauswahl)],BTT[[#This Row],[Verwendete Transaktion (Pflichtauswahl)]],BTT[Verantwortliches TP
(automatisch)],"&lt;&gt;"&amp;VLOOKUP(aktives_Teilprojekt,Teilprojekte[[Teilprojekte]:[Kürzel]],2,FALSE))&gt;0,"Transaktion mehrfach","okay"),"")</f>
        <v/>
      </c>
      <c r="AS1056" t="inlineStr">
        <is>
          <t>FI970</t>
        </is>
      </c>
    </row>
    <row r="1057">
      <c r="A1057">
        <f>IFERROR(IF(BTT[[#This Row],[Lfd Nr. 
(aus konsolidierter Datei)]]&lt;&gt;"",BTT[[#This Row],[Lfd Nr. 
(aus konsolidierter Datei)]],VLOOKUP(aktives_Teilprojekt,Teilprojekte[[Teilprojekte]:[Kürzel]],2,FALSE)&amp;ROW(BTT[[#This Row],[Lfd Nr.
(automatisch)]])-2),"")</f>
        <v/>
      </c>
      <c r="B1057" t="inlineStr">
        <is>
          <t>Anlagenzugang</t>
        </is>
      </c>
      <c r="D1057" t="inlineStr">
        <is>
          <t>Aktivierungsblatt ergänzen</t>
        </is>
      </c>
      <c r="E1057">
        <f>IFERROR(IF(NOT(BTT[[#This Row],[Manuelle Änderung des Verantwortliches TP
(Auswahl - bei Bedarf)]]=""),BTT[[#This Row],[Manuelle Änderung des Verantwortliches TP
(Auswahl - bei Bedarf)]],VLOOKUP(BTT[[#This Row],[Hauptprozess
(Pflichtauswahl)]],Hauptprozesse[],3,FALSE)),"")</f>
        <v/>
      </c>
      <c r="G1057" t="inlineStr">
        <is>
          <t>RW-B/A</t>
        </is>
      </c>
      <c r="J1057">
        <f>IFERROR(VLOOKUP(BTT[[#This Row],[Verwendete Transaktion (Pflichtauswahl)]],Transaktionen[[Transaktionen]:[Langtext]],2,FALSE),"")</f>
        <v/>
      </c>
      <c r="V1057">
        <f>IFERROR(VLOOKUP(BTT[[#This Row],[Verwendetes Formular
(Auswahl falls relevant)]],Formulare[[Formularbezeichnung]:[Formularname (technisch)]],2,FALSE),"")</f>
        <v/>
      </c>
      <c r="AK1057">
        <f>IF(BTT[[#This Row],[Subprozess
(optionale Auswahl)]]="","okay",IF(VLOOKUP(BTT[[#This Row],[Subprozess
(optionale Auswahl)]],BPML[[Subprozess]:[Zugeordneter Hauptprozess]],3,FALSE)=BTT[[#This Row],[Hauptprozess
(Pflichtauswahl)]],"okay","falscher Subprozess"))</f>
        <v/>
      </c>
      <c r="AL1057">
        <f>IF(aktives_Teilprojekt="Master","",IF(BTT[[#This Row],[Verantwortliches TP
(automatisch)]]=VLOOKUP(aktives_Teilprojekt,Teilprojekte[[Teilprojekte]:[Kürzel]],2,FALSE),"okay","Hauptprozess anderes TP"))</f>
        <v/>
      </c>
      <c r="AM10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7">
        <f>IFERROR(IF(BTT[[#This Row],[SAP-Modul
(Pflichtauswahl)]]&lt;&gt;VLOOKUP(BTT[[#This Row],[Verwendete Transaktion (Pflichtauswahl)]],Transaktionen[[Transaktionen]:[Modul]],3,FALSE),"Modul anders","okay"),"")</f>
        <v/>
      </c>
      <c r="AP1057">
        <f>IFERROR(IF(COUNTIFS(BTT[Verwendete Transaktion (Pflichtauswahl)],BTT[[#This Row],[Verwendete Transaktion (Pflichtauswahl)]],BTT[SAP-Modul
(Pflichtauswahl)],"&lt;&gt;"&amp;BTT[[#This Row],[SAP-Modul
(Pflichtauswahl)]])&gt;0,"Modul anders","okay"),"")</f>
        <v/>
      </c>
      <c r="AQ1057">
        <f>IFERROR(IF(COUNTIFS(BTT[Verwendete Transaktion (Pflichtauswahl)],BTT[[#This Row],[Verwendete Transaktion (Pflichtauswahl)]],BTT[Verantwortliches TP
(automatisch)],"&lt;&gt;"&amp;BTT[[#This Row],[Verantwortliches TP
(automatisch)]])&gt;0,"Transaktion mehrfach","okay"),"")</f>
        <v/>
      </c>
      <c r="AR1057">
        <f>IFERROR(IF(COUNTIFS(BTT[Verwendete Transaktion (Pflichtauswahl)],BTT[[#This Row],[Verwendete Transaktion (Pflichtauswahl)]],BTT[Verantwortliches TP
(automatisch)],"&lt;&gt;"&amp;VLOOKUP(aktives_Teilprojekt,Teilprojekte[[Teilprojekte]:[Kürzel]],2,FALSE))&gt;0,"Transaktion mehrfach","okay"),"")</f>
        <v/>
      </c>
      <c r="AS1057" t="inlineStr">
        <is>
          <t>FI971</t>
        </is>
      </c>
    </row>
    <row r="1058">
      <c r="A1058">
        <f>IFERROR(IF(BTT[[#This Row],[Lfd Nr. 
(aus konsolidierter Datei)]]&lt;&gt;"",BTT[[#This Row],[Lfd Nr. 
(aus konsolidierter Datei)]],VLOOKUP(aktives_Teilprojekt,Teilprojekte[[Teilprojekte]:[Kürzel]],2,FALSE)&amp;ROW(BTT[[#This Row],[Lfd Nr.
(automatisch)]])-2),"")</f>
        <v/>
      </c>
      <c r="B1058" t="inlineStr">
        <is>
          <t>Anlagenzugang</t>
        </is>
      </c>
      <c r="D1058" t="inlineStr">
        <is>
          <t>von AiB in AV umbuchen</t>
        </is>
      </c>
      <c r="E1058">
        <f>IFERROR(IF(NOT(BTT[[#This Row],[Manuelle Änderung des Verantwortliches TP
(Auswahl - bei Bedarf)]]=""),BTT[[#This Row],[Manuelle Änderung des Verantwortliches TP
(Auswahl - bei Bedarf)]],VLOOKUP(BTT[[#This Row],[Hauptprozess
(Pflichtauswahl)]],Hauptprozesse[],3,FALSE)),"")</f>
        <v/>
      </c>
      <c r="G1058" t="inlineStr">
        <is>
          <t>RW-B/A</t>
        </is>
      </c>
      <c r="H1058" t="inlineStr">
        <is>
          <t>CO-OM</t>
        </is>
      </c>
      <c r="I1058" t="inlineStr">
        <is>
          <t>KO88</t>
        </is>
      </c>
      <c r="J1058">
        <f>IFERROR(VLOOKUP(BTT[[#This Row],[Verwendete Transaktion (Pflichtauswahl)]],Transaktionen[[Transaktionen]:[Langtext]],2,FALSE),"")</f>
        <v/>
      </c>
      <c r="V1058">
        <f>IFERROR(VLOOKUP(BTT[[#This Row],[Verwendetes Formular
(Auswahl falls relevant)]],Formulare[[Formularbezeichnung]:[Formularname (technisch)]],2,FALSE),"")</f>
        <v/>
      </c>
      <c r="AK1058">
        <f>IF(BTT[[#This Row],[Subprozess
(optionale Auswahl)]]="","okay",IF(VLOOKUP(BTT[[#This Row],[Subprozess
(optionale Auswahl)]],BPML[[Subprozess]:[Zugeordneter Hauptprozess]],3,FALSE)=BTT[[#This Row],[Hauptprozess
(Pflichtauswahl)]],"okay","falscher Subprozess"))</f>
        <v/>
      </c>
      <c r="AL1058">
        <f>IF(aktives_Teilprojekt="Master","",IF(BTT[[#This Row],[Verantwortliches TP
(automatisch)]]=VLOOKUP(aktives_Teilprojekt,Teilprojekte[[Teilprojekte]:[Kürzel]],2,FALSE),"okay","Hauptprozess anderes TP"))</f>
        <v/>
      </c>
      <c r="AM10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8">
        <f>IFERROR(IF(BTT[[#This Row],[SAP-Modul
(Pflichtauswahl)]]&lt;&gt;VLOOKUP(BTT[[#This Row],[Verwendete Transaktion (Pflichtauswahl)]],Transaktionen[[Transaktionen]:[Modul]],3,FALSE),"Modul anders","okay"),"")</f>
        <v/>
      </c>
      <c r="AP1058">
        <f>IFERROR(IF(COUNTIFS(BTT[Verwendete Transaktion (Pflichtauswahl)],BTT[[#This Row],[Verwendete Transaktion (Pflichtauswahl)]],BTT[SAP-Modul
(Pflichtauswahl)],"&lt;&gt;"&amp;BTT[[#This Row],[SAP-Modul
(Pflichtauswahl)]])&gt;0,"Modul anders","okay"),"")</f>
        <v/>
      </c>
      <c r="AQ1058">
        <f>IFERROR(IF(COUNTIFS(BTT[Verwendete Transaktion (Pflichtauswahl)],BTT[[#This Row],[Verwendete Transaktion (Pflichtauswahl)]],BTT[Verantwortliches TP
(automatisch)],"&lt;&gt;"&amp;BTT[[#This Row],[Verantwortliches TP
(automatisch)]])&gt;0,"Transaktion mehrfach","okay"),"")</f>
        <v/>
      </c>
      <c r="AR1058">
        <f>IFERROR(IF(COUNTIFS(BTT[Verwendete Transaktion (Pflichtauswahl)],BTT[[#This Row],[Verwendete Transaktion (Pflichtauswahl)]],BTT[Verantwortliches TP
(automatisch)],"&lt;&gt;"&amp;VLOOKUP(aktives_Teilprojekt,Teilprojekte[[Teilprojekte]:[Kürzel]],2,FALSE))&gt;0,"Transaktion mehrfach","okay"),"")</f>
        <v/>
      </c>
      <c r="AS1058" t="inlineStr">
        <is>
          <t>FI972</t>
        </is>
      </c>
    </row>
    <row r="1059">
      <c r="A1059">
        <f>IFERROR(IF(BTT[[#This Row],[Lfd Nr. 
(aus konsolidierter Datei)]]&lt;&gt;"",BTT[[#This Row],[Lfd Nr. 
(aus konsolidierter Datei)]],VLOOKUP(aktives_Teilprojekt,Teilprojekte[[Teilprojekte]:[Kürzel]],2,FALSE)&amp;ROW(BTT[[#This Row],[Lfd Nr.
(automatisch)]])-2),"")</f>
        <v/>
      </c>
      <c r="B1059" t="inlineStr">
        <is>
          <t>Anlagenzugang</t>
        </is>
      </c>
      <c r="D1059" t="inlineStr">
        <is>
          <t>KASB prüfen</t>
        </is>
      </c>
      <c r="E1059">
        <f>IFERROR(IF(NOT(BTT[[#This Row],[Manuelle Änderung des Verantwortliches TP
(Auswahl - bei Bedarf)]]=""),BTT[[#This Row],[Manuelle Änderung des Verantwortliches TP
(Auswahl - bei Bedarf)]],VLOOKUP(BTT[[#This Row],[Hauptprozess
(Pflichtauswahl)]],Hauptprozesse[],3,FALSE)),"")</f>
        <v/>
      </c>
      <c r="G1059" t="inlineStr">
        <is>
          <t>RW-B/A</t>
        </is>
      </c>
      <c r="J1059">
        <f>IFERROR(VLOOKUP(BTT[[#This Row],[Verwendete Transaktion (Pflichtauswahl)]],Transaktionen[[Transaktionen]:[Langtext]],2,FALSE),"")</f>
        <v/>
      </c>
      <c r="V1059">
        <f>IFERROR(VLOOKUP(BTT[[#This Row],[Verwendetes Formular
(Auswahl falls relevant)]],Formulare[[Formularbezeichnung]:[Formularname (technisch)]],2,FALSE),"")</f>
        <v/>
      </c>
      <c r="AK1059">
        <f>IF(BTT[[#This Row],[Subprozess
(optionale Auswahl)]]="","okay",IF(VLOOKUP(BTT[[#This Row],[Subprozess
(optionale Auswahl)]],BPML[[Subprozess]:[Zugeordneter Hauptprozess]],3,FALSE)=BTT[[#This Row],[Hauptprozess
(Pflichtauswahl)]],"okay","falscher Subprozess"))</f>
        <v/>
      </c>
      <c r="AL1059">
        <f>IF(aktives_Teilprojekt="Master","",IF(BTT[[#This Row],[Verantwortliches TP
(automatisch)]]=VLOOKUP(aktives_Teilprojekt,Teilprojekte[[Teilprojekte]:[Kürzel]],2,FALSE),"okay","Hauptprozess anderes TP"))</f>
        <v/>
      </c>
      <c r="AM10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59">
        <f>IFERROR(IF(BTT[[#This Row],[SAP-Modul
(Pflichtauswahl)]]&lt;&gt;VLOOKUP(BTT[[#This Row],[Verwendete Transaktion (Pflichtauswahl)]],Transaktionen[[Transaktionen]:[Modul]],3,FALSE),"Modul anders","okay"),"")</f>
        <v/>
      </c>
      <c r="AP1059">
        <f>IFERROR(IF(COUNTIFS(BTT[Verwendete Transaktion (Pflichtauswahl)],BTT[[#This Row],[Verwendete Transaktion (Pflichtauswahl)]],BTT[SAP-Modul
(Pflichtauswahl)],"&lt;&gt;"&amp;BTT[[#This Row],[SAP-Modul
(Pflichtauswahl)]])&gt;0,"Modul anders","okay"),"")</f>
        <v/>
      </c>
      <c r="AQ1059">
        <f>IFERROR(IF(COUNTIFS(BTT[Verwendete Transaktion (Pflichtauswahl)],BTT[[#This Row],[Verwendete Transaktion (Pflichtauswahl)]],BTT[Verantwortliches TP
(automatisch)],"&lt;&gt;"&amp;BTT[[#This Row],[Verantwortliches TP
(automatisch)]])&gt;0,"Transaktion mehrfach","okay"),"")</f>
        <v/>
      </c>
      <c r="AR1059">
        <f>IFERROR(IF(COUNTIFS(BTT[Verwendete Transaktion (Pflichtauswahl)],BTT[[#This Row],[Verwendete Transaktion (Pflichtauswahl)]],BTT[Verantwortliches TP
(automatisch)],"&lt;&gt;"&amp;VLOOKUP(aktives_Teilprojekt,Teilprojekte[[Teilprojekte]:[Kürzel]],2,FALSE))&gt;0,"Transaktion mehrfach","okay"),"")</f>
        <v/>
      </c>
      <c r="AS1059" t="inlineStr">
        <is>
          <t>FI973</t>
        </is>
      </c>
    </row>
    <row r="1060">
      <c r="A1060">
        <f>IFERROR(IF(BTT[[#This Row],[Lfd Nr. 
(aus konsolidierter Datei)]]&lt;&gt;"",BTT[[#This Row],[Lfd Nr. 
(aus konsolidierter Datei)]],VLOOKUP(aktives_Teilprojekt,Teilprojekte[[Teilprojekte]:[Kürzel]],2,FALSE)&amp;ROW(BTT[[#This Row],[Lfd Nr.
(automatisch)]])-2),"")</f>
        <v/>
      </c>
      <c r="B1060" t="inlineStr">
        <is>
          <t>Anlagenzugang</t>
        </is>
      </c>
      <c r="D1060" t="inlineStr">
        <is>
          <t>Rücksprache halten und Unstimmigkeit klären</t>
        </is>
      </c>
      <c r="E1060">
        <f>IFERROR(IF(NOT(BTT[[#This Row],[Manuelle Änderung des Verantwortliches TP
(Auswahl - bei Bedarf)]]=""),BTT[[#This Row],[Manuelle Änderung des Verantwortliches TP
(Auswahl - bei Bedarf)]],VLOOKUP(BTT[[#This Row],[Hauptprozess
(Pflichtauswahl)]],Hauptprozesse[],3,FALSE)),"")</f>
        <v/>
      </c>
      <c r="G1060" t="inlineStr">
        <is>
          <t>RW-B/A; Bauleitung</t>
        </is>
      </c>
      <c r="J1060">
        <f>IFERROR(VLOOKUP(BTT[[#This Row],[Verwendete Transaktion (Pflichtauswahl)]],Transaktionen[[Transaktionen]:[Langtext]],2,FALSE),"")</f>
        <v/>
      </c>
      <c r="V1060">
        <f>IFERROR(VLOOKUP(BTT[[#This Row],[Verwendetes Formular
(Auswahl falls relevant)]],Formulare[[Formularbezeichnung]:[Formularname (technisch)]],2,FALSE),"")</f>
        <v/>
      </c>
      <c r="AK1060">
        <f>IF(BTT[[#This Row],[Subprozess
(optionale Auswahl)]]="","okay",IF(VLOOKUP(BTT[[#This Row],[Subprozess
(optionale Auswahl)]],BPML[[Subprozess]:[Zugeordneter Hauptprozess]],3,FALSE)=BTT[[#This Row],[Hauptprozess
(Pflichtauswahl)]],"okay","falscher Subprozess"))</f>
        <v/>
      </c>
      <c r="AL1060">
        <f>IF(aktives_Teilprojekt="Master","",IF(BTT[[#This Row],[Verantwortliches TP
(automatisch)]]=VLOOKUP(aktives_Teilprojekt,Teilprojekte[[Teilprojekte]:[Kürzel]],2,FALSE),"okay","Hauptprozess anderes TP"))</f>
        <v/>
      </c>
      <c r="AM10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0">
        <f>IFERROR(IF(BTT[[#This Row],[SAP-Modul
(Pflichtauswahl)]]&lt;&gt;VLOOKUP(BTT[[#This Row],[Verwendete Transaktion (Pflichtauswahl)]],Transaktionen[[Transaktionen]:[Modul]],3,FALSE),"Modul anders","okay"),"")</f>
        <v/>
      </c>
      <c r="AP1060">
        <f>IFERROR(IF(COUNTIFS(BTT[Verwendete Transaktion (Pflichtauswahl)],BTT[[#This Row],[Verwendete Transaktion (Pflichtauswahl)]],BTT[SAP-Modul
(Pflichtauswahl)],"&lt;&gt;"&amp;BTT[[#This Row],[SAP-Modul
(Pflichtauswahl)]])&gt;0,"Modul anders","okay"),"")</f>
        <v/>
      </c>
      <c r="AQ1060">
        <f>IFERROR(IF(COUNTIFS(BTT[Verwendete Transaktion (Pflichtauswahl)],BTT[[#This Row],[Verwendete Transaktion (Pflichtauswahl)]],BTT[Verantwortliches TP
(automatisch)],"&lt;&gt;"&amp;BTT[[#This Row],[Verantwortliches TP
(automatisch)]])&gt;0,"Transaktion mehrfach","okay"),"")</f>
        <v/>
      </c>
      <c r="AR1060">
        <f>IFERROR(IF(COUNTIFS(BTT[Verwendete Transaktion (Pflichtauswahl)],BTT[[#This Row],[Verwendete Transaktion (Pflichtauswahl)]],BTT[Verantwortliches TP
(automatisch)],"&lt;&gt;"&amp;VLOOKUP(aktives_Teilprojekt,Teilprojekte[[Teilprojekte]:[Kürzel]],2,FALSE))&gt;0,"Transaktion mehrfach","okay"),"")</f>
        <v/>
      </c>
      <c r="AS1060" t="inlineStr">
        <is>
          <t>FI974</t>
        </is>
      </c>
    </row>
    <row r="1061">
      <c r="A1061">
        <f>IFERROR(IF(BTT[[#This Row],[Lfd Nr. 
(aus konsolidierter Datei)]]&lt;&gt;"",BTT[[#This Row],[Lfd Nr. 
(aus konsolidierter Datei)]],VLOOKUP(aktives_Teilprojekt,Teilprojekte[[Teilprojekte]:[Kürzel]],2,FALSE)&amp;ROW(BTT[[#This Row],[Lfd Nr.
(automatisch)]])-2),"")</f>
        <v/>
      </c>
      <c r="B1061" t="inlineStr">
        <is>
          <t>Anlagenzugang</t>
        </is>
      </c>
      <c r="D1061" t="inlineStr">
        <is>
          <t>relevante Daten erfassen, ggf. gemäß TSAB abschließend aktivieren</t>
        </is>
      </c>
      <c r="E1061">
        <f>IFERROR(IF(NOT(BTT[[#This Row],[Manuelle Änderung des Verantwortliches TP
(Auswahl - bei Bedarf)]]=""),BTT[[#This Row],[Manuelle Änderung des Verantwortliches TP
(Auswahl - bei Bedarf)]],VLOOKUP(BTT[[#This Row],[Hauptprozess
(Pflichtauswahl)]],Hauptprozesse[],3,FALSE)),"")</f>
        <v/>
      </c>
      <c r="G1061" t="inlineStr">
        <is>
          <t>RW-B/A</t>
        </is>
      </c>
      <c r="H1061" t="inlineStr">
        <is>
          <t>CO-OM</t>
        </is>
      </c>
      <c r="I1061" t="inlineStr">
        <is>
          <t>KO88</t>
        </is>
      </c>
      <c r="J1061">
        <f>IFERROR(VLOOKUP(BTT[[#This Row],[Verwendete Transaktion (Pflichtauswahl)]],Transaktionen[[Transaktionen]:[Langtext]],2,FALSE),"")</f>
        <v/>
      </c>
      <c r="V1061">
        <f>IFERROR(VLOOKUP(BTT[[#This Row],[Verwendetes Formular
(Auswahl falls relevant)]],Formulare[[Formularbezeichnung]:[Formularname (technisch)]],2,FALSE),"")</f>
        <v/>
      </c>
      <c r="AK1061">
        <f>IF(BTT[[#This Row],[Subprozess
(optionale Auswahl)]]="","okay",IF(VLOOKUP(BTT[[#This Row],[Subprozess
(optionale Auswahl)]],BPML[[Subprozess]:[Zugeordneter Hauptprozess]],3,FALSE)=BTT[[#This Row],[Hauptprozess
(Pflichtauswahl)]],"okay","falscher Subprozess"))</f>
        <v/>
      </c>
      <c r="AL1061">
        <f>IF(aktives_Teilprojekt="Master","",IF(BTT[[#This Row],[Verantwortliches TP
(automatisch)]]=VLOOKUP(aktives_Teilprojekt,Teilprojekte[[Teilprojekte]:[Kürzel]],2,FALSE),"okay","Hauptprozess anderes TP"))</f>
        <v/>
      </c>
      <c r="AM10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1">
        <f>IFERROR(IF(BTT[[#This Row],[SAP-Modul
(Pflichtauswahl)]]&lt;&gt;VLOOKUP(BTT[[#This Row],[Verwendete Transaktion (Pflichtauswahl)]],Transaktionen[[Transaktionen]:[Modul]],3,FALSE),"Modul anders","okay"),"")</f>
        <v/>
      </c>
      <c r="AP1061">
        <f>IFERROR(IF(COUNTIFS(BTT[Verwendete Transaktion (Pflichtauswahl)],BTT[[#This Row],[Verwendete Transaktion (Pflichtauswahl)]],BTT[SAP-Modul
(Pflichtauswahl)],"&lt;&gt;"&amp;BTT[[#This Row],[SAP-Modul
(Pflichtauswahl)]])&gt;0,"Modul anders","okay"),"")</f>
        <v/>
      </c>
      <c r="AQ1061">
        <f>IFERROR(IF(COUNTIFS(BTT[Verwendete Transaktion (Pflichtauswahl)],BTT[[#This Row],[Verwendete Transaktion (Pflichtauswahl)]],BTT[Verantwortliches TP
(automatisch)],"&lt;&gt;"&amp;BTT[[#This Row],[Verantwortliches TP
(automatisch)]])&gt;0,"Transaktion mehrfach","okay"),"")</f>
        <v/>
      </c>
      <c r="AR1061">
        <f>IFERROR(IF(COUNTIFS(BTT[Verwendete Transaktion (Pflichtauswahl)],BTT[[#This Row],[Verwendete Transaktion (Pflichtauswahl)]],BTT[Verantwortliches TP
(automatisch)],"&lt;&gt;"&amp;VLOOKUP(aktives_Teilprojekt,Teilprojekte[[Teilprojekte]:[Kürzel]],2,FALSE))&gt;0,"Transaktion mehrfach","okay"),"")</f>
        <v/>
      </c>
      <c r="AS1061" t="inlineStr">
        <is>
          <t>FI975</t>
        </is>
      </c>
    </row>
    <row r="1062">
      <c r="A1062">
        <f>IFERROR(IF(BTT[[#This Row],[Lfd Nr. 
(aus konsolidierter Datei)]]&lt;&gt;"",BTT[[#This Row],[Lfd Nr. 
(aus konsolidierter Datei)]],VLOOKUP(aktives_Teilprojekt,Teilprojekte[[Teilprojekte]:[Kürzel]],2,FALSE)&amp;ROW(BTT[[#This Row],[Lfd Nr.
(automatisch)]])-2),"")</f>
        <v/>
      </c>
      <c r="B1062" t="inlineStr">
        <is>
          <t>Anlagenzugang</t>
        </is>
      </c>
      <c r="D1062" t="inlineStr">
        <is>
          <t>Aktivierung vorbereiten</t>
        </is>
      </c>
      <c r="E1062">
        <f>IFERROR(IF(NOT(BTT[[#This Row],[Manuelle Änderung des Verantwortliches TP
(Auswahl - bei Bedarf)]]=""),BTT[[#This Row],[Manuelle Änderung des Verantwortliches TP
(Auswahl - bei Bedarf)]],VLOOKUP(BTT[[#This Row],[Hauptprozess
(Pflichtauswahl)]],Hauptprozesse[],3,FALSE)),"")</f>
        <v/>
      </c>
      <c r="G1062" t="inlineStr">
        <is>
          <t>RW-B/A</t>
        </is>
      </c>
      <c r="J1062">
        <f>IFERROR(VLOOKUP(BTT[[#This Row],[Verwendete Transaktion (Pflichtauswahl)]],Transaktionen[[Transaktionen]:[Langtext]],2,FALSE),"")</f>
        <v/>
      </c>
      <c r="V1062">
        <f>IFERROR(VLOOKUP(BTT[[#This Row],[Verwendetes Formular
(Auswahl falls relevant)]],Formulare[[Formularbezeichnung]:[Formularname (technisch)]],2,FALSE),"")</f>
        <v/>
      </c>
      <c r="AK1062">
        <f>IF(BTT[[#This Row],[Subprozess
(optionale Auswahl)]]="","okay",IF(VLOOKUP(BTT[[#This Row],[Subprozess
(optionale Auswahl)]],BPML[[Subprozess]:[Zugeordneter Hauptprozess]],3,FALSE)=BTT[[#This Row],[Hauptprozess
(Pflichtauswahl)]],"okay","falscher Subprozess"))</f>
        <v/>
      </c>
      <c r="AL1062">
        <f>IF(aktives_Teilprojekt="Master","",IF(BTT[[#This Row],[Verantwortliches TP
(automatisch)]]=VLOOKUP(aktives_Teilprojekt,Teilprojekte[[Teilprojekte]:[Kürzel]],2,FALSE),"okay","Hauptprozess anderes TP"))</f>
        <v/>
      </c>
      <c r="AM10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2">
        <f>IFERROR(IF(BTT[[#This Row],[SAP-Modul
(Pflichtauswahl)]]&lt;&gt;VLOOKUP(BTT[[#This Row],[Verwendete Transaktion (Pflichtauswahl)]],Transaktionen[[Transaktionen]:[Modul]],3,FALSE),"Modul anders","okay"),"")</f>
        <v/>
      </c>
      <c r="AP1062">
        <f>IFERROR(IF(COUNTIFS(BTT[Verwendete Transaktion (Pflichtauswahl)],BTT[[#This Row],[Verwendete Transaktion (Pflichtauswahl)]],BTT[SAP-Modul
(Pflichtauswahl)],"&lt;&gt;"&amp;BTT[[#This Row],[SAP-Modul
(Pflichtauswahl)]])&gt;0,"Modul anders","okay"),"")</f>
        <v/>
      </c>
      <c r="AQ1062">
        <f>IFERROR(IF(COUNTIFS(BTT[Verwendete Transaktion (Pflichtauswahl)],BTT[[#This Row],[Verwendete Transaktion (Pflichtauswahl)]],BTT[Verantwortliches TP
(automatisch)],"&lt;&gt;"&amp;BTT[[#This Row],[Verantwortliches TP
(automatisch)]])&gt;0,"Transaktion mehrfach","okay"),"")</f>
        <v/>
      </c>
      <c r="AR1062">
        <f>IFERROR(IF(COUNTIFS(BTT[Verwendete Transaktion (Pflichtauswahl)],BTT[[#This Row],[Verwendete Transaktion (Pflichtauswahl)]],BTT[Verantwortliches TP
(automatisch)],"&lt;&gt;"&amp;VLOOKUP(aktives_Teilprojekt,Teilprojekte[[Teilprojekte]:[Kürzel]],2,FALSE))&gt;0,"Transaktion mehrfach","okay"),"")</f>
        <v/>
      </c>
      <c r="AS1062" t="inlineStr">
        <is>
          <t>FI976</t>
        </is>
      </c>
    </row>
    <row r="1063">
      <c r="A1063">
        <f>IFERROR(IF(BTT[[#This Row],[Lfd Nr. 
(aus konsolidierter Datei)]]&lt;&gt;"",BTT[[#This Row],[Lfd Nr. 
(aus konsolidierter Datei)]],VLOOKUP(aktives_Teilprojekt,Teilprojekte[[Teilprojekte]:[Kürzel]],2,FALSE)&amp;ROW(BTT[[#This Row],[Lfd Nr.
(automatisch)]])-2),"")</f>
        <v/>
      </c>
      <c r="B1063" t="inlineStr">
        <is>
          <t>Anlagenzugang</t>
        </is>
      </c>
      <c r="D1063" t="inlineStr">
        <is>
          <t>Stammsatz mit Unternummer anlegen</t>
        </is>
      </c>
      <c r="E1063">
        <f>IFERROR(IF(NOT(BTT[[#This Row],[Manuelle Änderung des Verantwortliches TP
(Auswahl - bei Bedarf)]]=""),BTT[[#This Row],[Manuelle Änderung des Verantwortliches TP
(Auswahl - bei Bedarf)]],VLOOKUP(BTT[[#This Row],[Hauptprozess
(Pflichtauswahl)]],Hauptprozesse[],3,FALSE)),"")</f>
        <v/>
      </c>
      <c r="G1063" t="inlineStr">
        <is>
          <t>RW-B/A</t>
        </is>
      </c>
      <c r="J1063">
        <f>IFERROR(VLOOKUP(BTT[[#This Row],[Verwendete Transaktion (Pflichtauswahl)]],Transaktionen[[Transaktionen]:[Langtext]],2,FALSE),"")</f>
        <v/>
      </c>
      <c r="V1063">
        <f>IFERROR(VLOOKUP(BTT[[#This Row],[Verwendetes Formular
(Auswahl falls relevant)]],Formulare[[Formularbezeichnung]:[Formularname (technisch)]],2,FALSE),"")</f>
        <v/>
      </c>
      <c r="AK1063">
        <f>IF(BTT[[#This Row],[Subprozess
(optionale Auswahl)]]="","okay",IF(VLOOKUP(BTT[[#This Row],[Subprozess
(optionale Auswahl)]],BPML[[Subprozess]:[Zugeordneter Hauptprozess]],3,FALSE)=BTT[[#This Row],[Hauptprozess
(Pflichtauswahl)]],"okay","falscher Subprozess"))</f>
        <v/>
      </c>
      <c r="AL1063">
        <f>IF(aktives_Teilprojekt="Master","",IF(BTT[[#This Row],[Verantwortliches TP
(automatisch)]]=VLOOKUP(aktives_Teilprojekt,Teilprojekte[[Teilprojekte]:[Kürzel]],2,FALSE),"okay","Hauptprozess anderes TP"))</f>
        <v/>
      </c>
      <c r="AM10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3">
        <f>IFERROR(IF(BTT[[#This Row],[SAP-Modul
(Pflichtauswahl)]]&lt;&gt;VLOOKUP(BTT[[#This Row],[Verwendete Transaktion (Pflichtauswahl)]],Transaktionen[[Transaktionen]:[Modul]],3,FALSE),"Modul anders","okay"),"")</f>
        <v/>
      </c>
      <c r="AP1063">
        <f>IFERROR(IF(COUNTIFS(BTT[Verwendete Transaktion (Pflichtauswahl)],BTT[[#This Row],[Verwendete Transaktion (Pflichtauswahl)]],BTT[SAP-Modul
(Pflichtauswahl)],"&lt;&gt;"&amp;BTT[[#This Row],[SAP-Modul
(Pflichtauswahl)]])&gt;0,"Modul anders","okay"),"")</f>
        <v/>
      </c>
      <c r="AQ1063">
        <f>IFERROR(IF(COUNTIFS(BTT[Verwendete Transaktion (Pflichtauswahl)],BTT[[#This Row],[Verwendete Transaktion (Pflichtauswahl)]],BTT[Verantwortliches TP
(automatisch)],"&lt;&gt;"&amp;BTT[[#This Row],[Verantwortliches TP
(automatisch)]])&gt;0,"Transaktion mehrfach","okay"),"")</f>
        <v/>
      </c>
      <c r="AR1063">
        <f>IFERROR(IF(COUNTIFS(BTT[Verwendete Transaktion (Pflichtauswahl)],BTT[[#This Row],[Verwendete Transaktion (Pflichtauswahl)]],BTT[Verantwortliches TP
(automatisch)],"&lt;&gt;"&amp;VLOOKUP(aktives_Teilprojekt,Teilprojekte[[Teilprojekte]:[Kürzel]],2,FALSE))&gt;0,"Transaktion mehrfach","okay"),"")</f>
        <v/>
      </c>
      <c r="AS1063" t="inlineStr">
        <is>
          <t>FI977</t>
        </is>
      </c>
    </row>
    <row r="1064">
      <c r="A1064">
        <f>IFERROR(IF(BTT[[#This Row],[Lfd Nr. 
(aus konsolidierter Datei)]]&lt;&gt;"",BTT[[#This Row],[Lfd Nr. 
(aus konsolidierter Datei)]],VLOOKUP(aktives_Teilprojekt,Teilprojekte[[Teilprojekte]:[Kürzel]],2,FALSE)&amp;ROW(BTT[[#This Row],[Lfd Nr.
(automatisch)]])-2),"")</f>
        <v/>
      </c>
      <c r="B1064" t="inlineStr">
        <is>
          <t>Anlagenzugang</t>
        </is>
      </c>
      <c r="D1064" t="inlineStr">
        <is>
          <t>Aktivierungsblatt ergänzen</t>
        </is>
      </c>
      <c r="E1064">
        <f>IFERROR(IF(NOT(BTT[[#This Row],[Manuelle Änderung des Verantwortliches TP
(Auswahl - bei Bedarf)]]=""),BTT[[#This Row],[Manuelle Änderung des Verantwortliches TP
(Auswahl - bei Bedarf)]],VLOOKUP(BTT[[#This Row],[Hauptprozess
(Pflichtauswahl)]],Hauptprozesse[],3,FALSE)),"")</f>
        <v/>
      </c>
      <c r="G1064" t="inlineStr">
        <is>
          <t>RW-B/A</t>
        </is>
      </c>
      <c r="J1064">
        <f>IFERROR(VLOOKUP(BTT[[#This Row],[Verwendete Transaktion (Pflichtauswahl)]],Transaktionen[[Transaktionen]:[Langtext]],2,FALSE),"")</f>
        <v/>
      </c>
      <c r="V1064">
        <f>IFERROR(VLOOKUP(BTT[[#This Row],[Verwendetes Formular
(Auswahl falls relevant)]],Formulare[[Formularbezeichnung]:[Formularname (technisch)]],2,FALSE),"")</f>
        <v/>
      </c>
      <c r="AK1064">
        <f>IF(BTT[[#This Row],[Subprozess
(optionale Auswahl)]]="","okay",IF(VLOOKUP(BTT[[#This Row],[Subprozess
(optionale Auswahl)]],BPML[[Subprozess]:[Zugeordneter Hauptprozess]],3,FALSE)=BTT[[#This Row],[Hauptprozess
(Pflichtauswahl)]],"okay","falscher Subprozess"))</f>
        <v/>
      </c>
      <c r="AL1064">
        <f>IF(aktives_Teilprojekt="Master","",IF(BTT[[#This Row],[Verantwortliches TP
(automatisch)]]=VLOOKUP(aktives_Teilprojekt,Teilprojekte[[Teilprojekte]:[Kürzel]],2,FALSE),"okay","Hauptprozess anderes TP"))</f>
        <v/>
      </c>
      <c r="AM10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4">
        <f>IFERROR(IF(BTT[[#This Row],[SAP-Modul
(Pflichtauswahl)]]&lt;&gt;VLOOKUP(BTT[[#This Row],[Verwendete Transaktion (Pflichtauswahl)]],Transaktionen[[Transaktionen]:[Modul]],3,FALSE),"Modul anders","okay"),"")</f>
        <v/>
      </c>
      <c r="AP1064">
        <f>IFERROR(IF(COUNTIFS(BTT[Verwendete Transaktion (Pflichtauswahl)],BTT[[#This Row],[Verwendete Transaktion (Pflichtauswahl)]],BTT[SAP-Modul
(Pflichtauswahl)],"&lt;&gt;"&amp;BTT[[#This Row],[SAP-Modul
(Pflichtauswahl)]])&gt;0,"Modul anders","okay"),"")</f>
        <v/>
      </c>
      <c r="AQ1064">
        <f>IFERROR(IF(COUNTIFS(BTT[Verwendete Transaktion (Pflichtauswahl)],BTT[[#This Row],[Verwendete Transaktion (Pflichtauswahl)]],BTT[Verantwortliches TP
(automatisch)],"&lt;&gt;"&amp;BTT[[#This Row],[Verantwortliches TP
(automatisch)]])&gt;0,"Transaktion mehrfach","okay"),"")</f>
        <v/>
      </c>
      <c r="AR1064">
        <f>IFERROR(IF(COUNTIFS(BTT[Verwendete Transaktion (Pflichtauswahl)],BTT[[#This Row],[Verwendete Transaktion (Pflichtauswahl)]],BTT[Verantwortliches TP
(automatisch)],"&lt;&gt;"&amp;VLOOKUP(aktives_Teilprojekt,Teilprojekte[[Teilprojekte]:[Kürzel]],2,FALSE))&gt;0,"Transaktion mehrfach","okay"),"")</f>
        <v/>
      </c>
      <c r="AS1064" t="inlineStr">
        <is>
          <t>FI978</t>
        </is>
      </c>
    </row>
    <row r="1065">
      <c r="A1065">
        <f>IFERROR(IF(BTT[[#This Row],[Lfd Nr. 
(aus konsolidierter Datei)]]&lt;&gt;"",BTT[[#This Row],[Lfd Nr. 
(aus konsolidierter Datei)]],VLOOKUP(aktives_Teilprojekt,Teilprojekte[[Teilprojekte]:[Kürzel]],2,FALSE)&amp;ROW(BTT[[#This Row],[Lfd Nr.
(automatisch)]])-2),"")</f>
        <v/>
      </c>
      <c r="B1065" t="inlineStr">
        <is>
          <t>Anlagenzugang</t>
        </is>
      </c>
      <c r="D1065" t="inlineStr">
        <is>
          <t>Auftrag im SAP abschließen</t>
        </is>
      </c>
      <c r="E1065">
        <f>IFERROR(IF(NOT(BTT[[#This Row],[Manuelle Änderung des Verantwortliches TP
(Auswahl - bei Bedarf)]]=""),BTT[[#This Row],[Manuelle Änderung des Verantwortliches TP
(Auswahl - bei Bedarf)]],VLOOKUP(BTT[[#This Row],[Hauptprozess
(Pflichtauswahl)]],Hauptprozesse[],3,FALSE)),"")</f>
        <v/>
      </c>
      <c r="G1065" t="inlineStr">
        <is>
          <t>RW-B/A</t>
        </is>
      </c>
      <c r="H1065" t="inlineStr">
        <is>
          <t>CO-OM</t>
        </is>
      </c>
      <c r="I1065" t="inlineStr">
        <is>
          <t>KO02</t>
        </is>
      </c>
      <c r="J1065">
        <f>IFERROR(VLOOKUP(BTT[[#This Row],[Verwendete Transaktion (Pflichtauswahl)]],Transaktionen[[Transaktionen]:[Langtext]],2,FALSE),"")</f>
        <v/>
      </c>
      <c r="V1065">
        <f>IFERROR(VLOOKUP(BTT[[#This Row],[Verwendetes Formular
(Auswahl falls relevant)]],Formulare[[Formularbezeichnung]:[Formularname (technisch)]],2,FALSE),"")</f>
        <v/>
      </c>
      <c r="AK1065">
        <f>IF(BTT[[#This Row],[Subprozess
(optionale Auswahl)]]="","okay",IF(VLOOKUP(BTT[[#This Row],[Subprozess
(optionale Auswahl)]],BPML[[Subprozess]:[Zugeordneter Hauptprozess]],3,FALSE)=BTT[[#This Row],[Hauptprozess
(Pflichtauswahl)]],"okay","falscher Subprozess"))</f>
        <v/>
      </c>
      <c r="AL1065">
        <f>IF(aktives_Teilprojekt="Master","",IF(BTT[[#This Row],[Verantwortliches TP
(automatisch)]]=VLOOKUP(aktives_Teilprojekt,Teilprojekte[[Teilprojekte]:[Kürzel]],2,FALSE),"okay","Hauptprozess anderes TP"))</f>
        <v/>
      </c>
      <c r="AM10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5">
        <f>IFERROR(IF(BTT[[#This Row],[SAP-Modul
(Pflichtauswahl)]]&lt;&gt;VLOOKUP(BTT[[#This Row],[Verwendete Transaktion (Pflichtauswahl)]],Transaktionen[[Transaktionen]:[Modul]],3,FALSE),"Modul anders","okay"),"")</f>
        <v/>
      </c>
      <c r="AP1065">
        <f>IFERROR(IF(COUNTIFS(BTT[Verwendete Transaktion (Pflichtauswahl)],BTT[[#This Row],[Verwendete Transaktion (Pflichtauswahl)]],BTT[SAP-Modul
(Pflichtauswahl)],"&lt;&gt;"&amp;BTT[[#This Row],[SAP-Modul
(Pflichtauswahl)]])&gt;0,"Modul anders","okay"),"")</f>
        <v/>
      </c>
      <c r="AQ1065">
        <f>IFERROR(IF(COUNTIFS(BTT[Verwendete Transaktion (Pflichtauswahl)],BTT[[#This Row],[Verwendete Transaktion (Pflichtauswahl)]],BTT[Verantwortliches TP
(automatisch)],"&lt;&gt;"&amp;BTT[[#This Row],[Verantwortliches TP
(automatisch)]])&gt;0,"Transaktion mehrfach","okay"),"")</f>
        <v/>
      </c>
      <c r="AR1065">
        <f>IFERROR(IF(COUNTIFS(BTT[Verwendete Transaktion (Pflichtauswahl)],BTT[[#This Row],[Verwendete Transaktion (Pflichtauswahl)]],BTT[Verantwortliches TP
(automatisch)],"&lt;&gt;"&amp;VLOOKUP(aktives_Teilprojekt,Teilprojekte[[Teilprojekte]:[Kürzel]],2,FALSE))&gt;0,"Transaktion mehrfach","okay"),"")</f>
        <v/>
      </c>
      <c r="AS1065" t="inlineStr">
        <is>
          <t>FI979</t>
        </is>
      </c>
    </row>
    <row r="1066">
      <c r="A1066">
        <f>IFERROR(IF(BTT[[#This Row],[Lfd Nr. 
(aus konsolidierter Datei)]]&lt;&gt;"",BTT[[#This Row],[Lfd Nr. 
(aus konsolidierter Datei)]],VLOOKUP(aktives_Teilprojekt,Teilprojekte[[Teilprojekte]:[Kürzel]],2,FALSE)&amp;ROW(BTT[[#This Row],[Lfd Nr.
(automatisch)]])-2),"")</f>
        <v/>
      </c>
      <c r="B1066" t="inlineStr">
        <is>
          <t>Anlagenzugang</t>
        </is>
      </c>
      <c r="D1066" t="inlineStr">
        <is>
          <t>TASB und KASB ablegen</t>
        </is>
      </c>
      <c r="E1066">
        <f>IFERROR(IF(NOT(BTT[[#This Row],[Manuelle Änderung des Verantwortliches TP
(Auswahl - bei Bedarf)]]=""),BTT[[#This Row],[Manuelle Änderung des Verantwortliches TP
(Auswahl - bei Bedarf)]],VLOOKUP(BTT[[#This Row],[Hauptprozess
(Pflichtauswahl)]],Hauptprozesse[],3,FALSE)),"")</f>
        <v/>
      </c>
      <c r="G1066" t="inlineStr">
        <is>
          <t>Bauleitung</t>
        </is>
      </c>
      <c r="J1066">
        <f>IFERROR(VLOOKUP(BTT[[#This Row],[Verwendete Transaktion (Pflichtauswahl)]],Transaktionen[[Transaktionen]:[Langtext]],2,FALSE),"")</f>
        <v/>
      </c>
      <c r="V1066">
        <f>IFERROR(VLOOKUP(BTT[[#This Row],[Verwendetes Formular
(Auswahl falls relevant)]],Formulare[[Formularbezeichnung]:[Formularname (technisch)]],2,FALSE),"")</f>
        <v/>
      </c>
      <c r="AK1066">
        <f>IF(BTT[[#This Row],[Subprozess
(optionale Auswahl)]]="","okay",IF(VLOOKUP(BTT[[#This Row],[Subprozess
(optionale Auswahl)]],BPML[[Subprozess]:[Zugeordneter Hauptprozess]],3,FALSE)=BTT[[#This Row],[Hauptprozess
(Pflichtauswahl)]],"okay","falscher Subprozess"))</f>
        <v/>
      </c>
      <c r="AL1066">
        <f>IF(aktives_Teilprojekt="Master","",IF(BTT[[#This Row],[Verantwortliches TP
(automatisch)]]=VLOOKUP(aktives_Teilprojekt,Teilprojekte[[Teilprojekte]:[Kürzel]],2,FALSE),"okay","Hauptprozess anderes TP"))</f>
        <v/>
      </c>
      <c r="AM10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6">
        <f>IFERROR(IF(BTT[[#This Row],[SAP-Modul
(Pflichtauswahl)]]&lt;&gt;VLOOKUP(BTT[[#This Row],[Verwendete Transaktion (Pflichtauswahl)]],Transaktionen[[Transaktionen]:[Modul]],3,FALSE),"Modul anders","okay"),"")</f>
        <v/>
      </c>
      <c r="AP1066">
        <f>IFERROR(IF(COUNTIFS(BTT[Verwendete Transaktion (Pflichtauswahl)],BTT[[#This Row],[Verwendete Transaktion (Pflichtauswahl)]],BTT[SAP-Modul
(Pflichtauswahl)],"&lt;&gt;"&amp;BTT[[#This Row],[SAP-Modul
(Pflichtauswahl)]])&gt;0,"Modul anders","okay"),"")</f>
        <v/>
      </c>
      <c r="AQ1066">
        <f>IFERROR(IF(COUNTIFS(BTT[Verwendete Transaktion (Pflichtauswahl)],BTT[[#This Row],[Verwendete Transaktion (Pflichtauswahl)]],BTT[Verantwortliches TP
(automatisch)],"&lt;&gt;"&amp;BTT[[#This Row],[Verantwortliches TP
(automatisch)]])&gt;0,"Transaktion mehrfach","okay"),"")</f>
        <v/>
      </c>
      <c r="AR1066">
        <f>IFERROR(IF(COUNTIFS(BTT[Verwendete Transaktion (Pflichtauswahl)],BTT[[#This Row],[Verwendete Transaktion (Pflichtauswahl)]],BTT[Verantwortliches TP
(automatisch)],"&lt;&gt;"&amp;VLOOKUP(aktives_Teilprojekt,Teilprojekte[[Teilprojekte]:[Kürzel]],2,FALSE))&gt;0,"Transaktion mehrfach","okay"),"")</f>
        <v/>
      </c>
      <c r="AS1066" t="inlineStr">
        <is>
          <t>FI980</t>
        </is>
      </c>
    </row>
    <row r="1067">
      <c r="A1067">
        <f>IFERROR(IF(BTT[[#This Row],[Lfd Nr. 
(aus konsolidierter Datei)]]&lt;&gt;"",BTT[[#This Row],[Lfd Nr. 
(aus konsolidierter Datei)]],VLOOKUP(aktives_Teilprojekt,Teilprojekte[[Teilprojekte]:[Kürzel]],2,FALSE)&amp;ROW(BTT[[#This Row],[Lfd Nr.
(automatisch)]])-2),"")</f>
        <v/>
      </c>
      <c r="B1067" t="inlineStr">
        <is>
          <t>Anlagenzugang</t>
        </is>
      </c>
      <c r="D1067" t="inlineStr">
        <is>
          <t>TASB und KASB in Akte ablegen</t>
        </is>
      </c>
      <c r="E1067">
        <f>IFERROR(IF(NOT(BTT[[#This Row],[Manuelle Änderung des Verantwortliches TP
(Auswahl - bei Bedarf)]]=""),BTT[[#This Row],[Manuelle Änderung des Verantwortliches TP
(Auswahl - bei Bedarf)]],VLOOKUP(BTT[[#This Row],[Hauptprozess
(Pflichtauswahl)]],Hauptprozesse[],3,FALSE)),"")</f>
        <v/>
      </c>
      <c r="G1067" t="inlineStr">
        <is>
          <t>RW-B/A</t>
        </is>
      </c>
      <c r="J1067">
        <f>IFERROR(VLOOKUP(BTT[[#This Row],[Verwendete Transaktion (Pflichtauswahl)]],Transaktionen[[Transaktionen]:[Langtext]],2,FALSE),"")</f>
        <v/>
      </c>
      <c r="V1067">
        <f>IFERROR(VLOOKUP(BTT[[#This Row],[Verwendetes Formular
(Auswahl falls relevant)]],Formulare[[Formularbezeichnung]:[Formularname (technisch)]],2,FALSE),"")</f>
        <v/>
      </c>
      <c r="AK1067">
        <f>IF(BTT[[#This Row],[Subprozess
(optionale Auswahl)]]="","okay",IF(VLOOKUP(BTT[[#This Row],[Subprozess
(optionale Auswahl)]],BPML[[Subprozess]:[Zugeordneter Hauptprozess]],3,FALSE)=BTT[[#This Row],[Hauptprozess
(Pflichtauswahl)]],"okay","falscher Subprozess"))</f>
        <v/>
      </c>
      <c r="AL1067">
        <f>IF(aktives_Teilprojekt="Master","",IF(BTT[[#This Row],[Verantwortliches TP
(automatisch)]]=VLOOKUP(aktives_Teilprojekt,Teilprojekte[[Teilprojekte]:[Kürzel]],2,FALSE),"okay","Hauptprozess anderes TP"))</f>
        <v/>
      </c>
      <c r="AM10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7">
        <f>IFERROR(IF(BTT[[#This Row],[SAP-Modul
(Pflichtauswahl)]]&lt;&gt;VLOOKUP(BTT[[#This Row],[Verwendete Transaktion (Pflichtauswahl)]],Transaktionen[[Transaktionen]:[Modul]],3,FALSE),"Modul anders","okay"),"")</f>
        <v/>
      </c>
      <c r="AP1067">
        <f>IFERROR(IF(COUNTIFS(BTT[Verwendete Transaktion (Pflichtauswahl)],BTT[[#This Row],[Verwendete Transaktion (Pflichtauswahl)]],BTT[SAP-Modul
(Pflichtauswahl)],"&lt;&gt;"&amp;BTT[[#This Row],[SAP-Modul
(Pflichtauswahl)]])&gt;0,"Modul anders","okay"),"")</f>
        <v/>
      </c>
      <c r="AQ1067">
        <f>IFERROR(IF(COUNTIFS(BTT[Verwendete Transaktion (Pflichtauswahl)],BTT[[#This Row],[Verwendete Transaktion (Pflichtauswahl)]],BTT[Verantwortliches TP
(automatisch)],"&lt;&gt;"&amp;BTT[[#This Row],[Verantwortliches TP
(automatisch)]])&gt;0,"Transaktion mehrfach","okay"),"")</f>
        <v/>
      </c>
      <c r="AR1067">
        <f>IFERROR(IF(COUNTIFS(BTT[Verwendete Transaktion (Pflichtauswahl)],BTT[[#This Row],[Verwendete Transaktion (Pflichtauswahl)]],BTT[Verantwortliches TP
(automatisch)],"&lt;&gt;"&amp;VLOOKUP(aktives_Teilprojekt,Teilprojekte[[Teilprojekte]:[Kürzel]],2,FALSE))&gt;0,"Transaktion mehrfach","okay"),"")</f>
        <v/>
      </c>
      <c r="AS1067" t="inlineStr">
        <is>
          <t>FI981</t>
        </is>
      </c>
    </row>
    <row r="1068">
      <c r="A1068">
        <f>IFERROR(IF(BTT[[#This Row],[Lfd Nr. 
(aus konsolidierter Datei)]]&lt;&gt;"",BTT[[#This Row],[Lfd Nr. 
(aus konsolidierter Datei)]],VLOOKUP(aktives_Teilprojekt,Teilprojekte[[Teilprojekte]:[Kürzel]],2,FALSE)&amp;ROW(BTT[[#This Row],[Lfd Nr.
(automatisch)]])-2),"")</f>
        <v/>
      </c>
      <c r="B1068" t="inlineStr">
        <is>
          <t>Anlagenzugang</t>
        </is>
      </c>
      <c r="D1068" t="inlineStr">
        <is>
          <t>Kostenrahmen im ASS erstellen</t>
        </is>
      </c>
      <c r="E1068">
        <f>IFERROR(IF(NOT(BTT[[#This Row],[Manuelle Änderung des Verantwortliches TP
(Auswahl - bei Bedarf)]]=""),BTT[[#This Row],[Manuelle Änderung des Verantwortliches TP
(Auswahl - bei Bedarf)]],VLOOKUP(BTT[[#This Row],[Hauptprozess
(Pflichtauswahl)]],Hauptprozesse[],3,FALSE)),"")</f>
        <v/>
      </c>
      <c r="G1068" t="inlineStr">
        <is>
          <t>PB-I; RW-F</t>
        </is>
      </c>
      <c r="J1068">
        <f>IFERROR(VLOOKUP(BTT[[#This Row],[Verwendete Transaktion (Pflichtauswahl)]],Transaktionen[[Transaktionen]:[Langtext]],2,FALSE),"")</f>
        <v/>
      </c>
      <c r="V1068">
        <f>IFERROR(VLOOKUP(BTT[[#This Row],[Verwendetes Formular
(Auswahl falls relevant)]],Formulare[[Formularbezeichnung]:[Formularname (technisch)]],2,FALSE),"")</f>
        <v/>
      </c>
      <c r="AK1068">
        <f>IF(BTT[[#This Row],[Subprozess
(optionale Auswahl)]]="","okay",IF(VLOOKUP(BTT[[#This Row],[Subprozess
(optionale Auswahl)]],BPML[[Subprozess]:[Zugeordneter Hauptprozess]],3,FALSE)=BTT[[#This Row],[Hauptprozess
(Pflichtauswahl)]],"okay","falscher Subprozess"))</f>
        <v/>
      </c>
      <c r="AL1068">
        <f>IF(aktives_Teilprojekt="Master","",IF(BTT[[#This Row],[Verantwortliches TP
(automatisch)]]=VLOOKUP(aktives_Teilprojekt,Teilprojekte[[Teilprojekte]:[Kürzel]],2,FALSE),"okay","Hauptprozess anderes TP"))</f>
        <v/>
      </c>
      <c r="AM10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8">
        <f>IFERROR(IF(BTT[[#This Row],[SAP-Modul
(Pflichtauswahl)]]&lt;&gt;VLOOKUP(BTT[[#This Row],[Verwendete Transaktion (Pflichtauswahl)]],Transaktionen[[Transaktionen]:[Modul]],3,FALSE),"Modul anders","okay"),"")</f>
        <v/>
      </c>
      <c r="AP1068">
        <f>IFERROR(IF(COUNTIFS(BTT[Verwendete Transaktion (Pflichtauswahl)],BTT[[#This Row],[Verwendete Transaktion (Pflichtauswahl)]],BTT[SAP-Modul
(Pflichtauswahl)],"&lt;&gt;"&amp;BTT[[#This Row],[SAP-Modul
(Pflichtauswahl)]])&gt;0,"Modul anders","okay"),"")</f>
        <v/>
      </c>
      <c r="AQ1068">
        <f>IFERROR(IF(COUNTIFS(BTT[Verwendete Transaktion (Pflichtauswahl)],BTT[[#This Row],[Verwendete Transaktion (Pflichtauswahl)]],BTT[Verantwortliches TP
(automatisch)],"&lt;&gt;"&amp;BTT[[#This Row],[Verantwortliches TP
(automatisch)]])&gt;0,"Transaktion mehrfach","okay"),"")</f>
        <v/>
      </c>
      <c r="AR1068">
        <f>IFERROR(IF(COUNTIFS(BTT[Verwendete Transaktion (Pflichtauswahl)],BTT[[#This Row],[Verwendete Transaktion (Pflichtauswahl)]],BTT[Verantwortliches TP
(automatisch)],"&lt;&gt;"&amp;VLOOKUP(aktives_Teilprojekt,Teilprojekte[[Teilprojekte]:[Kürzel]],2,FALSE))&gt;0,"Transaktion mehrfach","okay"),"")</f>
        <v/>
      </c>
      <c r="AS1068" t="inlineStr">
        <is>
          <t>FI982</t>
        </is>
      </c>
    </row>
    <row r="1069">
      <c r="A1069">
        <f>IFERROR(IF(BTT[[#This Row],[Lfd Nr. 
(aus konsolidierter Datei)]]&lt;&gt;"",BTT[[#This Row],[Lfd Nr. 
(aus konsolidierter Datei)]],VLOOKUP(aktives_Teilprojekt,Teilprojekte[[Teilprojekte]:[Kürzel]],2,FALSE)&amp;ROW(BTT[[#This Row],[Lfd Nr.
(automatisch)]])-2),"")</f>
        <v/>
      </c>
      <c r="B1069" t="inlineStr">
        <is>
          <t>Anlagenzugang</t>
        </is>
      </c>
      <c r="D1069" t="inlineStr">
        <is>
          <t>Auftrag im SAP anlegen</t>
        </is>
      </c>
      <c r="E1069">
        <f>IFERROR(IF(NOT(BTT[[#This Row],[Manuelle Änderung des Verantwortliches TP
(Auswahl - bei Bedarf)]]=""),BTT[[#This Row],[Manuelle Änderung des Verantwortliches TP
(Auswahl - bei Bedarf)]],VLOOKUP(BTT[[#This Row],[Hauptprozess
(Pflichtauswahl)]],Hauptprozesse[],3,FALSE)),"")</f>
        <v/>
      </c>
      <c r="G1069" t="inlineStr">
        <is>
          <t>PB-I</t>
        </is>
      </c>
      <c r="J1069">
        <f>IFERROR(VLOOKUP(BTT[[#This Row],[Verwendete Transaktion (Pflichtauswahl)]],Transaktionen[[Transaktionen]:[Langtext]],2,FALSE),"")</f>
        <v/>
      </c>
      <c r="V1069">
        <f>IFERROR(VLOOKUP(BTT[[#This Row],[Verwendetes Formular
(Auswahl falls relevant)]],Formulare[[Formularbezeichnung]:[Formularname (technisch)]],2,FALSE),"")</f>
        <v/>
      </c>
      <c r="AK1069">
        <f>IF(BTT[[#This Row],[Subprozess
(optionale Auswahl)]]="","okay",IF(VLOOKUP(BTT[[#This Row],[Subprozess
(optionale Auswahl)]],BPML[[Subprozess]:[Zugeordneter Hauptprozess]],3,FALSE)=BTT[[#This Row],[Hauptprozess
(Pflichtauswahl)]],"okay","falscher Subprozess"))</f>
        <v/>
      </c>
      <c r="AL1069">
        <f>IF(aktives_Teilprojekt="Master","",IF(BTT[[#This Row],[Verantwortliches TP
(automatisch)]]=VLOOKUP(aktives_Teilprojekt,Teilprojekte[[Teilprojekte]:[Kürzel]],2,FALSE),"okay","Hauptprozess anderes TP"))</f>
        <v/>
      </c>
      <c r="AM10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69">
        <f>IFERROR(IF(BTT[[#This Row],[SAP-Modul
(Pflichtauswahl)]]&lt;&gt;VLOOKUP(BTT[[#This Row],[Verwendete Transaktion (Pflichtauswahl)]],Transaktionen[[Transaktionen]:[Modul]],3,FALSE),"Modul anders","okay"),"")</f>
        <v/>
      </c>
      <c r="AP1069">
        <f>IFERROR(IF(COUNTIFS(BTT[Verwendete Transaktion (Pflichtauswahl)],BTT[[#This Row],[Verwendete Transaktion (Pflichtauswahl)]],BTT[SAP-Modul
(Pflichtauswahl)],"&lt;&gt;"&amp;BTT[[#This Row],[SAP-Modul
(Pflichtauswahl)]])&gt;0,"Modul anders","okay"),"")</f>
        <v/>
      </c>
      <c r="AQ1069">
        <f>IFERROR(IF(COUNTIFS(BTT[Verwendete Transaktion (Pflichtauswahl)],BTT[[#This Row],[Verwendete Transaktion (Pflichtauswahl)]],BTT[Verantwortliches TP
(automatisch)],"&lt;&gt;"&amp;BTT[[#This Row],[Verantwortliches TP
(automatisch)]])&gt;0,"Transaktion mehrfach","okay"),"")</f>
        <v/>
      </c>
      <c r="AR1069">
        <f>IFERROR(IF(COUNTIFS(BTT[Verwendete Transaktion (Pflichtauswahl)],BTT[[#This Row],[Verwendete Transaktion (Pflichtauswahl)]],BTT[Verantwortliches TP
(automatisch)],"&lt;&gt;"&amp;VLOOKUP(aktives_Teilprojekt,Teilprojekte[[Teilprojekte]:[Kürzel]],2,FALSE))&gt;0,"Transaktion mehrfach","okay"),"")</f>
        <v/>
      </c>
      <c r="AS1069" t="inlineStr">
        <is>
          <t>FI983</t>
        </is>
      </c>
    </row>
    <row r="1070">
      <c r="A1070">
        <f>IFERROR(IF(BTT[[#This Row],[Lfd Nr. 
(aus konsolidierter Datei)]]&lt;&gt;"",BTT[[#This Row],[Lfd Nr. 
(aus konsolidierter Datei)]],VLOOKUP(aktives_Teilprojekt,Teilprojekte[[Teilprojekte]:[Kürzel]],2,FALSE)&amp;ROW(BTT[[#This Row],[Lfd Nr.
(automatisch)]])-2),"")</f>
        <v/>
      </c>
      <c r="B1070" t="inlineStr">
        <is>
          <t>Anlagenzugang</t>
        </is>
      </c>
      <c r="D1070" t="inlineStr">
        <is>
          <t>Kostenrahmen mit ASS abprüfen</t>
        </is>
      </c>
      <c r="E1070">
        <f>IFERROR(IF(NOT(BTT[[#This Row],[Manuelle Änderung des Verantwortliches TP
(Auswahl - bei Bedarf)]]=""),BTT[[#This Row],[Manuelle Änderung des Verantwortliches TP
(Auswahl - bei Bedarf)]],VLOOKUP(BTT[[#This Row],[Hauptprozess
(Pflichtauswahl)]],Hauptprozesse[],3,FALSE)),"")</f>
        <v/>
      </c>
      <c r="G1070" t="inlineStr">
        <is>
          <t>RW-B/A</t>
        </is>
      </c>
      <c r="J1070">
        <f>IFERROR(VLOOKUP(BTT[[#This Row],[Verwendete Transaktion (Pflichtauswahl)]],Transaktionen[[Transaktionen]:[Langtext]],2,FALSE),"")</f>
        <v/>
      </c>
      <c r="V1070">
        <f>IFERROR(VLOOKUP(BTT[[#This Row],[Verwendetes Formular
(Auswahl falls relevant)]],Formulare[[Formularbezeichnung]:[Formularname (technisch)]],2,FALSE),"")</f>
        <v/>
      </c>
      <c r="AK1070">
        <f>IF(BTT[[#This Row],[Subprozess
(optionale Auswahl)]]="","okay",IF(VLOOKUP(BTT[[#This Row],[Subprozess
(optionale Auswahl)]],BPML[[Subprozess]:[Zugeordneter Hauptprozess]],3,FALSE)=BTT[[#This Row],[Hauptprozess
(Pflichtauswahl)]],"okay","falscher Subprozess"))</f>
        <v/>
      </c>
      <c r="AL1070">
        <f>IF(aktives_Teilprojekt="Master","",IF(BTT[[#This Row],[Verantwortliches TP
(automatisch)]]=VLOOKUP(aktives_Teilprojekt,Teilprojekte[[Teilprojekte]:[Kürzel]],2,FALSE),"okay","Hauptprozess anderes TP"))</f>
        <v/>
      </c>
      <c r="AM10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0">
        <f>IFERROR(IF(BTT[[#This Row],[SAP-Modul
(Pflichtauswahl)]]&lt;&gt;VLOOKUP(BTT[[#This Row],[Verwendete Transaktion (Pflichtauswahl)]],Transaktionen[[Transaktionen]:[Modul]],3,FALSE),"Modul anders","okay"),"")</f>
        <v/>
      </c>
      <c r="AP1070">
        <f>IFERROR(IF(COUNTIFS(BTT[Verwendete Transaktion (Pflichtauswahl)],BTT[[#This Row],[Verwendete Transaktion (Pflichtauswahl)]],BTT[SAP-Modul
(Pflichtauswahl)],"&lt;&gt;"&amp;BTT[[#This Row],[SAP-Modul
(Pflichtauswahl)]])&gt;0,"Modul anders","okay"),"")</f>
        <v/>
      </c>
      <c r="AQ1070">
        <f>IFERROR(IF(COUNTIFS(BTT[Verwendete Transaktion (Pflichtauswahl)],BTT[[#This Row],[Verwendete Transaktion (Pflichtauswahl)]],BTT[Verantwortliches TP
(automatisch)],"&lt;&gt;"&amp;BTT[[#This Row],[Verantwortliches TP
(automatisch)]])&gt;0,"Transaktion mehrfach","okay"),"")</f>
        <v/>
      </c>
      <c r="AR1070">
        <f>IFERROR(IF(COUNTIFS(BTT[Verwendete Transaktion (Pflichtauswahl)],BTT[[#This Row],[Verwendete Transaktion (Pflichtauswahl)]],BTT[Verantwortliches TP
(automatisch)],"&lt;&gt;"&amp;VLOOKUP(aktives_Teilprojekt,Teilprojekte[[Teilprojekte]:[Kürzel]],2,FALSE))&gt;0,"Transaktion mehrfach","okay"),"")</f>
        <v/>
      </c>
      <c r="AS1070" t="inlineStr">
        <is>
          <t>FI984</t>
        </is>
      </c>
    </row>
    <row r="1071">
      <c r="A1071">
        <f>IFERROR(IF(BTT[[#This Row],[Lfd Nr. 
(aus konsolidierter Datei)]]&lt;&gt;"",BTT[[#This Row],[Lfd Nr. 
(aus konsolidierter Datei)]],VLOOKUP(aktives_Teilprojekt,Teilprojekte[[Teilprojekte]:[Kürzel]],2,FALSE)&amp;ROW(BTT[[#This Row],[Lfd Nr.
(automatisch)]])-2),"")</f>
        <v/>
      </c>
      <c r="B1071" t="inlineStr">
        <is>
          <t>Anlagenzugang</t>
        </is>
      </c>
      <c r="D1071" t="inlineStr">
        <is>
          <t>Richtlinie für Finanzierungsübersicht Netze beachten</t>
        </is>
      </c>
      <c r="E1071">
        <f>IFERROR(IF(NOT(BTT[[#This Row],[Manuelle Änderung des Verantwortliches TP
(Auswahl - bei Bedarf)]]=""),BTT[[#This Row],[Manuelle Änderung des Verantwortliches TP
(Auswahl - bei Bedarf)]],VLOOKUP(BTT[[#This Row],[Hauptprozess
(Pflichtauswahl)]],Hauptprozesse[],3,FALSE)),"")</f>
        <v/>
      </c>
      <c r="G1071" t="inlineStr">
        <is>
          <t>RW-B/A; RW-F</t>
        </is>
      </c>
      <c r="J1071">
        <f>IFERROR(VLOOKUP(BTT[[#This Row],[Verwendete Transaktion (Pflichtauswahl)]],Transaktionen[[Transaktionen]:[Langtext]],2,FALSE),"")</f>
        <v/>
      </c>
      <c r="V1071">
        <f>IFERROR(VLOOKUP(BTT[[#This Row],[Verwendetes Formular
(Auswahl falls relevant)]],Formulare[[Formularbezeichnung]:[Formularname (technisch)]],2,FALSE),"")</f>
        <v/>
      </c>
      <c r="AK1071">
        <f>IF(BTT[[#This Row],[Subprozess
(optionale Auswahl)]]="","okay",IF(VLOOKUP(BTT[[#This Row],[Subprozess
(optionale Auswahl)]],BPML[[Subprozess]:[Zugeordneter Hauptprozess]],3,FALSE)=BTT[[#This Row],[Hauptprozess
(Pflichtauswahl)]],"okay","falscher Subprozess"))</f>
        <v/>
      </c>
      <c r="AL1071">
        <f>IF(aktives_Teilprojekt="Master","",IF(BTT[[#This Row],[Verantwortliches TP
(automatisch)]]=VLOOKUP(aktives_Teilprojekt,Teilprojekte[[Teilprojekte]:[Kürzel]],2,FALSE),"okay","Hauptprozess anderes TP"))</f>
        <v/>
      </c>
      <c r="AM10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1">
        <f>IFERROR(IF(BTT[[#This Row],[SAP-Modul
(Pflichtauswahl)]]&lt;&gt;VLOOKUP(BTT[[#This Row],[Verwendete Transaktion (Pflichtauswahl)]],Transaktionen[[Transaktionen]:[Modul]],3,FALSE),"Modul anders","okay"),"")</f>
        <v/>
      </c>
      <c r="AP1071">
        <f>IFERROR(IF(COUNTIFS(BTT[Verwendete Transaktion (Pflichtauswahl)],BTT[[#This Row],[Verwendete Transaktion (Pflichtauswahl)]],BTT[SAP-Modul
(Pflichtauswahl)],"&lt;&gt;"&amp;BTT[[#This Row],[SAP-Modul
(Pflichtauswahl)]])&gt;0,"Modul anders","okay"),"")</f>
        <v/>
      </c>
      <c r="AQ1071">
        <f>IFERROR(IF(COUNTIFS(BTT[Verwendete Transaktion (Pflichtauswahl)],BTT[[#This Row],[Verwendete Transaktion (Pflichtauswahl)]],BTT[Verantwortliches TP
(automatisch)],"&lt;&gt;"&amp;BTT[[#This Row],[Verantwortliches TP
(automatisch)]])&gt;0,"Transaktion mehrfach","okay"),"")</f>
        <v/>
      </c>
      <c r="AR1071">
        <f>IFERROR(IF(COUNTIFS(BTT[Verwendete Transaktion (Pflichtauswahl)],BTT[[#This Row],[Verwendete Transaktion (Pflichtauswahl)]],BTT[Verantwortliches TP
(automatisch)],"&lt;&gt;"&amp;VLOOKUP(aktives_Teilprojekt,Teilprojekte[[Teilprojekte]:[Kürzel]],2,FALSE))&gt;0,"Transaktion mehrfach","okay"),"")</f>
        <v/>
      </c>
      <c r="AS1071" t="inlineStr">
        <is>
          <t>FI985</t>
        </is>
      </c>
    </row>
    <row r="1072">
      <c r="A1072">
        <f>IFERROR(IF(BTT[[#This Row],[Lfd Nr. 
(aus konsolidierter Datei)]]&lt;&gt;"",BTT[[#This Row],[Lfd Nr. 
(aus konsolidierter Datei)]],VLOOKUP(aktives_Teilprojekt,Teilprojekte[[Teilprojekte]:[Kürzel]],2,FALSE)&amp;ROW(BTT[[#This Row],[Lfd Nr.
(automatisch)]])-2),"")</f>
        <v/>
      </c>
      <c r="B1072" t="inlineStr">
        <is>
          <t>Anlagenzugang</t>
        </is>
      </c>
      <c r="D1072" t="inlineStr">
        <is>
          <t>Rücksprache halten und Unstimmigkeit klären</t>
        </is>
      </c>
      <c r="E1072">
        <f>IFERROR(IF(NOT(BTT[[#This Row],[Manuelle Änderung des Verantwortliches TP
(Auswahl - bei Bedarf)]]=""),BTT[[#This Row],[Manuelle Änderung des Verantwortliches TP
(Auswahl - bei Bedarf)]],VLOOKUP(BTT[[#This Row],[Hauptprozess
(Pflichtauswahl)]],Hauptprozesse[],3,FALSE)),"")</f>
        <v/>
      </c>
      <c r="G1072" t="inlineStr">
        <is>
          <t>RW-B/A, PB-I</t>
        </is>
      </c>
      <c r="J1072">
        <f>IFERROR(VLOOKUP(BTT[[#This Row],[Verwendete Transaktion (Pflichtauswahl)]],Transaktionen[[Transaktionen]:[Langtext]],2,FALSE),"")</f>
        <v/>
      </c>
      <c r="V1072">
        <f>IFERROR(VLOOKUP(BTT[[#This Row],[Verwendetes Formular
(Auswahl falls relevant)]],Formulare[[Formularbezeichnung]:[Formularname (technisch)]],2,FALSE),"")</f>
        <v/>
      </c>
      <c r="AK1072">
        <f>IF(BTT[[#This Row],[Subprozess
(optionale Auswahl)]]="","okay",IF(VLOOKUP(BTT[[#This Row],[Subprozess
(optionale Auswahl)]],BPML[[Subprozess]:[Zugeordneter Hauptprozess]],3,FALSE)=BTT[[#This Row],[Hauptprozess
(Pflichtauswahl)]],"okay","falscher Subprozess"))</f>
        <v/>
      </c>
      <c r="AL1072">
        <f>IF(aktives_Teilprojekt="Master","",IF(BTT[[#This Row],[Verantwortliches TP
(automatisch)]]=VLOOKUP(aktives_Teilprojekt,Teilprojekte[[Teilprojekte]:[Kürzel]],2,FALSE),"okay","Hauptprozess anderes TP"))</f>
        <v/>
      </c>
      <c r="AM10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2">
        <f>IFERROR(IF(BTT[[#This Row],[SAP-Modul
(Pflichtauswahl)]]&lt;&gt;VLOOKUP(BTT[[#This Row],[Verwendete Transaktion (Pflichtauswahl)]],Transaktionen[[Transaktionen]:[Modul]],3,FALSE),"Modul anders","okay"),"")</f>
        <v/>
      </c>
      <c r="AP1072">
        <f>IFERROR(IF(COUNTIFS(BTT[Verwendete Transaktion (Pflichtauswahl)],BTT[[#This Row],[Verwendete Transaktion (Pflichtauswahl)]],BTT[SAP-Modul
(Pflichtauswahl)],"&lt;&gt;"&amp;BTT[[#This Row],[SAP-Modul
(Pflichtauswahl)]])&gt;0,"Modul anders","okay"),"")</f>
        <v/>
      </c>
      <c r="AQ1072">
        <f>IFERROR(IF(COUNTIFS(BTT[Verwendete Transaktion (Pflichtauswahl)],BTT[[#This Row],[Verwendete Transaktion (Pflichtauswahl)]],BTT[Verantwortliches TP
(automatisch)],"&lt;&gt;"&amp;BTT[[#This Row],[Verantwortliches TP
(automatisch)]])&gt;0,"Transaktion mehrfach","okay"),"")</f>
        <v/>
      </c>
      <c r="AR1072">
        <f>IFERROR(IF(COUNTIFS(BTT[Verwendete Transaktion (Pflichtauswahl)],BTT[[#This Row],[Verwendete Transaktion (Pflichtauswahl)]],BTT[Verantwortliches TP
(automatisch)],"&lt;&gt;"&amp;VLOOKUP(aktives_Teilprojekt,Teilprojekte[[Teilprojekte]:[Kürzel]],2,FALSE))&gt;0,"Transaktion mehrfach","okay"),"")</f>
        <v/>
      </c>
      <c r="AS1072" t="inlineStr">
        <is>
          <t>FI986</t>
        </is>
      </c>
    </row>
    <row r="1073">
      <c r="A1073">
        <f>IFERROR(IF(BTT[[#This Row],[Lfd Nr. 
(aus konsolidierter Datei)]]&lt;&gt;"",BTT[[#This Row],[Lfd Nr. 
(aus konsolidierter Datei)]],VLOOKUP(aktives_Teilprojekt,Teilprojekte[[Teilprojekte]:[Kürzel]],2,FALSE)&amp;ROW(BTT[[#This Row],[Lfd Nr.
(automatisch)]])-2),"")</f>
        <v/>
      </c>
      <c r="B1073" t="inlineStr">
        <is>
          <t>Anlagenzugang</t>
        </is>
      </c>
      <c r="D1073" t="inlineStr">
        <is>
          <t>Kostenrahmen mit SAP abgleichen</t>
        </is>
      </c>
      <c r="E1073">
        <f>IFERROR(IF(NOT(BTT[[#This Row],[Manuelle Änderung des Verantwortliches TP
(Auswahl - bei Bedarf)]]=""),BTT[[#This Row],[Manuelle Änderung des Verantwortliches TP
(Auswahl - bei Bedarf)]],VLOOKUP(BTT[[#This Row],[Hauptprozess
(Pflichtauswahl)]],Hauptprozesse[],3,FALSE)),"")</f>
        <v/>
      </c>
      <c r="G1073" t="inlineStr">
        <is>
          <t>RW-B/A</t>
        </is>
      </c>
      <c r="H1073" t="inlineStr">
        <is>
          <t>CO-OM</t>
        </is>
      </c>
      <c r="I1073" t="inlineStr">
        <is>
          <t>KO02</t>
        </is>
      </c>
      <c r="J1073">
        <f>IFERROR(VLOOKUP(BTT[[#This Row],[Verwendete Transaktion (Pflichtauswahl)]],Transaktionen[[Transaktionen]:[Langtext]],2,FALSE),"")</f>
        <v/>
      </c>
      <c r="V1073">
        <f>IFERROR(VLOOKUP(BTT[[#This Row],[Verwendetes Formular
(Auswahl falls relevant)]],Formulare[[Formularbezeichnung]:[Formularname (technisch)]],2,FALSE),"")</f>
        <v/>
      </c>
      <c r="AK1073">
        <f>IF(BTT[[#This Row],[Subprozess
(optionale Auswahl)]]="","okay",IF(VLOOKUP(BTT[[#This Row],[Subprozess
(optionale Auswahl)]],BPML[[Subprozess]:[Zugeordneter Hauptprozess]],3,FALSE)=BTT[[#This Row],[Hauptprozess
(Pflichtauswahl)]],"okay","falscher Subprozess"))</f>
        <v/>
      </c>
      <c r="AL1073">
        <f>IF(aktives_Teilprojekt="Master","",IF(BTT[[#This Row],[Verantwortliches TP
(automatisch)]]=VLOOKUP(aktives_Teilprojekt,Teilprojekte[[Teilprojekte]:[Kürzel]],2,FALSE),"okay","Hauptprozess anderes TP"))</f>
        <v/>
      </c>
      <c r="AM10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3">
        <f>IFERROR(IF(BTT[[#This Row],[SAP-Modul
(Pflichtauswahl)]]&lt;&gt;VLOOKUP(BTT[[#This Row],[Verwendete Transaktion (Pflichtauswahl)]],Transaktionen[[Transaktionen]:[Modul]],3,FALSE),"Modul anders","okay"),"")</f>
        <v/>
      </c>
      <c r="AP1073">
        <f>IFERROR(IF(COUNTIFS(BTT[Verwendete Transaktion (Pflichtauswahl)],BTT[[#This Row],[Verwendete Transaktion (Pflichtauswahl)]],BTT[SAP-Modul
(Pflichtauswahl)],"&lt;&gt;"&amp;BTT[[#This Row],[SAP-Modul
(Pflichtauswahl)]])&gt;0,"Modul anders","okay"),"")</f>
        <v/>
      </c>
      <c r="AQ1073">
        <f>IFERROR(IF(COUNTIFS(BTT[Verwendete Transaktion (Pflichtauswahl)],BTT[[#This Row],[Verwendete Transaktion (Pflichtauswahl)]],BTT[Verantwortliches TP
(automatisch)],"&lt;&gt;"&amp;BTT[[#This Row],[Verantwortliches TP
(automatisch)]])&gt;0,"Transaktion mehrfach","okay"),"")</f>
        <v/>
      </c>
      <c r="AR1073">
        <f>IFERROR(IF(COUNTIFS(BTT[Verwendete Transaktion (Pflichtauswahl)],BTT[[#This Row],[Verwendete Transaktion (Pflichtauswahl)]],BTT[Verantwortliches TP
(automatisch)],"&lt;&gt;"&amp;VLOOKUP(aktives_Teilprojekt,Teilprojekte[[Teilprojekte]:[Kürzel]],2,FALSE))&gt;0,"Transaktion mehrfach","okay"),"")</f>
        <v/>
      </c>
      <c r="AS1073" t="inlineStr">
        <is>
          <t>FI987</t>
        </is>
      </c>
    </row>
    <row r="1074">
      <c r="A1074">
        <f>IFERROR(IF(BTT[[#This Row],[Lfd Nr. 
(aus konsolidierter Datei)]]&lt;&gt;"",BTT[[#This Row],[Lfd Nr. 
(aus konsolidierter Datei)]],VLOOKUP(aktives_Teilprojekt,Teilprojekte[[Teilprojekte]:[Kürzel]],2,FALSE)&amp;ROW(BTT[[#This Row],[Lfd Nr.
(automatisch)]])-2),"")</f>
        <v/>
      </c>
      <c r="B1074" t="inlineStr">
        <is>
          <t>Anlagenzugang</t>
        </is>
      </c>
      <c r="D1074" t="inlineStr">
        <is>
          <t>Auftrag freigeben</t>
        </is>
      </c>
      <c r="E1074">
        <f>IFERROR(IF(NOT(BTT[[#This Row],[Manuelle Änderung des Verantwortliches TP
(Auswahl - bei Bedarf)]]=""),BTT[[#This Row],[Manuelle Änderung des Verantwortliches TP
(Auswahl - bei Bedarf)]],VLOOKUP(BTT[[#This Row],[Hauptprozess
(Pflichtauswahl)]],Hauptprozesse[],3,FALSE)),"")</f>
        <v/>
      </c>
      <c r="G1074" t="inlineStr">
        <is>
          <t>RW-B/A</t>
        </is>
      </c>
      <c r="J1074">
        <f>IFERROR(VLOOKUP(BTT[[#This Row],[Verwendete Transaktion (Pflichtauswahl)]],Transaktionen[[Transaktionen]:[Langtext]],2,FALSE),"")</f>
        <v/>
      </c>
      <c r="V1074">
        <f>IFERROR(VLOOKUP(BTT[[#This Row],[Verwendetes Formular
(Auswahl falls relevant)]],Formulare[[Formularbezeichnung]:[Formularname (technisch)]],2,FALSE),"")</f>
        <v/>
      </c>
      <c r="AK1074">
        <f>IF(BTT[[#This Row],[Subprozess
(optionale Auswahl)]]="","okay",IF(VLOOKUP(BTT[[#This Row],[Subprozess
(optionale Auswahl)]],BPML[[Subprozess]:[Zugeordneter Hauptprozess]],3,FALSE)=BTT[[#This Row],[Hauptprozess
(Pflichtauswahl)]],"okay","falscher Subprozess"))</f>
        <v/>
      </c>
      <c r="AL1074">
        <f>IF(aktives_Teilprojekt="Master","",IF(BTT[[#This Row],[Verantwortliches TP
(automatisch)]]=VLOOKUP(aktives_Teilprojekt,Teilprojekte[[Teilprojekte]:[Kürzel]],2,FALSE),"okay","Hauptprozess anderes TP"))</f>
        <v/>
      </c>
      <c r="AM10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4">
        <f>IFERROR(IF(BTT[[#This Row],[SAP-Modul
(Pflichtauswahl)]]&lt;&gt;VLOOKUP(BTT[[#This Row],[Verwendete Transaktion (Pflichtauswahl)]],Transaktionen[[Transaktionen]:[Modul]],3,FALSE),"Modul anders","okay"),"")</f>
        <v/>
      </c>
      <c r="AP1074">
        <f>IFERROR(IF(COUNTIFS(BTT[Verwendete Transaktion (Pflichtauswahl)],BTT[[#This Row],[Verwendete Transaktion (Pflichtauswahl)]],BTT[SAP-Modul
(Pflichtauswahl)],"&lt;&gt;"&amp;BTT[[#This Row],[SAP-Modul
(Pflichtauswahl)]])&gt;0,"Modul anders","okay"),"")</f>
        <v/>
      </c>
      <c r="AQ1074">
        <f>IFERROR(IF(COUNTIFS(BTT[Verwendete Transaktion (Pflichtauswahl)],BTT[[#This Row],[Verwendete Transaktion (Pflichtauswahl)]],BTT[Verantwortliches TP
(automatisch)],"&lt;&gt;"&amp;BTT[[#This Row],[Verantwortliches TP
(automatisch)]])&gt;0,"Transaktion mehrfach","okay"),"")</f>
        <v/>
      </c>
      <c r="AR1074">
        <f>IFERROR(IF(COUNTIFS(BTT[Verwendete Transaktion (Pflichtauswahl)],BTT[[#This Row],[Verwendete Transaktion (Pflichtauswahl)]],BTT[Verantwortliches TP
(automatisch)],"&lt;&gt;"&amp;VLOOKUP(aktives_Teilprojekt,Teilprojekte[[Teilprojekte]:[Kürzel]],2,FALSE))&gt;0,"Transaktion mehrfach","okay"),"")</f>
        <v/>
      </c>
      <c r="AS1074" t="inlineStr">
        <is>
          <t>FI988</t>
        </is>
      </c>
    </row>
    <row r="1075">
      <c r="A1075">
        <f>IFERROR(IF(BTT[[#This Row],[Lfd Nr. 
(aus konsolidierter Datei)]]&lt;&gt;"",BTT[[#This Row],[Lfd Nr. 
(aus konsolidierter Datei)]],VLOOKUP(aktives_Teilprojekt,Teilprojekte[[Teilprojekte]:[Kürzel]],2,FALSE)&amp;ROW(BTT[[#This Row],[Lfd Nr.
(automatisch)]])-2),"")</f>
        <v/>
      </c>
      <c r="B1075" t="inlineStr">
        <is>
          <t>Anlagenzugang</t>
        </is>
      </c>
      <c r="D1075" t="inlineStr">
        <is>
          <t>AiB im SAP pflegen</t>
        </is>
      </c>
      <c r="E1075">
        <f>IFERROR(IF(NOT(BTT[[#This Row],[Manuelle Änderung des Verantwortliches TP
(Auswahl - bei Bedarf)]]=""),BTT[[#This Row],[Manuelle Änderung des Verantwortliches TP
(Auswahl - bei Bedarf)]],VLOOKUP(BTT[[#This Row],[Hauptprozess
(Pflichtauswahl)]],Hauptprozesse[],3,FALSE)),"")</f>
        <v/>
      </c>
      <c r="G1075" t="inlineStr">
        <is>
          <t>RW-B/A</t>
        </is>
      </c>
      <c r="J1075">
        <f>IFERROR(VLOOKUP(BTT[[#This Row],[Verwendete Transaktion (Pflichtauswahl)]],Transaktionen[[Transaktionen]:[Langtext]],2,FALSE),"")</f>
        <v/>
      </c>
      <c r="V1075">
        <f>IFERROR(VLOOKUP(BTT[[#This Row],[Verwendetes Formular
(Auswahl falls relevant)]],Formulare[[Formularbezeichnung]:[Formularname (technisch)]],2,FALSE),"")</f>
        <v/>
      </c>
      <c r="AK1075">
        <f>IF(BTT[[#This Row],[Subprozess
(optionale Auswahl)]]="","okay",IF(VLOOKUP(BTT[[#This Row],[Subprozess
(optionale Auswahl)]],BPML[[Subprozess]:[Zugeordneter Hauptprozess]],3,FALSE)=BTT[[#This Row],[Hauptprozess
(Pflichtauswahl)]],"okay","falscher Subprozess"))</f>
        <v/>
      </c>
      <c r="AL1075">
        <f>IF(aktives_Teilprojekt="Master","",IF(BTT[[#This Row],[Verantwortliches TP
(automatisch)]]=VLOOKUP(aktives_Teilprojekt,Teilprojekte[[Teilprojekte]:[Kürzel]],2,FALSE),"okay","Hauptprozess anderes TP"))</f>
        <v/>
      </c>
      <c r="AM10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5">
        <f>IFERROR(IF(BTT[[#This Row],[SAP-Modul
(Pflichtauswahl)]]&lt;&gt;VLOOKUP(BTT[[#This Row],[Verwendete Transaktion (Pflichtauswahl)]],Transaktionen[[Transaktionen]:[Modul]],3,FALSE),"Modul anders","okay"),"")</f>
        <v/>
      </c>
      <c r="AP1075">
        <f>IFERROR(IF(COUNTIFS(BTT[Verwendete Transaktion (Pflichtauswahl)],BTT[[#This Row],[Verwendete Transaktion (Pflichtauswahl)]],BTT[SAP-Modul
(Pflichtauswahl)],"&lt;&gt;"&amp;BTT[[#This Row],[SAP-Modul
(Pflichtauswahl)]])&gt;0,"Modul anders","okay"),"")</f>
        <v/>
      </c>
      <c r="AQ1075">
        <f>IFERROR(IF(COUNTIFS(BTT[Verwendete Transaktion (Pflichtauswahl)],BTT[[#This Row],[Verwendete Transaktion (Pflichtauswahl)]],BTT[Verantwortliches TP
(automatisch)],"&lt;&gt;"&amp;BTT[[#This Row],[Verantwortliches TP
(automatisch)]])&gt;0,"Transaktion mehrfach","okay"),"")</f>
        <v/>
      </c>
      <c r="AR1075">
        <f>IFERROR(IF(COUNTIFS(BTT[Verwendete Transaktion (Pflichtauswahl)],BTT[[#This Row],[Verwendete Transaktion (Pflichtauswahl)]],BTT[Verantwortliches TP
(automatisch)],"&lt;&gt;"&amp;VLOOKUP(aktives_Teilprojekt,Teilprojekte[[Teilprojekte]:[Kürzel]],2,FALSE))&gt;0,"Transaktion mehrfach","okay"),"")</f>
        <v/>
      </c>
      <c r="AS1075" t="inlineStr">
        <is>
          <t>FI989</t>
        </is>
      </c>
    </row>
    <row r="1076">
      <c r="A1076">
        <f>IFERROR(IF(BTT[[#This Row],[Lfd Nr. 
(aus konsolidierter Datei)]]&lt;&gt;"",BTT[[#This Row],[Lfd Nr. 
(aus konsolidierter Datei)]],VLOOKUP(aktives_Teilprojekt,Teilprojekte[[Teilprojekte]:[Kürzel]],2,FALSE)&amp;ROW(BTT[[#This Row],[Lfd Nr.
(automatisch)]])-2),"")</f>
        <v/>
      </c>
      <c r="B1076" t="inlineStr">
        <is>
          <t>Anlagenzugang</t>
        </is>
      </c>
      <c r="D1076" t="inlineStr">
        <is>
          <t>Monatsabschlussloste für GA Fördermittelmaßnahmen aufnehmen</t>
        </is>
      </c>
      <c r="E1076">
        <f>IFERROR(IF(NOT(BTT[[#This Row],[Manuelle Änderung des Verantwortliches TP
(Auswahl - bei Bedarf)]]=""),BTT[[#This Row],[Manuelle Änderung des Verantwortliches TP
(Auswahl - bei Bedarf)]],VLOOKUP(BTT[[#This Row],[Hauptprozess
(Pflichtauswahl)]],Hauptprozesse[],3,FALSE)),"")</f>
        <v/>
      </c>
      <c r="G1076" t="inlineStr">
        <is>
          <t>RW-B/A</t>
        </is>
      </c>
      <c r="J1076">
        <f>IFERROR(VLOOKUP(BTT[[#This Row],[Verwendete Transaktion (Pflichtauswahl)]],Transaktionen[[Transaktionen]:[Langtext]],2,FALSE),"")</f>
        <v/>
      </c>
      <c r="V1076">
        <f>IFERROR(VLOOKUP(BTT[[#This Row],[Verwendetes Formular
(Auswahl falls relevant)]],Formulare[[Formularbezeichnung]:[Formularname (technisch)]],2,FALSE),"")</f>
        <v/>
      </c>
      <c r="AK1076">
        <f>IF(BTT[[#This Row],[Subprozess
(optionale Auswahl)]]="","okay",IF(VLOOKUP(BTT[[#This Row],[Subprozess
(optionale Auswahl)]],BPML[[Subprozess]:[Zugeordneter Hauptprozess]],3,FALSE)=BTT[[#This Row],[Hauptprozess
(Pflichtauswahl)]],"okay","falscher Subprozess"))</f>
        <v/>
      </c>
      <c r="AL1076">
        <f>IF(aktives_Teilprojekt="Master","",IF(BTT[[#This Row],[Verantwortliches TP
(automatisch)]]=VLOOKUP(aktives_Teilprojekt,Teilprojekte[[Teilprojekte]:[Kürzel]],2,FALSE),"okay","Hauptprozess anderes TP"))</f>
        <v/>
      </c>
      <c r="AM10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6">
        <f>IFERROR(IF(BTT[[#This Row],[SAP-Modul
(Pflichtauswahl)]]&lt;&gt;VLOOKUP(BTT[[#This Row],[Verwendete Transaktion (Pflichtauswahl)]],Transaktionen[[Transaktionen]:[Modul]],3,FALSE),"Modul anders","okay"),"")</f>
        <v/>
      </c>
      <c r="AP1076">
        <f>IFERROR(IF(COUNTIFS(BTT[Verwendete Transaktion (Pflichtauswahl)],BTT[[#This Row],[Verwendete Transaktion (Pflichtauswahl)]],BTT[SAP-Modul
(Pflichtauswahl)],"&lt;&gt;"&amp;BTT[[#This Row],[SAP-Modul
(Pflichtauswahl)]])&gt;0,"Modul anders","okay"),"")</f>
        <v/>
      </c>
      <c r="AQ1076">
        <f>IFERROR(IF(COUNTIFS(BTT[Verwendete Transaktion (Pflichtauswahl)],BTT[[#This Row],[Verwendete Transaktion (Pflichtauswahl)]],BTT[Verantwortliches TP
(automatisch)],"&lt;&gt;"&amp;BTT[[#This Row],[Verantwortliches TP
(automatisch)]])&gt;0,"Transaktion mehrfach","okay"),"")</f>
        <v/>
      </c>
      <c r="AR1076">
        <f>IFERROR(IF(COUNTIFS(BTT[Verwendete Transaktion (Pflichtauswahl)],BTT[[#This Row],[Verwendete Transaktion (Pflichtauswahl)]],BTT[Verantwortliches TP
(automatisch)],"&lt;&gt;"&amp;VLOOKUP(aktives_Teilprojekt,Teilprojekte[[Teilprojekte]:[Kürzel]],2,FALSE))&gt;0,"Transaktion mehrfach","okay"),"")</f>
        <v/>
      </c>
      <c r="AS1076" t="inlineStr">
        <is>
          <t>FI990</t>
        </is>
      </c>
    </row>
    <row r="1077">
      <c r="A1077">
        <f>IFERROR(IF(BTT[[#This Row],[Lfd Nr. 
(aus konsolidierter Datei)]]&lt;&gt;"",BTT[[#This Row],[Lfd Nr. 
(aus konsolidierter Datei)]],VLOOKUP(aktives_Teilprojekt,Teilprojekte[[Teilprojekte]:[Kürzel]],2,FALSE)&amp;ROW(BTT[[#This Row],[Lfd Nr.
(automatisch)]])-2),"")</f>
        <v/>
      </c>
      <c r="B1077" t="inlineStr">
        <is>
          <t>Anlagenzugang</t>
        </is>
      </c>
      <c r="D1077" t="inlineStr">
        <is>
          <t>Ausgaben monatlich umbuchen/anpassen</t>
        </is>
      </c>
      <c r="E1077">
        <f>IFERROR(IF(NOT(BTT[[#This Row],[Manuelle Änderung des Verantwortliches TP
(Auswahl - bei Bedarf)]]=""),BTT[[#This Row],[Manuelle Änderung des Verantwortliches TP
(Auswahl - bei Bedarf)]],VLOOKUP(BTT[[#This Row],[Hauptprozess
(Pflichtauswahl)]],Hauptprozesse[],3,FALSE)),"")</f>
        <v/>
      </c>
      <c r="G1077" t="inlineStr">
        <is>
          <t>RW-B/A; RW-F</t>
        </is>
      </c>
      <c r="J1077">
        <f>IFERROR(VLOOKUP(BTT[[#This Row],[Verwendete Transaktion (Pflichtauswahl)]],Transaktionen[[Transaktionen]:[Langtext]],2,FALSE),"")</f>
        <v/>
      </c>
      <c r="V1077">
        <f>IFERROR(VLOOKUP(BTT[[#This Row],[Verwendetes Formular
(Auswahl falls relevant)]],Formulare[[Formularbezeichnung]:[Formularname (technisch)]],2,FALSE),"")</f>
        <v/>
      </c>
      <c r="AK1077">
        <f>IF(BTT[[#This Row],[Subprozess
(optionale Auswahl)]]="","okay",IF(VLOOKUP(BTT[[#This Row],[Subprozess
(optionale Auswahl)]],BPML[[Subprozess]:[Zugeordneter Hauptprozess]],3,FALSE)=BTT[[#This Row],[Hauptprozess
(Pflichtauswahl)]],"okay","falscher Subprozess"))</f>
        <v/>
      </c>
      <c r="AL1077">
        <f>IF(aktives_Teilprojekt="Master","",IF(BTT[[#This Row],[Verantwortliches TP
(automatisch)]]=VLOOKUP(aktives_Teilprojekt,Teilprojekte[[Teilprojekte]:[Kürzel]],2,FALSE),"okay","Hauptprozess anderes TP"))</f>
        <v/>
      </c>
      <c r="AM10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7">
        <f>IFERROR(IF(BTT[[#This Row],[SAP-Modul
(Pflichtauswahl)]]&lt;&gt;VLOOKUP(BTT[[#This Row],[Verwendete Transaktion (Pflichtauswahl)]],Transaktionen[[Transaktionen]:[Modul]],3,FALSE),"Modul anders","okay"),"")</f>
        <v/>
      </c>
      <c r="AP1077">
        <f>IFERROR(IF(COUNTIFS(BTT[Verwendete Transaktion (Pflichtauswahl)],BTT[[#This Row],[Verwendete Transaktion (Pflichtauswahl)]],BTT[SAP-Modul
(Pflichtauswahl)],"&lt;&gt;"&amp;BTT[[#This Row],[SAP-Modul
(Pflichtauswahl)]])&gt;0,"Modul anders","okay"),"")</f>
        <v/>
      </c>
      <c r="AQ1077">
        <f>IFERROR(IF(COUNTIFS(BTT[Verwendete Transaktion (Pflichtauswahl)],BTT[[#This Row],[Verwendete Transaktion (Pflichtauswahl)]],BTT[Verantwortliches TP
(automatisch)],"&lt;&gt;"&amp;BTT[[#This Row],[Verantwortliches TP
(automatisch)]])&gt;0,"Transaktion mehrfach","okay"),"")</f>
        <v/>
      </c>
      <c r="AR1077">
        <f>IFERROR(IF(COUNTIFS(BTT[Verwendete Transaktion (Pflichtauswahl)],BTT[[#This Row],[Verwendete Transaktion (Pflichtauswahl)]],BTT[Verantwortliches TP
(automatisch)],"&lt;&gt;"&amp;VLOOKUP(aktives_Teilprojekt,Teilprojekte[[Teilprojekte]:[Kürzel]],2,FALSE))&gt;0,"Transaktion mehrfach","okay"),"")</f>
        <v/>
      </c>
      <c r="AS1077" t="inlineStr">
        <is>
          <t>FI991</t>
        </is>
      </c>
    </row>
    <row r="1078">
      <c r="A1078">
        <f>IFERROR(IF(BTT[[#This Row],[Lfd Nr. 
(aus konsolidierter Datei)]]&lt;&gt;"",BTT[[#This Row],[Lfd Nr. 
(aus konsolidierter Datei)]],VLOOKUP(aktives_Teilprojekt,Teilprojekte[[Teilprojekte]:[Kürzel]],2,FALSE)&amp;ROW(BTT[[#This Row],[Lfd Nr.
(automatisch)]])-2),"")</f>
        <v/>
      </c>
      <c r="B1078" t="inlineStr">
        <is>
          <t>Anlagenzugang</t>
        </is>
      </c>
      <c r="D1078" t="inlineStr">
        <is>
          <t>Erstattung/Ausgaben monatlich umbuchen/anpassen</t>
        </is>
      </c>
      <c r="E1078">
        <f>IFERROR(IF(NOT(BTT[[#This Row],[Manuelle Änderung des Verantwortliches TP
(Auswahl - bei Bedarf)]]=""),BTT[[#This Row],[Manuelle Änderung des Verantwortliches TP
(Auswahl - bei Bedarf)]],VLOOKUP(BTT[[#This Row],[Hauptprozess
(Pflichtauswahl)]],Hauptprozesse[],3,FALSE)),"")</f>
        <v/>
      </c>
      <c r="J1078">
        <f>IFERROR(VLOOKUP(BTT[[#This Row],[Verwendete Transaktion (Pflichtauswahl)]],Transaktionen[[Transaktionen]:[Langtext]],2,FALSE),"")</f>
        <v/>
      </c>
      <c r="V1078">
        <f>IFERROR(VLOOKUP(BTT[[#This Row],[Verwendetes Formular
(Auswahl falls relevant)]],Formulare[[Formularbezeichnung]:[Formularname (technisch)]],2,FALSE),"")</f>
        <v/>
      </c>
      <c r="AK1078">
        <f>IF(BTT[[#This Row],[Subprozess
(optionale Auswahl)]]="","okay",IF(VLOOKUP(BTT[[#This Row],[Subprozess
(optionale Auswahl)]],BPML[[Subprozess]:[Zugeordneter Hauptprozess]],3,FALSE)=BTT[[#This Row],[Hauptprozess
(Pflichtauswahl)]],"okay","falscher Subprozess"))</f>
        <v/>
      </c>
      <c r="AL1078">
        <f>IF(aktives_Teilprojekt="Master","",IF(BTT[[#This Row],[Verantwortliches TP
(automatisch)]]=VLOOKUP(aktives_Teilprojekt,Teilprojekte[[Teilprojekte]:[Kürzel]],2,FALSE),"okay","Hauptprozess anderes TP"))</f>
        <v/>
      </c>
      <c r="AM10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8">
        <f>IFERROR(IF(BTT[[#This Row],[SAP-Modul
(Pflichtauswahl)]]&lt;&gt;VLOOKUP(BTT[[#This Row],[Verwendete Transaktion (Pflichtauswahl)]],Transaktionen[[Transaktionen]:[Modul]],3,FALSE),"Modul anders","okay"),"")</f>
        <v/>
      </c>
      <c r="AP1078">
        <f>IFERROR(IF(COUNTIFS(BTT[Verwendete Transaktion (Pflichtauswahl)],BTT[[#This Row],[Verwendete Transaktion (Pflichtauswahl)]],BTT[SAP-Modul
(Pflichtauswahl)],"&lt;&gt;"&amp;BTT[[#This Row],[SAP-Modul
(Pflichtauswahl)]])&gt;0,"Modul anders","okay"),"")</f>
        <v/>
      </c>
      <c r="AQ1078">
        <f>IFERROR(IF(COUNTIFS(BTT[Verwendete Transaktion (Pflichtauswahl)],BTT[[#This Row],[Verwendete Transaktion (Pflichtauswahl)]],BTT[Verantwortliches TP
(automatisch)],"&lt;&gt;"&amp;BTT[[#This Row],[Verantwortliches TP
(automatisch)]])&gt;0,"Transaktion mehrfach","okay"),"")</f>
        <v/>
      </c>
      <c r="AR1078">
        <f>IFERROR(IF(COUNTIFS(BTT[Verwendete Transaktion (Pflichtauswahl)],BTT[[#This Row],[Verwendete Transaktion (Pflichtauswahl)]],BTT[Verantwortliches TP
(automatisch)],"&lt;&gt;"&amp;VLOOKUP(aktives_Teilprojekt,Teilprojekte[[Teilprojekte]:[Kürzel]],2,FALSE))&gt;0,"Transaktion mehrfach","okay"),"")</f>
        <v/>
      </c>
      <c r="AS1078" t="inlineStr">
        <is>
          <t>FI992</t>
        </is>
      </c>
    </row>
    <row r="1079">
      <c r="A1079">
        <f>IFERROR(IF(BTT[[#This Row],[Lfd Nr. 
(aus konsolidierter Datei)]]&lt;&gt;"",BTT[[#This Row],[Lfd Nr. 
(aus konsolidierter Datei)]],VLOOKUP(aktives_Teilprojekt,Teilprojekte[[Teilprojekte]:[Kürzel]],2,FALSE)&amp;ROW(BTT[[#This Row],[Lfd Nr.
(automatisch)]])-2),"")</f>
        <v/>
      </c>
      <c r="B1079" t="inlineStr">
        <is>
          <t>Anlagenzugang</t>
        </is>
      </c>
      <c r="D1079" t="inlineStr">
        <is>
          <t>TASB prüfen</t>
        </is>
      </c>
      <c r="E1079">
        <f>IFERROR(IF(NOT(BTT[[#This Row],[Manuelle Änderung des Verantwortliches TP
(Auswahl - bei Bedarf)]]=""),BTT[[#This Row],[Manuelle Änderung des Verantwortliches TP
(Auswahl - bei Bedarf)]],VLOOKUP(BTT[[#This Row],[Hauptprozess
(Pflichtauswahl)]],Hauptprozesse[],3,FALSE)),"")</f>
        <v/>
      </c>
      <c r="G1079" t="inlineStr">
        <is>
          <t>RW-B/A</t>
        </is>
      </c>
      <c r="J1079">
        <f>IFERROR(VLOOKUP(BTT[[#This Row],[Verwendete Transaktion (Pflichtauswahl)]],Transaktionen[[Transaktionen]:[Langtext]],2,FALSE),"")</f>
        <v/>
      </c>
      <c r="V1079">
        <f>IFERROR(VLOOKUP(BTT[[#This Row],[Verwendetes Formular
(Auswahl falls relevant)]],Formulare[[Formularbezeichnung]:[Formularname (technisch)]],2,FALSE),"")</f>
        <v/>
      </c>
      <c r="AK1079">
        <f>IF(BTT[[#This Row],[Subprozess
(optionale Auswahl)]]="","okay",IF(VLOOKUP(BTT[[#This Row],[Subprozess
(optionale Auswahl)]],BPML[[Subprozess]:[Zugeordneter Hauptprozess]],3,FALSE)=BTT[[#This Row],[Hauptprozess
(Pflichtauswahl)]],"okay","falscher Subprozess"))</f>
        <v/>
      </c>
      <c r="AL1079">
        <f>IF(aktives_Teilprojekt="Master","",IF(BTT[[#This Row],[Verantwortliches TP
(automatisch)]]=VLOOKUP(aktives_Teilprojekt,Teilprojekte[[Teilprojekte]:[Kürzel]],2,FALSE),"okay","Hauptprozess anderes TP"))</f>
        <v/>
      </c>
      <c r="AM10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79">
        <f>IFERROR(IF(BTT[[#This Row],[SAP-Modul
(Pflichtauswahl)]]&lt;&gt;VLOOKUP(BTT[[#This Row],[Verwendete Transaktion (Pflichtauswahl)]],Transaktionen[[Transaktionen]:[Modul]],3,FALSE),"Modul anders","okay"),"")</f>
        <v/>
      </c>
      <c r="AP1079">
        <f>IFERROR(IF(COUNTIFS(BTT[Verwendete Transaktion (Pflichtauswahl)],BTT[[#This Row],[Verwendete Transaktion (Pflichtauswahl)]],BTT[SAP-Modul
(Pflichtauswahl)],"&lt;&gt;"&amp;BTT[[#This Row],[SAP-Modul
(Pflichtauswahl)]])&gt;0,"Modul anders","okay"),"")</f>
        <v/>
      </c>
      <c r="AQ1079">
        <f>IFERROR(IF(COUNTIFS(BTT[Verwendete Transaktion (Pflichtauswahl)],BTT[[#This Row],[Verwendete Transaktion (Pflichtauswahl)]],BTT[Verantwortliches TP
(automatisch)],"&lt;&gt;"&amp;BTT[[#This Row],[Verantwortliches TP
(automatisch)]])&gt;0,"Transaktion mehrfach","okay"),"")</f>
        <v/>
      </c>
      <c r="AR1079">
        <f>IFERROR(IF(COUNTIFS(BTT[Verwendete Transaktion (Pflichtauswahl)],BTT[[#This Row],[Verwendete Transaktion (Pflichtauswahl)]],BTT[Verantwortliches TP
(automatisch)],"&lt;&gt;"&amp;VLOOKUP(aktives_Teilprojekt,Teilprojekte[[Teilprojekte]:[Kürzel]],2,FALSE))&gt;0,"Transaktion mehrfach","okay"),"")</f>
        <v/>
      </c>
      <c r="AS1079" t="inlineStr">
        <is>
          <t>FI993</t>
        </is>
      </c>
    </row>
    <row r="1080">
      <c r="A1080">
        <f>IFERROR(IF(BTT[[#This Row],[Lfd Nr. 
(aus konsolidierter Datei)]]&lt;&gt;"",BTT[[#This Row],[Lfd Nr. 
(aus konsolidierter Datei)]],VLOOKUP(aktives_Teilprojekt,Teilprojekte[[Teilprojekte]:[Kürzel]],2,FALSE)&amp;ROW(BTT[[#This Row],[Lfd Nr.
(automatisch)]])-2),"")</f>
        <v/>
      </c>
      <c r="B1080" t="inlineStr">
        <is>
          <t>Anlagenzugang</t>
        </is>
      </c>
      <c r="D1080" t="inlineStr">
        <is>
          <t>Rücksprache halten und Unstimmigkeit klären</t>
        </is>
      </c>
      <c r="E1080">
        <f>IFERROR(IF(NOT(BTT[[#This Row],[Manuelle Änderung des Verantwortliches TP
(Auswahl - bei Bedarf)]]=""),BTT[[#This Row],[Manuelle Änderung des Verantwortliches TP
(Auswahl - bei Bedarf)]],VLOOKUP(BTT[[#This Row],[Hauptprozess
(Pflichtauswahl)]],Hauptprozesse[],3,FALSE)),"")</f>
        <v/>
      </c>
      <c r="G1080" t="inlineStr">
        <is>
          <t>RW-B/A, PB-I</t>
        </is>
      </c>
      <c r="J1080">
        <f>IFERROR(VLOOKUP(BTT[[#This Row],[Verwendete Transaktion (Pflichtauswahl)]],Transaktionen[[Transaktionen]:[Langtext]],2,FALSE),"")</f>
        <v/>
      </c>
      <c r="V1080">
        <f>IFERROR(VLOOKUP(BTT[[#This Row],[Verwendetes Formular
(Auswahl falls relevant)]],Formulare[[Formularbezeichnung]:[Formularname (technisch)]],2,FALSE),"")</f>
        <v/>
      </c>
      <c r="AK1080">
        <f>IF(BTT[[#This Row],[Subprozess
(optionale Auswahl)]]="","okay",IF(VLOOKUP(BTT[[#This Row],[Subprozess
(optionale Auswahl)]],BPML[[Subprozess]:[Zugeordneter Hauptprozess]],3,FALSE)=BTT[[#This Row],[Hauptprozess
(Pflichtauswahl)]],"okay","falscher Subprozess"))</f>
        <v/>
      </c>
      <c r="AL1080">
        <f>IF(aktives_Teilprojekt="Master","",IF(BTT[[#This Row],[Verantwortliches TP
(automatisch)]]=VLOOKUP(aktives_Teilprojekt,Teilprojekte[[Teilprojekte]:[Kürzel]],2,FALSE),"okay","Hauptprozess anderes TP"))</f>
        <v/>
      </c>
      <c r="AM10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0">
        <f>IFERROR(IF(BTT[[#This Row],[SAP-Modul
(Pflichtauswahl)]]&lt;&gt;VLOOKUP(BTT[[#This Row],[Verwendete Transaktion (Pflichtauswahl)]],Transaktionen[[Transaktionen]:[Modul]],3,FALSE),"Modul anders","okay"),"")</f>
        <v/>
      </c>
      <c r="AP1080">
        <f>IFERROR(IF(COUNTIFS(BTT[Verwendete Transaktion (Pflichtauswahl)],BTT[[#This Row],[Verwendete Transaktion (Pflichtauswahl)]],BTT[SAP-Modul
(Pflichtauswahl)],"&lt;&gt;"&amp;BTT[[#This Row],[SAP-Modul
(Pflichtauswahl)]])&gt;0,"Modul anders","okay"),"")</f>
        <v/>
      </c>
      <c r="AQ1080">
        <f>IFERROR(IF(COUNTIFS(BTT[Verwendete Transaktion (Pflichtauswahl)],BTT[[#This Row],[Verwendete Transaktion (Pflichtauswahl)]],BTT[Verantwortliches TP
(automatisch)],"&lt;&gt;"&amp;BTT[[#This Row],[Verantwortliches TP
(automatisch)]])&gt;0,"Transaktion mehrfach","okay"),"")</f>
        <v/>
      </c>
      <c r="AR1080">
        <f>IFERROR(IF(COUNTIFS(BTT[Verwendete Transaktion (Pflichtauswahl)],BTT[[#This Row],[Verwendete Transaktion (Pflichtauswahl)]],BTT[Verantwortliches TP
(automatisch)],"&lt;&gt;"&amp;VLOOKUP(aktives_Teilprojekt,Teilprojekte[[Teilprojekte]:[Kürzel]],2,FALSE))&gt;0,"Transaktion mehrfach","okay"),"")</f>
        <v/>
      </c>
      <c r="AS1080" t="inlineStr">
        <is>
          <t>FI994</t>
        </is>
      </c>
    </row>
    <row r="1081">
      <c r="A1081">
        <f>IFERROR(IF(BTT[[#This Row],[Lfd Nr. 
(aus konsolidierter Datei)]]&lt;&gt;"",BTT[[#This Row],[Lfd Nr. 
(aus konsolidierter Datei)]],VLOOKUP(aktives_Teilprojekt,Teilprojekte[[Teilprojekte]:[Kürzel]],2,FALSE)&amp;ROW(BTT[[#This Row],[Lfd Nr.
(automatisch)]])-2),"")</f>
        <v/>
      </c>
      <c r="B1081" t="inlineStr">
        <is>
          <t>Anlagenzugang</t>
        </is>
      </c>
      <c r="D1081" t="inlineStr">
        <is>
          <t>Aktivierung vorbereiten</t>
        </is>
      </c>
      <c r="E1081">
        <f>IFERROR(IF(NOT(BTT[[#This Row],[Manuelle Änderung des Verantwortliches TP
(Auswahl - bei Bedarf)]]=""),BTT[[#This Row],[Manuelle Änderung des Verantwortliches TP
(Auswahl - bei Bedarf)]],VLOOKUP(BTT[[#This Row],[Hauptprozess
(Pflichtauswahl)]],Hauptprozesse[],3,FALSE)),"")</f>
        <v/>
      </c>
      <c r="G1081" t="inlineStr">
        <is>
          <t>RW-B/A</t>
        </is>
      </c>
      <c r="J1081">
        <f>IFERROR(VLOOKUP(BTT[[#This Row],[Verwendete Transaktion (Pflichtauswahl)]],Transaktionen[[Transaktionen]:[Langtext]],2,FALSE),"")</f>
        <v/>
      </c>
      <c r="V1081">
        <f>IFERROR(VLOOKUP(BTT[[#This Row],[Verwendetes Formular
(Auswahl falls relevant)]],Formulare[[Formularbezeichnung]:[Formularname (technisch)]],2,FALSE),"")</f>
        <v/>
      </c>
      <c r="AK1081">
        <f>IF(BTT[[#This Row],[Subprozess
(optionale Auswahl)]]="","okay",IF(VLOOKUP(BTT[[#This Row],[Subprozess
(optionale Auswahl)]],BPML[[Subprozess]:[Zugeordneter Hauptprozess]],3,FALSE)=BTT[[#This Row],[Hauptprozess
(Pflichtauswahl)]],"okay","falscher Subprozess"))</f>
        <v/>
      </c>
      <c r="AL1081">
        <f>IF(aktives_Teilprojekt="Master","",IF(BTT[[#This Row],[Verantwortliches TP
(automatisch)]]=VLOOKUP(aktives_Teilprojekt,Teilprojekte[[Teilprojekte]:[Kürzel]],2,FALSE),"okay","Hauptprozess anderes TP"))</f>
        <v/>
      </c>
      <c r="AM10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1">
        <f>IFERROR(IF(BTT[[#This Row],[SAP-Modul
(Pflichtauswahl)]]&lt;&gt;VLOOKUP(BTT[[#This Row],[Verwendete Transaktion (Pflichtauswahl)]],Transaktionen[[Transaktionen]:[Modul]],3,FALSE),"Modul anders","okay"),"")</f>
        <v/>
      </c>
      <c r="AP1081">
        <f>IFERROR(IF(COUNTIFS(BTT[Verwendete Transaktion (Pflichtauswahl)],BTT[[#This Row],[Verwendete Transaktion (Pflichtauswahl)]],BTT[SAP-Modul
(Pflichtauswahl)],"&lt;&gt;"&amp;BTT[[#This Row],[SAP-Modul
(Pflichtauswahl)]])&gt;0,"Modul anders","okay"),"")</f>
        <v/>
      </c>
      <c r="AQ1081">
        <f>IFERROR(IF(COUNTIFS(BTT[Verwendete Transaktion (Pflichtauswahl)],BTT[[#This Row],[Verwendete Transaktion (Pflichtauswahl)]],BTT[Verantwortliches TP
(automatisch)],"&lt;&gt;"&amp;BTT[[#This Row],[Verantwortliches TP
(automatisch)]])&gt;0,"Transaktion mehrfach","okay"),"")</f>
        <v/>
      </c>
      <c r="AR1081">
        <f>IFERROR(IF(COUNTIFS(BTT[Verwendete Transaktion (Pflichtauswahl)],BTT[[#This Row],[Verwendete Transaktion (Pflichtauswahl)]],BTT[Verantwortliches TP
(automatisch)],"&lt;&gt;"&amp;VLOOKUP(aktives_Teilprojekt,Teilprojekte[[Teilprojekte]:[Kürzel]],2,FALSE))&gt;0,"Transaktion mehrfach","okay"),"")</f>
        <v/>
      </c>
      <c r="AS1081" t="inlineStr">
        <is>
          <t>FI995</t>
        </is>
      </c>
    </row>
    <row r="1082">
      <c r="A1082">
        <f>IFERROR(IF(BTT[[#This Row],[Lfd Nr. 
(aus konsolidierter Datei)]]&lt;&gt;"",BTT[[#This Row],[Lfd Nr. 
(aus konsolidierter Datei)]],VLOOKUP(aktives_Teilprojekt,Teilprojekte[[Teilprojekte]:[Kürzel]],2,FALSE)&amp;ROW(BTT[[#This Row],[Lfd Nr.
(automatisch)]])-2),"")</f>
        <v/>
      </c>
      <c r="B1082" t="inlineStr">
        <is>
          <t>Anlagenzugang</t>
        </is>
      </c>
      <c r="D1082" t="inlineStr">
        <is>
          <t>von AiB in AV umbuchen</t>
        </is>
      </c>
      <c r="E1082">
        <f>IFERROR(IF(NOT(BTT[[#This Row],[Manuelle Änderung des Verantwortliches TP
(Auswahl - bei Bedarf)]]=""),BTT[[#This Row],[Manuelle Änderung des Verantwortliches TP
(Auswahl - bei Bedarf)]],VLOOKUP(BTT[[#This Row],[Hauptprozess
(Pflichtauswahl)]],Hauptprozesse[],3,FALSE)),"")</f>
        <v/>
      </c>
      <c r="G1082" t="inlineStr">
        <is>
          <t>RW-B/A</t>
        </is>
      </c>
      <c r="H1082" t="inlineStr">
        <is>
          <t>CO-OM</t>
        </is>
      </c>
      <c r="I1082" t="inlineStr">
        <is>
          <t>KO88</t>
        </is>
      </c>
      <c r="J1082">
        <f>IFERROR(VLOOKUP(BTT[[#This Row],[Verwendete Transaktion (Pflichtauswahl)]],Transaktionen[[Transaktionen]:[Langtext]],2,FALSE),"")</f>
        <v/>
      </c>
      <c r="V1082">
        <f>IFERROR(VLOOKUP(BTT[[#This Row],[Verwendetes Formular
(Auswahl falls relevant)]],Formulare[[Formularbezeichnung]:[Formularname (technisch)]],2,FALSE),"")</f>
        <v/>
      </c>
      <c r="AK1082">
        <f>IF(BTT[[#This Row],[Subprozess
(optionale Auswahl)]]="","okay",IF(VLOOKUP(BTT[[#This Row],[Subprozess
(optionale Auswahl)]],BPML[[Subprozess]:[Zugeordneter Hauptprozess]],3,FALSE)=BTT[[#This Row],[Hauptprozess
(Pflichtauswahl)]],"okay","falscher Subprozess"))</f>
        <v/>
      </c>
      <c r="AL1082">
        <f>IF(aktives_Teilprojekt="Master","",IF(BTT[[#This Row],[Verantwortliches TP
(automatisch)]]=VLOOKUP(aktives_Teilprojekt,Teilprojekte[[Teilprojekte]:[Kürzel]],2,FALSE),"okay","Hauptprozess anderes TP"))</f>
        <v/>
      </c>
      <c r="AM10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2">
        <f>IFERROR(IF(BTT[[#This Row],[SAP-Modul
(Pflichtauswahl)]]&lt;&gt;VLOOKUP(BTT[[#This Row],[Verwendete Transaktion (Pflichtauswahl)]],Transaktionen[[Transaktionen]:[Modul]],3,FALSE),"Modul anders","okay"),"")</f>
        <v/>
      </c>
      <c r="AP1082">
        <f>IFERROR(IF(COUNTIFS(BTT[Verwendete Transaktion (Pflichtauswahl)],BTT[[#This Row],[Verwendete Transaktion (Pflichtauswahl)]],BTT[SAP-Modul
(Pflichtauswahl)],"&lt;&gt;"&amp;BTT[[#This Row],[SAP-Modul
(Pflichtauswahl)]])&gt;0,"Modul anders","okay"),"")</f>
        <v/>
      </c>
      <c r="AQ1082">
        <f>IFERROR(IF(COUNTIFS(BTT[Verwendete Transaktion (Pflichtauswahl)],BTT[[#This Row],[Verwendete Transaktion (Pflichtauswahl)]],BTT[Verantwortliches TP
(automatisch)],"&lt;&gt;"&amp;BTT[[#This Row],[Verantwortliches TP
(automatisch)]])&gt;0,"Transaktion mehrfach","okay"),"")</f>
        <v/>
      </c>
      <c r="AR1082">
        <f>IFERROR(IF(COUNTIFS(BTT[Verwendete Transaktion (Pflichtauswahl)],BTT[[#This Row],[Verwendete Transaktion (Pflichtauswahl)]],BTT[Verantwortliches TP
(automatisch)],"&lt;&gt;"&amp;VLOOKUP(aktives_Teilprojekt,Teilprojekte[[Teilprojekte]:[Kürzel]],2,FALSE))&gt;0,"Transaktion mehrfach","okay"),"")</f>
        <v/>
      </c>
      <c r="AS1082" t="inlineStr">
        <is>
          <t>FI996</t>
        </is>
      </c>
    </row>
    <row r="1083">
      <c r="A1083">
        <f>IFERROR(IF(BTT[[#This Row],[Lfd Nr. 
(aus konsolidierter Datei)]]&lt;&gt;"",BTT[[#This Row],[Lfd Nr. 
(aus konsolidierter Datei)]],VLOOKUP(aktives_Teilprojekt,Teilprojekte[[Teilprojekte]:[Kürzel]],2,FALSE)&amp;ROW(BTT[[#This Row],[Lfd Nr.
(automatisch)]])-2),"")</f>
        <v/>
      </c>
      <c r="B1083" t="inlineStr">
        <is>
          <t>Anlagenzugang</t>
        </is>
      </c>
      <c r="D1083" t="inlineStr">
        <is>
          <t>KASB prüfen</t>
        </is>
      </c>
      <c r="E1083">
        <f>IFERROR(IF(NOT(BTT[[#This Row],[Manuelle Änderung des Verantwortliches TP
(Auswahl - bei Bedarf)]]=""),BTT[[#This Row],[Manuelle Änderung des Verantwortliches TP
(Auswahl - bei Bedarf)]],VLOOKUP(BTT[[#This Row],[Hauptprozess
(Pflichtauswahl)]],Hauptprozesse[],3,FALSE)),"")</f>
        <v/>
      </c>
      <c r="G1083" t="inlineStr">
        <is>
          <t>RW-B/A</t>
        </is>
      </c>
      <c r="J1083">
        <f>IFERROR(VLOOKUP(BTT[[#This Row],[Verwendete Transaktion (Pflichtauswahl)]],Transaktionen[[Transaktionen]:[Langtext]],2,FALSE),"")</f>
        <v/>
      </c>
      <c r="V1083">
        <f>IFERROR(VLOOKUP(BTT[[#This Row],[Verwendetes Formular
(Auswahl falls relevant)]],Formulare[[Formularbezeichnung]:[Formularname (technisch)]],2,FALSE),"")</f>
        <v/>
      </c>
      <c r="AK1083">
        <f>IF(BTT[[#This Row],[Subprozess
(optionale Auswahl)]]="","okay",IF(VLOOKUP(BTT[[#This Row],[Subprozess
(optionale Auswahl)]],BPML[[Subprozess]:[Zugeordneter Hauptprozess]],3,FALSE)=BTT[[#This Row],[Hauptprozess
(Pflichtauswahl)]],"okay","falscher Subprozess"))</f>
        <v/>
      </c>
      <c r="AL1083">
        <f>IF(aktives_Teilprojekt="Master","",IF(BTT[[#This Row],[Verantwortliches TP
(automatisch)]]=VLOOKUP(aktives_Teilprojekt,Teilprojekte[[Teilprojekte]:[Kürzel]],2,FALSE),"okay","Hauptprozess anderes TP"))</f>
        <v/>
      </c>
      <c r="AM10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3">
        <f>IFERROR(IF(BTT[[#This Row],[SAP-Modul
(Pflichtauswahl)]]&lt;&gt;VLOOKUP(BTT[[#This Row],[Verwendete Transaktion (Pflichtauswahl)]],Transaktionen[[Transaktionen]:[Modul]],3,FALSE),"Modul anders","okay"),"")</f>
        <v/>
      </c>
      <c r="AP1083">
        <f>IFERROR(IF(COUNTIFS(BTT[Verwendete Transaktion (Pflichtauswahl)],BTT[[#This Row],[Verwendete Transaktion (Pflichtauswahl)]],BTT[SAP-Modul
(Pflichtauswahl)],"&lt;&gt;"&amp;BTT[[#This Row],[SAP-Modul
(Pflichtauswahl)]])&gt;0,"Modul anders","okay"),"")</f>
        <v/>
      </c>
      <c r="AQ1083">
        <f>IFERROR(IF(COUNTIFS(BTT[Verwendete Transaktion (Pflichtauswahl)],BTT[[#This Row],[Verwendete Transaktion (Pflichtauswahl)]],BTT[Verantwortliches TP
(automatisch)],"&lt;&gt;"&amp;BTT[[#This Row],[Verantwortliches TP
(automatisch)]])&gt;0,"Transaktion mehrfach","okay"),"")</f>
        <v/>
      </c>
      <c r="AR1083">
        <f>IFERROR(IF(COUNTIFS(BTT[Verwendete Transaktion (Pflichtauswahl)],BTT[[#This Row],[Verwendete Transaktion (Pflichtauswahl)]],BTT[Verantwortliches TP
(automatisch)],"&lt;&gt;"&amp;VLOOKUP(aktives_Teilprojekt,Teilprojekte[[Teilprojekte]:[Kürzel]],2,FALSE))&gt;0,"Transaktion mehrfach","okay"),"")</f>
        <v/>
      </c>
      <c r="AS1083" t="inlineStr">
        <is>
          <t>FI997</t>
        </is>
      </c>
    </row>
    <row r="1084">
      <c r="A1084">
        <f>IFERROR(IF(BTT[[#This Row],[Lfd Nr. 
(aus konsolidierter Datei)]]&lt;&gt;"",BTT[[#This Row],[Lfd Nr. 
(aus konsolidierter Datei)]],VLOOKUP(aktives_Teilprojekt,Teilprojekte[[Teilprojekte]:[Kürzel]],2,FALSE)&amp;ROW(BTT[[#This Row],[Lfd Nr.
(automatisch)]])-2),"")</f>
        <v/>
      </c>
      <c r="B1084" t="inlineStr">
        <is>
          <t>Anlagenzugang</t>
        </is>
      </c>
      <c r="D1084" t="inlineStr">
        <is>
          <t>Rücksprache halten und Unstimmigkeit klären</t>
        </is>
      </c>
      <c r="E1084">
        <f>IFERROR(IF(NOT(BTT[[#This Row],[Manuelle Änderung des Verantwortliches TP
(Auswahl - bei Bedarf)]]=""),BTT[[#This Row],[Manuelle Änderung des Verantwortliches TP
(Auswahl - bei Bedarf)]],VLOOKUP(BTT[[#This Row],[Hauptprozess
(Pflichtauswahl)]],Hauptprozesse[],3,FALSE)),"")</f>
        <v/>
      </c>
      <c r="G1084" t="inlineStr">
        <is>
          <t>RW-B/A; Bauleitung</t>
        </is>
      </c>
      <c r="J1084">
        <f>IFERROR(VLOOKUP(BTT[[#This Row],[Verwendete Transaktion (Pflichtauswahl)]],Transaktionen[[Transaktionen]:[Langtext]],2,FALSE),"")</f>
        <v/>
      </c>
      <c r="V1084">
        <f>IFERROR(VLOOKUP(BTT[[#This Row],[Verwendetes Formular
(Auswahl falls relevant)]],Formulare[[Formularbezeichnung]:[Formularname (technisch)]],2,FALSE),"")</f>
        <v/>
      </c>
      <c r="AK1084">
        <f>IF(BTT[[#This Row],[Subprozess
(optionale Auswahl)]]="","okay",IF(VLOOKUP(BTT[[#This Row],[Subprozess
(optionale Auswahl)]],BPML[[Subprozess]:[Zugeordneter Hauptprozess]],3,FALSE)=BTT[[#This Row],[Hauptprozess
(Pflichtauswahl)]],"okay","falscher Subprozess"))</f>
        <v/>
      </c>
      <c r="AL1084">
        <f>IF(aktives_Teilprojekt="Master","",IF(BTT[[#This Row],[Verantwortliches TP
(automatisch)]]=VLOOKUP(aktives_Teilprojekt,Teilprojekte[[Teilprojekte]:[Kürzel]],2,FALSE),"okay","Hauptprozess anderes TP"))</f>
        <v/>
      </c>
      <c r="AM10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4">
        <f>IFERROR(IF(BTT[[#This Row],[SAP-Modul
(Pflichtauswahl)]]&lt;&gt;VLOOKUP(BTT[[#This Row],[Verwendete Transaktion (Pflichtauswahl)]],Transaktionen[[Transaktionen]:[Modul]],3,FALSE),"Modul anders","okay"),"")</f>
        <v/>
      </c>
      <c r="AP1084">
        <f>IFERROR(IF(COUNTIFS(BTT[Verwendete Transaktion (Pflichtauswahl)],BTT[[#This Row],[Verwendete Transaktion (Pflichtauswahl)]],BTT[SAP-Modul
(Pflichtauswahl)],"&lt;&gt;"&amp;BTT[[#This Row],[SAP-Modul
(Pflichtauswahl)]])&gt;0,"Modul anders","okay"),"")</f>
        <v/>
      </c>
      <c r="AQ1084">
        <f>IFERROR(IF(COUNTIFS(BTT[Verwendete Transaktion (Pflichtauswahl)],BTT[[#This Row],[Verwendete Transaktion (Pflichtauswahl)]],BTT[Verantwortliches TP
(automatisch)],"&lt;&gt;"&amp;BTT[[#This Row],[Verantwortliches TP
(automatisch)]])&gt;0,"Transaktion mehrfach","okay"),"")</f>
        <v/>
      </c>
      <c r="AR1084">
        <f>IFERROR(IF(COUNTIFS(BTT[Verwendete Transaktion (Pflichtauswahl)],BTT[[#This Row],[Verwendete Transaktion (Pflichtauswahl)]],BTT[Verantwortliches TP
(automatisch)],"&lt;&gt;"&amp;VLOOKUP(aktives_Teilprojekt,Teilprojekte[[Teilprojekte]:[Kürzel]],2,FALSE))&gt;0,"Transaktion mehrfach","okay"),"")</f>
        <v/>
      </c>
      <c r="AS1084" t="inlineStr">
        <is>
          <t>FI998</t>
        </is>
      </c>
    </row>
    <row r="1085">
      <c r="A1085">
        <f>IFERROR(IF(BTT[[#This Row],[Lfd Nr. 
(aus konsolidierter Datei)]]&lt;&gt;"",BTT[[#This Row],[Lfd Nr. 
(aus konsolidierter Datei)]],VLOOKUP(aktives_Teilprojekt,Teilprojekte[[Teilprojekte]:[Kürzel]],2,FALSE)&amp;ROW(BTT[[#This Row],[Lfd Nr.
(automatisch)]])-2),"")</f>
        <v/>
      </c>
      <c r="B1085" t="inlineStr">
        <is>
          <t>Anlagenzugang</t>
        </is>
      </c>
      <c r="D1085" t="inlineStr">
        <is>
          <t>relevante Daten erfassen, ggf. gemäß TSAB abschließend aktivieren</t>
        </is>
      </c>
      <c r="E1085">
        <f>IFERROR(IF(NOT(BTT[[#This Row],[Manuelle Änderung des Verantwortliches TP
(Auswahl - bei Bedarf)]]=""),BTT[[#This Row],[Manuelle Änderung des Verantwortliches TP
(Auswahl - bei Bedarf)]],VLOOKUP(BTT[[#This Row],[Hauptprozess
(Pflichtauswahl)]],Hauptprozesse[],3,FALSE)),"")</f>
        <v/>
      </c>
      <c r="G1085" t="inlineStr">
        <is>
          <t>RW-B/A</t>
        </is>
      </c>
      <c r="H1085" t="inlineStr">
        <is>
          <t>CO-OM</t>
        </is>
      </c>
      <c r="I1085" t="inlineStr">
        <is>
          <t>KO88</t>
        </is>
      </c>
      <c r="J1085">
        <f>IFERROR(VLOOKUP(BTT[[#This Row],[Verwendete Transaktion (Pflichtauswahl)]],Transaktionen[[Transaktionen]:[Langtext]],2,FALSE),"")</f>
        <v/>
      </c>
      <c r="V1085">
        <f>IFERROR(VLOOKUP(BTT[[#This Row],[Verwendetes Formular
(Auswahl falls relevant)]],Formulare[[Formularbezeichnung]:[Formularname (technisch)]],2,FALSE),"")</f>
        <v/>
      </c>
      <c r="AK1085">
        <f>IF(BTT[[#This Row],[Subprozess
(optionale Auswahl)]]="","okay",IF(VLOOKUP(BTT[[#This Row],[Subprozess
(optionale Auswahl)]],BPML[[Subprozess]:[Zugeordneter Hauptprozess]],3,FALSE)=BTT[[#This Row],[Hauptprozess
(Pflichtauswahl)]],"okay","falscher Subprozess"))</f>
        <v/>
      </c>
      <c r="AL1085">
        <f>IF(aktives_Teilprojekt="Master","",IF(BTT[[#This Row],[Verantwortliches TP
(automatisch)]]=VLOOKUP(aktives_Teilprojekt,Teilprojekte[[Teilprojekte]:[Kürzel]],2,FALSE),"okay","Hauptprozess anderes TP"))</f>
        <v/>
      </c>
      <c r="AM10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5">
        <f>IFERROR(IF(BTT[[#This Row],[SAP-Modul
(Pflichtauswahl)]]&lt;&gt;VLOOKUP(BTT[[#This Row],[Verwendete Transaktion (Pflichtauswahl)]],Transaktionen[[Transaktionen]:[Modul]],3,FALSE),"Modul anders","okay"),"")</f>
        <v/>
      </c>
      <c r="AP1085">
        <f>IFERROR(IF(COUNTIFS(BTT[Verwendete Transaktion (Pflichtauswahl)],BTT[[#This Row],[Verwendete Transaktion (Pflichtauswahl)]],BTT[SAP-Modul
(Pflichtauswahl)],"&lt;&gt;"&amp;BTT[[#This Row],[SAP-Modul
(Pflichtauswahl)]])&gt;0,"Modul anders","okay"),"")</f>
        <v/>
      </c>
      <c r="AQ1085">
        <f>IFERROR(IF(COUNTIFS(BTT[Verwendete Transaktion (Pflichtauswahl)],BTT[[#This Row],[Verwendete Transaktion (Pflichtauswahl)]],BTT[Verantwortliches TP
(automatisch)],"&lt;&gt;"&amp;BTT[[#This Row],[Verantwortliches TP
(automatisch)]])&gt;0,"Transaktion mehrfach","okay"),"")</f>
        <v/>
      </c>
      <c r="AR1085">
        <f>IFERROR(IF(COUNTIFS(BTT[Verwendete Transaktion (Pflichtauswahl)],BTT[[#This Row],[Verwendete Transaktion (Pflichtauswahl)]],BTT[Verantwortliches TP
(automatisch)],"&lt;&gt;"&amp;VLOOKUP(aktives_Teilprojekt,Teilprojekte[[Teilprojekte]:[Kürzel]],2,FALSE))&gt;0,"Transaktion mehrfach","okay"),"")</f>
        <v/>
      </c>
      <c r="AS1085" t="inlineStr">
        <is>
          <t>FI999</t>
        </is>
      </c>
    </row>
    <row r="1086">
      <c r="A1086">
        <f>IFERROR(IF(BTT[[#This Row],[Lfd Nr. 
(aus konsolidierter Datei)]]&lt;&gt;"",BTT[[#This Row],[Lfd Nr. 
(aus konsolidierter Datei)]],VLOOKUP(aktives_Teilprojekt,Teilprojekte[[Teilprojekte]:[Kürzel]],2,FALSE)&amp;ROW(BTT[[#This Row],[Lfd Nr.
(automatisch)]])-2),"")</f>
        <v/>
      </c>
      <c r="B1086" t="inlineStr">
        <is>
          <t>Anlagenzugang</t>
        </is>
      </c>
      <c r="D1086" t="inlineStr">
        <is>
          <t>Auftrag im SAP abschließen</t>
        </is>
      </c>
      <c r="E1086">
        <f>IFERROR(IF(NOT(BTT[[#This Row],[Manuelle Änderung des Verantwortliches TP
(Auswahl - bei Bedarf)]]=""),BTT[[#This Row],[Manuelle Änderung des Verantwortliches TP
(Auswahl - bei Bedarf)]],VLOOKUP(BTT[[#This Row],[Hauptprozess
(Pflichtauswahl)]],Hauptprozesse[],3,FALSE)),"")</f>
        <v/>
      </c>
      <c r="G1086" t="inlineStr">
        <is>
          <t>RW-B/A</t>
        </is>
      </c>
      <c r="H1086" t="inlineStr">
        <is>
          <t>CO-OM</t>
        </is>
      </c>
      <c r="I1086" t="inlineStr">
        <is>
          <t>KO02</t>
        </is>
      </c>
      <c r="J1086">
        <f>IFERROR(VLOOKUP(BTT[[#This Row],[Verwendete Transaktion (Pflichtauswahl)]],Transaktionen[[Transaktionen]:[Langtext]],2,FALSE),"")</f>
        <v/>
      </c>
      <c r="V1086">
        <f>IFERROR(VLOOKUP(BTT[[#This Row],[Verwendetes Formular
(Auswahl falls relevant)]],Formulare[[Formularbezeichnung]:[Formularname (technisch)]],2,FALSE),"")</f>
        <v/>
      </c>
      <c r="AK1086">
        <f>IF(BTT[[#This Row],[Subprozess
(optionale Auswahl)]]="","okay",IF(VLOOKUP(BTT[[#This Row],[Subprozess
(optionale Auswahl)]],BPML[[Subprozess]:[Zugeordneter Hauptprozess]],3,FALSE)=BTT[[#This Row],[Hauptprozess
(Pflichtauswahl)]],"okay","falscher Subprozess"))</f>
        <v/>
      </c>
      <c r="AL1086">
        <f>IF(aktives_Teilprojekt="Master","",IF(BTT[[#This Row],[Verantwortliches TP
(automatisch)]]=VLOOKUP(aktives_Teilprojekt,Teilprojekte[[Teilprojekte]:[Kürzel]],2,FALSE),"okay","Hauptprozess anderes TP"))</f>
        <v/>
      </c>
      <c r="AM10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6">
        <f>IFERROR(IF(BTT[[#This Row],[SAP-Modul
(Pflichtauswahl)]]&lt;&gt;VLOOKUP(BTT[[#This Row],[Verwendete Transaktion (Pflichtauswahl)]],Transaktionen[[Transaktionen]:[Modul]],3,FALSE),"Modul anders","okay"),"")</f>
        <v/>
      </c>
      <c r="AP1086">
        <f>IFERROR(IF(COUNTIFS(BTT[Verwendete Transaktion (Pflichtauswahl)],BTT[[#This Row],[Verwendete Transaktion (Pflichtauswahl)]],BTT[SAP-Modul
(Pflichtauswahl)],"&lt;&gt;"&amp;BTT[[#This Row],[SAP-Modul
(Pflichtauswahl)]])&gt;0,"Modul anders","okay"),"")</f>
        <v/>
      </c>
      <c r="AQ1086">
        <f>IFERROR(IF(COUNTIFS(BTT[Verwendete Transaktion (Pflichtauswahl)],BTT[[#This Row],[Verwendete Transaktion (Pflichtauswahl)]],BTT[Verantwortliches TP
(automatisch)],"&lt;&gt;"&amp;BTT[[#This Row],[Verantwortliches TP
(automatisch)]])&gt;0,"Transaktion mehrfach","okay"),"")</f>
        <v/>
      </c>
      <c r="AR1086">
        <f>IFERROR(IF(COUNTIFS(BTT[Verwendete Transaktion (Pflichtauswahl)],BTT[[#This Row],[Verwendete Transaktion (Pflichtauswahl)]],BTT[Verantwortliches TP
(automatisch)],"&lt;&gt;"&amp;VLOOKUP(aktives_Teilprojekt,Teilprojekte[[Teilprojekte]:[Kürzel]],2,FALSE))&gt;0,"Transaktion mehrfach","okay"),"")</f>
        <v/>
      </c>
      <c r="AS1086" t="inlineStr">
        <is>
          <t>FI1000</t>
        </is>
      </c>
    </row>
    <row r="1087">
      <c r="A1087">
        <f>IFERROR(IF(BTT[[#This Row],[Lfd Nr. 
(aus konsolidierter Datei)]]&lt;&gt;"",BTT[[#This Row],[Lfd Nr. 
(aus konsolidierter Datei)]],VLOOKUP(aktives_Teilprojekt,Teilprojekte[[Teilprojekte]:[Kürzel]],2,FALSE)&amp;ROW(BTT[[#This Row],[Lfd Nr.
(automatisch)]])-2),"")</f>
        <v/>
      </c>
      <c r="B1087" t="inlineStr">
        <is>
          <t>Anlagenzugang</t>
        </is>
      </c>
      <c r="D1087" t="inlineStr">
        <is>
          <t>TASB und KASB ablegen</t>
        </is>
      </c>
      <c r="E1087">
        <f>IFERROR(IF(NOT(BTT[[#This Row],[Manuelle Änderung des Verantwortliches TP
(Auswahl - bei Bedarf)]]=""),BTT[[#This Row],[Manuelle Änderung des Verantwortliches TP
(Auswahl - bei Bedarf)]],VLOOKUP(BTT[[#This Row],[Hauptprozess
(Pflichtauswahl)]],Hauptprozesse[],3,FALSE)),"")</f>
        <v/>
      </c>
      <c r="G1087" t="inlineStr">
        <is>
          <t>Bauleitung</t>
        </is>
      </c>
      <c r="J1087">
        <f>IFERROR(VLOOKUP(BTT[[#This Row],[Verwendete Transaktion (Pflichtauswahl)]],Transaktionen[[Transaktionen]:[Langtext]],2,FALSE),"")</f>
        <v/>
      </c>
      <c r="V1087">
        <f>IFERROR(VLOOKUP(BTT[[#This Row],[Verwendetes Formular
(Auswahl falls relevant)]],Formulare[[Formularbezeichnung]:[Formularname (technisch)]],2,FALSE),"")</f>
        <v/>
      </c>
      <c r="AK1087">
        <f>IF(BTT[[#This Row],[Subprozess
(optionale Auswahl)]]="","okay",IF(VLOOKUP(BTT[[#This Row],[Subprozess
(optionale Auswahl)]],BPML[[Subprozess]:[Zugeordneter Hauptprozess]],3,FALSE)=BTT[[#This Row],[Hauptprozess
(Pflichtauswahl)]],"okay","falscher Subprozess"))</f>
        <v/>
      </c>
      <c r="AL1087">
        <f>IF(aktives_Teilprojekt="Master","",IF(BTT[[#This Row],[Verantwortliches TP
(automatisch)]]=VLOOKUP(aktives_Teilprojekt,Teilprojekte[[Teilprojekte]:[Kürzel]],2,FALSE),"okay","Hauptprozess anderes TP"))</f>
        <v/>
      </c>
      <c r="AM10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7">
        <f>IFERROR(IF(BTT[[#This Row],[SAP-Modul
(Pflichtauswahl)]]&lt;&gt;VLOOKUP(BTT[[#This Row],[Verwendete Transaktion (Pflichtauswahl)]],Transaktionen[[Transaktionen]:[Modul]],3,FALSE),"Modul anders","okay"),"")</f>
        <v/>
      </c>
      <c r="AP1087">
        <f>IFERROR(IF(COUNTIFS(BTT[Verwendete Transaktion (Pflichtauswahl)],BTT[[#This Row],[Verwendete Transaktion (Pflichtauswahl)]],BTT[SAP-Modul
(Pflichtauswahl)],"&lt;&gt;"&amp;BTT[[#This Row],[SAP-Modul
(Pflichtauswahl)]])&gt;0,"Modul anders","okay"),"")</f>
        <v/>
      </c>
      <c r="AQ1087">
        <f>IFERROR(IF(COUNTIFS(BTT[Verwendete Transaktion (Pflichtauswahl)],BTT[[#This Row],[Verwendete Transaktion (Pflichtauswahl)]],BTT[Verantwortliches TP
(automatisch)],"&lt;&gt;"&amp;BTT[[#This Row],[Verantwortliches TP
(automatisch)]])&gt;0,"Transaktion mehrfach","okay"),"")</f>
        <v/>
      </c>
      <c r="AR1087">
        <f>IFERROR(IF(COUNTIFS(BTT[Verwendete Transaktion (Pflichtauswahl)],BTT[[#This Row],[Verwendete Transaktion (Pflichtauswahl)]],BTT[Verantwortliches TP
(automatisch)],"&lt;&gt;"&amp;VLOOKUP(aktives_Teilprojekt,Teilprojekte[[Teilprojekte]:[Kürzel]],2,FALSE))&gt;0,"Transaktion mehrfach","okay"),"")</f>
        <v/>
      </c>
      <c r="AS1087" t="inlineStr">
        <is>
          <t>FI1001</t>
        </is>
      </c>
    </row>
    <row r="1088">
      <c r="A1088">
        <f>IFERROR(IF(BTT[[#This Row],[Lfd Nr. 
(aus konsolidierter Datei)]]&lt;&gt;"",BTT[[#This Row],[Lfd Nr. 
(aus konsolidierter Datei)]],VLOOKUP(aktives_Teilprojekt,Teilprojekte[[Teilprojekte]:[Kürzel]],2,FALSE)&amp;ROW(BTT[[#This Row],[Lfd Nr.
(automatisch)]])-2),"")</f>
        <v/>
      </c>
      <c r="B1088" t="inlineStr">
        <is>
          <t>Anlagenzugang</t>
        </is>
      </c>
      <c r="D1088" t="inlineStr">
        <is>
          <t>TASB und KASB in Akte ablegen</t>
        </is>
      </c>
      <c r="E1088">
        <f>IFERROR(IF(NOT(BTT[[#This Row],[Manuelle Änderung des Verantwortliches TP
(Auswahl - bei Bedarf)]]=""),BTT[[#This Row],[Manuelle Änderung des Verantwortliches TP
(Auswahl - bei Bedarf)]],VLOOKUP(BTT[[#This Row],[Hauptprozess
(Pflichtauswahl)]],Hauptprozesse[],3,FALSE)),"")</f>
        <v/>
      </c>
      <c r="G1088" t="inlineStr">
        <is>
          <t>RW-B/A</t>
        </is>
      </c>
      <c r="J1088">
        <f>IFERROR(VLOOKUP(BTT[[#This Row],[Verwendete Transaktion (Pflichtauswahl)]],Transaktionen[[Transaktionen]:[Langtext]],2,FALSE),"")</f>
        <v/>
      </c>
      <c r="V1088">
        <f>IFERROR(VLOOKUP(BTT[[#This Row],[Verwendetes Formular
(Auswahl falls relevant)]],Formulare[[Formularbezeichnung]:[Formularname (technisch)]],2,FALSE),"")</f>
        <v/>
      </c>
      <c r="AK1088">
        <f>IF(BTT[[#This Row],[Subprozess
(optionale Auswahl)]]="","okay",IF(VLOOKUP(BTT[[#This Row],[Subprozess
(optionale Auswahl)]],BPML[[Subprozess]:[Zugeordneter Hauptprozess]],3,FALSE)=BTT[[#This Row],[Hauptprozess
(Pflichtauswahl)]],"okay","falscher Subprozess"))</f>
        <v/>
      </c>
      <c r="AL1088">
        <f>IF(aktives_Teilprojekt="Master","",IF(BTT[[#This Row],[Verantwortliches TP
(automatisch)]]=VLOOKUP(aktives_Teilprojekt,Teilprojekte[[Teilprojekte]:[Kürzel]],2,FALSE),"okay","Hauptprozess anderes TP"))</f>
        <v/>
      </c>
      <c r="AM10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8">
        <f>IFERROR(IF(BTT[[#This Row],[SAP-Modul
(Pflichtauswahl)]]&lt;&gt;VLOOKUP(BTT[[#This Row],[Verwendete Transaktion (Pflichtauswahl)]],Transaktionen[[Transaktionen]:[Modul]],3,FALSE),"Modul anders","okay"),"")</f>
        <v/>
      </c>
      <c r="AP1088">
        <f>IFERROR(IF(COUNTIFS(BTT[Verwendete Transaktion (Pflichtauswahl)],BTT[[#This Row],[Verwendete Transaktion (Pflichtauswahl)]],BTT[SAP-Modul
(Pflichtauswahl)],"&lt;&gt;"&amp;BTT[[#This Row],[SAP-Modul
(Pflichtauswahl)]])&gt;0,"Modul anders","okay"),"")</f>
        <v/>
      </c>
      <c r="AQ1088">
        <f>IFERROR(IF(COUNTIFS(BTT[Verwendete Transaktion (Pflichtauswahl)],BTT[[#This Row],[Verwendete Transaktion (Pflichtauswahl)]],BTT[Verantwortliches TP
(automatisch)],"&lt;&gt;"&amp;BTT[[#This Row],[Verantwortliches TP
(automatisch)]])&gt;0,"Transaktion mehrfach","okay"),"")</f>
        <v/>
      </c>
      <c r="AR1088">
        <f>IFERROR(IF(COUNTIFS(BTT[Verwendete Transaktion (Pflichtauswahl)],BTT[[#This Row],[Verwendete Transaktion (Pflichtauswahl)]],BTT[Verantwortliches TP
(automatisch)],"&lt;&gt;"&amp;VLOOKUP(aktives_Teilprojekt,Teilprojekte[[Teilprojekte]:[Kürzel]],2,FALSE))&gt;0,"Transaktion mehrfach","okay"),"")</f>
        <v/>
      </c>
      <c r="AS1088" t="inlineStr">
        <is>
          <t>FI1002</t>
        </is>
      </c>
    </row>
    <row r="1089">
      <c r="A1089">
        <f>IFERROR(IF(BTT[[#This Row],[Lfd Nr. 
(aus konsolidierter Datei)]]&lt;&gt;"",BTT[[#This Row],[Lfd Nr. 
(aus konsolidierter Datei)]],VLOOKUP(aktives_Teilprojekt,Teilprojekte[[Teilprojekte]:[Kürzel]],2,FALSE)&amp;ROW(BTT[[#This Row],[Lfd Nr.
(automatisch)]])-2),"")</f>
        <v/>
      </c>
      <c r="B1089" t="inlineStr">
        <is>
          <t>Anlagenzugang</t>
        </is>
      </c>
      <c r="D1089" t="inlineStr">
        <is>
          <t>Kostenrahmen im ASS erstellen</t>
        </is>
      </c>
      <c r="E1089">
        <f>IFERROR(IF(NOT(BTT[[#This Row],[Manuelle Änderung des Verantwortliches TP
(Auswahl - bei Bedarf)]]=""),BTT[[#This Row],[Manuelle Änderung des Verantwortliches TP
(Auswahl - bei Bedarf)]],VLOOKUP(BTT[[#This Row],[Hauptprozess
(Pflichtauswahl)]],Hauptprozesse[],3,FALSE)),"")</f>
        <v/>
      </c>
      <c r="G1089" t="inlineStr">
        <is>
          <t>PB-I</t>
        </is>
      </c>
      <c r="J1089">
        <f>IFERROR(VLOOKUP(BTT[[#This Row],[Verwendete Transaktion (Pflichtauswahl)]],Transaktionen[[Transaktionen]:[Langtext]],2,FALSE),"")</f>
        <v/>
      </c>
      <c r="V1089">
        <f>IFERROR(VLOOKUP(BTT[[#This Row],[Verwendetes Formular
(Auswahl falls relevant)]],Formulare[[Formularbezeichnung]:[Formularname (technisch)]],2,FALSE),"")</f>
        <v/>
      </c>
      <c r="AK1089">
        <f>IF(BTT[[#This Row],[Subprozess
(optionale Auswahl)]]="","okay",IF(VLOOKUP(BTT[[#This Row],[Subprozess
(optionale Auswahl)]],BPML[[Subprozess]:[Zugeordneter Hauptprozess]],3,FALSE)=BTT[[#This Row],[Hauptprozess
(Pflichtauswahl)]],"okay","falscher Subprozess"))</f>
        <v/>
      </c>
      <c r="AL1089">
        <f>IF(aktives_Teilprojekt="Master","",IF(BTT[[#This Row],[Verantwortliches TP
(automatisch)]]=VLOOKUP(aktives_Teilprojekt,Teilprojekte[[Teilprojekte]:[Kürzel]],2,FALSE),"okay","Hauptprozess anderes TP"))</f>
        <v/>
      </c>
      <c r="AM10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89">
        <f>IFERROR(IF(BTT[[#This Row],[SAP-Modul
(Pflichtauswahl)]]&lt;&gt;VLOOKUP(BTT[[#This Row],[Verwendete Transaktion (Pflichtauswahl)]],Transaktionen[[Transaktionen]:[Modul]],3,FALSE),"Modul anders","okay"),"")</f>
        <v/>
      </c>
      <c r="AP1089">
        <f>IFERROR(IF(COUNTIFS(BTT[Verwendete Transaktion (Pflichtauswahl)],BTT[[#This Row],[Verwendete Transaktion (Pflichtauswahl)]],BTT[SAP-Modul
(Pflichtauswahl)],"&lt;&gt;"&amp;BTT[[#This Row],[SAP-Modul
(Pflichtauswahl)]])&gt;0,"Modul anders","okay"),"")</f>
        <v/>
      </c>
      <c r="AQ1089">
        <f>IFERROR(IF(COUNTIFS(BTT[Verwendete Transaktion (Pflichtauswahl)],BTT[[#This Row],[Verwendete Transaktion (Pflichtauswahl)]],BTT[Verantwortliches TP
(automatisch)],"&lt;&gt;"&amp;BTT[[#This Row],[Verantwortliches TP
(automatisch)]])&gt;0,"Transaktion mehrfach","okay"),"")</f>
        <v/>
      </c>
      <c r="AR1089">
        <f>IFERROR(IF(COUNTIFS(BTT[Verwendete Transaktion (Pflichtauswahl)],BTT[[#This Row],[Verwendete Transaktion (Pflichtauswahl)]],BTT[Verantwortliches TP
(automatisch)],"&lt;&gt;"&amp;VLOOKUP(aktives_Teilprojekt,Teilprojekte[[Teilprojekte]:[Kürzel]],2,FALSE))&gt;0,"Transaktion mehrfach","okay"),"")</f>
        <v/>
      </c>
      <c r="AS1089" t="inlineStr">
        <is>
          <t>FI1003</t>
        </is>
      </c>
    </row>
    <row r="1090">
      <c r="A1090">
        <f>IFERROR(IF(BTT[[#This Row],[Lfd Nr. 
(aus konsolidierter Datei)]]&lt;&gt;"",BTT[[#This Row],[Lfd Nr. 
(aus konsolidierter Datei)]],VLOOKUP(aktives_Teilprojekt,Teilprojekte[[Teilprojekte]:[Kürzel]],2,FALSE)&amp;ROW(BTT[[#This Row],[Lfd Nr.
(automatisch)]])-2),"")</f>
        <v/>
      </c>
      <c r="B1090" t="inlineStr">
        <is>
          <t>Anlagenzugang</t>
        </is>
      </c>
      <c r="D1090" t="inlineStr">
        <is>
          <t>Auftrag im SAP anlegen</t>
        </is>
      </c>
      <c r="E1090">
        <f>IFERROR(IF(NOT(BTT[[#This Row],[Manuelle Änderung des Verantwortliches TP
(Auswahl - bei Bedarf)]]=""),BTT[[#This Row],[Manuelle Änderung des Verantwortliches TP
(Auswahl - bei Bedarf)]],VLOOKUP(BTT[[#This Row],[Hauptprozess
(Pflichtauswahl)]],Hauptprozesse[],3,FALSE)),"")</f>
        <v/>
      </c>
      <c r="G1090" t="inlineStr">
        <is>
          <t>PB-I</t>
        </is>
      </c>
      <c r="J1090">
        <f>IFERROR(VLOOKUP(BTT[[#This Row],[Verwendete Transaktion (Pflichtauswahl)]],Transaktionen[[Transaktionen]:[Langtext]],2,FALSE),"")</f>
        <v/>
      </c>
      <c r="V1090">
        <f>IFERROR(VLOOKUP(BTT[[#This Row],[Verwendetes Formular
(Auswahl falls relevant)]],Formulare[[Formularbezeichnung]:[Formularname (technisch)]],2,FALSE),"")</f>
        <v/>
      </c>
      <c r="AK1090">
        <f>IF(BTT[[#This Row],[Subprozess
(optionale Auswahl)]]="","okay",IF(VLOOKUP(BTT[[#This Row],[Subprozess
(optionale Auswahl)]],BPML[[Subprozess]:[Zugeordneter Hauptprozess]],3,FALSE)=BTT[[#This Row],[Hauptprozess
(Pflichtauswahl)]],"okay","falscher Subprozess"))</f>
        <v/>
      </c>
      <c r="AL1090">
        <f>IF(aktives_Teilprojekt="Master","",IF(BTT[[#This Row],[Verantwortliches TP
(automatisch)]]=VLOOKUP(aktives_Teilprojekt,Teilprojekte[[Teilprojekte]:[Kürzel]],2,FALSE),"okay","Hauptprozess anderes TP"))</f>
        <v/>
      </c>
      <c r="AM10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0">
        <f>IFERROR(IF(BTT[[#This Row],[SAP-Modul
(Pflichtauswahl)]]&lt;&gt;VLOOKUP(BTT[[#This Row],[Verwendete Transaktion (Pflichtauswahl)]],Transaktionen[[Transaktionen]:[Modul]],3,FALSE),"Modul anders","okay"),"")</f>
        <v/>
      </c>
      <c r="AP1090">
        <f>IFERROR(IF(COUNTIFS(BTT[Verwendete Transaktion (Pflichtauswahl)],BTT[[#This Row],[Verwendete Transaktion (Pflichtauswahl)]],BTT[SAP-Modul
(Pflichtauswahl)],"&lt;&gt;"&amp;BTT[[#This Row],[SAP-Modul
(Pflichtauswahl)]])&gt;0,"Modul anders","okay"),"")</f>
        <v/>
      </c>
      <c r="AQ1090">
        <f>IFERROR(IF(COUNTIFS(BTT[Verwendete Transaktion (Pflichtauswahl)],BTT[[#This Row],[Verwendete Transaktion (Pflichtauswahl)]],BTT[Verantwortliches TP
(automatisch)],"&lt;&gt;"&amp;BTT[[#This Row],[Verantwortliches TP
(automatisch)]])&gt;0,"Transaktion mehrfach","okay"),"")</f>
        <v/>
      </c>
      <c r="AR1090">
        <f>IFERROR(IF(COUNTIFS(BTT[Verwendete Transaktion (Pflichtauswahl)],BTT[[#This Row],[Verwendete Transaktion (Pflichtauswahl)]],BTT[Verantwortliches TP
(automatisch)],"&lt;&gt;"&amp;VLOOKUP(aktives_Teilprojekt,Teilprojekte[[Teilprojekte]:[Kürzel]],2,FALSE))&gt;0,"Transaktion mehrfach","okay"),"")</f>
        <v/>
      </c>
      <c r="AS1090" t="inlineStr">
        <is>
          <t>FI1004</t>
        </is>
      </c>
    </row>
    <row r="1091">
      <c r="A1091">
        <f>IFERROR(IF(BTT[[#This Row],[Lfd Nr. 
(aus konsolidierter Datei)]]&lt;&gt;"",BTT[[#This Row],[Lfd Nr. 
(aus konsolidierter Datei)]],VLOOKUP(aktives_Teilprojekt,Teilprojekte[[Teilprojekte]:[Kürzel]],2,FALSE)&amp;ROW(BTT[[#This Row],[Lfd Nr.
(automatisch)]])-2),"")</f>
        <v/>
      </c>
      <c r="B1091" t="inlineStr">
        <is>
          <t>Anlagenzugang</t>
        </is>
      </c>
      <c r="D1091" t="inlineStr">
        <is>
          <t>Kostenrahmen mit ASS abprüfen</t>
        </is>
      </c>
      <c r="E1091">
        <f>IFERROR(IF(NOT(BTT[[#This Row],[Manuelle Änderung des Verantwortliches TP
(Auswahl - bei Bedarf)]]=""),BTT[[#This Row],[Manuelle Änderung des Verantwortliches TP
(Auswahl - bei Bedarf)]],VLOOKUP(BTT[[#This Row],[Hauptprozess
(Pflichtauswahl)]],Hauptprozesse[],3,FALSE)),"")</f>
        <v/>
      </c>
      <c r="G1091" t="inlineStr">
        <is>
          <t>RW-B/A</t>
        </is>
      </c>
      <c r="J1091">
        <f>IFERROR(VLOOKUP(BTT[[#This Row],[Verwendete Transaktion (Pflichtauswahl)]],Transaktionen[[Transaktionen]:[Langtext]],2,FALSE),"")</f>
        <v/>
      </c>
      <c r="V1091">
        <f>IFERROR(VLOOKUP(BTT[[#This Row],[Verwendetes Formular
(Auswahl falls relevant)]],Formulare[[Formularbezeichnung]:[Formularname (technisch)]],2,FALSE),"")</f>
        <v/>
      </c>
      <c r="AK1091">
        <f>IF(BTT[[#This Row],[Subprozess
(optionale Auswahl)]]="","okay",IF(VLOOKUP(BTT[[#This Row],[Subprozess
(optionale Auswahl)]],BPML[[Subprozess]:[Zugeordneter Hauptprozess]],3,FALSE)=BTT[[#This Row],[Hauptprozess
(Pflichtauswahl)]],"okay","falscher Subprozess"))</f>
        <v/>
      </c>
      <c r="AL1091">
        <f>IF(aktives_Teilprojekt="Master","",IF(BTT[[#This Row],[Verantwortliches TP
(automatisch)]]=VLOOKUP(aktives_Teilprojekt,Teilprojekte[[Teilprojekte]:[Kürzel]],2,FALSE),"okay","Hauptprozess anderes TP"))</f>
        <v/>
      </c>
      <c r="AM10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1">
        <f>IFERROR(IF(BTT[[#This Row],[SAP-Modul
(Pflichtauswahl)]]&lt;&gt;VLOOKUP(BTT[[#This Row],[Verwendete Transaktion (Pflichtauswahl)]],Transaktionen[[Transaktionen]:[Modul]],3,FALSE),"Modul anders","okay"),"")</f>
        <v/>
      </c>
      <c r="AP1091">
        <f>IFERROR(IF(COUNTIFS(BTT[Verwendete Transaktion (Pflichtauswahl)],BTT[[#This Row],[Verwendete Transaktion (Pflichtauswahl)]],BTT[SAP-Modul
(Pflichtauswahl)],"&lt;&gt;"&amp;BTT[[#This Row],[SAP-Modul
(Pflichtauswahl)]])&gt;0,"Modul anders","okay"),"")</f>
        <v/>
      </c>
      <c r="AQ1091">
        <f>IFERROR(IF(COUNTIFS(BTT[Verwendete Transaktion (Pflichtauswahl)],BTT[[#This Row],[Verwendete Transaktion (Pflichtauswahl)]],BTT[Verantwortliches TP
(automatisch)],"&lt;&gt;"&amp;BTT[[#This Row],[Verantwortliches TP
(automatisch)]])&gt;0,"Transaktion mehrfach","okay"),"")</f>
        <v/>
      </c>
      <c r="AR1091">
        <f>IFERROR(IF(COUNTIFS(BTT[Verwendete Transaktion (Pflichtauswahl)],BTT[[#This Row],[Verwendete Transaktion (Pflichtauswahl)]],BTT[Verantwortliches TP
(automatisch)],"&lt;&gt;"&amp;VLOOKUP(aktives_Teilprojekt,Teilprojekte[[Teilprojekte]:[Kürzel]],2,FALSE))&gt;0,"Transaktion mehrfach","okay"),"")</f>
        <v/>
      </c>
      <c r="AS1091" t="inlineStr">
        <is>
          <t>FI1005</t>
        </is>
      </c>
    </row>
    <row r="1092">
      <c r="A1092">
        <f>IFERROR(IF(BTT[[#This Row],[Lfd Nr. 
(aus konsolidierter Datei)]]&lt;&gt;"",BTT[[#This Row],[Lfd Nr. 
(aus konsolidierter Datei)]],VLOOKUP(aktives_Teilprojekt,Teilprojekte[[Teilprojekte]:[Kürzel]],2,FALSE)&amp;ROW(BTT[[#This Row],[Lfd Nr.
(automatisch)]])-2),"")</f>
        <v/>
      </c>
      <c r="B1092" t="inlineStr">
        <is>
          <t>Anlagenzugang</t>
        </is>
      </c>
      <c r="D1092" t="inlineStr">
        <is>
          <t>Rücksprache halten und Unstimmigkeit klären</t>
        </is>
      </c>
      <c r="E1092">
        <f>IFERROR(IF(NOT(BTT[[#This Row],[Manuelle Änderung des Verantwortliches TP
(Auswahl - bei Bedarf)]]=""),BTT[[#This Row],[Manuelle Änderung des Verantwortliches TP
(Auswahl - bei Bedarf)]],VLOOKUP(BTT[[#This Row],[Hauptprozess
(Pflichtauswahl)]],Hauptprozesse[],3,FALSE)),"")</f>
        <v/>
      </c>
      <c r="G1092" t="inlineStr">
        <is>
          <t>RW-B/A, PB-I</t>
        </is>
      </c>
      <c r="J1092">
        <f>IFERROR(VLOOKUP(BTT[[#This Row],[Verwendete Transaktion (Pflichtauswahl)]],Transaktionen[[Transaktionen]:[Langtext]],2,FALSE),"")</f>
        <v/>
      </c>
      <c r="V1092">
        <f>IFERROR(VLOOKUP(BTT[[#This Row],[Verwendetes Formular
(Auswahl falls relevant)]],Formulare[[Formularbezeichnung]:[Formularname (technisch)]],2,FALSE),"")</f>
        <v/>
      </c>
      <c r="AK1092">
        <f>IF(BTT[[#This Row],[Subprozess
(optionale Auswahl)]]="","okay",IF(VLOOKUP(BTT[[#This Row],[Subprozess
(optionale Auswahl)]],BPML[[Subprozess]:[Zugeordneter Hauptprozess]],3,FALSE)=BTT[[#This Row],[Hauptprozess
(Pflichtauswahl)]],"okay","falscher Subprozess"))</f>
        <v/>
      </c>
      <c r="AL1092">
        <f>IF(aktives_Teilprojekt="Master","",IF(BTT[[#This Row],[Verantwortliches TP
(automatisch)]]=VLOOKUP(aktives_Teilprojekt,Teilprojekte[[Teilprojekte]:[Kürzel]],2,FALSE),"okay","Hauptprozess anderes TP"))</f>
        <v/>
      </c>
      <c r="AM10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2">
        <f>IFERROR(IF(BTT[[#This Row],[SAP-Modul
(Pflichtauswahl)]]&lt;&gt;VLOOKUP(BTT[[#This Row],[Verwendete Transaktion (Pflichtauswahl)]],Transaktionen[[Transaktionen]:[Modul]],3,FALSE),"Modul anders","okay"),"")</f>
        <v/>
      </c>
      <c r="AP1092">
        <f>IFERROR(IF(COUNTIFS(BTT[Verwendete Transaktion (Pflichtauswahl)],BTT[[#This Row],[Verwendete Transaktion (Pflichtauswahl)]],BTT[SAP-Modul
(Pflichtauswahl)],"&lt;&gt;"&amp;BTT[[#This Row],[SAP-Modul
(Pflichtauswahl)]])&gt;0,"Modul anders","okay"),"")</f>
        <v/>
      </c>
      <c r="AQ1092">
        <f>IFERROR(IF(COUNTIFS(BTT[Verwendete Transaktion (Pflichtauswahl)],BTT[[#This Row],[Verwendete Transaktion (Pflichtauswahl)]],BTT[Verantwortliches TP
(automatisch)],"&lt;&gt;"&amp;BTT[[#This Row],[Verantwortliches TP
(automatisch)]])&gt;0,"Transaktion mehrfach","okay"),"")</f>
        <v/>
      </c>
      <c r="AR1092">
        <f>IFERROR(IF(COUNTIFS(BTT[Verwendete Transaktion (Pflichtauswahl)],BTT[[#This Row],[Verwendete Transaktion (Pflichtauswahl)]],BTT[Verantwortliches TP
(automatisch)],"&lt;&gt;"&amp;VLOOKUP(aktives_Teilprojekt,Teilprojekte[[Teilprojekte]:[Kürzel]],2,FALSE))&gt;0,"Transaktion mehrfach","okay"),"")</f>
        <v/>
      </c>
      <c r="AS1092" t="inlineStr">
        <is>
          <t>FI1006</t>
        </is>
      </c>
    </row>
    <row r="1093">
      <c r="A1093">
        <f>IFERROR(IF(BTT[[#This Row],[Lfd Nr. 
(aus konsolidierter Datei)]]&lt;&gt;"",BTT[[#This Row],[Lfd Nr. 
(aus konsolidierter Datei)]],VLOOKUP(aktives_Teilprojekt,Teilprojekte[[Teilprojekte]:[Kürzel]],2,FALSE)&amp;ROW(BTT[[#This Row],[Lfd Nr.
(automatisch)]])-2),"")</f>
        <v/>
      </c>
      <c r="B1093" t="inlineStr">
        <is>
          <t>Anlagenzugang</t>
        </is>
      </c>
      <c r="D1093" t="inlineStr">
        <is>
          <t>Kostenrahmen mit SAP abgleichen</t>
        </is>
      </c>
      <c r="E1093">
        <f>IFERROR(IF(NOT(BTT[[#This Row],[Manuelle Änderung des Verantwortliches TP
(Auswahl - bei Bedarf)]]=""),BTT[[#This Row],[Manuelle Änderung des Verantwortliches TP
(Auswahl - bei Bedarf)]],VLOOKUP(BTT[[#This Row],[Hauptprozess
(Pflichtauswahl)]],Hauptprozesse[],3,FALSE)),"")</f>
        <v/>
      </c>
      <c r="G1093" t="inlineStr">
        <is>
          <t>RW-B/A</t>
        </is>
      </c>
      <c r="H1093" t="inlineStr">
        <is>
          <t>CO-OM</t>
        </is>
      </c>
      <c r="I1093" t="inlineStr">
        <is>
          <t>KO02</t>
        </is>
      </c>
      <c r="J1093">
        <f>IFERROR(VLOOKUP(BTT[[#This Row],[Verwendete Transaktion (Pflichtauswahl)]],Transaktionen[[Transaktionen]:[Langtext]],2,FALSE),"")</f>
        <v/>
      </c>
      <c r="V1093">
        <f>IFERROR(VLOOKUP(BTT[[#This Row],[Verwendetes Formular
(Auswahl falls relevant)]],Formulare[[Formularbezeichnung]:[Formularname (technisch)]],2,FALSE),"")</f>
        <v/>
      </c>
      <c r="AK1093">
        <f>IF(BTT[[#This Row],[Subprozess
(optionale Auswahl)]]="","okay",IF(VLOOKUP(BTT[[#This Row],[Subprozess
(optionale Auswahl)]],BPML[[Subprozess]:[Zugeordneter Hauptprozess]],3,FALSE)=BTT[[#This Row],[Hauptprozess
(Pflichtauswahl)]],"okay","falscher Subprozess"))</f>
        <v/>
      </c>
      <c r="AL1093">
        <f>IF(aktives_Teilprojekt="Master","",IF(BTT[[#This Row],[Verantwortliches TP
(automatisch)]]=VLOOKUP(aktives_Teilprojekt,Teilprojekte[[Teilprojekte]:[Kürzel]],2,FALSE),"okay","Hauptprozess anderes TP"))</f>
        <v/>
      </c>
      <c r="AM10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3">
        <f>IFERROR(IF(BTT[[#This Row],[SAP-Modul
(Pflichtauswahl)]]&lt;&gt;VLOOKUP(BTT[[#This Row],[Verwendete Transaktion (Pflichtauswahl)]],Transaktionen[[Transaktionen]:[Modul]],3,FALSE),"Modul anders","okay"),"")</f>
        <v/>
      </c>
      <c r="AP1093">
        <f>IFERROR(IF(COUNTIFS(BTT[Verwendete Transaktion (Pflichtauswahl)],BTT[[#This Row],[Verwendete Transaktion (Pflichtauswahl)]],BTT[SAP-Modul
(Pflichtauswahl)],"&lt;&gt;"&amp;BTT[[#This Row],[SAP-Modul
(Pflichtauswahl)]])&gt;0,"Modul anders","okay"),"")</f>
        <v/>
      </c>
      <c r="AQ1093">
        <f>IFERROR(IF(COUNTIFS(BTT[Verwendete Transaktion (Pflichtauswahl)],BTT[[#This Row],[Verwendete Transaktion (Pflichtauswahl)]],BTT[Verantwortliches TP
(automatisch)],"&lt;&gt;"&amp;BTT[[#This Row],[Verantwortliches TP
(automatisch)]])&gt;0,"Transaktion mehrfach","okay"),"")</f>
        <v/>
      </c>
      <c r="AR1093">
        <f>IFERROR(IF(COUNTIFS(BTT[Verwendete Transaktion (Pflichtauswahl)],BTT[[#This Row],[Verwendete Transaktion (Pflichtauswahl)]],BTT[Verantwortliches TP
(automatisch)],"&lt;&gt;"&amp;VLOOKUP(aktives_Teilprojekt,Teilprojekte[[Teilprojekte]:[Kürzel]],2,FALSE))&gt;0,"Transaktion mehrfach","okay"),"")</f>
        <v/>
      </c>
      <c r="AS1093" t="inlineStr">
        <is>
          <t>FI1007</t>
        </is>
      </c>
    </row>
    <row r="1094">
      <c r="A1094">
        <f>IFERROR(IF(BTT[[#This Row],[Lfd Nr. 
(aus konsolidierter Datei)]]&lt;&gt;"",BTT[[#This Row],[Lfd Nr. 
(aus konsolidierter Datei)]],VLOOKUP(aktives_Teilprojekt,Teilprojekte[[Teilprojekte]:[Kürzel]],2,FALSE)&amp;ROW(BTT[[#This Row],[Lfd Nr.
(automatisch)]])-2),"")</f>
        <v/>
      </c>
      <c r="B1094" t="inlineStr">
        <is>
          <t>Anlagenzugang</t>
        </is>
      </c>
      <c r="D1094" t="inlineStr">
        <is>
          <t>Auftrag freigeben</t>
        </is>
      </c>
      <c r="E1094">
        <f>IFERROR(IF(NOT(BTT[[#This Row],[Manuelle Änderung des Verantwortliches TP
(Auswahl - bei Bedarf)]]=""),BTT[[#This Row],[Manuelle Änderung des Verantwortliches TP
(Auswahl - bei Bedarf)]],VLOOKUP(BTT[[#This Row],[Hauptprozess
(Pflichtauswahl)]],Hauptprozesse[],3,FALSE)),"")</f>
        <v/>
      </c>
      <c r="G1094" t="inlineStr">
        <is>
          <t>RW-B/A</t>
        </is>
      </c>
      <c r="J1094">
        <f>IFERROR(VLOOKUP(BTT[[#This Row],[Verwendete Transaktion (Pflichtauswahl)]],Transaktionen[[Transaktionen]:[Langtext]],2,FALSE),"")</f>
        <v/>
      </c>
      <c r="V1094">
        <f>IFERROR(VLOOKUP(BTT[[#This Row],[Verwendetes Formular
(Auswahl falls relevant)]],Formulare[[Formularbezeichnung]:[Formularname (technisch)]],2,FALSE),"")</f>
        <v/>
      </c>
      <c r="AK1094">
        <f>IF(BTT[[#This Row],[Subprozess
(optionale Auswahl)]]="","okay",IF(VLOOKUP(BTT[[#This Row],[Subprozess
(optionale Auswahl)]],BPML[[Subprozess]:[Zugeordneter Hauptprozess]],3,FALSE)=BTT[[#This Row],[Hauptprozess
(Pflichtauswahl)]],"okay","falscher Subprozess"))</f>
        <v/>
      </c>
      <c r="AL1094">
        <f>IF(aktives_Teilprojekt="Master","",IF(BTT[[#This Row],[Verantwortliches TP
(automatisch)]]=VLOOKUP(aktives_Teilprojekt,Teilprojekte[[Teilprojekte]:[Kürzel]],2,FALSE),"okay","Hauptprozess anderes TP"))</f>
        <v/>
      </c>
      <c r="AM10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4">
        <f>IFERROR(IF(BTT[[#This Row],[SAP-Modul
(Pflichtauswahl)]]&lt;&gt;VLOOKUP(BTT[[#This Row],[Verwendete Transaktion (Pflichtauswahl)]],Transaktionen[[Transaktionen]:[Modul]],3,FALSE),"Modul anders","okay"),"")</f>
        <v/>
      </c>
      <c r="AP1094">
        <f>IFERROR(IF(COUNTIFS(BTT[Verwendete Transaktion (Pflichtauswahl)],BTT[[#This Row],[Verwendete Transaktion (Pflichtauswahl)]],BTT[SAP-Modul
(Pflichtauswahl)],"&lt;&gt;"&amp;BTT[[#This Row],[SAP-Modul
(Pflichtauswahl)]])&gt;0,"Modul anders","okay"),"")</f>
        <v/>
      </c>
      <c r="AQ1094">
        <f>IFERROR(IF(COUNTIFS(BTT[Verwendete Transaktion (Pflichtauswahl)],BTT[[#This Row],[Verwendete Transaktion (Pflichtauswahl)]],BTT[Verantwortliches TP
(automatisch)],"&lt;&gt;"&amp;BTT[[#This Row],[Verantwortliches TP
(automatisch)]])&gt;0,"Transaktion mehrfach","okay"),"")</f>
        <v/>
      </c>
      <c r="AR1094">
        <f>IFERROR(IF(COUNTIFS(BTT[Verwendete Transaktion (Pflichtauswahl)],BTT[[#This Row],[Verwendete Transaktion (Pflichtauswahl)]],BTT[Verantwortliches TP
(automatisch)],"&lt;&gt;"&amp;VLOOKUP(aktives_Teilprojekt,Teilprojekte[[Teilprojekte]:[Kürzel]],2,FALSE))&gt;0,"Transaktion mehrfach","okay"),"")</f>
        <v/>
      </c>
      <c r="AS1094" t="inlineStr">
        <is>
          <t>FI1008</t>
        </is>
      </c>
    </row>
    <row r="1095">
      <c r="A1095">
        <f>IFERROR(IF(BTT[[#This Row],[Lfd Nr. 
(aus konsolidierter Datei)]]&lt;&gt;"",BTT[[#This Row],[Lfd Nr. 
(aus konsolidierter Datei)]],VLOOKUP(aktives_Teilprojekt,Teilprojekte[[Teilprojekte]:[Kürzel]],2,FALSE)&amp;ROW(BTT[[#This Row],[Lfd Nr.
(automatisch)]])-2),"")</f>
        <v/>
      </c>
      <c r="B1095" t="inlineStr">
        <is>
          <t>Anlagenzugang</t>
        </is>
      </c>
      <c r="D1095" t="inlineStr">
        <is>
          <t>AiB im SAP pflegen</t>
        </is>
      </c>
      <c r="E1095">
        <f>IFERROR(IF(NOT(BTT[[#This Row],[Manuelle Änderung des Verantwortliches TP
(Auswahl - bei Bedarf)]]=""),BTT[[#This Row],[Manuelle Änderung des Verantwortliches TP
(Auswahl - bei Bedarf)]],VLOOKUP(BTT[[#This Row],[Hauptprozess
(Pflichtauswahl)]],Hauptprozesse[],3,FALSE)),"")</f>
        <v/>
      </c>
      <c r="G1095" t="inlineStr">
        <is>
          <t>RW-B/A</t>
        </is>
      </c>
      <c r="J1095">
        <f>IFERROR(VLOOKUP(BTT[[#This Row],[Verwendete Transaktion (Pflichtauswahl)]],Transaktionen[[Transaktionen]:[Langtext]],2,FALSE),"")</f>
        <v/>
      </c>
      <c r="V1095">
        <f>IFERROR(VLOOKUP(BTT[[#This Row],[Verwendetes Formular
(Auswahl falls relevant)]],Formulare[[Formularbezeichnung]:[Formularname (technisch)]],2,FALSE),"")</f>
        <v/>
      </c>
      <c r="AK1095">
        <f>IF(BTT[[#This Row],[Subprozess
(optionale Auswahl)]]="","okay",IF(VLOOKUP(BTT[[#This Row],[Subprozess
(optionale Auswahl)]],BPML[[Subprozess]:[Zugeordneter Hauptprozess]],3,FALSE)=BTT[[#This Row],[Hauptprozess
(Pflichtauswahl)]],"okay","falscher Subprozess"))</f>
        <v/>
      </c>
      <c r="AL1095">
        <f>IF(aktives_Teilprojekt="Master","",IF(BTT[[#This Row],[Verantwortliches TP
(automatisch)]]=VLOOKUP(aktives_Teilprojekt,Teilprojekte[[Teilprojekte]:[Kürzel]],2,FALSE),"okay","Hauptprozess anderes TP"))</f>
        <v/>
      </c>
      <c r="AM10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5">
        <f>IFERROR(IF(BTT[[#This Row],[SAP-Modul
(Pflichtauswahl)]]&lt;&gt;VLOOKUP(BTT[[#This Row],[Verwendete Transaktion (Pflichtauswahl)]],Transaktionen[[Transaktionen]:[Modul]],3,FALSE),"Modul anders","okay"),"")</f>
        <v/>
      </c>
      <c r="AP1095">
        <f>IFERROR(IF(COUNTIFS(BTT[Verwendete Transaktion (Pflichtauswahl)],BTT[[#This Row],[Verwendete Transaktion (Pflichtauswahl)]],BTT[SAP-Modul
(Pflichtauswahl)],"&lt;&gt;"&amp;BTT[[#This Row],[SAP-Modul
(Pflichtauswahl)]])&gt;0,"Modul anders","okay"),"")</f>
        <v/>
      </c>
      <c r="AQ1095">
        <f>IFERROR(IF(COUNTIFS(BTT[Verwendete Transaktion (Pflichtauswahl)],BTT[[#This Row],[Verwendete Transaktion (Pflichtauswahl)]],BTT[Verantwortliches TP
(automatisch)],"&lt;&gt;"&amp;BTT[[#This Row],[Verantwortliches TP
(automatisch)]])&gt;0,"Transaktion mehrfach","okay"),"")</f>
        <v/>
      </c>
      <c r="AR1095">
        <f>IFERROR(IF(COUNTIFS(BTT[Verwendete Transaktion (Pflichtauswahl)],BTT[[#This Row],[Verwendete Transaktion (Pflichtauswahl)]],BTT[Verantwortliches TP
(automatisch)],"&lt;&gt;"&amp;VLOOKUP(aktives_Teilprojekt,Teilprojekte[[Teilprojekte]:[Kürzel]],2,FALSE))&gt;0,"Transaktion mehrfach","okay"),"")</f>
        <v/>
      </c>
      <c r="AS1095" t="inlineStr">
        <is>
          <t>FI1009</t>
        </is>
      </c>
    </row>
    <row r="1096">
      <c r="A1096">
        <f>IFERROR(IF(BTT[[#This Row],[Lfd Nr. 
(aus konsolidierter Datei)]]&lt;&gt;"",BTT[[#This Row],[Lfd Nr. 
(aus konsolidierter Datei)]],VLOOKUP(aktives_Teilprojekt,Teilprojekte[[Teilprojekte]:[Kürzel]],2,FALSE)&amp;ROW(BTT[[#This Row],[Lfd Nr.
(automatisch)]])-2),"")</f>
        <v/>
      </c>
      <c r="B1096" t="inlineStr">
        <is>
          <t>Anlagenzugang</t>
        </is>
      </c>
      <c r="D1096" t="inlineStr">
        <is>
          <t>monatliche Abforderung der verauslagten Ausgaben in Summe einleiten</t>
        </is>
      </c>
      <c r="E1096">
        <f>IFERROR(IF(NOT(BTT[[#This Row],[Manuelle Änderung des Verantwortliches TP
(Auswahl - bei Bedarf)]]=""),BTT[[#This Row],[Manuelle Änderung des Verantwortliches TP
(Auswahl - bei Bedarf)]],VLOOKUP(BTT[[#This Row],[Hauptprozess
(Pflichtauswahl)]],Hauptprozesse[],3,FALSE)),"")</f>
        <v/>
      </c>
      <c r="G1096" t="inlineStr">
        <is>
          <t>RW-B/A</t>
        </is>
      </c>
      <c r="J1096">
        <f>IFERROR(VLOOKUP(BTT[[#This Row],[Verwendete Transaktion (Pflichtauswahl)]],Transaktionen[[Transaktionen]:[Langtext]],2,FALSE),"")</f>
        <v/>
      </c>
      <c r="V1096">
        <f>IFERROR(VLOOKUP(BTT[[#This Row],[Verwendetes Formular
(Auswahl falls relevant)]],Formulare[[Formularbezeichnung]:[Formularname (technisch)]],2,FALSE),"")</f>
        <v/>
      </c>
      <c r="AK1096">
        <f>IF(BTT[[#This Row],[Subprozess
(optionale Auswahl)]]="","okay",IF(VLOOKUP(BTT[[#This Row],[Subprozess
(optionale Auswahl)]],BPML[[Subprozess]:[Zugeordneter Hauptprozess]],3,FALSE)=BTT[[#This Row],[Hauptprozess
(Pflichtauswahl)]],"okay","falscher Subprozess"))</f>
        <v/>
      </c>
      <c r="AL1096">
        <f>IF(aktives_Teilprojekt="Master","",IF(BTT[[#This Row],[Verantwortliches TP
(automatisch)]]=VLOOKUP(aktives_Teilprojekt,Teilprojekte[[Teilprojekte]:[Kürzel]],2,FALSE),"okay","Hauptprozess anderes TP"))</f>
        <v/>
      </c>
      <c r="AM10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6">
        <f>IFERROR(IF(BTT[[#This Row],[SAP-Modul
(Pflichtauswahl)]]&lt;&gt;VLOOKUP(BTT[[#This Row],[Verwendete Transaktion (Pflichtauswahl)]],Transaktionen[[Transaktionen]:[Modul]],3,FALSE),"Modul anders","okay"),"")</f>
        <v/>
      </c>
      <c r="AP1096">
        <f>IFERROR(IF(COUNTIFS(BTT[Verwendete Transaktion (Pflichtauswahl)],BTT[[#This Row],[Verwendete Transaktion (Pflichtauswahl)]],BTT[SAP-Modul
(Pflichtauswahl)],"&lt;&gt;"&amp;BTT[[#This Row],[SAP-Modul
(Pflichtauswahl)]])&gt;0,"Modul anders","okay"),"")</f>
        <v/>
      </c>
      <c r="AQ1096">
        <f>IFERROR(IF(COUNTIFS(BTT[Verwendete Transaktion (Pflichtauswahl)],BTT[[#This Row],[Verwendete Transaktion (Pflichtauswahl)]],BTT[Verantwortliches TP
(automatisch)],"&lt;&gt;"&amp;BTT[[#This Row],[Verantwortliches TP
(automatisch)]])&gt;0,"Transaktion mehrfach","okay"),"")</f>
        <v/>
      </c>
      <c r="AR1096">
        <f>IFERROR(IF(COUNTIFS(BTT[Verwendete Transaktion (Pflichtauswahl)],BTT[[#This Row],[Verwendete Transaktion (Pflichtauswahl)]],BTT[Verantwortliches TP
(automatisch)],"&lt;&gt;"&amp;VLOOKUP(aktives_Teilprojekt,Teilprojekte[[Teilprojekte]:[Kürzel]],2,FALSE))&gt;0,"Transaktion mehrfach","okay"),"")</f>
        <v/>
      </c>
      <c r="AS1096" t="inlineStr">
        <is>
          <t>FI1010</t>
        </is>
      </c>
    </row>
    <row r="1097">
      <c r="A1097">
        <f>IFERROR(IF(BTT[[#This Row],[Lfd Nr. 
(aus konsolidierter Datei)]]&lt;&gt;"",BTT[[#This Row],[Lfd Nr. 
(aus konsolidierter Datei)]],VLOOKUP(aktives_Teilprojekt,Teilprojekte[[Teilprojekte]:[Kürzel]],2,FALSE)&amp;ROW(BTT[[#This Row],[Lfd Nr.
(automatisch)]])-2),"")</f>
        <v/>
      </c>
      <c r="B1097" t="inlineStr">
        <is>
          <t>Anlagenzugang</t>
        </is>
      </c>
      <c r="D1097" t="inlineStr">
        <is>
          <t>Ausgaben und Bestellungen aller Aufträge per Monatsabschluss aufstellen und an RW-F senden</t>
        </is>
      </c>
      <c r="E1097">
        <f>IFERROR(IF(NOT(BTT[[#This Row],[Manuelle Änderung des Verantwortliches TP
(Auswahl - bei Bedarf)]]=""),BTT[[#This Row],[Manuelle Änderung des Verantwortliches TP
(Auswahl - bei Bedarf)]],VLOOKUP(BTT[[#This Row],[Hauptprozess
(Pflichtauswahl)]],Hauptprozesse[],3,FALSE)),"")</f>
        <v/>
      </c>
      <c r="G1097" t="inlineStr">
        <is>
          <t>RW-B/A; RW-F</t>
        </is>
      </c>
      <c r="J1097">
        <f>IFERROR(VLOOKUP(BTT[[#This Row],[Verwendete Transaktion (Pflichtauswahl)]],Transaktionen[[Transaktionen]:[Langtext]],2,FALSE),"")</f>
        <v/>
      </c>
      <c r="V1097">
        <f>IFERROR(VLOOKUP(BTT[[#This Row],[Verwendetes Formular
(Auswahl falls relevant)]],Formulare[[Formularbezeichnung]:[Formularname (technisch)]],2,FALSE),"")</f>
        <v/>
      </c>
      <c r="AK1097">
        <f>IF(BTT[[#This Row],[Subprozess
(optionale Auswahl)]]="","okay",IF(VLOOKUP(BTT[[#This Row],[Subprozess
(optionale Auswahl)]],BPML[[Subprozess]:[Zugeordneter Hauptprozess]],3,FALSE)=BTT[[#This Row],[Hauptprozess
(Pflichtauswahl)]],"okay","falscher Subprozess"))</f>
        <v/>
      </c>
      <c r="AL1097">
        <f>IF(aktives_Teilprojekt="Master","",IF(BTT[[#This Row],[Verantwortliches TP
(automatisch)]]=VLOOKUP(aktives_Teilprojekt,Teilprojekte[[Teilprojekte]:[Kürzel]],2,FALSE),"okay","Hauptprozess anderes TP"))</f>
        <v/>
      </c>
      <c r="AM10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7">
        <f>IFERROR(IF(BTT[[#This Row],[SAP-Modul
(Pflichtauswahl)]]&lt;&gt;VLOOKUP(BTT[[#This Row],[Verwendete Transaktion (Pflichtauswahl)]],Transaktionen[[Transaktionen]:[Modul]],3,FALSE),"Modul anders","okay"),"")</f>
        <v/>
      </c>
      <c r="AP1097">
        <f>IFERROR(IF(COUNTIFS(BTT[Verwendete Transaktion (Pflichtauswahl)],BTT[[#This Row],[Verwendete Transaktion (Pflichtauswahl)]],BTT[SAP-Modul
(Pflichtauswahl)],"&lt;&gt;"&amp;BTT[[#This Row],[SAP-Modul
(Pflichtauswahl)]])&gt;0,"Modul anders","okay"),"")</f>
        <v/>
      </c>
      <c r="AQ1097">
        <f>IFERROR(IF(COUNTIFS(BTT[Verwendete Transaktion (Pflichtauswahl)],BTT[[#This Row],[Verwendete Transaktion (Pflichtauswahl)]],BTT[Verantwortliches TP
(automatisch)],"&lt;&gt;"&amp;BTT[[#This Row],[Verantwortliches TP
(automatisch)]])&gt;0,"Transaktion mehrfach","okay"),"")</f>
        <v/>
      </c>
      <c r="AR1097">
        <f>IFERROR(IF(COUNTIFS(BTT[Verwendete Transaktion (Pflichtauswahl)],BTT[[#This Row],[Verwendete Transaktion (Pflichtauswahl)]],BTT[Verantwortliches TP
(automatisch)],"&lt;&gt;"&amp;VLOOKUP(aktives_Teilprojekt,Teilprojekte[[Teilprojekte]:[Kürzel]],2,FALSE))&gt;0,"Transaktion mehrfach","okay"),"")</f>
        <v/>
      </c>
      <c r="AS1097" t="inlineStr">
        <is>
          <t>FI1011</t>
        </is>
      </c>
    </row>
    <row r="1098">
      <c r="A1098">
        <f>IFERROR(IF(BTT[[#This Row],[Lfd Nr. 
(aus konsolidierter Datei)]]&lt;&gt;"",BTT[[#This Row],[Lfd Nr. 
(aus konsolidierter Datei)]],VLOOKUP(aktives_Teilprojekt,Teilprojekte[[Teilprojekte]:[Kürzel]],2,FALSE)&amp;ROW(BTT[[#This Row],[Lfd Nr.
(automatisch)]])-2),"")</f>
        <v/>
      </c>
      <c r="B1098" t="inlineStr">
        <is>
          <t>Anlagenzugang</t>
        </is>
      </c>
      <c r="D1098" t="inlineStr">
        <is>
          <t>TASB prüfen</t>
        </is>
      </c>
      <c r="E1098">
        <f>IFERROR(IF(NOT(BTT[[#This Row],[Manuelle Änderung des Verantwortliches TP
(Auswahl - bei Bedarf)]]=""),BTT[[#This Row],[Manuelle Änderung des Verantwortliches TP
(Auswahl - bei Bedarf)]],VLOOKUP(BTT[[#This Row],[Hauptprozess
(Pflichtauswahl)]],Hauptprozesse[],3,FALSE)),"")</f>
        <v/>
      </c>
      <c r="G1098" t="inlineStr">
        <is>
          <t>RW-B/A</t>
        </is>
      </c>
      <c r="J1098">
        <f>IFERROR(VLOOKUP(BTT[[#This Row],[Verwendete Transaktion (Pflichtauswahl)]],Transaktionen[[Transaktionen]:[Langtext]],2,FALSE),"")</f>
        <v/>
      </c>
      <c r="V1098">
        <f>IFERROR(VLOOKUP(BTT[[#This Row],[Verwendetes Formular
(Auswahl falls relevant)]],Formulare[[Formularbezeichnung]:[Formularname (technisch)]],2,FALSE),"")</f>
        <v/>
      </c>
      <c r="AK1098">
        <f>IF(BTT[[#This Row],[Subprozess
(optionale Auswahl)]]="","okay",IF(VLOOKUP(BTT[[#This Row],[Subprozess
(optionale Auswahl)]],BPML[[Subprozess]:[Zugeordneter Hauptprozess]],3,FALSE)=BTT[[#This Row],[Hauptprozess
(Pflichtauswahl)]],"okay","falscher Subprozess"))</f>
        <v/>
      </c>
      <c r="AL1098">
        <f>IF(aktives_Teilprojekt="Master","",IF(BTT[[#This Row],[Verantwortliches TP
(automatisch)]]=VLOOKUP(aktives_Teilprojekt,Teilprojekte[[Teilprojekte]:[Kürzel]],2,FALSE),"okay","Hauptprozess anderes TP"))</f>
        <v/>
      </c>
      <c r="AM10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8">
        <f>IFERROR(IF(BTT[[#This Row],[SAP-Modul
(Pflichtauswahl)]]&lt;&gt;VLOOKUP(BTT[[#This Row],[Verwendete Transaktion (Pflichtauswahl)]],Transaktionen[[Transaktionen]:[Modul]],3,FALSE),"Modul anders","okay"),"")</f>
        <v/>
      </c>
      <c r="AP1098">
        <f>IFERROR(IF(COUNTIFS(BTT[Verwendete Transaktion (Pflichtauswahl)],BTT[[#This Row],[Verwendete Transaktion (Pflichtauswahl)]],BTT[SAP-Modul
(Pflichtauswahl)],"&lt;&gt;"&amp;BTT[[#This Row],[SAP-Modul
(Pflichtauswahl)]])&gt;0,"Modul anders","okay"),"")</f>
        <v/>
      </c>
      <c r="AQ1098">
        <f>IFERROR(IF(COUNTIFS(BTT[Verwendete Transaktion (Pflichtauswahl)],BTT[[#This Row],[Verwendete Transaktion (Pflichtauswahl)]],BTT[Verantwortliches TP
(automatisch)],"&lt;&gt;"&amp;BTT[[#This Row],[Verantwortliches TP
(automatisch)]])&gt;0,"Transaktion mehrfach","okay"),"")</f>
        <v/>
      </c>
      <c r="AR1098">
        <f>IFERROR(IF(COUNTIFS(BTT[Verwendete Transaktion (Pflichtauswahl)],BTT[[#This Row],[Verwendete Transaktion (Pflichtauswahl)]],BTT[Verantwortliches TP
(automatisch)],"&lt;&gt;"&amp;VLOOKUP(aktives_Teilprojekt,Teilprojekte[[Teilprojekte]:[Kürzel]],2,FALSE))&gt;0,"Transaktion mehrfach","okay"),"")</f>
        <v/>
      </c>
      <c r="AS1098" t="inlineStr">
        <is>
          <t>FI1012</t>
        </is>
      </c>
    </row>
    <row r="1099">
      <c r="A1099">
        <f>IFERROR(IF(BTT[[#This Row],[Lfd Nr. 
(aus konsolidierter Datei)]]&lt;&gt;"",BTT[[#This Row],[Lfd Nr. 
(aus konsolidierter Datei)]],VLOOKUP(aktives_Teilprojekt,Teilprojekte[[Teilprojekte]:[Kürzel]],2,FALSE)&amp;ROW(BTT[[#This Row],[Lfd Nr.
(automatisch)]])-2),"")</f>
        <v/>
      </c>
      <c r="B1099" t="inlineStr">
        <is>
          <t>Anlagenzugang</t>
        </is>
      </c>
      <c r="D1099" t="inlineStr">
        <is>
          <t>Rücksprache halten und Unstimmigkeit klären</t>
        </is>
      </c>
      <c r="E1099">
        <f>IFERROR(IF(NOT(BTT[[#This Row],[Manuelle Änderung des Verantwortliches TP
(Auswahl - bei Bedarf)]]=""),BTT[[#This Row],[Manuelle Änderung des Verantwortliches TP
(Auswahl - bei Bedarf)]],VLOOKUP(BTT[[#This Row],[Hauptprozess
(Pflichtauswahl)]],Hauptprozesse[],3,FALSE)),"")</f>
        <v/>
      </c>
      <c r="G1099" t="inlineStr">
        <is>
          <t>RW-B/A, PB-I</t>
        </is>
      </c>
      <c r="J1099">
        <f>IFERROR(VLOOKUP(BTT[[#This Row],[Verwendete Transaktion (Pflichtauswahl)]],Transaktionen[[Transaktionen]:[Langtext]],2,FALSE),"")</f>
        <v/>
      </c>
      <c r="V1099">
        <f>IFERROR(VLOOKUP(BTT[[#This Row],[Verwendetes Formular
(Auswahl falls relevant)]],Formulare[[Formularbezeichnung]:[Formularname (technisch)]],2,FALSE),"")</f>
        <v/>
      </c>
      <c r="AK1099">
        <f>IF(BTT[[#This Row],[Subprozess
(optionale Auswahl)]]="","okay",IF(VLOOKUP(BTT[[#This Row],[Subprozess
(optionale Auswahl)]],BPML[[Subprozess]:[Zugeordneter Hauptprozess]],3,FALSE)=BTT[[#This Row],[Hauptprozess
(Pflichtauswahl)]],"okay","falscher Subprozess"))</f>
        <v/>
      </c>
      <c r="AL1099">
        <f>IF(aktives_Teilprojekt="Master","",IF(BTT[[#This Row],[Verantwortliches TP
(automatisch)]]=VLOOKUP(aktives_Teilprojekt,Teilprojekte[[Teilprojekte]:[Kürzel]],2,FALSE),"okay","Hauptprozess anderes TP"))</f>
        <v/>
      </c>
      <c r="AM10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0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099">
        <f>IFERROR(IF(BTT[[#This Row],[SAP-Modul
(Pflichtauswahl)]]&lt;&gt;VLOOKUP(BTT[[#This Row],[Verwendete Transaktion (Pflichtauswahl)]],Transaktionen[[Transaktionen]:[Modul]],3,FALSE),"Modul anders","okay"),"")</f>
        <v/>
      </c>
      <c r="AP1099">
        <f>IFERROR(IF(COUNTIFS(BTT[Verwendete Transaktion (Pflichtauswahl)],BTT[[#This Row],[Verwendete Transaktion (Pflichtauswahl)]],BTT[SAP-Modul
(Pflichtauswahl)],"&lt;&gt;"&amp;BTT[[#This Row],[SAP-Modul
(Pflichtauswahl)]])&gt;0,"Modul anders","okay"),"")</f>
        <v/>
      </c>
      <c r="AQ1099">
        <f>IFERROR(IF(COUNTIFS(BTT[Verwendete Transaktion (Pflichtauswahl)],BTT[[#This Row],[Verwendete Transaktion (Pflichtauswahl)]],BTT[Verantwortliches TP
(automatisch)],"&lt;&gt;"&amp;BTT[[#This Row],[Verantwortliches TP
(automatisch)]])&gt;0,"Transaktion mehrfach","okay"),"")</f>
        <v/>
      </c>
      <c r="AR1099">
        <f>IFERROR(IF(COUNTIFS(BTT[Verwendete Transaktion (Pflichtauswahl)],BTT[[#This Row],[Verwendete Transaktion (Pflichtauswahl)]],BTT[Verantwortliches TP
(automatisch)],"&lt;&gt;"&amp;VLOOKUP(aktives_Teilprojekt,Teilprojekte[[Teilprojekte]:[Kürzel]],2,FALSE))&gt;0,"Transaktion mehrfach","okay"),"")</f>
        <v/>
      </c>
      <c r="AS1099" t="inlineStr">
        <is>
          <t>FI1013</t>
        </is>
      </c>
    </row>
    <row r="1100">
      <c r="A1100">
        <f>IFERROR(IF(BTT[[#This Row],[Lfd Nr. 
(aus konsolidierter Datei)]]&lt;&gt;"",BTT[[#This Row],[Lfd Nr. 
(aus konsolidierter Datei)]],VLOOKUP(aktives_Teilprojekt,Teilprojekte[[Teilprojekte]:[Kürzel]],2,FALSE)&amp;ROW(BTT[[#This Row],[Lfd Nr.
(automatisch)]])-2),"")</f>
        <v/>
      </c>
      <c r="B1100" t="inlineStr">
        <is>
          <t>Anlagenzugang</t>
        </is>
      </c>
      <c r="D1100" t="inlineStr">
        <is>
          <t>Aktivierung vorbereiten</t>
        </is>
      </c>
      <c r="E1100">
        <f>IFERROR(IF(NOT(BTT[[#This Row],[Manuelle Änderung des Verantwortliches TP
(Auswahl - bei Bedarf)]]=""),BTT[[#This Row],[Manuelle Änderung des Verantwortliches TP
(Auswahl - bei Bedarf)]],VLOOKUP(BTT[[#This Row],[Hauptprozess
(Pflichtauswahl)]],Hauptprozesse[],3,FALSE)),"")</f>
        <v/>
      </c>
      <c r="G1100" t="inlineStr">
        <is>
          <t>RW-B/A</t>
        </is>
      </c>
      <c r="J1100">
        <f>IFERROR(VLOOKUP(BTT[[#This Row],[Verwendete Transaktion (Pflichtauswahl)]],Transaktionen[[Transaktionen]:[Langtext]],2,FALSE),"")</f>
        <v/>
      </c>
      <c r="V1100">
        <f>IFERROR(VLOOKUP(BTT[[#This Row],[Verwendetes Formular
(Auswahl falls relevant)]],Formulare[[Formularbezeichnung]:[Formularname (technisch)]],2,FALSE),"")</f>
        <v/>
      </c>
      <c r="AK1100">
        <f>IF(BTT[[#This Row],[Subprozess
(optionale Auswahl)]]="","okay",IF(VLOOKUP(BTT[[#This Row],[Subprozess
(optionale Auswahl)]],BPML[[Subprozess]:[Zugeordneter Hauptprozess]],3,FALSE)=BTT[[#This Row],[Hauptprozess
(Pflichtauswahl)]],"okay","falscher Subprozess"))</f>
        <v/>
      </c>
      <c r="AL1100">
        <f>IF(aktives_Teilprojekt="Master","",IF(BTT[[#This Row],[Verantwortliches TP
(automatisch)]]=VLOOKUP(aktives_Teilprojekt,Teilprojekte[[Teilprojekte]:[Kürzel]],2,FALSE),"okay","Hauptprozess anderes TP"))</f>
        <v/>
      </c>
      <c r="AM11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0">
        <f>IFERROR(IF(BTT[[#This Row],[SAP-Modul
(Pflichtauswahl)]]&lt;&gt;VLOOKUP(BTT[[#This Row],[Verwendete Transaktion (Pflichtauswahl)]],Transaktionen[[Transaktionen]:[Modul]],3,FALSE),"Modul anders","okay"),"")</f>
        <v/>
      </c>
      <c r="AP1100">
        <f>IFERROR(IF(COUNTIFS(BTT[Verwendete Transaktion (Pflichtauswahl)],BTT[[#This Row],[Verwendete Transaktion (Pflichtauswahl)]],BTT[SAP-Modul
(Pflichtauswahl)],"&lt;&gt;"&amp;BTT[[#This Row],[SAP-Modul
(Pflichtauswahl)]])&gt;0,"Modul anders","okay"),"")</f>
        <v/>
      </c>
      <c r="AQ1100">
        <f>IFERROR(IF(COUNTIFS(BTT[Verwendete Transaktion (Pflichtauswahl)],BTT[[#This Row],[Verwendete Transaktion (Pflichtauswahl)]],BTT[Verantwortliches TP
(automatisch)],"&lt;&gt;"&amp;BTT[[#This Row],[Verantwortliches TP
(automatisch)]])&gt;0,"Transaktion mehrfach","okay"),"")</f>
        <v/>
      </c>
      <c r="AR1100">
        <f>IFERROR(IF(COUNTIFS(BTT[Verwendete Transaktion (Pflichtauswahl)],BTT[[#This Row],[Verwendete Transaktion (Pflichtauswahl)]],BTT[Verantwortliches TP
(automatisch)],"&lt;&gt;"&amp;VLOOKUP(aktives_Teilprojekt,Teilprojekte[[Teilprojekte]:[Kürzel]],2,FALSE))&gt;0,"Transaktion mehrfach","okay"),"")</f>
        <v/>
      </c>
      <c r="AS1100" t="inlineStr">
        <is>
          <t>FI1014</t>
        </is>
      </c>
    </row>
    <row r="1101">
      <c r="A1101">
        <f>IFERROR(IF(BTT[[#This Row],[Lfd Nr. 
(aus konsolidierter Datei)]]&lt;&gt;"",BTT[[#This Row],[Lfd Nr. 
(aus konsolidierter Datei)]],VLOOKUP(aktives_Teilprojekt,Teilprojekte[[Teilprojekte]:[Kürzel]],2,FALSE)&amp;ROW(BTT[[#This Row],[Lfd Nr.
(automatisch)]])-2),"")</f>
        <v/>
      </c>
      <c r="B1101" t="inlineStr">
        <is>
          <t>Anlagenzugang</t>
        </is>
      </c>
      <c r="D1101" t="inlineStr">
        <is>
          <t>von AiB in AV umbuchen</t>
        </is>
      </c>
      <c r="E1101">
        <f>IFERROR(IF(NOT(BTT[[#This Row],[Manuelle Änderung des Verantwortliches TP
(Auswahl - bei Bedarf)]]=""),BTT[[#This Row],[Manuelle Änderung des Verantwortliches TP
(Auswahl - bei Bedarf)]],VLOOKUP(BTT[[#This Row],[Hauptprozess
(Pflichtauswahl)]],Hauptprozesse[],3,FALSE)),"")</f>
        <v/>
      </c>
      <c r="G1101" t="inlineStr">
        <is>
          <t>RW-B/A</t>
        </is>
      </c>
      <c r="H1101" t="inlineStr">
        <is>
          <t>CO-OM</t>
        </is>
      </c>
      <c r="I1101" t="inlineStr">
        <is>
          <t>KO88</t>
        </is>
      </c>
      <c r="J1101">
        <f>IFERROR(VLOOKUP(BTT[[#This Row],[Verwendete Transaktion (Pflichtauswahl)]],Transaktionen[[Transaktionen]:[Langtext]],2,FALSE),"")</f>
        <v/>
      </c>
      <c r="V1101">
        <f>IFERROR(VLOOKUP(BTT[[#This Row],[Verwendetes Formular
(Auswahl falls relevant)]],Formulare[[Formularbezeichnung]:[Formularname (technisch)]],2,FALSE),"")</f>
        <v/>
      </c>
      <c r="AK1101">
        <f>IF(BTT[[#This Row],[Subprozess
(optionale Auswahl)]]="","okay",IF(VLOOKUP(BTT[[#This Row],[Subprozess
(optionale Auswahl)]],BPML[[Subprozess]:[Zugeordneter Hauptprozess]],3,FALSE)=BTT[[#This Row],[Hauptprozess
(Pflichtauswahl)]],"okay","falscher Subprozess"))</f>
        <v/>
      </c>
      <c r="AL1101">
        <f>IF(aktives_Teilprojekt="Master","",IF(BTT[[#This Row],[Verantwortliches TP
(automatisch)]]=VLOOKUP(aktives_Teilprojekt,Teilprojekte[[Teilprojekte]:[Kürzel]],2,FALSE),"okay","Hauptprozess anderes TP"))</f>
        <v/>
      </c>
      <c r="AM11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1">
        <f>IFERROR(IF(BTT[[#This Row],[SAP-Modul
(Pflichtauswahl)]]&lt;&gt;VLOOKUP(BTT[[#This Row],[Verwendete Transaktion (Pflichtauswahl)]],Transaktionen[[Transaktionen]:[Modul]],3,FALSE),"Modul anders","okay"),"")</f>
        <v/>
      </c>
      <c r="AP1101">
        <f>IFERROR(IF(COUNTIFS(BTT[Verwendete Transaktion (Pflichtauswahl)],BTT[[#This Row],[Verwendete Transaktion (Pflichtauswahl)]],BTT[SAP-Modul
(Pflichtauswahl)],"&lt;&gt;"&amp;BTT[[#This Row],[SAP-Modul
(Pflichtauswahl)]])&gt;0,"Modul anders","okay"),"")</f>
        <v/>
      </c>
      <c r="AQ1101">
        <f>IFERROR(IF(COUNTIFS(BTT[Verwendete Transaktion (Pflichtauswahl)],BTT[[#This Row],[Verwendete Transaktion (Pflichtauswahl)]],BTT[Verantwortliches TP
(automatisch)],"&lt;&gt;"&amp;BTT[[#This Row],[Verantwortliches TP
(automatisch)]])&gt;0,"Transaktion mehrfach","okay"),"")</f>
        <v/>
      </c>
      <c r="AR1101">
        <f>IFERROR(IF(COUNTIFS(BTT[Verwendete Transaktion (Pflichtauswahl)],BTT[[#This Row],[Verwendete Transaktion (Pflichtauswahl)]],BTT[Verantwortliches TP
(automatisch)],"&lt;&gt;"&amp;VLOOKUP(aktives_Teilprojekt,Teilprojekte[[Teilprojekte]:[Kürzel]],2,FALSE))&gt;0,"Transaktion mehrfach","okay"),"")</f>
        <v/>
      </c>
      <c r="AS1101" t="inlineStr">
        <is>
          <t>FI1015</t>
        </is>
      </c>
    </row>
    <row r="1102">
      <c r="A1102">
        <f>IFERROR(IF(BTT[[#This Row],[Lfd Nr. 
(aus konsolidierter Datei)]]&lt;&gt;"",BTT[[#This Row],[Lfd Nr. 
(aus konsolidierter Datei)]],VLOOKUP(aktives_Teilprojekt,Teilprojekte[[Teilprojekte]:[Kürzel]],2,FALSE)&amp;ROW(BTT[[#This Row],[Lfd Nr.
(automatisch)]])-2),"")</f>
        <v/>
      </c>
      <c r="B1102" t="inlineStr">
        <is>
          <t>Anlagenzugang</t>
        </is>
      </c>
      <c r="D1102" t="inlineStr">
        <is>
          <t>KASB prüfen</t>
        </is>
      </c>
      <c r="E1102">
        <f>IFERROR(IF(NOT(BTT[[#This Row],[Manuelle Änderung des Verantwortliches TP
(Auswahl - bei Bedarf)]]=""),BTT[[#This Row],[Manuelle Änderung des Verantwortliches TP
(Auswahl - bei Bedarf)]],VLOOKUP(BTT[[#This Row],[Hauptprozess
(Pflichtauswahl)]],Hauptprozesse[],3,FALSE)),"")</f>
        <v/>
      </c>
      <c r="G1102" t="inlineStr">
        <is>
          <t>RW-B/A</t>
        </is>
      </c>
      <c r="J1102">
        <f>IFERROR(VLOOKUP(BTT[[#This Row],[Verwendete Transaktion (Pflichtauswahl)]],Transaktionen[[Transaktionen]:[Langtext]],2,FALSE),"")</f>
        <v/>
      </c>
      <c r="V1102">
        <f>IFERROR(VLOOKUP(BTT[[#This Row],[Verwendetes Formular
(Auswahl falls relevant)]],Formulare[[Formularbezeichnung]:[Formularname (technisch)]],2,FALSE),"")</f>
        <v/>
      </c>
      <c r="AK1102">
        <f>IF(BTT[[#This Row],[Subprozess
(optionale Auswahl)]]="","okay",IF(VLOOKUP(BTT[[#This Row],[Subprozess
(optionale Auswahl)]],BPML[[Subprozess]:[Zugeordneter Hauptprozess]],3,FALSE)=BTT[[#This Row],[Hauptprozess
(Pflichtauswahl)]],"okay","falscher Subprozess"))</f>
        <v/>
      </c>
      <c r="AL1102">
        <f>IF(aktives_Teilprojekt="Master","",IF(BTT[[#This Row],[Verantwortliches TP
(automatisch)]]=VLOOKUP(aktives_Teilprojekt,Teilprojekte[[Teilprojekte]:[Kürzel]],2,FALSE),"okay","Hauptprozess anderes TP"))</f>
        <v/>
      </c>
      <c r="AM11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2">
        <f>IFERROR(IF(BTT[[#This Row],[SAP-Modul
(Pflichtauswahl)]]&lt;&gt;VLOOKUP(BTT[[#This Row],[Verwendete Transaktion (Pflichtauswahl)]],Transaktionen[[Transaktionen]:[Modul]],3,FALSE),"Modul anders","okay"),"")</f>
        <v/>
      </c>
      <c r="AP1102">
        <f>IFERROR(IF(COUNTIFS(BTT[Verwendete Transaktion (Pflichtauswahl)],BTT[[#This Row],[Verwendete Transaktion (Pflichtauswahl)]],BTT[SAP-Modul
(Pflichtauswahl)],"&lt;&gt;"&amp;BTT[[#This Row],[SAP-Modul
(Pflichtauswahl)]])&gt;0,"Modul anders","okay"),"")</f>
        <v/>
      </c>
      <c r="AQ1102">
        <f>IFERROR(IF(COUNTIFS(BTT[Verwendete Transaktion (Pflichtauswahl)],BTT[[#This Row],[Verwendete Transaktion (Pflichtauswahl)]],BTT[Verantwortliches TP
(automatisch)],"&lt;&gt;"&amp;BTT[[#This Row],[Verantwortliches TP
(automatisch)]])&gt;0,"Transaktion mehrfach","okay"),"")</f>
        <v/>
      </c>
      <c r="AR1102">
        <f>IFERROR(IF(COUNTIFS(BTT[Verwendete Transaktion (Pflichtauswahl)],BTT[[#This Row],[Verwendete Transaktion (Pflichtauswahl)]],BTT[Verantwortliches TP
(automatisch)],"&lt;&gt;"&amp;VLOOKUP(aktives_Teilprojekt,Teilprojekte[[Teilprojekte]:[Kürzel]],2,FALSE))&gt;0,"Transaktion mehrfach","okay"),"")</f>
        <v/>
      </c>
      <c r="AS1102" t="inlineStr">
        <is>
          <t>FI1016</t>
        </is>
      </c>
    </row>
    <row r="1103">
      <c r="A1103">
        <f>IFERROR(IF(BTT[[#This Row],[Lfd Nr. 
(aus konsolidierter Datei)]]&lt;&gt;"",BTT[[#This Row],[Lfd Nr. 
(aus konsolidierter Datei)]],VLOOKUP(aktives_Teilprojekt,Teilprojekte[[Teilprojekte]:[Kürzel]],2,FALSE)&amp;ROW(BTT[[#This Row],[Lfd Nr.
(automatisch)]])-2),"")</f>
        <v/>
      </c>
      <c r="B1103" t="inlineStr">
        <is>
          <t>Anlagenzugang</t>
        </is>
      </c>
      <c r="D1103" t="inlineStr">
        <is>
          <t>Rücksprache halten und Unstimmigkeit klären</t>
        </is>
      </c>
      <c r="E1103">
        <f>IFERROR(IF(NOT(BTT[[#This Row],[Manuelle Änderung des Verantwortliches TP
(Auswahl - bei Bedarf)]]=""),BTT[[#This Row],[Manuelle Änderung des Verantwortliches TP
(Auswahl - bei Bedarf)]],VLOOKUP(BTT[[#This Row],[Hauptprozess
(Pflichtauswahl)]],Hauptprozesse[],3,FALSE)),"")</f>
        <v/>
      </c>
      <c r="G1103" t="inlineStr">
        <is>
          <t>RW-B/A; Bauleitung</t>
        </is>
      </c>
      <c r="J1103">
        <f>IFERROR(VLOOKUP(BTT[[#This Row],[Verwendete Transaktion (Pflichtauswahl)]],Transaktionen[[Transaktionen]:[Langtext]],2,FALSE),"")</f>
        <v/>
      </c>
      <c r="V1103">
        <f>IFERROR(VLOOKUP(BTT[[#This Row],[Verwendetes Formular
(Auswahl falls relevant)]],Formulare[[Formularbezeichnung]:[Formularname (technisch)]],2,FALSE),"")</f>
        <v/>
      </c>
      <c r="AK1103">
        <f>IF(BTT[[#This Row],[Subprozess
(optionale Auswahl)]]="","okay",IF(VLOOKUP(BTT[[#This Row],[Subprozess
(optionale Auswahl)]],BPML[[Subprozess]:[Zugeordneter Hauptprozess]],3,FALSE)=BTT[[#This Row],[Hauptprozess
(Pflichtauswahl)]],"okay","falscher Subprozess"))</f>
        <v/>
      </c>
      <c r="AL1103">
        <f>IF(aktives_Teilprojekt="Master","",IF(BTT[[#This Row],[Verantwortliches TP
(automatisch)]]=VLOOKUP(aktives_Teilprojekt,Teilprojekte[[Teilprojekte]:[Kürzel]],2,FALSE),"okay","Hauptprozess anderes TP"))</f>
        <v/>
      </c>
      <c r="AM11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3">
        <f>IFERROR(IF(BTT[[#This Row],[SAP-Modul
(Pflichtauswahl)]]&lt;&gt;VLOOKUP(BTT[[#This Row],[Verwendete Transaktion (Pflichtauswahl)]],Transaktionen[[Transaktionen]:[Modul]],3,FALSE),"Modul anders","okay"),"")</f>
        <v/>
      </c>
      <c r="AP1103">
        <f>IFERROR(IF(COUNTIFS(BTT[Verwendete Transaktion (Pflichtauswahl)],BTT[[#This Row],[Verwendete Transaktion (Pflichtauswahl)]],BTT[SAP-Modul
(Pflichtauswahl)],"&lt;&gt;"&amp;BTT[[#This Row],[SAP-Modul
(Pflichtauswahl)]])&gt;0,"Modul anders","okay"),"")</f>
        <v/>
      </c>
      <c r="AQ1103">
        <f>IFERROR(IF(COUNTIFS(BTT[Verwendete Transaktion (Pflichtauswahl)],BTT[[#This Row],[Verwendete Transaktion (Pflichtauswahl)]],BTT[Verantwortliches TP
(automatisch)],"&lt;&gt;"&amp;BTT[[#This Row],[Verantwortliches TP
(automatisch)]])&gt;0,"Transaktion mehrfach","okay"),"")</f>
        <v/>
      </c>
      <c r="AR1103">
        <f>IFERROR(IF(COUNTIFS(BTT[Verwendete Transaktion (Pflichtauswahl)],BTT[[#This Row],[Verwendete Transaktion (Pflichtauswahl)]],BTT[Verantwortliches TP
(automatisch)],"&lt;&gt;"&amp;VLOOKUP(aktives_Teilprojekt,Teilprojekte[[Teilprojekte]:[Kürzel]],2,FALSE))&gt;0,"Transaktion mehrfach","okay"),"")</f>
        <v/>
      </c>
      <c r="AS1103" t="inlineStr">
        <is>
          <t>FI1017</t>
        </is>
      </c>
    </row>
    <row r="1104">
      <c r="A1104">
        <f>IFERROR(IF(BTT[[#This Row],[Lfd Nr. 
(aus konsolidierter Datei)]]&lt;&gt;"",BTT[[#This Row],[Lfd Nr. 
(aus konsolidierter Datei)]],VLOOKUP(aktives_Teilprojekt,Teilprojekte[[Teilprojekte]:[Kürzel]],2,FALSE)&amp;ROW(BTT[[#This Row],[Lfd Nr.
(automatisch)]])-2),"")</f>
        <v/>
      </c>
      <c r="B1104" t="inlineStr">
        <is>
          <t>Anlagenzugang</t>
        </is>
      </c>
      <c r="D1104" t="inlineStr">
        <is>
          <t>relevante Daten erfassen, ggf. gemäß TSAB abschließend aktivieren</t>
        </is>
      </c>
      <c r="E1104">
        <f>IFERROR(IF(NOT(BTT[[#This Row],[Manuelle Änderung des Verantwortliches TP
(Auswahl - bei Bedarf)]]=""),BTT[[#This Row],[Manuelle Änderung des Verantwortliches TP
(Auswahl - bei Bedarf)]],VLOOKUP(BTT[[#This Row],[Hauptprozess
(Pflichtauswahl)]],Hauptprozesse[],3,FALSE)),"")</f>
        <v/>
      </c>
      <c r="G1104" t="inlineStr">
        <is>
          <t>RW-B/A</t>
        </is>
      </c>
      <c r="H1104" t="inlineStr">
        <is>
          <t>CO-OM</t>
        </is>
      </c>
      <c r="I1104" t="inlineStr">
        <is>
          <t>KO88</t>
        </is>
      </c>
      <c r="J1104">
        <f>IFERROR(VLOOKUP(BTT[[#This Row],[Verwendete Transaktion (Pflichtauswahl)]],Transaktionen[[Transaktionen]:[Langtext]],2,FALSE),"")</f>
        <v/>
      </c>
      <c r="V1104">
        <f>IFERROR(VLOOKUP(BTT[[#This Row],[Verwendetes Formular
(Auswahl falls relevant)]],Formulare[[Formularbezeichnung]:[Formularname (technisch)]],2,FALSE),"")</f>
        <v/>
      </c>
      <c r="AK1104">
        <f>IF(BTT[[#This Row],[Subprozess
(optionale Auswahl)]]="","okay",IF(VLOOKUP(BTT[[#This Row],[Subprozess
(optionale Auswahl)]],BPML[[Subprozess]:[Zugeordneter Hauptprozess]],3,FALSE)=BTT[[#This Row],[Hauptprozess
(Pflichtauswahl)]],"okay","falscher Subprozess"))</f>
        <v/>
      </c>
      <c r="AL1104">
        <f>IF(aktives_Teilprojekt="Master","",IF(BTT[[#This Row],[Verantwortliches TP
(automatisch)]]=VLOOKUP(aktives_Teilprojekt,Teilprojekte[[Teilprojekte]:[Kürzel]],2,FALSE),"okay","Hauptprozess anderes TP"))</f>
        <v/>
      </c>
      <c r="AM11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4">
        <f>IFERROR(IF(BTT[[#This Row],[SAP-Modul
(Pflichtauswahl)]]&lt;&gt;VLOOKUP(BTT[[#This Row],[Verwendete Transaktion (Pflichtauswahl)]],Transaktionen[[Transaktionen]:[Modul]],3,FALSE),"Modul anders","okay"),"")</f>
        <v/>
      </c>
      <c r="AP1104">
        <f>IFERROR(IF(COUNTIFS(BTT[Verwendete Transaktion (Pflichtauswahl)],BTT[[#This Row],[Verwendete Transaktion (Pflichtauswahl)]],BTT[SAP-Modul
(Pflichtauswahl)],"&lt;&gt;"&amp;BTT[[#This Row],[SAP-Modul
(Pflichtauswahl)]])&gt;0,"Modul anders","okay"),"")</f>
        <v/>
      </c>
      <c r="AQ1104">
        <f>IFERROR(IF(COUNTIFS(BTT[Verwendete Transaktion (Pflichtauswahl)],BTT[[#This Row],[Verwendete Transaktion (Pflichtauswahl)]],BTT[Verantwortliches TP
(automatisch)],"&lt;&gt;"&amp;BTT[[#This Row],[Verantwortliches TP
(automatisch)]])&gt;0,"Transaktion mehrfach","okay"),"")</f>
        <v/>
      </c>
      <c r="AR1104">
        <f>IFERROR(IF(COUNTIFS(BTT[Verwendete Transaktion (Pflichtauswahl)],BTT[[#This Row],[Verwendete Transaktion (Pflichtauswahl)]],BTT[Verantwortliches TP
(automatisch)],"&lt;&gt;"&amp;VLOOKUP(aktives_Teilprojekt,Teilprojekte[[Teilprojekte]:[Kürzel]],2,FALSE))&gt;0,"Transaktion mehrfach","okay"),"")</f>
        <v/>
      </c>
      <c r="AS1104" t="inlineStr">
        <is>
          <t>FI1018</t>
        </is>
      </c>
    </row>
    <row r="1105">
      <c r="A1105">
        <f>IFERROR(IF(BTT[[#This Row],[Lfd Nr. 
(aus konsolidierter Datei)]]&lt;&gt;"",BTT[[#This Row],[Lfd Nr. 
(aus konsolidierter Datei)]],VLOOKUP(aktives_Teilprojekt,Teilprojekte[[Teilprojekte]:[Kürzel]],2,FALSE)&amp;ROW(BTT[[#This Row],[Lfd Nr.
(automatisch)]])-2),"")</f>
        <v/>
      </c>
      <c r="B1105" t="inlineStr">
        <is>
          <t>Anlagenzugang</t>
        </is>
      </c>
      <c r="D1105" t="inlineStr">
        <is>
          <t>Auftrag im SAP abschließen</t>
        </is>
      </c>
      <c r="E1105">
        <f>IFERROR(IF(NOT(BTT[[#This Row],[Manuelle Änderung des Verantwortliches TP
(Auswahl - bei Bedarf)]]=""),BTT[[#This Row],[Manuelle Änderung des Verantwortliches TP
(Auswahl - bei Bedarf)]],VLOOKUP(BTT[[#This Row],[Hauptprozess
(Pflichtauswahl)]],Hauptprozesse[],3,FALSE)),"")</f>
        <v/>
      </c>
      <c r="G1105" t="inlineStr">
        <is>
          <t>RW-B/A</t>
        </is>
      </c>
      <c r="H1105" t="inlineStr">
        <is>
          <t>CO-OM</t>
        </is>
      </c>
      <c r="I1105" t="inlineStr">
        <is>
          <t>KO02</t>
        </is>
      </c>
      <c r="J1105">
        <f>IFERROR(VLOOKUP(BTT[[#This Row],[Verwendete Transaktion (Pflichtauswahl)]],Transaktionen[[Transaktionen]:[Langtext]],2,FALSE),"")</f>
        <v/>
      </c>
      <c r="V1105">
        <f>IFERROR(VLOOKUP(BTT[[#This Row],[Verwendetes Formular
(Auswahl falls relevant)]],Formulare[[Formularbezeichnung]:[Formularname (technisch)]],2,FALSE),"")</f>
        <v/>
      </c>
      <c r="AK1105">
        <f>IF(BTT[[#This Row],[Subprozess
(optionale Auswahl)]]="","okay",IF(VLOOKUP(BTT[[#This Row],[Subprozess
(optionale Auswahl)]],BPML[[Subprozess]:[Zugeordneter Hauptprozess]],3,FALSE)=BTT[[#This Row],[Hauptprozess
(Pflichtauswahl)]],"okay","falscher Subprozess"))</f>
        <v/>
      </c>
      <c r="AL1105">
        <f>IF(aktives_Teilprojekt="Master","",IF(BTT[[#This Row],[Verantwortliches TP
(automatisch)]]=VLOOKUP(aktives_Teilprojekt,Teilprojekte[[Teilprojekte]:[Kürzel]],2,FALSE),"okay","Hauptprozess anderes TP"))</f>
        <v/>
      </c>
      <c r="AM11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5">
        <f>IFERROR(IF(BTT[[#This Row],[SAP-Modul
(Pflichtauswahl)]]&lt;&gt;VLOOKUP(BTT[[#This Row],[Verwendete Transaktion (Pflichtauswahl)]],Transaktionen[[Transaktionen]:[Modul]],3,FALSE),"Modul anders","okay"),"")</f>
        <v/>
      </c>
      <c r="AP1105">
        <f>IFERROR(IF(COUNTIFS(BTT[Verwendete Transaktion (Pflichtauswahl)],BTT[[#This Row],[Verwendete Transaktion (Pflichtauswahl)]],BTT[SAP-Modul
(Pflichtauswahl)],"&lt;&gt;"&amp;BTT[[#This Row],[SAP-Modul
(Pflichtauswahl)]])&gt;0,"Modul anders","okay"),"")</f>
        <v/>
      </c>
      <c r="AQ1105">
        <f>IFERROR(IF(COUNTIFS(BTT[Verwendete Transaktion (Pflichtauswahl)],BTT[[#This Row],[Verwendete Transaktion (Pflichtauswahl)]],BTT[Verantwortliches TP
(automatisch)],"&lt;&gt;"&amp;BTT[[#This Row],[Verantwortliches TP
(automatisch)]])&gt;0,"Transaktion mehrfach","okay"),"")</f>
        <v/>
      </c>
      <c r="AR1105">
        <f>IFERROR(IF(COUNTIFS(BTT[Verwendete Transaktion (Pflichtauswahl)],BTT[[#This Row],[Verwendete Transaktion (Pflichtauswahl)]],BTT[Verantwortliches TP
(automatisch)],"&lt;&gt;"&amp;VLOOKUP(aktives_Teilprojekt,Teilprojekte[[Teilprojekte]:[Kürzel]],2,FALSE))&gt;0,"Transaktion mehrfach","okay"),"")</f>
        <v/>
      </c>
      <c r="AS1105" t="inlineStr">
        <is>
          <t>FI1019</t>
        </is>
      </c>
    </row>
    <row r="1106">
      <c r="A1106">
        <f>IFERROR(IF(BTT[[#This Row],[Lfd Nr. 
(aus konsolidierter Datei)]]&lt;&gt;"",BTT[[#This Row],[Lfd Nr. 
(aus konsolidierter Datei)]],VLOOKUP(aktives_Teilprojekt,Teilprojekte[[Teilprojekte]:[Kürzel]],2,FALSE)&amp;ROW(BTT[[#This Row],[Lfd Nr.
(automatisch)]])-2),"")</f>
        <v/>
      </c>
      <c r="B1106" t="inlineStr">
        <is>
          <t>Anlagenzugang</t>
        </is>
      </c>
      <c r="D1106" t="inlineStr">
        <is>
          <t xml:space="preserve">jährliche Meldung abgeschlossener Auftrag </t>
        </is>
      </c>
      <c r="E1106">
        <f>IFERROR(IF(NOT(BTT[[#This Row],[Manuelle Änderung des Verantwortliches TP
(Auswahl - bei Bedarf)]]=""),BTT[[#This Row],[Manuelle Änderung des Verantwortliches TP
(Auswahl - bei Bedarf)]],VLOOKUP(BTT[[#This Row],[Hauptprozess
(Pflichtauswahl)]],Hauptprozesse[],3,FALSE)),"")</f>
        <v/>
      </c>
      <c r="G1106" t="inlineStr">
        <is>
          <t>RW-B/A, PB-I</t>
        </is>
      </c>
      <c r="J1106">
        <f>IFERROR(VLOOKUP(BTT[[#This Row],[Verwendete Transaktion (Pflichtauswahl)]],Transaktionen[[Transaktionen]:[Langtext]],2,FALSE),"")</f>
        <v/>
      </c>
      <c r="V1106">
        <f>IFERROR(VLOOKUP(BTT[[#This Row],[Verwendetes Formular
(Auswahl falls relevant)]],Formulare[[Formularbezeichnung]:[Formularname (technisch)]],2,FALSE),"")</f>
        <v/>
      </c>
      <c r="AK1106">
        <f>IF(BTT[[#This Row],[Subprozess
(optionale Auswahl)]]="","okay",IF(VLOOKUP(BTT[[#This Row],[Subprozess
(optionale Auswahl)]],BPML[[Subprozess]:[Zugeordneter Hauptprozess]],3,FALSE)=BTT[[#This Row],[Hauptprozess
(Pflichtauswahl)]],"okay","falscher Subprozess"))</f>
        <v/>
      </c>
      <c r="AL1106">
        <f>IF(aktives_Teilprojekt="Master","",IF(BTT[[#This Row],[Verantwortliches TP
(automatisch)]]=VLOOKUP(aktives_Teilprojekt,Teilprojekte[[Teilprojekte]:[Kürzel]],2,FALSE),"okay","Hauptprozess anderes TP"))</f>
        <v/>
      </c>
      <c r="AM11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6">
        <f>IFERROR(IF(BTT[[#This Row],[SAP-Modul
(Pflichtauswahl)]]&lt;&gt;VLOOKUP(BTT[[#This Row],[Verwendete Transaktion (Pflichtauswahl)]],Transaktionen[[Transaktionen]:[Modul]],3,FALSE),"Modul anders","okay"),"")</f>
        <v/>
      </c>
      <c r="AP1106">
        <f>IFERROR(IF(COUNTIFS(BTT[Verwendete Transaktion (Pflichtauswahl)],BTT[[#This Row],[Verwendete Transaktion (Pflichtauswahl)]],BTT[SAP-Modul
(Pflichtauswahl)],"&lt;&gt;"&amp;BTT[[#This Row],[SAP-Modul
(Pflichtauswahl)]])&gt;0,"Modul anders","okay"),"")</f>
        <v/>
      </c>
      <c r="AQ1106">
        <f>IFERROR(IF(COUNTIFS(BTT[Verwendete Transaktion (Pflichtauswahl)],BTT[[#This Row],[Verwendete Transaktion (Pflichtauswahl)]],BTT[Verantwortliches TP
(automatisch)],"&lt;&gt;"&amp;BTT[[#This Row],[Verantwortliches TP
(automatisch)]])&gt;0,"Transaktion mehrfach","okay"),"")</f>
        <v/>
      </c>
      <c r="AR1106">
        <f>IFERROR(IF(COUNTIFS(BTT[Verwendete Transaktion (Pflichtauswahl)],BTT[[#This Row],[Verwendete Transaktion (Pflichtauswahl)]],BTT[Verantwortliches TP
(automatisch)],"&lt;&gt;"&amp;VLOOKUP(aktives_Teilprojekt,Teilprojekte[[Teilprojekte]:[Kürzel]],2,FALSE))&gt;0,"Transaktion mehrfach","okay"),"")</f>
        <v/>
      </c>
      <c r="AS1106" t="inlineStr">
        <is>
          <t>FI1020</t>
        </is>
      </c>
    </row>
    <row r="1107">
      <c r="A1107">
        <f>IFERROR(IF(BTT[[#This Row],[Lfd Nr. 
(aus konsolidierter Datei)]]&lt;&gt;"",BTT[[#This Row],[Lfd Nr. 
(aus konsolidierter Datei)]],VLOOKUP(aktives_Teilprojekt,Teilprojekte[[Teilprojekte]:[Kürzel]],2,FALSE)&amp;ROW(BTT[[#This Row],[Lfd Nr.
(automatisch)]])-2),"")</f>
        <v/>
      </c>
      <c r="B1107" t="inlineStr">
        <is>
          <t>Anlagenzugang</t>
        </is>
      </c>
      <c r="D1107" t="inlineStr">
        <is>
          <t>TASB und KASB ablegen</t>
        </is>
      </c>
      <c r="E1107">
        <f>IFERROR(IF(NOT(BTT[[#This Row],[Manuelle Änderung des Verantwortliches TP
(Auswahl - bei Bedarf)]]=""),BTT[[#This Row],[Manuelle Änderung des Verantwortliches TP
(Auswahl - bei Bedarf)]],VLOOKUP(BTT[[#This Row],[Hauptprozess
(Pflichtauswahl)]],Hauptprozesse[],3,FALSE)),"")</f>
        <v/>
      </c>
      <c r="G1107" t="inlineStr">
        <is>
          <t>Bauleitung</t>
        </is>
      </c>
      <c r="J1107">
        <f>IFERROR(VLOOKUP(BTT[[#This Row],[Verwendete Transaktion (Pflichtauswahl)]],Transaktionen[[Transaktionen]:[Langtext]],2,FALSE),"")</f>
        <v/>
      </c>
      <c r="V1107">
        <f>IFERROR(VLOOKUP(BTT[[#This Row],[Verwendetes Formular
(Auswahl falls relevant)]],Formulare[[Formularbezeichnung]:[Formularname (technisch)]],2,FALSE),"")</f>
        <v/>
      </c>
      <c r="AK1107">
        <f>IF(BTT[[#This Row],[Subprozess
(optionale Auswahl)]]="","okay",IF(VLOOKUP(BTT[[#This Row],[Subprozess
(optionale Auswahl)]],BPML[[Subprozess]:[Zugeordneter Hauptprozess]],3,FALSE)=BTT[[#This Row],[Hauptprozess
(Pflichtauswahl)]],"okay","falscher Subprozess"))</f>
        <v/>
      </c>
      <c r="AL1107">
        <f>IF(aktives_Teilprojekt="Master","",IF(BTT[[#This Row],[Verantwortliches TP
(automatisch)]]=VLOOKUP(aktives_Teilprojekt,Teilprojekte[[Teilprojekte]:[Kürzel]],2,FALSE),"okay","Hauptprozess anderes TP"))</f>
        <v/>
      </c>
      <c r="AM11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7">
        <f>IFERROR(IF(BTT[[#This Row],[SAP-Modul
(Pflichtauswahl)]]&lt;&gt;VLOOKUP(BTT[[#This Row],[Verwendete Transaktion (Pflichtauswahl)]],Transaktionen[[Transaktionen]:[Modul]],3,FALSE),"Modul anders","okay"),"")</f>
        <v/>
      </c>
      <c r="AP1107">
        <f>IFERROR(IF(COUNTIFS(BTT[Verwendete Transaktion (Pflichtauswahl)],BTT[[#This Row],[Verwendete Transaktion (Pflichtauswahl)]],BTT[SAP-Modul
(Pflichtauswahl)],"&lt;&gt;"&amp;BTT[[#This Row],[SAP-Modul
(Pflichtauswahl)]])&gt;0,"Modul anders","okay"),"")</f>
        <v/>
      </c>
      <c r="AQ1107">
        <f>IFERROR(IF(COUNTIFS(BTT[Verwendete Transaktion (Pflichtauswahl)],BTT[[#This Row],[Verwendete Transaktion (Pflichtauswahl)]],BTT[Verantwortliches TP
(automatisch)],"&lt;&gt;"&amp;BTT[[#This Row],[Verantwortliches TP
(automatisch)]])&gt;0,"Transaktion mehrfach","okay"),"")</f>
        <v/>
      </c>
      <c r="AR1107">
        <f>IFERROR(IF(COUNTIFS(BTT[Verwendete Transaktion (Pflichtauswahl)],BTT[[#This Row],[Verwendete Transaktion (Pflichtauswahl)]],BTT[Verantwortliches TP
(automatisch)],"&lt;&gt;"&amp;VLOOKUP(aktives_Teilprojekt,Teilprojekte[[Teilprojekte]:[Kürzel]],2,FALSE))&gt;0,"Transaktion mehrfach","okay"),"")</f>
        <v/>
      </c>
      <c r="AS1107" t="inlineStr">
        <is>
          <t>FI1021</t>
        </is>
      </c>
    </row>
    <row r="1108">
      <c r="A1108">
        <f>IFERROR(IF(BTT[[#This Row],[Lfd Nr. 
(aus konsolidierter Datei)]]&lt;&gt;"",BTT[[#This Row],[Lfd Nr. 
(aus konsolidierter Datei)]],VLOOKUP(aktives_Teilprojekt,Teilprojekte[[Teilprojekte]:[Kürzel]],2,FALSE)&amp;ROW(BTT[[#This Row],[Lfd Nr.
(automatisch)]])-2),"")</f>
        <v/>
      </c>
      <c r="B1108" t="inlineStr">
        <is>
          <t>Anlagenzugang</t>
        </is>
      </c>
      <c r="D1108" t="inlineStr">
        <is>
          <t>TASB und KASB in Akte ablegen</t>
        </is>
      </c>
      <c r="E1108">
        <f>IFERROR(IF(NOT(BTT[[#This Row],[Manuelle Änderung des Verantwortliches TP
(Auswahl - bei Bedarf)]]=""),BTT[[#This Row],[Manuelle Änderung des Verantwortliches TP
(Auswahl - bei Bedarf)]],VLOOKUP(BTT[[#This Row],[Hauptprozess
(Pflichtauswahl)]],Hauptprozesse[],3,FALSE)),"")</f>
        <v/>
      </c>
      <c r="G1108" t="inlineStr">
        <is>
          <t>RW-B/A</t>
        </is>
      </c>
      <c r="J1108">
        <f>IFERROR(VLOOKUP(BTT[[#This Row],[Verwendete Transaktion (Pflichtauswahl)]],Transaktionen[[Transaktionen]:[Langtext]],2,FALSE),"")</f>
        <v/>
      </c>
      <c r="V1108">
        <f>IFERROR(VLOOKUP(BTT[[#This Row],[Verwendetes Formular
(Auswahl falls relevant)]],Formulare[[Formularbezeichnung]:[Formularname (technisch)]],2,FALSE),"")</f>
        <v/>
      </c>
      <c r="AK1108">
        <f>IF(BTT[[#This Row],[Subprozess
(optionale Auswahl)]]="","okay",IF(VLOOKUP(BTT[[#This Row],[Subprozess
(optionale Auswahl)]],BPML[[Subprozess]:[Zugeordneter Hauptprozess]],3,FALSE)=BTT[[#This Row],[Hauptprozess
(Pflichtauswahl)]],"okay","falscher Subprozess"))</f>
        <v/>
      </c>
      <c r="AL1108">
        <f>IF(aktives_Teilprojekt="Master","",IF(BTT[[#This Row],[Verantwortliches TP
(automatisch)]]=VLOOKUP(aktives_Teilprojekt,Teilprojekte[[Teilprojekte]:[Kürzel]],2,FALSE),"okay","Hauptprozess anderes TP"))</f>
        <v/>
      </c>
      <c r="AM11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8">
        <f>IFERROR(IF(BTT[[#This Row],[SAP-Modul
(Pflichtauswahl)]]&lt;&gt;VLOOKUP(BTT[[#This Row],[Verwendete Transaktion (Pflichtauswahl)]],Transaktionen[[Transaktionen]:[Modul]],3,FALSE),"Modul anders","okay"),"")</f>
        <v/>
      </c>
      <c r="AP1108">
        <f>IFERROR(IF(COUNTIFS(BTT[Verwendete Transaktion (Pflichtauswahl)],BTT[[#This Row],[Verwendete Transaktion (Pflichtauswahl)]],BTT[SAP-Modul
(Pflichtauswahl)],"&lt;&gt;"&amp;BTT[[#This Row],[SAP-Modul
(Pflichtauswahl)]])&gt;0,"Modul anders","okay"),"")</f>
        <v/>
      </c>
      <c r="AQ1108">
        <f>IFERROR(IF(COUNTIFS(BTT[Verwendete Transaktion (Pflichtauswahl)],BTT[[#This Row],[Verwendete Transaktion (Pflichtauswahl)]],BTT[Verantwortliches TP
(automatisch)],"&lt;&gt;"&amp;BTT[[#This Row],[Verantwortliches TP
(automatisch)]])&gt;0,"Transaktion mehrfach","okay"),"")</f>
        <v/>
      </c>
      <c r="AR1108">
        <f>IFERROR(IF(COUNTIFS(BTT[Verwendete Transaktion (Pflichtauswahl)],BTT[[#This Row],[Verwendete Transaktion (Pflichtauswahl)]],BTT[Verantwortliches TP
(automatisch)],"&lt;&gt;"&amp;VLOOKUP(aktives_Teilprojekt,Teilprojekte[[Teilprojekte]:[Kürzel]],2,FALSE))&gt;0,"Transaktion mehrfach","okay"),"")</f>
        <v/>
      </c>
      <c r="AS1108" t="inlineStr">
        <is>
          <t>FI1022</t>
        </is>
      </c>
    </row>
    <row r="1109">
      <c r="A1109">
        <f>IFERROR(IF(BTT[[#This Row],[Lfd Nr. 
(aus konsolidierter Datei)]]&lt;&gt;"",BTT[[#This Row],[Lfd Nr. 
(aus konsolidierter Datei)]],VLOOKUP(aktives_Teilprojekt,Teilprojekte[[Teilprojekte]:[Kürzel]],2,FALSE)&amp;ROW(BTT[[#This Row],[Lfd Nr.
(automatisch)]])-2),"")</f>
        <v/>
      </c>
      <c r="B1109" t="inlineStr">
        <is>
          <t>Anlagenzugang</t>
        </is>
      </c>
      <c r="D1109" t="inlineStr">
        <is>
          <t>Kostenrahmen im ASS erstellen</t>
        </is>
      </c>
      <c r="E1109">
        <f>IFERROR(IF(NOT(BTT[[#This Row],[Manuelle Änderung des Verantwortliches TP
(Auswahl - bei Bedarf)]]=""),BTT[[#This Row],[Manuelle Änderung des Verantwortliches TP
(Auswahl - bei Bedarf)]],VLOOKUP(BTT[[#This Row],[Hauptprozess
(Pflichtauswahl)]],Hauptprozesse[],3,FALSE)),"")</f>
        <v/>
      </c>
      <c r="G1109" t="inlineStr">
        <is>
          <t>PB-I, Investor</t>
        </is>
      </c>
      <c r="J1109">
        <f>IFERROR(VLOOKUP(BTT[[#This Row],[Verwendete Transaktion (Pflichtauswahl)]],Transaktionen[[Transaktionen]:[Langtext]],2,FALSE),"")</f>
        <v/>
      </c>
      <c r="V1109">
        <f>IFERROR(VLOOKUP(BTT[[#This Row],[Verwendetes Formular
(Auswahl falls relevant)]],Formulare[[Formularbezeichnung]:[Formularname (technisch)]],2,FALSE),"")</f>
        <v/>
      </c>
      <c r="AK1109">
        <f>IF(BTT[[#This Row],[Subprozess
(optionale Auswahl)]]="","okay",IF(VLOOKUP(BTT[[#This Row],[Subprozess
(optionale Auswahl)]],BPML[[Subprozess]:[Zugeordneter Hauptprozess]],3,FALSE)=BTT[[#This Row],[Hauptprozess
(Pflichtauswahl)]],"okay","falscher Subprozess"))</f>
        <v/>
      </c>
      <c r="AL1109">
        <f>IF(aktives_Teilprojekt="Master","",IF(BTT[[#This Row],[Verantwortliches TP
(automatisch)]]=VLOOKUP(aktives_Teilprojekt,Teilprojekte[[Teilprojekte]:[Kürzel]],2,FALSE),"okay","Hauptprozess anderes TP"))</f>
        <v/>
      </c>
      <c r="AM11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09">
        <f>IFERROR(IF(BTT[[#This Row],[SAP-Modul
(Pflichtauswahl)]]&lt;&gt;VLOOKUP(BTT[[#This Row],[Verwendete Transaktion (Pflichtauswahl)]],Transaktionen[[Transaktionen]:[Modul]],3,FALSE),"Modul anders","okay"),"")</f>
        <v/>
      </c>
      <c r="AP1109">
        <f>IFERROR(IF(COUNTIFS(BTT[Verwendete Transaktion (Pflichtauswahl)],BTT[[#This Row],[Verwendete Transaktion (Pflichtauswahl)]],BTT[SAP-Modul
(Pflichtauswahl)],"&lt;&gt;"&amp;BTT[[#This Row],[SAP-Modul
(Pflichtauswahl)]])&gt;0,"Modul anders","okay"),"")</f>
        <v/>
      </c>
      <c r="AQ1109">
        <f>IFERROR(IF(COUNTIFS(BTT[Verwendete Transaktion (Pflichtauswahl)],BTT[[#This Row],[Verwendete Transaktion (Pflichtauswahl)]],BTT[Verantwortliches TP
(automatisch)],"&lt;&gt;"&amp;BTT[[#This Row],[Verantwortliches TP
(automatisch)]])&gt;0,"Transaktion mehrfach","okay"),"")</f>
        <v/>
      </c>
      <c r="AR1109">
        <f>IFERROR(IF(COUNTIFS(BTT[Verwendete Transaktion (Pflichtauswahl)],BTT[[#This Row],[Verwendete Transaktion (Pflichtauswahl)]],BTT[Verantwortliches TP
(automatisch)],"&lt;&gt;"&amp;VLOOKUP(aktives_Teilprojekt,Teilprojekte[[Teilprojekte]:[Kürzel]],2,FALSE))&gt;0,"Transaktion mehrfach","okay"),"")</f>
        <v/>
      </c>
      <c r="AS1109" t="inlineStr">
        <is>
          <t>FI1023</t>
        </is>
      </c>
    </row>
    <row r="1110">
      <c r="A1110">
        <f>IFERROR(IF(BTT[[#This Row],[Lfd Nr. 
(aus konsolidierter Datei)]]&lt;&gt;"",BTT[[#This Row],[Lfd Nr. 
(aus konsolidierter Datei)]],VLOOKUP(aktives_Teilprojekt,Teilprojekte[[Teilprojekte]:[Kürzel]],2,FALSE)&amp;ROW(BTT[[#This Row],[Lfd Nr.
(automatisch)]])-2),"")</f>
        <v/>
      </c>
      <c r="B1110" t="inlineStr">
        <is>
          <t>Anlagenzugang</t>
        </is>
      </c>
      <c r="D1110" t="inlineStr">
        <is>
          <t>Auftrag im SAP anlegen</t>
        </is>
      </c>
      <c r="E1110">
        <f>IFERROR(IF(NOT(BTT[[#This Row],[Manuelle Änderung des Verantwortliches TP
(Auswahl - bei Bedarf)]]=""),BTT[[#This Row],[Manuelle Änderung des Verantwortliches TP
(Auswahl - bei Bedarf)]],VLOOKUP(BTT[[#This Row],[Hauptprozess
(Pflichtauswahl)]],Hauptprozesse[],3,FALSE)),"")</f>
        <v/>
      </c>
      <c r="G1110" t="inlineStr">
        <is>
          <t>PB-I</t>
        </is>
      </c>
      <c r="J1110">
        <f>IFERROR(VLOOKUP(BTT[[#This Row],[Verwendete Transaktion (Pflichtauswahl)]],Transaktionen[[Transaktionen]:[Langtext]],2,FALSE),"")</f>
        <v/>
      </c>
      <c r="V1110">
        <f>IFERROR(VLOOKUP(BTT[[#This Row],[Verwendetes Formular
(Auswahl falls relevant)]],Formulare[[Formularbezeichnung]:[Formularname (technisch)]],2,FALSE),"")</f>
        <v/>
      </c>
      <c r="AK1110">
        <f>IF(BTT[[#This Row],[Subprozess
(optionale Auswahl)]]="","okay",IF(VLOOKUP(BTT[[#This Row],[Subprozess
(optionale Auswahl)]],BPML[[Subprozess]:[Zugeordneter Hauptprozess]],3,FALSE)=BTT[[#This Row],[Hauptprozess
(Pflichtauswahl)]],"okay","falscher Subprozess"))</f>
        <v/>
      </c>
      <c r="AL1110">
        <f>IF(aktives_Teilprojekt="Master","",IF(BTT[[#This Row],[Verantwortliches TP
(automatisch)]]=VLOOKUP(aktives_Teilprojekt,Teilprojekte[[Teilprojekte]:[Kürzel]],2,FALSE),"okay","Hauptprozess anderes TP"))</f>
        <v/>
      </c>
      <c r="AM11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0">
        <f>IFERROR(IF(BTT[[#This Row],[SAP-Modul
(Pflichtauswahl)]]&lt;&gt;VLOOKUP(BTT[[#This Row],[Verwendete Transaktion (Pflichtauswahl)]],Transaktionen[[Transaktionen]:[Modul]],3,FALSE),"Modul anders","okay"),"")</f>
        <v/>
      </c>
      <c r="AP1110">
        <f>IFERROR(IF(COUNTIFS(BTT[Verwendete Transaktion (Pflichtauswahl)],BTT[[#This Row],[Verwendete Transaktion (Pflichtauswahl)]],BTT[SAP-Modul
(Pflichtauswahl)],"&lt;&gt;"&amp;BTT[[#This Row],[SAP-Modul
(Pflichtauswahl)]])&gt;0,"Modul anders","okay"),"")</f>
        <v/>
      </c>
      <c r="AQ1110">
        <f>IFERROR(IF(COUNTIFS(BTT[Verwendete Transaktion (Pflichtauswahl)],BTT[[#This Row],[Verwendete Transaktion (Pflichtauswahl)]],BTT[Verantwortliches TP
(automatisch)],"&lt;&gt;"&amp;BTT[[#This Row],[Verantwortliches TP
(automatisch)]])&gt;0,"Transaktion mehrfach","okay"),"")</f>
        <v/>
      </c>
      <c r="AR1110">
        <f>IFERROR(IF(COUNTIFS(BTT[Verwendete Transaktion (Pflichtauswahl)],BTT[[#This Row],[Verwendete Transaktion (Pflichtauswahl)]],BTT[Verantwortliches TP
(automatisch)],"&lt;&gt;"&amp;VLOOKUP(aktives_Teilprojekt,Teilprojekte[[Teilprojekte]:[Kürzel]],2,FALSE))&gt;0,"Transaktion mehrfach","okay"),"")</f>
        <v/>
      </c>
      <c r="AS1110" t="inlineStr">
        <is>
          <t>FI1024</t>
        </is>
      </c>
    </row>
    <row r="1111">
      <c r="A1111">
        <f>IFERROR(IF(BTT[[#This Row],[Lfd Nr. 
(aus konsolidierter Datei)]]&lt;&gt;"",BTT[[#This Row],[Lfd Nr. 
(aus konsolidierter Datei)]],VLOOKUP(aktives_Teilprojekt,Teilprojekte[[Teilprojekte]:[Kürzel]],2,FALSE)&amp;ROW(BTT[[#This Row],[Lfd Nr.
(automatisch)]])-2),"")</f>
        <v/>
      </c>
      <c r="B1111" t="inlineStr">
        <is>
          <t>Anlagenzugang</t>
        </is>
      </c>
      <c r="D1111" t="inlineStr">
        <is>
          <t>Kostenrahmen mit ASS abprüfen</t>
        </is>
      </c>
      <c r="E1111">
        <f>IFERROR(IF(NOT(BTT[[#This Row],[Manuelle Änderung des Verantwortliches TP
(Auswahl - bei Bedarf)]]=""),BTT[[#This Row],[Manuelle Änderung des Verantwortliches TP
(Auswahl - bei Bedarf)]],VLOOKUP(BTT[[#This Row],[Hauptprozess
(Pflichtauswahl)]],Hauptprozesse[],3,FALSE)),"")</f>
        <v/>
      </c>
      <c r="G1111" t="inlineStr">
        <is>
          <t>RW-B/A</t>
        </is>
      </c>
      <c r="J1111">
        <f>IFERROR(VLOOKUP(BTT[[#This Row],[Verwendete Transaktion (Pflichtauswahl)]],Transaktionen[[Transaktionen]:[Langtext]],2,FALSE),"")</f>
        <v/>
      </c>
      <c r="V1111">
        <f>IFERROR(VLOOKUP(BTT[[#This Row],[Verwendetes Formular
(Auswahl falls relevant)]],Formulare[[Formularbezeichnung]:[Formularname (technisch)]],2,FALSE),"")</f>
        <v/>
      </c>
      <c r="AK1111">
        <f>IF(BTT[[#This Row],[Subprozess
(optionale Auswahl)]]="","okay",IF(VLOOKUP(BTT[[#This Row],[Subprozess
(optionale Auswahl)]],BPML[[Subprozess]:[Zugeordneter Hauptprozess]],3,FALSE)=BTT[[#This Row],[Hauptprozess
(Pflichtauswahl)]],"okay","falscher Subprozess"))</f>
        <v/>
      </c>
      <c r="AL1111">
        <f>IF(aktives_Teilprojekt="Master","",IF(BTT[[#This Row],[Verantwortliches TP
(automatisch)]]=VLOOKUP(aktives_Teilprojekt,Teilprojekte[[Teilprojekte]:[Kürzel]],2,FALSE),"okay","Hauptprozess anderes TP"))</f>
        <v/>
      </c>
      <c r="AM11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1">
        <f>IFERROR(IF(BTT[[#This Row],[SAP-Modul
(Pflichtauswahl)]]&lt;&gt;VLOOKUP(BTT[[#This Row],[Verwendete Transaktion (Pflichtauswahl)]],Transaktionen[[Transaktionen]:[Modul]],3,FALSE),"Modul anders","okay"),"")</f>
        <v/>
      </c>
      <c r="AP1111">
        <f>IFERROR(IF(COUNTIFS(BTT[Verwendete Transaktion (Pflichtauswahl)],BTT[[#This Row],[Verwendete Transaktion (Pflichtauswahl)]],BTT[SAP-Modul
(Pflichtauswahl)],"&lt;&gt;"&amp;BTT[[#This Row],[SAP-Modul
(Pflichtauswahl)]])&gt;0,"Modul anders","okay"),"")</f>
        <v/>
      </c>
      <c r="AQ1111">
        <f>IFERROR(IF(COUNTIFS(BTT[Verwendete Transaktion (Pflichtauswahl)],BTT[[#This Row],[Verwendete Transaktion (Pflichtauswahl)]],BTT[Verantwortliches TP
(automatisch)],"&lt;&gt;"&amp;BTT[[#This Row],[Verantwortliches TP
(automatisch)]])&gt;0,"Transaktion mehrfach","okay"),"")</f>
        <v/>
      </c>
      <c r="AR1111">
        <f>IFERROR(IF(COUNTIFS(BTT[Verwendete Transaktion (Pflichtauswahl)],BTT[[#This Row],[Verwendete Transaktion (Pflichtauswahl)]],BTT[Verantwortliches TP
(automatisch)],"&lt;&gt;"&amp;VLOOKUP(aktives_Teilprojekt,Teilprojekte[[Teilprojekte]:[Kürzel]],2,FALSE))&gt;0,"Transaktion mehrfach","okay"),"")</f>
        <v/>
      </c>
      <c r="AS1111" t="inlineStr">
        <is>
          <t>FI1025</t>
        </is>
      </c>
    </row>
    <row r="1112">
      <c r="A1112">
        <f>IFERROR(IF(BTT[[#This Row],[Lfd Nr. 
(aus konsolidierter Datei)]]&lt;&gt;"",BTT[[#This Row],[Lfd Nr. 
(aus konsolidierter Datei)]],VLOOKUP(aktives_Teilprojekt,Teilprojekte[[Teilprojekte]:[Kürzel]],2,FALSE)&amp;ROW(BTT[[#This Row],[Lfd Nr.
(automatisch)]])-2),"")</f>
        <v/>
      </c>
      <c r="B1112" t="inlineStr">
        <is>
          <t>Anlagenzugang</t>
        </is>
      </c>
      <c r="D1112" t="inlineStr">
        <is>
          <t>Richtlinie für Finanzierungsübersicht Netze beachten</t>
        </is>
      </c>
      <c r="E1112">
        <f>IFERROR(IF(NOT(BTT[[#This Row],[Manuelle Änderung des Verantwortliches TP
(Auswahl - bei Bedarf)]]=""),BTT[[#This Row],[Manuelle Änderung des Verantwortliches TP
(Auswahl - bei Bedarf)]],VLOOKUP(BTT[[#This Row],[Hauptprozess
(Pflichtauswahl)]],Hauptprozesse[],3,FALSE)),"")</f>
        <v/>
      </c>
      <c r="G1112" t="inlineStr">
        <is>
          <t>RW-B/A; RW-F</t>
        </is>
      </c>
      <c r="J1112">
        <f>IFERROR(VLOOKUP(BTT[[#This Row],[Verwendete Transaktion (Pflichtauswahl)]],Transaktionen[[Transaktionen]:[Langtext]],2,FALSE),"")</f>
        <v/>
      </c>
      <c r="V1112">
        <f>IFERROR(VLOOKUP(BTT[[#This Row],[Verwendetes Formular
(Auswahl falls relevant)]],Formulare[[Formularbezeichnung]:[Formularname (technisch)]],2,FALSE),"")</f>
        <v/>
      </c>
      <c r="AK1112">
        <f>IF(BTT[[#This Row],[Subprozess
(optionale Auswahl)]]="","okay",IF(VLOOKUP(BTT[[#This Row],[Subprozess
(optionale Auswahl)]],BPML[[Subprozess]:[Zugeordneter Hauptprozess]],3,FALSE)=BTT[[#This Row],[Hauptprozess
(Pflichtauswahl)]],"okay","falscher Subprozess"))</f>
        <v/>
      </c>
      <c r="AL1112">
        <f>IF(aktives_Teilprojekt="Master","",IF(BTT[[#This Row],[Verantwortliches TP
(automatisch)]]=VLOOKUP(aktives_Teilprojekt,Teilprojekte[[Teilprojekte]:[Kürzel]],2,FALSE),"okay","Hauptprozess anderes TP"))</f>
        <v/>
      </c>
      <c r="AM11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2">
        <f>IFERROR(IF(BTT[[#This Row],[SAP-Modul
(Pflichtauswahl)]]&lt;&gt;VLOOKUP(BTT[[#This Row],[Verwendete Transaktion (Pflichtauswahl)]],Transaktionen[[Transaktionen]:[Modul]],3,FALSE),"Modul anders","okay"),"")</f>
        <v/>
      </c>
      <c r="AP1112">
        <f>IFERROR(IF(COUNTIFS(BTT[Verwendete Transaktion (Pflichtauswahl)],BTT[[#This Row],[Verwendete Transaktion (Pflichtauswahl)]],BTT[SAP-Modul
(Pflichtauswahl)],"&lt;&gt;"&amp;BTT[[#This Row],[SAP-Modul
(Pflichtauswahl)]])&gt;0,"Modul anders","okay"),"")</f>
        <v/>
      </c>
      <c r="AQ1112">
        <f>IFERROR(IF(COUNTIFS(BTT[Verwendete Transaktion (Pflichtauswahl)],BTT[[#This Row],[Verwendete Transaktion (Pflichtauswahl)]],BTT[Verantwortliches TP
(automatisch)],"&lt;&gt;"&amp;BTT[[#This Row],[Verantwortliches TP
(automatisch)]])&gt;0,"Transaktion mehrfach","okay"),"")</f>
        <v/>
      </c>
      <c r="AR1112">
        <f>IFERROR(IF(COUNTIFS(BTT[Verwendete Transaktion (Pflichtauswahl)],BTT[[#This Row],[Verwendete Transaktion (Pflichtauswahl)]],BTT[Verantwortliches TP
(automatisch)],"&lt;&gt;"&amp;VLOOKUP(aktives_Teilprojekt,Teilprojekte[[Teilprojekte]:[Kürzel]],2,FALSE))&gt;0,"Transaktion mehrfach","okay"),"")</f>
        <v/>
      </c>
      <c r="AS1112" t="inlineStr">
        <is>
          <t>FI1026</t>
        </is>
      </c>
    </row>
    <row r="1113">
      <c r="A1113">
        <f>IFERROR(IF(BTT[[#This Row],[Lfd Nr. 
(aus konsolidierter Datei)]]&lt;&gt;"",BTT[[#This Row],[Lfd Nr. 
(aus konsolidierter Datei)]],VLOOKUP(aktives_Teilprojekt,Teilprojekte[[Teilprojekte]:[Kürzel]],2,FALSE)&amp;ROW(BTT[[#This Row],[Lfd Nr.
(automatisch)]])-2),"")</f>
        <v/>
      </c>
      <c r="B1113" t="inlineStr">
        <is>
          <t>Anlagenzugang</t>
        </is>
      </c>
      <c r="D1113" t="inlineStr">
        <is>
          <t>Rücksprache halten und Unstimmigkeit klären</t>
        </is>
      </c>
      <c r="E1113">
        <f>IFERROR(IF(NOT(BTT[[#This Row],[Manuelle Änderung des Verantwortliches TP
(Auswahl - bei Bedarf)]]=""),BTT[[#This Row],[Manuelle Änderung des Verantwortliches TP
(Auswahl - bei Bedarf)]],VLOOKUP(BTT[[#This Row],[Hauptprozess
(Pflichtauswahl)]],Hauptprozesse[],3,FALSE)),"")</f>
        <v/>
      </c>
      <c r="G1113" t="inlineStr">
        <is>
          <t>RW-B/A, PB-I</t>
        </is>
      </c>
      <c r="J1113">
        <f>IFERROR(VLOOKUP(BTT[[#This Row],[Verwendete Transaktion (Pflichtauswahl)]],Transaktionen[[Transaktionen]:[Langtext]],2,FALSE),"")</f>
        <v/>
      </c>
      <c r="V1113">
        <f>IFERROR(VLOOKUP(BTT[[#This Row],[Verwendetes Formular
(Auswahl falls relevant)]],Formulare[[Formularbezeichnung]:[Formularname (technisch)]],2,FALSE),"")</f>
        <v/>
      </c>
      <c r="AK1113">
        <f>IF(BTT[[#This Row],[Subprozess
(optionale Auswahl)]]="","okay",IF(VLOOKUP(BTT[[#This Row],[Subprozess
(optionale Auswahl)]],BPML[[Subprozess]:[Zugeordneter Hauptprozess]],3,FALSE)=BTT[[#This Row],[Hauptprozess
(Pflichtauswahl)]],"okay","falscher Subprozess"))</f>
        <v/>
      </c>
      <c r="AL1113">
        <f>IF(aktives_Teilprojekt="Master","",IF(BTT[[#This Row],[Verantwortliches TP
(automatisch)]]=VLOOKUP(aktives_Teilprojekt,Teilprojekte[[Teilprojekte]:[Kürzel]],2,FALSE),"okay","Hauptprozess anderes TP"))</f>
        <v/>
      </c>
      <c r="AM11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3">
        <f>IFERROR(IF(BTT[[#This Row],[SAP-Modul
(Pflichtauswahl)]]&lt;&gt;VLOOKUP(BTT[[#This Row],[Verwendete Transaktion (Pflichtauswahl)]],Transaktionen[[Transaktionen]:[Modul]],3,FALSE),"Modul anders","okay"),"")</f>
        <v/>
      </c>
      <c r="AP1113">
        <f>IFERROR(IF(COUNTIFS(BTT[Verwendete Transaktion (Pflichtauswahl)],BTT[[#This Row],[Verwendete Transaktion (Pflichtauswahl)]],BTT[SAP-Modul
(Pflichtauswahl)],"&lt;&gt;"&amp;BTT[[#This Row],[SAP-Modul
(Pflichtauswahl)]])&gt;0,"Modul anders","okay"),"")</f>
        <v/>
      </c>
      <c r="AQ1113">
        <f>IFERROR(IF(COUNTIFS(BTT[Verwendete Transaktion (Pflichtauswahl)],BTT[[#This Row],[Verwendete Transaktion (Pflichtauswahl)]],BTT[Verantwortliches TP
(automatisch)],"&lt;&gt;"&amp;BTT[[#This Row],[Verantwortliches TP
(automatisch)]])&gt;0,"Transaktion mehrfach","okay"),"")</f>
        <v/>
      </c>
      <c r="AR1113">
        <f>IFERROR(IF(COUNTIFS(BTT[Verwendete Transaktion (Pflichtauswahl)],BTT[[#This Row],[Verwendete Transaktion (Pflichtauswahl)]],BTT[Verantwortliches TP
(automatisch)],"&lt;&gt;"&amp;VLOOKUP(aktives_Teilprojekt,Teilprojekte[[Teilprojekte]:[Kürzel]],2,FALSE))&gt;0,"Transaktion mehrfach","okay"),"")</f>
        <v/>
      </c>
      <c r="AS1113" t="inlineStr">
        <is>
          <t>FI1027</t>
        </is>
      </c>
    </row>
    <row r="1114">
      <c r="A1114">
        <f>IFERROR(IF(BTT[[#This Row],[Lfd Nr. 
(aus konsolidierter Datei)]]&lt;&gt;"",BTT[[#This Row],[Lfd Nr. 
(aus konsolidierter Datei)]],VLOOKUP(aktives_Teilprojekt,Teilprojekte[[Teilprojekte]:[Kürzel]],2,FALSE)&amp;ROW(BTT[[#This Row],[Lfd Nr.
(automatisch)]])-2),"")</f>
        <v/>
      </c>
      <c r="B1114" t="inlineStr">
        <is>
          <t>Anlagenzugang</t>
        </is>
      </c>
      <c r="D1114" t="inlineStr">
        <is>
          <t>Kostenrahmen mit SAP abgleichen</t>
        </is>
      </c>
      <c r="E1114">
        <f>IFERROR(IF(NOT(BTT[[#This Row],[Manuelle Änderung des Verantwortliches TP
(Auswahl - bei Bedarf)]]=""),BTT[[#This Row],[Manuelle Änderung des Verantwortliches TP
(Auswahl - bei Bedarf)]],VLOOKUP(BTT[[#This Row],[Hauptprozess
(Pflichtauswahl)]],Hauptprozesse[],3,FALSE)),"")</f>
        <v/>
      </c>
      <c r="G1114" t="inlineStr">
        <is>
          <t>RW-B/A</t>
        </is>
      </c>
      <c r="H1114" t="inlineStr">
        <is>
          <t>CO-OM</t>
        </is>
      </c>
      <c r="I1114" t="inlineStr">
        <is>
          <t>KO02</t>
        </is>
      </c>
      <c r="J1114">
        <f>IFERROR(VLOOKUP(BTT[[#This Row],[Verwendete Transaktion (Pflichtauswahl)]],Transaktionen[[Transaktionen]:[Langtext]],2,FALSE),"")</f>
        <v/>
      </c>
      <c r="V1114">
        <f>IFERROR(VLOOKUP(BTT[[#This Row],[Verwendetes Formular
(Auswahl falls relevant)]],Formulare[[Formularbezeichnung]:[Formularname (technisch)]],2,FALSE),"")</f>
        <v/>
      </c>
      <c r="AK1114">
        <f>IF(BTT[[#This Row],[Subprozess
(optionale Auswahl)]]="","okay",IF(VLOOKUP(BTT[[#This Row],[Subprozess
(optionale Auswahl)]],BPML[[Subprozess]:[Zugeordneter Hauptprozess]],3,FALSE)=BTT[[#This Row],[Hauptprozess
(Pflichtauswahl)]],"okay","falscher Subprozess"))</f>
        <v/>
      </c>
      <c r="AL1114">
        <f>IF(aktives_Teilprojekt="Master","",IF(BTT[[#This Row],[Verantwortliches TP
(automatisch)]]=VLOOKUP(aktives_Teilprojekt,Teilprojekte[[Teilprojekte]:[Kürzel]],2,FALSE),"okay","Hauptprozess anderes TP"))</f>
        <v/>
      </c>
      <c r="AM11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4">
        <f>IFERROR(IF(BTT[[#This Row],[SAP-Modul
(Pflichtauswahl)]]&lt;&gt;VLOOKUP(BTT[[#This Row],[Verwendete Transaktion (Pflichtauswahl)]],Transaktionen[[Transaktionen]:[Modul]],3,FALSE),"Modul anders","okay"),"")</f>
        <v/>
      </c>
      <c r="AP1114">
        <f>IFERROR(IF(COUNTIFS(BTT[Verwendete Transaktion (Pflichtauswahl)],BTT[[#This Row],[Verwendete Transaktion (Pflichtauswahl)]],BTT[SAP-Modul
(Pflichtauswahl)],"&lt;&gt;"&amp;BTT[[#This Row],[SAP-Modul
(Pflichtauswahl)]])&gt;0,"Modul anders","okay"),"")</f>
        <v/>
      </c>
      <c r="AQ1114">
        <f>IFERROR(IF(COUNTIFS(BTT[Verwendete Transaktion (Pflichtauswahl)],BTT[[#This Row],[Verwendete Transaktion (Pflichtauswahl)]],BTT[Verantwortliches TP
(automatisch)],"&lt;&gt;"&amp;BTT[[#This Row],[Verantwortliches TP
(automatisch)]])&gt;0,"Transaktion mehrfach","okay"),"")</f>
        <v/>
      </c>
      <c r="AR1114">
        <f>IFERROR(IF(COUNTIFS(BTT[Verwendete Transaktion (Pflichtauswahl)],BTT[[#This Row],[Verwendete Transaktion (Pflichtauswahl)]],BTT[Verantwortliches TP
(automatisch)],"&lt;&gt;"&amp;VLOOKUP(aktives_Teilprojekt,Teilprojekte[[Teilprojekte]:[Kürzel]],2,FALSE))&gt;0,"Transaktion mehrfach","okay"),"")</f>
        <v/>
      </c>
      <c r="AS1114" t="inlineStr">
        <is>
          <t>FI1028</t>
        </is>
      </c>
    </row>
    <row r="1115">
      <c r="A1115">
        <f>IFERROR(IF(BTT[[#This Row],[Lfd Nr. 
(aus konsolidierter Datei)]]&lt;&gt;"",BTT[[#This Row],[Lfd Nr. 
(aus konsolidierter Datei)]],VLOOKUP(aktives_Teilprojekt,Teilprojekte[[Teilprojekte]:[Kürzel]],2,FALSE)&amp;ROW(BTT[[#This Row],[Lfd Nr.
(automatisch)]])-2),"")</f>
        <v/>
      </c>
      <c r="B1115" t="inlineStr">
        <is>
          <t>Anlagenzugang</t>
        </is>
      </c>
      <c r="D1115" t="inlineStr">
        <is>
          <t>Auftrag freigeben</t>
        </is>
      </c>
      <c r="E1115">
        <f>IFERROR(IF(NOT(BTT[[#This Row],[Manuelle Änderung des Verantwortliches TP
(Auswahl - bei Bedarf)]]=""),BTT[[#This Row],[Manuelle Änderung des Verantwortliches TP
(Auswahl - bei Bedarf)]],VLOOKUP(BTT[[#This Row],[Hauptprozess
(Pflichtauswahl)]],Hauptprozesse[],3,FALSE)),"")</f>
        <v/>
      </c>
      <c r="G1115" t="inlineStr">
        <is>
          <t>RW-B/A</t>
        </is>
      </c>
      <c r="J1115">
        <f>IFERROR(VLOOKUP(BTT[[#This Row],[Verwendete Transaktion (Pflichtauswahl)]],Transaktionen[[Transaktionen]:[Langtext]],2,FALSE),"")</f>
        <v/>
      </c>
      <c r="V1115">
        <f>IFERROR(VLOOKUP(BTT[[#This Row],[Verwendetes Formular
(Auswahl falls relevant)]],Formulare[[Formularbezeichnung]:[Formularname (technisch)]],2,FALSE),"")</f>
        <v/>
      </c>
      <c r="AK1115">
        <f>IF(BTT[[#This Row],[Subprozess
(optionale Auswahl)]]="","okay",IF(VLOOKUP(BTT[[#This Row],[Subprozess
(optionale Auswahl)]],BPML[[Subprozess]:[Zugeordneter Hauptprozess]],3,FALSE)=BTT[[#This Row],[Hauptprozess
(Pflichtauswahl)]],"okay","falscher Subprozess"))</f>
        <v/>
      </c>
      <c r="AL1115">
        <f>IF(aktives_Teilprojekt="Master","",IF(BTT[[#This Row],[Verantwortliches TP
(automatisch)]]=VLOOKUP(aktives_Teilprojekt,Teilprojekte[[Teilprojekte]:[Kürzel]],2,FALSE),"okay","Hauptprozess anderes TP"))</f>
        <v/>
      </c>
      <c r="AM11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5">
        <f>IFERROR(IF(BTT[[#This Row],[SAP-Modul
(Pflichtauswahl)]]&lt;&gt;VLOOKUP(BTT[[#This Row],[Verwendete Transaktion (Pflichtauswahl)]],Transaktionen[[Transaktionen]:[Modul]],3,FALSE),"Modul anders","okay"),"")</f>
        <v/>
      </c>
      <c r="AP1115">
        <f>IFERROR(IF(COUNTIFS(BTT[Verwendete Transaktion (Pflichtauswahl)],BTT[[#This Row],[Verwendete Transaktion (Pflichtauswahl)]],BTT[SAP-Modul
(Pflichtauswahl)],"&lt;&gt;"&amp;BTT[[#This Row],[SAP-Modul
(Pflichtauswahl)]])&gt;0,"Modul anders","okay"),"")</f>
        <v/>
      </c>
      <c r="AQ1115">
        <f>IFERROR(IF(COUNTIFS(BTT[Verwendete Transaktion (Pflichtauswahl)],BTT[[#This Row],[Verwendete Transaktion (Pflichtauswahl)]],BTT[Verantwortliches TP
(automatisch)],"&lt;&gt;"&amp;BTT[[#This Row],[Verantwortliches TP
(automatisch)]])&gt;0,"Transaktion mehrfach","okay"),"")</f>
        <v/>
      </c>
      <c r="AR1115">
        <f>IFERROR(IF(COUNTIFS(BTT[Verwendete Transaktion (Pflichtauswahl)],BTT[[#This Row],[Verwendete Transaktion (Pflichtauswahl)]],BTT[Verantwortliches TP
(automatisch)],"&lt;&gt;"&amp;VLOOKUP(aktives_Teilprojekt,Teilprojekte[[Teilprojekte]:[Kürzel]],2,FALSE))&gt;0,"Transaktion mehrfach","okay"),"")</f>
        <v/>
      </c>
      <c r="AS1115" t="inlineStr">
        <is>
          <t>FI1029</t>
        </is>
      </c>
    </row>
    <row r="1116">
      <c r="A1116">
        <f>IFERROR(IF(BTT[[#This Row],[Lfd Nr. 
(aus konsolidierter Datei)]]&lt;&gt;"",BTT[[#This Row],[Lfd Nr. 
(aus konsolidierter Datei)]],VLOOKUP(aktives_Teilprojekt,Teilprojekte[[Teilprojekte]:[Kürzel]],2,FALSE)&amp;ROW(BTT[[#This Row],[Lfd Nr.
(automatisch)]])-2),"")</f>
        <v/>
      </c>
      <c r="B1116" t="inlineStr">
        <is>
          <t>Anlagenzugang</t>
        </is>
      </c>
      <c r="D1116" t="inlineStr">
        <is>
          <t>AiB im SAP pflegen</t>
        </is>
      </c>
      <c r="E1116">
        <f>IFERROR(IF(NOT(BTT[[#This Row],[Manuelle Änderung des Verantwortliches TP
(Auswahl - bei Bedarf)]]=""),BTT[[#This Row],[Manuelle Änderung des Verantwortliches TP
(Auswahl - bei Bedarf)]],VLOOKUP(BTT[[#This Row],[Hauptprozess
(Pflichtauswahl)]],Hauptprozesse[],3,FALSE)),"")</f>
        <v/>
      </c>
      <c r="G1116" t="inlineStr">
        <is>
          <t>RW-B/A</t>
        </is>
      </c>
      <c r="J1116">
        <f>IFERROR(VLOOKUP(BTT[[#This Row],[Verwendete Transaktion (Pflichtauswahl)]],Transaktionen[[Transaktionen]:[Langtext]],2,FALSE),"")</f>
        <v/>
      </c>
      <c r="V1116">
        <f>IFERROR(VLOOKUP(BTT[[#This Row],[Verwendetes Formular
(Auswahl falls relevant)]],Formulare[[Formularbezeichnung]:[Formularname (technisch)]],2,FALSE),"")</f>
        <v/>
      </c>
      <c r="AK1116">
        <f>IF(BTT[[#This Row],[Subprozess
(optionale Auswahl)]]="","okay",IF(VLOOKUP(BTT[[#This Row],[Subprozess
(optionale Auswahl)]],BPML[[Subprozess]:[Zugeordneter Hauptprozess]],3,FALSE)=BTT[[#This Row],[Hauptprozess
(Pflichtauswahl)]],"okay","falscher Subprozess"))</f>
        <v/>
      </c>
      <c r="AL1116">
        <f>IF(aktives_Teilprojekt="Master","",IF(BTT[[#This Row],[Verantwortliches TP
(automatisch)]]=VLOOKUP(aktives_Teilprojekt,Teilprojekte[[Teilprojekte]:[Kürzel]],2,FALSE),"okay","Hauptprozess anderes TP"))</f>
        <v/>
      </c>
      <c r="AM11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6">
        <f>IFERROR(IF(BTT[[#This Row],[SAP-Modul
(Pflichtauswahl)]]&lt;&gt;VLOOKUP(BTT[[#This Row],[Verwendete Transaktion (Pflichtauswahl)]],Transaktionen[[Transaktionen]:[Modul]],3,FALSE),"Modul anders","okay"),"")</f>
        <v/>
      </c>
      <c r="AP1116">
        <f>IFERROR(IF(COUNTIFS(BTT[Verwendete Transaktion (Pflichtauswahl)],BTT[[#This Row],[Verwendete Transaktion (Pflichtauswahl)]],BTT[SAP-Modul
(Pflichtauswahl)],"&lt;&gt;"&amp;BTT[[#This Row],[SAP-Modul
(Pflichtauswahl)]])&gt;0,"Modul anders","okay"),"")</f>
        <v/>
      </c>
      <c r="AQ1116">
        <f>IFERROR(IF(COUNTIFS(BTT[Verwendete Transaktion (Pflichtauswahl)],BTT[[#This Row],[Verwendete Transaktion (Pflichtauswahl)]],BTT[Verantwortliches TP
(automatisch)],"&lt;&gt;"&amp;BTT[[#This Row],[Verantwortliches TP
(automatisch)]])&gt;0,"Transaktion mehrfach","okay"),"")</f>
        <v/>
      </c>
      <c r="AR1116">
        <f>IFERROR(IF(COUNTIFS(BTT[Verwendete Transaktion (Pflichtauswahl)],BTT[[#This Row],[Verwendete Transaktion (Pflichtauswahl)]],BTT[Verantwortliches TP
(automatisch)],"&lt;&gt;"&amp;VLOOKUP(aktives_Teilprojekt,Teilprojekte[[Teilprojekte]:[Kürzel]],2,FALSE))&gt;0,"Transaktion mehrfach","okay"),"")</f>
        <v/>
      </c>
      <c r="AS1116" t="inlineStr">
        <is>
          <t>FI1030</t>
        </is>
      </c>
    </row>
    <row r="1117">
      <c r="A1117">
        <f>IFERROR(IF(BTT[[#This Row],[Lfd Nr. 
(aus konsolidierter Datei)]]&lt;&gt;"",BTT[[#This Row],[Lfd Nr. 
(aus konsolidierter Datei)]],VLOOKUP(aktives_Teilprojekt,Teilprojekte[[Teilprojekte]:[Kürzel]],2,FALSE)&amp;ROW(BTT[[#This Row],[Lfd Nr.
(automatisch)]])-2),"")</f>
        <v/>
      </c>
      <c r="B1117" t="inlineStr">
        <is>
          <t>Anlagenzugang</t>
        </is>
      </c>
      <c r="D1117" t="inlineStr">
        <is>
          <t>ZR prüfen</t>
        </is>
      </c>
      <c r="E1117">
        <f>IFERROR(IF(NOT(BTT[[#This Row],[Manuelle Änderung des Verantwortliches TP
(Auswahl - bei Bedarf)]]=""),BTT[[#This Row],[Manuelle Änderung des Verantwortliches TP
(Auswahl - bei Bedarf)]],VLOOKUP(BTT[[#This Row],[Hauptprozess
(Pflichtauswahl)]],Hauptprozesse[],3,FALSE)),"")</f>
        <v/>
      </c>
      <c r="G1117" t="inlineStr">
        <is>
          <t>RW-B/A</t>
        </is>
      </c>
      <c r="J1117">
        <f>IFERROR(VLOOKUP(BTT[[#This Row],[Verwendete Transaktion (Pflichtauswahl)]],Transaktionen[[Transaktionen]:[Langtext]],2,FALSE),"")</f>
        <v/>
      </c>
      <c r="V1117">
        <f>IFERROR(VLOOKUP(BTT[[#This Row],[Verwendetes Formular
(Auswahl falls relevant)]],Formulare[[Formularbezeichnung]:[Formularname (technisch)]],2,FALSE),"")</f>
        <v/>
      </c>
      <c r="AK1117">
        <f>IF(BTT[[#This Row],[Subprozess
(optionale Auswahl)]]="","okay",IF(VLOOKUP(BTT[[#This Row],[Subprozess
(optionale Auswahl)]],BPML[[Subprozess]:[Zugeordneter Hauptprozess]],3,FALSE)=BTT[[#This Row],[Hauptprozess
(Pflichtauswahl)]],"okay","falscher Subprozess"))</f>
        <v/>
      </c>
      <c r="AL1117">
        <f>IF(aktives_Teilprojekt="Master","",IF(BTT[[#This Row],[Verantwortliches TP
(automatisch)]]=VLOOKUP(aktives_Teilprojekt,Teilprojekte[[Teilprojekte]:[Kürzel]],2,FALSE),"okay","Hauptprozess anderes TP"))</f>
        <v/>
      </c>
      <c r="AM11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7">
        <f>IFERROR(IF(BTT[[#This Row],[SAP-Modul
(Pflichtauswahl)]]&lt;&gt;VLOOKUP(BTT[[#This Row],[Verwendete Transaktion (Pflichtauswahl)]],Transaktionen[[Transaktionen]:[Modul]],3,FALSE),"Modul anders","okay"),"")</f>
        <v/>
      </c>
      <c r="AP1117">
        <f>IFERROR(IF(COUNTIFS(BTT[Verwendete Transaktion (Pflichtauswahl)],BTT[[#This Row],[Verwendete Transaktion (Pflichtauswahl)]],BTT[SAP-Modul
(Pflichtauswahl)],"&lt;&gt;"&amp;BTT[[#This Row],[SAP-Modul
(Pflichtauswahl)]])&gt;0,"Modul anders","okay"),"")</f>
        <v/>
      </c>
      <c r="AQ1117">
        <f>IFERROR(IF(COUNTIFS(BTT[Verwendete Transaktion (Pflichtauswahl)],BTT[[#This Row],[Verwendete Transaktion (Pflichtauswahl)]],BTT[Verantwortliches TP
(automatisch)],"&lt;&gt;"&amp;BTT[[#This Row],[Verantwortliches TP
(automatisch)]])&gt;0,"Transaktion mehrfach","okay"),"")</f>
        <v/>
      </c>
      <c r="AR1117">
        <f>IFERROR(IF(COUNTIFS(BTT[Verwendete Transaktion (Pflichtauswahl)],BTT[[#This Row],[Verwendete Transaktion (Pflichtauswahl)]],BTT[Verantwortliches TP
(automatisch)],"&lt;&gt;"&amp;VLOOKUP(aktives_Teilprojekt,Teilprojekte[[Teilprojekte]:[Kürzel]],2,FALSE))&gt;0,"Transaktion mehrfach","okay"),"")</f>
        <v/>
      </c>
      <c r="AS1117" t="inlineStr">
        <is>
          <t>FI1031</t>
        </is>
      </c>
    </row>
    <row r="1118">
      <c r="A1118">
        <f>IFERROR(IF(BTT[[#This Row],[Lfd Nr. 
(aus konsolidierter Datei)]]&lt;&gt;"",BTT[[#This Row],[Lfd Nr. 
(aus konsolidierter Datei)]],VLOOKUP(aktives_Teilprojekt,Teilprojekte[[Teilprojekte]:[Kürzel]],2,FALSE)&amp;ROW(BTT[[#This Row],[Lfd Nr.
(automatisch)]])-2),"")</f>
        <v/>
      </c>
      <c r="B1118" t="inlineStr">
        <is>
          <t>Anlagenzugang</t>
        </is>
      </c>
      <c r="D1118" t="inlineStr">
        <is>
          <t>Rücksprache halten und Unstimmigkeit klären</t>
        </is>
      </c>
      <c r="E1118">
        <f>IFERROR(IF(NOT(BTT[[#This Row],[Manuelle Änderung des Verantwortliches TP
(Auswahl - bei Bedarf)]]=""),BTT[[#This Row],[Manuelle Änderung des Verantwortliches TP
(Auswahl - bei Bedarf)]],VLOOKUP(BTT[[#This Row],[Hauptprozess
(Pflichtauswahl)]],Hauptprozesse[],3,FALSE)),"")</f>
        <v/>
      </c>
      <c r="G1118" t="inlineStr">
        <is>
          <t>RW-B/A, KS</t>
        </is>
      </c>
      <c r="J1118">
        <f>IFERROR(VLOOKUP(BTT[[#This Row],[Verwendete Transaktion (Pflichtauswahl)]],Transaktionen[[Transaktionen]:[Langtext]],2,FALSE),"")</f>
        <v/>
      </c>
      <c r="V1118">
        <f>IFERROR(VLOOKUP(BTT[[#This Row],[Verwendetes Formular
(Auswahl falls relevant)]],Formulare[[Formularbezeichnung]:[Formularname (technisch)]],2,FALSE),"")</f>
        <v/>
      </c>
      <c r="AK1118">
        <f>IF(BTT[[#This Row],[Subprozess
(optionale Auswahl)]]="","okay",IF(VLOOKUP(BTT[[#This Row],[Subprozess
(optionale Auswahl)]],BPML[[Subprozess]:[Zugeordneter Hauptprozess]],3,FALSE)=BTT[[#This Row],[Hauptprozess
(Pflichtauswahl)]],"okay","falscher Subprozess"))</f>
        <v/>
      </c>
      <c r="AL1118">
        <f>IF(aktives_Teilprojekt="Master","",IF(BTT[[#This Row],[Verantwortliches TP
(automatisch)]]=VLOOKUP(aktives_Teilprojekt,Teilprojekte[[Teilprojekte]:[Kürzel]],2,FALSE),"okay","Hauptprozess anderes TP"))</f>
        <v/>
      </c>
      <c r="AM11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8">
        <f>IFERROR(IF(BTT[[#This Row],[SAP-Modul
(Pflichtauswahl)]]&lt;&gt;VLOOKUP(BTT[[#This Row],[Verwendete Transaktion (Pflichtauswahl)]],Transaktionen[[Transaktionen]:[Modul]],3,FALSE),"Modul anders","okay"),"")</f>
        <v/>
      </c>
      <c r="AP1118">
        <f>IFERROR(IF(COUNTIFS(BTT[Verwendete Transaktion (Pflichtauswahl)],BTT[[#This Row],[Verwendete Transaktion (Pflichtauswahl)]],BTT[SAP-Modul
(Pflichtauswahl)],"&lt;&gt;"&amp;BTT[[#This Row],[SAP-Modul
(Pflichtauswahl)]])&gt;0,"Modul anders","okay"),"")</f>
        <v/>
      </c>
      <c r="AQ1118">
        <f>IFERROR(IF(COUNTIFS(BTT[Verwendete Transaktion (Pflichtauswahl)],BTT[[#This Row],[Verwendete Transaktion (Pflichtauswahl)]],BTT[Verantwortliches TP
(automatisch)],"&lt;&gt;"&amp;BTT[[#This Row],[Verantwortliches TP
(automatisch)]])&gt;0,"Transaktion mehrfach","okay"),"")</f>
        <v/>
      </c>
      <c r="AR1118">
        <f>IFERROR(IF(COUNTIFS(BTT[Verwendete Transaktion (Pflichtauswahl)],BTT[[#This Row],[Verwendete Transaktion (Pflichtauswahl)]],BTT[Verantwortliches TP
(automatisch)],"&lt;&gt;"&amp;VLOOKUP(aktives_Teilprojekt,Teilprojekte[[Teilprojekte]:[Kürzel]],2,FALSE))&gt;0,"Transaktion mehrfach","okay"),"")</f>
        <v/>
      </c>
      <c r="AS1118" t="inlineStr">
        <is>
          <t>FI1032</t>
        </is>
      </c>
    </row>
    <row r="1119">
      <c r="A1119">
        <f>IFERROR(IF(BTT[[#This Row],[Lfd Nr. 
(aus konsolidierter Datei)]]&lt;&gt;"",BTT[[#This Row],[Lfd Nr. 
(aus konsolidierter Datei)]],VLOOKUP(aktives_Teilprojekt,Teilprojekte[[Teilprojekte]:[Kürzel]],2,FALSE)&amp;ROW(BTT[[#This Row],[Lfd Nr.
(automatisch)]])-2),"")</f>
        <v/>
      </c>
      <c r="B1119" t="inlineStr">
        <is>
          <t>Anlagenzugang</t>
        </is>
      </c>
      <c r="D1119" t="inlineStr">
        <is>
          <t>ZR buchen und kontieren</t>
        </is>
      </c>
      <c r="E1119">
        <f>IFERROR(IF(NOT(BTT[[#This Row],[Manuelle Änderung des Verantwortliches TP
(Auswahl - bei Bedarf)]]=""),BTT[[#This Row],[Manuelle Änderung des Verantwortliches TP
(Auswahl - bei Bedarf)]],VLOOKUP(BTT[[#This Row],[Hauptprozess
(Pflichtauswahl)]],Hauptprozesse[],3,FALSE)),"")</f>
        <v/>
      </c>
      <c r="G1119" t="inlineStr">
        <is>
          <t>RW-B/A</t>
        </is>
      </c>
      <c r="J1119">
        <f>IFERROR(VLOOKUP(BTT[[#This Row],[Verwendete Transaktion (Pflichtauswahl)]],Transaktionen[[Transaktionen]:[Langtext]],2,FALSE),"")</f>
        <v/>
      </c>
      <c r="V1119">
        <f>IFERROR(VLOOKUP(BTT[[#This Row],[Verwendetes Formular
(Auswahl falls relevant)]],Formulare[[Formularbezeichnung]:[Formularname (technisch)]],2,FALSE),"")</f>
        <v/>
      </c>
      <c r="AK1119">
        <f>IF(BTT[[#This Row],[Subprozess
(optionale Auswahl)]]="","okay",IF(VLOOKUP(BTT[[#This Row],[Subprozess
(optionale Auswahl)]],BPML[[Subprozess]:[Zugeordneter Hauptprozess]],3,FALSE)=BTT[[#This Row],[Hauptprozess
(Pflichtauswahl)]],"okay","falscher Subprozess"))</f>
        <v/>
      </c>
      <c r="AL1119">
        <f>IF(aktives_Teilprojekt="Master","",IF(BTT[[#This Row],[Verantwortliches TP
(automatisch)]]=VLOOKUP(aktives_Teilprojekt,Teilprojekte[[Teilprojekte]:[Kürzel]],2,FALSE),"okay","Hauptprozess anderes TP"))</f>
        <v/>
      </c>
      <c r="AM11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19">
        <f>IFERROR(IF(BTT[[#This Row],[SAP-Modul
(Pflichtauswahl)]]&lt;&gt;VLOOKUP(BTT[[#This Row],[Verwendete Transaktion (Pflichtauswahl)]],Transaktionen[[Transaktionen]:[Modul]],3,FALSE),"Modul anders","okay"),"")</f>
        <v/>
      </c>
      <c r="AP1119">
        <f>IFERROR(IF(COUNTIFS(BTT[Verwendete Transaktion (Pflichtauswahl)],BTT[[#This Row],[Verwendete Transaktion (Pflichtauswahl)]],BTT[SAP-Modul
(Pflichtauswahl)],"&lt;&gt;"&amp;BTT[[#This Row],[SAP-Modul
(Pflichtauswahl)]])&gt;0,"Modul anders","okay"),"")</f>
        <v/>
      </c>
      <c r="AQ1119">
        <f>IFERROR(IF(COUNTIFS(BTT[Verwendete Transaktion (Pflichtauswahl)],BTT[[#This Row],[Verwendete Transaktion (Pflichtauswahl)]],BTT[Verantwortliches TP
(automatisch)],"&lt;&gt;"&amp;BTT[[#This Row],[Verantwortliches TP
(automatisch)]])&gt;0,"Transaktion mehrfach","okay"),"")</f>
        <v/>
      </c>
      <c r="AR1119">
        <f>IFERROR(IF(COUNTIFS(BTT[Verwendete Transaktion (Pflichtauswahl)],BTT[[#This Row],[Verwendete Transaktion (Pflichtauswahl)]],BTT[Verantwortliches TP
(automatisch)],"&lt;&gt;"&amp;VLOOKUP(aktives_Teilprojekt,Teilprojekte[[Teilprojekte]:[Kürzel]],2,FALSE))&gt;0,"Transaktion mehrfach","okay"),"")</f>
        <v/>
      </c>
      <c r="AS1119" t="inlineStr">
        <is>
          <t>FI1033</t>
        </is>
      </c>
    </row>
    <row r="1120">
      <c r="A1120">
        <f>IFERROR(IF(BTT[[#This Row],[Lfd Nr. 
(aus konsolidierter Datei)]]&lt;&gt;"",BTT[[#This Row],[Lfd Nr. 
(aus konsolidierter Datei)]],VLOOKUP(aktives_Teilprojekt,Teilprojekte[[Teilprojekte]:[Kürzel]],2,FALSE)&amp;ROW(BTT[[#This Row],[Lfd Nr.
(automatisch)]])-2),"")</f>
        <v/>
      </c>
      <c r="B1120" t="inlineStr">
        <is>
          <t>Anlagenzugang</t>
        </is>
      </c>
      <c r="D1120" t="inlineStr">
        <is>
          <t>ZR Orginal an KS übermittel, Kopie ablegen</t>
        </is>
      </c>
      <c r="E1120">
        <f>IFERROR(IF(NOT(BTT[[#This Row],[Manuelle Änderung des Verantwortliches TP
(Auswahl - bei Bedarf)]]=""),BTT[[#This Row],[Manuelle Änderung des Verantwortliches TP
(Auswahl - bei Bedarf)]],VLOOKUP(BTT[[#This Row],[Hauptprozess
(Pflichtauswahl)]],Hauptprozesse[],3,FALSE)),"")</f>
        <v/>
      </c>
      <c r="G1120" t="inlineStr">
        <is>
          <t>RW-B/A; KS</t>
        </is>
      </c>
      <c r="J1120">
        <f>IFERROR(VLOOKUP(BTT[[#This Row],[Verwendete Transaktion (Pflichtauswahl)]],Transaktionen[[Transaktionen]:[Langtext]],2,FALSE),"")</f>
        <v/>
      </c>
      <c r="V1120">
        <f>IFERROR(VLOOKUP(BTT[[#This Row],[Verwendetes Formular
(Auswahl falls relevant)]],Formulare[[Formularbezeichnung]:[Formularname (technisch)]],2,FALSE),"")</f>
        <v/>
      </c>
      <c r="AK1120">
        <f>IF(BTT[[#This Row],[Subprozess
(optionale Auswahl)]]="","okay",IF(VLOOKUP(BTT[[#This Row],[Subprozess
(optionale Auswahl)]],BPML[[Subprozess]:[Zugeordneter Hauptprozess]],3,FALSE)=BTT[[#This Row],[Hauptprozess
(Pflichtauswahl)]],"okay","falscher Subprozess"))</f>
        <v/>
      </c>
      <c r="AL1120">
        <f>IF(aktives_Teilprojekt="Master","",IF(BTT[[#This Row],[Verantwortliches TP
(automatisch)]]=VLOOKUP(aktives_Teilprojekt,Teilprojekte[[Teilprojekte]:[Kürzel]],2,FALSE),"okay","Hauptprozess anderes TP"))</f>
        <v/>
      </c>
      <c r="AM11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0">
        <f>IFERROR(IF(BTT[[#This Row],[SAP-Modul
(Pflichtauswahl)]]&lt;&gt;VLOOKUP(BTT[[#This Row],[Verwendete Transaktion (Pflichtauswahl)]],Transaktionen[[Transaktionen]:[Modul]],3,FALSE),"Modul anders","okay"),"")</f>
        <v/>
      </c>
      <c r="AP1120">
        <f>IFERROR(IF(COUNTIFS(BTT[Verwendete Transaktion (Pflichtauswahl)],BTT[[#This Row],[Verwendete Transaktion (Pflichtauswahl)]],BTT[SAP-Modul
(Pflichtauswahl)],"&lt;&gt;"&amp;BTT[[#This Row],[SAP-Modul
(Pflichtauswahl)]])&gt;0,"Modul anders","okay"),"")</f>
        <v/>
      </c>
      <c r="AQ1120">
        <f>IFERROR(IF(COUNTIFS(BTT[Verwendete Transaktion (Pflichtauswahl)],BTT[[#This Row],[Verwendete Transaktion (Pflichtauswahl)]],BTT[Verantwortliches TP
(automatisch)],"&lt;&gt;"&amp;BTT[[#This Row],[Verantwortliches TP
(automatisch)]])&gt;0,"Transaktion mehrfach","okay"),"")</f>
        <v/>
      </c>
      <c r="AR1120">
        <f>IFERROR(IF(COUNTIFS(BTT[Verwendete Transaktion (Pflichtauswahl)],BTT[[#This Row],[Verwendete Transaktion (Pflichtauswahl)]],BTT[Verantwortliches TP
(automatisch)],"&lt;&gt;"&amp;VLOOKUP(aktives_Teilprojekt,Teilprojekte[[Teilprojekte]:[Kürzel]],2,FALSE))&gt;0,"Transaktion mehrfach","okay"),"")</f>
        <v/>
      </c>
      <c r="AS1120" t="inlineStr">
        <is>
          <t>FI1034</t>
        </is>
      </c>
    </row>
    <row r="1121">
      <c r="A1121">
        <f>IFERROR(IF(BTT[[#This Row],[Lfd Nr. 
(aus konsolidierter Datei)]]&lt;&gt;"",BTT[[#This Row],[Lfd Nr. 
(aus konsolidierter Datei)]],VLOOKUP(aktives_Teilprojekt,Teilprojekte[[Teilprojekte]:[Kürzel]],2,FALSE)&amp;ROW(BTT[[#This Row],[Lfd Nr.
(automatisch)]])-2),"")</f>
        <v/>
      </c>
      <c r="B1121" t="inlineStr">
        <is>
          <t>Anlagenzugang</t>
        </is>
      </c>
      <c r="D1121" t="inlineStr">
        <is>
          <t>TASB prüfen</t>
        </is>
      </c>
      <c r="E1121">
        <f>IFERROR(IF(NOT(BTT[[#This Row],[Manuelle Änderung des Verantwortliches TP
(Auswahl - bei Bedarf)]]=""),BTT[[#This Row],[Manuelle Änderung des Verantwortliches TP
(Auswahl - bei Bedarf)]],VLOOKUP(BTT[[#This Row],[Hauptprozess
(Pflichtauswahl)]],Hauptprozesse[],3,FALSE)),"")</f>
        <v/>
      </c>
      <c r="G1121" t="inlineStr">
        <is>
          <t>RW-B/A</t>
        </is>
      </c>
      <c r="J1121">
        <f>IFERROR(VLOOKUP(BTT[[#This Row],[Verwendete Transaktion (Pflichtauswahl)]],Transaktionen[[Transaktionen]:[Langtext]],2,FALSE),"")</f>
        <v/>
      </c>
      <c r="V1121">
        <f>IFERROR(VLOOKUP(BTT[[#This Row],[Verwendetes Formular
(Auswahl falls relevant)]],Formulare[[Formularbezeichnung]:[Formularname (technisch)]],2,FALSE),"")</f>
        <v/>
      </c>
      <c r="AK1121">
        <f>IF(BTT[[#This Row],[Subprozess
(optionale Auswahl)]]="","okay",IF(VLOOKUP(BTT[[#This Row],[Subprozess
(optionale Auswahl)]],BPML[[Subprozess]:[Zugeordneter Hauptprozess]],3,FALSE)=BTT[[#This Row],[Hauptprozess
(Pflichtauswahl)]],"okay","falscher Subprozess"))</f>
        <v/>
      </c>
      <c r="AL1121">
        <f>IF(aktives_Teilprojekt="Master","",IF(BTT[[#This Row],[Verantwortliches TP
(automatisch)]]=VLOOKUP(aktives_Teilprojekt,Teilprojekte[[Teilprojekte]:[Kürzel]],2,FALSE),"okay","Hauptprozess anderes TP"))</f>
        <v/>
      </c>
      <c r="AM11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1">
        <f>IFERROR(IF(BTT[[#This Row],[SAP-Modul
(Pflichtauswahl)]]&lt;&gt;VLOOKUP(BTT[[#This Row],[Verwendete Transaktion (Pflichtauswahl)]],Transaktionen[[Transaktionen]:[Modul]],3,FALSE),"Modul anders","okay"),"")</f>
        <v/>
      </c>
      <c r="AP1121">
        <f>IFERROR(IF(COUNTIFS(BTT[Verwendete Transaktion (Pflichtauswahl)],BTT[[#This Row],[Verwendete Transaktion (Pflichtauswahl)]],BTT[SAP-Modul
(Pflichtauswahl)],"&lt;&gt;"&amp;BTT[[#This Row],[SAP-Modul
(Pflichtauswahl)]])&gt;0,"Modul anders","okay"),"")</f>
        <v/>
      </c>
      <c r="AQ1121">
        <f>IFERROR(IF(COUNTIFS(BTT[Verwendete Transaktion (Pflichtauswahl)],BTT[[#This Row],[Verwendete Transaktion (Pflichtauswahl)]],BTT[Verantwortliches TP
(automatisch)],"&lt;&gt;"&amp;BTT[[#This Row],[Verantwortliches TP
(automatisch)]])&gt;0,"Transaktion mehrfach","okay"),"")</f>
        <v/>
      </c>
      <c r="AR1121">
        <f>IFERROR(IF(COUNTIFS(BTT[Verwendete Transaktion (Pflichtauswahl)],BTT[[#This Row],[Verwendete Transaktion (Pflichtauswahl)]],BTT[Verantwortliches TP
(automatisch)],"&lt;&gt;"&amp;VLOOKUP(aktives_Teilprojekt,Teilprojekte[[Teilprojekte]:[Kürzel]],2,FALSE))&gt;0,"Transaktion mehrfach","okay"),"")</f>
        <v/>
      </c>
      <c r="AS1121" t="inlineStr">
        <is>
          <t>FI1035</t>
        </is>
      </c>
    </row>
    <row r="1122">
      <c r="A1122">
        <f>IFERROR(IF(BTT[[#This Row],[Lfd Nr. 
(aus konsolidierter Datei)]]&lt;&gt;"",BTT[[#This Row],[Lfd Nr. 
(aus konsolidierter Datei)]],VLOOKUP(aktives_Teilprojekt,Teilprojekte[[Teilprojekte]:[Kürzel]],2,FALSE)&amp;ROW(BTT[[#This Row],[Lfd Nr.
(automatisch)]])-2),"")</f>
        <v/>
      </c>
      <c r="B1122" t="inlineStr">
        <is>
          <t>Anlagenzugang</t>
        </is>
      </c>
      <c r="D1122" t="inlineStr">
        <is>
          <t>Rücksprache halten und Unstimmigkeit klären</t>
        </is>
      </c>
      <c r="E1122">
        <f>IFERROR(IF(NOT(BTT[[#This Row],[Manuelle Änderung des Verantwortliches TP
(Auswahl - bei Bedarf)]]=""),BTT[[#This Row],[Manuelle Änderung des Verantwortliches TP
(Auswahl - bei Bedarf)]],VLOOKUP(BTT[[#This Row],[Hauptprozess
(Pflichtauswahl)]],Hauptprozesse[],3,FALSE)),"")</f>
        <v/>
      </c>
      <c r="G1122" t="inlineStr">
        <is>
          <t>RW-B/A, PB-I</t>
        </is>
      </c>
      <c r="J1122">
        <f>IFERROR(VLOOKUP(BTT[[#This Row],[Verwendete Transaktion (Pflichtauswahl)]],Transaktionen[[Transaktionen]:[Langtext]],2,FALSE),"")</f>
        <v/>
      </c>
      <c r="V1122">
        <f>IFERROR(VLOOKUP(BTT[[#This Row],[Verwendetes Formular
(Auswahl falls relevant)]],Formulare[[Formularbezeichnung]:[Formularname (technisch)]],2,FALSE),"")</f>
        <v/>
      </c>
      <c r="AK1122">
        <f>IF(BTT[[#This Row],[Subprozess
(optionale Auswahl)]]="","okay",IF(VLOOKUP(BTT[[#This Row],[Subprozess
(optionale Auswahl)]],BPML[[Subprozess]:[Zugeordneter Hauptprozess]],3,FALSE)=BTT[[#This Row],[Hauptprozess
(Pflichtauswahl)]],"okay","falscher Subprozess"))</f>
        <v/>
      </c>
      <c r="AL1122">
        <f>IF(aktives_Teilprojekt="Master","",IF(BTT[[#This Row],[Verantwortliches TP
(automatisch)]]=VLOOKUP(aktives_Teilprojekt,Teilprojekte[[Teilprojekte]:[Kürzel]],2,FALSE),"okay","Hauptprozess anderes TP"))</f>
        <v/>
      </c>
      <c r="AM11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2">
        <f>IFERROR(IF(BTT[[#This Row],[SAP-Modul
(Pflichtauswahl)]]&lt;&gt;VLOOKUP(BTT[[#This Row],[Verwendete Transaktion (Pflichtauswahl)]],Transaktionen[[Transaktionen]:[Modul]],3,FALSE),"Modul anders","okay"),"")</f>
        <v/>
      </c>
      <c r="AP1122">
        <f>IFERROR(IF(COUNTIFS(BTT[Verwendete Transaktion (Pflichtauswahl)],BTT[[#This Row],[Verwendete Transaktion (Pflichtauswahl)]],BTT[SAP-Modul
(Pflichtauswahl)],"&lt;&gt;"&amp;BTT[[#This Row],[SAP-Modul
(Pflichtauswahl)]])&gt;0,"Modul anders","okay"),"")</f>
        <v/>
      </c>
      <c r="AQ1122">
        <f>IFERROR(IF(COUNTIFS(BTT[Verwendete Transaktion (Pflichtauswahl)],BTT[[#This Row],[Verwendete Transaktion (Pflichtauswahl)]],BTT[Verantwortliches TP
(automatisch)],"&lt;&gt;"&amp;BTT[[#This Row],[Verantwortliches TP
(automatisch)]])&gt;0,"Transaktion mehrfach","okay"),"")</f>
        <v/>
      </c>
      <c r="AR1122">
        <f>IFERROR(IF(COUNTIFS(BTT[Verwendete Transaktion (Pflichtauswahl)],BTT[[#This Row],[Verwendete Transaktion (Pflichtauswahl)]],BTT[Verantwortliches TP
(automatisch)],"&lt;&gt;"&amp;VLOOKUP(aktives_Teilprojekt,Teilprojekte[[Teilprojekte]:[Kürzel]],2,FALSE))&gt;0,"Transaktion mehrfach","okay"),"")</f>
        <v/>
      </c>
      <c r="AS1122" t="inlineStr">
        <is>
          <t>FI1036</t>
        </is>
      </c>
    </row>
    <row r="1123">
      <c r="A1123">
        <f>IFERROR(IF(BTT[[#This Row],[Lfd Nr. 
(aus konsolidierter Datei)]]&lt;&gt;"",BTT[[#This Row],[Lfd Nr. 
(aus konsolidierter Datei)]],VLOOKUP(aktives_Teilprojekt,Teilprojekte[[Teilprojekte]:[Kürzel]],2,FALSE)&amp;ROW(BTT[[#This Row],[Lfd Nr.
(automatisch)]])-2),"")</f>
        <v/>
      </c>
      <c r="B1123" t="inlineStr">
        <is>
          <t>Anlagenzugang</t>
        </is>
      </c>
      <c r="D1123" t="inlineStr">
        <is>
          <t>Aktivierung vorbereiten</t>
        </is>
      </c>
      <c r="E1123">
        <f>IFERROR(IF(NOT(BTT[[#This Row],[Manuelle Änderung des Verantwortliches TP
(Auswahl - bei Bedarf)]]=""),BTT[[#This Row],[Manuelle Änderung des Verantwortliches TP
(Auswahl - bei Bedarf)]],VLOOKUP(BTT[[#This Row],[Hauptprozess
(Pflichtauswahl)]],Hauptprozesse[],3,FALSE)),"")</f>
        <v/>
      </c>
      <c r="G1123" t="inlineStr">
        <is>
          <t>RW-B/A</t>
        </is>
      </c>
      <c r="J1123">
        <f>IFERROR(VLOOKUP(BTT[[#This Row],[Verwendete Transaktion (Pflichtauswahl)]],Transaktionen[[Transaktionen]:[Langtext]],2,FALSE),"")</f>
        <v/>
      </c>
      <c r="V1123">
        <f>IFERROR(VLOOKUP(BTT[[#This Row],[Verwendetes Formular
(Auswahl falls relevant)]],Formulare[[Formularbezeichnung]:[Formularname (technisch)]],2,FALSE),"")</f>
        <v/>
      </c>
      <c r="AK1123">
        <f>IF(BTT[[#This Row],[Subprozess
(optionale Auswahl)]]="","okay",IF(VLOOKUP(BTT[[#This Row],[Subprozess
(optionale Auswahl)]],BPML[[Subprozess]:[Zugeordneter Hauptprozess]],3,FALSE)=BTT[[#This Row],[Hauptprozess
(Pflichtauswahl)]],"okay","falscher Subprozess"))</f>
        <v/>
      </c>
      <c r="AL1123">
        <f>IF(aktives_Teilprojekt="Master","",IF(BTT[[#This Row],[Verantwortliches TP
(automatisch)]]=VLOOKUP(aktives_Teilprojekt,Teilprojekte[[Teilprojekte]:[Kürzel]],2,FALSE),"okay","Hauptprozess anderes TP"))</f>
        <v/>
      </c>
      <c r="AM11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3">
        <f>IFERROR(IF(BTT[[#This Row],[SAP-Modul
(Pflichtauswahl)]]&lt;&gt;VLOOKUP(BTT[[#This Row],[Verwendete Transaktion (Pflichtauswahl)]],Transaktionen[[Transaktionen]:[Modul]],3,FALSE),"Modul anders","okay"),"")</f>
        <v/>
      </c>
      <c r="AP1123">
        <f>IFERROR(IF(COUNTIFS(BTT[Verwendete Transaktion (Pflichtauswahl)],BTT[[#This Row],[Verwendete Transaktion (Pflichtauswahl)]],BTT[SAP-Modul
(Pflichtauswahl)],"&lt;&gt;"&amp;BTT[[#This Row],[SAP-Modul
(Pflichtauswahl)]])&gt;0,"Modul anders","okay"),"")</f>
        <v/>
      </c>
      <c r="AQ1123">
        <f>IFERROR(IF(COUNTIFS(BTT[Verwendete Transaktion (Pflichtauswahl)],BTT[[#This Row],[Verwendete Transaktion (Pflichtauswahl)]],BTT[Verantwortliches TP
(automatisch)],"&lt;&gt;"&amp;BTT[[#This Row],[Verantwortliches TP
(automatisch)]])&gt;0,"Transaktion mehrfach","okay"),"")</f>
        <v/>
      </c>
      <c r="AR1123">
        <f>IFERROR(IF(COUNTIFS(BTT[Verwendete Transaktion (Pflichtauswahl)],BTT[[#This Row],[Verwendete Transaktion (Pflichtauswahl)]],BTT[Verantwortliches TP
(automatisch)],"&lt;&gt;"&amp;VLOOKUP(aktives_Teilprojekt,Teilprojekte[[Teilprojekte]:[Kürzel]],2,FALSE))&gt;0,"Transaktion mehrfach","okay"),"")</f>
        <v/>
      </c>
      <c r="AS1123" t="inlineStr">
        <is>
          <t>FI1037</t>
        </is>
      </c>
    </row>
    <row r="1124">
      <c r="A1124">
        <f>IFERROR(IF(BTT[[#This Row],[Lfd Nr. 
(aus konsolidierter Datei)]]&lt;&gt;"",BTT[[#This Row],[Lfd Nr. 
(aus konsolidierter Datei)]],VLOOKUP(aktives_Teilprojekt,Teilprojekte[[Teilprojekte]:[Kürzel]],2,FALSE)&amp;ROW(BTT[[#This Row],[Lfd Nr.
(automatisch)]])-2),"")</f>
        <v/>
      </c>
      <c r="B1124" t="inlineStr">
        <is>
          <t>Anlagenzugang</t>
        </is>
      </c>
      <c r="D1124" t="inlineStr">
        <is>
          <t>von AiB in AV umbuchen</t>
        </is>
      </c>
      <c r="E1124">
        <f>IFERROR(IF(NOT(BTT[[#This Row],[Manuelle Änderung des Verantwortliches TP
(Auswahl - bei Bedarf)]]=""),BTT[[#This Row],[Manuelle Änderung des Verantwortliches TP
(Auswahl - bei Bedarf)]],VLOOKUP(BTT[[#This Row],[Hauptprozess
(Pflichtauswahl)]],Hauptprozesse[],3,FALSE)),"")</f>
        <v/>
      </c>
      <c r="G1124" t="inlineStr">
        <is>
          <t>RW-B/A</t>
        </is>
      </c>
      <c r="H1124" t="inlineStr">
        <is>
          <t>CO-OM</t>
        </is>
      </c>
      <c r="I1124" t="inlineStr">
        <is>
          <t>KO88</t>
        </is>
      </c>
      <c r="J1124">
        <f>IFERROR(VLOOKUP(BTT[[#This Row],[Verwendete Transaktion (Pflichtauswahl)]],Transaktionen[[Transaktionen]:[Langtext]],2,FALSE),"")</f>
        <v/>
      </c>
      <c r="V1124">
        <f>IFERROR(VLOOKUP(BTT[[#This Row],[Verwendetes Formular
(Auswahl falls relevant)]],Formulare[[Formularbezeichnung]:[Formularname (technisch)]],2,FALSE),"")</f>
        <v/>
      </c>
      <c r="AK1124">
        <f>IF(BTT[[#This Row],[Subprozess
(optionale Auswahl)]]="","okay",IF(VLOOKUP(BTT[[#This Row],[Subprozess
(optionale Auswahl)]],BPML[[Subprozess]:[Zugeordneter Hauptprozess]],3,FALSE)=BTT[[#This Row],[Hauptprozess
(Pflichtauswahl)]],"okay","falscher Subprozess"))</f>
        <v/>
      </c>
      <c r="AL1124">
        <f>IF(aktives_Teilprojekt="Master","",IF(BTT[[#This Row],[Verantwortliches TP
(automatisch)]]=VLOOKUP(aktives_Teilprojekt,Teilprojekte[[Teilprojekte]:[Kürzel]],2,FALSE),"okay","Hauptprozess anderes TP"))</f>
        <v/>
      </c>
      <c r="AM11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4">
        <f>IFERROR(IF(BTT[[#This Row],[SAP-Modul
(Pflichtauswahl)]]&lt;&gt;VLOOKUP(BTT[[#This Row],[Verwendete Transaktion (Pflichtauswahl)]],Transaktionen[[Transaktionen]:[Modul]],3,FALSE),"Modul anders","okay"),"")</f>
        <v/>
      </c>
      <c r="AP1124">
        <f>IFERROR(IF(COUNTIFS(BTT[Verwendete Transaktion (Pflichtauswahl)],BTT[[#This Row],[Verwendete Transaktion (Pflichtauswahl)]],BTT[SAP-Modul
(Pflichtauswahl)],"&lt;&gt;"&amp;BTT[[#This Row],[SAP-Modul
(Pflichtauswahl)]])&gt;0,"Modul anders","okay"),"")</f>
        <v/>
      </c>
      <c r="AQ1124">
        <f>IFERROR(IF(COUNTIFS(BTT[Verwendete Transaktion (Pflichtauswahl)],BTT[[#This Row],[Verwendete Transaktion (Pflichtauswahl)]],BTT[Verantwortliches TP
(automatisch)],"&lt;&gt;"&amp;BTT[[#This Row],[Verantwortliches TP
(automatisch)]])&gt;0,"Transaktion mehrfach","okay"),"")</f>
        <v/>
      </c>
      <c r="AR1124">
        <f>IFERROR(IF(COUNTIFS(BTT[Verwendete Transaktion (Pflichtauswahl)],BTT[[#This Row],[Verwendete Transaktion (Pflichtauswahl)]],BTT[Verantwortliches TP
(automatisch)],"&lt;&gt;"&amp;VLOOKUP(aktives_Teilprojekt,Teilprojekte[[Teilprojekte]:[Kürzel]],2,FALSE))&gt;0,"Transaktion mehrfach","okay"),"")</f>
        <v/>
      </c>
      <c r="AS1124" t="inlineStr">
        <is>
          <t>FI1038</t>
        </is>
      </c>
    </row>
    <row r="1125">
      <c r="A1125">
        <f>IFERROR(IF(BTT[[#This Row],[Lfd Nr. 
(aus konsolidierter Datei)]]&lt;&gt;"",BTT[[#This Row],[Lfd Nr. 
(aus konsolidierter Datei)]],VLOOKUP(aktives_Teilprojekt,Teilprojekte[[Teilprojekte]:[Kürzel]],2,FALSE)&amp;ROW(BTT[[#This Row],[Lfd Nr.
(automatisch)]])-2),"")</f>
        <v/>
      </c>
      <c r="B1125" t="inlineStr">
        <is>
          <t>Anlagenzugang</t>
        </is>
      </c>
      <c r="D1125" t="inlineStr">
        <is>
          <t>SR erhalten und prüfen</t>
        </is>
      </c>
      <c r="E1125">
        <f>IFERROR(IF(NOT(BTT[[#This Row],[Manuelle Änderung des Verantwortliches TP
(Auswahl - bei Bedarf)]]=""),BTT[[#This Row],[Manuelle Änderung des Verantwortliches TP
(Auswahl - bei Bedarf)]],VLOOKUP(BTT[[#This Row],[Hauptprozess
(Pflichtauswahl)]],Hauptprozesse[],3,FALSE)),"")</f>
        <v/>
      </c>
      <c r="G1125" t="inlineStr">
        <is>
          <t>RW-B/A</t>
        </is>
      </c>
      <c r="J1125">
        <f>IFERROR(VLOOKUP(BTT[[#This Row],[Verwendete Transaktion (Pflichtauswahl)]],Transaktionen[[Transaktionen]:[Langtext]],2,FALSE),"")</f>
        <v/>
      </c>
      <c r="V1125">
        <f>IFERROR(VLOOKUP(BTT[[#This Row],[Verwendetes Formular
(Auswahl falls relevant)]],Formulare[[Formularbezeichnung]:[Formularname (technisch)]],2,FALSE),"")</f>
        <v/>
      </c>
      <c r="AK1125">
        <f>IF(BTT[[#This Row],[Subprozess
(optionale Auswahl)]]="","okay",IF(VLOOKUP(BTT[[#This Row],[Subprozess
(optionale Auswahl)]],BPML[[Subprozess]:[Zugeordneter Hauptprozess]],3,FALSE)=BTT[[#This Row],[Hauptprozess
(Pflichtauswahl)]],"okay","falscher Subprozess"))</f>
        <v/>
      </c>
      <c r="AL1125">
        <f>IF(aktives_Teilprojekt="Master","",IF(BTT[[#This Row],[Verantwortliches TP
(automatisch)]]=VLOOKUP(aktives_Teilprojekt,Teilprojekte[[Teilprojekte]:[Kürzel]],2,FALSE),"okay","Hauptprozess anderes TP"))</f>
        <v/>
      </c>
      <c r="AM11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5">
        <f>IFERROR(IF(BTT[[#This Row],[SAP-Modul
(Pflichtauswahl)]]&lt;&gt;VLOOKUP(BTT[[#This Row],[Verwendete Transaktion (Pflichtauswahl)]],Transaktionen[[Transaktionen]:[Modul]],3,FALSE),"Modul anders","okay"),"")</f>
        <v/>
      </c>
      <c r="AP1125">
        <f>IFERROR(IF(COUNTIFS(BTT[Verwendete Transaktion (Pflichtauswahl)],BTT[[#This Row],[Verwendete Transaktion (Pflichtauswahl)]],BTT[SAP-Modul
(Pflichtauswahl)],"&lt;&gt;"&amp;BTT[[#This Row],[SAP-Modul
(Pflichtauswahl)]])&gt;0,"Modul anders","okay"),"")</f>
        <v/>
      </c>
      <c r="AQ1125">
        <f>IFERROR(IF(COUNTIFS(BTT[Verwendete Transaktion (Pflichtauswahl)],BTT[[#This Row],[Verwendete Transaktion (Pflichtauswahl)]],BTT[Verantwortliches TP
(automatisch)],"&lt;&gt;"&amp;BTT[[#This Row],[Verantwortliches TP
(automatisch)]])&gt;0,"Transaktion mehrfach","okay"),"")</f>
        <v/>
      </c>
      <c r="AR1125">
        <f>IFERROR(IF(COUNTIFS(BTT[Verwendete Transaktion (Pflichtauswahl)],BTT[[#This Row],[Verwendete Transaktion (Pflichtauswahl)]],BTT[Verantwortliches TP
(automatisch)],"&lt;&gt;"&amp;VLOOKUP(aktives_Teilprojekt,Teilprojekte[[Teilprojekte]:[Kürzel]],2,FALSE))&gt;0,"Transaktion mehrfach","okay"),"")</f>
        <v/>
      </c>
      <c r="AS1125" t="inlineStr">
        <is>
          <t>FI1039</t>
        </is>
      </c>
    </row>
    <row r="1126">
      <c r="A1126">
        <f>IFERROR(IF(BTT[[#This Row],[Lfd Nr. 
(aus konsolidierter Datei)]]&lt;&gt;"",BTT[[#This Row],[Lfd Nr. 
(aus konsolidierter Datei)]],VLOOKUP(aktives_Teilprojekt,Teilprojekte[[Teilprojekte]:[Kürzel]],2,FALSE)&amp;ROW(BTT[[#This Row],[Lfd Nr.
(automatisch)]])-2),"")</f>
        <v/>
      </c>
      <c r="B1126" t="inlineStr">
        <is>
          <t>Anlagenzugang</t>
        </is>
      </c>
      <c r="D1126" t="inlineStr">
        <is>
          <t>Rücksprache halten und Unstimmigkeit klären</t>
        </is>
      </c>
      <c r="E1126">
        <f>IFERROR(IF(NOT(BTT[[#This Row],[Manuelle Änderung des Verantwortliches TP
(Auswahl - bei Bedarf)]]=""),BTT[[#This Row],[Manuelle Änderung des Verantwortliches TP
(Auswahl - bei Bedarf)]],VLOOKUP(BTT[[#This Row],[Hauptprozess
(Pflichtauswahl)]],Hauptprozesse[],3,FALSE)),"")</f>
        <v/>
      </c>
      <c r="G1126" t="inlineStr">
        <is>
          <t>RW-B/A, KS</t>
        </is>
      </c>
      <c r="J1126">
        <f>IFERROR(VLOOKUP(BTT[[#This Row],[Verwendete Transaktion (Pflichtauswahl)]],Transaktionen[[Transaktionen]:[Langtext]],2,FALSE),"")</f>
        <v/>
      </c>
      <c r="V1126">
        <f>IFERROR(VLOOKUP(BTT[[#This Row],[Verwendetes Formular
(Auswahl falls relevant)]],Formulare[[Formularbezeichnung]:[Formularname (technisch)]],2,FALSE),"")</f>
        <v/>
      </c>
      <c r="AK1126">
        <f>IF(BTT[[#This Row],[Subprozess
(optionale Auswahl)]]="","okay",IF(VLOOKUP(BTT[[#This Row],[Subprozess
(optionale Auswahl)]],BPML[[Subprozess]:[Zugeordneter Hauptprozess]],3,FALSE)=BTT[[#This Row],[Hauptprozess
(Pflichtauswahl)]],"okay","falscher Subprozess"))</f>
        <v/>
      </c>
      <c r="AL1126">
        <f>IF(aktives_Teilprojekt="Master","",IF(BTT[[#This Row],[Verantwortliches TP
(automatisch)]]=VLOOKUP(aktives_Teilprojekt,Teilprojekte[[Teilprojekte]:[Kürzel]],2,FALSE),"okay","Hauptprozess anderes TP"))</f>
        <v/>
      </c>
      <c r="AM11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6">
        <f>IFERROR(IF(BTT[[#This Row],[SAP-Modul
(Pflichtauswahl)]]&lt;&gt;VLOOKUP(BTT[[#This Row],[Verwendete Transaktion (Pflichtauswahl)]],Transaktionen[[Transaktionen]:[Modul]],3,FALSE),"Modul anders","okay"),"")</f>
        <v/>
      </c>
      <c r="AP1126">
        <f>IFERROR(IF(COUNTIFS(BTT[Verwendete Transaktion (Pflichtauswahl)],BTT[[#This Row],[Verwendete Transaktion (Pflichtauswahl)]],BTT[SAP-Modul
(Pflichtauswahl)],"&lt;&gt;"&amp;BTT[[#This Row],[SAP-Modul
(Pflichtauswahl)]])&gt;0,"Modul anders","okay"),"")</f>
        <v/>
      </c>
      <c r="AQ1126">
        <f>IFERROR(IF(COUNTIFS(BTT[Verwendete Transaktion (Pflichtauswahl)],BTT[[#This Row],[Verwendete Transaktion (Pflichtauswahl)]],BTT[Verantwortliches TP
(automatisch)],"&lt;&gt;"&amp;BTT[[#This Row],[Verantwortliches TP
(automatisch)]])&gt;0,"Transaktion mehrfach","okay"),"")</f>
        <v/>
      </c>
      <c r="AR1126">
        <f>IFERROR(IF(COUNTIFS(BTT[Verwendete Transaktion (Pflichtauswahl)],BTT[[#This Row],[Verwendete Transaktion (Pflichtauswahl)]],BTT[Verantwortliches TP
(automatisch)],"&lt;&gt;"&amp;VLOOKUP(aktives_Teilprojekt,Teilprojekte[[Teilprojekte]:[Kürzel]],2,FALSE))&gt;0,"Transaktion mehrfach","okay"),"")</f>
        <v/>
      </c>
      <c r="AS1126" t="inlineStr">
        <is>
          <t>FI1040</t>
        </is>
      </c>
    </row>
    <row r="1127">
      <c r="A1127">
        <f>IFERROR(IF(BTT[[#This Row],[Lfd Nr. 
(aus konsolidierter Datei)]]&lt;&gt;"",BTT[[#This Row],[Lfd Nr. 
(aus konsolidierter Datei)]],VLOOKUP(aktives_Teilprojekt,Teilprojekte[[Teilprojekte]:[Kürzel]],2,FALSE)&amp;ROW(BTT[[#This Row],[Lfd Nr.
(automatisch)]])-2),"")</f>
        <v/>
      </c>
      <c r="B1127" t="inlineStr">
        <is>
          <t>Anlagenzugang</t>
        </is>
      </c>
      <c r="D1127" t="inlineStr">
        <is>
          <t>SR buchen und kontieren</t>
        </is>
      </c>
      <c r="E1127">
        <f>IFERROR(IF(NOT(BTT[[#This Row],[Manuelle Änderung des Verantwortliches TP
(Auswahl - bei Bedarf)]]=""),BTT[[#This Row],[Manuelle Änderung des Verantwortliches TP
(Auswahl - bei Bedarf)]],VLOOKUP(BTT[[#This Row],[Hauptprozess
(Pflichtauswahl)]],Hauptprozesse[],3,FALSE)),"")</f>
        <v/>
      </c>
      <c r="G1127" t="inlineStr">
        <is>
          <t>RW-B/A</t>
        </is>
      </c>
      <c r="J1127">
        <f>IFERROR(VLOOKUP(BTT[[#This Row],[Verwendete Transaktion (Pflichtauswahl)]],Transaktionen[[Transaktionen]:[Langtext]],2,FALSE),"")</f>
        <v/>
      </c>
      <c r="V1127">
        <f>IFERROR(VLOOKUP(BTT[[#This Row],[Verwendetes Formular
(Auswahl falls relevant)]],Formulare[[Formularbezeichnung]:[Formularname (technisch)]],2,FALSE),"")</f>
        <v/>
      </c>
      <c r="AK1127">
        <f>IF(BTT[[#This Row],[Subprozess
(optionale Auswahl)]]="","okay",IF(VLOOKUP(BTT[[#This Row],[Subprozess
(optionale Auswahl)]],BPML[[Subprozess]:[Zugeordneter Hauptprozess]],3,FALSE)=BTT[[#This Row],[Hauptprozess
(Pflichtauswahl)]],"okay","falscher Subprozess"))</f>
        <v/>
      </c>
      <c r="AL1127">
        <f>IF(aktives_Teilprojekt="Master","",IF(BTT[[#This Row],[Verantwortliches TP
(automatisch)]]=VLOOKUP(aktives_Teilprojekt,Teilprojekte[[Teilprojekte]:[Kürzel]],2,FALSE),"okay","Hauptprozess anderes TP"))</f>
        <v/>
      </c>
      <c r="AM11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7">
        <f>IFERROR(IF(BTT[[#This Row],[SAP-Modul
(Pflichtauswahl)]]&lt;&gt;VLOOKUP(BTT[[#This Row],[Verwendete Transaktion (Pflichtauswahl)]],Transaktionen[[Transaktionen]:[Modul]],3,FALSE),"Modul anders","okay"),"")</f>
        <v/>
      </c>
      <c r="AP1127">
        <f>IFERROR(IF(COUNTIFS(BTT[Verwendete Transaktion (Pflichtauswahl)],BTT[[#This Row],[Verwendete Transaktion (Pflichtauswahl)]],BTT[SAP-Modul
(Pflichtauswahl)],"&lt;&gt;"&amp;BTT[[#This Row],[SAP-Modul
(Pflichtauswahl)]])&gt;0,"Modul anders","okay"),"")</f>
        <v/>
      </c>
      <c r="AQ1127">
        <f>IFERROR(IF(COUNTIFS(BTT[Verwendete Transaktion (Pflichtauswahl)],BTT[[#This Row],[Verwendete Transaktion (Pflichtauswahl)]],BTT[Verantwortliches TP
(automatisch)],"&lt;&gt;"&amp;BTT[[#This Row],[Verantwortliches TP
(automatisch)]])&gt;0,"Transaktion mehrfach","okay"),"")</f>
        <v/>
      </c>
      <c r="AR1127">
        <f>IFERROR(IF(COUNTIFS(BTT[Verwendete Transaktion (Pflichtauswahl)],BTT[[#This Row],[Verwendete Transaktion (Pflichtauswahl)]],BTT[Verantwortliches TP
(automatisch)],"&lt;&gt;"&amp;VLOOKUP(aktives_Teilprojekt,Teilprojekte[[Teilprojekte]:[Kürzel]],2,FALSE))&gt;0,"Transaktion mehrfach","okay"),"")</f>
        <v/>
      </c>
      <c r="AS1127" t="inlineStr">
        <is>
          <t>FI1041</t>
        </is>
      </c>
    </row>
    <row r="1128">
      <c r="A1128">
        <f>IFERROR(IF(BTT[[#This Row],[Lfd Nr. 
(aus konsolidierter Datei)]]&lt;&gt;"",BTT[[#This Row],[Lfd Nr. 
(aus konsolidierter Datei)]],VLOOKUP(aktives_Teilprojekt,Teilprojekte[[Teilprojekte]:[Kürzel]],2,FALSE)&amp;ROW(BTT[[#This Row],[Lfd Nr.
(automatisch)]])-2),"")</f>
        <v/>
      </c>
      <c r="B1128" t="inlineStr">
        <is>
          <t>Anlagenzugang</t>
        </is>
      </c>
      <c r="D1128" t="inlineStr">
        <is>
          <t>SR Orginal an KS übermittel, Kopie ablegen</t>
        </is>
      </c>
      <c r="E1128">
        <f>IFERROR(IF(NOT(BTT[[#This Row],[Manuelle Änderung des Verantwortliches TP
(Auswahl - bei Bedarf)]]=""),BTT[[#This Row],[Manuelle Änderung des Verantwortliches TP
(Auswahl - bei Bedarf)]],VLOOKUP(BTT[[#This Row],[Hauptprozess
(Pflichtauswahl)]],Hauptprozesse[],3,FALSE)),"")</f>
        <v/>
      </c>
      <c r="G1128" t="inlineStr">
        <is>
          <t>RW-B/A; KS</t>
        </is>
      </c>
      <c r="J1128">
        <f>IFERROR(VLOOKUP(BTT[[#This Row],[Verwendete Transaktion (Pflichtauswahl)]],Transaktionen[[Transaktionen]:[Langtext]],2,FALSE),"")</f>
        <v/>
      </c>
      <c r="V1128">
        <f>IFERROR(VLOOKUP(BTT[[#This Row],[Verwendetes Formular
(Auswahl falls relevant)]],Formulare[[Formularbezeichnung]:[Formularname (technisch)]],2,FALSE),"")</f>
        <v/>
      </c>
      <c r="AK1128">
        <f>IF(BTT[[#This Row],[Subprozess
(optionale Auswahl)]]="","okay",IF(VLOOKUP(BTT[[#This Row],[Subprozess
(optionale Auswahl)]],BPML[[Subprozess]:[Zugeordneter Hauptprozess]],3,FALSE)=BTT[[#This Row],[Hauptprozess
(Pflichtauswahl)]],"okay","falscher Subprozess"))</f>
        <v/>
      </c>
      <c r="AL1128">
        <f>IF(aktives_Teilprojekt="Master","",IF(BTT[[#This Row],[Verantwortliches TP
(automatisch)]]=VLOOKUP(aktives_Teilprojekt,Teilprojekte[[Teilprojekte]:[Kürzel]],2,FALSE),"okay","Hauptprozess anderes TP"))</f>
        <v/>
      </c>
      <c r="AM11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8">
        <f>IFERROR(IF(BTT[[#This Row],[SAP-Modul
(Pflichtauswahl)]]&lt;&gt;VLOOKUP(BTT[[#This Row],[Verwendete Transaktion (Pflichtauswahl)]],Transaktionen[[Transaktionen]:[Modul]],3,FALSE),"Modul anders","okay"),"")</f>
        <v/>
      </c>
      <c r="AP1128">
        <f>IFERROR(IF(COUNTIFS(BTT[Verwendete Transaktion (Pflichtauswahl)],BTT[[#This Row],[Verwendete Transaktion (Pflichtauswahl)]],BTT[SAP-Modul
(Pflichtauswahl)],"&lt;&gt;"&amp;BTT[[#This Row],[SAP-Modul
(Pflichtauswahl)]])&gt;0,"Modul anders","okay"),"")</f>
        <v/>
      </c>
      <c r="AQ1128">
        <f>IFERROR(IF(COUNTIFS(BTT[Verwendete Transaktion (Pflichtauswahl)],BTT[[#This Row],[Verwendete Transaktion (Pflichtauswahl)]],BTT[Verantwortliches TP
(automatisch)],"&lt;&gt;"&amp;BTT[[#This Row],[Verantwortliches TP
(automatisch)]])&gt;0,"Transaktion mehrfach","okay"),"")</f>
        <v/>
      </c>
      <c r="AR1128">
        <f>IFERROR(IF(COUNTIFS(BTT[Verwendete Transaktion (Pflichtauswahl)],BTT[[#This Row],[Verwendete Transaktion (Pflichtauswahl)]],BTT[Verantwortliches TP
(automatisch)],"&lt;&gt;"&amp;VLOOKUP(aktives_Teilprojekt,Teilprojekte[[Teilprojekte]:[Kürzel]],2,FALSE))&gt;0,"Transaktion mehrfach","okay"),"")</f>
        <v/>
      </c>
      <c r="AS1128" t="inlineStr">
        <is>
          <t>FI1042</t>
        </is>
      </c>
    </row>
    <row r="1129">
      <c r="A1129">
        <f>IFERROR(IF(BTT[[#This Row],[Lfd Nr. 
(aus konsolidierter Datei)]]&lt;&gt;"",BTT[[#This Row],[Lfd Nr. 
(aus konsolidierter Datei)]],VLOOKUP(aktives_Teilprojekt,Teilprojekte[[Teilprojekte]:[Kürzel]],2,FALSE)&amp;ROW(BTT[[#This Row],[Lfd Nr.
(automatisch)]])-2),"")</f>
        <v/>
      </c>
      <c r="B1129" t="inlineStr">
        <is>
          <t>Anlagenzugang</t>
        </is>
      </c>
      <c r="D1129" t="inlineStr">
        <is>
          <t>KASB prüfen</t>
        </is>
      </c>
      <c r="E1129">
        <f>IFERROR(IF(NOT(BTT[[#This Row],[Manuelle Änderung des Verantwortliches TP
(Auswahl - bei Bedarf)]]=""),BTT[[#This Row],[Manuelle Änderung des Verantwortliches TP
(Auswahl - bei Bedarf)]],VLOOKUP(BTT[[#This Row],[Hauptprozess
(Pflichtauswahl)]],Hauptprozesse[],3,FALSE)),"")</f>
        <v/>
      </c>
      <c r="G1129" t="inlineStr">
        <is>
          <t>RW-B/A</t>
        </is>
      </c>
      <c r="J1129">
        <f>IFERROR(VLOOKUP(BTT[[#This Row],[Verwendete Transaktion (Pflichtauswahl)]],Transaktionen[[Transaktionen]:[Langtext]],2,FALSE),"")</f>
        <v/>
      </c>
      <c r="V1129">
        <f>IFERROR(VLOOKUP(BTT[[#This Row],[Verwendetes Formular
(Auswahl falls relevant)]],Formulare[[Formularbezeichnung]:[Formularname (technisch)]],2,FALSE),"")</f>
        <v/>
      </c>
      <c r="AK1129">
        <f>IF(BTT[[#This Row],[Subprozess
(optionale Auswahl)]]="","okay",IF(VLOOKUP(BTT[[#This Row],[Subprozess
(optionale Auswahl)]],BPML[[Subprozess]:[Zugeordneter Hauptprozess]],3,FALSE)=BTT[[#This Row],[Hauptprozess
(Pflichtauswahl)]],"okay","falscher Subprozess"))</f>
        <v/>
      </c>
      <c r="AL1129">
        <f>IF(aktives_Teilprojekt="Master","",IF(BTT[[#This Row],[Verantwortliches TP
(automatisch)]]=VLOOKUP(aktives_Teilprojekt,Teilprojekte[[Teilprojekte]:[Kürzel]],2,FALSE),"okay","Hauptprozess anderes TP"))</f>
        <v/>
      </c>
      <c r="AM11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29">
        <f>IFERROR(IF(BTT[[#This Row],[SAP-Modul
(Pflichtauswahl)]]&lt;&gt;VLOOKUP(BTT[[#This Row],[Verwendete Transaktion (Pflichtauswahl)]],Transaktionen[[Transaktionen]:[Modul]],3,FALSE),"Modul anders","okay"),"")</f>
        <v/>
      </c>
      <c r="AP1129">
        <f>IFERROR(IF(COUNTIFS(BTT[Verwendete Transaktion (Pflichtauswahl)],BTT[[#This Row],[Verwendete Transaktion (Pflichtauswahl)]],BTT[SAP-Modul
(Pflichtauswahl)],"&lt;&gt;"&amp;BTT[[#This Row],[SAP-Modul
(Pflichtauswahl)]])&gt;0,"Modul anders","okay"),"")</f>
        <v/>
      </c>
      <c r="AQ1129">
        <f>IFERROR(IF(COUNTIFS(BTT[Verwendete Transaktion (Pflichtauswahl)],BTT[[#This Row],[Verwendete Transaktion (Pflichtauswahl)]],BTT[Verantwortliches TP
(automatisch)],"&lt;&gt;"&amp;BTT[[#This Row],[Verantwortliches TP
(automatisch)]])&gt;0,"Transaktion mehrfach","okay"),"")</f>
        <v/>
      </c>
      <c r="AR1129">
        <f>IFERROR(IF(COUNTIFS(BTT[Verwendete Transaktion (Pflichtauswahl)],BTT[[#This Row],[Verwendete Transaktion (Pflichtauswahl)]],BTT[Verantwortliches TP
(automatisch)],"&lt;&gt;"&amp;VLOOKUP(aktives_Teilprojekt,Teilprojekte[[Teilprojekte]:[Kürzel]],2,FALSE))&gt;0,"Transaktion mehrfach","okay"),"")</f>
        <v/>
      </c>
      <c r="AS1129" t="inlineStr">
        <is>
          <t>FI1043</t>
        </is>
      </c>
    </row>
    <row r="1130">
      <c r="A1130">
        <f>IFERROR(IF(BTT[[#This Row],[Lfd Nr. 
(aus konsolidierter Datei)]]&lt;&gt;"",BTT[[#This Row],[Lfd Nr. 
(aus konsolidierter Datei)]],VLOOKUP(aktives_Teilprojekt,Teilprojekte[[Teilprojekte]:[Kürzel]],2,FALSE)&amp;ROW(BTT[[#This Row],[Lfd Nr.
(automatisch)]])-2),"")</f>
        <v/>
      </c>
      <c r="B1130" t="inlineStr">
        <is>
          <t>Anlagenzugang</t>
        </is>
      </c>
      <c r="D1130" t="inlineStr">
        <is>
          <t>Rücksprache halten und Unstimmigkeit klären</t>
        </is>
      </c>
      <c r="E1130">
        <f>IFERROR(IF(NOT(BTT[[#This Row],[Manuelle Änderung des Verantwortliches TP
(Auswahl - bei Bedarf)]]=""),BTT[[#This Row],[Manuelle Änderung des Verantwortliches TP
(Auswahl - bei Bedarf)]],VLOOKUP(BTT[[#This Row],[Hauptprozess
(Pflichtauswahl)]],Hauptprozesse[],3,FALSE)),"")</f>
        <v/>
      </c>
      <c r="G1130" t="inlineStr">
        <is>
          <t>RW-B/A; Bauleitung</t>
        </is>
      </c>
      <c r="J1130">
        <f>IFERROR(VLOOKUP(BTT[[#This Row],[Verwendete Transaktion (Pflichtauswahl)]],Transaktionen[[Transaktionen]:[Langtext]],2,FALSE),"")</f>
        <v/>
      </c>
      <c r="V1130">
        <f>IFERROR(VLOOKUP(BTT[[#This Row],[Verwendetes Formular
(Auswahl falls relevant)]],Formulare[[Formularbezeichnung]:[Formularname (technisch)]],2,FALSE),"")</f>
        <v/>
      </c>
      <c r="AK1130">
        <f>IF(BTT[[#This Row],[Subprozess
(optionale Auswahl)]]="","okay",IF(VLOOKUP(BTT[[#This Row],[Subprozess
(optionale Auswahl)]],BPML[[Subprozess]:[Zugeordneter Hauptprozess]],3,FALSE)=BTT[[#This Row],[Hauptprozess
(Pflichtauswahl)]],"okay","falscher Subprozess"))</f>
        <v/>
      </c>
      <c r="AL1130">
        <f>IF(aktives_Teilprojekt="Master","",IF(BTT[[#This Row],[Verantwortliches TP
(automatisch)]]=VLOOKUP(aktives_Teilprojekt,Teilprojekte[[Teilprojekte]:[Kürzel]],2,FALSE),"okay","Hauptprozess anderes TP"))</f>
        <v/>
      </c>
      <c r="AM11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0">
        <f>IFERROR(IF(BTT[[#This Row],[SAP-Modul
(Pflichtauswahl)]]&lt;&gt;VLOOKUP(BTT[[#This Row],[Verwendete Transaktion (Pflichtauswahl)]],Transaktionen[[Transaktionen]:[Modul]],3,FALSE),"Modul anders","okay"),"")</f>
        <v/>
      </c>
      <c r="AP1130">
        <f>IFERROR(IF(COUNTIFS(BTT[Verwendete Transaktion (Pflichtauswahl)],BTT[[#This Row],[Verwendete Transaktion (Pflichtauswahl)]],BTT[SAP-Modul
(Pflichtauswahl)],"&lt;&gt;"&amp;BTT[[#This Row],[SAP-Modul
(Pflichtauswahl)]])&gt;0,"Modul anders","okay"),"")</f>
        <v/>
      </c>
      <c r="AQ1130">
        <f>IFERROR(IF(COUNTIFS(BTT[Verwendete Transaktion (Pflichtauswahl)],BTT[[#This Row],[Verwendete Transaktion (Pflichtauswahl)]],BTT[Verantwortliches TP
(automatisch)],"&lt;&gt;"&amp;BTT[[#This Row],[Verantwortliches TP
(automatisch)]])&gt;0,"Transaktion mehrfach","okay"),"")</f>
        <v/>
      </c>
      <c r="AR1130">
        <f>IFERROR(IF(COUNTIFS(BTT[Verwendete Transaktion (Pflichtauswahl)],BTT[[#This Row],[Verwendete Transaktion (Pflichtauswahl)]],BTT[Verantwortliches TP
(automatisch)],"&lt;&gt;"&amp;VLOOKUP(aktives_Teilprojekt,Teilprojekte[[Teilprojekte]:[Kürzel]],2,FALSE))&gt;0,"Transaktion mehrfach","okay"),"")</f>
        <v/>
      </c>
      <c r="AS1130" t="inlineStr">
        <is>
          <t>FI1044</t>
        </is>
      </c>
    </row>
    <row r="1131">
      <c r="A1131">
        <f>IFERROR(IF(BTT[[#This Row],[Lfd Nr. 
(aus konsolidierter Datei)]]&lt;&gt;"",BTT[[#This Row],[Lfd Nr. 
(aus konsolidierter Datei)]],VLOOKUP(aktives_Teilprojekt,Teilprojekte[[Teilprojekte]:[Kürzel]],2,FALSE)&amp;ROW(BTT[[#This Row],[Lfd Nr.
(automatisch)]])-2),"")</f>
        <v/>
      </c>
      <c r="B1131" t="inlineStr">
        <is>
          <t>Anlagenzugang</t>
        </is>
      </c>
      <c r="D1131" t="inlineStr">
        <is>
          <t>SR über Bauleitung erhalten, Aktivierung vorbereiten</t>
        </is>
      </c>
      <c r="E1131">
        <f>IFERROR(IF(NOT(BTT[[#This Row],[Manuelle Änderung des Verantwortliches TP
(Auswahl - bei Bedarf)]]=""),BTT[[#This Row],[Manuelle Änderung des Verantwortliches TP
(Auswahl - bei Bedarf)]],VLOOKUP(BTT[[#This Row],[Hauptprozess
(Pflichtauswahl)]],Hauptprozesse[],3,FALSE)),"")</f>
        <v/>
      </c>
      <c r="G1131" t="inlineStr">
        <is>
          <t>RW-B/A; Bauleitung</t>
        </is>
      </c>
      <c r="J1131">
        <f>IFERROR(VLOOKUP(BTT[[#This Row],[Verwendete Transaktion (Pflichtauswahl)]],Transaktionen[[Transaktionen]:[Langtext]],2,FALSE),"")</f>
        <v/>
      </c>
      <c r="V1131">
        <f>IFERROR(VLOOKUP(BTT[[#This Row],[Verwendetes Formular
(Auswahl falls relevant)]],Formulare[[Formularbezeichnung]:[Formularname (technisch)]],2,FALSE),"")</f>
        <v/>
      </c>
      <c r="AK1131">
        <f>IF(BTT[[#This Row],[Subprozess
(optionale Auswahl)]]="","okay",IF(VLOOKUP(BTT[[#This Row],[Subprozess
(optionale Auswahl)]],BPML[[Subprozess]:[Zugeordneter Hauptprozess]],3,FALSE)=BTT[[#This Row],[Hauptprozess
(Pflichtauswahl)]],"okay","falscher Subprozess"))</f>
        <v/>
      </c>
      <c r="AL1131">
        <f>IF(aktives_Teilprojekt="Master","",IF(BTT[[#This Row],[Verantwortliches TP
(automatisch)]]=VLOOKUP(aktives_Teilprojekt,Teilprojekte[[Teilprojekte]:[Kürzel]],2,FALSE),"okay","Hauptprozess anderes TP"))</f>
        <v/>
      </c>
      <c r="AM11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1">
        <f>IFERROR(IF(BTT[[#This Row],[SAP-Modul
(Pflichtauswahl)]]&lt;&gt;VLOOKUP(BTT[[#This Row],[Verwendete Transaktion (Pflichtauswahl)]],Transaktionen[[Transaktionen]:[Modul]],3,FALSE),"Modul anders","okay"),"")</f>
        <v/>
      </c>
      <c r="AP1131">
        <f>IFERROR(IF(COUNTIFS(BTT[Verwendete Transaktion (Pflichtauswahl)],BTT[[#This Row],[Verwendete Transaktion (Pflichtauswahl)]],BTT[SAP-Modul
(Pflichtauswahl)],"&lt;&gt;"&amp;BTT[[#This Row],[SAP-Modul
(Pflichtauswahl)]])&gt;0,"Modul anders","okay"),"")</f>
        <v/>
      </c>
      <c r="AQ1131">
        <f>IFERROR(IF(COUNTIFS(BTT[Verwendete Transaktion (Pflichtauswahl)],BTT[[#This Row],[Verwendete Transaktion (Pflichtauswahl)]],BTT[Verantwortliches TP
(automatisch)],"&lt;&gt;"&amp;BTT[[#This Row],[Verantwortliches TP
(automatisch)]])&gt;0,"Transaktion mehrfach","okay"),"")</f>
        <v/>
      </c>
      <c r="AR1131">
        <f>IFERROR(IF(COUNTIFS(BTT[Verwendete Transaktion (Pflichtauswahl)],BTT[[#This Row],[Verwendete Transaktion (Pflichtauswahl)]],BTT[Verantwortliches TP
(automatisch)],"&lt;&gt;"&amp;VLOOKUP(aktives_Teilprojekt,Teilprojekte[[Teilprojekte]:[Kürzel]],2,FALSE))&gt;0,"Transaktion mehrfach","okay"),"")</f>
        <v/>
      </c>
      <c r="AS1131" t="inlineStr">
        <is>
          <t>FI1045</t>
        </is>
      </c>
    </row>
    <row r="1132">
      <c r="A1132">
        <f>IFERROR(IF(BTT[[#This Row],[Lfd Nr. 
(aus konsolidierter Datei)]]&lt;&gt;"",BTT[[#This Row],[Lfd Nr. 
(aus konsolidierter Datei)]],VLOOKUP(aktives_Teilprojekt,Teilprojekte[[Teilprojekte]:[Kürzel]],2,FALSE)&amp;ROW(BTT[[#This Row],[Lfd Nr.
(automatisch)]])-2),"")</f>
        <v/>
      </c>
      <c r="B1132" t="inlineStr">
        <is>
          <t>Anlagenzugang</t>
        </is>
      </c>
      <c r="D1132" t="inlineStr">
        <is>
          <t>von AiB und Bauleistungen vom Investor in AV buchen</t>
        </is>
      </c>
      <c r="E1132">
        <f>IFERROR(IF(NOT(BTT[[#This Row],[Manuelle Änderung des Verantwortliches TP
(Auswahl - bei Bedarf)]]=""),BTT[[#This Row],[Manuelle Änderung des Verantwortliches TP
(Auswahl - bei Bedarf)]],VLOOKUP(BTT[[#This Row],[Hauptprozess
(Pflichtauswahl)]],Hauptprozesse[],3,FALSE)),"")</f>
        <v/>
      </c>
      <c r="G1132" t="inlineStr">
        <is>
          <t>RW-B/A</t>
        </is>
      </c>
      <c r="J1132">
        <f>IFERROR(VLOOKUP(BTT[[#This Row],[Verwendete Transaktion (Pflichtauswahl)]],Transaktionen[[Transaktionen]:[Langtext]],2,FALSE),"")</f>
        <v/>
      </c>
      <c r="V1132">
        <f>IFERROR(VLOOKUP(BTT[[#This Row],[Verwendetes Formular
(Auswahl falls relevant)]],Formulare[[Formularbezeichnung]:[Formularname (technisch)]],2,FALSE),"")</f>
        <v/>
      </c>
      <c r="AK1132">
        <f>IF(BTT[[#This Row],[Subprozess
(optionale Auswahl)]]="","okay",IF(VLOOKUP(BTT[[#This Row],[Subprozess
(optionale Auswahl)]],BPML[[Subprozess]:[Zugeordneter Hauptprozess]],3,FALSE)=BTT[[#This Row],[Hauptprozess
(Pflichtauswahl)]],"okay","falscher Subprozess"))</f>
        <v/>
      </c>
      <c r="AL1132">
        <f>IF(aktives_Teilprojekt="Master","",IF(BTT[[#This Row],[Verantwortliches TP
(automatisch)]]=VLOOKUP(aktives_Teilprojekt,Teilprojekte[[Teilprojekte]:[Kürzel]],2,FALSE),"okay","Hauptprozess anderes TP"))</f>
        <v/>
      </c>
      <c r="AM11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2">
        <f>IFERROR(IF(BTT[[#This Row],[SAP-Modul
(Pflichtauswahl)]]&lt;&gt;VLOOKUP(BTT[[#This Row],[Verwendete Transaktion (Pflichtauswahl)]],Transaktionen[[Transaktionen]:[Modul]],3,FALSE),"Modul anders","okay"),"")</f>
        <v/>
      </c>
      <c r="AP1132">
        <f>IFERROR(IF(COUNTIFS(BTT[Verwendete Transaktion (Pflichtauswahl)],BTT[[#This Row],[Verwendete Transaktion (Pflichtauswahl)]],BTT[SAP-Modul
(Pflichtauswahl)],"&lt;&gt;"&amp;BTT[[#This Row],[SAP-Modul
(Pflichtauswahl)]])&gt;0,"Modul anders","okay"),"")</f>
        <v/>
      </c>
      <c r="AQ1132">
        <f>IFERROR(IF(COUNTIFS(BTT[Verwendete Transaktion (Pflichtauswahl)],BTT[[#This Row],[Verwendete Transaktion (Pflichtauswahl)]],BTT[Verantwortliches TP
(automatisch)],"&lt;&gt;"&amp;BTT[[#This Row],[Verantwortliches TP
(automatisch)]])&gt;0,"Transaktion mehrfach","okay"),"")</f>
        <v/>
      </c>
      <c r="AR1132">
        <f>IFERROR(IF(COUNTIFS(BTT[Verwendete Transaktion (Pflichtauswahl)],BTT[[#This Row],[Verwendete Transaktion (Pflichtauswahl)]],BTT[Verantwortliches TP
(automatisch)],"&lt;&gt;"&amp;VLOOKUP(aktives_Teilprojekt,Teilprojekte[[Teilprojekte]:[Kürzel]],2,FALSE))&gt;0,"Transaktion mehrfach","okay"),"")</f>
        <v/>
      </c>
      <c r="AS1132" t="inlineStr">
        <is>
          <t>FI1046</t>
        </is>
      </c>
    </row>
    <row r="1133">
      <c r="A1133">
        <f>IFERROR(IF(BTT[[#This Row],[Lfd Nr. 
(aus konsolidierter Datei)]]&lt;&gt;"",BTT[[#This Row],[Lfd Nr. 
(aus konsolidierter Datei)]],VLOOKUP(aktives_Teilprojekt,Teilprojekte[[Teilprojekte]:[Kürzel]],2,FALSE)&amp;ROW(BTT[[#This Row],[Lfd Nr.
(automatisch)]])-2),"")</f>
        <v/>
      </c>
      <c r="B1133" t="inlineStr">
        <is>
          <t>Anlagenzugang</t>
        </is>
      </c>
      <c r="D1133" t="inlineStr">
        <is>
          <t>relevante Daten erfassen</t>
        </is>
      </c>
      <c r="E1133">
        <f>IFERROR(IF(NOT(BTT[[#This Row],[Manuelle Änderung des Verantwortliches TP
(Auswahl - bei Bedarf)]]=""),BTT[[#This Row],[Manuelle Änderung des Verantwortliches TP
(Auswahl - bei Bedarf)]],VLOOKUP(BTT[[#This Row],[Hauptprozess
(Pflichtauswahl)]],Hauptprozesse[],3,FALSE)),"")</f>
        <v/>
      </c>
      <c r="G1133" t="inlineStr">
        <is>
          <t>RW-B/A</t>
        </is>
      </c>
      <c r="J1133">
        <f>IFERROR(VLOOKUP(BTT[[#This Row],[Verwendete Transaktion (Pflichtauswahl)]],Transaktionen[[Transaktionen]:[Langtext]],2,FALSE),"")</f>
        <v/>
      </c>
      <c r="V1133">
        <f>IFERROR(VLOOKUP(BTT[[#This Row],[Verwendetes Formular
(Auswahl falls relevant)]],Formulare[[Formularbezeichnung]:[Formularname (technisch)]],2,FALSE),"")</f>
        <v/>
      </c>
      <c r="AK1133">
        <f>IF(BTT[[#This Row],[Subprozess
(optionale Auswahl)]]="","okay",IF(VLOOKUP(BTT[[#This Row],[Subprozess
(optionale Auswahl)]],BPML[[Subprozess]:[Zugeordneter Hauptprozess]],3,FALSE)=BTT[[#This Row],[Hauptprozess
(Pflichtauswahl)]],"okay","falscher Subprozess"))</f>
        <v/>
      </c>
      <c r="AL1133">
        <f>IF(aktives_Teilprojekt="Master","",IF(BTT[[#This Row],[Verantwortliches TP
(automatisch)]]=VLOOKUP(aktives_Teilprojekt,Teilprojekte[[Teilprojekte]:[Kürzel]],2,FALSE),"okay","Hauptprozess anderes TP"))</f>
        <v/>
      </c>
      <c r="AM11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3">
        <f>IFERROR(IF(BTT[[#This Row],[SAP-Modul
(Pflichtauswahl)]]&lt;&gt;VLOOKUP(BTT[[#This Row],[Verwendete Transaktion (Pflichtauswahl)]],Transaktionen[[Transaktionen]:[Modul]],3,FALSE),"Modul anders","okay"),"")</f>
        <v/>
      </c>
      <c r="AP1133">
        <f>IFERROR(IF(COUNTIFS(BTT[Verwendete Transaktion (Pflichtauswahl)],BTT[[#This Row],[Verwendete Transaktion (Pflichtauswahl)]],BTT[SAP-Modul
(Pflichtauswahl)],"&lt;&gt;"&amp;BTT[[#This Row],[SAP-Modul
(Pflichtauswahl)]])&gt;0,"Modul anders","okay"),"")</f>
        <v/>
      </c>
      <c r="AQ1133">
        <f>IFERROR(IF(COUNTIFS(BTT[Verwendete Transaktion (Pflichtauswahl)],BTT[[#This Row],[Verwendete Transaktion (Pflichtauswahl)]],BTT[Verantwortliches TP
(automatisch)],"&lt;&gt;"&amp;BTT[[#This Row],[Verantwortliches TP
(automatisch)]])&gt;0,"Transaktion mehrfach","okay"),"")</f>
        <v/>
      </c>
      <c r="AR1133">
        <f>IFERROR(IF(COUNTIFS(BTT[Verwendete Transaktion (Pflichtauswahl)],BTT[[#This Row],[Verwendete Transaktion (Pflichtauswahl)]],BTT[Verantwortliches TP
(automatisch)],"&lt;&gt;"&amp;VLOOKUP(aktives_Teilprojekt,Teilprojekte[[Teilprojekte]:[Kürzel]],2,FALSE))&gt;0,"Transaktion mehrfach","okay"),"")</f>
        <v/>
      </c>
      <c r="AS1133" t="inlineStr">
        <is>
          <t>FI1047</t>
        </is>
      </c>
    </row>
    <row r="1134">
      <c r="A1134">
        <f>IFERROR(IF(BTT[[#This Row],[Lfd Nr. 
(aus konsolidierter Datei)]]&lt;&gt;"",BTT[[#This Row],[Lfd Nr. 
(aus konsolidierter Datei)]],VLOOKUP(aktives_Teilprojekt,Teilprojekte[[Teilprojekte]:[Kürzel]],2,FALSE)&amp;ROW(BTT[[#This Row],[Lfd Nr.
(automatisch)]])-2),"")</f>
        <v/>
      </c>
      <c r="B1134" t="inlineStr">
        <is>
          <t>Anlagenzugang</t>
        </is>
      </c>
      <c r="D1134" t="inlineStr">
        <is>
          <t>ggf. gemäß TASB abschließend aktivieren</t>
        </is>
      </c>
      <c r="E1134">
        <f>IFERROR(IF(NOT(BTT[[#This Row],[Manuelle Änderung des Verantwortliches TP
(Auswahl - bei Bedarf)]]=""),BTT[[#This Row],[Manuelle Änderung des Verantwortliches TP
(Auswahl - bei Bedarf)]],VLOOKUP(BTT[[#This Row],[Hauptprozess
(Pflichtauswahl)]],Hauptprozesse[],3,FALSE)),"")</f>
        <v/>
      </c>
      <c r="G1134" t="inlineStr">
        <is>
          <t>RW-B/A</t>
        </is>
      </c>
      <c r="H1134" t="inlineStr">
        <is>
          <t>CO-OM</t>
        </is>
      </c>
      <c r="I1134" t="inlineStr">
        <is>
          <t>KO88</t>
        </is>
      </c>
      <c r="J1134">
        <f>IFERROR(VLOOKUP(BTT[[#This Row],[Verwendete Transaktion (Pflichtauswahl)]],Transaktionen[[Transaktionen]:[Langtext]],2,FALSE),"")</f>
        <v/>
      </c>
      <c r="V1134">
        <f>IFERROR(VLOOKUP(BTT[[#This Row],[Verwendetes Formular
(Auswahl falls relevant)]],Formulare[[Formularbezeichnung]:[Formularname (technisch)]],2,FALSE),"")</f>
        <v/>
      </c>
      <c r="AK1134">
        <f>IF(BTT[[#This Row],[Subprozess
(optionale Auswahl)]]="","okay",IF(VLOOKUP(BTT[[#This Row],[Subprozess
(optionale Auswahl)]],BPML[[Subprozess]:[Zugeordneter Hauptprozess]],3,FALSE)=BTT[[#This Row],[Hauptprozess
(Pflichtauswahl)]],"okay","falscher Subprozess"))</f>
        <v/>
      </c>
      <c r="AL1134">
        <f>IF(aktives_Teilprojekt="Master","",IF(BTT[[#This Row],[Verantwortliches TP
(automatisch)]]=VLOOKUP(aktives_Teilprojekt,Teilprojekte[[Teilprojekte]:[Kürzel]],2,FALSE),"okay","Hauptprozess anderes TP"))</f>
        <v/>
      </c>
      <c r="AM11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4">
        <f>IFERROR(IF(BTT[[#This Row],[SAP-Modul
(Pflichtauswahl)]]&lt;&gt;VLOOKUP(BTT[[#This Row],[Verwendete Transaktion (Pflichtauswahl)]],Transaktionen[[Transaktionen]:[Modul]],3,FALSE),"Modul anders","okay"),"")</f>
        <v/>
      </c>
      <c r="AP1134">
        <f>IFERROR(IF(COUNTIFS(BTT[Verwendete Transaktion (Pflichtauswahl)],BTT[[#This Row],[Verwendete Transaktion (Pflichtauswahl)]],BTT[SAP-Modul
(Pflichtauswahl)],"&lt;&gt;"&amp;BTT[[#This Row],[SAP-Modul
(Pflichtauswahl)]])&gt;0,"Modul anders","okay"),"")</f>
        <v/>
      </c>
      <c r="AQ1134">
        <f>IFERROR(IF(COUNTIFS(BTT[Verwendete Transaktion (Pflichtauswahl)],BTT[[#This Row],[Verwendete Transaktion (Pflichtauswahl)]],BTT[Verantwortliches TP
(automatisch)],"&lt;&gt;"&amp;BTT[[#This Row],[Verantwortliches TP
(automatisch)]])&gt;0,"Transaktion mehrfach","okay"),"")</f>
        <v/>
      </c>
      <c r="AR1134">
        <f>IFERROR(IF(COUNTIFS(BTT[Verwendete Transaktion (Pflichtauswahl)],BTT[[#This Row],[Verwendete Transaktion (Pflichtauswahl)]],BTT[Verantwortliches TP
(automatisch)],"&lt;&gt;"&amp;VLOOKUP(aktives_Teilprojekt,Teilprojekte[[Teilprojekte]:[Kürzel]],2,FALSE))&gt;0,"Transaktion mehrfach","okay"),"")</f>
        <v/>
      </c>
      <c r="AS1134" t="inlineStr">
        <is>
          <t>FI1048</t>
        </is>
      </c>
    </row>
    <row r="1135">
      <c r="A1135">
        <f>IFERROR(IF(BTT[[#This Row],[Lfd Nr. 
(aus konsolidierter Datei)]]&lt;&gt;"",BTT[[#This Row],[Lfd Nr. 
(aus konsolidierter Datei)]],VLOOKUP(aktives_Teilprojekt,Teilprojekte[[Teilprojekte]:[Kürzel]],2,FALSE)&amp;ROW(BTT[[#This Row],[Lfd Nr.
(automatisch)]])-2),"")</f>
        <v/>
      </c>
      <c r="B1135" t="inlineStr">
        <is>
          <t>Anlagenzugang</t>
        </is>
      </c>
      <c r="D1135" t="inlineStr">
        <is>
          <t>Ertrag buchen</t>
        </is>
      </c>
      <c r="E1135">
        <f>IFERROR(IF(NOT(BTT[[#This Row],[Manuelle Änderung des Verantwortliches TP
(Auswahl - bei Bedarf)]]=""),BTT[[#This Row],[Manuelle Änderung des Verantwortliches TP
(Auswahl - bei Bedarf)]],VLOOKUP(BTT[[#This Row],[Hauptprozess
(Pflichtauswahl)]],Hauptprozesse[],3,FALSE)),"")</f>
        <v/>
      </c>
      <c r="G1135" t="inlineStr">
        <is>
          <t>RW-B/A</t>
        </is>
      </c>
      <c r="J1135">
        <f>IFERROR(VLOOKUP(BTT[[#This Row],[Verwendete Transaktion (Pflichtauswahl)]],Transaktionen[[Transaktionen]:[Langtext]],2,FALSE),"")</f>
        <v/>
      </c>
      <c r="V1135">
        <f>IFERROR(VLOOKUP(BTT[[#This Row],[Verwendetes Formular
(Auswahl falls relevant)]],Formulare[[Formularbezeichnung]:[Formularname (technisch)]],2,FALSE),"")</f>
        <v/>
      </c>
      <c r="AK1135">
        <f>IF(BTT[[#This Row],[Subprozess
(optionale Auswahl)]]="","okay",IF(VLOOKUP(BTT[[#This Row],[Subprozess
(optionale Auswahl)]],BPML[[Subprozess]:[Zugeordneter Hauptprozess]],3,FALSE)=BTT[[#This Row],[Hauptprozess
(Pflichtauswahl)]],"okay","falscher Subprozess"))</f>
        <v/>
      </c>
      <c r="AL1135">
        <f>IF(aktives_Teilprojekt="Master","",IF(BTT[[#This Row],[Verantwortliches TP
(automatisch)]]=VLOOKUP(aktives_Teilprojekt,Teilprojekte[[Teilprojekte]:[Kürzel]],2,FALSE),"okay","Hauptprozess anderes TP"))</f>
        <v/>
      </c>
      <c r="AM11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5">
        <f>IFERROR(IF(BTT[[#This Row],[SAP-Modul
(Pflichtauswahl)]]&lt;&gt;VLOOKUP(BTT[[#This Row],[Verwendete Transaktion (Pflichtauswahl)]],Transaktionen[[Transaktionen]:[Modul]],3,FALSE),"Modul anders","okay"),"")</f>
        <v/>
      </c>
      <c r="AP1135">
        <f>IFERROR(IF(COUNTIFS(BTT[Verwendete Transaktion (Pflichtauswahl)],BTT[[#This Row],[Verwendete Transaktion (Pflichtauswahl)]],BTT[SAP-Modul
(Pflichtauswahl)],"&lt;&gt;"&amp;BTT[[#This Row],[SAP-Modul
(Pflichtauswahl)]])&gt;0,"Modul anders","okay"),"")</f>
        <v/>
      </c>
      <c r="AQ1135">
        <f>IFERROR(IF(COUNTIFS(BTT[Verwendete Transaktion (Pflichtauswahl)],BTT[[#This Row],[Verwendete Transaktion (Pflichtauswahl)]],BTT[Verantwortliches TP
(automatisch)],"&lt;&gt;"&amp;BTT[[#This Row],[Verantwortliches TP
(automatisch)]])&gt;0,"Transaktion mehrfach","okay"),"")</f>
        <v/>
      </c>
      <c r="AR1135">
        <f>IFERROR(IF(COUNTIFS(BTT[Verwendete Transaktion (Pflichtauswahl)],BTT[[#This Row],[Verwendete Transaktion (Pflichtauswahl)]],BTT[Verantwortliches TP
(automatisch)],"&lt;&gt;"&amp;VLOOKUP(aktives_Teilprojekt,Teilprojekte[[Teilprojekte]:[Kürzel]],2,FALSE))&gt;0,"Transaktion mehrfach","okay"),"")</f>
        <v/>
      </c>
      <c r="AS1135" t="inlineStr">
        <is>
          <t>FI1049</t>
        </is>
      </c>
    </row>
    <row r="1136">
      <c r="A1136">
        <f>IFERROR(IF(BTT[[#This Row],[Lfd Nr. 
(aus konsolidierter Datei)]]&lt;&gt;"",BTT[[#This Row],[Lfd Nr. 
(aus konsolidierter Datei)]],VLOOKUP(aktives_Teilprojekt,Teilprojekte[[Teilprojekte]:[Kürzel]],2,FALSE)&amp;ROW(BTT[[#This Row],[Lfd Nr.
(automatisch)]])-2),"")</f>
        <v/>
      </c>
      <c r="B1136" t="inlineStr">
        <is>
          <t>Anlagenzugang</t>
        </is>
      </c>
      <c r="D1136" t="inlineStr">
        <is>
          <t>weiter mit Schritt 26</t>
        </is>
      </c>
      <c r="E1136">
        <f>IFERROR(IF(NOT(BTT[[#This Row],[Manuelle Änderung des Verantwortliches TP
(Auswahl - bei Bedarf)]]=""),BTT[[#This Row],[Manuelle Änderung des Verantwortliches TP
(Auswahl - bei Bedarf)]],VLOOKUP(BTT[[#This Row],[Hauptprozess
(Pflichtauswahl)]],Hauptprozesse[],3,FALSE)),"")</f>
        <v/>
      </c>
      <c r="G1136" t="inlineStr">
        <is>
          <t>RW-B/A</t>
        </is>
      </c>
      <c r="J1136">
        <f>IFERROR(VLOOKUP(BTT[[#This Row],[Verwendete Transaktion (Pflichtauswahl)]],Transaktionen[[Transaktionen]:[Langtext]],2,FALSE),"")</f>
        <v/>
      </c>
      <c r="V1136">
        <f>IFERROR(VLOOKUP(BTT[[#This Row],[Verwendetes Formular
(Auswahl falls relevant)]],Formulare[[Formularbezeichnung]:[Formularname (technisch)]],2,FALSE),"")</f>
        <v/>
      </c>
      <c r="AK1136">
        <f>IF(BTT[[#This Row],[Subprozess
(optionale Auswahl)]]="","okay",IF(VLOOKUP(BTT[[#This Row],[Subprozess
(optionale Auswahl)]],BPML[[Subprozess]:[Zugeordneter Hauptprozess]],3,FALSE)=BTT[[#This Row],[Hauptprozess
(Pflichtauswahl)]],"okay","falscher Subprozess"))</f>
        <v/>
      </c>
      <c r="AL1136">
        <f>IF(aktives_Teilprojekt="Master","",IF(BTT[[#This Row],[Verantwortliches TP
(automatisch)]]=VLOOKUP(aktives_Teilprojekt,Teilprojekte[[Teilprojekte]:[Kürzel]],2,FALSE),"okay","Hauptprozess anderes TP"))</f>
        <v/>
      </c>
      <c r="AM11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6">
        <f>IFERROR(IF(BTT[[#This Row],[SAP-Modul
(Pflichtauswahl)]]&lt;&gt;VLOOKUP(BTT[[#This Row],[Verwendete Transaktion (Pflichtauswahl)]],Transaktionen[[Transaktionen]:[Modul]],3,FALSE),"Modul anders","okay"),"")</f>
        <v/>
      </c>
      <c r="AP1136">
        <f>IFERROR(IF(COUNTIFS(BTT[Verwendete Transaktion (Pflichtauswahl)],BTT[[#This Row],[Verwendete Transaktion (Pflichtauswahl)]],BTT[SAP-Modul
(Pflichtauswahl)],"&lt;&gt;"&amp;BTT[[#This Row],[SAP-Modul
(Pflichtauswahl)]])&gt;0,"Modul anders","okay"),"")</f>
        <v/>
      </c>
      <c r="AQ1136">
        <f>IFERROR(IF(COUNTIFS(BTT[Verwendete Transaktion (Pflichtauswahl)],BTT[[#This Row],[Verwendete Transaktion (Pflichtauswahl)]],BTT[Verantwortliches TP
(automatisch)],"&lt;&gt;"&amp;BTT[[#This Row],[Verantwortliches TP
(automatisch)]])&gt;0,"Transaktion mehrfach","okay"),"")</f>
        <v/>
      </c>
      <c r="AR1136">
        <f>IFERROR(IF(COUNTIFS(BTT[Verwendete Transaktion (Pflichtauswahl)],BTT[[#This Row],[Verwendete Transaktion (Pflichtauswahl)]],BTT[Verantwortliches TP
(automatisch)],"&lt;&gt;"&amp;VLOOKUP(aktives_Teilprojekt,Teilprojekte[[Teilprojekte]:[Kürzel]],2,FALSE))&gt;0,"Transaktion mehrfach","okay"),"")</f>
        <v/>
      </c>
      <c r="AS1136" t="inlineStr">
        <is>
          <t>FI1050</t>
        </is>
      </c>
    </row>
    <row r="1137">
      <c r="A1137">
        <f>IFERROR(IF(BTT[[#This Row],[Lfd Nr. 
(aus konsolidierter Datei)]]&lt;&gt;"",BTT[[#This Row],[Lfd Nr. 
(aus konsolidierter Datei)]],VLOOKUP(aktives_Teilprojekt,Teilprojekte[[Teilprojekte]:[Kürzel]],2,FALSE)&amp;ROW(BTT[[#This Row],[Lfd Nr.
(automatisch)]])-2),"")</f>
        <v/>
      </c>
      <c r="B1137" t="inlineStr">
        <is>
          <t>Anlagenzugang</t>
        </is>
      </c>
      <c r="D1137" t="inlineStr">
        <is>
          <t>Umfinanzierungsschreiben KASB/TASB fertigen</t>
        </is>
      </c>
      <c r="E1137">
        <f>IFERROR(IF(NOT(BTT[[#This Row],[Manuelle Änderung des Verantwortliches TP
(Auswahl - bei Bedarf)]]=""),BTT[[#This Row],[Manuelle Änderung des Verantwortliches TP
(Auswahl - bei Bedarf)]],VLOOKUP(BTT[[#This Row],[Hauptprozess
(Pflichtauswahl)]],Hauptprozesse[],3,FALSE)),"")</f>
        <v/>
      </c>
      <c r="G1137" t="inlineStr">
        <is>
          <t>RW-B/A</t>
        </is>
      </c>
      <c r="J1137">
        <f>IFERROR(VLOOKUP(BTT[[#This Row],[Verwendete Transaktion (Pflichtauswahl)]],Transaktionen[[Transaktionen]:[Langtext]],2,FALSE),"")</f>
        <v/>
      </c>
      <c r="V1137">
        <f>IFERROR(VLOOKUP(BTT[[#This Row],[Verwendetes Formular
(Auswahl falls relevant)]],Formulare[[Formularbezeichnung]:[Formularname (technisch)]],2,FALSE),"")</f>
        <v/>
      </c>
      <c r="AK1137">
        <f>IF(BTT[[#This Row],[Subprozess
(optionale Auswahl)]]="","okay",IF(VLOOKUP(BTT[[#This Row],[Subprozess
(optionale Auswahl)]],BPML[[Subprozess]:[Zugeordneter Hauptprozess]],3,FALSE)=BTT[[#This Row],[Hauptprozess
(Pflichtauswahl)]],"okay","falscher Subprozess"))</f>
        <v/>
      </c>
      <c r="AL1137">
        <f>IF(aktives_Teilprojekt="Master","",IF(BTT[[#This Row],[Verantwortliches TP
(automatisch)]]=VLOOKUP(aktives_Teilprojekt,Teilprojekte[[Teilprojekte]:[Kürzel]],2,FALSE),"okay","Hauptprozess anderes TP"))</f>
        <v/>
      </c>
      <c r="AM11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7">
        <f>IFERROR(IF(BTT[[#This Row],[SAP-Modul
(Pflichtauswahl)]]&lt;&gt;VLOOKUP(BTT[[#This Row],[Verwendete Transaktion (Pflichtauswahl)]],Transaktionen[[Transaktionen]:[Modul]],3,FALSE),"Modul anders","okay"),"")</f>
        <v/>
      </c>
      <c r="AP1137">
        <f>IFERROR(IF(COUNTIFS(BTT[Verwendete Transaktion (Pflichtauswahl)],BTT[[#This Row],[Verwendete Transaktion (Pflichtauswahl)]],BTT[SAP-Modul
(Pflichtauswahl)],"&lt;&gt;"&amp;BTT[[#This Row],[SAP-Modul
(Pflichtauswahl)]])&gt;0,"Modul anders","okay"),"")</f>
        <v/>
      </c>
      <c r="AQ1137">
        <f>IFERROR(IF(COUNTIFS(BTT[Verwendete Transaktion (Pflichtauswahl)],BTT[[#This Row],[Verwendete Transaktion (Pflichtauswahl)]],BTT[Verantwortliches TP
(automatisch)],"&lt;&gt;"&amp;BTT[[#This Row],[Verantwortliches TP
(automatisch)]])&gt;0,"Transaktion mehrfach","okay"),"")</f>
        <v/>
      </c>
      <c r="AR1137">
        <f>IFERROR(IF(COUNTIFS(BTT[Verwendete Transaktion (Pflichtauswahl)],BTT[[#This Row],[Verwendete Transaktion (Pflichtauswahl)]],BTT[Verantwortliches TP
(automatisch)],"&lt;&gt;"&amp;VLOOKUP(aktives_Teilprojekt,Teilprojekte[[Teilprojekte]:[Kürzel]],2,FALSE))&gt;0,"Transaktion mehrfach","okay"),"")</f>
        <v/>
      </c>
      <c r="AS1137" t="inlineStr">
        <is>
          <t>FI1051</t>
        </is>
      </c>
    </row>
    <row r="1138">
      <c r="A1138">
        <f>IFERROR(IF(BTT[[#This Row],[Lfd Nr. 
(aus konsolidierter Datei)]]&lt;&gt;"",BTT[[#This Row],[Lfd Nr. 
(aus konsolidierter Datei)]],VLOOKUP(aktives_Teilprojekt,Teilprojekte[[Teilprojekte]:[Kürzel]],2,FALSE)&amp;ROW(BTT[[#This Row],[Lfd Nr.
(automatisch)]])-2),"")</f>
        <v/>
      </c>
      <c r="B1138" t="inlineStr">
        <is>
          <t>Anlagenzugang</t>
        </is>
      </c>
      <c r="D1138" t="inlineStr">
        <is>
          <t>Original an PB-I und Bauleitung versenden</t>
        </is>
      </c>
      <c r="E1138">
        <f>IFERROR(IF(NOT(BTT[[#This Row],[Manuelle Änderung des Verantwortliches TP
(Auswahl - bei Bedarf)]]=""),BTT[[#This Row],[Manuelle Änderung des Verantwortliches TP
(Auswahl - bei Bedarf)]],VLOOKUP(BTT[[#This Row],[Hauptprozess
(Pflichtauswahl)]],Hauptprozesse[],3,FALSE)),"")</f>
        <v/>
      </c>
      <c r="G1138" t="inlineStr">
        <is>
          <t>RW-B/A, PB-I, Bauleitung</t>
        </is>
      </c>
      <c r="J1138">
        <f>IFERROR(VLOOKUP(BTT[[#This Row],[Verwendete Transaktion (Pflichtauswahl)]],Transaktionen[[Transaktionen]:[Langtext]],2,FALSE),"")</f>
        <v/>
      </c>
      <c r="V1138">
        <f>IFERROR(VLOOKUP(BTT[[#This Row],[Verwendetes Formular
(Auswahl falls relevant)]],Formulare[[Formularbezeichnung]:[Formularname (technisch)]],2,FALSE),"")</f>
        <v/>
      </c>
      <c r="AK1138">
        <f>IF(BTT[[#This Row],[Subprozess
(optionale Auswahl)]]="","okay",IF(VLOOKUP(BTT[[#This Row],[Subprozess
(optionale Auswahl)]],BPML[[Subprozess]:[Zugeordneter Hauptprozess]],3,FALSE)=BTT[[#This Row],[Hauptprozess
(Pflichtauswahl)]],"okay","falscher Subprozess"))</f>
        <v/>
      </c>
      <c r="AL1138">
        <f>IF(aktives_Teilprojekt="Master","",IF(BTT[[#This Row],[Verantwortliches TP
(automatisch)]]=VLOOKUP(aktives_Teilprojekt,Teilprojekte[[Teilprojekte]:[Kürzel]],2,FALSE),"okay","Hauptprozess anderes TP"))</f>
        <v/>
      </c>
      <c r="AM11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8">
        <f>IFERROR(IF(BTT[[#This Row],[SAP-Modul
(Pflichtauswahl)]]&lt;&gt;VLOOKUP(BTT[[#This Row],[Verwendete Transaktion (Pflichtauswahl)]],Transaktionen[[Transaktionen]:[Modul]],3,FALSE),"Modul anders","okay"),"")</f>
        <v/>
      </c>
      <c r="AP1138">
        <f>IFERROR(IF(COUNTIFS(BTT[Verwendete Transaktion (Pflichtauswahl)],BTT[[#This Row],[Verwendete Transaktion (Pflichtauswahl)]],BTT[SAP-Modul
(Pflichtauswahl)],"&lt;&gt;"&amp;BTT[[#This Row],[SAP-Modul
(Pflichtauswahl)]])&gt;0,"Modul anders","okay"),"")</f>
        <v/>
      </c>
      <c r="AQ1138">
        <f>IFERROR(IF(COUNTIFS(BTT[Verwendete Transaktion (Pflichtauswahl)],BTT[[#This Row],[Verwendete Transaktion (Pflichtauswahl)]],BTT[Verantwortliches TP
(automatisch)],"&lt;&gt;"&amp;BTT[[#This Row],[Verantwortliches TP
(automatisch)]])&gt;0,"Transaktion mehrfach","okay"),"")</f>
        <v/>
      </c>
      <c r="AR1138">
        <f>IFERROR(IF(COUNTIFS(BTT[Verwendete Transaktion (Pflichtauswahl)],BTT[[#This Row],[Verwendete Transaktion (Pflichtauswahl)]],BTT[Verantwortliches TP
(automatisch)],"&lt;&gt;"&amp;VLOOKUP(aktives_Teilprojekt,Teilprojekte[[Teilprojekte]:[Kürzel]],2,FALSE))&gt;0,"Transaktion mehrfach","okay"),"")</f>
        <v/>
      </c>
      <c r="AS1138" t="inlineStr">
        <is>
          <t>FI1052</t>
        </is>
      </c>
    </row>
    <row r="1139">
      <c r="A1139">
        <f>IFERROR(IF(BTT[[#This Row],[Lfd Nr. 
(aus konsolidierter Datei)]]&lt;&gt;"",BTT[[#This Row],[Lfd Nr. 
(aus konsolidierter Datei)]],VLOOKUP(aktives_Teilprojekt,Teilprojekte[[Teilprojekte]:[Kürzel]],2,FALSE)&amp;ROW(BTT[[#This Row],[Lfd Nr.
(automatisch)]])-2),"")</f>
        <v/>
      </c>
      <c r="B1139" t="inlineStr">
        <is>
          <t>Anlagenzugang</t>
        </is>
      </c>
      <c r="D1139" t="inlineStr">
        <is>
          <t>Kopie ablegen</t>
        </is>
      </c>
      <c r="E1139">
        <f>IFERROR(IF(NOT(BTT[[#This Row],[Manuelle Änderung des Verantwortliches TP
(Auswahl - bei Bedarf)]]=""),BTT[[#This Row],[Manuelle Änderung des Verantwortliches TP
(Auswahl - bei Bedarf)]],VLOOKUP(BTT[[#This Row],[Hauptprozess
(Pflichtauswahl)]],Hauptprozesse[],3,FALSE)),"")</f>
        <v/>
      </c>
      <c r="G1139" t="inlineStr">
        <is>
          <t>RW-B/A</t>
        </is>
      </c>
      <c r="J1139">
        <f>IFERROR(VLOOKUP(BTT[[#This Row],[Verwendete Transaktion (Pflichtauswahl)]],Transaktionen[[Transaktionen]:[Langtext]],2,FALSE),"")</f>
        <v/>
      </c>
      <c r="V1139">
        <f>IFERROR(VLOOKUP(BTT[[#This Row],[Verwendetes Formular
(Auswahl falls relevant)]],Formulare[[Formularbezeichnung]:[Formularname (technisch)]],2,FALSE),"")</f>
        <v/>
      </c>
      <c r="AK1139">
        <f>IF(BTT[[#This Row],[Subprozess
(optionale Auswahl)]]="","okay",IF(VLOOKUP(BTT[[#This Row],[Subprozess
(optionale Auswahl)]],BPML[[Subprozess]:[Zugeordneter Hauptprozess]],3,FALSE)=BTT[[#This Row],[Hauptprozess
(Pflichtauswahl)]],"okay","falscher Subprozess"))</f>
        <v/>
      </c>
      <c r="AL1139">
        <f>IF(aktives_Teilprojekt="Master","",IF(BTT[[#This Row],[Verantwortliches TP
(automatisch)]]=VLOOKUP(aktives_Teilprojekt,Teilprojekte[[Teilprojekte]:[Kürzel]],2,FALSE),"okay","Hauptprozess anderes TP"))</f>
        <v/>
      </c>
      <c r="AM11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39">
        <f>IFERROR(IF(BTT[[#This Row],[SAP-Modul
(Pflichtauswahl)]]&lt;&gt;VLOOKUP(BTT[[#This Row],[Verwendete Transaktion (Pflichtauswahl)]],Transaktionen[[Transaktionen]:[Modul]],3,FALSE),"Modul anders","okay"),"")</f>
        <v/>
      </c>
      <c r="AP1139">
        <f>IFERROR(IF(COUNTIFS(BTT[Verwendete Transaktion (Pflichtauswahl)],BTT[[#This Row],[Verwendete Transaktion (Pflichtauswahl)]],BTT[SAP-Modul
(Pflichtauswahl)],"&lt;&gt;"&amp;BTT[[#This Row],[SAP-Modul
(Pflichtauswahl)]])&gt;0,"Modul anders","okay"),"")</f>
        <v/>
      </c>
      <c r="AQ1139">
        <f>IFERROR(IF(COUNTIFS(BTT[Verwendete Transaktion (Pflichtauswahl)],BTT[[#This Row],[Verwendete Transaktion (Pflichtauswahl)]],BTT[Verantwortliches TP
(automatisch)],"&lt;&gt;"&amp;BTT[[#This Row],[Verantwortliches TP
(automatisch)]])&gt;0,"Transaktion mehrfach","okay"),"")</f>
        <v/>
      </c>
      <c r="AR1139">
        <f>IFERROR(IF(COUNTIFS(BTT[Verwendete Transaktion (Pflichtauswahl)],BTT[[#This Row],[Verwendete Transaktion (Pflichtauswahl)]],BTT[Verantwortliches TP
(automatisch)],"&lt;&gt;"&amp;VLOOKUP(aktives_Teilprojekt,Teilprojekte[[Teilprojekte]:[Kürzel]],2,FALSE))&gt;0,"Transaktion mehrfach","okay"),"")</f>
        <v/>
      </c>
      <c r="AS1139" t="inlineStr">
        <is>
          <t>FI1053</t>
        </is>
      </c>
    </row>
    <row r="1140">
      <c r="A1140">
        <f>IFERROR(IF(BTT[[#This Row],[Lfd Nr. 
(aus konsolidierter Datei)]]&lt;&gt;"",BTT[[#This Row],[Lfd Nr. 
(aus konsolidierter Datei)]],VLOOKUP(aktives_Teilprojekt,Teilprojekte[[Teilprojekte]:[Kürzel]],2,FALSE)&amp;ROW(BTT[[#This Row],[Lfd Nr.
(automatisch)]])-2),"")</f>
        <v/>
      </c>
      <c r="B1140" t="inlineStr">
        <is>
          <t>Anlagenzugang</t>
        </is>
      </c>
      <c r="D1140" t="inlineStr">
        <is>
          <t>Bestätigungsschreiben prüfen</t>
        </is>
      </c>
      <c r="E1140">
        <f>IFERROR(IF(NOT(BTT[[#This Row],[Manuelle Änderung des Verantwortliches TP
(Auswahl - bei Bedarf)]]=""),BTT[[#This Row],[Manuelle Änderung des Verantwortliches TP
(Auswahl - bei Bedarf)]],VLOOKUP(BTT[[#This Row],[Hauptprozess
(Pflichtauswahl)]],Hauptprozesse[],3,FALSE)),"")</f>
        <v/>
      </c>
      <c r="G1140" t="inlineStr">
        <is>
          <t>RW-B/A</t>
        </is>
      </c>
      <c r="J1140">
        <f>IFERROR(VLOOKUP(BTT[[#This Row],[Verwendete Transaktion (Pflichtauswahl)]],Transaktionen[[Transaktionen]:[Langtext]],2,FALSE),"")</f>
        <v/>
      </c>
      <c r="V1140">
        <f>IFERROR(VLOOKUP(BTT[[#This Row],[Verwendetes Formular
(Auswahl falls relevant)]],Formulare[[Formularbezeichnung]:[Formularname (technisch)]],2,FALSE),"")</f>
        <v/>
      </c>
      <c r="AK1140">
        <f>IF(BTT[[#This Row],[Subprozess
(optionale Auswahl)]]="","okay",IF(VLOOKUP(BTT[[#This Row],[Subprozess
(optionale Auswahl)]],BPML[[Subprozess]:[Zugeordneter Hauptprozess]],3,FALSE)=BTT[[#This Row],[Hauptprozess
(Pflichtauswahl)]],"okay","falscher Subprozess"))</f>
        <v/>
      </c>
      <c r="AL1140">
        <f>IF(aktives_Teilprojekt="Master","",IF(BTT[[#This Row],[Verantwortliches TP
(automatisch)]]=VLOOKUP(aktives_Teilprojekt,Teilprojekte[[Teilprojekte]:[Kürzel]],2,FALSE),"okay","Hauptprozess anderes TP"))</f>
        <v/>
      </c>
      <c r="AM11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0">
        <f>IFERROR(IF(BTT[[#This Row],[SAP-Modul
(Pflichtauswahl)]]&lt;&gt;VLOOKUP(BTT[[#This Row],[Verwendete Transaktion (Pflichtauswahl)]],Transaktionen[[Transaktionen]:[Modul]],3,FALSE),"Modul anders","okay"),"")</f>
        <v/>
      </c>
      <c r="AP1140">
        <f>IFERROR(IF(COUNTIFS(BTT[Verwendete Transaktion (Pflichtauswahl)],BTT[[#This Row],[Verwendete Transaktion (Pflichtauswahl)]],BTT[SAP-Modul
(Pflichtauswahl)],"&lt;&gt;"&amp;BTT[[#This Row],[SAP-Modul
(Pflichtauswahl)]])&gt;0,"Modul anders","okay"),"")</f>
        <v/>
      </c>
      <c r="AQ1140">
        <f>IFERROR(IF(COUNTIFS(BTT[Verwendete Transaktion (Pflichtauswahl)],BTT[[#This Row],[Verwendete Transaktion (Pflichtauswahl)]],BTT[Verantwortliches TP
(automatisch)],"&lt;&gt;"&amp;BTT[[#This Row],[Verantwortliches TP
(automatisch)]])&gt;0,"Transaktion mehrfach","okay"),"")</f>
        <v/>
      </c>
      <c r="AR1140">
        <f>IFERROR(IF(COUNTIFS(BTT[Verwendete Transaktion (Pflichtauswahl)],BTT[[#This Row],[Verwendete Transaktion (Pflichtauswahl)]],BTT[Verantwortliches TP
(automatisch)],"&lt;&gt;"&amp;VLOOKUP(aktives_Teilprojekt,Teilprojekte[[Teilprojekte]:[Kürzel]],2,FALSE))&gt;0,"Transaktion mehrfach","okay"),"")</f>
        <v/>
      </c>
      <c r="AS1140" t="inlineStr">
        <is>
          <t>FI1054</t>
        </is>
      </c>
    </row>
    <row r="1141">
      <c r="A1141">
        <f>IFERROR(IF(BTT[[#This Row],[Lfd Nr. 
(aus konsolidierter Datei)]]&lt;&gt;"",BTT[[#This Row],[Lfd Nr. 
(aus konsolidierter Datei)]],VLOOKUP(aktives_Teilprojekt,Teilprojekte[[Teilprojekte]:[Kürzel]],2,FALSE)&amp;ROW(BTT[[#This Row],[Lfd Nr.
(automatisch)]])-2),"")</f>
        <v/>
      </c>
      <c r="B1141" t="inlineStr">
        <is>
          <t>Anlagenzugang</t>
        </is>
      </c>
      <c r="D1141" t="inlineStr">
        <is>
          <t>Rücksprache halten und Unstimmigkeit klären</t>
        </is>
      </c>
      <c r="E1141">
        <f>IFERROR(IF(NOT(BTT[[#This Row],[Manuelle Änderung des Verantwortliches TP
(Auswahl - bei Bedarf)]]=""),BTT[[#This Row],[Manuelle Änderung des Verantwortliches TP
(Auswahl - bei Bedarf)]],VLOOKUP(BTT[[#This Row],[Hauptprozess
(Pflichtauswahl)]],Hauptprozesse[],3,FALSE)),"")</f>
        <v/>
      </c>
      <c r="G1141" t="inlineStr">
        <is>
          <t>RW-B/A, Bauleitung</t>
        </is>
      </c>
      <c r="J1141">
        <f>IFERROR(VLOOKUP(BTT[[#This Row],[Verwendete Transaktion (Pflichtauswahl)]],Transaktionen[[Transaktionen]:[Langtext]],2,FALSE),"")</f>
        <v/>
      </c>
      <c r="V1141">
        <f>IFERROR(VLOOKUP(BTT[[#This Row],[Verwendetes Formular
(Auswahl falls relevant)]],Formulare[[Formularbezeichnung]:[Formularname (technisch)]],2,FALSE),"")</f>
        <v/>
      </c>
      <c r="AK1141">
        <f>IF(BTT[[#This Row],[Subprozess
(optionale Auswahl)]]="","okay",IF(VLOOKUP(BTT[[#This Row],[Subprozess
(optionale Auswahl)]],BPML[[Subprozess]:[Zugeordneter Hauptprozess]],3,FALSE)=BTT[[#This Row],[Hauptprozess
(Pflichtauswahl)]],"okay","falscher Subprozess"))</f>
        <v/>
      </c>
      <c r="AL1141">
        <f>IF(aktives_Teilprojekt="Master","",IF(BTT[[#This Row],[Verantwortliches TP
(automatisch)]]=VLOOKUP(aktives_Teilprojekt,Teilprojekte[[Teilprojekte]:[Kürzel]],2,FALSE),"okay","Hauptprozess anderes TP"))</f>
        <v/>
      </c>
      <c r="AM11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1">
        <f>IFERROR(IF(BTT[[#This Row],[SAP-Modul
(Pflichtauswahl)]]&lt;&gt;VLOOKUP(BTT[[#This Row],[Verwendete Transaktion (Pflichtauswahl)]],Transaktionen[[Transaktionen]:[Modul]],3,FALSE),"Modul anders","okay"),"")</f>
        <v/>
      </c>
      <c r="AP1141">
        <f>IFERROR(IF(COUNTIFS(BTT[Verwendete Transaktion (Pflichtauswahl)],BTT[[#This Row],[Verwendete Transaktion (Pflichtauswahl)]],BTT[SAP-Modul
(Pflichtauswahl)],"&lt;&gt;"&amp;BTT[[#This Row],[SAP-Modul
(Pflichtauswahl)]])&gt;0,"Modul anders","okay"),"")</f>
        <v/>
      </c>
      <c r="AQ1141">
        <f>IFERROR(IF(COUNTIFS(BTT[Verwendete Transaktion (Pflichtauswahl)],BTT[[#This Row],[Verwendete Transaktion (Pflichtauswahl)]],BTT[Verantwortliches TP
(automatisch)],"&lt;&gt;"&amp;BTT[[#This Row],[Verantwortliches TP
(automatisch)]])&gt;0,"Transaktion mehrfach","okay"),"")</f>
        <v/>
      </c>
      <c r="AR1141">
        <f>IFERROR(IF(COUNTIFS(BTT[Verwendete Transaktion (Pflichtauswahl)],BTT[[#This Row],[Verwendete Transaktion (Pflichtauswahl)]],BTT[Verantwortliches TP
(automatisch)],"&lt;&gt;"&amp;VLOOKUP(aktives_Teilprojekt,Teilprojekte[[Teilprojekte]:[Kürzel]],2,FALSE))&gt;0,"Transaktion mehrfach","okay"),"")</f>
        <v/>
      </c>
      <c r="AS1141" t="inlineStr">
        <is>
          <t>FI1055</t>
        </is>
      </c>
    </row>
    <row r="1142">
      <c r="A1142">
        <f>IFERROR(IF(BTT[[#This Row],[Lfd Nr. 
(aus konsolidierter Datei)]]&lt;&gt;"",BTT[[#This Row],[Lfd Nr. 
(aus konsolidierter Datei)]],VLOOKUP(aktives_Teilprojekt,Teilprojekte[[Teilprojekte]:[Kürzel]],2,FALSE)&amp;ROW(BTT[[#This Row],[Lfd Nr.
(automatisch)]])-2),"")</f>
        <v/>
      </c>
      <c r="B1142" t="inlineStr">
        <is>
          <t>Anlagenzugang</t>
        </is>
      </c>
      <c r="D1142" t="inlineStr">
        <is>
          <t>nicht erstattete Kosten umfinanzieren</t>
        </is>
      </c>
      <c r="E1142">
        <f>IFERROR(IF(NOT(BTT[[#This Row],[Manuelle Änderung des Verantwortliches TP
(Auswahl - bei Bedarf)]]=""),BTT[[#This Row],[Manuelle Änderung des Verantwortliches TP
(Auswahl - bei Bedarf)]],VLOOKUP(BTT[[#This Row],[Hauptprozess
(Pflichtauswahl)]],Hauptprozesse[],3,FALSE)),"")</f>
        <v/>
      </c>
      <c r="J1142">
        <f>IFERROR(VLOOKUP(BTT[[#This Row],[Verwendete Transaktion (Pflichtauswahl)]],Transaktionen[[Transaktionen]:[Langtext]],2,FALSE),"")</f>
        <v/>
      </c>
      <c r="V1142">
        <f>IFERROR(VLOOKUP(BTT[[#This Row],[Verwendetes Formular
(Auswahl falls relevant)]],Formulare[[Formularbezeichnung]:[Formularname (technisch)]],2,FALSE),"")</f>
        <v/>
      </c>
      <c r="AK1142">
        <f>IF(BTT[[#This Row],[Subprozess
(optionale Auswahl)]]="","okay",IF(VLOOKUP(BTT[[#This Row],[Subprozess
(optionale Auswahl)]],BPML[[Subprozess]:[Zugeordneter Hauptprozess]],3,FALSE)=BTT[[#This Row],[Hauptprozess
(Pflichtauswahl)]],"okay","falscher Subprozess"))</f>
        <v/>
      </c>
      <c r="AL1142">
        <f>IF(aktives_Teilprojekt="Master","",IF(BTT[[#This Row],[Verantwortliches TP
(automatisch)]]=VLOOKUP(aktives_Teilprojekt,Teilprojekte[[Teilprojekte]:[Kürzel]],2,FALSE),"okay","Hauptprozess anderes TP"))</f>
        <v/>
      </c>
      <c r="AM11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2">
        <f>IFERROR(IF(BTT[[#This Row],[SAP-Modul
(Pflichtauswahl)]]&lt;&gt;VLOOKUP(BTT[[#This Row],[Verwendete Transaktion (Pflichtauswahl)]],Transaktionen[[Transaktionen]:[Modul]],3,FALSE),"Modul anders","okay"),"")</f>
        <v/>
      </c>
      <c r="AP1142">
        <f>IFERROR(IF(COUNTIFS(BTT[Verwendete Transaktion (Pflichtauswahl)],BTT[[#This Row],[Verwendete Transaktion (Pflichtauswahl)]],BTT[SAP-Modul
(Pflichtauswahl)],"&lt;&gt;"&amp;BTT[[#This Row],[SAP-Modul
(Pflichtauswahl)]])&gt;0,"Modul anders","okay"),"")</f>
        <v/>
      </c>
      <c r="AQ1142">
        <f>IFERROR(IF(COUNTIFS(BTT[Verwendete Transaktion (Pflichtauswahl)],BTT[[#This Row],[Verwendete Transaktion (Pflichtauswahl)]],BTT[Verantwortliches TP
(automatisch)],"&lt;&gt;"&amp;BTT[[#This Row],[Verantwortliches TP
(automatisch)]])&gt;0,"Transaktion mehrfach","okay"),"")</f>
        <v/>
      </c>
      <c r="AR1142">
        <f>IFERROR(IF(COUNTIFS(BTT[Verwendete Transaktion (Pflichtauswahl)],BTT[[#This Row],[Verwendete Transaktion (Pflichtauswahl)]],BTT[Verantwortliches TP
(automatisch)],"&lt;&gt;"&amp;VLOOKUP(aktives_Teilprojekt,Teilprojekte[[Teilprojekte]:[Kürzel]],2,FALSE))&gt;0,"Transaktion mehrfach","okay"),"")</f>
        <v/>
      </c>
      <c r="AS1142" t="inlineStr">
        <is>
          <t>FI1056</t>
        </is>
      </c>
    </row>
    <row r="1143">
      <c r="A1143">
        <f>IFERROR(IF(BTT[[#This Row],[Lfd Nr. 
(aus konsolidierter Datei)]]&lt;&gt;"",BTT[[#This Row],[Lfd Nr. 
(aus konsolidierter Datei)]],VLOOKUP(aktives_Teilprojekt,Teilprojekte[[Teilprojekte]:[Kürzel]],2,FALSE)&amp;ROW(BTT[[#This Row],[Lfd Nr.
(automatisch)]])-2),"")</f>
        <v/>
      </c>
      <c r="B1143" t="inlineStr">
        <is>
          <t>Anlagenzugang</t>
        </is>
      </c>
      <c r="D1143" t="inlineStr">
        <is>
          <t>Auftrag im SAP abschließen</t>
        </is>
      </c>
      <c r="E1143">
        <f>IFERROR(IF(NOT(BTT[[#This Row],[Manuelle Änderung des Verantwortliches TP
(Auswahl - bei Bedarf)]]=""),BTT[[#This Row],[Manuelle Änderung des Verantwortliches TP
(Auswahl - bei Bedarf)]],VLOOKUP(BTT[[#This Row],[Hauptprozess
(Pflichtauswahl)]],Hauptprozesse[],3,FALSE)),"")</f>
        <v/>
      </c>
      <c r="G1143" t="inlineStr">
        <is>
          <t>RW-B/A</t>
        </is>
      </c>
      <c r="H1143" t="inlineStr">
        <is>
          <t>CO-OM</t>
        </is>
      </c>
      <c r="I1143" t="inlineStr">
        <is>
          <t>KO02</t>
        </is>
      </c>
      <c r="J1143">
        <f>IFERROR(VLOOKUP(BTT[[#This Row],[Verwendete Transaktion (Pflichtauswahl)]],Transaktionen[[Transaktionen]:[Langtext]],2,FALSE),"")</f>
        <v/>
      </c>
      <c r="V1143">
        <f>IFERROR(VLOOKUP(BTT[[#This Row],[Verwendetes Formular
(Auswahl falls relevant)]],Formulare[[Formularbezeichnung]:[Formularname (technisch)]],2,FALSE),"")</f>
        <v/>
      </c>
      <c r="AK1143">
        <f>IF(BTT[[#This Row],[Subprozess
(optionale Auswahl)]]="","okay",IF(VLOOKUP(BTT[[#This Row],[Subprozess
(optionale Auswahl)]],BPML[[Subprozess]:[Zugeordneter Hauptprozess]],3,FALSE)=BTT[[#This Row],[Hauptprozess
(Pflichtauswahl)]],"okay","falscher Subprozess"))</f>
        <v/>
      </c>
      <c r="AL1143">
        <f>IF(aktives_Teilprojekt="Master","",IF(BTT[[#This Row],[Verantwortliches TP
(automatisch)]]=VLOOKUP(aktives_Teilprojekt,Teilprojekte[[Teilprojekte]:[Kürzel]],2,FALSE),"okay","Hauptprozess anderes TP"))</f>
        <v/>
      </c>
      <c r="AM11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3">
        <f>IFERROR(IF(BTT[[#This Row],[SAP-Modul
(Pflichtauswahl)]]&lt;&gt;VLOOKUP(BTT[[#This Row],[Verwendete Transaktion (Pflichtauswahl)]],Transaktionen[[Transaktionen]:[Modul]],3,FALSE),"Modul anders","okay"),"")</f>
        <v/>
      </c>
      <c r="AP1143">
        <f>IFERROR(IF(COUNTIFS(BTT[Verwendete Transaktion (Pflichtauswahl)],BTT[[#This Row],[Verwendete Transaktion (Pflichtauswahl)]],BTT[SAP-Modul
(Pflichtauswahl)],"&lt;&gt;"&amp;BTT[[#This Row],[SAP-Modul
(Pflichtauswahl)]])&gt;0,"Modul anders","okay"),"")</f>
        <v/>
      </c>
      <c r="AQ1143">
        <f>IFERROR(IF(COUNTIFS(BTT[Verwendete Transaktion (Pflichtauswahl)],BTT[[#This Row],[Verwendete Transaktion (Pflichtauswahl)]],BTT[Verantwortliches TP
(automatisch)],"&lt;&gt;"&amp;BTT[[#This Row],[Verantwortliches TP
(automatisch)]])&gt;0,"Transaktion mehrfach","okay"),"")</f>
        <v/>
      </c>
      <c r="AR1143">
        <f>IFERROR(IF(COUNTIFS(BTT[Verwendete Transaktion (Pflichtauswahl)],BTT[[#This Row],[Verwendete Transaktion (Pflichtauswahl)]],BTT[Verantwortliches TP
(automatisch)],"&lt;&gt;"&amp;VLOOKUP(aktives_Teilprojekt,Teilprojekte[[Teilprojekte]:[Kürzel]],2,FALSE))&gt;0,"Transaktion mehrfach","okay"),"")</f>
        <v/>
      </c>
      <c r="AS1143" t="inlineStr">
        <is>
          <t>FI1057</t>
        </is>
      </c>
    </row>
    <row r="1144">
      <c r="A1144">
        <f>IFERROR(IF(BTT[[#This Row],[Lfd Nr. 
(aus konsolidierter Datei)]]&lt;&gt;"",BTT[[#This Row],[Lfd Nr. 
(aus konsolidierter Datei)]],VLOOKUP(aktives_Teilprojekt,Teilprojekte[[Teilprojekte]:[Kürzel]],2,FALSE)&amp;ROW(BTT[[#This Row],[Lfd Nr.
(automatisch)]])-2),"")</f>
        <v/>
      </c>
      <c r="B1144" t="inlineStr">
        <is>
          <t>Anlagenzugang</t>
        </is>
      </c>
      <c r="D1144" t="inlineStr">
        <is>
          <t>TASB und KASB ablegen</t>
        </is>
      </c>
      <c r="E1144">
        <f>IFERROR(IF(NOT(BTT[[#This Row],[Manuelle Änderung des Verantwortliches TP
(Auswahl - bei Bedarf)]]=""),BTT[[#This Row],[Manuelle Änderung des Verantwortliches TP
(Auswahl - bei Bedarf)]],VLOOKUP(BTT[[#This Row],[Hauptprozess
(Pflichtauswahl)]],Hauptprozesse[],3,FALSE)),"")</f>
        <v/>
      </c>
      <c r="G1144" t="inlineStr">
        <is>
          <t>Bauleitung</t>
        </is>
      </c>
      <c r="J1144">
        <f>IFERROR(VLOOKUP(BTT[[#This Row],[Verwendete Transaktion (Pflichtauswahl)]],Transaktionen[[Transaktionen]:[Langtext]],2,FALSE),"")</f>
        <v/>
      </c>
      <c r="V1144">
        <f>IFERROR(VLOOKUP(BTT[[#This Row],[Verwendetes Formular
(Auswahl falls relevant)]],Formulare[[Formularbezeichnung]:[Formularname (technisch)]],2,FALSE),"")</f>
        <v/>
      </c>
      <c r="AK1144">
        <f>IF(BTT[[#This Row],[Subprozess
(optionale Auswahl)]]="","okay",IF(VLOOKUP(BTT[[#This Row],[Subprozess
(optionale Auswahl)]],BPML[[Subprozess]:[Zugeordneter Hauptprozess]],3,FALSE)=BTT[[#This Row],[Hauptprozess
(Pflichtauswahl)]],"okay","falscher Subprozess"))</f>
        <v/>
      </c>
      <c r="AL1144">
        <f>IF(aktives_Teilprojekt="Master","",IF(BTT[[#This Row],[Verantwortliches TP
(automatisch)]]=VLOOKUP(aktives_Teilprojekt,Teilprojekte[[Teilprojekte]:[Kürzel]],2,FALSE),"okay","Hauptprozess anderes TP"))</f>
        <v/>
      </c>
      <c r="AM11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4">
        <f>IFERROR(IF(BTT[[#This Row],[SAP-Modul
(Pflichtauswahl)]]&lt;&gt;VLOOKUP(BTT[[#This Row],[Verwendete Transaktion (Pflichtauswahl)]],Transaktionen[[Transaktionen]:[Modul]],3,FALSE),"Modul anders","okay"),"")</f>
        <v/>
      </c>
      <c r="AP1144">
        <f>IFERROR(IF(COUNTIFS(BTT[Verwendete Transaktion (Pflichtauswahl)],BTT[[#This Row],[Verwendete Transaktion (Pflichtauswahl)]],BTT[SAP-Modul
(Pflichtauswahl)],"&lt;&gt;"&amp;BTT[[#This Row],[SAP-Modul
(Pflichtauswahl)]])&gt;0,"Modul anders","okay"),"")</f>
        <v/>
      </c>
      <c r="AQ1144">
        <f>IFERROR(IF(COUNTIFS(BTT[Verwendete Transaktion (Pflichtauswahl)],BTT[[#This Row],[Verwendete Transaktion (Pflichtauswahl)]],BTT[Verantwortliches TP
(automatisch)],"&lt;&gt;"&amp;BTT[[#This Row],[Verantwortliches TP
(automatisch)]])&gt;0,"Transaktion mehrfach","okay"),"")</f>
        <v/>
      </c>
      <c r="AR1144">
        <f>IFERROR(IF(COUNTIFS(BTT[Verwendete Transaktion (Pflichtauswahl)],BTT[[#This Row],[Verwendete Transaktion (Pflichtauswahl)]],BTT[Verantwortliches TP
(automatisch)],"&lt;&gt;"&amp;VLOOKUP(aktives_Teilprojekt,Teilprojekte[[Teilprojekte]:[Kürzel]],2,FALSE))&gt;0,"Transaktion mehrfach","okay"),"")</f>
        <v/>
      </c>
      <c r="AS1144" t="inlineStr">
        <is>
          <t>FI1058</t>
        </is>
      </c>
    </row>
    <row r="1145">
      <c r="A1145">
        <f>IFERROR(IF(BTT[[#This Row],[Lfd Nr. 
(aus konsolidierter Datei)]]&lt;&gt;"",BTT[[#This Row],[Lfd Nr. 
(aus konsolidierter Datei)]],VLOOKUP(aktives_Teilprojekt,Teilprojekte[[Teilprojekte]:[Kürzel]],2,FALSE)&amp;ROW(BTT[[#This Row],[Lfd Nr.
(automatisch)]])-2),"")</f>
        <v/>
      </c>
      <c r="B1145" t="inlineStr">
        <is>
          <t>Anlagenzugang</t>
        </is>
      </c>
      <c r="D1145" t="inlineStr">
        <is>
          <t>TASB und KASB in Akte ablegen</t>
        </is>
      </c>
      <c r="E1145">
        <f>IFERROR(IF(NOT(BTT[[#This Row],[Manuelle Änderung des Verantwortliches TP
(Auswahl - bei Bedarf)]]=""),BTT[[#This Row],[Manuelle Änderung des Verantwortliches TP
(Auswahl - bei Bedarf)]],VLOOKUP(BTT[[#This Row],[Hauptprozess
(Pflichtauswahl)]],Hauptprozesse[],3,FALSE)),"")</f>
        <v/>
      </c>
      <c r="G1145" t="inlineStr">
        <is>
          <t>RW-B/A</t>
        </is>
      </c>
      <c r="J1145">
        <f>IFERROR(VLOOKUP(BTT[[#This Row],[Verwendete Transaktion (Pflichtauswahl)]],Transaktionen[[Transaktionen]:[Langtext]],2,FALSE),"")</f>
        <v/>
      </c>
      <c r="V1145">
        <f>IFERROR(VLOOKUP(BTT[[#This Row],[Verwendetes Formular
(Auswahl falls relevant)]],Formulare[[Formularbezeichnung]:[Formularname (technisch)]],2,FALSE),"")</f>
        <v/>
      </c>
      <c r="AK1145">
        <f>IF(BTT[[#This Row],[Subprozess
(optionale Auswahl)]]="","okay",IF(VLOOKUP(BTT[[#This Row],[Subprozess
(optionale Auswahl)]],BPML[[Subprozess]:[Zugeordneter Hauptprozess]],3,FALSE)=BTT[[#This Row],[Hauptprozess
(Pflichtauswahl)]],"okay","falscher Subprozess"))</f>
        <v/>
      </c>
      <c r="AL1145">
        <f>IF(aktives_Teilprojekt="Master","",IF(BTT[[#This Row],[Verantwortliches TP
(automatisch)]]=VLOOKUP(aktives_Teilprojekt,Teilprojekte[[Teilprojekte]:[Kürzel]],2,FALSE),"okay","Hauptprozess anderes TP"))</f>
        <v/>
      </c>
      <c r="AM11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5">
        <f>IFERROR(IF(BTT[[#This Row],[SAP-Modul
(Pflichtauswahl)]]&lt;&gt;VLOOKUP(BTT[[#This Row],[Verwendete Transaktion (Pflichtauswahl)]],Transaktionen[[Transaktionen]:[Modul]],3,FALSE),"Modul anders","okay"),"")</f>
        <v/>
      </c>
      <c r="AP1145">
        <f>IFERROR(IF(COUNTIFS(BTT[Verwendete Transaktion (Pflichtauswahl)],BTT[[#This Row],[Verwendete Transaktion (Pflichtauswahl)]],BTT[SAP-Modul
(Pflichtauswahl)],"&lt;&gt;"&amp;BTT[[#This Row],[SAP-Modul
(Pflichtauswahl)]])&gt;0,"Modul anders","okay"),"")</f>
        <v/>
      </c>
      <c r="AQ1145">
        <f>IFERROR(IF(COUNTIFS(BTT[Verwendete Transaktion (Pflichtauswahl)],BTT[[#This Row],[Verwendete Transaktion (Pflichtauswahl)]],BTT[Verantwortliches TP
(automatisch)],"&lt;&gt;"&amp;BTT[[#This Row],[Verantwortliches TP
(automatisch)]])&gt;0,"Transaktion mehrfach","okay"),"")</f>
        <v/>
      </c>
      <c r="AR1145">
        <f>IFERROR(IF(COUNTIFS(BTT[Verwendete Transaktion (Pflichtauswahl)],BTT[[#This Row],[Verwendete Transaktion (Pflichtauswahl)]],BTT[Verantwortliches TP
(automatisch)],"&lt;&gt;"&amp;VLOOKUP(aktives_Teilprojekt,Teilprojekte[[Teilprojekte]:[Kürzel]],2,FALSE))&gt;0,"Transaktion mehrfach","okay"),"")</f>
        <v/>
      </c>
      <c r="AS1145" t="inlineStr">
        <is>
          <t>FI1059</t>
        </is>
      </c>
    </row>
    <row r="1146">
      <c r="A1146">
        <f>IFERROR(IF(BTT[[#This Row],[Lfd Nr. 
(aus konsolidierter Datei)]]&lt;&gt;"",BTT[[#This Row],[Lfd Nr. 
(aus konsolidierter Datei)]],VLOOKUP(aktives_Teilprojekt,Teilprojekte[[Teilprojekte]:[Kürzel]],2,FALSE)&amp;ROW(BTT[[#This Row],[Lfd Nr.
(automatisch)]])-2),"")</f>
        <v/>
      </c>
      <c r="B1146" t="inlineStr">
        <is>
          <t>Anlagenzugang</t>
        </is>
      </c>
      <c r="D1146" t="inlineStr">
        <is>
          <t xml:space="preserve">in der Anlagenverwaltung wird der Stammsatz aus dem historischen Baujahr herausgesucht, aus dem das zu renovierende Rohr stammt.  </t>
        </is>
      </c>
      <c r="E1146">
        <f>IFERROR(IF(NOT(BTT[[#This Row],[Manuelle Änderung des Verantwortliches TP
(Auswahl - bei Bedarf)]]=""),BTT[[#This Row],[Manuelle Änderung des Verantwortliches TP
(Auswahl - bei Bedarf)]],VLOOKUP(BTT[[#This Row],[Hauptprozess
(Pflichtauswahl)]],Hauptprozesse[],3,FALSE)),"")</f>
        <v/>
      </c>
      <c r="G1146" t="inlineStr">
        <is>
          <t>RW-B/A</t>
        </is>
      </c>
      <c r="I1146" t="inlineStr">
        <is>
          <t>S_ALR_87012004</t>
        </is>
      </c>
      <c r="J1146">
        <f>IFERROR(VLOOKUP(BTT[[#This Row],[Verwendete Transaktion (Pflichtauswahl)]],Transaktionen[[Transaktionen]:[Langtext]],2,FALSE),"")</f>
        <v/>
      </c>
      <c r="V1146">
        <f>IFERROR(VLOOKUP(BTT[[#This Row],[Verwendetes Formular
(Auswahl falls relevant)]],Formulare[[Formularbezeichnung]:[Formularname (technisch)]],2,FALSE),"")</f>
        <v/>
      </c>
      <c r="AK1146">
        <f>IF(BTT[[#This Row],[Subprozess
(optionale Auswahl)]]="","okay",IF(VLOOKUP(BTT[[#This Row],[Subprozess
(optionale Auswahl)]],BPML[[Subprozess]:[Zugeordneter Hauptprozess]],3,FALSE)=BTT[[#This Row],[Hauptprozess
(Pflichtauswahl)]],"okay","falscher Subprozess"))</f>
        <v/>
      </c>
      <c r="AL1146">
        <f>IF(aktives_Teilprojekt="Master","",IF(BTT[[#This Row],[Verantwortliches TP
(automatisch)]]=VLOOKUP(aktives_Teilprojekt,Teilprojekte[[Teilprojekte]:[Kürzel]],2,FALSE),"okay","Hauptprozess anderes TP"))</f>
        <v/>
      </c>
      <c r="AM11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6">
        <f>IFERROR(IF(BTT[[#This Row],[SAP-Modul
(Pflichtauswahl)]]&lt;&gt;VLOOKUP(BTT[[#This Row],[Verwendete Transaktion (Pflichtauswahl)]],Transaktionen[[Transaktionen]:[Modul]],3,FALSE),"Modul anders","okay"),"")</f>
        <v/>
      </c>
      <c r="AP1146">
        <f>IFERROR(IF(COUNTIFS(BTT[Verwendete Transaktion (Pflichtauswahl)],BTT[[#This Row],[Verwendete Transaktion (Pflichtauswahl)]],BTT[SAP-Modul
(Pflichtauswahl)],"&lt;&gt;"&amp;BTT[[#This Row],[SAP-Modul
(Pflichtauswahl)]])&gt;0,"Modul anders","okay"),"")</f>
        <v/>
      </c>
      <c r="AQ1146">
        <f>IFERROR(IF(COUNTIFS(BTT[Verwendete Transaktion (Pflichtauswahl)],BTT[[#This Row],[Verwendete Transaktion (Pflichtauswahl)]],BTT[Verantwortliches TP
(automatisch)],"&lt;&gt;"&amp;BTT[[#This Row],[Verantwortliches TP
(automatisch)]])&gt;0,"Transaktion mehrfach","okay"),"")</f>
        <v/>
      </c>
      <c r="AR1146">
        <f>IFERROR(IF(COUNTIFS(BTT[Verwendete Transaktion (Pflichtauswahl)],BTT[[#This Row],[Verwendete Transaktion (Pflichtauswahl)]],BTT[Verantwortliches TP
(automatisch)],"&lt;&gt;"&amp;VLOOKUP(aktives_Teilprojekt,Teilprojekte[[Teilprojekte]:[Kürzel]],2,FALSE))&gt;0,"Transaktion mehrfach","okay"),"")</f>
        <v/>
      </c>
      <c r="AS1146" t="inlineStr">
        <is>
          <t>FI1060</t>
        </is>
      </c>
    </row>
    <row r="1147">
      <c r="A1147">
        <f>IFERROR(IF(BTT[[#This Row],[Lfd Nr. 
(aus konsolidierter Datei)]]&lt;&gt;"",BTT[[#This Row],[Lfd Nr. 
(aus konsolidierter Datei)]],VLOOKUP(aktives_Teilprojekt,Teilprojekte[[Teilprojekte]:[Kürzel]],2,FALSE)&amp;ROW(BTT[[#This Row],[Lfd Nr.
(automatisch)]])-2),"")</f>
        <v/>
      </c>
      <c r="B1147" t="inlineStr">
        <is>
          <t>Anlagenzugang</t>
        </is>
      </c>
      <c r="D1147" t="inlineStr">
        <is>
          <t>Unternummer anlegen</t>
        </is>
      </c>
      <c r="E1147">
        <f>IFERROR(IF(NOT(BTT[[#This Row],[Manuelle Änderung des Verantwortliches TP
(Auswahl - bei Bedarf)]]=""),BTT[[#This Row],[Manuelle Änderung des Verantwortliches TP
(Auswahl - bei Bedarf)]],VLOOKUP(BTT[[#This Row],[Hauptprozess
(Pflichtauswahl)]],Hauptprozesse[],3,FALSE)),"")</f>
        <v/>
      </c>
      <c r="G1147" t="inlineStr">
        <is>
          <t>RW-B/A</t>
        </is>
      </c>
      <c r="H1147" t="inlineStr">
        <is>
          <t>FI-AA</t>
        </is>
      </c>
      <c r="I1147" t="inlineStr">
        <is>
          <t>AS11</t>
        </is>
      </c>
      <c r="J1147">
        <f>IFERROR(VLOOKUP(BTT[[#This Row],[Verwendete Transaktion (Pflichtauswahl)]],Transaktionen[[Transaktionen]:[Langtext]],2,FALSE),"")</f>
        <v/>
      </c>
      <c r="V1147">
        <f>IFERROR(VLOOKUP(BTT[[#This Row],[Verwendetes Formular
(Auswahl falls relevant)]],Formulare[[Formularbezeichnung]:[Formularname (technisch)]],2,FALSE),"")</f>
        <v/>
      </c>
      <c r="AK1147">
        <f>IF(BTT[[#This Row],[Subprozess
(optionale Auswahl)]]="","okay",IF(VLOOKUP(BTT[[#This Row],[Subprozess
(optionale Auswahl)]],BPML[[Subprozess]:[Zugeordneter Hauptprozess]],3,FALSE)=BTT[[#This Row],[Hauptprozess
(Pflichtauswahl)]],"okay","falscher Subprozess"))</f>
        <v/>
      </c>
      <c r="AL1147">
        <f>IF(aktives_Teilprojekt="Master","",IF(BTT[[#This Row],[Verantwortliches TP
(automatisch)]]=VLOOKUP(aktives_Teilprojekt,Teilprojekte[[Teilprojekte]:[Kürzel]],2,FALSE),"okay","Hauptprozess anderes TP"))</f>
        <v/>
      </c>
      <c r="AM11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7">
        <f>IFERROR(IF(BTT[[#This Row],[SAP-Modul
(Pflichtauswahl)]]&lt;&gt;VLOOKUP(BTT[[#This Row],[Verwendete Transaktion (Pflichtauswahl)]],Transaktionen[[Transaktionen]:[Modul]],3,FALSE),"Modul anders","okay"),"")</f>
        <v/>
      </c>
      <c r="AP1147">
        <f>IFERROR(IF(COUNTIFS(BTT[Verwendete Transaktion (Pflichtauswahl)],BTT[[#This Row],[Verwendete Transaktion (Pflichtauswahl)]],BTT[SAP-Modul
(Pflichtauswahl)],"&lt;&gt;"&amp;BTT[[#This Row],[SAP-Modul
(Pflichtauswahl)]])&gt;0,"Modul anders","okay"),"")</f>
        <v/>
      </c>
      <c r="AQ1147">
        <f>IFERROR(IF(COUNTIFS(BTT[Verwendete Transaktion (Pflichtauswahl)],BTT[[#This Row],[Verwendete Transaktion (Pflichtauswahl)]],BTT[Verantwortliches TP
(automatisch)],"&lt;&gt;"&amp;BTT[[#This Row],[Verantwortliches TP
(automatisch)]])&gt;0,"Transaktion mehrfach","okay"),"")</f>
        <v/>
      </c>
      <c r="AR1147">
        <f>IFERROR(IF(COUNTIFS(BTT[Verwendete Transaktion (Pflichtauswahl)],BTT[[#This Row],[Verwendete Transaktion (Pflichtauswahl)]],BTT[Verantwortliches TP
(automatisch)],"&lt;&gt;"&amp;VLOOKUP(aktives_Teilprojekt,Teilprojekte[[Teilprojekte]:[Kürzel]],2,FALSE))&gt;0,"Transaktion mehrfach","okay"),"")</f>
        <v/>
      </c>
      <c r="AS1147" t="inlineStr">
        <is>
          <t>FI1061</t>
        </is>
      </c>
    </row>
    <row r="1148">
      <c r="A1148">
        <f>IFERROR(IF(BTT[[#This Row],[Lfd Nr. 
(aus konsolidierter Datei)]]&lt;&gt;"",BTT[[#This Row],[Lfd Nr. 
(aus konsolidierter Datei)]],VLOOKUP(aktives_Teilprojekt,Teilprojekte[[Teilprojekte]:[Kürzel]],2,FALSE)&amp;ROW(BTT[[#This Row],[Lfd Nr.
(automatisch)]])-2),"")</f>
        <v/>
      </c>
      <c r="B1148" t="inlineStr">
        <is>
          <t>Anlagenzugang</t>
        </is>
      </c>
      <c r="D1148" t="inlineStr">
        <is>
          <t>Umbuchung durchführen</t>
        </is>
      </c>
      <c r="E1148">
        <f>IFERROR(IF(NOT(BTT[[#This Row],[Manuelle Änderung des Verantwortliches TP
(Auswahl - bei Bedarf)]]=""),BTT[[#This Row],[Manuelle Änderung des Verantwortliches TP
(Auswahl - bei Bedarf)]],VLOOKUP(BTT[[#This Row],[Hauptprozess
(Pflichtauswahl)]],Hauptprozesse[],3,FALSE)),"")</f>
        <v/>
      </c>
      <c r="G1148" t="inlineStr">
        <is>
          <t>RW-B/A</t>
        </is>
      </c>
      <c r="H1148" t="inlineStr">
        <is>
          <t>FI-AA</t>
        </is>
      </c>
      <c r="I1148" t="inlineStr">
        <is>
          <t>ABUMN</t>
        </is>
      </c>
      <c r="J1148">
        <f>IFERROR(VLOOKUP(BTT[[#This Row],[Verwendete Transaktion (Pflichtauswahl)]],Transaktionen[[Transaktionen]:[Langtext]],2,FALSE),"")</f>
        <v/>
      </c>
      <c r="V1148">
        <f>IFERROR(VLOOKUP(BTT[[#This Row],[Verwendetes Formular
(Auswahl falls relevant)]],Formulare[[Formularbezeichnung]:[Formularname (technisch)]],2,FALSE),"")</f>
        <v/>
      </c>
      <c r="AK1148">
        <f>IF(BTT[[#This Row],[Subprozess
(optionale Auswahl)]]="","okay",IF(VLOOKUP(BTT[[#This Row],[Subprozess
(optionale Auswahl)]],BPML[[Subprozess]:[Zugeordneter Hauptprozess]],3,FALSE)=BTT[[#This Row],[Hauptprozess
(Pflichtauswahl)]],"okay","falscher Subprozess"))</f>
        <v/>
      </c>
      <c r="AL1148">
        <f>IF(aktives_Teilprojekt="Master","",IF(BTT[[#This Row],[Verantwortliches TP
(automatisch)]]=VLOOKUP(aktives_Teilprojekt,Teilprojekte[[Teilprojekte]:[Kürzel]],2,FALSE),"okay","Hauptprozess anderes TP"))</f>
        <v/>
      </c>
      <c r="AM11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8">
        <f>IFERROR(IF(BTT[[#This Row],[SAP-Modul
(Pflichtauswahl)]]&lt;&gt;VLOOKUP(BTT[[#This Row],[Verwendete Transaktion (Pflichtauswahl)]],Transaktionen[[Transaktionen]:[Modul]],3,FALSE),"Modul anders","okay"),"")</f>
        <v/>
      </c>
      <c r="AP1148">
        <f>IFERROR(IF(COUNTIFS(BTT[Verwendete Transaktion (Pflichtauswahl)],BTT[[#This Row],[Verwendete Transaktion (Pflichtauswahl)]],BTT[SAP-Modul
(Pflichtauswahl)],"&lt;&gt;"&amp;BTT[[#This Row],[SAP-Modul
(Pflichtauswahl)]])&gt;0,"Modul anders","okay"),"")</f>
        <v/>
      </c>
      <c r="AQ1148">
        <f>IFERROR(IF(COUNTIFS(BTT[Verwendete Transaktion (Pflichtauswahl)],BTT[[#This Row],[Verwendete Transaktion (Pflichtauswahl)]],BTT[Verantwortliches TP
(automatisch)],"&lt;&gt;"&amp;BTT[[#This Row],[Verantwortliches TP
(automatisch)]])&gt;0,"Transaktion mehrfach","okay"),"")</f>
        <v/>
      </c>
      <c r="AR1148">
        <f>IFERROR(IF(COUNTIFS(BTT[Verwendete Transaktion (Pflichtauswahl)],BTT[[#This Row],[Verwendete Transaktion (Pflichtauswahl)]],BTT[Verantwortliches TP
(automatisch)],"&lt;&gt;"&amp;VLOOKUP(aktives_Teilprojekt,Teilprojekte[[Teilprojekte]:[Kürzel]],2,FALSE))&gt;0,"Transaktion mehrfach","okay"),"")</f>
        <v/>
      </c>
      <c r="AS1148" t="inlineStr">
        <is>
          <t>FI1062</t>
        </is>
      </c>
    </row>
    <row r="1149">
      <c r="A1149">
        <f>IFERROR(IF(BTT[[#This Row],[Lfd Nr. 
(aus konsolidierter Datei)]]&lt;&gt;"",BTT[[#This Row],[Lfd Nr. 
(aus konsolidierter Datei)]],VLOOKUP(aktives_Teilprojekt,Teilprojekte[[Teilprojekte]:[Kürzel]],2,FALSE)&amp;ROW(BTT[[#This Row],[Lfd Nr.
(automatisch)]])-2),"")</f>
        <v/>
      </c>
      <c r="B1149" t="inlineStr">
        <is>
          <t>Anlagenzugang</t>
        </is>
      </c>
      <c r="D1149" t="inlineStr">
        <is>
          <t>Daten im Aktivierungsblatt pflegen</t>
        </is>
      </c>
      <c r="E1149">
        <f>IFERROR(IF(NOT(BTT[[#This Row],[Manuelle Änderung des Verantwortliches TP
(Auswahl - bei Bedarf)]]=""),BTT[[#This Row],[Manuelle Änderung des Verantwortliches TP
(Auswahl - bei Bedarf)]],VLOOKUP(BTT[[#This Row],[Hauptprozess
(Pflichtauswahl)]],Hauptprozesse[],3,FALSE)),"")</f>
        <v/>
      </c>
      <c r="G1149" t="inlineStr">
        <is>
          <t>RW-B/A</t>
        </is>
      </c>
      <c r="H1149" t="inlineStr">
        <is>
          <t>Non-SAP</t>
        </is>
      </c>
      <c r="I1149" t="inlineStr">
        <is>
          <t>nicht digital</t>
        </is>
      </c>
      <c r="J1149">
        <f>IFERROR(VLOOKUP(BTT[[#This Row],[Verwendete Transaktion (Pflichtauswahl)]],Transaktionen[[Transaktionen]:[Langtext]],2,FALSE),"")</f>
        <v/>
      </c>
      <c r="V1149">
        <f>IFERROR(VLOOKUP(BTT[[#This Row],[Verwendetes Formular
(Auswahl falls relevant)]],Formulare[[Formularbezeichnung]:[Formularname (technisch)]],2,FALSE),"")</f>
        <v/>
      </c>
      <c r="AK1149">
        <f>IF(BTT[[#This Row],[Subprozess
(optionale Auswahl)]]="","okay",IF(VLOOKUP(BTT[[#This Row],[Subprozess
(optionale Auswahl)]],BPML[[Subprozess]:[Zugeordneter Hauptprozess]],3,FALSE)=BTT[[#This Row],[Hauptprozess
(Pflichtauswahl)]],"okay","falscher Subprozess"))</f>
        <v/>
      </c>
      <c r="AL1149">
        <f>IF(aktives_Teilprojekt="Master","",IF(BTT[[#This Row],[Verantwortliches TP
(automatisch)]]=VLOOKUP(aktives_Teilprojekt,Teilprojekte[[Teilprojekte]:[Kürzel]],2,FALSE),"okay","Hauptprozess anderes TP"))</f>
        <v/>
      </c>
      <c r="AM11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49">
        <f>IFERROR(IF(BTT[[#This Row],[SAP-Modul
(Pflichtauswahl)]]&lt;&gt;VLOOKUP(BTT[[#This Row],[Verwendete Transaktion (Pflichtauswahl)]],Transaktionen[[Transaktionen]:[Modul]],3,FALSE),"Modul anders","okay"),"")</f>
        <v/>
      </c>
      <c r="AP1149">
        <f>IFERROR(IF(COUNTIFS(BTT[Verwendete Transaktion (Pflichtauswahl)],BTT[[#This Row],[Verwendete Transaktion (Pflichtauswahl)]],BTT[SAP-Modul
(Pflichtauswahl)],"&lt;&gt;"&amp;BTT[[#This Row],[SAP-Modul
(Pflichtauswahl)]])&gt;0,"Modul anders","okay"),"")</f>
        <v/>
      </c>
      <c r="AQ1149">
        <f>IFERROR(IF(COUNTIFS(BTT[Verwendete Transaktion (Pflichtauswahl)],BTT[[#This Row],[Verwendete Transaktion (Pflichtauswahl)]],BTT[Verantwortliches TP
(automatisch)],"&lt;&gt;"&amp;BTT[[#This Row],[Verantwortliches TP
(automatisch)]])&gt;0,"Transaktion mehrfach","okay"),"")</f>
        <v/>
      </c>
      <c r="AR1149">
        <f>IFERROR(IF(COUNTIFS(BTT[Verwendete Transaktion (Pflichtauswahl)],BTT[[#This Row],[Verwendete Transaktion (Pflichtauswahl)]],BTT[Verantwortliches TP
(automatisch)],"&lt;&gt;"&amp;VLOOKUP(aktives_Teilprojekt,Teilprojekte[[Teilprojekte]:[Kürzel]],2,FALSE))&gt;0,"Transaktion mehrfach","okay"),"")</f>
        <v/>
      </c>
      <c r="AS1149" t="inlineStr">
        <is>
          <t>FI1063</t>
        </is>
      </c>
    </row>
    <row r="1150">
      <c r="A1150">
        <f>IFERROR(IF(BTT[[#This Row],[Lfd Nr. 
(aus konsolidierter Datei)]]&lt;&gt;"",BTT[[#This Row],[Lfd Nr. 
(aus konsolidierter Datei)]],VLOOKUP(aktives_Teilprojekt,Teilprojekte[[Teilprojekte]:[Kürzel]],2,FALSE)&amp;ROW(BTT[[#This Row],[Lfd Nr.
(automatisch)]])-2),"")</f>
        <v/>
      </c>
      <c r="B1150" t="inlineStr">
        <is>
          <t>Anlagenzugang</t>
        </is>
      </c>
      <c r="D1150" t="inlineStr">
        <is>
          <t>Aktivierungsblatt digital unterschreiben</t>
        </is>
      </c>
      <c r="E1150">
        <f>IFERROR(IF(NOT(BTT[[#This Row],[Manuelle Änderung des Verantwortliches TP
(Auswahl - bei Bedarf)]]=""),BTT[[#This Row],[Manuelle Änderung des Verantwortliches TP
(Auswahl - bei Bedarf)]],VLOOKUP(BTT[[#This Row],[Hauptprozess
(Pflichtauswahl)]],Hauptprozesse[],3,FALSE)),"")</f>
        <v/>
      </c>
      <c r="G1150" t="inlineStr">
        <is>
          <t>RW-B/A</t>
        </is>
      </c>
      <c r="H1150" t="inlineStr">
        <is>
          <t>Non-SAP</t>
        </is>
      </c>
      <c r="I1150" t="inlineStr">
        <is>
          <t>nicht digital</t>
        </is>
      </c>
      <c r="J1150">
        <f>IFERROR(VLOOKUP(BTT[[#This Row],[Verwendete Transaktion (Pflichtauswahl)]],Transaktionen[[Transaktionen]:[Langtext]],2,FALSE),"")</f>
        <v/>
      </c>
      <c r="V1150">
        <f>IFERROR(VLOOKUP(BTT[[#This Row],[Verwendetes Formular
(Auswahl falls relevant)]],Formulare[[Formularbezeichnung]:[Formularname (technisch)]],2,FALSE),"")</f>
        <v/>
      </c>
      <c r="AK1150">
        <f>IF(BTT[[#This Row],[Subprozess
(optionale Auswahl)]]="","okay",IF(VLOOKUP(BTT[[#This Row],[Subprozess
(optionale Auswahl)]],BPML[[Subprozess]:[Zugeordneter Hauptprozess]],3,FALSE)=BTT[[#This Row],[Hauptprozess
(Pflichtauswahl)]],"okay","falscher Subprozess"))</f>
        <v/>
      </c>
      <c r="AL1150">
        <f>IF(aktives_Teilprojekt="Master","",IF(BTT[[#This Row],[Verantwortliches TP
(automatisch)]]=VLOOKUP(aktives_Teilprojekt,Teilprojekte[[Teilprojekte]:[Kürzel]],2,FALSE),"okay","Hauptprozess anderes TP"))</f>
        <v/>
      </c>
      <c r="AM11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0">
        <f>IFERROR(IF(BTT[[#This Row],[SAP-Modul
(Pflichtauswahl)]]&lt;&gt;VLOOKUP(BTT[[#This Row],[Verwendete Transaktion (Pflichtauswahl)]],Transaktionen[[Transaktionen]:[Modul]],3,FALSE),"Modul anders","okay"),"")</f>
        <v/>
      </c>
      <c r="AP1150">
        <f>IFERROR(IF(COUNTIFS(BTT[Verwendete Transaktion (Pflichtauswahl)],BTT[[#This Row],[Verwendete Transaktion (Pflichtauswahl)]],BTT[SAP-Modul
(Pflichtauswahl)],"&lt;&gt;"&amp;BTT[[#This Row],[SAP-Modul
(Pflichtauswahl)]])&gt;0,"Modul anders","okay"),"")</f>
        <v/>
      </c>
      <c r="AQ1150">
        <f>IFERROR(IF(COUNTIFS(BTT[Verwendete Transaktion (Pflichtauswahl)],BTT[[#This Row],[Verwendete Transaktion (Pflichtauswahl)]],BTT[Verantwortliches TP
(automatisch)],"&lt;&gt;"&amp;BTT[[#This Row],[Verantwortliches TP
(automatisch)]])&gt;0,"Transaktion mehrfach","okay"),"")</f>
        <v/>
      </c>
      <c r="AR1150">
        <f>IFERROR(IF(COUNTIFS(BTT[Verwendete Transaktion (Pflichtauswahl)],BTT[[#This Row],[Verwendete Transaktion (Pflichtauswahl)]],BTT[Verantwortliches TP
(automatisch)],"&lt;&gt;"&amp;VLOOKUP(aktives_Teilprojekt,Teilprojekte[[Teilprojekte]:[Kürzel]],2,FALSE))&gt;0,"Transaktion mehrfach","okay"),"")</f>
        <v/>
      </c>
      <c r="AS1150" t="inlineStr">
        <is>
          <t>FI1064</t>
        </is>
      </c>
    </row>
    <row r="1151">
      <c r="A1151">
        <f>IFERROR(IF(BTT[[#This Row],[Lfd Nr. 
(aus konsolidierter Datei)]]&lt;&gt;"",BTT[[#This Row],[Lfd Nr. 
(aus konsolidierter Datei)]],VLOOKUP(aktives_Teilprojekt,Teilprojekte[[Teilprojekte]:[Kürzel]],2,FALSE)&amp;ROW(BTT[[#This Row],[Lfd Nr.
(automatisch)]])-2),"")</f>
        <v/>
      </c>
      <c r="B1151" t="inlineStr">
        <is>
          <t>Anlagenzugang</t>
        </is>
      </c>
      <c r="D1151" t="inlineStr">
        <is>
          <t xml:space="preserve">Beleg ablegen  </t>
        </is>
      </c>
      <c r="E1151">
        <f>IFERROR(IF(NOT(BTT[[#This Row],[Manuelle Änderung des Verantwortliches TP
(Auswahl - bei Bedarf)]]=""),BTT[[#This Row],[Manuelle Änderung des Verantwortliches TP
(Auswahl - bei Bedarf)]],VLOOKUP(BTT[[#This Row],[Hauptprozess
(Pflichtauswahl)]],Hauptprozesse[],3,FALSE)),"")</f>
        <v/>
      </c>
      <c r="G1151" t="inlineStr">
        <is>
          <t>RW-B/A</t>
        </is>
      </c>
      <c r="H1151" t="inlineStr">
        <is>
          <t>Non-SAP</t>
        </is>
      </c>
      <c r="I1151" t="inlineStr">
        <is>
          <t>nicht digital</t>
        </is>
      </c>
      <c r="J1151">
        <f>IFERROR(VLOOKUP(BTT[[#This Row],[Verwendete Transaktion (Pflichtauswahl)]],Transaktionen[[Transaktionen]:[Langtext]],2,FALSE),"")</f>
        <v/>
      </c>
      <c r="V1151">
        <f>IFERROR(VLOOKUP(BTT[[#This Row],[Verwendetes Formular
(Auswahl falls relevant)]],Formulare[[Formularbezeichnung]:[Formularname (technisch)]],2,FALSE),"")</f>
        <v/>
      </c>
      <c r="AK1151">
        <f>IF(BTT[[#This Row],[Subprozess
(optionale Auswahl)]]="","okay",IF(VLOOKUP(BTT[[#This Row],[Subprozess
(optionale Auswahl)]],BPML[[Subprozess]:[Zugeordneter Hauptprozess]],3,FALSE)=BTT[[#This Row],[Hauptprozess
(Pflichtauswahl)]],"okay","falscher Subprozess"))</f>
        <v/>
      </c>
      <c r="AL1151">
        <f>IF(aktives_Teilprojekt="Master","",IF(BTT[[#This Row],[Verantwortliches TP
(automatisch)]]=VLOOKUP(aktives_Teilprojekt,Teilprojekte[[Teilprojekte]:[Kürzel]],2,FALSE),"okay","Hauptprozess anderes TP"))</f>
        <v/>
      </c>
      <c r="AM11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1">
        <f>IFERROR(IF(BTT[[#This Row],[SAP-Modul
(Pflichtauswahl)]]&lt;&gt;VLOOKUP(BTT[[#This Row],[Verwendete Transaktion (Pflichtauswahl)]],Transaktionen[[Transaktionen]:[Modul]],3,FALSE),"Modul anders","okay"),"")</f>
        <v/>
      </c>
      <c r="AP1151">
        <f>IFERROR(IF(COUNTIFS(BTT[Verwendete Transaktion (Pflichtauswahl)],BTT[[#This Row],[Verwendete Transaktion (Pflichtauswahl)]],BTT[SAP-Modul
(Pflichtauswahl)],"&lt;&gt;"&amp;BTT[[#This Row],[SAP-Modul
(Pflichtauswahl)]])&gt;0,"Modul anders","okay"),"")</f>
        <v/>
      </c>
      <c r="AQ1151">
        <f>IFERROR(IF(COUNTIFS(BTT[Verwendete Transaktion (Pflichtauswahl)],BTT[[#This Row],[Verwendete Transaktion (Pflichtauswahl)]],BTT[Verantwortliches TP
(automatisch)],"&lt;&gt;"&amp;BTT[[#This Row],[Verantwortliches TP
(automatisch)]])&gt;0,"Transaktion mehrfach","okay"),"")</f>
        <v/>
      </c>
      <c r="AR1151">
        <f>IFERROR(IF(COUNTIFS(BTT[Verwendete Transaktion (Pflichtauswahl)],BTT[[#This Row],[Verwendete Transaktion (Pflichtauswahl)]],BTT[Verantwortliches TP
(automatisch)],"&lt;&gt;"&amp;VLOOKUP(aktives_Teilprojekt,Teilprojekte[[Teilprojekte]:[Kürzel]],2,FALSE))&gt;0,"Transaktion mehrfach","okay"),"")</f>
        <v/>
      </c>
      <c r="AS1151" t="inlineStr">
        <is>
          <t>FI1065</t>
        </is>
      </c>
    </row>
    <row r="1152">
      <c r="A1152">
        <f>IFERROR(IF(BTT[[#This Row],[Lfd Nr. 
(aus konsolidierter Datei)]]&lt;&gt;"",BTT[[#This Row],[Lfd Nr. 
(aus konsolidierter Datei)]],VLOOKUP(aktives_Teilprojekt,Teilprojekte[[Teilprojekte]:[Kürzel]],2,FALSE)&amp;ROW(BTT[[#This Row],[Lfd Nr.
(automatisch)]])-2),"")</f>
        <v/>
      </c>
      <c r="B1152" t="inlineStr">
        <is>
          <t>Anlagenzugang</t>
        </is>
      </c>
      <c r="D1152" t="inlineStr">
        <is>
          <t>Beleg an Absender schicken</t>
        </is>
      </c>
      <c r="E1152">
        <f>IFERROR(IF(NOT(BTT[[#This Row],[Manuelle Änderung des Verantwortliches TP
(Auswahl - bei Bedarf)]]=""),BTT[[#This Row],[Manuelle Änderung des Verantwortliches TP
(Auswahl - bei Bedarf)]],VLOOKUP(BTT[[#This Row],[Hauptprozess
(Pflichtauswahl)]],Hauptprozesse[],3,FALSE)),"")</f>
        <v/>
      </c>
      <c r="G1152" t="inlineStr">
        <is>
          <t>RW-B/A</t>
        </is>
      </c>
      <c r="H1152" t="inlineStr">
        <is>
          <t>Non-SAP</t>
        </is>
      </c>
      <c r="I1152" t="inlineStr">
        <is>
          <t>nicht digital</t>
        </is>
      </c>
      <c r="J1152">
        <f>IFERROR(VLOOKUP(BTT[[#This Row],[Verwendete Transaktion (Pflichtauswahl)]],Transaktionen[[Transaktionen]:[Langtext]],2,FALSE),"")</f>
        <v/>
      </c>
      <c r="V1152">
        <f>IFERROR(VLOOKUP(BTT[[#This Row],[Verwendetes Formular
(Auswahl falls relevant)]],Formulare[[Formularbezeichnung]:[Formularname (technisch)]],2,FALSE),"")</f>
        <v/>
      </c>
      <c r="AK1152">
        <f>IF(BTT[[#This Row],[Subprozess
(optionale Auswahl)]]="","okay",IF(VLOOKUP(BTT[[#This Row],[Subprozess
(optionale Auswahl)]],BPML[[Subprozess]:[Zugeordneter Hauptprozess]],3,FALSE)=BTT[[#This Row],[Hauptprozess
(Pflichtauswahl)]],"okay","falscher Subprozess"))</f>
        <v/>
      </c>
      <c r="AL1152">
        <f>IF(aktives_Teilprojekt="Master","",IF(BTT[[#This Row],[Verantwortliches TP
(automatisch)]]=VLOOKUP(aktives_Teilprojekt,Teilprojekte[[Teilprojekte]:[Kürzel]],2,FALSE),"okay","Hauptprozess anderes TP"))</f>
        <v/>
      </c>
      <c r="AM11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2">
        <f>IFERROR(IF(BTT[[#This Row],[SAP-Modul
(Pflichtauswahl)]]&lt;&gt;VLOOKUP(BTT[[#This Row],[Verwendete Transaktion (Pflichtauswahl)]],Transaktionen[[Transaktionen]:[Modul]],3,FALSE),"Modul anders","okay"),"")</f>
        <v/>
      </c>
      <c r="AP1152">
        <f>IFERROR(IF(COUNTIFS(BTT[Verwendete Transaktion (Pflichtauswahl)],BTT[[#This Row],[Verwendete Transaktion (Pflichtauswahl)]],BTT[SAP-Modul
(Pflichtauswahl)],"&lt;&gt;"&amp;BTT[[#This Row],[SAP-Modul
(Pflichtauswahl)]])&gt;0,"Modul anders","okay"),"")</f>
        <v/>
      </c>
      <c r="AQ1152">
        <f>IFERROR(IF(COUNTIFS(BTT[Verwendete Transaktion (Pflichtauswahl)],BTT[[#This Row],[Verwendete Transaktion (Pflichtauswahl)]],BTT[Verantwortliches TP
(automatisch)],"&lt;&gt;"&amp;BTT[[#This Row],[Verantwortliches TP
(automatisch)]])&gt;0,"Transaktion mehrfach","okay"),"")</f>
        <v/>
      </c>
      <c r="AR1152">
        <f>IFERROR(IF(COUNTIFS(BTT[Verwendete Transaktion (Pflichtauswahl)],BTT[[#This Row],[Verwendete Transaktion (Pflichtauswahl)]],BTT[Verantwortliches TP
(automatisch)],"&lt;&gt;"&amp;VLOOKUP(aktives_Teilprojekt,Teilprojekte[[Teilprojekte]:[Kürzel]],2,FALSE))&gt;0,"Transaktion mehrfach","okay"),"")</f>
        <v/>
      </c>
      <c r="AS1152" t="inlineStr">
        <is>
          <t>FI1066</t>
        </is>
      </c>
    </row>
    <row r="1153">
      <c r="A1153">
        <f>IFERROR(IF(BTT[[#This Row],[Lfd Nr. 
(aus konsolidierter Datei)]]&lt;&gt;"",BTT[[#This Row],[Lfd Nr. 
(aus konsolidierter Datei)]],VLOOKUP(aktives_Teilprojekt,Teilprojekte[[Teilprojekte]:[Kürzel]],2,FALSE)&amp;ROW(BTT[[#This Row],[Lfd Nr.
(automatisch)]])-2),"")</f>
        <v/>
      </c>
      <c r="B1153" t="inlineStr">
        <is>
          <t>Anlagenzugang</t>
        </is>
      </c>
      <c r="D1153" t="inlineStr">
        <is>
          <t>Abrechnung durchführen</t>
        </is>
      </c>
      <c r="E1153">
        <f>IFERROR(IF(NOT(BTT[[#This Row],[Manuelle Änderung des Verantwortliches TP
(Auswahl - bei Bedarf)]]=""),BTT[[#This Row],[Manuelle Änderung des Verantwortliches TP
(Auswahl - bei Bedarf)]],VLOOKUP(BTT[[#This Row],[Hauptprozess
(Pflichtauswahl)]],Hauptprozesse[],3,FALSE)),"")</f>
        <v/>
      </c>
      <c r="G1153" t="inlineStr">
        <is>
          <t>RW-B/A</t>
        </is>
      </c>
      <c r="J1153">
        <f>IFERROR(VLOOKUP(BTT[[#This Row],[Verwendete Transaktion (Pflichtauswahl)]],Transaktionen[[Transaktionen]:[Langtext]],2,FALSE),"")</f>
        <v/>
      </c>
      <c r="V1153">
        <f>IFERROR(VLOOKUP(BTT[[#This Row],[Verwendetes Formular
(Auswahl falls relevant)]],Formulare[[Formularbezeichnung]:[Formularname (technisch)]],2,FALSE),"")</f>
        <v/>
      </c>
      <c r="AK1153">
        <f>IF(BTT[[#This Row],[Subprozess
(optionale Auswahl)]]="","okay",IF(VLOOKUP(BTT[[#This Row],[Subprozess
(optionale Auswahl)]],BPML[[Subprozess]:[Zugeordneter Hauptprozess]],3,FALSE)=BTT[[#This Row],[Hauptprozess
(Pflichtauswahl)]],"okay","falscher Subprozess"))</f>
        <v/>
      </c>
      <c r="AL1153">
        <f>IF(aktives_Teilprojekt="Master","",IF(BTT[[#This Row],[Verantwortliches TP
(automatisch)]]=VLOOKUP(aktives_Teilprojekt,Teilprojekte[[Teilprojekte]:[Kürzel]],2,FALSE),"okay","Hauptprozess anderes TP"))</f>
        <v/>
      </c>
      <c r="AM11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3">
        <f>IFERROR(IF(BTT[[#This Row],[SAP-Modul
(Pflichtauswahl)]]&lt;&gt;VLOOKUP(BTT[[#This Row],[Verwendete Transaktion (Pflichtauswahl)]],Transaktionen[[Transaktionen]:[Modul]],3,FALSE),"Modul anders","okay"),"")</f>
        <v/>
      </c>
      <c r="AP1153">
        <f>IFERROR(IF(COUNTIFS(BTT[Verwendete Transaktion (Pflichtauswahl)],BTT[[#This Row],[Verwendete Transaktion (Pflichtauswahl)]],BTT[SAP-Modul
(Pflichtauswahl)],"&lt;&gt;"&amp;BTT[[#This Row],[SAP-Modul
(Pflichtauswahl)]])&gt;0,"Modul anders","okay"),"")</f>
        <v/>
      </c>
      <c r="AQ1153">
        <f>IFERROR(IF(COUNTIFS(BTT[Verwendete Transaktion (Pflichtauswahl)],BTT[[#This Row],[Verwendete Transaktion (Pflichtauswahl)]],BTT[Verantwortliches TP
(automatisch)],"&lt;&gt;"&amp;BTT[[#This Row],[Verantwortliches TP
(automatisch)]])&gt;0,"Transaktion mehrfach","okay"),"")</f>
        <v/>
      </c>
      <c r="AR1153">
        <f>IFERROR(IF(COUNTIFS(BTT[Verwendete Transaktion (Pflichtauswahl)],BTT[[#This Row],[Verwendete Transaktion (Pflichtauswahl)]],BTT[Verantwortliches TP
(automatisch)],"&lt;&gt;"&amp;VLOOKUP(aktives_Teilprojekt,Teilprojekte[[Teilprojekte]:[Kürzel]],2,FALSE))&gt;0,"Transaktion mehrfach","okay"),"")</f>
        <v/>
      </c>
      <c r="AS1153" t="inlineStr">
        <is>
          <t>FI1067</t>
        </is>
      </c>
    </row>
    <row r="1154">
      <c r="A1154">
        <f>IFERROR(IF(BTT[[#This Row],[Lfd Nr. 
(aus konsolidierter Datei)]]&lt;&gt;"",BTT[[#This Row],[Lfd Nr. 
(aus konsolidierter Datei)]],VLOOKUP(aktives_Teilprojekt,Teilprojekte[[Teilprojekte]:[Kürzel]],2,FALSE)&amp;ROW(BTT[[#This Row],[Lfd Nr.
(automatisch)]])-2),"")</f>
        <v/>
      </c>
      <c r="B1154" t="inlineStr">
        <is>
          <t>Anlagenzugang</t>
        </is>
      </c>
      <c r="D1154" t="inlineStr">
        <is>
          <t>Im fertigen AV wird pro Geschäftsjahr 1 Sammelstammsatz  angelegt, je Medium,  Materialart und Dimension</t>
        </is>
      </c>
      <c r="E1154">
        <f>IFERROR(IF(NOT(BTT[[#This Row],[Manuelle Änderung des Verantwortliches TP
(Auswahl - bei Bedarf)]]=""),BTT[[#This Row],[Manuelle Änderung des Verantwortliches TP
(Auswahl - bei Bedarf)]],VLOOKUP(BTT[[#This Row],[Hauptprozess
(Pflichtauswahl)]],Hauptprozesse[],3,FALSE)),"")</f>
        <v/>
      </c>
      <c r="H1154" t="inlineStr">
        <is>
          <t>FI-AA</t>
        </is>
      </c>
      <c r="I1154" t="inlineStr">
        <is>
          <t>AS01</t>
        </is>
      </c>
      <c r="J1154">
        <f>IFERROR(VLOOKUP(BTT[[#This Row],[Verwendete Transaktion (Pflichtauswahl)]],Transaktionen[[Transaktionen]:[Langtext]],2,FALSE),"")</f>
        <v/>
      </c>
      <c r="V1154">
        <f>IFERROR(VLOOKUP(BTT[[#This Row],[Verwendetes Formular
(Auswahl falls relevant)]],Formulare[[Formularbezeichnung]:[Formularname (technisch)]],2,FALSE),"")</f>
        <v/>
      </c>
      <c r="AK1154">
        <f>IF(BTT[[#This Row],[Subprozess
(optionale Auswahl)]]="","okay",IF(VLOOKUP(BTT[[#This Row],[Subprozess
(optionale Auswahl)]],BPML[[Subprozess]:[Zugeordneter Hauptprozess]],3,FALSE)=BTT[[#This Row],[Hauptprozess
(Pflichtauswahl)]],"okay","falscher Subprozess"))</f>
        <v/>
      </c>
      <c r="AL1154">
        <f>IF(aktives_Teilprojekt="Master","",IF(BTT[[#This Row],[Verantwortliches TP
(automatisch)]]=VLOOKUP(aktives_Teilprojekt,Teilprojekte[[Teilprojekte]:[Kürzel]],2,FALSE),"okay","Hauptprozess anderes TP"))</f>
        <v/>
      </c>
      <c r="AM11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4">
        <f>IFERROR(IF(BTT[[#This Row],[SAP-Modul
(Pflichtauswahl)]]&lt;&gt;VLOOKUP(BTT[[#This Row],[Verwendete Transaktion (Pflichtauswahl)]],Transaktionen[[Transaktionen]:[Modul]],3,FALSE),"Modul anders","okay"),"")</f>
        <v/>
      </c>
      <c r="AP1154">
        <f>IFERROR(IF(COUNTIFS(BTT[Verwendete Transaktion (Pflichtauswahl)],BTT[[#This Row],[Verwendete Transaktion (Pflichtauswahl)]],BTT[SAP-Modul
(Pflichtauswahl)],"&lt;&gt;"&amp;BTT[[#This Row],[SAP-Modul
(Pflichtauswahl)]])&gt;0,"Modul anders","okay"),"")</f>
        <v/>
      </c>
      <c r="AQ1154">
        <f>IFERROR(IF(COUNTIFS(BTT[Verwendete Transaktion (Pflichtauswahl)],BTT[[#This Row],[Verwendete Transaktion (Pflichtauswahl)]],BTT[Verantwortliches TP
(automatisch)],"&lt;&gt;"&amp;BTT[[#This Row],[Verantwortliches TP
(automatisch)]])&gt;0,"Transaktion mehrfach","okay"),"")</f>
        <v/>
      </c>
      <c r="AR1154">
        <f>IFERROR(IF(COUNTIFS(BTT[Verwendete Transaktion (Pflichtauswahl)],BTT[[#This Row],[Verwendete Transaktion (Pflichtauswahl)]],BTT[Verantwortliches TP
(automatisch)],"&lt;&gt;"&amp;VLOOKUP(aktives_Teilprojekt,Teilprojekte[[Teilprojekte]:[Kürzel]],2,FALSE))&gt;0,"Transaktion mehrfach","okay"),"")</f>
        <v/>
      </c>
      <c r="AS1154" t="inlineStr">
        <is>
          <t>FI1068</t>
        </is>
      </c>
    </row>
    <row r="1155">
      <c r="A1155">
        <f>IFERROR(IF(BTT[[#This Row],[Lfd Nr. 
(aus konsolidierter Datei)]]&lt;&gt;"",BTT[[#This Row],[Lfd Nr. 
(aus konsolidierter Datei)]],VLOOKUP(aktives_Teilprojekt,Teilprojekte[[Teilprojekte]:[Kürzel]],2,FALSE)&amp;ROW(BTT[[#This Row],[Lfd Nr.
(automatisch)]])-2),"")</f>
        <v/>
      </c>
      <c r="B1155" t="inlineStr">
        <is>
          <t>Anlagenzugang</t>
        </is>
      </c>
      <c r="D1155" t="inlineStr">
        <is>
          <t xml:space="preserve"> (Des Weiteren wird nach Fremd- und Eigenmitteln unterschieden. Für drittfinanzierte BV werden Unternummern angelegt.    </t>
        </is>
      </c>
      <c r="E1155">
        <f>IFERROR(IF(NOT(BTT[[#This Row],[Manuelle Änderung des Verantwortliches TP
(Auswahl - bei Bedarf)]]=""),BTT[[#This Row],[Manuelle Änderung des Verantwortliches TP
(Auswahl - bei Bedarf)]],VLOOKUP(BTT[[#This Row],[Hauptprozess
(Pflichtauswahl)]],Hauptprozesse[],3,FALSE)),"")</f>
        <v/>
      </c>
      <c r="J1155">
        <f>IFERROR(VLOOKUP(BTT[[#This Row],[Verwendete Transaktion (Pflichtauswahl)]],Transaktionen[[Transaktionen]:[Langtext]],2,FALSE),"")</f>
        <v/>
      </c>
      <c r="V1155">
        <f>IFERROR(VLOOKUP(BTT[[#This Row],[Verwendetes Formular
(Auswahl falls relevant)]],Formulare[[Formularbezeichnung]:[Formularname (technisch)]],2,FALSE),"")</f>
        <v/>
      </c>
      <c r="AK1155">
        <f>IF(BTT[[#This Row],[Subprozess
(optionale Auswahl)]]="","okay",IF(VLOOKUP(BTT[[#This Row],[Subprozess
(optionale Auswahl)]],BPML[[Subprozess]:[Zugeordneter Hauptprozess]],3,FALSE)=BTT[[#This Row],[Hauptprozess
(Pflichtauswahl)]],"okay","falscher Subprozess"))</f>
        <v/>
      </c>
      <c r="AL1155">
        <f>IF(aktives_Teilprojekt="Master","",IF(BTT[[#This Row],[Verantwortliches TP
(automatisch)]]=VLOOKUP(aktives_Teilprojekt,Teilprojekte[[Teilprojekte]:[Kürzel]],2,FALSE),"okay","Hauptprozess anderes TP"))</f>
        <v/>
      </c>
      <c r="AM11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5">
        <f>IFERROR(IF(BTT[[#This Row],[SAP-Modul
(Pflichtauswahl)]]&lt;&gt;VLOOKUP(BTT[[#This Row],[Verwendete Transaktion (Pflichtauswahl)]],Transaktionen[[Transaktionen]:[Modul]],3,FALSE),"Modul anders","okay"),"")</f>
        <v/>
      </c>
      <c r="AP1155">
        <f>IFERROR(IF(COUNTIFS(BTT[Verwendete Transaktion (Pflichtauswahl)],BTT[[#This Row],[Verwendete Transaktion (Pflichtauswahl)]],BTT[SAP-Modul
(Pflichtauswahl)],"&lt;&gt;"&amp;BTT[[#This Row],[SAP-Modul
(Pflichtauswahl)]])&gt;0,"Modul anders","okay"),"")</f>
        <v/>
      </c>
      <c r="AQ1155">
        <f>IFERROR(IF(COUNTIFS(BTT[Verwendete Transaktion (Pflichtauswahl)],BTT[[#This Row],[Verwendete Transaktion (Pflichtauswahl)]],BTT[Verantwortliches TP
(automatisch)],"&lt;&gt;"&amp;BTT[[#This Row],[Verantwortliches TP
(automatisch)]])&gt;0,"Transaktion mehrfach","okay"),"")</f>
        <v/>
      </c>
      <c r="AR1155">
        <f>IFERROR(IF(COUNTIFS(BTT[Verwendete Transaktion (Pflichtauswahl)],BTT[[#This Row],[Verwendete Transaktion (Pflichtauswahl)]],BTT[Verantwortliches TP
(automatisch)],"&lt;&gt;"&amp;VLOOKUP(aktives_Teilprojekt,Teilprojekte[[Teilprojekte]:[Kürzel]],2,FALSE))&gt;0,"Transaktion mehrfach","okay"),"")</f>
        <v/>
      </c>
      <c r="AS1155" t="inlineStr">
        <is>
          <t>FI1069</t>
        </is>
      </c>
    </row>
    <row r="1156">
      <c r="A1156">
        <f>IFERROR(IF(BTT[[#This Row],[Lfd Nr. 
(aus konsolidierter Datei)]]&lt;&gt;"",BTT[[#This Row],[Lfd Nr. 
(aus konsolidierter Datei)]],VLOOKUP(aktives_Teilprojekt,Teilprojekte[[Teilprojekte]:[Kürzel]],2,FALSE)&amp;ROW(BTT[[#This Row],[Lfd Nr.
(automatisch)]])-2),"")</f>
        <v/>
      </c>
      <c r="B1156" t="inlineStr">
        <is>
          <t>Anlagenzugang</t>
        </is>
      </c>
      <c r="D1156" t="inlineStr">
        <is>
          <t>Prüfen, ob relevante Belege vorliegen</t>
        </is>
      </c>
      <c r="E1156">
        <f>IFERROR(IF(NOT(BTT[[#This Row],[Manuelle Änderung des Verantwortliches TP
(Auswahl - bei Bedarf)]]=""),BTT[[#This Row],[Manuelle Änderung des Verantwortliches TP
(Auswahl - bei Bedarf)]],VLOOKUP(BTT[[#This Row],[Hauptprozess
(Pflichtauswahl)]],Hauptprozesse[],3,FALSE)),"")</f>
        <v/>
      </c>
      <c r="G1156" t="inlineStr">
        <is>
          <t>RW-B/A</t>
        </is>
      </c>
      <c r="H1156" t="inlineStr">
        <is>
          <t>Non-SAP</t>
        </is>
      </c>
      <c r="I1156" t="inlineStr">
        <is>
          <t>nicht digital</t>
        </is>
      </c>
      <c r="J1156">
        <f>IFERROR(VLOOKUP(BTT[[#This Row],[Verwendete Transaktion (Pflichtauswahl)]],Transaktionen[[Transaktionen]:[Langtext]],2,FALSE),"")</f>
        <v/>
      </c>
      <c r="V1156">
        <f>IFERROR(VLOOKUP(BTT[[#This Row],[Verwendetes Formular
(Auswahl falls relevant)]],Formulare[[Formularbezeichnung]:[Formularname (technisch)]],2,FALSE),"")</f>
        <v/>
      </c>
      <c r="AK1156">
        <f>IF(BTT[[#This Row],[Subprozess
(optionale Auswahl)]]="","okay",IF(VLOOKUP(BTT[[#This Row],[Subprozess
(optionale Auswahl)]],BPML[[Subprozess]:[Zugeordneter Hauptprozess]],3,FALSE)=BTT[[#This Row],[Hauptprozess
(Pflichtauswahl)]],"okay","falscher Subprozess"))</f>
        <v/>
      </c>
      <c r="AL1156">
        <f>IF(aktives_Teilprojekt="Master","",IF(BTT[[#This Row],[Verantwortliches TP
(automatisch)]]=VLOOKUP(aktives_Teilprojekt,Teilprojekte[[Teilprojekte]:[Kürzel]],2,FALSE),"okay","Hauptprozess anderes TP"))</f>
        <v/>
      </c>
      <c r="AM11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6">
        <f>IFERROR(IF(BTT[[#This Row],[SAP-Modul
(Pflichtauswahl)]]&lt;&gt;VLOOKUP(BTT[[#This Row],[Verwendete Transaktion (Pflichtauswahl)]],Transaktionen[[Transaktionen]:[Modul]],3,FALSE),"Modul anders","okay"),"")</f>
        <v/>
      </c>
      <c r="AP1156">
        <f>IFERROR(IF(COUNTIFS(BTT[Verwendete Transaktion (Pflichtauswahl)],BTT[[#This Row],[Verwendete Transaktion (Pflichtauswahl)]],BTT[SAP-Modul
(Pflichtauswahl)],"&lt;&gt;"&amp;BTT[[#This Row],[SAP-Modul
(Pflichtauswahl)]])&gt;0,"Modul anders","okay"),"")</f>
        <v/>
      </c>
      <c r="AQ1156">
        <f>IFERROR(IF(COUNTIFS(BTT[Verwendete Transaktion (Pflichtauswahl)],BTT[[#This Row],[Verwendete Transaktion (Pflichtauswahl)]],BTT[Verantwortliches TP
(automatisch)],"&lt;&gt;"&amp;BTT[[#This Row],[Verantwortliches TP
(automatisch)]])&gt;0,"Transaktion mehrfach","okay"),"")</f>
        <v/>
      </c>
      <c r="AR1156">
        <f>IFERROR(IF(COUNTIFS(BTT[Verwendete Transaktion (Pflichtauswahl)],BTT[[#This Row],[Verwendete Transaktion (Pflichtauswahl)]],BTT[Verantwortliches TP
(automatisch)],"&lt;&gt;"&amp;VLOOKUP(aktives_Teilprojekt,Teilprojekte[[Teilprojekte]:[Kürzel]],2,FALSE))&gt;0,"Transaktion mehrfach","okay"),"")</f>
        <v/>
      </c>
      <c r="AS1156" t="inlineStr">
        <is>
          <t>FI1070</t>
        </is>
      </c>
    </row>
    <row r="1157">
      <c r="A1157">
        <f>IFERROR(IF(BTT[[#This Row],[Lfd Nr. 
(aus konsolidierter Datei)]]&lt;&gt;"",BTT[[#This Row],[Lfd Nr. 
(aus konsolidierter Datei)]],VLOOKUP(aktives_Teilprojekt,Teilprojekte[[Teilprojekte]:[Kürzel]],2,FALSE)&amp;ROW(BTT[[#This Row],[Lfd Nr.
(automatisch)]])-2),"")</f>
        <v/>
      </c>
      <c r="B1157" t="inlineStr">
        <is>
          <t>Anlagenzugang</t>
        </is>
      </c>
      <c r="D1157" t="inlineStr">
        <is>
          <t>Belege anfordern</t>
        </is>
      </c>
      <c r="E1157">
        <f>IFERROR(IF(NOT(BTT[[#This Row],[Manuelle Änderung des Verantwortliches TP
(Auswahl - bei Bedarf)]]=""),BTT[[#This Row],[Manuelle Änderung des Verantwortliches TP
(Auswahl - bei Bedarf)]],VLOOKUP(BTT[[#This Row],[Hauptprozess
(Pflichtauswahl)]],Hauptprozesse[],3,FALSE)),"")</f>
        <v/>
      </c>
      <c r="G1157" t="inlineStr">
        <is>
          <t>RW-B/A</t>
        </is>
      </c>
      <c r="H1157" t="inlineStr">
        <is>
          <t>Non-SAP</t>
        </is>
      </c>
      <c r="I1157" t="inlineStr">
        <is>
          <t>nicht digital</t>
        </is>
      </c>
      <c r="J1157">
        <f>IFERROR(VLOOKUP(BTT[[#This Row],[Verwendete Transaktion (Pflichtauswahl)]],Transaktionen[[Transaktionen]:[Langtext]],2,FALSE),"")</f>
        <v/>
      </c>
      <c r="V1157">
        <f>IFERROR(VLOOKUP(BTT[[#This Row],[Verwendetes Formular
(Auswahl falls relevant)]],Formulare[[Formularbezeichnung]:[Formularname (technisch)]],2,FALSE),"")</f>
        <v/>
      </c>
      <c r="AK1157">
        <f>IF(BTT[[#This Row],[Subprozess
(optionale Auswahl)]]="","okay",IF(VLOOKUP(BTT[[#This Row],[Subprozess
(optionale Auswahl)]],BPML[[Subprozess]:[Zugeordneter Hauptprozess]],3,FALSE)=BTT[[#This Row],[Hauptprozess
(Pflichtauswahl)]],"okay","falscher Subprozess"))</f>
        <v/>
      </c>
      <c r="AL1157">
        <f>IF(aktives_Teilprojekt="Master","",IF(BTT[[#This Row],[Verantwortliches TP
(automatisch)]]=VLOOKUP(aktives_Teilprojekt,Teilprojekte[[Teilprojekte]:[Kürzel]],2,FALSE),"okay","Hauptprozess anderes TP"))</f>
        <v/>
      </c>
      <c r="AM11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7">
        <f>IFERROR(IF(BTT[[#This Row],[SAP-Modul
(Pflichtauswahl)]]&lt;&gt;VLOOKUP(BTT[[#This Row],[Verwendete Transaktion (Pflichtauswahl)]],Transaktionen[[Transaktionen]:[Modul]],3,FALSE),"Modul anders","okay"),"")</f>
        <v/>
      </c>
      <c r="AP1157">
        <f>IFERROR(IF(COUNTIFS(BTT[Verwendete Transaktion (Pflichtauswahl)],BTT[[#This Row],[Verwendete Transaktion (Pflichtauswahl)]],BTT[SAP-Modul
(Pflichtauswahl)],"&lt;&gt;"&amp;BTT[[#This Row],[SAP-Modul
(Pflichtauswahl)]])&gt;0,"Modul anders","okay"),"")</f>
        <v/>
      </c>
      <c r="AQ1157">
        <f>IFERROR(IF(COUNTIFS(BTT[Verwendete Transaktion (Pflichtauswahl)],BTT[[#This Row],[Verwendete Transaktion (Pflichtauswahl)]],BTT[Verantwortliches TP
(automatisch)],"&lt;&gt;"&amp;BTT[[#This Row],[Verantwortliches TP
(automatisch)]])&gt;0,"Transaktion mehrfach","okay"),"")</f>
        <v/>
      </c>
      <c r="AR1157">
        <f>IFERROR(IF(COUNTIFS(BTT[Verwendete Transaktion (Pflichtauswahl)],BTT[[#This Row],[Verwendete Transaktion (Pflichtauswahl)]],BTT[Verantwortliches TP
(automatisch)],"&lt;&gt;"&amp;VLOOKUP(aktives_Teilprojekt,Teilprojekte[[Teilprojekte]:[Kürzel]],2,FALSE))&gt;0,"Transaktion mehrfach","okay"),"")</f>
        <v/>
      </c>
      <c r="AS1157" t="inlineStr">
        <is>
          <t>FI1071</t>
        </is>
      </c>
    </row>
    <row r="1158">
      <c r="A1158">
        <f>IFERROR(IF(BTT[[#This Row],[Lfd Nr. 
(aus konsolidierter Datei)]]&lt;&gt;"",BTT[[#This Row],[Lfd Nr. 
(aus konsolidierter Datei)]],VLOOKUP(aktives_Teilprojekt,Teilprojekte[[Teilprojekte]:[Kürzel]],2,FALSE)&amp;ROW(BTT[[#This Row],[Lfd Nr.
(automatisch)]])-2),"")</f>
        <v/>
      </c>
      <c r="B1158" t="inlineStr">
        <is>
          <t>Anlagenzugang</t>
        </is>
      </c>
      <c r="D1158" t="inlineStr">
        <is>
          <t>Innenauftrag anlegen</t>
        </is>
      </c>
      <c r="E1158">
        <f>IFERROR(IF(NOT(BTT[[#This Row],[Manuelle Änderung des Verantwortliches TP
(Auswahl - bei Bedarf)]]=""),BTT[[#This Row],[Manuelle Änderung des Verantwortliches TP
(Auswahl - bei Bedarf)]],VLOOKUP(BTT[[#This Row],[Hauptprozess
(Pflichtauswahl)]],Hauptprozesse[],3,FALSE)),"")</f>
        <v/>
      </c>
      <c r="G1158" t="inlineStr">
        <is>
          <t>RW-B/A</t>
        </is>
      </c>
      <c r="H1158" t="inlineStr">
        <is>
          <t>CO-OM</t>
        </is>
      </c>
      <c r="I1158" t="inlineStr">
        <is>
          <t>KO01</t>
        </is>
      </c>
      <c r="J1158">
        <f>IFERROR(VLOOKUP(BTT[[#This Row],[Verwendete Transaktion (Pflichtauswahl)]],Transaktionen[[Transaktionen]:[Langtext]],2,FALSE),"")</f>
        <v/>
      </c>
      <c r="V1158">
        <f>IFERROR(VLOOKUP(BTT[[#This Row],[Verwendetes Formular
(Auswahl falls relevant)]],Formulare[[Formularbezeichnung]:[Formularname (technisch)]],2,FALSE),"")</f>
        <v/>
      </c>
      <c r="AK1158">
        <f>IF(BTT[[#This Row],[Subprozess
(optionale Auswahl)]]="","okay",IF(VLOOKUP(BTT[[#This Row],[Subprozess
(optionale Auswahl)]],BPML[[Subprozess]:[Zugeordneter Hauptprozess]],3,FALSE)=BTT[[#This Row],[Hauptprozess
(Pflichtauswahl)]],"okay","falscher Subprozess"))</f>
        <v/>
      </c>
      <c r="AL1158">
        <f>IF(aktives_Teilprojekt="Master","",IF(BTT[[#This Row],[Verantwortliches TP
(automatisch)]]=VLOOKUP(aktives_Teilprojekt,Teilprojekte[[Teilprojekte]:[Kürzel]],2,FALSE),"okay","Hauptprozess anderes TP"))</f>
        <v/>
      </c>
      <c r="AM11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8">
        <f>IFERROR(IF(BTT[[#This Row],[SAP-Modul
(Pflichtauswahl)]]&lt;&gt;VLOOKUP(BTT[[#This Row],[Verwendete Transaktion (Pflichtauswahl)]],Transaktionen[[Transaktionen]:[Modul]],3,FALSE),"Modul anders","okay"),"")</f>
        <v/>
      </c>
      <c r="AP1158">
        <f>IFERROR(IF(COUNTIFS(BTT[Verwendete Transaktion (Pflichtauswahl)],BTT[[#This Row],[Verwendete Transaktion (Pflichtauswahl)]],BTT[SAP-Modul
(Pflichtauswahl)],"&lt;&gt;"&amp;BTT[[#This Row],[SAP-Modul
(Pflichtauswahl)]])&gt;0,"Modul anders","okay"),"")</f>
        <v/>
      </c>
      <c r="AQ1158">
        <f>IFERROR(IF(COUNTIFS(BTT[Verwendete Transaktion (Pflichtauswahl)],BTT[[#This Row],[Verwendete Transaktion (Pflichtauswahl)]],BTT[Verantwortliches TP
(automatisch)],"&lt;&gt;"&amp;BTT[[#This Row],[Verantwortliches TP
(automatisch)]])&gt;0,"Transaktion mehrfach","okay"),"")</f>
        <v/>
      </c>
      <c r="AR1158">
        <f>IFERROR(IF(COUNTIFS(BTT[Verwendete Transaktion (Pflichtauswahl)],BTT[[#This Row],[Verwendete Transaktion (Pflichtauswahl)]],BTT[Verantwortliches TP
(automatisch)],"&lt;&gt;"&amp;VLOOKUP(aktives_Teilprojekt,Teilprojekte[[Teilprojekte]:[Kürzel]],2,FALSE))&gt;0,"Transaktion mehrfach","okay"),"")</f>
        <v/>
      </c>
      <c r="AS1158" t="inlineStr">
        <is>
          <t>FI1072</t>
        </is>
      </c>
    </row>
    <row r="1159">
      <c r="A1159">
        <f>IFERROR(IF(BTT[[#This Row],[Lfd Nr. 
(aus konsolidierter Datei)]]&lt;&gt;"",BTT[[#This Row],[Lfd Nr. 
(aus konsolidierter Datei)]],VLOOKUP(aktives_Teilprojekt,Teilprojekte[[Teilprojekte]:[Kürzel]],2,FALSE)&amp;ROW(BTT[[#This Row],[Lfd Nr.
(automatisch)]])-2),"")</f>
        <v/>
      </c>
      <c r="B1159" t="inlineStr">
        <is>
          <t>Anlagenzugang</t>
        </is>
      </c>
      <c r="D1159" t="inlineStr">
        <is>
          <t>Auftragsplan hinterlegen</t>
        </is>
      </c>
      <c r="E1159">
        <f>IFERROR(IF(NOT(BTT[[#This Row],[Manuelle Änderung des Verantwortliches TP
(Auswahl - bei Bedarf)]]=""),BTT[[#This Row],[Manuelle Änderung des Verantwortliches TP
(Auswahl - bei Bedarf)]],VLOOKUP(BTT[[#This Row],[Hauptprozess
(Pflichtauswahl)]],Hauptprozesse[],3,FALSE)),"")</f>
        <v/>
      </c>
      <c r="G1159" t="inlineStr">
        <is>
          <t>RW-B/A</t>
        </is>
      </c>
      <c r="H1159" t="inlineStr">
        <is>
          <t>CO-OM</t>
        </is>
      </c>
      <c r="I1159" t="inlineStr">
        <is>
          <t>KO12</t>
        </is>
      </c>
      <c r="J1159">
        <f>IFERROR(VLOOKUP(BTT[[#This Row],[Verwendete Transaktion (Pflichtauswahl)]],Transaktionen[[Transaktionen]:[Langtext]],2,FALSE),"")</f>
        <v/>
      </c>
      <c r="V1159">
        <f>IFERROR(VLOOKUP(BTT[[#This Row],[Verwendetes Formular
(Auswahl falls relevant)]],Formulare[[Formularbezeichnung]:[Formularname (technisch)]],2,FALSE),"")</f>
        <v/>
      </c>
      <c r="AK1159">
        <f>IF(BTT[[#This Row],[Subprozess
(optionale Auswahl)]]="","okay",IF(VLOOKUP(BTT[[#This Row],[Subprozess
(optionale Auswahl)]],BPML[[Subprozess]:[Zugeordneter Hauptprozess]],3,FALSE)=BTT[[#This Row],[Hauptprozess
(Pflichtauswahl)]],"okay","falscher Subprozess"))</f>
        <v/>
      </c>
      <c r="AL1159">
        <f>IF(aktives_Teilprojekt="Master","",IF(BTT[[#This Row],[Verantwortliches TP
(automatisch)]]=VLOOKUP(aktives_Teilprojekt,Teilprojekte[[Teilprojekte]:[Kürzel]],2,FALSE),"okay","Hauptprozess anderes TP"))</f>
        <v/>
      </c>
      <c r="AM11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59">
        <f>IFERROR(IF(BTT[[#This Row],[SAP-Modul
(Pflichtauswahl)]]&lt;&gt;VLOOKUP(BTT[[#This Row],[Verwendete Transaktion (Pflichtauswahl)]],Transaktionen[[Transaktionen]:[Modul]],3,FALSE),"Modul anders","okay"),"")</f>
        <v/>
      </c>
      <c r="AP1159">
        <f>IFERROR(IF(COUNTIFS(BTT[Verwendete Transaktion (Pflichtauswahl)],BTT[[#This Row],[Verwendete Transaktion (Pflichtauswahl)]],BTT[SAP-Modul
(Pflichtauswahl)],"&lt;&gt;"&amp;BTT[[#This Row],[SAP-Modul
(Pflichtauswahl)]])&gt;0,"Modul anders","okay"),"")</f>
        <v/>
      </c>
      <c r="AQ1159">
        <f>IFERROR(IF(COUNTIFS(BTT[Verwendete Transaktion (Pflichtauswahl)],BTT[[#This Row],[Verwendete Transaktion (Pflichtauswahl)]],BTT[Verantwortliches TP
(automatisch)],"&lt;&gt;"&amp;BTT[[#This Row],[Verantwortliches TP
(automatisch)]])&gt;0,"Transaktion mehrfach","okay"),"")</f>
        <v/>
      </c>
      <c r="AR1159">
        <f>IFERROR(IF(COUNTIFS(BTT[Verwendete Transaktion (Pflichtauswahl)],BTT[[#This Row],[Verwendete Transaktion (Pflichtauswahl)]],BTT[Verantwortliches TP
(automatisch)],"&lt;&gt;"&amp;VLOOKUP(aktives_Teilprojekt,Teilprojekte[[Teilprojekte]:[Kürzel]],2,FALSE))&gt;0,"Transaktion mehrfach","okay"),"")</f>
        <v/>
      </c>
      <c r="AS1159" t="inlineStr">
        <is>
          <t>FI1073</t>
        </is>
      </c>
    </row>
    <row r="1160">
      <c r="A1160">
        <f>IFERROR(IF(BTT[[#This Row],[Lfd Nr. 
(aus konsolidierter Datei)]]&lt;&gt;"",BTT[[#This Row],[Lfd Nr. 
(aus konsolidierter Datei)]],VLOOKUP(aktives_Teilprojekt,Teilprojekte[[Teilprojekte]:[Kürzel]],2,FALSE)&amp;ROW(BTT[[#This Row],[Lfd Nr.
(automatisch)]])-2),"")</f>
        <v/>
      </c>
      <c r="B1160" t="inlineStr">
        <is>
          <t>Anlagenzugang</t>
        </is>
      </c>
      <c r="D1160" t="inlineStr">
        <is>
          <t>Formular Kostenermittlung pflegen</t>
        </is>
      </c>
      <c r="E1160">
        <f>IFERROR(IF(NOT(BTT[[#This Row],[Manuelle Änderung des Verantwortliches TP
(Auswahl - bei Bedarf)]]=""),BTT[[#This Row],[Manuelle Änderung des Verantwortliches TP
(Auswahl - bei Bedarf)]],VLOOKUP(BTT[[#This Row],[Hauptprozess
(Pflichtauswahl)]],Hauptprozesse[],3,FALSE)),"")</f>
        <v/>
      </c>
      <c r="G1160" t="inlineStr">
        <is>
          <t>RW-B/A</t>
        </is>
      </c>
      <c r="H1160" t="inlineStr">
        <is>
          <t>Non-SAP</t>
        </is>
      </c>
      <c r="I1160" t="inlineStr">
        <is>
          <t>nicht digital</t>
        </is>
      </c>
      <c r="J1160">
        <f>IFERROR(VLOOKUP(BTT[[#This Row],[Verwendete Transaktion (Pflichtauswahl)]],Transaktionen[[Transaktionen]:[Langtext]],2,FALSE),"")</f>
        <v/>
      </c>
      <c r="V1160">
        <f>IFERROR(VLOOKUP(BTT[[#This Row],[Verwendetes Formular
(Auswahl falls relevant)]],Formulare[[Formularbezeichnung]:[Formularname (technisch)]],2,FALSE),"")</f>
        <v/>
      </c>
      <c r="AK1160">
        <f>IF(BTT[[#This Row],[Subprozess
(optionale Auswahl)]]="","okay",IF(VLOOKUP(BTT[[#This Row],[Subprozess
(optionale Auswahl)]],BPML[[Subprozess]:[Zugeordneter Hauptprozess]],3,FALSE)=BTT[[#This Row],[Hauptprozess
(Pflichtauswahl)]],"okay","falscher Subprozess"))</f>
        <v/>
      </c>
      <c r="AL1160">
        <f>IF(aktives_Teilprojekt="Master","",IF(BTT[[#This Row],[Verantwortliches TP
(automatisch)]]=VLOOKUP(aktives_Teilprojekt,Teilprojekte[[Teilprojekte]:[Kürzel]],2,FALSE),"okay","Hauptprozess anderes TP"))</f>
        <v/>
      </c>
      <c r="AM11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0">
        <f>IFERROR(IF(BTT[[#This Row],[SAP-Modul
(Pflichtauswahl)]]&lt;&gt;VLOOKUP(BTT[[#This Row],[Verwendete Transaktion (Pflichtauswahl)]],Transaktionen[[Transaktionen]:[Modul]],3,FALSE),"Modul anders","okay"),"")</f>
        <v/>
      </c>
      <c r="AP1160">
        <f>IFERROR(IF(COUNTIFS(BTT[Verwendete Transaktion (Pflichtauswahl)],BTT[[#This Row],[Verwendete Transaktion (Pflichtauswahl)]],BTT[SAP-Modul
(Pflichtauswahl)],"&lt;&gt;"&amp;BTT[[#This Row],[SAP-Modul
(Pflichtauswahl)]])&gt;0,"Modul anders","okay"),"")</f>
        <v/>
      </c>
      <c r="AQ1160">
        <f>IFERROR(IF(COUNTIFS(BTT[Verwendete Transaktion (Pflichtauswahl)],BTT[[#This Row],[Verwendete Transaktion (Pflichtauswahl)]],BTT[Verantwortliches TP
(automatisch)],"&lt;&gt;"&amp;BTT[[#This Row],[Verantwortliches TP
(automatisch)]])&gt;0,"Transaktion mehrfach","okay"),"")</f>
        <v/>
      </c>
      <c r="AR1160">
        <f>IFERROR(IF(COUNTIFS(BTT[Verwendete Transaktion (Pflichtauswahl)],BTT[[#This Row],[Verwendete Transaktion (Pflichtauswahl)]],BTT[Verantwortliches TP
(automatisch)],"&lt;&gt;"&amp;VLOOKUP(aktives_Teilprojekt,Teilprojekte[[Teilprojekte]:[Kürzel]],2,FALSE))&gt;0,"Transaktion mehrfach","okay"),"")</f>
        <v/>
      </c>
      <c r="AS1160" t="inlineStr">
        <is>
          <t>FI1074</t>
        </is>
      </c>
    </row>
    <row r="1161">
      <c r="A1161">
        <f>IFERROR(IF(BTT[[#This Row],[Lfd Nr. 
(aus konsolidierter Datei)]]&lt;&gt;"",BTT[[#This Row],[Lfd Nr. 
(aus konsolidierter Datei)]],VLOOKUP(aktives_Teilprojekt,Teilprojekte[[Teilprojekte]:[Kürzel]],2,FALSE)&amp;ROW(BTT[[#This Row],[Lfd Nr.
(automatisch)]])-2),"")</f>
        <v/>
      </c>
      <c r="B1161" t="inlineStr">
        <is>
          <t>Anlagenzugang</t>
        </is>
      </c>
      <c r="D1161" t="inlineStr">
        <is>
          <t>Formular an Auftraggeber senden</t>
        </is>
      </c>
      <c r="E1161">
        <f>IFERROR(IF(NOT(BTT[[#This Row],[Manuelle Änderung des Verantwortliches TP
(Auswahl - bei Bedarf)]]=""),BTT[[#This Row],[Manuelle Änderung des Verantwortliches TP
(Auswahl - bei Bedarf)]],VLOOKUP(BTT[[#This Row],[Hauptprozess
(Pflichtauswahl)]],Hauptprozesse[],3,FALSE)),"")</f>
        <v/>
      </c>
      <c r="G1161" t="inlineStr">
        <is>
          <t>RW-B/A</t>
        </is>
      </c>
      <c r="H1161" t="inlineStr">
        <is>
          <t>Non-SAP</t>
        </is>
      </c>
      <c r="I1161" t="inlineStr">
        <is>
          <t>nicht digital</t>
        </is>
      </c>
      <c r="J1161">
        <f>IFERROR(VLOOKUP(BTT[[#This Row],[Verwendete Transaktion (Pflichtauswahl)]],Transaktionen[[Transaktionen]:[Langtext]],2,FALSE),"")</f>
        <v/>
      </c>
      <c r="V1161">
        <f>IFERROR(VLOOKUP(BTT[[#This Row],[Verwendetes Formular
(Auswahl falls relevant)]],Formulare[[Formularbezeichnung]:[Formularname (technisch)]],2,FALSE),"")</f>
        <v/>
      </c>
      <c r="AK1161">
        <f>IF(BTT[[#This Row],[Subprozess
(optionale Auswahl)]]="","okay",IF(VLOOKUP(BTT[[#This Row],[Subprozess
(optionale Auswahl)]],BPML[[Subprozess]:[Zugeordneter Hauptprozess]],3,FALSE)=BTT[[#This Row],[Hauptprozess
(Pflichtauswahl)]],"okay","falscher Subprozess"))</f>
        <v/>
      </c>
      <c r="AL1161">
        <f>IF(aktives_Teilprojekt="Master","",IF(BTT[[#This Row],[Verantwortliches TP
(automatisch)]]=VLOOKUP(aktives_Teilprojekt,Teilprojekte[[Teilprojekte]:[Kürzel]],2,FALSE),"okay","Hauptprozess anderes TP"))</f>
        <v/>
      </c>
      <c r="AM11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1">
        <f>IFERROR(IF(BTT[[#This Row],[SAP-Modul
(Pflichtauswahl)]]&lt;&gt;VLOOKUP(BTT[[#This Row],[Verwendete Transaktion (Pflichtauswahl)]],Transaktionen[[Transaktionen]:[Modul]],3,FALSE),"Modul anders","okay"),"")</f>
        <v/>
      </c>
      <c r="AP1161">
        <f>IFERROR(IF(COUNTIFS(BTT[Verwendete Transaktion (Pflichtauswahl)],BTT[[#This Row],[Verwendete Transaktion (Pflichtauswahl)]],BTT[SAP-Modul
(Pflichtauswahl)],"&lt;&gt;"&amp;BTT[[#This Row],[SAP-Modul
(Pflichtauswahl)]])&gt;0,"Modul anders","okay"),"")</f>
        <v/>
      </c>
      <c r="AQ1161">
        <f>IFERROR(IF(COUNTIFS(BTT[Verwendete Transaktion (Pflichtauswahl)],BTT[[#This Row],[Verwendete Transaktion (Pflichtauswahl)]],BTT[Verantwortliches TP
(automatisch)],"&lt;&gt;"&amp;BTT[[#This Row],[Verantwortliches TP
(automatisch)]])&gt;0,"Transaktion mehrfach","okay"),"")</f>
        <v/>
      </c>
      <c r="AR1161">
        <f>IFERROR(IF(COUNTIFS(BTT[Verwendete Transaktion (Pflichtauswahl)],BTT[[#This Row],[Verwendete Transaktion (Pflichtauswahl)]],BTT[Verantwortliches TP
(automatisch)],"&lt;&gt;"&amp;VLOOKUP(aktives_Teilprojekt,Teilprojekte[[Teilprojekte]:[Kürzel]],2,FALSE))&gt;0,"Transaktion mehrfach","okay"),"")</f>
        <v/>
      </c>
      <c r="AS1161" t="inlineStr">
        <is>
          <t>FI1075</t>
        </is>
      </c>
    </row>
    <row r="1162">
      <c r="A1162">
        <f>IFERROR(IF(BTT[[#This Row],[Lfd Nr. 
(aus konsolidierter Datei)]]&lt;&gt;"",BTT[[#This Row],[Lfd Nr. 
(aus konsolidierter Datei)]],VLOOKUP(aktives_Teilprojekt,Teilprojekte[[Teilprojekte]:[Kürzel]],2,FALSE)&amp;ROW(BTT[[#This Row],[Lfd Nr.
(automatisch)]])-2),"")</f>
        <v/>
      </c>
      <c r="B1162" t="inlineStr">
        <is>
          <t>Anlagenzugang</t>
        </is>
      </c>
      <c r="D1162" t="inlineStr">
        <is>
          <t>Belege ablegen</t>
        </is>
      </c>
      <c r="E1162">
        <f>IFERROR(IF(NOT(BTT[[#This Row],[Manuelle Änderung des Verantwortliches TP
(Auswahl - bei Bedarf)]]=""),BTT[[#This Row],[Manuelle Änderung des Verantwortliches TP
(Auswahl - bei Bedarf)]],VLOOKUP(BTT[[#This Row],[Hauptprozess
(Pflichtauswahl)]],Hauptprozesse[],3,FALSE)),"")</f>
        <v/>
      </c>
      <c r="G1162" t="inlineStr">
        <is>
          <t>RW-B/A</t>
        </is>
      </c>
      <c r="H1162" t="inlineStr">
        <is>
          <t>Non-SAP</t>
        </is>
      </c>
      <c r="I1162" t="inlineStr">
        <is>
          <t>nicht digital</t>
        </is>
      </c>
      <c r="J1162">
        <f>IFERROR(VLOOKUP(BTT[[#This Row],[Verwendete Transaktion (Pflichtauswahl)]],Transaktionen[[Transaktionen]:[Langtext]],2,FALSE),"")</f>
        <v/>
      </c>
      <c r="V1162">
        <f>IFERROR(VLOOKUP(BTT[[#This Row],[Verwendetes Formular
(Auswahl falls relevant)]],Formulare[[Formularbezeichnung]:[Formularname (technisch)]],2,FALSE),"")</f>
        <v/>
      </c>
      <c r="AK1162">
        <f>IF(BTT[[#This Row],[Subprozess
(optionale Auswahl)]]="","okay",IF(VLOOKUP(BTT[[#This Row],[Subprozess
(optionale Auswahl)]],BPML[[Subprozess]:[Zugeordneter Hauptprozess]],3,FALSE)=BTT[[#This Row],[Hauptprozess
(Pflichtauswahl)]],"okay","falscher Subprozess"))</f>
        <v/>
      </c>
      <c r="AL1162">
        <f>IF(aktives_Teilprojekt="Master","",IF(BTT[[#This Row],[Verantwortliches TP
(automatisch)]]=VLOOKUP(aktives_Teilprojekt,Teilprojekte[[Teilprojekte]:[Kürzel]],2,FALSE),"okay","Hauptprozess anderes TP"))</f>
        <v/>
      </c>
      <c r="AM11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2">
        <f>IFERROR(IF(BTT[[#This Row],[SAP-Modul
(Pflichtauswahl)]]&lt;&gt;VLOOKUP(BTT[[#This Row],[Verwendete Transaktion (Pflichtauswahl)]],Transaktionen[[Transaktionen]:[Modul]],3,FALSE),"Modul anders","okay"),"")</f>
        <v/>
      </c>
      <c r="AP1162">
        <f>IFERROR(IF(COUNTIFS(BTT[Verwendete Transaktion (Pflichtauswahl)],BTT[[#This Row],[Verwendete Transaktion (Pflichtauswahl)]],BTT[SAP-Modul
(Pflichtauswahl)],"&lt;&gt;"&amp;BTT[[#This Row],[SAP-Modul
(Pflichtauswahl)]])&gt;0,"Modul anders","okay"),"")</f>
        <v/>
      </c>
      <c r="AQ1162">
        <f>IFERROR(IF(COUNTIFS(BTT[Verwendete Transaktion (Pflichtauswahl)],BTT[[#This Row],[Verwendete Transaktion (Pflichtauswahl)]],BTT[Verantwortliches TP
(automatisch)],"&lt;&gt;"&amp;BTT[[#This Row],[Verantwortliches TP
(automatisch)]])&gt;0,"Transaktion mehrfach","okay"),"")</f>
        <v/>
      </c>
      <c r="AR1162">
        <f>IFERROR(IF(COUNTIFS(BTT[Verwendete Transaktion (Pflichtauswahl)],BTT[[#This Row],[Verwendete Transaktion (Pflichtauswahl)]],BTT[Verantwortliches TP
(automatisch)],"&lt;&gt;"&amp;VLOOKUP(aktives_Teilprojekt,Teilprojekte[[Teilprojekte]:[Kürzel]],2,FALSE))&gt;0,"Transaktion mehrfach","okay"),"")</f>
        <v/>
      </c>
      <c r="AS1162" t="inlineStr">
        <is>
          <t>FI1076</t>
        </is>
      </c>
    </row>
    <row r="1163">
      <c r="A1163">
        <f>IFERROR(IF(BTT[[#This Row],[Lfd Nr. 
(aus konsolidierter Datei)]]&lt;&gt;"",BTT[[#This Row],[Lfd Nr. 
(aus konsolidierter Datei)]],VLOOKUP(aktives_Teilprojekt,Teilprojekte[[Teilprojekte]:[Kürzel]],2,FALSE)&amp;ROW(BTT[[#This Row],[Lfd Nr.
(automatisch)]])-2),"")</f>
        <v/>
      </c>
      <c r="B1163" t="inlineStr">
        <is>
          <t>Anlagenzugang</t>
        </is>
      </c>
      <c r="D1163" t="inlineStr">
        <is>
          <t>Zugang auf Auftrag buchen</t>
        </is>
      </c>
      <c r="E1163">
        <f>IFERROR(IF(NOT(BTT[[#This Row],[Manuelle Änderung des Verantwortliches TP
(Auswahl - bei Bedarf)]]=""),BTT[[#This Row],[Manuelle Änderung des Verantwortliches TP
(Auswahl - bei Bedarf)]],VLOOKUP(BTT[[#This Row],[Hauptprozess
(Pflichtauswahl)]],Hauptprozesse[],3,FALSE)),"")</f>
        <v/>
      </c>
      <c r="G1163" t="inlineStr">
        <is>
          <t>RW-K</t>
        </is>
      </c>
      <c r="H1163" t="inlineStr">
        <is>
          <t>FI</t>
        </is>
      </c>
      <c r="I1163" t="inlineStr">
        <is>
          <t>FB01</t>
        </is>
      </c>
      <c r="J1163">
        <f>IFERROR(VLOOKUP(BTT[[#This Row],[Verwendete Transaktion (Pflichtauswahl)]],Transaktionen[[Transaktionen]:[Langtext]],2,FALSE),"")</f>
        <v/>
      </c>
      <c r="V1163">
        <f>IFERROR(VLOOKUP(BTT[[#This Row],[Verwendetes Formular
(Auswahl falls relevant)]],Formulare[[Formularbezeichnung]:[Formularname (technisch)]],2,FALSE),"")</f>
        <v/>
      </c>
      <c r="AK1163">
        <f>IF(BTT[[#This Row],[Subprozess
(optionale Auswahl)]]="","okay",IF(VLOOKUP(BTT[[#This Row],[Subprozess
(optionale Auswahl)]],BPML[[Subprozess]:[Zugeordneter Hauptprozess]],3,FALSE)=BTT[[#This Row],[Hauptprozess
(Pflichtauswahl)]],"okay","falscher Subprozess"))</f>
        <v/>
      </c>
      <c r="AL1163">
        <f>IF(aktives_Teilprojekt="Master","",IF(BTT[[#This Row],[Verantwortliches TP
(automatisch)]]=VLOOKUP(aktives_Teilprojekt,Teilprojekte[[Teilprojekte]:[Kürzel]],2,FALSE),"okay","Hauptprozess anderes TP"))</f>
        <v/>
      </c>
      <c r="AM11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3">
        <f>IFERROR(IF(BTT[[#This Row],[SAP-Modul
(Pflichtauswahl)]]&lt;&gt;VLOOKUP(BTT[[#This Row],[Verwendete Transaktion (Pflichtauswahl)]],Transaktionen[[Transaktionen]:[Modul]],3,FALSE),"Modul anders","okay"),"")</f>
        <v/>
      </c>
      <c r="AP1163">
        <f>IFERROR(IF(COUNTIFS(BTT[Verwendete Transaktion (Pflichtauswahl)],BTT[[#This Row],[Verwendete Transaktion (Pflichtauswahl)]],BTT[SAP-Modul
(Pflichtauswahl)],"&lt;&gt;"&amp;BTT[[#This Row],[SAP-Modul
(Pflichtauswahl)]])&gt;0,"Modul anders","okay"),"")</f>
        <v/>
      </c>
      <c r="AQ1163">
        <f>IFERROR(IF(COUNTIFS(BTT[Verwendete Transaktion (Pflichtauswahl)],BTT[[#This Row],[Verwendete Transaktion (Pflichtauswahl)]],BTT[Verantwortliches TP
(automatisch)],"&lt;&gt;"&amp;BTT[[#This Row],[Verantwortliches TP
(automatisch)]])&gt;0,"Transaktion mehrfach","okay"),"")</f>
        <v/>
      </c>
      <c r="AR1163">
        <f>IFERROR(IF(COUNTIFS(BTT[Verwendete Transaktion (Pflichtauswahl)],BTT[[#This Row],[Verwendete Transaktion (Pflichtauswahl)]],BTT[Verantwortliches TP
(automatisch)],"&lt;&gt;"&amp;VLOOKUP(aktives_Teilprojekt,Teilprojekte[[Teilprojekte]:[Kürzel]],2,FALSE))&gt;0,"Transaktion mehrfach","okay"),"")</f>
        <v/>
      </c>
      <c r="AS1163" t="inlineStr">
        <is>
          <t>FI1077</t>
        </is>
      </c>
    </row>
    <row r="1164">
      <c r="A1164">
        <f>IFERROR(IF(BTT[[#This Row],[Lfd Nr. 
(aus konsolidierter Datei)]]&lt;&gt;"",BTT[[#This Row],[Lfd Nr. 
(aus konsolidierter Datei)]],VLOOKUP(aktives_Teilprojekt,Teilprojekte[[Teilprojekte]:[Kürzel]],2,FALSE)&amp;ROW(BTT[[#This Row],[Lfd Nr.
(automatisch)]])-2),"")</f>
        <v/>
      </c>
      <c r="B1164" t="inlineStr">
        <is>
          <t>Anlagenzugang</t>
        </is>
      </c>
      <c r="D1164" t="inlineStr">
        <is>
          <t>Belege prüfen</t>
        </is>
      </c>
      <c r="E1164">
        <f>IFERROR(IF(NOT(BTT[[#This Row],[Manuelle Änderung des Verantwortliches TP
(Auswahl - bei Bedarf)]]=""),BTT[[#This Row],[Manuelle Änderung des Verantwortliches TP
(Auswahl - bei Bedarf)]],VLOOKUP(BTT[[#This Row],[Hauptprozess
(Pflichtauswahl)]],Hauptprozesse[],3,FALSE)),"")</f>
        <v/>
      </c>
      <c r="G1164" t="inlineStr">
        <is>
          <t>RW-B/A</t>
        </is>
      </c>
      <c r="H1164" t="inlineStr">
        <is>
          <t>Non-SAP</t>
        </is>
      </c>
      <c r="I1164" t="inlineStr">
        <is>
          <t>nicht digital</t>
        </is>
      </c>
      <c r="J1164">
        <f>IFERROR(VLOOKUP(BTT[[#This Row],[Verwendete Transaktion (Pflichtauswahl)]],Transaktionen[[Transaktionen]:[Langtext]],2,FALSE),"")</f>
        <v/>
      </c>
      <c r="V1164">
        <f>IFERROR(VLOOKUP(BTT[[#This Row],[Verwendetes Formular
(Auswahl falls relevant)]],Formulare[[Formularbezeichnung]:[Formularname (technisch)]],2,FALSE),"")</f>
        <v/>
      </c>
      <c r="AK1164">
        <f>IF(BTT[[#This Row],[Subprozess
(optionale Auswahl)]]="","okay",IF(VLOOKUP(BTT[[#This Row],[Subprozess
(optionale Auswahl)]],BPML[[Subprozess]:[Zugeordneter Hauptprozess]],3,FALSE)=BTT[[#This Row],[Hauptprozess
(Pflichtauswahl)]],"okay","falscher Subprozess"))</f>
        <v/>
      </c>
      <c r="AL1164">
        <f>IF(aktives_Teilprojekt="Master","",IF(BTT[[#This Row],[Verantwortliches TP
(automatisch)]]=VLOOKUP(aktives_Teilprojekt,Teilprojekte[[Teilprojekte]:[Kürzel]],2,FALSE),"okay","Hauptprozess anderes TP"))</f>
        <v/>
      </c>
      <c r="AM11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4">
        <f>IFERROR(IF(BTT[[#This Row],[SAP-Modul
(Pflichtauswahl)]]&lt;&gt;VLOOKUP(BTT[[#This Row],[Verwendete Transaktion (Pflichtauswahl)]],Transaktionen[[Transaktionen]:[Modul]],3,FALSE),"Modul anders","okay"),"")</f>
        <v/>
      </c>
      <c r="AP1164">
        <f>IFERROR(IF(COUNTIFS(BTT[Verwendete Transaktion (Pflichtauswahl)],BTT[[#This Row],[Verwendete Transaktion (Pflichtauswahl)]],BTT[SAP-Modul
(Pflichtauswahl)],"&lt;&gt;"&amp;BTT[[#This Row],[SAP-Modul
(Pflichtauswahl)]])&gt;0,"Modul anders","okay"),"")</f>
        <v/>
      </c>
      <c r="AQ1164">
        <f>IFERROR(IF(COUNTIFS(BTT[Verwendete Transaktion (Pflichtauswahl)],BTT[[#This Row],[Verwendete Transaktion (Pflichtauswahl)]],BTT[Verantwortliches TP
(automatisch)],"&lt;&gt;"&amp;BTT[[#This Row],[Verantwortliches TP
(automatisch)]])&gt;0,"Transaktion mehrfach","okay"),"")</f>
        <v/>
      </c>
      <c r="AR1164">
        <f>IFERROR(IF(COUNTIFS(BTT[Verwendete Transaktion (Pflichtauswahl)],BTT[[#This Row],[Verwendete Transaktion (Pflichtauswahl)]],BTT[Verantwortliches TP
(automatisch)],"&lt;&gt;"&amp;VLOOKUP(aktives_Teilprojekt,Teilprojekte[[Teilprojekte]:[Kürzel]],2,FALSE))&gt;0,"Transaktion mehrfach","okay"),"")</f>
        <v/>
      </c>
      <c r="AS1164" t="inlineStr">
        <is>
          <t>FI1078</t>
        </is>
      </c>
    </row>
    <row r="1165">
      <c r="A1165">
        <f>IFERROR(IF(BTT[[#This Row],[Lfd Nr. 
(aus konsolidierter Datei)]]&lt;&gt;"",BTT[[#This Row],[Lfd Nr. 
(aus konsolidierter Datei)]],VLOOKUP(aktives_Teilprojekt,Teilprojekte[[Teilprojekte]:[Kürzel]],2,FALSE)&amp;ROW(BTT[[#This Row],[Lfd Nr.
(automatisch)]])-2),"")</f>
        <v/>
      </c>
      <c r="B1165" t="inlineStr">
        <is>
          <t>Anlagenzugang</t>
        </is>
      </c>
      <c r="D1165" t="inlineStr">
        <is>
          <t>Anlagenstammsatz anlegen</t>
        </is>
      </c>
      <c r="E1165">
        <f>IFERROR(IF(NOT(BTT[[#This Row],[Manuelle Änderung des Verantwortliches TP
(Auswahl - bei Bedarf)]]=""),BTT[[#This Row],[Manuelle Änderung des Verantwortliches TP
(Auswahl - bei Bedarf)]],VLOOKUP(BTT[[#This Row],[Hauptprozess
(Pflichtauswahl)]],Hauptprozesse[],3,FALSE)),"")</f>
        <v/>
      </c>
      <c r="G1165" t="inlineStr">
        <is>
          <t>RW-B/A</t>
        </is>
      </c>
      <c r="H1165" t="inlineStr">
        <is>
          <t>FI-AA</t>
        </is>
      </c>
      <c r="I1165" t="inlineStr">
        <is>
          <t>AS01</t>
        </is>
      </c>
      <c r="J1165">
        <f>IFERROR(VLOOKUP(BTT[[#This Row],[Verwendete Transaktion (Pflichtauswahl)]],Transaktionen[[Transaktionen]:[Langtext]],2,FALSE),"")</f>
        <v/>
      </c>
      <c r="V1165">
        <f>IFERROR(VLOOKUP(BTT[[#This Row],[Verwendetes Formular
(Auswahl falls relevant)]],Formulare[[Formularbezeichnung]:[Formularname (technisch)]],2,FALSE),"")</f>
        <v/>
      </c>
      <c r="AK1165">
        <f>IF(BTT[[#This Row],[Subprozess
(optionale Auswahl)]]="","okay",IF(VLOOKUP(BTT[[#This Row],[Subprozess
(optionale Auswahl)]],BPML[[Subprozess]:[Zugeordneter Hauptprozess]],3,FALSE)=BTT[[#This Row],[Hauptprozess
(Pflichtauswahl)]],"okay","falscher Subprozess"))</f>
        <v/>
      </c>
      <c r="AL1165">
        <f>IF(aktives_Teilprojekt="Master","",IF(BTT[[#This Row],[Verantwortliches TP
(automatisch)]]=VLOOKUP(aktives_Teilprojekt,Teilprojekte[[Teilprojekte]:[Kürzel]],2,FALSE),"okay","Hauptprozess anderes TP"))</f>
        <v/>
      </c>
      <c r="AM11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5">
        <f>IFERROR(IF(BTT[[#This Row],[SAP-Modul
(Pflichtauswahl)]]&lt;&gt;VLOOKUP(BTT[[#This Row],[Verwendete Transaktion (Pflichtauswahl)]],Transaktionen[[Transaktionen]:[Modul]],3,FALSE),"Modul anders","okay"),"")</f>
        <v/>
      </c>
      <c r="AP1165">
        <f>IFERROR(IF(COUNTIFS(BTT[Verwendete Transaktion (Pflichtauswahl)],BTT[[#This Row],[Verwendete Transaktion (Pflichtauswahl)]],BTT[SAP-Modul
(Pflichtauswahl)],"&lt;&gt;"&amp;BTT[[#This Row],[SAP-Modul
(Pflichtauswahl)]])&gt;0,"Modul anders","okay"),"")</f>
        <v/>
      </c>
      <c r="AQ1165">
        <f>IFERROR(IF(COUNTIFS(BTT[Verwendete Transaktion (Pflichtauswahl)],BTT[[#This Row],[Verwendete Transaktion (Pflichtauswahl)]],BTT[Verantwortliches TP
(automatisch)],"&lt;&gt;"&amp;BTT[[#This Row],[Verantwortliches TP
(automatisch)]])&gt;0,"Transaktion mehrfach","okay"),"")</f>
        <v/>
      </c>
      <c r="AR1165">
        <f>IFERROR(IF(COUNTIFS(BTT[Verwendete Transaktion (Pflichtauswahl)],BTT[[#This Row],[Verwendete Transaktion (Pflichtauswahl)]],BTT[Verantwortliches TP
(automatisch)],"&lt;&gt;"&amp;VLOOKUP(aktives_Teilprojekt,Teilprojekte[[Teilprojekte]:[Kürzel]],2,FALSE))&gt;0,"Transaktion mehrfach","okay"),"")</f>
        <v/>
      </c>
      <c r="AS1165" t="inlineStr">
        <is>
          <t>FI1079</t>
        </is>
      </c>
    </row>
    <row r="1166">
      <c r="A1166">
        <f>IFERROR(IF(BTT[[#This Row],[Lfd Nr. 
(aus konsolidierter Datei)]]&lt;&gt;"",BTT[[#This Row],[Lfd Nr. 
(aus konsolidierter Datei)]],VLOOKUP(aktives_Teilprojekt,Teilprojekte[[Teilprojekte]:[Kürzel]],2,FALSE)&amp;ROW(BTT[[#This Row],[Lfd Nr.
(automatisch)]])-2),"")</f>
        <v/>
      </c>
      <c r="B1166" t="inlineStr">
        <is>
          <t>Anlagenzugang</t>
        </is>
      </c>
      <c r="D1166" t="inlineStr">
        <is>
          <t>Anlagenstammsatz ermitteln</t>
        </is>
      </c>
      <c r="E1166">
        <f>IFERROR(IF(NOT(BTT[[#This Row],[Manuelle Änderung des Verantwortliches TP
(Auswahl - bei Bedarf)]]=""),BTT[[#This Row],[Manuelle Änderung des Verantwortliches TP
(Auswahl - bei Bedarf)]],VLOOKUP(BTT[[#This Row],[Hauptprozess
(Pflichtauswahl)]],Hauptprozesse[],3,FALSE)),"")</f>
        <v/>
      </c>
      <c r="G1166" t="inlineStr">
        <is>
          <t>RW-B/A</t>
        </is>
      </c>
      <c r="H1166" t="inlineStr">
        <is>
          <t>CA</t>
        </is>
      </c>
      <c r="I1166" t="inlineStr">
        <is>
          <t>S_ALR_87011990</t>
        </is>
      </c>
      <c r="J1166">
        <f>IFERROR(VLOOKUP(BTT[[#This Row],[Verwendete Transaktion (Pflichtauswahl)]],Transaktionen[[Transaktionen]:[Langtext]],2,FALSE),"")</f>
        <v/>
      </c>
      <c r="V1166">
        <f>IFERROR(VLOOKUP(BTT[[#This Row],[Verwendetes Formular
(Auswahl falls relevant)]],Formulare[[Formularbezeichnung]:[Formularname (technisch)]],2,FALSE),"")</f>
        <v/>
      </c>
      <c r="AK1166">
        <f>IF(BTT[[#This Row],[Subprozess
(optionale Auswahl)]]="","okay",IF(VLOOKUP(BTT[[#This Row],[Subprozess
(optionale Auswahl)]],BPML[[Subprozess]:[Zugeordneter Hauptprozess]],3,FALSE)=BTT[[#This Row],[Hauptprozess
(Pflichtauswahl)]],"okay","falscher Subprozess"))</f>
        <v/>
      </c>
      <c r="AL1166">
        <f>IF(aktives_Teilprojekt="Master","",IF(BTT[[#This Row],[Verantwortliches TP
(automatisch)]]=VLOOKUP(aktives_Teilprojekt,Teilprojekte[[Teilprojekte]:[Kürzel]],2,FALSE),"okay","Hauptprozess anderes TP"))</f>
        <v/>
      </c>
      <c r="AM11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6">
        <f>IFERROR(IF(BTT[[#This Row],[SAP-Modul
(Pflichtauswahl)]]&lt;&gt;VLOOKUP(BTT[[#This Row],[Verwendete Transaktion (Pflichtauswahl)]],Transaktionen[[Transaktionen]:[Modul]],3,FALSE),"Modul anders","okay"),"")</f>
        <v/>
      </c>
      <c r="AP1166">
        <f>IFERROR(IF(COUNTIFS(BTT[Verwendete Transaktion (Pflichtauswahl)],BTT[[#This Row],[Verwendete Transaktion (Pflichtauswahl)]],BTT[SAP-Modul
(Pflichtauswahl)],"&lt;&gt;"&amp;BTT[[#This Row],[SAP-Modul
(Pflichtauswahl)]])&gt;0,"Modul anders","okay"),"")</f>
        <v/>
      </c>
      <c r="AQ1166">
        <f>IFERROR(IF(COUNTIFS(BTT[Verwendete Transaktion (Pflichtauswahl)],BTT[[#This Row],[Verwendete Transaktion (Pflichtauswahl)]],BTT[Verantwortliches TP
(automatisch)],"&lt;&gt;"&amp;BTT[[#This Row],[Verantwortliches TP
(automatisch)]])&gt;0,"Transaktion mehrfach","okay"),"")</f>
        <v/>
      </c>
      <c r="AR1166">
        <f>IFERROR(IF(COUNTIFS(BTT[Verwendete Transaktion (Pflichtauswahl)],BTT[[#This Row],[Verwendete Transaktion (Pflichtauswahl)]],BTT[Verantwortliches TP
(automatisch)],"&lt;&gt;"&amp;VLOOKUP(aktives_Teilprojekt,Teilprojekte[[Teilprojekte]:[Kürzel]],2,FALSE))&gt;0,"Transaktion mehrfach","okay"),"")</f>
        <v/>
      </c>
      <c r="AS1166" t="inlineStr">
        <is>
          <t>FI1080</t>
        </is>
      </c>
    </row>
    <row r="1167">
      <c r="A1167">
        <f>IFERROR(IF(BTT[[#This Row],[Lfd Nr. 
(aus konsolidierter Datei)]]&lt;&gt;"",BTT[[#This Row],[Lfd Nr. 
(aus konsolidierter Datei)]],VLOOKUP(aktives_Teilprojekt,Teilprojekte[[Teilprojekte]:[Kürzel]],2,FALSE)&amp;ROW(BTT[[#This Row],[Lfd Nr.
(automatisch)]])-2),"")</f>
        <v/>
      </c>
      <c r="B1167" t="inlineStr">
        <is>
          <t>Anlagenzugang</t>
        </is>
      </c>
      <c r="D1167" t="inlineStr">
        <is>
          <t>Abrechnungsvorschrift im Auftrag pflegen</t>
        </is>
      </c>
      <c r="E1167">
        <f>IFERROR(IF(NOT(BTT[[#This Row],[Manuelle Änderung des Verantwortliches TP
(Auswahl - bei Bedarf)]]=""),BTT[[#This Row],[Manuelle Änderung des Verantwortliches TP
(Auswahl - bei Bedarf)]],VLOOKUP(BTT[[#This Row],[Hauptprozess
(Pflichtauswahl)]],Hauptprozesse[],3,FALSE)),"")</f>
        <v/>
      </c>
      <c r="G1167" t="inlineStr">
        <is>
          <t>RW-B/A</t>
        </is>
      </c>
      <c r="H1167" t="inlineStr">
        <is>
          <t>CO-OM</t>
        </is>
      </c>
      <c r="I1167" t="inlineStr">
        <is>
          <t>KO02</t>
        </is>
      </c>
      <c r="J1167">
        <f>IFERROR(VLOOKUP(BTT[[#This Row],[Verwendete Transaktion (Pflichtauswahl)]],Transaktionen[[Transaktionen]:[Langtext]],2,FALSE),"")</f>
        <v/>
      </c>
      <c r="V1167">
        <f>IFERROR(VLOOKUP(BTT[[#This Row],[Verwendetes Formular
(Auswahl falls relevant)]],Formulare[[Formularbezeichnung]:[Formularname (technisch)]],2,FALSE),"")</f>
        <v/>
      </c>
      <c r="AK1167">
        <f>IF(BTT[[#This Row],[Subprozess
(optionale Auswahl)]]="","okay",IF(VLOOKUP(BTT[[#This Row],[Subprozess
(optionale Auswahl)]],BPML[[Subprozess]:[Zugeordneter Hauptprozess]],3,FALSE)=BTT[[#This Row],[Hauptprozess
(Pflichtauswahl)]],"okay","falscher Subprozess"))</f>
        <v/>
      </c>
      <c r="AL1167">
        <f>IF(aktives_Teilprojekt="Master","",IF(BTT[[#This Row],[Verantwortliches TP
(automatisch)]]=VLOOKUP(aktives_Teilprojekt,Teilprojekte[[Teilprojekte]:[Kürzel]],2,FALSE),"okay","Hauptprozess anderes TP"))</f>
        <v/>
      </c>
      <c r="AM11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7">
        <f>IFERROR(IF(BTT[[#This Row],[SAP-Modul
(Pflichtauswahl)]]&lt;&gt;VLOOKUP(BTT[[#This Row],[Verwendete Transaktion (Pflichtauswahl)]],Transaktionen[[Transaktionen]:[Modul]],3,FALSE),"Modul anders","okay"),"")</f>
        <v/>
      </c>
      <c r="AP1167">
        <f>IFERROR(IF(COUNTIFS(BTT[Verwendete Transaktion (Pflichtauswahl)],BTT[[#This Row],[Verwendete Transaktion (Pflichtauswahl)]],BTT[SAP-Modul
(Pflichtauswahl)],"&lt;&gt;"&amp;BTT[[#This Row],[SAP-Modul
(Pflichtauswahl)]])&gt;0,"Modul anders","okay"),"")</f>
        <v/>
      </c>
      <c r="AQ1167">
        <f>IFERROR(IF(COUNTIFS(BTT[Verwendete Transaktion (Pflichtauswahl)],BTT[[#This Row],[Verwendete Transaktion (Pflichtauswahl)]],BTT[Verantwortliches TP
(automatisch)],"&lt;&gt;"&amp;BTT[[#This Row],[Verantwortliches TP
(automatisch)]])&gt;0,"Transaktion mehrfach","okay"),"")</f>
        <v/>
      </c>
      <c r="AR1167">
        <f>IFERROR(IF(COUNTIFS(BTT[Verwendete Transaktion (Pflichtauswahl)],BTT[[#This Row],[Verwendete Transaktion (Pflichtauswahl)]],BTT[Verantwortliches TP
(automatisch)],"&lt;&gt;"&amp;VLOOKUP(aktives_Teilprojekt,Teilprojekte[[Teilprojekte]:[Kürzel]],2,FALSE))&gt;0,"Transaktion mehrfach","okay"),"")</f>
        <v/>
      </c>
      <c r="AS1167" t="inlineStr">
        <is>
          <t>FI1081</t>
        </is>
      </c>
    </row>
    <row r="1168">
      <c r="A1168">
        <f>IFERROR(IF(BTT[[#This Row],[Lfd Nr. 
(aus konsolidierter Datei)]]&lt;&gt;"",BTT[[#This Row],[Lfd Nr. 
(aus konsolidierter Datei)]],VLOOKUP(aktives_Teilprojekt,Teilprojekte[[Teilprojekte]:[Kürzel]],2,FALSE)&amp;ROW(BTT[[#This Row],[Lfd Nr.
(automatisch)]])-2),"")</f>
        <v/>
      </c>
      <c r="B1168" t="inlineStr">
        <is>
          <t>Anlagenzugang</t>
        </is>
      </c>
      <c r="D1168" t="inlineStr">
        <is>
          <t>Auftrag an Anlage abrechnen</t>
        </is>
      </c>
      <c r="E1168">
        <f>IFERROR(IF(NOT(BTT[[#This Row],[Manuelle Änderung des Verantwortliches TP
(Auswahl - bei Bedarf)]]=""),BTT[[#This Row],[Manuelle Änderung des Verantwortliches TP
(Auswahl - bei Bedarf)]],VLOOKUP(BTT[[#This Row],[Hauptprozess
(Pflichtauswahl)]],Hauptprozesse[],3,FALSE)),"")</f>
        <v/>
      </c>
      <c r="G1168" t="inlineStr">
        <is>
          <t>RW-B/A</t>
        </is>
      </c>
      <c r="H1168" t="inlineStr">
        <is>
          <t>CO-OM</t>
        </is>
      </c>
      <c r="I1168" t="inlineStr">
        <is>
          <t>KO88</t>
        </is>
      </c>
      <c r="J1168">
        <f>IFERROR(VLOOKUP(BTT[[#This Row],[Verwendete Transaktion (Pflichtauswahl)]],Transaktionen[[Transaktionen]:[Langtext]],2,FALSE),"")</f>
        <v/>
      </c>
      <c r="V1168">
        <f>IFERROR(VLOOKUP(BTT[[#This Row],[Verwendetes Formular
(Auswahl falls relevant)]],Formulare[[Formularbezeichnung]:[Formularname (technisch)]],2,FALSE),"")</f>
        <v/>
      </c>
      <c r="AK1168">
        <f>IF(BTT[[#This Row],[Subprozess
(optionale Auswahl)]]="","okay",IF(VLOOKUP(BTT[[#This Row],[Subprozess
(optionale Auswahl)]],BPML[[Subprozess]:[Zugeordneter Hauptprozess]],3,FALSE)=BTT[[#This Row],[Hauptprozess
(Pflichtauswahl)]],"okay","falscher Subprozess"))</f>
        <v/>
      </c>
      <c r="AL1168">
        <f>IF(aktives_Teilprojekt="Master","",IF(BTT[[#This Row],[Verantwortliches TP
(automatisch)]]=VLOOKUP(aktives_Teilprojekt,Teilprojekte[[Teilprojekte]:[Kürzel]],2,FALSE),"okay","Hauptprozess anderes TP"))</f>
        <v/>
      </c>
      <c r="AM11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8">
        <f>IFERROR(IF(BTT[[#This Row],[SAP-Modul
(Pflichtauswahl)]]&lt;&gt;VLOOKUP(BTT[[#This Row],[Verwendete Transaktion (Pflichtauswahl)]],Transaktionen[[Transaktionen]:[Modul]],3,FALSE),"Modul anders","okay"),"")</f>
        <v/>
      </c>
      <c r="AP1168">
        <f>IFERROR(IF(COUNTIFS(BTT[Verwendete Transaktion (Pflichtauswahl)],BTT[[#This Row],[Verwendete Transaktion (Pflichtauswahl)]],BTT[SAP-Modul
(Pflichtauswahl)],"&lt;&gt;"&amp;BTT[[#This Row],[SAP-Modul
(Pflichtauswahl)]])&gt;0,"Modul anders","okay"),"")</f>
        <v/>
      </c>
      <c r="AQ1168">
        <f>IFERROR(IF(COUNTIFS(BTT[Verwendete Transaktion (Pflichtauswahl)],BTT[[#This Row],[Verwendete Transaktion (Pflichtauswahl)]],BTT[Verantwortliches TP
(automatisch)],"&lt;&gt;"&amp;BTT[[#This Row],[Verantwortliches TP
(automatisch)]])&gt;0,"Transaktion mehrfach","okay"),"")</f>
        <v/>
      </c>
      <c r="AR1168">
        <f>IFERROR(IF(COUNTIFS(BTT[Verwendete Transaktion (Pflichtauswahl)],BTT[[#This Row],[Verwendete Transaktion (Pflichtauswahl)]],BTT[Verantwortliches TP
(automatisch)],"&lt;&gt;"&amp;VLOOKUP(aktives_Teilprojekt,Teilprojekte[[Teilprojekte]:[Kürzel]],2,FALSE))&gt;0,"Transaktion mehrfach","okay"),"")</f>
        <v/>
      </c>
      <c r="AS1168" t="inlineStr">
        <is>
          <t>FI1082</t>
        </is>
      </c>
    </row>
    <row r="1169">
      <c r="A1169">
        <f>IFERROR(IF(BTT[[#This Row],[Lfd Nr. 
(aus konsolidierter Datei)]]&lt;&gt;"",BTT[[#This Row],[Lfd Nr. 
(aus konsolidierter Datei)]],VLOOKUP(aktives_Teilprojekt,Teilprojekte[[Teilprojekte]:[Kürzel]],2,FALSE)&amp;ROW(BTT[[#This Row],[Lfd Nr.
(automatisch)]])-2),"")</f>
        <v/>
      </c>
      <c r="B1169" t="inlineStr">
        <is>
          <t>Anlagenzugang</t>
        </is>
      </c>
      <c r="D1169" t="inlineStr">
        <is>
          <t>Daten in Belegen pflegen</t>
        </is>
      </c>
      <c r="E1169">
        <f>IFERROR(IF(NOT(BTT[[#This Row],[Manuelle Änderung des Verantwortliches TP
(Auswahl - bei Bedarf)]]=""),BTT[[#This Row],[Manuelle Änderung des Verantwortliches TP
(Auswahl - bei Bedarf)]],VLOOKUP(BTT[[#This Row],[Hauptprozess
(Pflichtauswahl)]],Hauptprozesse[],3,FALSE)),"")</f>
        <v/>
      </c>
      <c r="G1169" t="inlineStr">
        <is>
          <t>RW-B/A</t>
        </is>
      </c>
      <c r="H1169" t="inlineStr">
        <is>
          <t>Non-SAP</t>
        </is>
      </c>
      <c r="I1169" t="inlineStr">
        <is>
          <t>nicht digital</t>
        </is>
      </c>
      <c r="J1169">
        <f>IFERROR(VLOOKUP(BTT[[#This Row],[Verwendete Transaktion (Pflichtauswahl)]],Transaktionen[[Transaktionen]:[Langtext]],2,FALSE),"")</f>
        <v/>
      </c>
      <c r="V1169">
        <f>IFERROR(VLOOKUP(BTT[[#This Row],[Verwendetes Formular
(Auswahl falls relevant)]],Formulare[[Formularbezeichnung]:[Formularname (technisch)]],2,FALSE),"")</f>
        <v/>
      </c>
      <c r="AK1169">
        <f>IF(BTT[[#This Row],[Subprozess
(optionale Auswahl)]]="","okay",IF(VLOOKUP(BTT[[#This Row],[Subprozess
(optionale Auswahl)]],BPML[[Subprozess]:[Zugeordneter Hauptprozess]],3,FALSE)=BTT[[#This Row],[Hauptprozess
(Pflichtauswahl)]],"okay","falscher Subprozess"))</f>
        <v/>
      </c>
      <c r="AL1169">
        <f>IF(aktives_Teilprojekt="Master","",IF(BTT[[#This Row],[Verantwortliches TP
(automatisch)]]=VLOOKUP(aktives_Teilprojekt,Teilprojekte[[Teilprojekte]:[Kürzel]],2,FALSE),"okay","Hauptprozess anderes TP"))</f>
        <v/>
      </c>
      <c r="AM11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69">
        <f>IFERROR(IF(BTT[[#This Row],[SAP-Modul
(Pflichtauswahl)]]&lt;&gt;VLOOKUP(BTT[[#This Row],[Verwendete Transaktion (Pflichtauswahl)]],Transaktionen[[Transaktionen]:[Modul]],3,FALSE),"Modul anders","okay"),"")</f>
        <v/>
      </c>
      <c r="AP1169">
        <f>IFERROR(IF(COUNTIFS(BTT[Verwendete Transaktion (Pflichtauswahl)],BTT[[#This Row],[Verwendete Transaktion (Pflichtauswahl)]],BTT[SAP-Modul
(Pflichtauswahl)],"&lt;&gt;"&amp;BTT[[#This Row],[SAP-Modul
(Pflichtauswahl)]])&gt;0,"Modul anders","okay"),"")</f>
        <v/>
      </c>
      <c r="AQ1169">
        <f>IFERROR(IF(COUNTIFS(BTT[Verwendete Transaktion (Pflichtauswahl)],BTT[[#This Row],[Verwendete Transaktion (Pflichtauswahl)]],BTT[Verantwortliches TP
(automatisch)],"&lt;&gt;"&amp;BTT[[#This Row],[Verantwortliches TP
(automatisch)]])&gt;0,"Transaktion mehrfach","okay"),"")</f>
        <v/>
      </c>
      <c r="AR1169">
        <f>IFERROR(IF(COUNTIFS(BTT[Verwendete Transaktion (Pflichtauswahl)],BTT[[#This Row],[Verwendete Transaktion (Pflichtauswahl)]],BTT[Verantwortliches TP
(automatisch)],"&lt;&gt;"&amp;VLOOKUP(aktives_Teilprojekt,Teilprojekte[[Teilprojekte]:[Kürzel]],2,FALSE))&gt;0,"Transaktion mehrfach","okay"),"")</f>
        <v/>
      </c>
      <c r="AS1169" t="inlineStr">
        <is>
          <t>FI1083</t>
        </is>
      </c>
    </row>
    <row r="1170">
      <c r="A1170">
        <f>IFERROR(IF(BTT[[#This Row],[Lfd Nr. 
(aus konsolidierter Datei)]]&lt;&gt;"",BTT[[#This Row],[Lfd Nr. 
(aus konsolidierter Datei)]],VLOOKUP(aktives_Teilprojekt,Teilprojekte[[Teilprojekte]:[Kürzel]],2,FALSE)&amp;ROW(BTT[[#This Row],[Lfd Nr.
(automatisch)]])-2),"")</f>
        <v/>
      </c>
      <c r="B1170" t="inlineStr">
        <is>
          <t>Anlagenzugang</t>
        </is>
      </c>
      <c r="D1170" t="inlineStr">
        <is>
          <t>Beleg digital unterschreiben</t>
        </is>
      </c>
      <c r="E1170">
        <f>IFERROR(IF(NOT(BTT[[#This Row],[Manuelle Änderung des Verantwortliches TP
(Auswahl - bei Bedarf)]]=""),BTT[[#This Row],[Manuelle Änderung des Verantwortliches TP
(Auswahl - bei Bedarf)]],VLOOKUP(BTT[[#This Row],[Hauptprozess
(Pflichtauswahl)]],Hauptprozesse[],3,FALSE)),"")</f>
        <v/>
      </c>
      <c r="G1170" t="inlineStr">
        <is>
          <t>RW-B/A</t>
        </is>
      </c>
      <c r="H1170" t="inlineStr">
        <is>
          <t>Non-SAP</t>
        </is>
      </c>
      <c r="I1170" t="inlineStr">
        <is>
          <t>nicht digital</t>
        </is>
      </c>
      <c r="J1170">
        <f>IFERROR(VLOOKUP(BTT[[#This Row],[Verwendete Transaktion (Pflichtauswahl)]],Transaktionen[[Transaktionen]:[Langtext]],2,FALSE),"")</f>
        <v/>
      </c>
      <c r="V1170">
        <f>IFERROR(VLOOKUP(BTT[[#This Row],[Verwendetes Formular
(Auswahl falls relevant)]],Formulare[[Formularbezeichnung]:[Formularname (technisch)]],2,FALSE),"")</f>
        <v/>
      </c>
      <c r="AK1170">
        <f>IF(BTT[[#This Row],[Subprozess
(optionale Auswahl)]]="","okay",IF(VLOOKUP(BTT[[#This Row],[Subprozess
(optionale Auswahl)]],BPML[[Subprozess]:[Zugeordneter Hauptprozess]],3,FALSE)=BTT[[#This Row],[Hauptprozess
(Pflichtauswahl)]],"okay","falscher Subprozess"))</f>
        <v/>
      </c>
      <c r="AL1170">
        <f>IF(aktives_Teilprojekt="Master","",IF(BTT[[#This Row],[Verantwortliches TP
(automatisch)]]=VLOOKUP(aktives_Teilprojekt,Teilprojekte[[Teilprojekte]:[Kürzel]],2,FALSE),"okay","Hauptprozess anderes TP"))</f>
        <v/>
      </c>
      <c r="AM11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0">
        <f>IFERROR(IF(BTT[[#This Row],[SAP-Modul
(Pflichtauswahl)]]&lt;&gt;VLOOKUP(BTT[[#This Row],[Verwendete Transaktion (Pflichtauswahl)]],Transaktionen[[Transaktionen]:[Modul]],3,FALSE),"Modul anders","okay"),"")</f>
        <v/>
      </c>
      <c r="AP1170">
        <f>IFERROR(IF(COUNTIFS(BTT[Verwendete Transaktion (Pflichtauswahl)],BTT[[#This Row],[Verwendete Transaktion (Pflichtauswahl)]],BTT[SAP-Modul
(Pflichtauswahl)],"&lt;&gt;"&amp;BTT[[#This Row],[SAP-Modul
(Pflichtauswahl)]])&gt;0,"Modul anders","okay"),"")</f>
        <v/>
      </c>
      <c r="AQ1170">
        <f>IFERROR(IF(COUNTIFS(BTT[Verwendete Transaktion (Pflichtauswahl)],BTT[[#This Row],[Verwendete Transaktion (Pflichtauswahl)]],BTT[Verantwortliches TP
(automatisch)],"&lt;&gt;"&amp;BTT[[#This Row],[Verantwortliches TP
(automatisch)]])&gt;0,"Transaktion mehrfach","okay"),"")</f>
        <v/>
      </c>
      <c r="AR1170">
        <f>IFERROR(IF(COUNTIFS(BTT[Verwendete Transaktion (Pflichtauswahl)],BTT[[#This Row],[Verwendete Transaktion (Pflichtauswahl)]],BTT[Verantwortliches TP
(automatisch)],"&lt;&gt;"&amp;VLOOKUP(aktives_Teilprojekt,Teilprojekte[[Teilprojekte]:[Kürzel]],2,FALSE))&gt;0,"Transaktion mehrfach","okay"),"")</f>
        <v/>
      </c>
      <c r="AS1170" t="inlineStr">
        <is>
          <t>FI1084</t>
        </is>
      </c>
    </row>
    <row r="1171">
      <c r="A1171">
        <f>IFERROR(IF(BTT[[#This Row],[Lfd Nr. 
(aus konsolidierter Datei)]]&lt;&gt;"",BTT[[#This Row],[Lfd Nr. 
(aus konsolidierter Datei)]],VLOOKUP(aktives_Teilprojekt,Teilprojekte[[Teilprojekte]:[Kürzel]],2,FALSE)&amp;ROW(BTT[[#This Row],[Lfd Nr.
(automatisch)]])-2),"")</f>
        <v/>
      </c>
      <c r="B1171" t="inlineStr">
        <is>
          <t>Anlagenzugang</t>
        </is>
      </c>
      <c r="D1171" t="inlineStr">
        <is>
          <t>Belege ablegen</t>
        </is>
      </c>
      <c r="E1171">
        <f>IFERROR(IF(NOT(BTT[[#This Row],[Manuelle Änderung des Verantwortliches TP
(Auswahl - bei Bedarf)]]=""),BTT[[#This Row],[Manuelle Änderung des Verantwortliches TP
(Auswahl - bei Bedarf)]],VLOOKUP(BTT[[#This Row],[Hauptprozess
(Pflichtauswahl)]],Hauptprozesse[],3,FALSE)),"")</f>
        <v/>
      </c>
      <c r="G1171" t="inlineStr">
        <is>
          <t>RW-B/A</t>
        </is>
      </c>
      <c r="H1171" t="inlineStr">
        <is>
          <t>Non-SAP</t>
        </is>
      </c>
      <c r="I1171" t="inlineStr">
        <is>
          <t>nicht digital</t>
        </is>
      </c>
      <c r="J1171">
        <f>IFERROR(VLOOKUP(BTT[[#This Row],[Verwendete Transaktion (Pflichtauswahl)]],Transaktionen[[Transaktionen]:[Langtext]],2,FALSE),"")</f>
        <v/>
      </c>
      <c r="V1171">
        <f>IFERROR(VLOOKUP(BTT[[#This Row],[Verwendetes Formular
(Auswahl falls relevant)]],Formulare[[Formularbezeichnung]:[Formularname (technisch)]],2,FALSE),"")</f>
        <v/>
      </c>
      <c r="AK1171">
        <f>IF(BTT[[#This Row],[Subprozess
(optionale Auswahl)]]="","okay",IF(VLOOKUP(BTT[[#This Row],[Subprozess
(optionale Auswahl)]],BPML[[Subprozess]:[Zugeordneter Hauptprozess]],3,FALSE)=BTT[[#This Row],[Hauptprozess
(Pflichtauswahl)]],"okay","falscher Subprozess"))</f>
        <v/>
      </c>
      <c r="AL1171">
        <f>IF(aktives_Teilprojekt="Master","",IF(BTT[[#This Row],[Verantwortliches TP
(automatisch)]]=VLOOKUP(aktives_Teilprojekt,Teilprojekte[[Teilprojekte]:[Kürzel]],2,FALSE),"okay","Hauptprozess anderes TP"))</f>
        <v/>
      </c>
      <c r="AM11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1">
        <f>IFERROR(IF(BTT[[#This Row],[SAP-Modul
(Pflichtauswahl)]]&lt;&gt;VLOOKUP(BTT[[#This Row],[Verwendete Transaktion (Pflichtauswahl)]],Transaktionen[[Transaktionen]:[Modul]],3,FALSE),"Modul anders","okay"),"")</f>
        <v/>
      </c>
      <c r="AP1171">
        <f>IFERROR(IF(COUNTIFS(BTT[Verwendete Transaktion (Pflichtauswahl)],BTT[[#This Row],[Verwendete Transaktion (Pflichtauswahl)]],BTT[SAP-Modul
(Pflichtauswahl)],"&lt;&gt;"&amp;BTT[[#This Row],[SAP-Modul
(Pflichtauswahl)]])&gt;0,"Modul anders","okay"),"")</f>
        <v/>
      </c>
      <c r="AQ1171">
        <f>IFERROR(IF(COUNTIFS(BTT[Verwendete Transaktion (Pflichtauswahl)],BTT[[#This Row],[Verwendete Transaktion (Pflichtauswahl)]],BTT[Verantwortliches TP
(automatisch)],"&lt;&gt;"&amp;BTT[[#This Row],[Verantwortliches TP
(automatisch)]])&gt;0,"Transaktion mehrfach","okay"),"")</f>
        <v/>
      </c>
      <c r="AR1171">
        <f>IFERROR(IF(COUNTIFS(BTT[Verwendete Transaktion (Pflichtauswahl)],BTT[[#This Row],[Verwendete Transaktion (Pflichtauswahl)]],BTT[Verantwortliches TP
(automatisch)],"&lt;&gt;"&amp;VLOOKUP(aktives_Teilprojekt,Teilprojekte[[Teilprojekte]:[Kürzel]],2,FALSE))&gt;0,"Transaktion mehrfach","okay"),"")</f>
        <v/>
      </c>
      <c r="AS1171" t="inlineStr">
        <is>
          <t>FI1085</t>
        </is>
      </c>
    </row>
    <row r="1172">
      <c r="A1172">
        <f>IFERROR(IF(BTT[[#This Row],[Lfd Nr. 
(aus konsolidierter Datei)]]&lt;&gt;"",BTT[[#This Row],[Lfd Nr. 
(aus konsolidierter Datei)]],VLOOKUP(aktives_Teilprojekt,Teilprojekte[[Teilprojekte]:[Kürzel]],2,FALSE)&amp;ROW(BTT[[#This Row],[Lfd Nr.
(automatisch)]])-2),"")</f>
        <v/>
      </c>
      <c r="B1172" t="inlineStr">
        <is>
          <t>Anlagenzugang</t>
        </is>
      </c>
      <c r="D1172" t="inlineStr">
        <is>
          <t>Belege im Stammsatz anhägen</t>
        </is>
      </c>
      <c r="E1172">
        <f>IFERROR(IF(NOT(BTT[[#This Row],[Manuelle Änderung des Verantwortliches TP
(Auswahl - bei Bedarf)]]=""),BTT[[#This Row],[Manuelle Änderung des Verantwortliches TP
(Auswahl - bei Bedarf)]],VLOOKUP(BTT[[#This Row],[Hauptprozess
(Pflichtauswahl)]],Hauptprozesse[],3,FALSE)),"")</f>
        <v/>
      </c>
      <c r="G1172" t="inlineStr">
        <is>
          <t>RW-B/A</t>
        </is>
      </c>
      <c r="H1172" t="inlineStr">
        <is>
          <t>FI-AA</t>
        </is>
      </c>
      <c r="I1172" t="inlineStr">
        <is>
          <t>AS02</t>
        </is>
      </c>
      <c r="J1172">
        <f>IFERROR(VLOOKUP(BTT[[#This Row],[Verwendete Transaktion (Pflichtauswahl)]],Transaktionen[[Transaktionen]:[Langtext]],2,FALSE),"")</f>
        <v/>
      </c>
      <c r="V1172">
        <f>IFERROR(VLOOKUP(BTT[[#This Row],[Verwendetes Formular
(Auswahl falls relevant)]],Formulare[[Formularbezeichnung]:[Formularname (technisch)]],2,FALSE),"")</f>
        <v/>
      </c>
      <c r="AK1172">
        <f>IF(BTT[[#This Row],[Subprozess
(optionale Auswahl)]]="","okay",IF(VLOOKUP(BTT[[#This Row],[Subprozess
(optionale Auswahl)]],BPML[[Subprozess]:[Zugeordneter Hauptprozess]],3,FALSE)=BTT[[#This Row],[Hauptprozess
(Pflichtauswahl)]],"okay","falscher Subprozess"))</f>
        <v/>
      </c>
      <c r="AL1172">
        <f>IF(aktives_Teilprojekt="Master","",IF(BTT[[#This Row],[Verantwortliches TP
(automatisch)]]=VLOOKUP(aktives_Teilprojekt,Teilprojekte[[Teilprojekte]:[Kürzel]],2,FALSE),"okay","Hauptprozess anderes TP"))</f>
        <v/>
      </c>
      <c r="AM11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2">
        <f>IFERROR(IF(BTT[[#This Row],[SAP-Modul
(Pflichtauswahl)]]&lt;&gt;VLOOKUP(BTT[[#This Row],[Verwendete Transaktion (Pflichtauswahl)]],Transaktionen[[Transaktionen]:[Modul]],3,FALSE),"Modul anders","okay"),"")</f>
        <v/>
      </c>
      <c r="AP1172">
        <f>IFERROR(IF(COUNTIFS(BTT[Verwendete Transaktion (Pflichtauswahl)],BTT[[#This Row],[Verwendete Transaktion (Pflichtauswahl)]],BTT[SAP-Modul
(Pflichtauswahl)],"&lt;&gt;"&amp;BTT[[#This Row],[SAP-Modul
(Pflichtauswahl)]])&gt;0,"Modul anders","okay"),"")</f>
        <v/>
      </c>
      <c r="AQ1172">
        <f>IFERROR(IF(COUNTIFS(BTT[Verwendete Transaktion (Pflichtauswahl)],BTT[[#This Row],[Verwendete Transaktion (Pflichtauswahl)]],BTT[Verantwortliches TP
(automatisch)],"&lt;&gt;"&amp;BTT[[#This Row],[Verantwortliches TP
(automatisch)]])&gt;0,"Transaktion mehrfach","okay"),"")</f>
        <v/>
      </c>
      <c r="AR1172">
        <f>IFERROR(IF(COUNTIFS(BTT[Verwendete Transaktion (Pflichtauswahl)],BTT[[#This Row],[Verwendete Transaktion (Pflichtauswahl)]],BTT[Verantwortliches TP
(automatisch)],"&lt;&gt;"&amp;VLOOKUP(aktives_Teilprojekt,Teilprojekte[[Teilprojekte]:[Kürzel]],2,FALSE))&gt;0,"Transaktion mehrfach","okay"),"")</f>
        <v/>
      </c>
      <c r="AS1172" t="inlineStr">
        <is>
          <t>FI1086</t>
        </is>
      </c>
    </row>
    <row r="1173">
      <c r="A1173">
        <f>IFERROR(IF(BTT[[#This Row],[Lfd Nr. 
(aus konsolidierter Datei)]]&lt;&gt;"",BTT[[#This Row],[Lfd Nr. 
(aus konsolidierter Datei)]],VLOOKUP(aktives_Teilprojekt,Teilprojekte[[Teilprojekte]:[Kürzel]],2,FALSE)&amp;ROW(BTT[[#This Row],[Lfd Nr.
(automatisch)]])-2),"")</f>
        <v/>
      </c>
      <c r="B1173" t="inlineStr">
        <is>
          <t>Anlagenzugang</t>
        </is>
      </c>
      <c r="D1173" t="inlineStr">
        <is>
          <t>Prüfen ob Zahlung auf Auftrag gebucht wurde</t>
        </is>
      </c>
      <c r="E1173">
        <f>IFERROR(IF(NOT(BTT[[#This Row],[Manuelle Änderung des Verantwortliches TP
(Auswahl - bei Bedarf)]]=""),BTT[[#This Row],[Manuelle Änderung des Verantwortliches TP
(Auswahl - bei Bedarf)]],VLOOKUP(BTT[[#This Row],[Hauptprozess
(Pflichtauswahl)]],Hauptprozesse[],3,FALSE)),"")</f>
        <v/>
      </c>
      <c r="G1173" t="inlineStr">
        <is>
          <t>RW-B/A</t>
        </is>
      </c>
      <c r="H1173" t="inlineStr">
        <is>
          <t>CA</t>
        </is>
      </c>
      <c r="I1173" t="inlineStr">
        <is>
          <t>S_ALR_87012993</t>
        </is>
      </c>
      <c r="J1173">
        <f>IFERROR(VLOOKUP(BTT[[#This Row],[Verwendete Transaktion (Pflichtauswahl)]],Transaktionen[[Transaktionen]:[Langtext]],2,FALSE),"")</f>
        <v/>
      </c>
      <c r="V1173">
        <f>IFERROR(VLOOKUP(BTT[[#This Row],[Verwendetes Formular
(Auswahl falls relevant)]],Formulare[[Formularbezeichnung]:[Formularname (technisch)]],2,FALSE),"")</f>
        <v/>
      </c>
      <c r="AK1173">
        <f>IF(BTT[[#This Row],[Subprozess
(optionale Auswahl)]]="","okay",IF(VLOOKUP(BTT[[#This Row],[Subprozess
(optionale Auswahl)]],BPML[[Subprozess]:[Zugeordneter Hauptprozess]],3,FALSE)=BTT[[#This Row],[Hauptprozess
(Pflichtauswahl)]],"okay","falscher Subprozess"))</f>
        <v/>
      </c>
      <c r="AL1173">
        <f>IF(aktives_Teilprojekt="Master","",IF(BTT[[#This Row],[Verantwortliches TP
(automatisch)]]=VLOOKUP(aktives_Teilprojekt,Teilprojekte[[Teilprojekte]:[Kürzel]],2,FALSE),"okay","Hauptprozess anderes TP"))</f>
        <v/>
      </c>
      <c r="AM11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3">
        <f>IFERROR(IF(BTT[[#This Row],[SAP-Modul
(Pflichtauswahl)]]&lt;&gt;VLOOKUP(BTT[[#This Row],[Verwendete Transaktion (Pflichtauswahl)]],Transaktionen[[Transaktionen]:[Modul]],3,FALSE),"Modul anders","okay"),"")</f>
        <v/>
      </c>
      <c r="AP1173">
        <f>IFERROR(IF(COUNTIFS(BTT[Verwendete Transaktion (Pflichtauswahl)],BTT[[#This Row],[Verwendete Transaktion (Pflichtauswahl)]],BTT[SAP-Modul
(Pflichtauswahl)],"&lt;&gt;"&amp;BTT[[#This Row],[SAP-Modul
(Pflichtauswahl)]])&gt;0,"Modul anders","okay"),"")</f>
        <v/>
      </c>
      <c r="AQ1173">
        <f>IFERROR(IF(COUNTIFS(BTT[Verwendete Transaktion (Pflichtauswahl)],BTT[[#This Row],[Verwendete Transaktion (Pflichtauswahl)]],BTT[Verantwortliches TP
(automatisch)],"&lt;&gt;"&amp;BTT[[#This Row],[Verantwortliches TP
(automatisch)]])&gt;0,"Transaktion mehrfach","okay"),"")</f>
        <v/>
      </c>
      <c r="AR1173">
        <f>IFERROR(IF(COUNTIFS(BTT[Verwendete Transaktion (Pflichtauswahl)],BTT[[#This Row],[Verwendete Transaktion (Pflichtauswahl)]],BTT[Verantwortliches TP
(automatisch)],"&lt;&gt;"&amp;VLOOKUP(aktives_Teilprojekt,Teilprojekte[[Teilprojekte]:[Kürzel]],2,FALSE))&gt;0,"Transaktion mehrfach","okay"),"")</f>
        <v/>
      </c>
      <c r="AS1173" t="inlineStr">
        <is>
          <t>FI1087</t>
        </is>
      </c>
    </row>
    <row r="1174">
      <c r="A1174">
        <f>IFERROR(IF(BTT[[#This Row],[Lfd Nr. 
(aus konsolidierter Datei)]]&lt;&gt;"",BTT[[#This Row],[Lfd Nr. 
(aus konsolidierter Datei)]],VLOOKUP(aktives_Teilprojekt,Teilprojekte[[Teilprojekte]:[Kürzel]],2,FALSE)&amp;ROW(BTT[[#This Row],[Lfd Nr.
(automatisch)]])-2),"")</f>
        <v/>
      </c>
      <c r="B1174" t="inlineStr">
        <is>
          <t>Anlagenzugang</t>
        </is>
      </c>
      <c r="D1174" t="inlineStr">
        <is>
          <t>Fläche aus Grundbuch mit Stammsatz vergleichen</t>
        </is>
      </c>
      <c r="E1174">
        <f>IFERROR(IF(NOT(BTT[[#This Row],[Manuelle Änderung des Verantwortliches TP
(Auswahl - bei Bedarf)]]=""),BTT[[#This Row],[Manuelle Änderung des Verantwortliches TP
(Auswahl - bei Bedarf)]],VLOOKUP(BTT[[#This Row],[Hauptprozess
(Pflichtauswahl)]],Hauptprozesse[],3,FALSE)),"")</f>
        <v/>
      </c>
      <c r="G1174" t="inlineStr">
        <is>
          <t>RW-B/A</t>
        </is>
      </c>
      <c r="H1174" t="inlineStr">
        <is>
          <t>Non-SAP</t>
        </is>
      </c>
      <c r="I1174" t="inlineStr">
        <is>
          <t>nicht digital</t>
        </is>
      </c>
      <c r="J1174">
        <f>IFERROR(VLOOKUP(BTT[[#This Row],[Verwendete Transaktion (Pflichtauswahl)]],Transaktionen[[Transaktionen]:[Langtext]],2,FALSE),"")</f>
        <v/>
      </c>
      <c r="V1174">
        <f>IFERROR(VLOOKUP(BTT[[#This Row],[Verwendetes Formular
(Auswahl falls relevant)]],Formulare[[Formularbezeichnung]:[Formularname (technisch)]],2,FALSE),"")</f>
        <v/>
      </c>
      <c r="AK1174">
        <f>IF(BTT[[#This Row],[Subprozess
(optionale Auswahl)]]="","okay",IF(VLOOKUP(BTT[[#This Row],[Subprozess
(optionale Auswahl)]],BPML[[Subprozess]:[Zugeordneter Hauptprozess]],3,FALSE)=BTT[[#This Row],[Hauptprozess
(Pflichtauswahl)]],"okay","falscher Subprozess"))</f>
        <v/>
      </c>
      <c r="AL1174">
        <f>IF(aktives_Teilprojekt="Master","",IF(BTT[[#This Row],[Verantwortliches TP
(automatisch)]]=VLOOKUP(aktives_Teilprojekt,Teilprojekte[[Teilprojekte]:[Kürzel]],2,FALSE),"okay","Hauptprozess anderes TP"))</f>
        <v/>
      </c>
      <c r="AM11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4">
        <f>IFERROR(IF(BTT[[#This Row],[SAP-Modul
(Pflichtauswahl)]]&lt;&gt;VLOOKUP(BTT[[#This Row],[Verwendete Transaktion (Pflichtauswahl)]],Transaktionen[[Transaktionen]:[Modul]],3,FALSE),"Modul anders","okay"),"")</f>
        <v/>
      </c>
      <c r="AP1174">
        <f>IFERROR(IF(COUNTIFS(BTT[Verwendete Transaktion (Pflichtauswahl)],BTT[[#This Row],[Verwendete Transaktion (Pflichtauswahl)]],BTT[SAP-Modul
(Pflichtauswahl)],"&lt;&gt;"&amp;BTT[[#This Row],[SAP-Modul
(Pflichtauswahl)]])&gt;0,"Modul anders","okay"),"")</f>
        <v/>
      </c>
      <c r="AQ1174">
        <f>IFERROR(IF(COUNTIFS(BTT[Verwendete Transaktion (Pflichtauswahl)],BTT[[#This Row],[Verwendete Transaktion (Pflichtauswahl)]],BTT[Verantwortliches TP
(automatisch)],"&lt;&gt;"&amp;BTT[[#This Row],[Verantwortliches TP
(automatisch)]])&gt;0,"Transaktion mehrfach","okay"),"")</f>
        <v/>
      </c>
      <c r="AR1174">
        <f>IFERROR(IF(COUNTIFS(BTT[Verwendete Transaktion (Pflichtauswahl)],BTT[[#This Row],[Verwendete Transaktion (Pflichtauswahl)]],BTT[Verantwortliches TP
(automatisch)],"&lt;&gt;"&amp;VLOOKUP(aktives_Teilprojekt,Teilprojekte[[Teilprojekte]:[Kürzel]],2,FALSE))&gt;0,"Transaktion mehrfach","okay"),"")</f>
        <v/>
      </c>
      <c r="AS1174" t="inlineStr">
        <is>
          <t>FI1088</t>
        </is>
      </c>
    </row>
    <row r="1175">
      <c r="A1175">
        <f>IFERROR(IF(BTT[[#This Row],[Lfd Nr. 
(aus konsolidierter Datei)]]&lt;&gt;"",BTT[[#This Row],[Lfd Nr. 
(aus konsolidierter Datei)]],VLOOKUP(aktives_Teilprojekt,Teilprojekte[[Teilprojekte]:[Kürzel]],2,FALSE)&amp;ROW(BTT[[#This Row],[Lfd Nr.
(automatisch)]])-2),"")</f>
        <v/>
      </c>
      <c r="B1175" t="inlineStr">
        <is>
          <t>Anlagenzugang</t>
        </is>
      </c>
      <c r="D1175" t="inlineStr">
        <is>
          <t>Beleg ablegen</t>
        </is>
      </c>
      <c r="E1175">
        <f>IFERROR(IF(NOT(BTT[[#This Row],[Manuelle Änderung des Verantwortliches TP
(Auswahl - bei Bedarf)]]=""),BTT[[#This Row],[Manuelle Änderung des Verantwortliches TP
(Auswahl - bei Bedarf)]],VLOOKUP(BTT[[#This Row],[Hauptprozess
(Pflichtauswahl)]],Hauptprozesse[],3,FALSE)),"")</f>
        <v/>
      </c>
      <c r="G1175" t="inlineStr">
        <is>
          <t>RW-B/A</t>
        </is>
      </c>
      <c r="H1175" t="inlineStr">
        <is>
          <t>Non-SAP</t>
        </is>
      </c>
      <c r="I1175" t="inlineStr">
        <is>
          <t>nicht digital</t>
        </is>
      </c>
      <c r="J1175">
        <f>IFERROR(VLOOKUP(BTT[[#This Row],[Verwendete Transaktion (Pflichtauswahl)]],Transaktionen[[Transaktionen]:[Langtext]],2,FALSE),"")</f>
        <v/>
      </c>
      <c r="V1175">
        <f>IFERROR(VLOOKUP(BTT[[#This Row],[Verwendetes Formular
(Auswahl falls relevant)]],Formulare[[Formularbezeichnung]:[Formularname (technisch)]],2,FALSE),"")</f>
        <v/>
      </c>
      <c r="AK1175">
        <f>IF(BTT[[#This Row],[Subprozess
(optionale Auswahl)]]="","okay",IF(VLOOKUP(BTT[[#This Row],[Subprozess
(optionale Auswahl)]],BPML[[Subprozess]:[Zugeordneter Hauptprozess]],3,FALSE)=BTT[[#This Row],[Hauptprozess
(Pflichtauswahl)]],"okay","falscher Subprozess"))</f>
        <v/>
      </c>
      <c r="AL1175">
        <f>IF(aktives_Teilprojekt="Master","",IF(BTT[[#This Row],[Verantwortliches TP
(automatisch)]]=VLOOKUP(aktives_Teilprojekt,Teilprojekte[[Teilprojekte]:[Kürzel]],2,FALSE),"okay","Hauptprozess anderes TP"))</f>
        <v/>
      </c>
      <c r="AM11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5">
        <f>IFERROR(IF(BTT[[#This Row],[SAP-Modul
(Pflichtauswahl)]]&lt;&gt;VLOOKUP(BTT[[#This Row],[Verwendete Transaktion (Pflichtauswahl)]],Transaktionen[[Transaktionen]:[Modul]],3,FALSE),"Modul anders","okay"),"")</f>
        <v/>
      </c>
      <c r="AP1175">
        <f>IFERROR(IF(COUNTIFS(BTT[Verwendete Transaktion (Pflichtauswahl)],BTT[[#This Row],[Verwendete Transaktion (Pflichtauswahl)]],BTT[SAP-Modul
(Pflichtauswahl)],"&lt;&gt;"&amp;BTT[[#This Row],[SAP-Modul
(Pflichtauswahl)]])&gt;0,"Modul anders","okay"),"")</f>
        <v/>
      </c>
      <c r="AQ1175">
        <f>IFERROR(IF(COUNTIFS(BTT[Verwendete Transaktion (Pflichtauswahl)],BTT[[#This Row],[Verwendete Transaktion (Pflichtauswahl)]],BTT[Verantwortliches TP
(automatisch)],"&lt;&gt;"&amp;BTT[[#This Row],[Verantwortliches TP
(automatisch)]])&gt;0,"Transaktion mehrfach","okay"),"")</f>
        <v/>
      </c>
      <c r="AR1175">
        <f>IFERROR(IF(COUNTIFS(BTT[Verwendete Transaktion (Pflichtauswahl)],BTT[[#This Row],[Verwendete Transaktion (Pflichtauswahl)]],BTT[Verantwortliches TP
(automatisch)],"&lt;&gt;"&amp;VLOOKUP(aktives_Teilprojekt,Teilprojekte[[Teilprojekte]:[Kürzel]],2,FALSE))&gt;0,"Transaktion mehrfach","okay"),"")</f>
        <v/>
      </c>
      <c r="AS1175" t="inlineStr">
        <is>
          <t>FI1089</t>
        </is>
      </c>
    </row>
    <row r="1176">
      <c r="A1176">
        <f>IFERROR(IF(BTT[[#This Row],[Lfd Nr. 
(aus konsolidierter Datei)]]&lt;&gt;"",BTT[[#This Row],[Lfd Nr. 
(aus konsolidierter Datei)]],VLOOKUP(aktives_Teilprojekt,Teilprojekte[[Teilprojekte]:[Kürzel]],2,FALSE)&amp;ROW(BTT[[#This Row],[Lfd Nr.
(automatisch)]])-2),"")</f>
        <v/>
      </c>
      <c r="B1176" t="inlineStr">
        <is>
          <t>Anlagenzugang</t>
        </is>
      </c>
      <c r="D1176" t="inlineStr">
        <is>
          <t>Art der Korrektur prüfen</t>
        </is>
      </c>
      <c r="E1176">
        <f>IFERROR(IF(NOT(BTT[[#This Row],[Manuelle Änderung des Verantwortliches TP
(Auswahl - bei Bedarf)]]=""),BTT[[#This Row],[Manuelle Änderung des Verantwortliches TP
(Auswahl - bei Bedarf)]],VLOOKUP(BTT[[#This Row],[Hauptprozess
(Pflichtauswahl)]],Hauptprozesse[],3,FALSE)),"")</f>
        <v/>
      </c>
      <c r="G1176" t="inlineStr">
        <is>
          <t>RW-B/A</t>
        </is>
      </c>
      <c r="H1176" t="inlineStr">
        <is>
          <t>Non-SAP</t>
        </is>
      </c>
      <c r="I1176" t="inlineStr">
        <is>
          <t>nicht digital</t>
        </is>
      </c>
      <c r="J1176">
        <f>IFERROR(VLOOKUP(BTT[[#This Row],[Verwendete Transaktion (Pflichtauswahl)]],Transaktionen[[Transaktionen]:[Langtext]],2,FALSE),"")</f>
        <v/>
      </c>
      <c r="V1176">
        <f>IFERROR(VLOOKUP(BTT[[#This Row],[Verwendetes Formular
(Auswahl falls relevant)]],Formulare[[Formularbezeichnung]:[Formularname (technisch)]],2,FALSE),"")</f>
        <v/>
      </c>
      <c r="AK1176">
        <f>IF(BTT[[#This Row],[Subprozess
(optionale Auswahl)]]="","okay",IF(VLOOKUP(BTT[[#This Row],[Subprozess
(optionale Auswahl)]],BPML[[Subprozess]:[Zugeordneter Hauptprozess]],3,FALSE)=BTT[[#This Row],[Hauptprozess
(Pflichtauswahl)]],"okay","falscher Subprozess"))</f>
        <v/>
      </c>
      <c r="AL1176">
        <f>IF(aktives_Teilprojekt="Master","",IF(BTT[[#This Row],[Verantwortliches TP
(automatisch)]]=VLOOKUP(aktives_Teilprojekt,Teilprojekte[[Teilprojekte]:[Kürzel]],2,FALSE),"okay","Hauptprozess anderes TP"))</f>
        <v/>
      </c>
      <c r="AM11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6">
        <f>IFERROR(IF(BTT[[#This Row],[SAP-Modul
(Pflichtauswahl)]]&lt;&gt;VLOOKUP(BTT[[#This Row],[Verwendete Transaktion (Pflichtauswahl)]],Transaktionen[[Transaktionen]:[Modul]],3,FALSE),"Modul anders","okay"),"")</f>
        <v/>
      </c>
      <c r="AP1176">
        <f>IFERROR(IF(COUNTIFS(BTT[Verwendete Transaktion (Pflichtauswahl)],BTT[[#This Row],[Verwendete Transaktion (Pflichtauswahl)]],BTT[SAP-Modul
(Pflichtauswahl)],"&lt;&gt;"&amp;BTT[[#This Row],[SAP-Modul
(Pflichtauswahl)]])&gt;0,"Modul anders","okay"),"")</f>
        <v/>
      </c>
      <c r="AQ1176">
        <f>IFERROR(IF(COUNTIFS(BTT[Verwendete Transaktion (Pflichtauswahl)],BTT[[#This Row],[Verwendete Transaktion (Pflichtauswahl)]],BTT[Verantwortliches TP
(automatisch)],"&lt;&gt;"&amp;BTT[[#This Row],[Verantwortliches TP
(automatisch)]])&gt;0,"Transaktion mehrfach","okay"),"")</f>
        <v/>
      </c>
      <c r="AR1176">
        <f>IFERROR(IF(COUNTIFS(BTT[Verwendete Transaktion (Pflichtauswahl)],BTT[[#This Row],[Verwendete Transaktion (Pflichtauswahl)]],BTT[Verantwortliches TP
(automatisch)],"&lt;&gt;"&amp;VLOOKUP(aktives_Teilprojekt,Teilprojekte[[Teilprojekte]:[Kürzel]],2,FALSE))&gt;0,"Transaktion mehrfach","okay"),"")</f>
        <v/>
      </c>
      <c r="AS1176" t="inlineStr">
        <is>
          <t>FI1090</t>
        </is>
      </c>
    </row>
    <row r="1177">
      <c r="A1177">
        <f>IFERROR(IF(BTT[[#This Row],[Lfd Nr. 
(aus konsolidierter Datei)]]&lt;&gt;"",BTT[[#This Row],[Lfd Nr. 
(aus konsolidierter Datei)]],VLOOKUP(aktives_Teilprojekt,Teilprojekte[[Teilprojekte]:[Kürzel]],2,FALSE)&amp;ROW(BTT[[#This Row],[Lfd Nr.
(automatisch)]])-2),"")</f>
        <v/>
      </c>
      <c r="B1177" t="inlineStr">
        <is>
          <t>Anlagenzugang</t>
        </is>
      </c>
      <c r="D1177" t="inlineStr">
        <is>
          <t>Menge im Stammsatz anpassen</t>
        </is>
      </c>
      <c r="E1177">
        <f>IFERROR(IF(NOT(BTT[[#This Row],[Manuelle Änderung des Verantwortliches TP
(Auswahl - bei Bedarf)]]=""),BTT[[#This Row],[Manuelle Änderung des Verantwortliches TP
(Auswahl - bei Bedarf)]],VLOOKUP(BTT[[#This Row],[Hauptprozess
(Pflichtauswahl)]],Hauptprozesse[],3,FALSE)),"")</f>
        <v/>
      </c>
      <c r="G1177" t="inlineStr">
        <is>
          <t>RW-B/A</t>
        </is>
      </c>
      <c r="H1177" t="inlineStr">
        <is>
          <t>FI-AA</t>
        </is>
      </c>
      <c r="I1177" t="inlineStr">
        <is>
          <t>AS02</t>
        </is>
      </c>
      <c r="J1177">
        <f>IFERROR(VLOOKUP(BTT[[#This Row],[Verwendete Transaktion (Pflichtauswahl)]],Transaktionen[[Transaktionen]:[Langtext]],2,FALSE),"")</f>
        <v/>
      </c>
      <c r="V1177">
        <f>IFERROR(VLOOKUP(BTT[[#This Row],[Verwendetes Formular
(Auswahl falls relevant)]],Formulare[[Formularbezeichnung]:[Formularname (technisch)]],2,FALSE),"")</f>
        <v/>
      </c>
      <c r="AK1177">
        <f>IF(BTT[[#This Row],[Subprozess
(optionale Auswahl)]]="","okay",IF(VLOOKUP(BTT[[#This Row],[Subprozess
(optionale Auswahl)]],BPML[[Subprozess]:[Zugeordneter Hauptprozess]],3,FALSE)=BTT[[#This Row],[Hauptprozess
(Pflichtauswahl)]],"okay","falscher Subprozess"))</f>
        <v/>
      </c>
      <c r="AL1177">
        <f>IF(aktives_Teilprojekt="Master","",IF(BTT[[#This Row],[Verantwortliches TP
(automatisch)]]=VLOOKUP(aktives_Teilprojekt,Teilprojekte[[Teilprojekte]:[Kürzel]],2,FALSE),"okay","Hauptprozess anderes TP"))</f>
        <v/>
      </c>
      <c r="AM11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7">
        <f>IFERROR(IF(BTT[[#This Row],[SAP-Modul
(Pflichtauswahl)]]&lt;&gt;VLOOKUP(BTT[[#This Row],[Verwendete Transaktion (Pflichtauswahl)]],Transaktionen[[Transaktionen]:[Modul]],3,FALSE),"Modul anders","okay"),"")</f>
        <v/>
      </c>
      <c r="AP1177">
        <f>IFERROR(IF(COUNTIFS(BTT[Verwendete Transaktion (Pflichtauswahl)],BTT[[#This Row],[Verwendete Transaktion (Pflichtauswahl)]],BTT[SAP-Modul
(Pflichtauswahl)],"&lt;&gt;"&amp;BTT[[#This Row],[SAP-Modul
(Pflichtauswahl)]])&gt;0,"Modul anders","okay"),"")</f>
        <v/>
      </c>
      <c r="AQ1177">
        <f>IFERROR(IF(COUNTIFS(BTT[Verwendete Transaktion (Pflichtauswahl)],BTT[[#This Row],[Verwendete Transaktion (Pflichtauswahl)]],BTT[Verantwortliches TP
(automatisch)],"&lt;&gt;"&amp;BTT[[#This Row],[Verantwortliches TP
(automatisch)]])&gt;0,"Transaktion mehrfach","okay"),"")</f>
        <v/>
      </c>
      <c r="AR1177">
        <f>IFERROR(IF(COUNTIFS(BTT[Verwendete Transaktion (Pflichtauswahl)],BTT[[#This Row],[Verwendete Transaktion (Pflichtauswahl)]],BTT[Verantwortliches TP
(automatisch)],"&lt;&gt;"&amp;VLOOKUP(aktives_Teilprojekt,Teilprojekte[[Teilprojekte]:[Kürzel]],2,FALSE))&gt;0,"Transaktion mehrfach","okay"),"")</f>
        <v/>
      </c>
      <c r="AS1177" t="inlineStr">
        <is>
          <t>FI1091</t>
        </is>
      </c>
    </row>
    <row r="1178">
      <c r="A1178">
        <f>IFERROR(IF(BTT[[#This Row],[Lfd Nr. 
(aus konsolidierter Datei)]]&lt;&gt;"",BTT[[#This Row],[Lfd Nr. 
(aus konsolidierter Datei)]],VLOOKUP(aktives_Teilprojekt,Teilprojekte[[Teilprojekte]:[Kürzel]],2,FALSE)&amp;ROW(BTT[[#This Row],[Lfd Nr.
(automatisch)]])-2),"")</f>
        <v/>
      </c>
      <c r="B1178" t="inlineStr">
        <is>
          <t>Anlagenzugang</t>
        </is>
      </c>
      <c r="D1178" t="inlineStr">
        <is>
          <t>Bestand RE-FX und FI-AA abstimmen</t>
        </is>
      </c>
      <c r="E1178">
        <f>IFERROR(IF(NOT(BTT[[#This Row],[Manuelle Änderung des Verantwortliches TP
(Auswahl - bei Bedarf)]]=""),BTT[[#This Row],[Manuelle Änderung des Verantwortliches TP
(Auswahl - bei Bedarf)]],VLOOKUP(BTT[[#This Row],[Hauptprozess
(Pflichtauswahl)]],Hauptprozesse[],3,FALSE)),"")</f>
        <v/>
      </c>
      <c r="G1178" t="inlineStr">
        <is>
          <t>RW-B/A</t>
        </is>
      </c>
      <c r="I1178" t="inlineStr">
        <is>
          <t>ZRE01</t>
        </is>
      </c>
      <c r="J1178">
        <f>IFERROR(VLOOKUP(BTT[[#This Row],[Verwendete Transaktion (Pflichtauswahl)]],Transaktionen[[Transaktionen]:[Langtext]],2,FALSE),"")</f>
        <v/>
      </c>
      <c r="V1178">
        <f>IFERROR(VLOOKUP(BTT[[#This Row],[Verwendetes Formular
(Auswahl falls relevant)]],Formulare[[Formularbezeichnung]:[Formularname (technisch)]],2,FALSE),"")</f>
        <v/>
      </c>
      <c r="AK1178">
        <f>IF(BTT[[#This Row],[Subprozess
(optionale Auswahl)]]="","okay",IF(VLOOKUP(BTT[[#This Row],[Subprozess
(optionale Auswahl)]],BPML[[Subprozess]:[Zugeordneter Hauptprozess]],3,FALSE)=BTT[[#This Row],[Hauptprozess
(Pflichtauswahl)]],"okay","falscher Subprozess"))</f>
        <v/>
      </c>
      <c r="AL1178">
        <f>IF(aktives_Teilprojekt="Master","",IF(BTT[[#This Row],[Verantwortliches TP
(automatisch)]]=VLOOKUP(aktives_Teilprojekt,Teilprojekte[[Teilprojekte]:[Kürzel]],2,FALSE),"okay","Hauptprozess anderes TP"))</f>
        <v/>
      </c>
      <c r="AM11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8">
        <f>IFERROR(IF(BTT[[#This Row],[SAP-Modul
(Pflichtauswahl)]]&lt;&gt;VLOOKUP(BTT[[#This Row],[Verwendete Transaktion (Pflichtauswahl)]],Transaktionen[[Transaktionen]:[Modul]],3,FALSE),"Modul anders","okay"),"")</f>
        <v/>
      </c>
      <c r="AP1178">
        <f>IFERROR(IF(COUNTIFS(BTT[Verwendete Transaktion (Pflichtauswahl)],BTT[[#This Row],[Verwendete Transaktion (Pflichtauswahl)]],BTT[SAP-Modul
(Pflichtauswahl)],"&lt;&gt;"&amp;BTT[[#This Row],[SAP-Modul
(Pflichtauswahl)]])&gt;0,"Modul anders","okay"),"")</f>
        <v/>
      </c>
      <c r="AQ1178">
        <f>IFERROR(IF(COUNTIFS(BTT[Verwendete Transaktion (Pflichtauswahl)],BTT[[#This Row],[Verwendete Transaktion (Pflichtauswahl)]],BTT[Verantwortliches TP
(automatisch)],"&lt;&gt;"&amp;BTT[[#This Row],[Verantwortliches TP
(automatisch)]])&gt;0,"Transaktion mehrfach","okay"),"")</f>
        <v/>
      </c>
      <c r="AR1178">
        <f>IFERROR(IF(COUNTIFS(BTT[Verwendete Transaktion (Pflichtauswahl)],BTT[[#This Row],[Verwendete Transaktion (Pflichtauswahl)]],BTT[Verantwortliches TP
(automatisch)],"&lt;&gt;"&amp;VLOOKUP(aktives_Teilprojekt,Teilprojekte[[Teilprojekte]:[Kürzel]],2,FALSE))&gt;0,"Transaktion mehrfach","okay"),"")</f>
        <v/>
      </c>
      <c r="AS1178" t="inlineStr">
        <is>
          <t>FI1092</t>
        </is>
      </c>
    </row>
    <row r="1179">
      <c r="A1179">
        <f>IFERROR(IF(BTT[[#This Row],[Lfd Nr. 
(aus konsolidierter Datei)]]&lt;&gt;"",BTT[[#This Row],[Lfd Nr. 
(aus konsolidierter Datei)]],VLOOKUP(aktives_Teilprojekt,Teilprojekte[[Teilprojekte]:[Kürzel]],2,FALSE)&amp;ROW(BTT[[#This Row],[Lfd Nr.
(automatisch)]])-2),"")</f>
        <v/>
      </c>
      <c r="B1179" t="inlineStr">
        <is>
          <t>Anlagenzugang</t>
        </is>
      </c>
      <c r="E1179">
        <f>IFERROR(IF(NOT(BTT[[#This Row],[Manuelle Änderung des Verantwortliches TP
(Auswahl - bei Bedarf)]]=""),BTT[[#This Row],[Manuelle Änderung des Verantwortliches TP
(Auswahl - bei Bedarf)]],VLOOKUP(BTT[[#This Row],[Hauptprozess
(Pflichtauswahl)]],Hauptprozesse[],3,FALSE)),"")</f>
        <v/>
      </c>
      <c r="G1179" t="inlineStr">
        <is>
          <t>RW-B/A</t>
        </is>
      </c>
      <c r="H1179" t="inlineStr">
        <is>
          <t>Non-SAP</t>
        </is>
      </c>
      <c r="I1179" t="inlineStr">
        <is>
          <t>nicht digital</t>
        </is>
      </c>
      <c r="J1179">
        <f>IFERROR(VLOOKUP(BTT[[#This Row],[Verwendete Transaktion (Pflichtauswahl)]],Transaktionen[[Transaktionen]:[Langtext]],2,FALSE),"")</f>
        <v/>
      </c>
      <c r="V1179">
        <f>IFERROR(VLOOKUP(BTT[[#This Row],[Verwendetes Formular
(Auswahl falls relevant)]],Formulare[[Formularbezeichnung]:[Formularname (technisch)]],2,FALSE),"")</f>
        <v/>
      </c>
      <c r="AK1179">
        <f>IF(BTT[[#This Row],[Subprozess
(optionale Auswahl)]]="","okay",IF(VLOOKUP(BTT[[#This Row],[Subprozess
(optionale Auswahl)]],BPML[[Subprozess]:[Zugeordneter Hauptprozess]],3,FALSE)=BTT[[#This Row],[Hauptprozess
(Pflichtauswahl)]],"okay","falscher Subprozess"))</f>
        <v/>
      </c>
      <c r="AL1179">
        <f>IF(aktives_Teilprojekt="Master","",IF(BTT[[#This Row],[Verantwortliches TP
(automatisch)]]=VLOOKUP(aktives_Teilprojekt,Teilprojekte[[Teilprojekte]:[Kürzel]],2,FALSE),"okay","Hauptprozess anderes TP"))</f>
        <v/>
      </c>
      <c r="AM11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79">
        <f>IFERROR(IF(BTT[[#This Row],[SAP-Modul
(Pflichtauswahl)]]&lt;&gt;VLOOKUP(BTT[[#This Row],[Verwendete Transaktion (Pflichtauswahl)]],Transaktionen[[Transaktionen]:[Modul]],3,FALSE),"Modul anders","okay"),"")</f>
        <v/>
      </c>
      <c r="AP1179">
        <f>IFERROR(IF(COUNTIFS(BTT[Verwendete Transaktion (Pflichtauswahl)],BTT[[#This Row],[Verwendete Transaktion (Pflichtauswahl)]],BTT[SAP-Modul
(Pflichtauswahl)],"&lt;&gt;"&amp;BTT[[#This Row],[SAP-Modul
(Pflichtauswahl)]])&gt;0,"Modul anders","okay"),"")</f>
        <v/>
      </c>
      <c r="AQ1179">
        <f>IFERROR(IF(COUNTIFS(BTT[Verwendete Transaktion (Pflichtauswahl)],BTT[[#This Row],[Verwendete Transaktion (Pflichtauswahl)]],BTT[Verantwortliches TP
(automatisch)],"&lt;&gt;"&amp;BTT[[#This Row],[Verantwortliches TP
(automatisch)]])&gt;0,"Transaktion mehrfach","okay"),"")</f>
        <v/>
      </c>
      <c r="AR1179">
        <f>IFERROR(IF(COUNTIFS(BTT[Verwendete Transaktion (Pflichtauswahl)],BTT[[#This Row],[Verwendete Transaktion (Pflichtauswahl)]],BTT[Verantwortliches TP
(automatisch)],"&lt;&gt;"&amp;VLOOKUP(aktives_Teilprojekt,Teilprojekte[[Teilprojekte]:[Kürzel]],2,FALSE))&gt;0,"Transaktion mehrfach","okay"),"")</f>
        <v/>
      </c>
      <c r="AS1179" t="inlineStr">
        <is>
          <t>FI1093</t>
        </is>
      </c>
    </row>
    <row r="1180">
      <c r="A1180">
        <f>IFERROR(IF(BTT[[#This Row],[Lfd Nr. 
(aus konsolidierter Datei)]]&lt;&gt;"",BTT[[#This Row],[Lfd Nr. 
(aus konsolidierter Datei)]],VLOOKUP(aktives_Teilprojekt,Teilprojekte[[Teilprojekte]:[Kürzel]],2,FALSE)&amp;ROW(BTT[[#This Row],[Lfd Nr.
(automatisch)]])-2),"")</f>
        <v/>
      </c>
      <c r="B1180" t="inlineStr">
        <is>
          <t>Anlagenzugang</t>
        </is>
      </c>
      <c r="D1180" t="inlineStr">
        <is>
          <t>Ursachen der Differenzen ermitteln</t>
        </is>
      </c>
      <c r="E1180">
        <f>IFERROR(IF(NOT(BTT[[#This Row],[Manuelle Änderung des Verantwortliches TP
(Auswahl - bei Bedarf)]]=""),BTT[[#This Row],[Manuelle Änderung des Verantwortliches TP
(Auswahl - bei Bedarf)]],VLOOKUP(BTT[[#This Row],[Hauptprozess
(Pflichtauswahl)]],Hauptprozesse[],3,FALSE)),"")</f>
        <v/>
      </c>
      <c r="G1180" t="inlineStr">
        <is>
          <t>RW-B/A</t>
        </is>
      </c>
      <c r="H1180" t="inlineStr">
        <is>
          <t>Non-SAP</t>
        </is>
      </c>
      <c r="I1180" t="inlineStr">
        <is>
          <t>nicht digital</t>
        </is>
      </c>
      <c r="J1180">
        <f>IFERROR(VLOOKUP(BTT[[#This Row],[Verwendete Transaktion (Pflichtauswahl)]],Transaktionen[[Transaktionen]:[Langtext]],2,FALSE),"")</f>
        <v/>
      </c>
      <c r="V1180">
        <f>IFERROR(VLOOKUP(BTT[[#This Row],[Verwendetes Formular
(Auswahl falls relevant)]],Formulare[[Formularbezeichnung]:[Formularname (technisch)]],2,FALSE),"")</f>
        <v/>
      </c>
      <c r="AK1180">
        <f>IF(BTT[[#This Row],[Subprozess
(optionale Auswahl)]]="","okay",IF(VLOOKUP(BTT[[#This Row],[Subprozess
(optionale Auswahl)]],BPML[[Subprozess]:[Zugeordneter Hauptprozess]],3,FALSE)=BTT[[#This Row],[Hauptprozess
(Pflichtauswahl)]],"okay","falscher Subprozess"))</f>
        <v/>
      </c>
      <c r="AL1180">
        <f>IF(aktives_Teilprojekt="Master","",IF(BTT[[#This Row],[Verantwortliches TP
(automatisch)]]=VLOOKUP(aktives_Teilprojekt,Teilprojekte[[Teilprojekte]:[Kürzel]],2,FALSE),"okay","Hauptprozess anderes TP"))</f>
        <v/>
      </c>
      <c r="AM11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0">
        <f>IFERROR(IF(BTT[[#This Row],[SAP-Modul
(Pflichtauswahl)]]&lt;&gt;VLOOKUP(BTT[[#This Row],[Verwendete Transaktion (Pflichtauswahl)]],Transaktionen[[Transaktionen]:[Modul]],3,FALSE),"Modul anders","okay"),"")</f>
        <v/>
      </c>
      <c r="AP1180">
        <f>IFERROR(IF(COUNTIFS(BTT[Verwendete Transaktion (Pflichtauswahl)],BTT[[#This Row],[Verwendete Transaktion (Pflichtauswahl)]],BTT[SAP-Modul
(Pflichtauswahl)],"&lt;&gt;"&amp;BTT[[#This Row],[SAP-Modul
(Pflichtauswahl)]])&gt;0,"Modul anders","okay"),"")</f>
        <v/>
      </c>
      <c r="AQ1180">
        <f>IFERROR(IF(COUNTIFS(BTT[Verwendete Transaktion (Pflichtauswahl)],BTT[[#This Row],[Verwendete Transaktion (Pflichtauswahl)]],BTT[Verantwortliches TP
(automatisch)],"&lt;&gt;"&amp;BTT[[#This Row],[Verantwortliches TP
(automatisch)]])&gt;0,"Transaktion mehrfach","okay"),"")</f>
        <v/>
      </c>
      <c r="AR1180">
        <f>IFERROR(IF(COUNTIFS(BTT[Verwendete Transaktion (Pflichtauswahl)],BTT[[#This Row],[Verwendete Transaktion (Pflichtauswahl)]],BTT[Verantwortliches TP
(automatisch)],"&lt;&gt;"&amp;VLOOKUP(aktives_Teilprojekt,Teilprojekte[[Teilprojekte]:[Kürzel]],2,FALSE))&gt;0,"Transaktion mehrfach","okay"),"")</f>
        <v/>
      </c>
      <c r="AS1180" t="inlineStr">
        <is>
          <t>FI1094</t>
        </is>
      </c>
    </row>
    <row r="1181">
      <c r="A1181">
        <f>IFERROR(IF(BTT[[#This Row],[Lfd Nr. 
(aus konsolidierter Datei)]]&lt;&gt;"",BTT[[#This Row],[Lfd Nr. 
(aus konsolidierter Datei)]],VLOOKUP(aktives_Teilprojekt,Teilprojekte[[Teilprojekte]:[Kürzel]],2,FALSE)&amp;ROW(BTT[[#This Row],[Lfd Nr.
(automatisch)]])-2),"")</f>
        <v/>
      </c>
      <c r="B1181" t="inlineStr">
        <is>
          <t>Anlagenzugang</t>
        </is>
      </c>
      <c r="D1181" t="inlineStr">
        <is>
          <t>Differenzen korrigieren</t>
        </is>
      </c>
      <c r="E1181">
        <f>IFERROR(IF(NOT(BTT[[#This Row],[Manuelle Änderung des Verantwortliches TP
(Auswahl - bei Bedarf)]]=""),BTT[[#This Row],[Manuelle Änderung des Verantwortliches TP
(Auswahl - bei Bedarf)]],VLOOKUP(BTT[[#This Row],[Hauptprozess
(Pflichtauswahl)]],Hauptprozesse[],3,FALSE)),"")</f>
        <v/>
      </c>
      <c r="G1181" t="inlineStr">
        <is>
          <t>RW-B/A</t>
        </is>
      </c>
      <c r="H1181" t="inlineStr">
        <is>
          <t>FI-AA</t>
        </is>
      </c>
      <c r="I1181" t="inlineStr">
        <is>
          <t>AS02</t>
        </is>
      </c>
      <c r="J1181">
        <f>IFERROR(VLOOKUP(BTT[[#This Row],[Verwendete Transaktion (Pflichtauswahl)]],Transaktionen[[Transaktionen]:[Langtext]],2,FALSE),"")</f>
        <v/>
      </c>
      <c r="V1181">
        <f>IFERROR(VLOOKUP(BTT[[#This Row],[Verwendetes Formular
(Auswahl falls relevant)]],Formulare[[Formularbezeichnung]:[Formularname (technisch)]],2,FALSE),"")</f>
        <v/>
      </c>
      <c r="AK1181">
        <f>IF(BTT[[#This Row],[Subprozess
(optionale Auswahl)]]="","okay",IF(VLOOKUP(BTT[[#This Row],[Subprozess
(optionale Auswahl)]],BPML[[Subprozess]:[Zugeordneter Hauptprozess]],3,FALSE)=BTT[[#This Row],[Hauptprozess
(Pflichtauswahl)]],"okay","falscher Subprozess"))</f>
        <v/>
      </c>
      <c r="AL1181">
        <f>IF(aktives_Teilprojekt="Master","",IF(BTT[[#This Row],[Verantwortliches TP
(automatisch)]]=VLOOKUP(aktives_Teilprojekt,Teilprojekte[[Teilprojekte]:[Kürzel]],2,FALSE),"okay","Hauptprozess anderes TP"))</f>
        <v/>
      </c>
      <c r="AM11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1">
        <f>IFERROR(IF(BTT[[#This Row],[SAP-Modul
(Pflichtauswahl)]]&lt;&gt;VLOOKUP(BTT[[#This Row],[Verwendete Transaktion (Pflichtauswahl)]],Transaktionen[[Transaktionen]:[Modul]],3,FALSE),"Modul anders","okay"),"")</f>
        <v/>
      </c>
      <c r="AP1181">
        <f>IFERROR(IF(COUNTIFS(BTT[Verwendete Transaktion (Pflichtauswahl)],BTT[[#This Row],[Verwendete Transaktion (Pflichtauswahl)]],BTT[SAP-Modul
(Pflichtauswahl)],"&lt;&gt;"&amp;BTT[[#This Row],[SAP-Modul
(Pflichtauswahl)]])&gt;0,"Modul anders","okay"),"")</f>
        <v/>
      </c>
      <c r="AQ1181">
        <f>IFERROR(IF(COUNTIFS(BTT[Verwendete Transaktion (Pflichtauswahl)],BTT[[#This Row],[Verwendete Transaktion (Pflichtauswahl)]],BTT[Verantwortliches TP
(automatisch)],"&lt;&gt;"&amp;BTT[[#This Row],[Verantwortliches TP
(automatisch)]])&gt;0,"Transaktion mehrfach","okay"),"")</f>
        <v/>
      </c>
      <c r="AR1181">
        <f>IFERROR(IF(COUNTIFS(BTT[Verwendete Transaktion (Pflichtauswahl)],BTT[[#This Row],[Verwendete Transaktion (Pflichtauswahl)]],BTT[Verantwortliches TP
(automatisch)],"&lt;&gt;"&amp;VLOOKUP(aktives_Teilprojekt,Teilprojekte[[Teilprojekte]:[Kürzel]],2,FALSE))&gt;0,"Transaktion mehrfach","okay"),"")</f>
        <v/>
      </c>
      <c r="AS1181" t="inlineStr">
        <is>
          <t>FI1095</t>
        </is>
      </c>
    </row>
    <row r="1182">
      <c r="A1182">
        <f>IFERROR(IF(BTT[[#This Row],[Lfd Nr. 
(aus konsolidierter Datei)]]&lt;&gt;"",BTT[[#This Row],[Lfd Nr. 
(aus konsolidierter Datei)]],VLOOKUP(aktives_Teilprojekt,Teilprojekte[[Teilprojekte]:[Kürzel]],2,FALSE)&amp;ROW(BTT[[#This Row],[Lfd Nr.
(automatisch)]])-2),"")</f>
        <v/>
      </c>
      <c r="B1182" t="inlineStr">
        <is>
          <t>Anlagenzugang</t>
        </is>
      </c>
      <c r="D1182" t="inlineStr">
        <is>
          <t>Differenzen korrigieren</t>
        </is>
      </c>
      <c r="E1182">
        <f>IFERROR(IF(NOT(BTT[[#This Row],[Manuelle Änderung des Verantwortliches TP
(Auswahl - bei Bedarf)]]=""),BTT[[#This Row],[Manuelle Änderung des Verantwortliches TP
(Auswahl - bei Bedarf)]],VLOOKUP(BTT[[#This Row],[Hauptprozess
(Pflichtauswahl)]],Hauptprozesse[],3,FALSE)),"")</f>
        <v/>
      </c>
      <c r="G1182" t="inlineStr">
        <is>
          <t>RW-B/A</t>
        </is>
      </c>
      <c r="H1182" t="inlineStr">
        <is>
          <t>FI-AA</t>
        </is>
      </c>
      <c r="I1182" t="inlineStr">
        <is>
          <t>ABUMN</t>
        </is>
      </c>
      <c r="J1182">
        <f>IFERROR(VLOOKUP(BTT[[#This Row],[Verwendete Transaktion (Pflichtauswahl)]],Transaktionen[[Transaktionen]:[Langtext]],2,FALSE),"")</f>
        <v/>
      </c>
      <c r="V1182">
        <f>IFERROR(VLOOKUP(BTT[[#This Row],[Verwendetes Formular
(Auswahl falls relevant)]],Formulare[[Formularbezeichnung]:[Formularname (technisch)]],2,FALSE),"")</f>
        <v/>
      </c>
      <c r="AK1182">
        <f>IF(BTT[[#This Row],[Subprozess
(optionale Auswahl)]]="","okay",IF(VLOOKUP(BTT[[#This Row],[Subprozess
(optionale Auswahl)]],BPML[[Subprozess]:[Zugeordneter Hauptprozess]],3,FALSE)=BTT[[#This Row],[Hauptprozess
(Pflichtauswahl)]],"okay","falscher Subprozess"))</f>
        <v/>
      </c>
      <c r="AL1182">
        <f>IF(aktives_Teilprojekt="Master","",IF(BTT[[#This Row],[Verantwortliches TP
(automatisch)]]=VLOOKUP(aktives_Teilprojekt,Teilprojekte[[Teilprojekte]:[Kürzel]],2,FALSE),"okay","Hauptprozess anderes TP"))</f>
        <v/>
      </c>
      <c r="AM11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2">
        <f>IFERROR(IF(BTT[[#This Row],[SAP-Modul
(Pflichtauswahl)]]&lt;&gt;VLOOKUP(BTT[[#This Row],[Verwendete Transaktion (Pflichtauswahl)]],Transaktionen[[Transaktionen]:[Modul]],3,FALSE),"Modul anders","okay"),"")</f>
        <v/>
      </c>
      <c r="AP1182">
        <f>IFERROR(IF(COUNTIFS(BTT[Verwendete Transaktion (Pflichtauswahl)],BTT[[#This Row],[Verwendete Transaktion (Pflichtauswahl)]],BTT[SAP-Modul
(Pflichtauswahl)],"&lt;&gt;"&amp;BTT[[#This Row],[SAP-Modul
(Pflichtauswahl)]])&gt;0,"Modul anders","okay"),"")</f>
        <v/>
      </c>
      <c r="AQ1182">
        <f>IFERROR(IF(COUNTIFS(BTT[Verwendete Transaktion (Pflichtauswahl)],BTT[[#This Row],[Verwendete Transaktion (Pflichtauswahl)]],BTT[Verantwortliches TP
(automatisch)],"&lt;&gt;"&amp;BTT[[#This Row],[Verantwortliches TP
(automatisch)]])&gt;0,"Transaktion mehrfach","okay"),"")</f>
        <v/>
      </c>
      <c r="AR1182">
        <f>IFERROR(IF(COUNTIFS(BTT[Verwendete Transaktion (Pflichtauswahl)],BTT[[#This Row],[Verwendete Transaktion (Pflichtauswahl)]],BTT[Verantwortliches TP
(automatisch)],"&lt;&gt;"&amp;VLOOKUP(aktives_Teilprojekt,Teilprojekte[[Teilprojekte]:[Kürzel]],2,FALSE))&gt;0,"Transaktion mehrfach","okay"),"")</f>
        <v/>
      </c>
      <c r="AS1182" t="inlineStr">
        <is>
          <t>FI1096</t>
        </is>
      </c>
    </row>
    <row r="1183">
      <c r="A1183">
        <f>IFERROR(IF(BTT[[#This Row],[Lfd Nr. 
(aus konsolidierter Datei)]]&lt;&gt;"",BTT[[#This Row],[Lfd Nr. 
(aus konsolidierter Datei)]],VLOOKUP(aktives_Teilprojekt,Teilprojekte[[Teilprojekte]:[Kürzel]],2,FALSE)&amp;ROW(BTT[[#This Row],[Lfd Nr.
(automatisch)]])-2),"")</f>
        <v/>
      </c>
      <c r="B1183" t="inlineStr">
        <is>
          <t>Anlagenzugang</t>
        </is>
      </c>
      <c r="D1183" t="inlineStr">
        <is>
          <t>Differenzen korrigieren</t>
        </is>
      </c>
      <c r="E1183">
        <f>IFERROR(IF(NOT(BTT[[#This Row],[Manuelle Änderung des Verantwortliches TP
(Auswahl - bei Bedarf)]]=""),BTT[[#This Row],[Manuelle Änderung des Verantwortliches TP
(Auswahl - bei Bedarf)]],VLOOKUP(BTT[[#This Row],[Hauptprozess
(Pflichtauswahl)]],Hauptprozesse[],3,FALSE)),"")</f>
        <v/>
      </c>
      <c r="G1183" t="inlineStr">
        <is>
          <t>RW-B/A</t>
        </is>
      </c>
      <c r="H1183" t="inlineStr">
        <is>
          <t>FI-AA</t>
        </is>
      </c>
      <c r="I1183" t="inlineStr">
        <is>
          <t>ABZON</t>
        </is>
      </c>
      <c r="J1183">
        <f>IFERROR(VLOOKUP(BTT[[#This Row],[Verwendete Transaktion (Pflichtauswahl)]],Transaktionen[[Transaktionen]:[Langtext]],2,FALSE),"")</f>
        <v/>
      </c>
      <c r="V1183">
        <f>IFERROR(VLOOKUP(BTT[[#This Row],[Verwendetes Formular
(Auswahl falls relevant)]],Formulare[[Formularbezeichnung]:[Formularname (technisch)]],2,FALSE),"")</f>
        <v/>
      </c>
      <c r="AK1183">
        <f>IF(BTT[[#This Row],[Subprozess
(optionale Auswahl)]]="","okay",IF(VLOOKUP(BTT[[#This Row],[Subprozess
(optionale Auswahl)]],BPML[[Subprozess]:[Zugeordneter Hauptprozess]],3,FALSE)=BTT[[#This Row],[Hauptprozess
(Pflichtauswahl)]],"okay","falscher Subprozess"))</f>
        <v/>
      </c>
      <c r="AL1183">
        <f>IF(aktives_Teilprojekt="Master","",IF(BTT[[#This Row],[Verantwortliches TP
(automatisch)]]=VLOOKUP(aktives_Teilprojekt,Teilprojekte[[Teilprojekte]:[Kürzel]],2,FALSE),"okay","Hauptprozess anderes TP"))</f>
        <v/>
      </c>
      <c r="AM11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3">
        <f>IFERROR(IF(BTT[[#This Row],[SAP-Modul
(Pflichtauswahl)]]&lt;&gt;VLOOKUP(BTT[[#This Row],[Verwendete Transaktion (Pflichtauswahl)]],Transaktionen[[Transaktionen]:[Modul]],3,FALSE),"Modul anders","okay"),"")</f>
        <v/>
      </c>
      <c r="AP1183">
        <f>IFERROR(IF(COUNTIFS(BTT[Verwendete Transaktion (Pflichtauswahl)],BTT[[#This Row],[Verwendete Transaktion (Pflichtauswahl)]],BTT[SAP-Modul
(Pflichtauswahl)],"&lt;&gt;"&amp;BTT[[#This Row],[SAP-Modul
(Pflichtauswahl)]])&gt;0,"Modul anders","okay"),"")</f>
        <v/>
      </c>
      <c r="AQ1183">
        <f>IFERROR(IF(COUNTIFS(BTT[Verwendete Transaktion (Pflichtauswahl)],BTT[[#This Row],[Verwendete Transaktion (Pflichtauswahl)]],BTT[Verantwortliches TP
(automatisch)],"&lt;&gt;"&amp;BTT[[#This Row],[Verantwortliches TP
(automatisch)]])&gt;0,"Transaktion mehrfach","okay"),"")</f>
        <v/>
      </c>
      <c r="AR1183">
        <f>IFERROR(IF(COUNTIFS(BTT[Verwendete Transaktion (Pflichtauswahl)],BTT[[#This Row],[Verwendete Transaktion (Pflichtauswahl)]],BTT[Verantwortliches TP
(automatisch)],"&lt;&gt;"&amp;VLOOKUP(aktives_Teilprojekt,Teilprojekte[[Teilprojekte]:[Kürzel]],2,FALSE))&gt;0,"Transaktion mehrfach","okay"),"")</f>
        <v/>
      </c>
      <c r="AS1183" t="inlineStr">
        <is>
          <t>FI1097</t>
        </is>
      </c>
    </row>
    <row r="1184">
      <c r="A1184">
        <f>IFERROR(IF(BTT[[#This Row],[Lfd Nr. 
(aus konsolidierter Datei)]]&lt;&gt;"",BTT[[#This Row],[Lfd Nr. 
(aus konsolidierter Datei)]],VLOOKUP(aktives_Teilprojekt,Teilprojekte[[Teilprojekte]:[Kürzel]],2,FALSE)&amp;ROW(BTT[[#This Row],[Lfd Nr.
(automatisch)]])-2),"")</f>
        <v/>
      </c>
      <c r="B1184" t="inlineStr">
        <is>
          <t>Anlagenzugang</t>
        </is>
      </c>
      <c r="D1184" t="inlineStr">
        <is>
          <t>Innenauftrag abschließen</t>
        </is>
      </c>
      <c r="E1184">
        <f>IFERROR(IF(NOT(BTT[[#This Row],[Manuelle Änderung des Verantwortliches TP
(Auswahl - bei Bedarf)]]=""),BTT[[#This Row],[Manuelle Änderung des Verantwortliches TP
(Auswahl - bei Bedarf)]],VLOOKUP(BTT[[#This Row],[Hauptprozess
(Pflichtauswahl)]],Hauptprozesse[],3,FALSE)),"")</f>
        <v/>
      </c>
      <c r="G1184" t="inlineStr">
        <is>
          <t>RW-B/A</t>
        </is>
      </c>
      <c r="H1184" t="inlineStr">
        <is>
          <t>CO-OM</t>
        </is>
      </c>
      <c r="I1184" t="inlineStr">
        <is>
          <t>KO02</t>
        </is>
      </c>
      <c r="J1184">
        <f>IFERROR(VLOOKUP(BTT[[#This Row],[Verwendete Transaktion (Pflichtauswahl)]],Transaktionen[[Transaktionen]:[Langtext]],2,FALSE),"")</f>
        <v/>
      </c>
      <c r="V1184">
        <f>IFERROR(VLOOKUP(BTT[[#This Row],[Verwendetes Formular
(Auswahl falls relevant)]],Formulare[[Formularbezeichnung]:[Formularname (technisch)]],2,FALSE),"")</f>
        <v/>
      </c>
      <c r="AK1184">
        <f>IF(BTT[[#This Row],[Subprozess
(optionale Auswahl)]]="","okay",IF(VLOOKUP(BTT[[#This Row],[Subprozess
(optionale Auswahl)]],BPML[[Subprozess]:[Zugeordneter Hauptprozess]],3,FALSE)=BTT[[#This Row],[Hauptprozess
(Pflichtauswahl)]],"okay","falscher Subprozess"))</f>
        <v/>
      </c>
      <c r="AL1184">
        <f>IF(aktives_Teilprojekt="Master","",IF(BTT[[#This Row],[Verantwortliches TP
(automatisch)]]=VLOOKUP(aktives_Teilprojekt,Teilprojekte[[Teilprojekte]:[Kürzel]],2,FALSE),"okay","Hauptprozess anderes TP"))</f>
        <v/>
      </c>
      <c r="AM11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4">
        <f>IFERROR(IF(BTT[[#This Row],[SAP-Modul
(Pflichtauswahl)]]&lt;&gt;VLOOKUP(BTT[[#This Row],[Verwendete Transaktion (Pflichtauswahl)]],Transaktionen[[Transaktionen]:[Modul]],3,FALSE),"Modul anders","okay"),"")</f>
        <v/>
      </c>
      <c r="AP1184">
        <f>IFERROR(IF(COUNTIFS(BTT[Verwendete Transaktion (Pflichtauswahl)],BTT[[#This Row],[Verwendete Transaktion (Pflichtauswahl)]],BTT[SAP-Modul
(Pflichtauswahl)],"&lt;&gt;"&amp;BTT[[#This Row],[SAP-Modul
(Pflichtauswahl)]])&gt;0,"Modul anders","okay"),"")</f>
        <v/>
      </c>
      <c r="AQ1184">
        <f>IFERROR(IF(COUNTIFS(BTT[Verwendete Transaktion (Pflichtauswahl)],BTT[[#This Row],[Verwendete Transaktion (Pflichtauswahl)]],BTT[Verantwortliches TP
(automatisch)],"&lt;&gt;"&amp;BTT[[#This Row],[Verantwortliches TP
(automatisch)]])&gt;0,"Transaktion mehrfach","okay"),"")</f>
        <v/>
      </c>
      <c r="AR1184">
        <f>IFERROR(IF(COUNTIFS(BTT[Verwendete Transaktion (Pflichtauswahl)],BTT[[#This Row],[Verwendete Transaktion (Pflichtauswahl)]],BTT[Verantwortliches TP
(automatisch)],"&lt;&gt;"&amp;VLOOKUP(aktives_Teilprojekt,Teilprojekte[[Teilprojekte]:[Kürzel]],2,FALSE))&gt;0,"Transaktion mehrfach","okay"),"")</f>
        <v/>
      </c>
      <c r="AS1184" t="inlineStr">
        <is>
          <t>FI1098</t>
        </is>
      </c>
    </row>
    <row r="1185">
      <c r="A1185">
        <f>IFERROR(IF(BTT[[#This Row],[Lfd Nr. 
(aus konsolidierter Datei)]]&lt;&gt;"",BTT[[#This Row],[Lfd Nr. 
(aus konsolidierter Datei)]],VLOOKUP(aktives_Teilprojekt,Teilprojekte[[Teilprojekte]:[Kürzel]],2,FALSE)&amp;ROW(BTT[[#This Row],[Lfd Nr.
(automatisch)]])-2),"")</f>
        <v/>
      </c>
      <c r="B1185" t="inlineStr">
        <is>
          <t>Anlagenzugang</t>
        </is>
      </c>
      <c r="D1185" t="inlineStr">
        <is>
          <t>Prüfen, ob relevante Belege vorliegen</t>
        </is>
      </c>
      <c r="E1185">
        <f>IFERROR(IF(NOT(BTT[[#This Row],[Manuelle Änderung des Verantwortliches TP
(Auswahl - bei Bedarf)]]=""),BTT[[#This Row],[Manuelle Änderung des Verantwortliches TP
(Auswahl - bei Bedarf)]],VLOOKUP(BTT[[#This Row],[Hauptprozess
(Pflichtauswahl)]],Hauptprozesse[],3,FALSE)),"")</f>
        <v/>
      </c>
      <c r="G1185" t="inlineStr">
        <is>
          <t>RW-B/A</t>
        </is>
      </c>
      <c r="H1185" t="inlineStr">
        <is>
          <t>Non-SAP</t>
        </is>
      </c>
      <c r="I1185" t="inlineStr">
        <is>
          <t>nicht digital</t>
        </is>
      </c>
      <c r="J1185">
        <f>IFERROR(VLOOKUP(BTT[[#This Row],[Verwendete Transaktion (Pflichtauswahl)]],Transaktionen[[Transaktionen]:[Langtext]],2,FALSE),"")</f>
        <v/>
      </c>
      <c r="V1185">
        <f>IFERROR(VLOOKUP(BTT[[#This Row],[Verwendetes Formular
(Auswahl falls relevant)]],Formulare[[Formularbezeichnung]:[Formularname (technisch)]],2,FALSE),"")</f>
        <v/>
      </c>
      <c r="AK1185">
        <f>IF(BTT[[#This Row],[Subprozess
(optionale Auswahl)]]="","okay",IF(VLOOKUP(BTT[[#This Row],[Subprozess
(optionale Auswahl)]],BPML[[Subprozess]:[Zugeordneter Hauptprozess]],3,FALSE)=BTT[[#This Row],[Hauptprozess
(Pflichtauswahl)]],"okay","falscher Subprozess"))</f>
        <v/>
      </c>
      <c r="AL1185">
        <f>IF(aktives_Teilprojekt="Master","",IF(BTT[[#This Row],[Verantwortliches TP
(automatisch)]]=VLOOKUP(aktives_Teilprojekt,Teilprojekte[[Teilprojekte]:[Kürzel]],2,FALSE),"okay","Hauptprozess anderes TP"))</f>
        <v/>
      </c>
      <c r="AM11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5">
        <f>IFERROR(IF(BTT[[#This Row],[SAP-Modul
(Pflichtauswahl)]]&lt;&gt;VLOOKUP(BTT[[#This Row],[Verwendete Transaktion (Pflichtauswahl)]],Transaktionen[[Transaktionen]:[Modul]],3,FALSE),"Modul anders","okay"),"")</f>
        <v/>
      </c>
      <c r="AP1185">
        <f>IFERROR(IF(COUNTIFS(BTT[Verwendete Transaktion (Pflichtauswahl)],BTT[[#This Row],[Verwendete Transaktion (Pflichtauswahl)]],BTT[SAP-Modul
(Pflichtauswahl)],"&lt;&gt;"&amp;BTT[[#This Row],[SAP-Modul
(Pflichtauswahl)]])&gt;0,"Modul anders","okay"),"")</f>
        <v/>
      </c>
      <c r="AQ1185">
        <f>IFERROR(IF(COUNTIFS(BTT[Verwendete Transaktion (Pflichtauswahl)],BTT[[#This Row],[Verwendete Transaktion (Pflichtauswahl)]],BTT[Verantwortliches TP
(automatisch)],"&lt;&gt;"&amp;BTT[[#This Row],[Verantwortliches TP
(automatisch)]])&gt;0,"Transaktion mehrfach","okay"),"")</f>
        <v/>
      </c>
      <c r="AR1185">
        <f>IFERROR(IF(COUNTIFS(BTT[Verwendete Transaktion (Pflichtauswahl)],BTT[[#This Row],[Verwendete Transaktion (Pflichtauswahl)]],BTT[Verantwortliches TP
(automatisch)],"&lt;&gt;"&amp;VLOOKUP(aktives_Teilprojekt,Teilprojekte[[Teilprojekte]:[Kürzel]],2,FALSE))&gt;0,"Transaktion mehrfach","okay"),"")</f>
        <v/>
      </c>
      <c r="AS1185" t="inlineStr">
        <is>
          <t>FI1099</t>
        </is>
      </c>
    </row>
    <row r="1186">
      <c r="A1186">
        <f>IFERROR(IF(BTT[[#This Row],[Lfd Nr. 
(aus konsolidierter Datei)]]&lt;&gt;"",BTT[[#This Row],[Lfd Nr. 
(aus konsolidierter Datei)]],VLOOKUP(aktives_Teilprojekt,Teilprojekte[[Teilprojekte]:[Kürzel]],2,FALSE)&amp;ROW(BTT[[#This Row],[Lfd Nr.
(automatisch)]])-2),"")</f>
        <v/>
      </c>
      <c r="B1186" t="inlineStr">
        <is>
          <t>Anlagenzugang</t>
        </is>
      </c>
      <c r="D1186" t="inlineStr">
        <is>
          <t>Belege anfordern</t>
        </is>
      </c>
      <c r="E1186">
        <f>IFERROR(IF(NOT(BTT[[#This Row],[Manuelle Änderung des Verantwortliches TP
(Auswahl - bei Bedarf)]]=""),BTT[[#This Row],[Manuelle Änderung des Verantwortliches TP
(Auswahl - bei Bedarf)]],VLOOKUP(BTT[[#This Row],[Hauptprozess
(Pflichtauswahl)]],Hauptprozesse[],3,FALSE)),"")</f>
        <v/>
      </c>
      <c r="G1186" t="inlineStr">
        <is>
          <t>RW-B/A</t>
        </is>
      </c>
      <c r="H1186" t="inlineStr">
        <is>
          <t>Non-SAP</t>
        </is>
      </c>
      <c r="I1186" t="inlineStr">
        <is>
          <t>nicht digital</t>
        </is>
      </c>
      <c r="J1186">
        <f>IFERROR(VLOOKUP(BTT[[#This Row],[Verwendete Transaktion (Pflichtauswahl)]],Transaktionen[[Transaktionen]:[Langtext]],2,FALSE),"")</f>
        <v/>
      </c>
      <c r="V1186">
        <f>IFERROR(VLOOKUP(BTT[[#This Row],[Verwendetes Formular
(Auswahl falls relevant)]],Formulare[[Formularbezeichnung]:[Formularname (technisch)]],2,FALSE),"")</f>
        <v/>
      </c>
      <c r="AK1186">
        <f>IF(BTT[[#This Row],[Subprozess
(optionale Auswahl)]]="","okay",IF(VLOOKUP(BTT[[#This Row],[Subprozess
(optionale Auswahl)]],BPML[[Subprozess]:[Zugeordneter Hauptprozess]],3,FALSE)=BTT[[#This Row],[Hauptprozess
(Pflichtauswahl)]],"okay","falscher Subprozess"))</f>
        <v/>
      </c>
      <c r="AL1186">
        <f>IF(aktives_Teilprojekt="Master","",IF(BTT[[#This Row],[Verantwortliches TP
(automatisch)]]=VLOOKUP(aktives_Teilprojekt,Teilprojekte[[Teilprojekte]:[Kürzel]],2,FALSE),"okay","Hauptprozess anderes TP"))</f>
        <v/>
      </c>
      <c r="AM11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6">
        <f>IFERROR(IF(BTT[[#This Row],[SAP-Modul
(Pflichtauswahl)]]&lt;&gt;VLOOKUP(BTT[[#This Row],[Verwendete Transaktion (Pflichtauswahl)]],Transaktionen[[Transaktionen]:[Modul]],3,FALSE),"Modul anders","okay"),"")</f>
        <v/>
      </c>
      <c r="AP1186">
        <f>IFERROR(IF(COUNTIFS(BTT[Verwendete Transaktion (Pflichtauswahl)],BTT[[#This Row],[Verwendete Transaktion (Pflichtauswahl)]],BTT[SAP-Modul
(Pflichtauswahl)],"&lt;&gt;"&amp;BTT[[#This Row],[SAP-Modul
(Pflichtauswahl)]])&gt;0,"Modul anders","okay"),"")</f>
        <v/>
      </c>
      <c r="AQ1186">
        <f>IFERROR(IF(COUNTIFS(BTT[Verwendete Transaktion (Pflichtauswahl)],BTT[[#This Row],[Verwendete Transaktion (Pflichtauswahl)]],BTT[Verantwortliches TP
(automatisch)],"&lt;&gt;"&amp;BTT[[#This Row],[Verantwortliches TP
(automatisch)]])&gt;0,"Transaktion mehrfach","okay"),"")</f>
        <v/>
      </c>
      <c r="AR1186">
        <f>IFERROR(IF(COUNTIFS(BTT[Verwendete Transaktion (Pflichtauswahl)],BTT[[#This Row],[Verwendete Transaktion (Pflichtauswahl)]],BTT[Verantwortliches TP
(automatisch)],"&lt;&gt;"&amp;VLOOKUP(aktives_Teilprojekt,Teilprojekte[[Teilprojekte]:[Kürzel]],2,FALSE))&gt;0,"Transaktion mehrfach","okay"),"")</f>
        <v/>
      </c>
      <c r="AS1186" t="inlineStr">
        <is>
          <t>FI1100</t>
        </is>
      </c>
    </row>
    <row r="1187">
      <c r="A1187">
        <f>IFERROR(IF(BTT[[#This Row],[Lfd Nr. 
(aus konsolidierter Datei)]]&lt;&gt;"",BTT[[#This Row],[Lfd Nr. 
(aus konsolidierter Datei)]],VLOOKUP(aktives_Teilprojekt,Teilprojekte[[Teilprojekte]:[Kürzel]],2,FALSE)&amp;ROW(BTT[[#This Row],[Lfd Nr.
(automatisch)]])-2),"")</f>
        <v/>
      </c>
      <c r="B1187" t="inlineStr">
        <is>
          <t>Anlagenzugang</t>
        </is>
      </c>
      <c r="D1187" t="inlineStr">
        <is>
          <t>Sachverhalt prüfen</t>
        </is>
      </c>
      <c r="E1187">
        <f>IFERROR(IF(NOT(BTT[[#This Row],[Manuelle Änderung des Verantwortliches TP
(Auswahl - bei Bedarf)]]=""),BTT[[#This Row],[Manuelle Änderung des Verantwortliches TP
(Auswahl - bei Bedarf)]],VLOOKUP(BTT[[#This Row],[Hauptprozess
(Pflichtauswahl)]],Hauptprozesse[],3,FALSE)),"")</f>
        <v/>
      </c>
      <c r="G1187" t="inlineStr">
        <is>
          <t>RW-B/A</t>
        </is>
      </c>
      <c r="H1187" t="inlineStr">
        <is>
          <t>Non-SAP</t>
        </is>
      </c>
      <c r="I1187" t="inlineStr">
        <is>
          <t>nicht digital</t>
        </is>
      </c>
      <c r="J1187">
        <f>IFERROR(VLOOKUP(BTT[[#This Row],[Verwendete Transaktion (Pflichtauswahl)]],Transaktionen[[Transaktionen]:[Langtext]],2,FALSE),"")</f>
        <v/>
      </c>
      <c r="V1187">
        <f>IFERROR(VLOOKUP(BTT[[#This Row],[Verwendetes Formular
(Auswahl falls relevant)]],Formulare[[Formularbezeichnung]:[Formularname (technisch)]],2,FALSE),"")</f>
        <v/>
      </c>
      <c r="AK1187">
        <f>IF(BTT[[#This Row],[Subprozess
(optionale Auswahl)]]="","okay",IF(VLOOKUP(BTT[[#This Row],[Subprozess
(optionale Auswahl)]],BPML[[Subprozess]:[Zugeordneter Hauptprozess]],3,FALSE)=BTT[[#This Row],[Hauptprozess
(Pflichtauswahl)]],"okay","falscher Subprozess"))</f>
        <v/>
      </c>
      <c r="AL1187">
        <f>IF(aktives_Teilprojekt="Master","",IF(BTT[[#This Row],[Verantwortliches TP
(automatisch)]]=VLOOKUP(aktives_Teilprojekt,Teilprojekte[[Teilprojekte]:[Kürzel]],2,FALSE),"okay","Hauptprozess anderes TP"))</f>
        <v/>
      </c>
      <c r="AM11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7">
        <f>IFERROR(IF(BTT[[#This Row],[SAP-Modul
(Pflichtauswahl)]]&lt;&gt;VLOOKUP(BTT[[#This Row],[Verwendete Transaktion (Pflichtauswahl)]],Transaktionen[[Transaktionen]:[Modul]],3,FALSE),"Modul anders","okay"),"")</f>
        <v/>
      </c>
      <c r="AP1187">
        <f>IFERROR(IF(COUNTIFS(BTT[Verwendete Transaktion (Pflichtauswahl)],BTT[[#This Row],[Verwendete Transaktion (Pflichtauswahl)]],BTT[SAP-Modul
(Pflichtauswahl)],"&lt;&gt;"&amp;BTT[[#This Row],[SAP-Modul
(Pflichtauswahl)]])&gt;0,"Modul anders","okay"),"")</f>
        <v/>
      </c>
      <c r="AQ1187">
        <f>IFERROR(IF(COUNTIFS(BTT[Verwendete Transaktion (Pflichtauswahl)],BTT[[#This Row],[Verwendete Transaktion (Pflichtauswahl)]],BTT[Verantwortliches TP
(automatisch)],"&lt;&gt;"&amp;BTT[[#This Row],[Verantwortliches TP
(automatisch)]])&gt;0,"Transaktion mehrfach","okay"),"")</f>
        <v/>
      </c>
      <c r="AR1187">
        <f>IFERROR(IF(COUNTIFS(BTT[Verwendete Transaktion (Pflichtauswahl)],BTT[[#This Row],[Verwendete Transaktion (Pflichtauswahl)]],BTT[Verantwortliches TP
(automatisch)],"&lt;&gt;"&amp;VLOOKUP(aktives_Teilprojekt,Teilprojekte[[Teilprojekte]:[Kürzel]],2,FALSE))&gt;0,"Transaktion mehrfach","okay"),"")</f>
        <v/>
      </c>
      <c r="AS1187" t="inlineStr">
        <is>
          <t>FI1101</t>
        </is>
      </c>
    </row>
    <row r="1188">
      <c r="A1188">
        <f>IFERROR(IF(BTT[[#This Row],[Lfd Nr. 
(aus konsolidierter Datei)]]&lt;&gt;"",BTT[[#This Row],[Lfd Nr. 
(aus konsolidierter Datei)]],VLOOKUP(aktives_Teilprojekt,Teilprojekte[[Teilprojekte]:[Kürzel]],2,FALSE)&amp;ROW(BTT[[#This Row],[Lfd Nr.
(automatisch)]])-2),"")</f>
        <v/>
      </c>
      <c r="B1188" t="inlineStr">
        <is>
          <t>Anlagenzugang</t>
        </is>
      </c>
      <c r="D1188" t="inlineStr">
        <is>
          <t>Anlagenstammsatz ermitteln</t>
        </is>
      </c>
      <c r="E1188">
        <f>IFERROR(IF(NOT(BTT[[#This Row],[Manuelle Änderung des Verantwortliches TP
(Auswahl - bei Bedarf)]]=""),BTT[[#This Row],[Manuelle Änderung des Verantwortliches TP
(Auswahl - bei Bedarf)]],VLOOKUP(BTT[[#This Row],[Hauptprozess
(Pflichtauswahl)]],Hauptprozesse[],3,FALSE)),"")</f>
        <v/>
      </c>
      <c r="G1188" t="inlineStr">
        <is>
          <t>RW-B/A</t>
        </is>
      </c>
      <c r="I1188" t="inlineStr">
        <is>
          <t>S_ALR_87012004</t>
        </is>
      </c>
      <c r="J1188">
        <f>IFERROR(VLOOKUP(BTT[[#This Row],[Verwendete Transaktion (Pflichtauswahl)]],Transaktionen[[Transaktionen]:[Langtext]],2,FALSE),"")</f>
        <v/>
      </c>
      <c r="V1188">
        <f>IFERROR(VLOOKUP(BTT[[#This Row],[Verwendetes Formular
(Auswahl falls relevant)]],Formulare[[Formularbezeichnung]:[Formularname (technisch)]],2,FALSE),"")</f>
        <v/>
      </c>
      <c r="AK1188">
        <f>IF(BTT[[#This Row],[Subprozess
(optionale Auswahl)]]="","okay",IF(VLOOKUP(BTT[[#This Row],[Subprozess
(optionale Auswahl)]],BPML[[Subprozess]:[Zugeordneter Hauptprozess]],3,FALSE)=BTT[[#This Row],[Hauptprozess
(Pflichtauswahl)]],"okay","falscher Subprozess"))</f>
        <v/>
      </c>
      <c r="AL1188">
        <f>IF(aktives_Teilprojekt="Master","",IF(BTT[[#This Row],[Verantwortliches TP
(automatisch)]]=VLOOKUP(aktives_Teilprojekt,Teilprojekte[[Teilprojekte]:[Kürzel]],2,FALSE),"okay","Hauptprozess anderes TP"))</f>
        <v/>
      </c>
      <c r="AM11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8">
        <f>IFERROR(IF(BTT[[#This Row],[SAP-Modul
(Pflichtauswahl)]]&lt;&gt;VLOOKUP(BTT[[#This Row],[Verwendete Transaktion (Pflichtauswahl)]],Transaktionen[[Transaktionen]:[Modul]],3,FALSE),"Modul anders","okay"),"")</f>
        <v/>
      </c>
      <c r="AP1188">
        <f>IFERROR(IF(COUNTIFS(BTT[Verwendete Transaktion (Pflichtauswahl)],BTT[[#This Row],[Verwendete Transaktion (Pflichtauswahl)]],BTT[SAP-Modul
(Pflichtauswahl)],"&lt;&gt;"&amp;BTT[[#This Row],[SAP-Modul
(Pflichtauswahl)]])&gt;0,"Modul anders","okay"),"")</f>
        <v/>
      </c>
      <c r="AQ1188">
        <f>IFERROR(IF(COUNTIFS(BTT[Verwendete Transaktion (Pflichtauswahl)],BTT[[#This Row],[Verwendete Transaktion (Pflichtauswahl)]],BTT[Verantwortliches TP
(automatisch)],"&lt;&gt;"&amp;BTT[[#This Row],[Verantwortliches TP
(automatisch)]])&gt;0,"Transaktion mehrfach","okay"),"")</f>
        <v/>
      </c>
      <c r="AR1188">
        <f>IFERROR(IF(COUNTIFS(BTT[Verwendete Transaktion (Pflichtauswahl)],BTT[[#This Row],[Verwendete Transaktion (Pflichtauswahl)]],BTT[Verantwortliches TP
(automatisch)],"&lt;&gt;"&amp;VLOOKUP(aktives_Teilprojekt,Teilprojekte[[Teilprojekte]:[Kürzel]],2,FALSE))&gt;0,"Transaktion mehrfach","okay"),"")</f>
        <v/>
      </c>
      <c r="AS1188" t="inlineStr">
        <is>
          <t>FI1102</t>
        </is>
      </c>
    </row>
    <row r="1189">
      <c r="A1189">
        <f>IFERROR(IF(BTT[[#This Row],[Lfd Nr. 
(aus konsolidierter Datei)]]&lt;&gt;"",BTT[[#This Row],[Lfd Nr. 
(aus konsolidierter Datei)]],VLOOKUP(aktives_Teilprojekt,Teilprojekte[[Teilprojekte]:[Kürzel]],2,FALSE)&amp;ROW(BTT[[#This Row],[Lfd Nr.
(automatisch)]])-2),"")</f>
        <v/>
      </c>
      <c r="B1189" t="inlineStr">
        <is>
          <t>Anlagenzugang</t>
        </is>
      </c>
      <c r="D1189" t="inlineStr">
        <is>
          <t>Anlagenstammsatz pflegen</t>
        </is>
      </c>
      <c r="E1189">
        <f>IFERROR(IF(NOT(BTT[[#This Row],[Manuelle Änderung des Verantwortliches TP
(Auswahl - bei Bedarf)]]=""),BTT[[#This Row],[Manuelle Änderung des Verantwortliches TP
(Auswahl - bei Bedarf)]],VLOOKUP(BTT[[#This Row],[Hauptprozess
(Pflichtauswahl)]],Hauptprozesse[],3,FALSE)),"")</f>
        <v/>
      </c>
      <c r="G1189" t="inlineStr">
        <is>
          <t>RW-B/A</t>
        </is>
      </c>
      <c r="H1189" t="inlineStr">
        <is>
          <t>FI-AA</t>
        </is>
      </c>
      <c r="I1189" t="inlineStr">
        <is>
          <t>AS02</t>
        </is>
      </c>
      <c r="J1189">
        <f>IFERROR(VLOOKUP(BTT[[#This Row],[Verwendete Transaktion (Pflichtauswahl)]],Transaktionen[[Transaktionen]:[Langtext]],2,FALSE),"")</f>
        <v/>
      </c>
      <c r="V1189">
        <f>IFERROR(VLOOKUP(BTT[[#This Row],[Verwendetes Formular
(Auswahl falls relevant)]],Formulare[[Formularbezeichnung]:[Formularname (technisch)]],2,FALSE),"")</f>
        <v/>
      </c>
      <c r="AK1189">
        <f>IF(BTT[[#This Row],[Subprozess
(optionale Auswahl)]]="","okay",IF(VLOOKUP(BTT[[#This Row],[Subprozess
(optionale Auswahl)]],BPML[[Subprozess]:[Zugeordneter Hauptprozess]],3,FALSE)=BTT[[#This Row],[Hauptprozess
(Pflichtauswahl)]],"okay","falscher Subprozess"))</f>
        <v/>
      </c>
      <c r="AL1189">
        <f>IF(aktives_Teilprojekt="Master","",IF(BTT[[#This Row],[Verantwortliches TP
(automatisch)]]=VLOOKUP(aktives_Teilprojekt,Teilprojekte[[Teilprojekte]:[Kürzel]],2,FALSE),"okay","Hauptprozess anderes TP"))</f>
        <v/>
      </c>
      <c r="AM11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89">
        <f>IFERROR(IF(BTT[[#This Row],[SAP-Modul
(Pflichtauswahl)]]&lt;&gt;VLOOKUP(BTT[[#This Row],[Verwendete Transaktion (Pflichtauswahl)]],Transaktionen[[Transaktionen]:[Modul]],3,FALSE),"Modul anders","okay"),"")</f>
        <v/>
      </c>
      <c r="AP1189">
        <f>IFERROR(IF(COUNTIFS(BTT[Verwendete Transaktion (Pflichtauswahl)],BTT[[#This Row],[Verwendete Transaktion (Pflichtauswahl)]],BTT[SAP-Modul
(Pflichtauswahl)],"&lt;&gt;"&amp;BTT[[#This Row],[SAP-Modul
(Pflichtauswahl)]])&gt;0,"Modul anders","okay"),"")</f>
        <v/>
      </c>
      <c r="AQ1189">
        <f>IFERROR(IF(COUNTIFS(BTT[Verwendete Transaktion (Pflichtauswahl)],BTT[[#This Row],[Verwendete Transaktion (Pflichtauswahl)]],BTT[Verantwortliches TP
(automatisch)],"&lt;&gt;"&amp;BTT[[#This Row],[Verantwortliches TP
(automatisch)]])&gt;0,"Transaktion mehrfach","okay"),"")</f>
        <v/>
      </c>
      <c r="AR1189">
        <f>IFERROR(IF(COUNTIFS(BTT[Verwendete Transaktion (Pflichtauswahl)],BTT[[#This Row],[Verwendete Transaktion (Pflichtauswahl)]],BTT[Verantwortliches TP
(automatisch)],"&lt;&gt;"&amp;VLOOKUP(aktives_Teilprojekt,Teilprojekte[[Teilprojekte]:[Kürzel]],2,FALSE))&gt;0,"Transaktion mehrfach","okay"),"")</f>
        <v/>
      </c>
      <c r="AS1189" t="inlineStr">
        <is>
          <t>FI1103</t>
        </is>
      </c>
    </row>
    <row r="1190">
      <c r="A1190">
        <f>IFERROR(IF(BTT[[#This Row],[Lfd Nr. 
(aus konsolidierter Datei)]]&lt;&gt;"",BTT[[#This Row],[Lfd Nr. 
(aus konsolidierter Datei)]],VLOOKUP(aktives_Teilprojekt,Teilprojekte[[Teilprojekte]:[Kürzel]],2,FALSE)&amp;ROW(BTT[[#This Row],[Lfd Nr.
(automatisch)]])-2),"")</f>
        <v/>
      </c>
      <c r="B1190" t="inlineStr">
        <is>
          <t>Anlagenzugang</t>
        </is>
      </c>
      <c r="D1190" t="inlineStr">
        <is>
          <t>Verkehrsgutachten prüfen</t>
        </is>
      </c>
      <c r="E1190">
        <f>IFERROR(IF(NOT(BTT[[#This Row],[Manuelle Änderung des Verantwortliches TP
(Auswahl - bei Bedarf)]]=""),BTT[[#This Row],[Manuelle Änderung des Verantwortliches TP
(Auswahl - bei Bedarf)]],VLOOKUP(BTT[[#This Row],[Hauptprozess
(Pflichtauswahl)]],Hauptprozesse[],3,FALSE)),"")</f>
        <v/>
      </c>
      <c r="G1190" t="inlineStr">
        <is>
          <t>RW-B/A</t>
        </is>
      </c>
      <c r="H1190" t="inlineStr">
        <is>
          <t>Non-SAP</t>
        </is>
      </c>
      <c r="I1190" t="inlineStr">
        <is>
          <t>nicht digital</t>
        </is>
      </c>
      <c r="J1190">
        <f>IFERROR(VLOOKUP(BTT[[#This Row],[Verwendete Transaktion (Pflichtauswahl)]],Transaktionen[[Transaktionen]:[Langtext]],2,FALSE),"")</f>
        <v/>
      </c>
      <c r="V1190">
        <f>IFERROR(VLOOKUP(BTT[[#This Row],[Verwendetes Formular
(Auswahl falls relevant)]],Formulare[[Formularbezeichnung]:[Formularname (technisch)]],2,FALSE),"")</f>
        <v/>
      </c>
      <c r="AK1190">
        <f>IF(BTT[[#This Row],[Subprozess
(optionale Auswahl)]]="","okay",IF(VLOOKUP(BTT[[#This Row],[Subprozess
(optionale Auswahl)]],BPML[[Subprozess]:[Zugeordneter Hauptprozess]],3,FALSE)=BTT[[#This Row],[Hauptprozess
(Pflichtauswahl)]],"okay","falscher Subprozess"))</f>
        <v/>
      </c>
      <c r="AL1190">
        <f>IF(aktives_Teilprojekt="Master","",IF(BTT[[#This Row],[Verantwortliches TP
(automatisch)]]=VLOOKUP(aktives_Teilprojekt,Teilprojekte[[Teilprojekte]:[Kürzel]],2,FALSE),"okay","Hauptprozess anderes TP"))</f>
        <v/>
      </c>
      <c r="AM11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0">
        <f>IFERROR(IF(BTT[[#This Row],[SAP-Modul
(Pflichtauswahl)]]&lt;&gt;VLOOKUP(BTT[[#This Row],[Verwendete Transaktion (Pflichtauswahl)]],Transaktionen[[Transaktionen]:[Modul]],3,FALSE),"Modul anders","okay"),"")</f>
        <v/>
      </c>
      <c r="AP1190">
        <f>IFERROR(IF(COUNTIFS(BTT[Verwendete Transaktion (Pflichtauswahl)],BTT[[#This Row],[Verwendete Transaktion (Pflichtauswahl)]],BTT[SAP-Modul
(Pflichtauswahl)],"&lt;&gt;"&amp;BTT[[#This Row],[SAP-Modul
(Pflichtauswahl)]])&gt;0,"Modul anders","okay"),"")</f>
        <v/>
      </c>
      <c r="AQ1190">
        <f>IFERROR(IF(COUNTIFS(BTT[Verwendete Transaktion (Pflichtauswahl)],BTT[[#This Row],[Verwendete Transaktion (Pflichtauswahl)]],BTT[Verantwortliches TP
(automatisch)],"&lt;&gt;"&amp;BTT[[#This Row],[Verantwortliches TP
(automatisch)]])&gt;0,"Transaktion mehrfach","okay"),"")</f>
        <v/>
      </c>
      <c r="AR1190">
        <f>IFERROR(IF(COUNTIFS(BTT[Verwendete Transaktion (Pflichtauswahl)],BTT[[#This Row],[Verwendete Transaktion (Pflichtauswahl)]],BTT[Verantwortliches TP
(automatisch)],"&lt;&gt;"&amp;VLOOKUP(aktives_Teilprojekt,Teilprojekte[[Teilprojekte]:[Kürzel]],2,FALSE))&gt;0,"Transaktion mehrfach","okay"),"")</f>
        <v/>
      </c>
      <c r="AS1190" t="inlineStr">
        <is>
          <t>FI1104</t>
        </is>
      </c>
    </row>
    <row r="1191">
      <c r="A1191">
        <f>IFERROR(IF(BTT[[#This Row],[Lfd Nr. 
(aus konsolidierter Datei)]]&lt;&gt;"",BTT[[#This Row],[Lfd Nr. 
(aus konsolidierter Datei)]],VLOOKUP(aktives_Teilprojekt,Teilprojekte[[Teilprojekte]:[Kürzel]],2,FALSE)&amp;ROW(BTT[[#This Row],[Lfd Nr.
(automatisch)]])-2),"")</f>
        <v/>
      </c>
      <c r="B1191" t="inlineStr">
        <is>
          <t>Anlagenzugang</t>
        </is>
      </c>
      <c r="D1191" t="inlineStr">
        <is>
          <t>Teilwertabschreibung ermitteln und buchen</t>
        </is>
      </c>
      <c r="E1191">
        <f>IFERROR(IF(NOT(BTT[[#This Row],[Manuelle Änderung des Verantwortliches TP
(Auswahl - bei Bedarf)]]=""),BTT[[#This Row],[Manuelle Änderung des Verantwortliches TP
(Auswahl - bei Bedarf)]],VLOOKUP(BTT[[#This Row],[Hauptprozess
(Pflichtauswahl)]],Hauptprozesse[],3,FALSE)),"")</f>
        <v/>
      </c>
      <c r="G1191" t="inlineStr">
        <is>
          <t>RW-B/A</t>
        </is>
      </c>
      <c r="H1191" t="inlineStr">
        <is>
          <t>FI-AA</t>
        </is>
      </c>
      <c r="I1191" t="inlineStr">
        <is>
          <t>ABAA</t>
        </is>
      </c>
      <c r="J1191">
        <f>IFERROR(VLOOKUP(BTT[[#This Row],[Verwendete Transaktion (Pflichtauswahl)]],Transaktionen[[Transaktionen]:[Langtext]],2,FALSE),"")</f>
        <v/>
      </c>
      <c r="V1191">
        <f>IFERROR(VLOOKUP(BTT[[#This Row],[Verwendetes Formular
(Auswahl falls relevant)]],Formulare[[Formularbezeichnung]:[Formularname (technisch)]],2,FALSE),"")</f>
        <v/>
      </c>
      <c r="AK1191">
        <f>IF(BTT[[#This Row],[Subprozess
(optionale Auswahl)]]="","okay",IF(VLOOKUP(BTT[[#This Row],[Subprozess
(optionale Auswahl)]],BPML[[Subprozess]:[Zugeordneter Hauptprozess]],3,FALSE)=BTT[[#This Row],[Hauptprozess
(Pflichtauswahl)]],"okay","falscher Subprozess"))</f>
        <v/>
      </c>
      <c r="AL1191">
        <f>IF(aktives_Teilprojekt="Master","",IF(BTT[[#This Row],[Verantwortliches TP
(automatisch)]]=VLOOKUP(aktives_Teilprojekt,Teilprojekte[[Teilprojekte]:[Kürzel]],2,FALSE),"okay","Hauptprozess anderes TP"))</f>
        <v/>
      </c>
      <c r="AM11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1">
        <f>IFERROR(IF(BTT[[#This Row],[SAP-Modul
(Pflichtauswahl)]]&lt;&gt;VLOOKUP(BTT[[#This Row],[Verwendete Transaktion (Pflichtauswahl)]],Transaktionen[[Transaktionen]:[Modul]],3,FALSE),"Modul anders","okay"),"")</f>
        <v/>
      </c>
      <c r="AP1191">
        <f>IFERROR(IF(COUNTIFS(BTT[Verwendete Transaktion (Pflichtauswahl)],BTT[[#This Row],[Verwendete Transaktion (Pflichtauswahl)]],BTT[SAP-Modul
(Pflichtauswahl)],"&lt;&gt;"&amp;BTT[[#This Row],[SAP-Modul
(Pflichtauswahl)]])&gt;0,"Modul anders","okay"),"")</f>
        <v/>
      </c>
      <c r="AQ1191">
        <f>IFERROR(IF(COUNTIFS(BTT[Verwendete Transaktion (Pflichtauswahl)],BTT[[#This Row],[Verwendete Transaktion (Pflichtauswahl)]],BTT[Verantwortliches TP
(automatisch)],"&lt;&gt;"&amp;BTT[[#This Row],[Verantwortliches TP
(automatisch)]])&gt;0,"Transaktion mehrfach","okay"),"")</f>
        <v/>
      </c>
      <c r="AR1191">
        <f>IFERROR(IF(COUNTIFS(BTT[Verwendete Transaktion (Pflichtauswahl)],BTT[[#This Row],[Verwendete Transaktion (Pflichtauswahl)]],BTT[Verantwortliches TP
(automatisch)],"&lt;&gt;"&amp;VLOOKUP(aktives_Teilprojekt,Teilprojekte[[Teilprojekte]:[Kürzel]],2,FALSE))&gt;0,"Transaktion mehrfach","okay"),"")</f>
        <v/>
      </c>
      <c r="AS1191" t="inlineStr">
        <is>
          <t>FI1105</t>
        </is>
      </c>
    </row>
    <row r="1192">
      <c r="A1192">
        <f>IFERROR(IF(BTT[[#This Row],[Lfd Nr. 
(aus konsolidierter Datei)]]&lt;&gt;"",BTT[[#This Row],[Lfd Nr. 
(aus konsolidierter Datei)]],VLOOKUP(aktives_Teilprojekt,Teilprojekte[[Teilprojekte]:[Kürzel]],2,FALSE)&amp;ROW(BTT[[#This Row],[Lfd Nr.
(automatisch)]])-2),"")</f>
        <v/>
      </c>
      <c r="B1192" t="inlineStr">
        <is>
          <t>Anlagenzugang</t>
        </is>
      </c>
      <c r="D1192" t="inlineStr">
        <is>
          <t>Zugang buchen</t>
        </is>
      </c>
      <c r="E1192">
        <f>IFERROR(IF(NOT(BTT[[#This Row],[Manuelle Änderung des Verantwortliches TP
(Auswahl - bei Bedarf)]]=""),BTT[[#This Row],[Manuelle Änderung des Verantwortliches TP
(Auswahl - bei Bedarf)]],VLOOKUP(BTT[[#This Row],[Hauptprozess
(Pflichtauswahl)]],Hauptprozesse[],3,FALSE)),"")</f>
        <v/>
      </c>
      <c r="G1192" t="inlineStr">
        <is>
          <t>RW-B/A</t>
        </is>
      </c>
      <c r="H1192" t="inlineStr">
        <is>
          <t>FI-AA</t>
        </is>
      </c>
      <c r="I1192" t="inlineStr">
        <is>
          <t>ABZON</t>
        </is>
      </c>
      <c r="J1192">
        <f>IFERROR(VLOOKUP(BTT[[#This Row],[Verwendete Transaktion (Pflichtauswahl)]],Transaktionen[[Transaktionen]:[Langtext]],2,FALSE),"")</f>
        <v/>
      </c>
      <c r="V1192">
        <f>IFERROR(VLOOKUP(BTT[[#This Row],[Verwendetes Formular
(Auswahl falls relevant)]],Formulare[[Formularbezeichnung]:[Formularname (technisch)]],2,FALSE),"")</f>
        <v/>
      </c>
      <c r="AK1192">
        <f>IF(BTT[[#This Row],[Subprozess
(optionale Auswahl)]]="","okay",IF(VLOOKUP(BTT[[#This Row],[Subprozess
(optionale Auswahl)]],BPML[[Subprozess]:[Zugeordneter Hauptprozess]],3,FALSE)=BTT[[#This Row],[Hauptprozess
(Pflichtauswahl)]],"okay","falscher Subprozess"))</f>
        <v/>
      </c>
      <c r="AL1192">
        <f>IF(aktives_Teilprojekt="Master","",IF(BTT[[#This Row],[Verantwortliches TP
(automatisch)]]=VLOOKUP(aktives_Teilprojekt,Teilprojekte[[Teilprojekte]:[Kürzel]],2,FALSE),"okay","Hauptprozess anderes TP"))</f>
        <v/>
      </c>
      <c r="AM11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2">
        <f>IFERROR(IF(BTT[[#This Row],[SAP-Modul
(Pflichtauswahl)]]&lt;&gt;VLOOKUP(BTT[[#This Row],[Verwendete Transaktion (Pflichtauswahl)]],Transaktionen[[Transaktionen]:[Modul]],3,FALSE),"Modul anders","okay"),"")</f>
        <v/>
      </c>
      <c r="AP1192">
        <f>IFERROR(IF(COUNTIFS(BTT[Verwendete Transaktion (Pflichtauswahl)],BTT[[#This Row],[Verwendete Transaktion (Pflichtauswahl)]],BTT[SAP-Modul
(Pflichtauswahl)],"&lt;&gt;"&amp;BTT[[#This Row],[SAP-Modul
(Pflichtauswahl)]])&gt;0,"Modul anders","okay"),"")</f>
        <v/>
      </c>
      <c r="AQ1192">
        <f>IFERROR(IF(COUNTIFS(BTT[Verwendete Transaktion (Pflichtauswahl)],BTT[[#This Row],[Verwendete Transaktion (Pflichtauswahl)]],BTT[Verantwortliches TP
(automatisch)],"&lt;&gt;"&amp;BTT[[#This Row],[Verantwortliches TP
(automatisch)]])&gt;0,"Transaktion mehrfach","okay"),"")</f>
        <v/>
      </c>
      <c r="AR1192">
        <f>IFERROR(IF(COUNTIFS(BTT[Verwendete Transaktion (Pflichtauswahl)],BTT[[#This Row],[Verwendete Transaktion (Pflichtauswahl)]],BTT[Verantwortliches TP
(automatisch)],"&lt;&gt;"&amp;VLOOKUP(aktives_Teilprojekt,Teilprojekte[[Teilprojekte]:[Kürzel]],2,FALSE))&gt;0,"Transaktion mehrfach","okay"),"")</f>
        <v/>
      </c>
      <c r="AS1192" t="inlineStr">
        <is>
          <t>FI1106</t>
        </is>
      </c>
    </row>
    <row r="1193">
      <c r="A1193">
        <f>IFERROR(IF(BTT[[#This Row],[Lfd Nr. 
(aus konsolidierter Datei)]]&lt;&gt;"",BTT[[#This Row],[Lfd Nr. 
(aus konsolidierter Datei)]],VLOOKUP(aktives_Teilprojekt,Teilprojekte[[Teilprojekte]:[Kürzel]],2,FALSE)&amp;ROW(BTT[[#This Row],[Lfd Nr.
(automatisch)]])-2),"")</f>
        <v/>
      </c>
      <c r="B1193" t="inlineStr">
        <is>
          <t>Anlagenzugang</t>
        </is>
      </c>
      <c r="D1193" t="inlineStr">
        <is>
          <t>Ausgleich buchen</t>
        </is>
      </c>
      <c r="E1193">
        <f>IFERROR(IF(NOT(BTT[[#This Row],[Manuelle Änderung des Verantwortliches TP
(Auswahl - bei Bedarf)]]=""),BTT[[#This Row],[Manuelle Änderung des Verantwortliches TP
(Auswahl - bei Bedarf)]],VLOOKUP(BTT[[#This Row],[Hauptprozess
(Pflichtauswahl)]],Hauptprozesse[],3,FALSE)),"")</f>
        <v/>
      </c>
      <c r="G1193" t="inlineStr">
        <is>
          <t>RW-B/A</t>
        </is>
      </c>
      <c r="H1193" t="inlineStr">
        <is>
          <t>FI</t>
        </is>
      </c>
      <c r="I1193" t="inlineStr">
        <is>
          <t>F-02</t>
        </is>
      </c>
      <c r="J1193">
        <f>IFERROR(VLOOKUP(BTT[[#This Row],[Verwendete Transaktion (Pflichtauswahl)]],Transaktionen[[Transaktionen]:[Langtext]],2,FALSE),"")</f>
        <v/>
      </c>
      <c r="V1193">
        <f>IFERROR(VLOOKUP(BTT[[#This Row],[Verwendetes Formular
(Auswahl falls relevant)]],Formulare[[Formularbezeichnung]:[Formularname (technisch)]],2,FALSE),"")</f>
        <v/>
      </c>
      <c r="AK1193">
        <f>IF(BTT[[#This Row],[Subprozess
(optionale Auswahl)]]="","okay",IF(VLOOKUP(BTT[[#This Row],[Subprozess
(optionale Auswahl)]],BPML[[Subprozess]:[Zugeordneter Hauptprozess]],3,FALSE)=BTT[[#This Row],[Hauptprozess
(Pflichtauswahl)]],"okay","falscher Subprozess"))</f>
        <v/>
      </c>
      <c r="AL1193">
        <f>IF(aktives_Teilprojekt="Master","",IF(BTT[[#This Row],[Verantwortliches TP
(automatisch)]]=VLOOKUP(aktives_Teilprojekt,Teilprojekte[[Teilprojekte]:[Kürzel]],2,FALSE),"okay","Hauptprozess anderes TP"))</f>
        <v/>
      </c>
      <c r="AM11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3">
        <f>IFERROR(IF(BTT[[#This Row],[SAP-Modul
(Pflichtauswahl)]]&lt;&gt;VLOOKUP(BTT[[#This Row],[Verwendete Transaktion (Pflichtauswahl)]],Transaktionen[[Transaktionen]:[Modul]],3,FALSE),"Modul anders","okay"),"")</f>
        <v/>
      </c>
      <c r="AP1193">
        <f>IFERROR(IF(COUNTIFS(BTT[Verwendete Transaktion (Pflichtauswahl)],BTT[[#This Row],[Verwendete Transaktion (Pflichtauswahl)]],BTT[SAP-Modul
(Pflichtauswahl)],"&lt;&gt;"&amp;BTT[[#This Row],[SAP-Modul
(Pflichtauswahl)]])&gt;0,"Modul anders","okay"),"")</f>
        <v/>
      </c>
      <c r="AQ1193">
        <f>IFERROR(IF(COUNTIFS(BTT[Verwendete Transaktion (Pflichtauswahl)],BTT[[#This Row],[Verwendete Transaktion (Pflichtauswahl)]],BTT[Verantwortliches TP
(automatisch)],"&lt;&gt;"&amp;BTT[[#This Row],[Verantwortliches TP
(automatisch)]])&gt;0,"Transaktion mehrfach","okay"),"")</f>
        <v/>
      </c>
      <c r="AR1193">
        <f>IFERROR(IF(COUNTIFS(BTT[Verwendete Transaktion (Pflichtauswahl)],BTT[[#This Row],[Verwendete Transaktion (Pflichtauswahl)]],BTT[Verantwortliches TP
(automatisch)],"&lt;&gt;"&amp;VLOOKUP(aktives_Teilprojekt,Teilprojekte[[Teilprojekte]:[Kürzel]],2,FALSE))&gt;0,"Transaktion mehrfach","okay"),"")</f>
        <v/>
      </c>
      <c r="AS1193" t="inlineStr">
        <is>
          <t>FI1107</t>
        </is>
      </c>
    </row>
    <row r="1194">
      <c r="A1194">
        <f>IFERROR(IF(BTT[[#This Row],[Lfd Nr. 
(aus konsolidierter Datei)]]&lt;&gt;"",BTT[[#This Row],[Lfd Nr. 
(aus konsolidierter Datei)]],VLOOKUP(aktives_Teilprojekt,Teilprojekte[[Teilprojekte]:[Kürzel]],2,FALSE)&amp;ROW(BTT[[#This Row],[Lfd Nr.
(automatisch)]])-2),"")</f>
        <v/>
      </c>
      <c r="B1194" t="inlineStr">
        <is>
          <t>Anlagenzugang</t>
        </is>
      </c>
      <c r="E1194">
        <f>IFERROR(IF(NOT(BTT[[#This Row],[Manuelle Änderung des Verantwortliches TP
(Auswahl - bei Bedarf)]]=""),BTT[[#This Row],[Manuelle Änderung des Verantwortliches TP
(Auswahl - bei Bedarf)]],VLOOKUP(BTT[[#This Row],[Hauptprozess
(Pflichtauswahl)]],Hauptprozesse[],3,FALSE)),"")</f>
        <v/>
      </c>
      <c r="G1194" t="inlineStr">
        <is>
          <t>RW-B/A</t>
        </is>
      </c>
      <c r="H1194" t="inlineStr">
        <is>
          <t>Non-SAP</t>
        </is>
      </c>
      <c r="I1194" t="inlineStr">
        <is>
          <t>nicht digital</t>
        </is>
      </c>
      <c r="J1194">
        <f>IFERROR(VLOOKUP(BTT[[#This Row],[Verwendete Transaktion (Pflichtauswahl)]],Transaktionen[[Transaktionen]:[Langtext]],2,FALSE),"")</f>
        <v/>
      </c>
      <c r="V1194">
        <f>IFERROR(VLOOKUP(BTT[[#This Row],[Verwendetes Formular
(Auswahl falls relevant)]],Formulare[[Formularbezeichnung]:[Formularname (technisch)]],2,FALSE),"")</f>
        <v/>
      </c>
      <c r="AK1194">
        <f>IF(BTT[[#This Row],[Subprozess
(optionale Auswahl)]]="","okay",IF(VLOOKUP(BTT[[#This Row],[Subprozess
(optionale Auswahl)]],BPML[[Subprozess]:[Zugeordneter Hauptprozess]],3,FALSE)=BTT[[#This Row],[Hauptprozess
(Pflichtauswahl)]],"okay","falscher Subprozess"))</f>
        <v/>
      </c>
      <c r="AL1194">
        <f>IF(aktives_Teilprojekt="Master","",IF(BTT[[#This Row],[Verantwortliches TP
(automatisch)]]=VLOOKUP(aktives_Teilprojekt,Teilprojekte[[Teilprojekte]:[Kürzel]],2,FALSE),"okay","Hauptprozess anderes TP"))</f>
        <v/>
      </c>
      <c r="AM11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4">
        <f>IFERROR(IF(BTT[[#This Row],[SAP-Modul
(Pflichtauswahl)]]&lt;&gt;VLOOKUP(BTT[[#This Row],[Verwendete Transaktion (Pflichtauswahl)]],Transaktionen[[Transaktionen]:[Modul]],3,FALSE),"Modul anders","okay"),"")</f>
        <v/>
      </c>
      <c r="AP1194">
        <f>IFERROR(IF(COUNTIFS(BTT[Verwendete Transaktion (Pflichtauswahl)],BTT[[#This Row],[Verwendete Transaktion (Pflichtauswahl)]],BTT[SAP-Modul
(Pflichtauswahl)],"&lt;&gt;"&amp;BTT[[#This Row],[SAP-Modul
(Pflichtauswahl)]])&gt;0,"Modul anders","okay"),"")</f>
        <v/>
      </c>
      <c r="AQ1194">
        <f>IFERROR(IF(COUNTIFS(BTT[Verwendete Transaktion (Pflichtauswahl)],BTT[[#This Row],[Verwendete Transaktion (Pflichtauswahl)]],BTT[Verantwortliches TP
(automatisch)],"&lt;&gt;"&amp;BTT[[#This Row],[Verantwortliches TP
(automatisch)]])&gt;0,"Transaktion mehrfach","okay"),"")</f>
        <v/>
      </c>
      <c r="AR1194">
        <f>IFERROR(IF(COUNTIFS(BTT[Verwendete Transaktion (Pflichtauswahl)],BTT[[#This Row],[Verwendete Transaktion (Pflichtauswahl)]],BTT[Verantwortliches TP
(automatisch)],"&lt;&gt;"&amp;VLOOKUP(aktives_Teilprojekt,Teilprojekte[[Teilprojekte]:[Kürzel]],2,FALSE))&gt;0,"Transaktion mehrfach","okay"),"")</f>
        <v/>
      </c>
      <c r="AS1194" t="inlineStr">
        <is>
          <t>FI1108</t>
        </is>
      </c>
    </row>
    <row r="1195">
      <c r="A1195">
        <f>IFERROR(IF(BTT[[#This Row],[Lfd Nr. 
(aus konsolidierter Datei)]]&lt;&gt;"",BTT[[#This Row],[Lfd Nr. 
(aus konsolidierter Datei)]],VLOOKUP(aktives_Teilprojekt,Teilprojekte[[Teilprojekte]:[Kürzel]],2,FALSE)&amp;ROW(BTT[[#This Row],[Lfd Nr.
(automatisch)]])-2),"")</f>
        <v/>
      </c>
      <c r="B1195" t="inlineStr">
        <is>
          <t>Anlagenzugang</t>
        </is>
      </c>
      <c r="D1195" t="inlineStr">
        <is>
          <t>Formular Verkehrsgutachten pflegen</t>
        </is>
      </c>
      <c r="E1195">
        <f>IFERROR(IF(NOT(BTT[[#This Row],[Manuelle Änderung des Verantwortliches TP
(Auswahl - bei Bedarf)]]=""),BTT[[#This Row],[Manuelle Änderung des Verantwortliches TP
(Auswahl - bei Bedarf)]],VLOOKUP(BTT[[#This Row],[Hauptprozess
(Pflichtauswahl)]],Hauptprozesse[],3,FALSE)),"")</f>
        <v/>
      </c>
      <c r="G1195" t="inlineStr">
        <is>
          <t>RW-B/A</t>
        </is>
      </c>
      <c r="H1195" t="inlineStr">
        <is>
          <t>Non-SAP</t>
        </is>
      </c>
      <c r="I1195" t="inlineStr">
        <is>
          <t>nicht digital</t>
        </is>
      </c>
      <c r="J1195">
        <f>IFERROR(VLOOKUP(BTT[[#This Row],[Verwendete Transaktion (Pflichtauswahl)]],Transaktionen[[Transaktionen]:[Langtext]],2,FALSE),"")</f>
        <v/>
      </c>
      <c r="V1195">
        <f>IFERROR(VLOOKUP(BTT[[#This Row],[Verwendetes Formular
(Auswahl falls relevant)]],Formulare[[Formularbezeichnung]:[Formularname (technisch)]],2,FALSE),"")</f>
        <v/>
      </c>
      <c r="AK1195">
        <f>IF(BTT[[#This Row],[Subprozess
(optionale Auswahl)]]="","okay",IF(VLOOKUP(BTT[[#This Row],[Subprozess
(optionale Auswahl)]],BPML[[Subprozess]:[Zugeordneter Hauptprozess]],3,FALSE)=BTT[[#This Row],[Hauptprozess
(Pflichtauswahl)]],"okay","falscher Subprozess"))</f>
        <v/>
      </c>
      <c r="AL1195">
        <f>IF(aktives_Teilprojekt="Master","",IF(BTT[[#This Row],[Verantwortliches TP
(automatisch)]]=VLOOKUP(aktives_Teilprojekt,Teilprojekte[[Teilprojekte]:[Kürzel]],2,FALSE),"okay","Hauptprozess anderes TP"))</f>
        <v/>
      </c>
      <c r="AM11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5">
        <f>IFERROR(IF(BTT[[#This Row],[SAP-Modul
(Pflichtauswahl)]]&lt;&gt;VLOOKUP(BTT[[#This Row],[Verwendete Transaktion (Pflichtauswahl)]],Transaktionen[[Transaktionen]:[Modul]],3,FALSE),"Modul anders","okay"),"")</f>
        <v/>
      </c>
      <c r="AP1195">
        <f>IFERROR(IF(COUNTIFS(BTT[Verwendete Transaktion (Pflichtauswahl)],BTT[[#This Row],[Verwendete Transaktion (Pflichtauswahl)]],BTT[SAP-Modul
(Pflichtauswahl)],"&lt;&gt;"&amp;BTT[[#This Row],[SAP-Modul
(Pflichtauswahl)]])&gt;0,"Modul anders","okay"),"")</f>
        <v/>
      </c>
      <c r="AQ1195">
        <f>IFERROR(IF(COUNTIFS(BTT[Verwendete Transaktion (Pflichtauswahl)],BTT[[#This Row],[Verwendete Transaktion (Pflichtauswahl)]],BTT[Verantwortliches TP
(automatisch)],"&lt;&gt;"&amp;BTT[[#This Row],[Verantwortliches TP
(automatisch)]])&gt;0,"Transaktion mehrfach","okay"),"")</f>
        <v/>
      </c>
      <c r="AR1195">
        <f>IFERROR(IF(COUNTIFS(BTT[Verwendete Transaktion (Pflichtauswahl)],BTT[[#This Row],[Verwendete Transaktion (Pflichtauswahl)]],BTT[Verantwortliches TP
(automatisch)],"&lt;&gt;"&amp;VLOOKUP(aktives_Teilprojekt,Teilprojekte[[Teilprojekte]:[Kürzel]],2,FALSE))&gt;0,"Transaktion mehrfach","okay"),"")</f>
        <v/>
      </c>
      <c r="AS1195" t="inlineStr">
        <is>
          <t>FI1109</t>
        </is>
      </c>
    </row>
    <row r="1196">
      <c r="A1196">
        <f>IFERROR(IF(BTT[[#This Row],[Lfd Nr. 
(aus konsolidierter Datei)]]&lt;&gt;"",BTT[[#This Row],[Lfd Nr. 
(aus konsolidierter Datei)]],VLOOKUP(aktives_Teilprojekt,Teilprojekte[[Teilprojekte]:[Kürzel]],2,FALSE)&amp;ROW(BTT[[#This Row],[Lfd Nr.
(automatisch)]])-2),"")</f>
        <v/>
      </c>
      <c r="B1196" t="inlineStr">
        <is>
          <t>Anlagenzugang</t>
        </is>
      </c>
      <c r="D1196" t="inlineStr">
        <is>
          <t>Formular Verkehrsgutachten unterschreiben</t>
        </is>
      </c>
      <c r="E1196">
        <f>IFERROR(IF(NOT(BTT[[#This Row],[Manuelle Änderung des Verantwortliches TP
(Auswahl - bei Bedarf)]]=""),BTT[[#This Row],[Manuelle Änderung des Verantwortliches TP
(Auswahl - bei Bedarf)]],VLOOKUP(BTT[[#This Row],[Hauptprozess
(Pflichtauswahl)]],Hauptprozesse[],3,FALSE)),"")</f>
        <v/>
      </c>
      <c r="G1196" t="inlineStr">
        <is>
          <t>RW-B/A</t>
        </is>
      </c>
      <c r="H1196" t="inlineStr">
        <is>
          <t>Non-SAP</t>
        </is>
      </c>
      <c r="I1196" t="inlineStr">
        <is>
          <t>nicht digital</t>
        </is>
      </c>
      <c r="J1196">
        <f>IFERROR(VLOOKUP(BTT[[#This Row],[Verwendete Transaktion (Pflichtauswahl)]],Transaktionen[[Transaktionen]:[Langtext]],2,FALSE),"")</f>
        <v/>
      </c>
      <c r="V1196">
        <f>IFERROR(VLOOKUP(BTT[[#This Row],[Verwendetes Formular
(Auswahl falls relevant)]],Formulare[[Formularbezeichnung]:[Formularname (technisch)]],2,FALSE),"")</f>
        <v/>
      </c>
      <c r="AK1196">
        <f>IF(BTT[[#This Row],[Subprozess
(optionale Auswahl)]]="","okay",IF(VLOOKUP(BTT[[#This Row],[Subprozess
(optionale Auswahl)]],BPML[[Subprozess]:[Zugeordneter Hauptprozess]],3,FALSE)=BTT[[#This Row],[Hauptprozess
(Pflichtauswahl)]],"okay","falscher Subprozess"))</f>
        <v/>
      </c>
      <c r="AL1196">
        <f>IF(aktives_Teilprojekt="Master","",IF(BTT[[#This Row],[Verantwortliches TP
(automatisch)]]=VLOOKUP(aktives_Teilprojekt,Teilprojekte[[Teilprojekte]:[Kürzel]],2,FALSE),"okay","Hauptprozess anderes TP"))</f>
        <v/>
      </c>
      <c r="AM11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6">
        <f>IFERROR(IF(BTT[[#This Row],[SAP-Modul
(Pflichtauswahl)]]&lt;&gt;VLOOKUP(BTT[[#This Row],[Verwendete Transaktion (Pflichtauswahl)]],Transaktionen[[Transaktionen]:[Modul]],3,FALSE),"Modul anders","okay"),"")</f>
        <v/>
      </c>
      <c r="AP1196">
        <f>IFERROR(IF(COUNTIFS(BTT[Verwendete Transaktion (Pflichtauswahl)],BTT[[#This Row],[Verwendete Transaktion (Pflichtauswahl)]],BTT[SAP-Modul
(Pflichtauswahl)],"&lt;&gt;"&amp;BTT[[#This Row],[SAP-Modul
(Pflichtauswahl)]])&gt;0,"Modul anders","okay"),"")</f>
        <v/>
      </c>
      <c r="AQ1196">
        <f>IFERROR(IF(COUNTIFS(BTT[Verwendete Transaktion (Pflichtauswahl)],BTT[[#This Row],[Verwendete Transaktion (Pflichtauswahl)]],BTT[Verantwortliches TP
(automatisch)],"&lt;&gt;"&amp;BTT[[#This Row],[Verantwortliches TP
(automatisch)]])&gt;0,"Transaktion mehrfach","okay"),"")</f>
        <v/>
      </c>
      <c r="AR1196">
        <f>IFERROR(IF(COUNTIFS(BTT[Verwendete Transaktion (Pflichtauswahl)],BTT[[#This Row],[Verwendete Transaktion (Pflichtauswahl)]],BTT[Verantwortliches TP
(automatisch)],"&lt;&gt;"&amp;VLOOKUP(aktives_Teilprojekt,Teilprojekte[[Teilprojekte]:[Kürzel]],2,FALSE))&gt;0,"Transaktion mehrfach","okay"),"")</f>
        <v/>
      </c>
      <c r="AS1196" t="inlineStr">
        <is>
          <t>FI1110</t>
        </is>
      </c>
    </row>
    <row r="1197">
      <c r="A1197">
        <f>IFERROR(IF(BTT[[#This Row],[Lfd Nr. 
(aus konsolidierter Datei)]]&lt;&gt;"",BTT[[#This Row],[Lfd Nr. 
(aus konsolidierter Datei)]],VLOOKUP(aktives_Teilprojekt,Teilprojekte[[Teilprojekte]:[Kürzel]],2,FALSE)&amp;ROW(BTT[[#This Row],[Lfd Nr.
(automatisch)]])-2),"")</f>
        <v/>
      </c>
      <c r="B1197" t="inlineStr">
        <is>
          <t>Anlagenzugang</t>
        </is>
      </c>
      <c r="D1197" t="inlineStr">
        <is>
          <t>Innenauftrag anlegen</t>
        </is>
      </c>
      <c r="E1197">
        <f>IFERROR(IF(NOT(BTT[[#This Row],[Manuelle Änderung des Verantwortliches TP
(Auswahl - bei Bedarf)]]=""),BTT[[#This Row],[Manuelle Änderung des Verantwortliches TP
(Auswahl - bei Bedarf)]],VLOOKUP(BTT[[#This Row],[Hauptprozess
(Pflichtauswahl)]],Hauptprozesse[],3,FALSE)),"")</f>
        <v/>
      </c>
      <c r="G1197" t="inlineStr">
        <is>
          <t>RW-B/A</t>
        </is>
      </c>
      <c r="H1197" t="inlineStr">
        <is>
          <t>CO-OM</t>
        </is>
      </c>
      <c r="I1197" t="inlineStr">
        <is>
          <t>KO01</t>
        </is>
      </c>
      <c r="J1197">
        <f>IFERROR(VLOOKUP(BTT[[#This Row],[Verwendete Transaktion (Pflichtauswahl)]],Transaktionen[[Transaktionen]:[Langtext]],2,FALSE),"")</f>
        <v/>
      </c>
      <c r="V1197">
        <f>IFERROR(VLOOKUP(BTT[[#This Row],[Verwendetes Formular
(Auswahl falls relevant)]],Formulare[[Formularbezeichnung]:[Formularname (technisch)]],2,FALSE),"")</f>
        <v/>
      </c>
      <c r="AK1197">
        <f>IF(BTT[[#This Row],[Subprozess
(optionale Auswahl)]]="","okay",IF(VLOOKUP(BTT[[#This Row],[Subprozess
(optionale Auswahl)]],BPML[[Subprozess]:[Zugeordneter Hauptprozess]],3,FALSE)=BTT[[#This Row],[Hauptprozess
(Pflichtauswahl)]],"okay","falscher Subprozess"))</f>
        <v/>
      </c>
      <c r="AL1197">
        <f>IF(aktives_Teilprojekt="Master","",IF(BTT[[#This Row],[Verantwortliches TP
(automatisch)]]=VLOOKUP(aktives_Teilprojekt,Teilprojekte[[Teilprojekte]:[Kürzel]],2,FALSE),"okay","Hauptprozess anderes TP"))</f>
        <v/>
      </c>
      <c r="AM11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7">
        <f>IFERROR(IF(BTT[[#This Row],[SAP-Modul
(Pflichtauswahl)]]&lt;&gt;VLOOKUP(BTT[[#This Row],[Verwendete Transaktion (Pflichtauswahl)]],Transaktionen[[Transaktionen]:[Modul]],3,FALSE),"Modul anders","okay"),"")</f>
        <v/>
      </c>
      <c r="AP1197">
        <f>IFERROR(IF(COUNTIFS(BTT[Verwendete Transaktion (Pflichtauswahl)],BTT[[#This Row],[Verwendete Transaktion (Pflichtauswahl)]],BTT[SAP-Modul
(Pflichtauswahl)],"&lt;&gt;"&amp;BTT[[#This Row],[SAP-Modul
(Pflichtauswahl)]])&gt;0,"Modul anders","okay"),"")</f>
        <v/>
      </c>
      <c r="AQ1197">
        <f>IFERROR(IF(COUNTIFS(BTT[Verwendete Transaktion (Pflichtauswahl)],BTT[[#This Row],[Verwendete Transaktion (Pflichtauswahl)]],BTT[Verantwortliches TP
(automatisch)],"&lt;&gt;"&amp;BTT[[#This Row],[Verantwortliches TP
(automatisch)]])&gt;0,"Transaktion mehrfach","okay"),"")</f>
        <v/>
      </c>
      <c r="AR1197">
        <f>IFERROR(IF(COUNTIFS(BTT[Verwendete Transaktion (Pflichtauswahl)],BTT[[#This Row],[Verwendete Transaktion (Pflichtauswahl)]],BTT[Verantwortliches TP
(automatisch)],"&lt;&gt;"&amp;VLOOKUP(aktives_Teilprojekt,Teilprojekte[[Teilprojekte]:[Kürzel]],2,FALSE))&gt;0,"Transaktion mehrfach","okay"),"")</f>
        <v/>
      </c>
      <c r="AS1197" t="inlineStr">
        <is>
          <t>FI1111</t>
        </is>
      </c>
    </row>
    <row r="1198">
      <c r="A1198">
        <f>IFERROR(IF(BTT[[#This Row],[Lfd Nr. 
(aus konsolidierter Datei)]]&lt;&gt;"",BTT[[#This Row],[Lfd Nr. 
(aus konsolidierter Datei)]],VLOOKUP(aktives_Teilprojekt,Teilprojekte[[Teilprojekte]:[Kürzel]],2,FALSE)&amp;ROW(BTT[[#This Row],[Lfd Nr.
(automatisch)]])-2),"")</f>
        <v/>
      </c>
      <c r="B1198" t="inlineStr">
        <is>
          <t>Anlagenzugang</t>
        </is>
      </c>
      <c r="D1198" t="inlineStr">
        <is>
          <t>Auftragsplan hinterlegen</t>
        </is>
      </c>
      <c r="E1198">
        <f>IFERROR(IF(NOT(BTT[[#This Row],[Manuelle Änderung des Verantwortliches TP
(Auswahl - bei Bedarf)]]=""),BTT[[#This Row],[Manuelle Änderung des Verantwortliches TP
(Auswahl - bei Bedarf)]],VLOOKUP(BTT[[#This Row],[Hauptprozess
(Pflichtauswahl)]],Hauptprozesse[],3,FALSE)),"")</f>
        <v/>
      </c>
      <c r="G1198" t="inlineStr">
        <is>
          <t>RW-B/A</t>
        </is>
      </c>
      <c r="H1198" t="inlineStr">
        <is>
          <t>CO-OM</t>
        </is>
      </c>
      <c r="I1198" t="inlineStr">
        <is>
          <t>KO12</t>
        </is>
      </c>
      <c r="J1198">
        <f>IFERROR(VLOOKUP(BTT[[#This Row],[Verwendete Transaktion (Pflichtauswahl)]],Transaktionen[[Transaktionen]:[Langtext]],2,FALSE),"")</f>
        <v/>
      </c>
      <c r="V1198">
        <f>IFERROR(VLOOKUP(BTT[[#This Row],[Verwendetes Formular
(Auswahl falls relevant)]],Formulare[[Formularbezeichnung]:[Formularname (technisch)]],2,FALSE),"")</f>
        <v/>
      </c>
      <c r="AK1198">
        <f>IF(BTT[[#This Row],[Subprozess
(optionale Auswahl)]]="","okay",IF(VLOOKUP(BTT[[#This Row],[Subprozess
(optionale Auswahl)]],BPML[[Subprozess]:[Zugeordneter Hauptprozess]],3,FALSE)=BTT[[#This Row],[Hauptprozess
(Pflichtauswahl)]],"okay","falscher Subprozess"))</f>
        <v/>
      </c>
      <c r="AL1198">
        <f>IF(aktives_Teilprojekt="Master","",IF(BTT[[#This Row],[Verantwortliches TP
(automatisch)]]=VLOOKUP(aktives_Teilprojekt,Teilprojekte[[Teilprojekte]:[Kürzel]],2,FALSE),"okay","Hauptprozess anderes TP"))</f>
        <v/>
      </c>
      <c r="AM11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8">
        <f>IFERROR(IF(BTT[[#This Row],[SAP-Modul
(Pflichtauswahl)]]&lt;&gt;VLOOKUP(BTT[[#This Row],[Verwendete Transaktion (Pflichtauswahl)]],Transaktionen[[Transaktionen]:[Modul]],3,FALSE),"Modul anders","okay"),"")</f>
        <v/>
      </c>
      <c r="AP1198">
        <f>IFERROR(IF(COUNTIFS(BTT[Verwendete Transaktion (Pflichtauswahl)],BTT[[#This Row],[Verwendete Transaktion (Pflichtauswahl)]],BTT[SAP-Modul
(Pflichtauswahl)],"&lt;&gt;"&amp;BTT[[#This Row],[SAP-Modul
(Pflichtauswahl)]])&gt;0,"Modul anders","okay"),"")</f>
        <v/>
      </c>
      <c r="AQ1198">
        <f>IFERROR(IF(COUNTIFS(BTT[Verwendete Transaktion (Pflichtauswahl)],BTT[[#This Row],[Verwendete Transaktion (Pflichtauswahl)]],BTT[Verantwortliches TP
(automatisch)],"&lt;&gt;"&amp;BTT[[#This Row],[Verantwortliches TP
(automatisch)]])&gt;0,"Transaktion mehrfach","okay"),"")</f>
        <v/>
      </c>
      <c r="AR1198">
        <f>IFERROR(IF(COUNTIFS(BTT[Verwendete Transaktion (Pflichtauswahl)],BTT[[#This Row],[Verwendete Transaktion (Pflichtauswahl)]],BTT[Verantwortliches TP
(automatisch)],"&lt;&gt;"&amp;VLOOKUP(aktives_Teilprojekt,Teilprojekte[[Teilprojekte]:[Kürzel]],2,FALSE))&gt;0,"Transaktion mehrfach","okay"),"")</f>
        <v/>
      </c>
      <c r="AS1198" t="inlineStr">
        <is>
          <t>FI1112</t>
        </is>
      </c>
    </row>
    <row r="1199">
      <c r="A1199">
        <f>IFERROR(IF(BTT[[#This Row],[Lfd Nr. 
(aus konsolidierter Datei)]]&lt;&gt;"",BTT[[#This Row],[Lfd Nr. 
(aus konsolidierter Datei)]],VLOOKUP(aktives_Teilprojekt,Teilprojekte[[Teilprojekte]:[Kürzel]],2,FALSE)&amp;ROW(BTT[[#This Row],[Lfd Nr.
(automatisch)]])-2),"")</f>
        <v/>
      </c>
      <c r="B1199" t="inlineStr">
        <is>
          <t>Anlagenzugang</t>
        </is>
      </c>
      <c r="D1199" t="inlineStr">
        <is>
          <t>Formular Kostenermittlung pflegen</t>
        </is>
      </c>
      <c r="E1199">
        <f>IFERROR(IF(NOT(BTT[[#This Row],[Manuelle Änderung des Verantwortliches TP
(Auswahl - bei Bedarf)]]=""),BTT[[#This Row],[Manuelle Änderung des Verantwortliches TP
(Auswahl - bei Bedarf)]],VLOOKUP(BTT[[#This Row],[Hauptprozess
(Pflichtauswahl)]],Hauptprozesse[],3,FALSE)),"")</f>
        <v/>
      </c>
      <c r="G1199" t="inlineStr">
        <is>
          <t>RW-B/A</t>
        </is>
      </c>
      <c r="H1199" t="inlineStr">
        <is>
          <t>Non-SAP</t>
        </is>
      </c>
      <c r="I1199" t="inlineStr">
        <is>
          <t>nicht digital</t>
        </is>
      </c>
      <c r="J1199">
        <f>IFERROR(VLOOKUP(BTT[[#This Row],[Verwendete Transaktion (Pflichtauswahl)]],Transaktionen[[Transaktionen]:[Langtext]],2,FALSE),"")</f>
        <v/>
      </c>
      <c r="V1199">
        <f>IFERROR(VLOOKUP(BTT[[#This Row],[Verwendetes Formular
(Auswahl falls relevant)]],Formulare[[Formularbezeichnung]:[Formularname (technisch)]],2,FALSE),"")</f>
        <v/>
      </c>
      <c r="AK1199">
        <f>IF(BTT[[#This Row],[Subprozess
(optionale Auswahl)]]="","okay",IF(VLOOKUP(BTT[[#This Row],[Subprozess
(optionale Auswahl)]],BPML[[Subprozess]:[Zugeordneter Hauptprozess]],3,FALSE)=BTT[[#This Row],[Hauptprozess
(Pflichtauswahl)]],"okay","falscher Subprozess"))</f>
        <v/>
      </c>
      <c r="AL1199">
        <f>IF(aktives_Teilprojekt="Master","",IF(BTT[[#This Row],[Verantwortliches TP
(automatisch)]]=VLOOKUP(aktives_Teilprojekt,Teilprojekte[[Teilprojekte]:[Kürzel]],2,FALSE),"okay","Hauptprozess anderes TP"))</f>
        <v/>
      </c>
      <c r="AM11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1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199">
        <f>IFERROR(IF(BTT[[#This Row],[SAP-Modul
(Pflichtauswahl)]]&lt;&gt;VLOOKUP(BTT[[#This Row],[Verwendete Transaktion (Pflichtauswahl)]],Transaktionen[[Transaktionen]:[Modul]],3,FALSE),"Modul anders","okay"),"")</f>
        <v/>
      </c>
      <c r="AP1199">
        <f>IFERROR(IF(COUNTIFS(BTT[Verwendete Transaktion (Pflichtauswahl)],BTT[[#This Row],[Verwendete Transaktion (Pflichtauswahl)]],BTT[SAP-Modul
(Pflichtauswahl)],"&lt;&gt;"&amp;BTT[[#This Row],[SAP-Modul
(Pflichtauswahl)]])&gt;0,"Modul anders","okay"),"")</f>
        <v/>
      </c>
      <c r="AQ1199">
        <f>IFERROR(IF(COUNTIFS(BTT[Verwendete Transaktion (Pflichtauswahl)],BTT[[#This Row],[Verwendete Transaktion (Pflichtauswahl)]],BTT[Verantwortliches TP
(automatisch)],"&lt;&gt;"&amp;BTT[[#This Row],[Verantwortliches TP
(automatisch)]])&gt;0,"Transaktion mehrfach","okay"),"")</f>
        <v/>
      </c>
      <c r="AR1199">
        <f>IFERROR(IF(COUNTIFS(BTT[Verwendete Transaktion (Pflichtauswahl)],BTT[[#This Row],[Verwendete Transaktion (Pflichtauswahl)]],BTT[Verantwortliches TP
(automatisch)],"&lt;&gt;"&amp;VLOOKUP(aktives_Teilprojekt,Teilprojekte[[Teilprojekte]:[Kürzel]],2,FALSE))&gt;0,"Transaktion mehrfach","okay"),"")</f>
        <v/>
      </c>
      <c r="AS1199" t="inlineStr">
        <is>
          <t>FI1113</t>
        </is>
      </c>
    </row>
    <row r="1200">
      <c r="A1200">
        <f>IFERROR(IF(BTT[[#This Row],[Lfd Nr. 
(aus konsolidierter Datei)]]&lt;&gt;"",BTT[[#This Row],[Lfd Nr. 
(aus konsolidierter Datei)]],VLOOKUP(aktives_Teilprojekt,Teilprojekte[[Teilprojekte]:[Kürzel]],2,FALSE)&amp;ROW(BTT[[#This Row],[Lfd Nr.
(automatisch)]])-2),"")</f>
        <v/>
      </c>
      <c r="B1200" t="inlineStr">
        <is>
          <t>Anlagenzugang</t>
        </is>
      </c>
      <c r="D1200" t="inlineStr">
        <is>
          <t>Formular an Auftraggeber senden</t>
        </is>
      </c>
      <c r="E1200">
        <f>IFERROR(IF(NOT(BTT[[#This Row],[Manuelle Änderung des Verantwortliches TP
(Auswahl - bei Bedarf)]]=""),BTT[[#This Row],[Manuelle Änderung des Verantwortliches TP
(Auswahl - bei Bedarf)]],VLOOKUP(BTT[[#This Row],[Hauptprozess
(Pflichtauswahl)]],Hauptprozesse[],3,FALSE)),"")</f>
        <v/>
      </c>
      <c r="G1200" t="inlineStr">
        <is>
          <t>RW-B/A</t>
        </is>
      </c>
      <c r="H1200" t="inlineStr">
        <is>
          <t>Non-SAP</t>
        </is>
      </c>
      <c r="I1200" t="inlineStr">
        <is>
          <t>nicht digital</t>
        </is>
      </c>
      <c r="J1200">
        <f>IFERROR(VLOOKUP(BTT[[#This Row],[Verwendete Transaktion (Pflichtauswahl)]],Transaktionen[[Transaktionen]:[Langtext]],2,FALSE),"")</f>
        <v/>
      </c>
      <c r="V1200">
        <f>IFERROR(VLOOKUP(BTT[[#This Row],[Verwendetes Formular
(Auswahl falls relevant)]],Formulare[[Formularbezeichnung]:[Formularname (technisch)]],2,FALSE),"")</f>
        <v/>
      </c>
      <c r="AK1200">
        <f>IF(BTT[[#This Row],[Subprozess
(optionale Auswahl)]]="","okay",IF(VLOOKUP(BTT[[#This Row],[Subprozess
(optionale Auswahl)]],BPML[[Subprozess]:[Zugeordneter Hauptprozess]],3,FALSE)=BTT[[#This Row],[Hauptprozess
(Pflichtauswahl)]],"okay","falscher Subprozess"))</f>
        <v/>
      </c>
      <c r="AL1200">
        <f>IF(aktives_Teilprojekt="Master","",IF(BTT[[#This Row],[Verantwortliches TP
(automatisch)]]=VLOOKUP(aktives_Teilprojekt,Teilprojekte[[Teilprojekte]:[Kürzel]],2,FALSE),"okay","Hauptprozess anderes TP"))</f>
        <v/>
      </c>
      <c r="AM12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0">
        <f>IFERROR(IF(BTT[[#This Row],[SAP-Modul
(Pflichtauswahl)]]&lt;&gt;VLOOKUP(BTT[[#This Row],[Verwendete Transaktion (Pflichtauswahl)]],Transaktionen[[Transaktionen]:[Modul]],3,FALSE),"Modul anders","okay"),"")</f>
        <v/>
      </c>
      <c r="AP1200">
        <f>IFERROR(IF(COUNTIFS(BTT[Verwendete Transaktion (Pflichtauswahl)],BTT[[#This Row],[Verwendete Transaktion (Pflichtauswahl)]],BTT[SAP-Modul
(Pflichtauswahl)],"&lt;&gt;"&amp;BTT[[#This Row],[SAP-Modul
(Pflichtauswahl)]])&gt;0,"Modul anders","okay"),"")</f>
        <v/>
      </c>
      <c r="AQ1200">
        <f>IFERROR(IF(COUNTIFS(BTT[Verwendete Transaktion (Pflichtauswahl)],BTT[[#This Row],[Verwendete Transaktion (Pflichtauswahl)]],BTT[Verantwortliches TP
(automatisch)],"&lt;&gt;"&amp;BTT[[#This Row],[Verantwortliches TP
(automatisch)]])&gt;0,"Transaktion mehrfach","okay"),"")</f>
        <v/>
      </c>
      <c r="AR1200">
        <f>IFERROR(IF(COUNTIFS(BTT[Verwendete Transaktion (Pflichtauswahl)],BTT[[#This Row],[Verwendete Transaktion (Pflichtauswahl)]],BTT[Verantwortliches TP
(automatisch)],"&lt;&gt;"&amp;VLOOKUP(aktives_Teilprojekt,Teilprojekte[[Teilprojekte]:[Kürzel]],2,FALSE))&gt;0,"Transaktion mehrfach","okay"),"")</f>
        <v/>
      </c>
      <c r="AS1200" t="inlineStr">
        <is>
          <t>FI1114</t>
        </is>
      </c>
    </row>
    <row r="1201">
      <c r="A1201">
        <f>IFERROR(IF(BTT[[#This Row],[Lfd Nr. 
(aus konsolidierter Datei)]]&lt;&gt;"",BTT[[#This Row],[Lfd Nr. 
(aus konsolidierter Datei)]],VLOOKUP(aktives_Teilprojekt,Teilprojekte[[Teilprojekte]:[Kürzel]],2,FALSE)&amp;ROW(BTT[[#This Row],[Lfd Nr.
(automatisch)]])-2),"")</f>
        <v/>
      </c>
      <c r="B1201" t="inlineStr">
        <is>
          <t>Anlagenzugang</t>
        </is>
      </c>
      <c r="D1201" t="inlineStr">
        <is>
          <t>Zugang auf Auftrag buchen</t>
        </is>
      </c>
      <c r="E1201">
        <f>IFERROR(IF(NOT(BTT[[#This Row],[Manuelle Änderung des Verantwortliches TP
(Auswahl - bei Bedarf)]]=""),BTT[[#This Row],[Manuelle Änderung des Verantwortliches TP
(Auswahl - bei Bedarf)]],VLOOKUP(BTT[[#This Row],[Hauptprozess
(Pflichtauswahl)]],Hauptprozesse[],3,FALSE)),"")</f>
        <v/>
      </c>
      <c r="G1201" t="inlineStr">
        <is>
          <t>RW-K</t>
        </is>
      </c>
      <c r="H1201" t="inlineStr">
        <is>
          <t>FI</t>
        </is>
      </c>
      <c r="I1201" t="inlineStr">
        <is>
          <t>FB01</t>
        </is>
      </c>
      <c r="J1201">
        <f>IFERROR(VLOOKUP(BTT[[#This Row],[Verwendete Transaktion (Pflichtauswahl)]],Transaktionen[[Transaktionen]:[Langtext]],2,FALSE),"")</f>
        <v/>
      </c>
      <c r="V1201">
        <f>IFERROR(VLOOKUP(BTT[[#This Row],[Verwendetes Formular
(Auswahl falls relevant)]],Formulare[[Formularbezeichnung]:[Formularname (technisch)]],2,FALSE),"")</f>
        <v/>
      </c>
      <c r="AK1201">
        <f>IF(BTT[[#This Row],[Subprozess
(optionale Auswahl)]]="","okay",IF(VLOOKUP(BTT[[#This Row],[Subprozess
(optionale Auswahl)]],BPML[[Subprozess]:[Zugeordneter Hauptprozess]],3,FALSE)=BTT[[#This Row],[Hauptprozess
(Pflichtauswahl)]],"okay","falscher Subprozess"))</f>
        <v/>
      </c>
      <c r="AL1201">
        <f>IF(aktives_Teilprojekt="Master","",IF(BTT[[#This Row],[Verantwortliches TP
(automatisch)]]=VLOOKUP(aktives_Teilprojekt,Teilprojekte[[Teilprojekte]:[Kürzel]],2,FALSE),"okay","Hauptprozess anderes TP"))</f>
        <v/>
      </c>
      <c r="AM12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1">
        <f>IFERROR(IF(BTT[[#This Row],[SAP-Modul
(Pflichtauswahl)]]&lt;&gt;VLOOKUP(BTT[[#This Row],[Verwendete Transaktion (Pflichtauswahl)]],Transaktionen[[Transaktionen]:[Modul]],3,FALSE),"Modul anders","okay"),"")</f>
        <v/>
      </c>
      <c r="AP1201">
        <f>IFERROR(IF(COUNTIFS(BTT[Verwendete Transaktion (Pflichtauswahl)],BTT[[#This Row],[Verwendete Transaktion (Pflichtauswahl)]],BTT[SAP-Modul
(Pflichtauswahl)],"&lt;&gt;"&amp;BTT[[#This Row],[SAP-Modul
(Pflichtauswahl)]])&gt;0,"Modul anders","okay"),"")</f>
        <v/>
      </c>
      <c r="AQ1201">
        <f>IFERROR(IF(COUNTIFS(BTT[Verwendete Transaktion (Pflichtauswahl)],BTT[[#This Row],[Verwendete Transaktion (Pflichtauswahl)]],BTT[Verantwortliches TP
(automatisch)],"&lt;&gt;"&amp;BTT[[#This Row],[Verantwortliches TP
(automatisch)]])&gt;0,"Transaktion mehrfach","okay"),"")</f>
        <v/>
      </c>
      <c r="AR1201">
        <f>IFERROR(IF(COUNTIFS(BTT[Verwendete Transaktion (Pflichtauswahl)],BTT[[#This Row],[Verwendete Transaktion (Pflichtauswahl)]],BTT[Verantwortliches TP
(automatisch)],"&lt;&gt;"&amp;VLOOKUP(aktives_Teilprojekt,Teilprojekte[[Teilprojekte]:[Kürzel]],2,FALSE))&gt;0,"Transaktion mehrfach","okay"),"")</f>
        <v/>
      </c>
      <c r="AS1201" t="inlineStr">
        <is>
          <t>FI1115</t>
        </is>
      </c>
    </row>
    <row r="1202">
      <c r="A1202">
        <f>IFERROR(IF(BTT[[#This Row],[Lfd Nr. 
(aus konsolidierter Datei)]]&lt;&gt;"",BTT[[#This Row],[Lfd Nr. 
(aus konsolidierter Datei)]],VLOOKUP(aktives_Teilprojekt,Teilprojekte[[Teilprojekte]:[Kürzel]],2,FALSE)&amp;ROW(BTT[[#This Row],[Lfd Nr.
(automatisch)]])-2),"")</f>
        <v/>
      </c>
      <c r="B1202" t="inlineStr">
        <is>
          <t>Anlagenzugang</t>
        </is>
      </c>
      <c r="D1202" t="inlineStr">
        <is>
          <t>Beleg "Abrechnung des Bauvorhabens" erstellen</t>
        </is>
      </c>
      <c r="E1202">
        <f>IFERROR(IF(NOT(BTT[[#This Row],[Manuelle Änderung des Verantwortliches TP
(Auswahl - bei Bedarf)]]=""),BTT[[#This Row],[Manuelle Änderung des Verantwortliches TP
(Auswahl - bei Bedarf)]],VLOOKUP(BTT[[#This Row],[Hauptprozess
(Pflichtauswahl)]],Hauptprozesse[],3,FALSE)),"")</f>
        <v/>
      </c>
      <c r="G1202" t="inlineStr">
        <is>
          <t>RW-B/A</t>
        </is>
      </c>
      <c r="H1202" t="inlineStr">
        <is>
          <t>Non-SAP</t>
        </is>
      </c>
      <c r="I1202" t="inlineStr">
        <is>
          <t>nicht digital</t>
        </is>
      </c>
      <c r="J1202">
        <f>IFERROR(VLOOKUP(BTT[[#This Row],[Verwendete Transaktion (Pflichtauswahl)]],Transaktionen[[Transaktionen]:[Langtext]],2,FALSE),"")</f>
        <v/>
      </c>
      <c r="V1202">
        <f>IFERROR(VLOOKUP(BTT[[#This Row],[Verwendetes Formular
(Auswahl falls relevant)]],Formulare[[Formularbezeichnung]:[Formularname (technisch)]],2,FALSE),"")</f>
        <v/>
      </c>
      <c r="AK1202">
        <f>IF(BTT[[#This Row],[Subprozess
(optionale Auswahl)]]="","okay",IF(VLOOKUP(BTT[[#This Row],[Subprozess
(optionale Auswahl)]],BPML[[Subprozess]:[Zugeordneter Hauptprozess]],3,FALSE)=BTT[[#This Row],[Hauptprozess
(Pflichtauswahl)]],"okay","falscher Subprozess"))</f>
        <v/>
      </c>
      <c r="AL1202">
        <f>IF(aktives_Teilprojekt="Master","",IF(BTT[[#This Row],[Verantwortliches TP
(automatisch)]]=VLOOKUP(aktives_Teilprojekt,Teilprojekte[[Teilprojekte]:[Kürzel]],2,FALSE),"okay","Hauptprozess anderes TP"))</f>
        <v/>
      </c>
      <c r="AM12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2">
        <f>IFERROR(IF(BTT[[#This Row],[SAP-Modul
(Pflichtauswahl)]]&lt;&gt;VLOOKUP(BTT[[#This Row],[Verwendete Transaktion (Pflichtauswahl)]],Transaktionen[[Transaktionen]:[Modul]],3,FALSE),"Modul anders","okay"),"")</f>
        <v/>
      </c>
      <c r="AP1202">
        <f>IFERROR(IF(COUNTIFS(BTT[Verwendete Transaktion (Pflichtauswahl)],BTT[[#This Row],[Verwendete Transaktion (Pflichtauswahl)]],BTT[SAP-Modul
(Pflichtauswahl)],"&lt;&gt;"&amp;BTT[[#This Row],[SAP-Modul
(Pflichtauswahl)]])&gt;0,"Modul anders","okay"),"")</f>
        <v/>
      </c>
      <c r="AQ1202">
        <f>IFERROR(IF(COUNTIFS(BTT[Verwendete Transaktion (Pflichtauswahl)],BTT[[#This Row],[Verwendete Transaktion (Pflichtauswahl)]],BTT[Verantwortliches TP
(automatisch)],"&lt;&gt;"&amp;BTT[[#This Row],[Verantwortliches TP
(automatisch)]])&gt;0,"Transaktion mehrfach","okay"),"")</f>
        <v/>
      </c>
      <c r="AR1202">
        <f>IFERROR(IF(COUNTIFS(BTT[Verwendete Transaktion (Pflichtauswahl)],BTT[[#This Row],[Verwendete Transaktion (Pflichtauswahl)]],BTT[Verantwortliches TP
(automatisch)],"&lt;&gt;"&amp;VLOOKUP(aktives_Teilprojekt,Teilprojekte[[Teilprojekte]:[Kürzel]],2,FALSE))&gt;0,"Transaktion mehrfach","okay"),"")</f>
        <v/>
      </c>
      <c r="AS1202" t="inlineStr">
        <is>
          <t>FI1116</t>
        </is>
      </c>
    </row>
    <row r="1203">
      <c r="A1203">
        <f>IFERROR(IF(BTT[[#This Row],[Lfd Nr. 
(aus konsolidierter Datei)]]&lt;&gt;"",BTT[[#This Row],[Lfd Nr. 
(aus konsolidierter Datei)]],VLOOKUP(aktives_Teilprojekt,Teilprojekte[[Teilprojekte]:[Kürzel]],2,FALSE)&amp;ROW(BTT[[#This Row],[Lfd Nr.
(automatisch)]])-2),"")</f>
        <v/>
      </c>
      <c r="B1203" t="inlineStr">
        <is>
          <t>Anlagenzugang</t>
        </is>
      </c>
      <c r="D1203" t="inlineStr">
        <is>
          <t>Zugang in Datenbank eintragen</t>
        </is>
      </c>
      <c r="E1203">
        <f>IFERROR(IF(NOT(BTT[[#This Row],[Manuelle Änderung des Verantwortliches TP
(Auswahl - bei Bedarf)]]=""),BTT[[#This Row],[Manuelle Änderung des Verantwortliches TP
(Auswahl - bei Bedarf)]],VLOOKUP(BTT[[#This Row],[Hauptprozess
(Pflichtauswahl)]],Hauptprozesse[],3,FALSE)),"")</f>
        <v/>
      </c>
      <c r="G1203" t="inlineStr">
        <is>
          <t>RW-B/A</t>
        </is>
      </c>
      <c r="H1203" t="inlineStr">
        <is>
          <t>Non-SAP</t>
        </is>
      </c>
      <c r="I1203" t="inlineStr">
        <is>
          <t>nicht digital</t>
        </is>
      </c>
      <c r="J1203">
        <f>IFERROR(VLOOKUP(BTT[[#This Row],[Verwendete Transaktion (Pflichtauswahl)]],Transaktionen[[Transaktionen]:[Langtext]],2,FALSE),"")</f>
        <v/>
      </c>
      <c r="V1203">
        <f>IFERROR(VLOOKUP(BTT[[#This Row],[Verwendetes Formular
(Auswahl falls relevant)]],Formulare[[Formularbezeichnung]:[Formularname (technisch)]],2,FALSE),"")</f>
        <v/>
      </c>
      <c r="AK1203">
        <f>IF(BTT[[#This Row],[Subprozess
(optionale Auswahl)]]="","okay",IF(VLOOKUP(BTT[[#This Row],[Subprozess
(optionale Auswahl)]],BPML[[Subprozess]:[Zugeordneter Hauptprozess]],3,FALSE)=BTT[[#This Row],[Hauptprozess
(Pflichtauswahl)]],"okay","falscher Subprozess"))</f>
        <v/>
      </c>
      <c r="AL1203">
        <f>IF(aktives_Teilprojekt="Master","",IF(BTT[[#This Row],[Verantwortliches TP
(automatisch)]]=VLOOKUP(aktives_Teilprojekt,Teilprojekte[[Teilprojekte]:[Kürzel]],2,FALSE),"okay","Hauptprozess anderes TP"))</f>
        <v/>
      </c>
      <c r="AM12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3">
        <f>IFERROR(IF(BTT[[#This Row],[SAP-Modul
(Pflichtauswahl)]]&lt;&gt;VLOOKUP(BTT[[#This Row],[Verwendete Transaktion (Pflichtauswahl)]],Transaktionen[[Transaktionen]:[Modul]],3,FALSE),"Modul anders","okay"),"")</f>
        <v/>
      </c>
      <c r="AP1203">
        <f>IFERROR(IF(COUNTIFS(BTT[Verwendete Transaktion (Pflichtauswahl)],BTT[[#This Row],[Verwendete Transaktion (Pflichtauswahl)]],BTT[SAP-Modul
(Pflichtauswahl)],"&lt;&gt;"&amp;BTT[[#This Row],[SAP-Modul
(Pflichtauswahl)]])&gt;0,"Modul anders","okay"),"")</f>
        <v/>
      </c>
      <c r="AQ1203">
        <f>IFERROR(IF(COUNTIFS(BTT[Verwendete Transaktion (Pflichtauswahl)],BTT[[#This Row],[Verwendete Transaktion (Pflichtauswahl)]],BTT[Verantwortliches TP
(automatisch)],"&lt;&gt;"&amp;BTT[[#This Row],[Verantwortliches TP
(automatisch)]])&gt;0,"Transaktion mehrfach","okay"),"")</f>
        <v/>
      </c>
      <c r="AR1203">
        <f>IFERROR(IF(COUNTIFS(BTT[Verwendete Transaktion (Pflichtauswahl)],BTT[[#This Row],[Verwendete Transaktion (Pflichtauswahl)]],BTT[Verantwortliches TP
(automatisch)],"&lt;&gt;"&amp;VLOOKUP(aktives_Teilprojekt,Teilprojekte[[Teilprojekte]:[Kürzel]],2,FALSE))&gt;0,"Transaktion mehrfach","okay"),"")</f>
        <v/>
      </c>
      <c r="AS1203" t="inlineStr">
        <is>
          <t>FI1117</t>
        </is>
      </c>
    </row>
    <row r="1204">
      <c r="A1204">
        <f>IFERROR(IF(BTT[[#This Row],[Lfd Nr. 
(aus konsolidierter Datei)]]&lt;&gt;"",BTT[[#This Row],[Lfd Nr. 
(aus konsolidierter Datei)]],VLOOKUP(aktives_Teilprojekt,Teilprojekte[[Teilprojekte]:[Kürzel]],2,FALSE)&amp;ROW(BTT[[#This Row],[Lfd Nr.
(automatisch)]])-2),"")</f>
        <v/>
      </c>
      <c r="B1204" t="inlineStr">
        <is>
          <t>Anlagenzugang</t>
        </is>
      </c>
      <c r="D1204" t="inlineStr">
        <is>
          <t>SB-Nr im Beleg  pflegen</t>
        </is>
      </c>
      <c r="E1204">
        <f>IFERROR(IF(NOT(BTT[[#This Row],[Manuelle Änderung des Verantwortliches TP
(Auswahl - bei Bedarf)]]=""),BTT[[#This Row],[Manuelle Änderung des Verantwortliches TP
(Auswahl - bei Bedarf)]],VLOOKUP(BTT[[#This Row],[Hauptprozess
(Pflichtauswahl)]],Hauptprozesse[],3,FALSE)),"")</f>
        <v/>
      </c>
      <c r="G1204" t="inlineStr">
        <is>
          <t>RW-B/A</t>
        </is>
      </c>
      <c r="H1204" t="inlineStr">
        <is>
          <t>Non-SAP</t>
        </is>
      </c>
      <c r="I1204" t="inlineStr">
        <is>
          <t>nicht digital</t>
        </is>
      </c>
      <c r="J1204">
        <f>IFERROR(VLOOKUP(BTT[[#This Row],[Verwendete Transaktion (Pflichtauswahl)]],Transaktionen[[Transaktionen]:[Langtext]],2,FALSE),"")</f>
        <v/>
      </c>
      <c r="V1204">
        <f>IFERROR(VLOOKUP(BTT[[#This Row],[Verwendetes Formular
(Auswahl falls relevant)]],Formulare[[Formularbezeichnung]:[Formularname (technisch)]],2,FALSE),"")</f>
        <v/>
      </c>
      <c r="AK1204">
        <f>IF(BTT[[#This Row],[Subprozess
(optionale Auswahl)]]="","okay",IF(VLOOKUP(BTT[[#This Row],[Subprozess
(optionale Auswahl)]],BPML[[Subprozess]:[Zugeordneter Hauptprozess]],3,FALSE)=BTT[[#This Row],[Hauptprozess
(Pflichtauswahl)]],"okay","falscher Subprozess"))</f>
        <v/>
      </c>
      <c r="AL1204">
        <f>IF(aktives_Teilprojekt="Master","",IF(BTT[[#This Row],[Verantwortliches TP
(automatisch)]]=VLOOKUP(aktives_Teilprojekt,Teilprojekte[[Teilprojekte]:[Kürzel]],2,FALSE),"okay","Hauptprozess anderes TP"))</f>
        <v/>
      </c>
      <c r="AM12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4">
        <f>IFERROR(IF(BTT[[#This Row],[SAP-Modul
(Pflichtauswahl)]]&lt;&gt;VLOOKUP(BTT[[#This Row],[Verwendete Transaktion (Pflichtauswahl)]],Transaktionen[[Transaktionen]:[Modul]],3,FALSE),"Modul anders","okay"),"")</f>
        <v/>
      </c>
      <c r="AP1204">
        <f>IFERROR(IF(COUNTIFS(BTT[Verwendete Transaktion (Pflichtauswahl)],BTT[[#This Row],[Verwendete Transaktion (Pflichtauswahl)]],BTT[SAP-Modul
(Pflichtauswahl)],"&lt;&gt;"&amp;BTT[[#This Row],[SAP-Modul
(Pflichtauswahl)]])&gt;0,"Modul anders","okay"),"")</f>
        <v/>
      </c>
      <c r="AQ1204">
        <f>IFERROR(IF(COUNTIFS(BTT[Verwendete Transaktion (Pflichtauswahl)],BTT[[#This Row],[Verwendete Transaktion (Pflichtauswahl)]],BTT[Verantwortliches TP
(automatisch)],"&lt;&gt;"&amp;BTT[[#This Row],[Verantwortliches TP
(automatisch)]])&gt;0,"Transaktion mehrfach","okay"),"")</f>
        <v/>
      </c>
      <c r="AR1204">
        <f>IFERROR(IF(COUNTIFS(BTT[Verwendete Transaktion (Pflichtauswahl)],BTT[[#This Row],[Verwendete Transaktion (Pflichtauswahl)]],BTT[Verantwortliches TP
(automatisch)],"&lt;&gt;"&amp;VLOOKUP(aktives_Teilprojekt,Teilprojekte[[Teilprojekte]:[Kürzel]],2,FALSE))&gt;0,"Transaktion mehrfach","okay"),"")</f>
        <v/>
      </c>
      <c r="AS1204" t="inlineStr">
        <is>
          <t>FI1118</t>
        </is>
      </c>
    </row>
    <row r="1205">
      <c r="A1205">
        <f>IFERROR(IF(BTT[[#This Row],[Lfd Nr. 
(aus konsolidierter Datei)]]&lt;&gt;"",BTT[[#This Row],[Lfd Nr. 
(aus konsolidierter Datei)]],VLOOKUP(aktives_Teilprojekt,Teilprojekte[[Teilprojekte]:[Kürzel]],2,FALSE)&amp;ROW(BTT[[#This Row],[Lfd Nr.
(automatisch)]])-2),"")</f>
        <v/>
      </c>
      <c r="B1205" t="inlineStr">
        <is>
          <t>Anlagenzugang</t>
        </is>
      </c>
      <c r="D1205" t="inlineStr">
        <is>
          <t>Abrechnungsvorschrift im Auftrag pflegen</t>
        </is>
      </c>
      <c r="E1205">
        <f>IFERROR(IF(NOT(BTT[[#This Row],[Manuelle Änderung des Verantwortliches TP
(Auswahl - bei Bedarf)]]=""),BTT[[#This Row],[Manuelle Änderung des Verantwortliches TP
(Auswahl - bei Bedarf)]],VLOOKUP(BTT[[#This Row],[Hauptprozess
(Pflichtauswahl)]],Hauptprozesse[],3,FALSE)),"")</f>
        <v/>
      </c>
      <c r="G1205" t="inlineStr">
        <is>
          <t>RW-B/A</t>
        </is>
      </c>
      <c r="H1205" t="inlineStr">
        <is>
          <t>CO-OM</t>
        </is>
      </c>
      <c r="I1205" t="inlineStr">
        <is>
          <t>KO02</t>
        </is>
      </c>
      <c r="J1205">
        <f>IFERROR(VLOOKUP(BTT[[#This Row],[Verwendete Transaktion (Pflichtauswahl)]],Transaktionen[[Transaktionen]:[Langtext]],2,FALSE),"")</f>
        <v/>
      </c>
      <c r="V1205">
        <f>IFERROR(VLOOKUP(BTT[[#This Row],[Verwendetes Formular
(Auswahl falls relevant)]],Formulare[[Formularbezeichnung]:[Formularname (technisch)]],2,FALSE),"")</f>
        <v/>
      </c>
      <c r="AK1205">
        <f>IF(BTT[[#This Row],[Subprozess
(optionale Auswahl)]]="","okay",IF(VLOOKUP(BTT[[#This Row],[Subprozess
(optionale Auswahl)]],BPML[[Subprozess]:[Zugeordneter Hauptprozess]],3,FALSE)=BTT[[#This Row],[Hauptprozess
(Pflichtauswahl)]],"okay","falscher Subprozess"))</f>
        <v/>
      </c>
      <c r="AL1205">
        <f>IF(aktives_Teilprojekt="Master","",IF(BTT[[#This Row],[Verantwortliches TP
(automatisch)]]=VLOOKUP(aktives_Teilprojekt,Teilprojekte[[Teilprojekte]:[Kürzel]],2,FALSE),"okay","Hauptprozess anderes TP"))</f>
        <v/>
      </c>
      <c r="AM12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5">
        <f>IFERROR(IF(BTT[[#This Row],[SAP-Modul
(Pflichtauswahl)]]&lt;&gt;VLOOKUP(BTT[[#This Row],[Verwendete Transaktion (Pflichtauswahl)]],Transaktionen[[Transaktionen]:[Modul]],3,FALSE),"Modul anders","okay"),"")</f>
        <v/>
      </c>
      <c r="AP1205">
        <f>IFERROR(IF(COUNTIFS(BTT[Verwendete Transaktion (Pflichtauswahl)],BTT[[#This Row],[Verwendete Transaktion (Pflichtauswahl)]],BTT[SAP-Modul
(Pflichtauswahl)],"&lt;&gt;"&amp;BTT[[#This Row],[SAP-Modul
(Pflichtauswahl)]])&gt;0,"Modul anders","okay"),"")</f>
        <v/>
      </c>
      <c r="AQ1205">
        <f>IFERROR(IF(COUNTIFS(BTT[Verwendete Transaktion (Pflichtauswahl)],BTT[[#This Row],[Verwendete Transaktion (Pflichtauswahl)]],BTT[Verantwortliches TP
(automatisch)],"&lt;&gt;"&amp;BTT[[#This Row],[Verantwortliches TP
(automatisch)]])&gt;0,"Transaktion mehrfach","okay"),"")</f>
        <v/>
      </c>
      <c r="AR1205">
        <f>IFERROR(IF(COUNTIFS(BTT[Verwendete Transaktion (Pflichtauswahl)],BTT[[#This Row],[Verwendete Transaktion (Pflichtauswahl)]],BTT[Verantwortliches TP
(automatisch)],"&lt;&gt;"&amp;VLOOKUP(aktives_Teilprojekt,Teilprojekte[[Teilprojekte]:[Kürzel]],2,FALSE))&gt;0,"Transaktion mehrfach","okay"),"")</f>
        <v/>
      </c>
      <c r="AS1205" t="inlineStr">
        <is>
          <t>FI1119</t>
        </is>
      </c>
    </row>
    <row r="1206">
      <c r="A1206">
        <f>IFERROR(IF(BTT[[#This Row],[Lfd Nr. 
(aus konsolidierter Datei)]]&lt;&gt;"",BTT[[#This Row],[Lfd Nr. 
(aus konsolidierter Datei)]],VLOOKUP(aktives_Teilprojekt,Teilprojekte[[Teilprojekte]:[Kürzel]],2,FALSE)&amp;ROW(BTT[[#This Row],[Lfd Nr.
(automatisch)]])-2),"")</f>
        <v/>
      </c>
      <c r="B1206" t="inlineStr">
        <is>
          <t>Anlagenzugang</t>
        </is>
      </c>
      <c r="D1206" t="inlineStr">
        <is>
          <t>Auftrag an Anlage abrechnen</t>
        </is>
      </c>
      <c r="E1206">
        <f>IFERROR(IF(NOT(BTT[[#This Row],[Manuelle Änderung des Verantwortliches TP
(Auswahl - bei Bedarf)]]=""),BTT[[#This Row],[Manuelle Änderung des Verantwortliches TP
(Auswahl - bei Bedarf)]],VLOOKUP(BTT[[#This Row],[Hauptprozess
(Pflichtauswahl)]],Hauptprozesse[],3,FALSE)),"")</f>
        <v/>
      </c>
      <c r="G1206" t="inlineStr">
        <is>
          <t>RW-B/A</t>
        </is>
      </c>
      <c r="H1206" t="inlineStr">
        <is>
          <t>CO-OM</t>
        </is>
      </c>
      <c r="I1206" t="inlineStr">
        <is>
          <t>KO88</t>
        </is>
      </c>
      <c r="J1206">
        <f>IFERROR(VLOOKUP(BTT[[#This Row],[Verwendete Transaktion (Pflichtauswahl)]],Transaktionen[[Transaktionen]:[Langtext]],2,FALSE),"")</f>
        <v/>
      </c>
      <c r="V1206">
        <f>IFERROR(VLOOKUP(BTT[[#This Row],[Verwendetes Formular
(Auswahl falls relevant)]],Formulare[[Formularbezeichnung]:[Formularname (technisch)]],2,FALSE),"")</f>
        <v/>
      </c>
      <c r="AK1206">
        <f>IF(BTT[[#This Row],[Subprozess
(optionale Auswahl)]]="","okay",IF(VLOOKUP(BTT[[#This Row],[Subprozess
(optionale Auswahl)]],BPML[[Subprozess]:[Zugeordneter Hauptprozess]],3,FALSE)=BTT[[#This Row],[Hauptprozess
(Pflichtauswahl)]],"okay","falscher Subprozess"))</f>
        <v/>
      </c>
      <c r="AL1206">
        <f>IF(aktives_Teilprojekt="Master","",IF(BTT[[#This Row],[Verantwortliches TP
(automatisch)]]=VLOOKUP(aktives_Teilprojekt,Teilprojekte[[Teilprojekte]:[Kürzel]],2,FALSE),"okay","Hauptprozess anderes TP"))</f>
        <v/>
      </c>
      <c r="AM12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6">
        <f>IFERROR(IF(BTT[[#This Row],[SAP-Modul
(Pflichtauswahl)]]&lt;&gt;VLOOKUP(BTT[[#This Row],[Verwendete Transaktion (Pflichtauswahl)]],Transaktionen[[Transaktionen]:[Modul]],3,FALSE),"Modul anders","okay"),"")</f>
        <v/>
      </c>
      <c r="AP1206">
        <f>IFERROR(IF(COUNTIFS(BTT[Verwendete Transaktion (Pflichtauswahl)],BTT[[#This Row],[Verwendete Transaktion (Pflichtauswahl)]],BTT[SAP-Modul
(Pflichtauswahl)],"&lt;&gt;"&amp;BTT[[#This Row],[SAP-Modul
(Pflichtauswahl)]])&gt;0,"Modul anders","okay"),"")</f>
        <v/>
      </c>
      <c r="AQ1206">
        <f>IFERROR(IF(COUNTIFS(BTT[Verwendete Transaktion (Pflichtauswahl)],BTT[[#This Row],[Verwendete Transaktion (Pflichtauswahl)]],BTT[Verantwortliches TP
(automatisch)],"&lt;&gt;"&amp;BTT[[#This Row],[Verantwortliches TP
(automatisch)]])&gt;0,"Transaktion mehrfach","okay"),"")</f>
        <v/>
      </c>
      <c r="AR1206">
        <f>IFERROR(IF(COUNTIFS(BTT[Verwendete Transaktion (Pflichtauswahl)],BTT[[#This Row],[Verwendete Transaktion (Pflichtauswahl)]],BTT[Verantwortliches TP
(automatisch)],"&lt;&gt;"&amp;VLOOKUP(aktives_Teilprojekt,Teilprojekte[[Teilprojekte]:[Kürzel]],2,FALSE))&gt;0,"Transaktion mehrfach","okay"),"")</f>
        <v/>
      </c>
      <c r="AS1206" t="inlineStr">
        <is>
          <t>FI1120</t>
        </is>
      </c>
    </row>
    <row r="1207">
      <c r="A1207">
        <f>IFERROR(IF(BTT[[#This Row],[Lfd Nr. 
(aus konsolidierter Datei)]]&lt;&gt;"",BTT[[#This Row],[Lfd Nr. 
(aus konsolidierter Datei)]],VLOOKUP(aktives_Teilprojekt,Teilprojekte[[Teilprojekte]:[Kürzel]],2,FALSE)&amp;ROW(BTT[[#This Row],[Lfd Nr.
(automatisch)]])-2),"")</f>
        <v/>
      </c>
      <c r="B1207" t="inlineStr">
        <is>
          <t>Anlagenzugang</t>
        </is>
      </c>
      <c r="D1207" t="inlineStr">
        <is>
          <t>Daten in Belegen pflegen</t>
        </is>
      </c>
      <c r="E1207">
        <f>IFERROR(IF(NOT(BTT[[#This Row],[Manuelle Änderung des Verantwortliches TP
(Auswahl - bei Bedarf)]]=""),BTT[[#This Row],[Manuelle Änderung des Verantwortliches TP
(Auswahl - bei Bedarf)]],VLOOKUP(BTT[[#This Row],[Hauptprozess
(Pflichtauswahl)]],Hauptprozesse[],3,FALSE)),"")</f>
        <v/>
      </c>
      <c r="G1207" t="inlineStr">
        <is>
          <t>RW-B/A</t>
        </is>
      </c>
      <c r="H1207" t="inlineStr">
        <is>
          <t>Non-SAP</t>
        </is>
      </c>
      <c r="I1207" t="inlineStr">
        <is>
          <t>nicht digital</t>
        </is>
      </c>
      <c r="J1207">
        <f>IFERROR(VLOOKUP(BTT[[#This Row],[Verwendete Transaktion (Pflichtauswahl)]],Transaktionen[[Transaktionen]:[Langtext]],2,FALSE),"")</f>
        <v/>
      </c>
      <c r="V1207">
        <f>IFERROR(VLOOKUP(BTT[[#This Row],[Verwendetes Formular
(Auswahl falls relevant)]],Formulare[[Formularbezeichnung]:[Formularname (technisch)]],2,FALSE),"")</f>
        <v/>
      </c>
      <c r="AK1207">
        <f>IF(BTT[[#This Row],[Subprozess
(optionale Auswahl)]]="","okay",IF(VLOOKUP(BTT[[#This Row],[Subprozess
(optionale Auswahl)]],BPML[[Subprozess]:[Zugeordneter Hauptprozess]],3,FALSE)=BTT[[#This Row],[Hauptprozess
(Pflichtauswahl)]],"okay","falscher Subprozess"))</f>
        <v/>
      </c>
      <c r="AL1207">
        <f>IF(aktives_Teilprojekt="Master","",IF(BTT[[#This Row],[Verantwortliches TP
(automatisch)]]=VLOOKUP(aktives_Teilprojekt,Teilprojekte[[Teilprojekte]:[Kürzel]],2,FALSE),"okay","Hauptprozess anderes TP"))</f>
        <v/>
      </c>
      <c r="AM12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7">
        <f>IFERROR(IF(BTT[[#This Row],[SAP-Modul
(Pflichtauswahl)]]&lt;&gt;VLOOKUP(BTT[[#This Row],[Verwendete Transaktion (Pflichtauswahl)]],Transaktionen[[Transaktionen]:[Modul]],3,FALSE),"Modul anders","okay"),"")</f>
        <v/>
      </c>
      <c r="AP1207">
        <f>IFERROR(IF(COUNTIFS(BTT[Verwendete Transaktion (Pflichtauswahl)],BTT[[#This Row],[Verwendete Transaktion (Pflichtauswahl)]],BTT[SAP-Modul
(Pflichtauswahl)],"&lt;&gt;"&amp;BTT[[#This Row],[SAP-Modul
(Pflichtauswahl)]])&gt;0,"Modul anders","okay"),"")</f>
        <v/>
      </c>
      <c r="AQ1207">
        <f>IFERROR(IF(COUNTIFS(BTT[Verwendete Transaktion (Pflichtauswahl)],BTT[[#This Row],[Verwendete Transaktion (Pflichtauswahl)]],BTT[Verantwortliches TP
(automatisch)],"&lt;&gt;"&amp;BTT[[#This Row],[Verantwortliches TP
(automatisch)]])&gt;0,"Transaktion mehrfach","okay"),"")</f>
        <v/>
      </c>
      <c r="AR1207">
        <f>IFERROR(IF(COUNTIFS(BTT[Verwendete Transaktion (Pflichtauswahl)],BTT[[#This Row],[Verwendete Transaktion (Pflichtauswahl)]],BTT[Verantwortliches TP
(automatisch)],"&lt;&gt;"&amp;VLOOKUP(aktives_Teilprojekt,Teilprojekte[[Teilprojekte]:[Kürzel]],2,FALSE))&gt;0,"Transaktion mehrfach","okay"),"")</f>
        <v/>
      </c>
      <c r="AS1207" t="inlineStr">
        <is>
          <t>FI1121</t>
        </is>
      </c>
    </row>
    <row r="1208">
      <c r="A1208">
        <f>IFERROR(IF(BTT[[#This Row],[Lfd Nr. 
(aus konsolidierter Datei)]]&lt;&gt;"",BTT[[#This Row],[Lfd Nr. 
(aus konsolidierter Datei)]],VLOOKUP(aktives_Teilprojekt,Teilprojekte[[Teilprojekte]:[Kürzel]],2,FALSE)&amp;ROW(BTT[[#This Row],[Lfd Nr.
(automatisch)]])-2),"")</f>
        <v/>
      </c>
      <c r="B1208" t="inlineStr">
        <is>
          <t>Anlagenzugang</t>
        </is>
      </c>
      <c r="D1208" t="inlineStr">
        <is>
          <t>Beleg digital unterschreiben</t>
        </is>
      </c>
      <c r="E1208">
        <f>IFERROR(IF(NOT(BTT[[#This Row],[Manuelle Änderung des Verantwortliches TP
(Auswahl - bei Bedarf)]]=""),BTT[[#This Row],[Manuelle Änderung des Verantwortliches TP
(Auswahl - bei Bedarf)]],VLOOKUP(BTT[[#This Row],[Hauptprozess
(Pflichtauswahl)]],Hauptprozesse[],3,FALSE)),"")</f>
        <v/>
      </c>
      <c r="G1208" t="inlineStr">
        <is>
          <t>RW-B/A</t>
        </is>
      </c>
      <c r="H1208" t="inlineStr">
        <is>
          <t>Non-SAP</t>
        </is>
      </c>
      <c r="I1208" t="inlineStr">
        <is>
          <t>nicht digital</t>
        </is>
      </c>
      <c r="J1208">
        <f>IFERROR(VLOOKUP(BTT[[#This Row],[Verwendete Transaktion (Pflichtauswahl)]],Transaktionen[[Transaktionen]:[Langtext]],2,FALSE),"")</f>
        <v/>
      </c>
      <c r="V1208">
        <f>IFERROR(VLOOKUP(BTT[[#This Row],[Verwendetes Formular
(Auswahl falls relevant)]],Formulare[[Formularbezeichnung]:[Formularname (technisch)]],2,FALSE),"")</f>
        <v/>
      </c>
      <c r="AK1208">
        <f>IF(BTT[[#This Row],[Subprozess
(optionale Auswahl)]]="","okay",IF(VLOOKUP(BTT[[#This Row],[Subprozess
(optionale Auswahl)]],BPML[[Subprozess]:[Zugeordneter Hauptprozess]],3,FALSE)=BTT[[#This Row],[Hauptprozess
(Pflichtauswahl)]],"okay","falscher Subprozess"))</f>
        <v/>
      </c>
      <c r="AL1208">
        <f>IF(aktives_Teilprojekt="Master","",IF(BTT[[#This Row],[Verantwortliches TP
(automatisch)]]=VLOOKUP(aktives_Teilprojekt,Teilprojekte[[Teilprojekte]:[Kürzel]],2,FALSE),"okay","Hauptprozess anderes TP"))</f>
        <v/>
      </c>
      <c r="AM12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8">
        <f>IFERROR(IF(BTT[[#This Row],[SAP-Modul
(Pflichtauswahl)]]&lt;&gt;VLOOKUP(BTT[[#This Row],[Verwendete Transaktion (Pflichtauswahl)]],Transaktionen[[Transaktionen]:[Modul]],3,FALSE),"Modul anders","okay"),"")</f>
        <v/>
      </c>
      <c r="AP1208">
        <f>IFERROR(IF(COUNTIFS(BTT[Verwendete Transaktion (Pflichtauswahl)],BTT[[#This Row],[Verwendete Transaktion (Pflichtauswahl)]],BTT[SAP-Modul
(Pflichtauswahl)],"&lt;&gt;"&amp;BTT[[#This Row],[SAP-Modul
(Pflichtauswahl)]])&gt;0,"Modul anders","okay"),"")</f>
        <v/>
      </c>
      <c r="AQ1208">
        <f>IFERROR(IF(COUNTIFS(BTT[Verwendete Transaktion (Pflichtauswahl)],BTT[[#This Row],[Verwendete Transaktion (Pflichtauswahl)]],BTT[Verantwortliches TP
(automatisch)],"&lt;&gt;"&amp;BTT[[#This Row],[Verantwortliches TP
(automatisch)]])&gt;0,"Transaktion mehrfach","okay"),"")</f>
        <v/>
      </c>
      <c r="AR1208">
        <f>IFERROR(IF(COUNTIFS(BTT[Verwendete Transaktion (Pflichtauswahl)],BTT[[#This Row],[Verwendete Transaktion (Pflichtauswahl)]],BTT[Verantwortliches TP
(automatisch)],"&lt;&gt;"&amp;VLOOKUP(aktives_Teilprojekt,Teilprojekte[[Teilprojekte]:[Kürzel]],2,FALSE))&gt;0,"Transaktion mehrfach","okay"),"")</f>
        <v/>
      </c>
      <c r="AS1208" t="inlineStr">
        <is>
          <t>FI1122</t>
        </is>
      </c>
    </row>
    <row r="1209">
      <c r="A1209">
        <f>IFERROR(IF(BTT[[#This Row],[Lfd Nr. 
(aus konsolidierter Datei)]]&lt;&gt;"",BTT[[#This Row],[Lfd Nr. 
(aus konsolidierter Datei)]],VLOOKUP(aktives_Teilprojekt,Teilprojekte[[Teilprojekte]:[Kürzel]],2,FALSE)&amp;ROW(BTT[[#This Row],[Lfd Nr.
(automatisch)]])-2),"")</f>
        <v/>
      </c>
      <c r="B1209" t="inlineStr">
        <is>
          <t>Anlagenzugang</t>
        </is>
      </c>
      <c r="D1209" t="inlineStr">
        <is>
          <t>Belege ablegen</t>
        </is>
      </c>
      <c r="E1209">
        <f>IFERROR(IF(NOT(BTT[[#This Row],[Manuelle Änderung des Verantwortliches TP
(Auswahl - bei Bedarf)]]=""),BTT[[#This Row],[Manuelle Änderung des Verantwortliches TP
(Auswahl - bei Bedarf)]],VLOOKUP(BTT[[#This Row],[Hauptprozess
(Pflichtauswahl)]],Hauptprozesse[],3,FALSE)),"")</f>
        <v/>
      </c>
      <c r="G1209" t="inlineStr">
        <is>
          <t>RW-B/A</t>
        </is>
      </c>
      <c r="H1209" t="inlineStr">
        <is>
          <t>Non-SAP</t>
        </is>
      </c>
      <c r="I1209" t="inlineStr">
        <is>
          <t>nicht digital</t>
        </is>
      </c>
      <c r="J1209">
        <f>IFERROR(VLOOKUP(BTT[[#This Row],[Verwendete Transaktion (Pflichtauswahl)]],Transaktionen[[Transaktionen]:[Langtext]],2,FALSE),"")</f>
        <v/>
      </c>
      <c r="V1209">
        <f>IFERROR(VLOOKUP(BTT[[#This Row],[Verwendetes Formular
(Auswahl falls relevant)]],Formulare[[Formularbezeichnung]:[Formularname (technisch)]],2,FALSE),"")</f>
        <v/>
      </c>
      <c r="AK1209">
        <f>IF(BTT[[#This Row],[Subprozess
(optionale Auswahl)]]="","okay",IF(VLOOKUP(BTT[[#This Row],[Subprozess
(optionale Auswahl)]],BPML[[Subprozess]:[Zugeordneter Hauptprozess]],3,FALSE)=BTT[[#This Row],[Hauptprozess
(Pflichtauswahl)]],"okay","falscher Subprozess"))</f>
        <v/>
      </c>
      <c r="AL1209">
        <f>IF(aktives_Teilprojekt="Master","",IF(BTT[[#This Row],[Verantwortliches TP
(automatisch)]]=VLOOKUP(aktives_Teilprojekt,Teilprojekte[[Teilprojekte]:[Kürzel]],2,FALSE),"okay","Hauptprozess anderes TP"))</f>
        <v/>
      </c>
      <c r="AM12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09">
        <f>IFERROR(IF(BTT[[#This Row],[SAP-Modul
(Pflichtauswahl)]]&lt;&gt;VLOOKUP(BTT[[#This Row],[Verwendete Transaktion (Pflichtauswahl)]],Transaktionen[[Transaktionen]:[Modul]],3,FALSE),"Modul anders","okay"),"")</f>
        <v/>
      </c>
      <c r="AP1209">
        <f>IFERROR(IF(COUNTIFS(BTT[Verwendete Transaktion (Pflichtauswahl)],BTT[[#This Row],[Verwendete Transaktion (Pflichtauswahl)]],BTT[SAP-Modul
(Pflichtauswahl)],"&lt;&gt;"&amp;BTT[[#This Row],[SAP-Modul
(Pflichtauswahl)]])&gt;0,"Modul anders","okay"),"")</f>
        <v/>
      </c>
      <c r="AQ1209">
        <f>IFERROR(IF(COUNTIFS(BTT[Verwendete Transaktion (Pflichtauswahl)],BTT[[#This Row],[Verwendete Transaktion (Pflichtauswahl)]],BTT[Verantwortliches TP
(automatisch)],"&lt;&gt;"&amp;BTT[[#This Row],[Verantwortliches TP
(automatisch)]])&gt;0,"Transaktion mehrfach","okay"),"")</f>
        <v/>
      </c>
      <c r="AR1209">
        <f>IFERROR(IF(COUNTIFS(BTT[Verwendete Transaktion (Pflichtauswahl)],BTT[[#This Row],[Verwendete Transaktion (Pflichtauswahl)]],BTT[Verantwortliches TP
(automatisch)],"&lt;&gt;"&amp;VLOOKUP(aktives_Teilprojekt,Teilprojekte[[Teilprojekte]:[Kürzel]],2,FALSE))&gt;0,"Transaktion mehrfach","okay"),"")</f>
        <v/>
      </c>
      <c r="AS1209" t="inlineStr">
        <is>
          <t>FI1123</t>
        </is>
      </c>
    </row>
    <row r="1210">
      <c r="A1210">
        <f>IFERROR(IF(BTT[[#This Row],[Lfd Nr. 
(aus konsolidierter Datei)]]&lt;&gt;"",BTT[[#This Row],[Lfd Nr. 
(aus konsolidierter Datei)]],VLOOKUP(aktives_Teilprojekt,Teilprojekte[[Teilprojekte]:[Kürzel]],2,FALSE)&amp;ROW(BTT[[#This Row],[Lfd Nr.
(automatisch)]])-2),"")</f>
        <v/>
      </c>
      <c r="B1210" t="inlineStr">
        <is>
          <t>Anlagenzugang</t>
        </is>
      </c>
      <c r="D1210" t="inlineStr">
        <is>
          <t>Belege im Stammsatz anhägen</t>
        </is>
      </c>
      <c r="E1210">
        <f>IFERROR(IF(NOT(BTT[[#This Row],[Manuelle Änderung des Verantwortliches TP
(Auswahl - bei Bedarf)]]=""),BTT[[#This Row],[Manuelle Änderung des Verantwortliches TP
(Auswahl - bei Bedarf)]],VLOOKUP(BTT[[#This Row],[Hauptprozess
(Pflichtauswahl)]],Hauptprozesse[],3,FALSE)),"")</f>
        <v/>
      </c>
      <c r="G1210" t="inlineStr">
        <is>
          <t>RW-B/A</t>
        </is>
      </c>
      <c r="H1210" t="inlineStr">
        <is>
          <t>FI-AA</t>
        </is>
      </c>
      <c r="I1210" t="inlineStr">
        <is>
          <t>AS02</t>
        </is>
      </c>
      <c r="J1210">
        <f>IFERROR(VLOOKUP(BTT[[#This Row],[Verwendete Transaktion (Pflichtauswahl)]],Transaktionen[[Transaktionen]:[Langtext]],2,FALSE),"")</f>
        <v/>
      </c>
      <c r="V1210">
        <f>IFERROR(VLOOKUP(BTT[[#This Row],[Verwendetes Formular
(Auswahl falls relevant)]],Formulare[[Formularbezeichnung]:[Formularname (technisch)]],2,FALSE),"")</f>
        <v/>
      </c>
      <c r="AK1210">
        <f>IF(BTT[[#This Row],[Subprozess
(optionale Auswahl)]]="","okay",IF(VLOOKUP(BTT[[#This Row],[Subprozess
(optionale Auswahl)]],BPML[[Subprozess]:[Zugeordneter Hauptprozess]],3,FALSE)=BTT[[#This Row],[Hauptprozess
(Pflichtauswahl)]],"okay","falscher Subprozess"))</f>
        <v/>
      </c>
      <c r="AL1210">
        <f>IF(aktives_Teilprojekt="Master","",IF(BTT[[#This Row],[Verantwortliches TP
(automatisch)]]=VLOOKUP(aktives_Teilprojekt,Teilprojekte[[Teilprojekte]:[Kürzel]],2,FALSE),"okay","Hauptprozess anderes TP"))</f>
        <v/>
      </c>
      <c r="AM12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0">
        <f>IFERROR(IF(BTT[[#This Row],[SAP-Modul
(Pflichtauswahl)]]&lt;&gt;VLOOKUP(BTT[[#This Row],[Verwendete Transaktion (Pflichtauswahl)]],Transaktionen[[Transaktionen]:[Modul]],3,FALSE),"Modul anders","okay"),"")</f>
        <v/>
      </c>
      <c r="AP1210">
        <f>IFERROR(IF(COUNTIFS(BTT[Verwendete Transaktion (Pflichtauswahl)],BTT[[#This Row],[Verwendete Transaktion (Pflichtauswahl)]],BTT[SAP-Modul
(Pflichtauswahl)],"&lt;&gt;"&amp;BTT[[#This Row],[SAP-Modul
(Pflichtauswahl)]])&gt;0,"Modul anders","okay"),"")</f>
        <v/>
      </c>
      <c r="AQ1210">
        <f>IFERROR(IF(COUNTIFS(BTT[Verwendete Transaktion (Pflichtauswahl)],BTT[[#This Row],[Verwendete Transaktion (Pflichtauswahl)]],BTT[Verantwortliches TP
(automatisch)],"&lt;&gt;"&amp;BTT[[#This Row],[Verantwortliches TP
(automatisch)]])&gt;0,"Transaktion mehrfach","okay"),"")</f>
        <v/>
      </c>
      <c r="AR1210">
        <f>IFERROR(IF(COUNTIFS(BTT[Verwendete Transaktion (Pflichtauswahl)],BTT[[#This Row],[Verwendete Transaktion (Pflichtauswahl)]],BTT[Verantwortliches TP
(automatisch)],"&lt;&gt;"&amp;VLOOKUP(aktives_Teilprojekt,Teilprojekte[[Teilprojekte]:[Kürzel]],2,FALSE))&gt;0,"Transaktion mehrfach","okay"),"")</f>
        <v/>
      </c>
      <c r="AS1210" t="inlineStr">
        <is>
          <t>FI1124</t>
        </is>
      </c>
    </row>
    <row r="1211">
      <c r="A1211">
        <f>IFERROR(IF(BTT[[#This Row],[Lfd Nr. 
(aus konsolidierter Datei)]]&lt;&gt;"",BTT[[#This Row],[Lfd Nr. 
(aus konsolidierter Datei)]],VLOOKUP(aktives_Teilprojekt,Teilprojekte[[Teilprojekte]:[Kürzel]],2,FALSE)&amp;ROW(BTT[[#This Row],[Lfd Nr.
(automatisch)]])-2),"")</f>
        <v/>
      </c>
      <c r="B1211" t="inlineStr">
        <is>
          <t>Anlagenzugang</t>
        </is>
      </c>
      <c r="D1211" t="inlineStr">
        <is>
          <t>Prüfen, ob relevante Belege  vorliegen</t>
        </is>
      </c>
      <c r="E1211">
        <f>IFERROR(IF(NOT(BTT[[#This Row],[Manuelle Änderung des Verantwortliches TP
(Auswahl - bei Bedarf)]]=""),BTT[[#This Row],[Manuelle Änderung des Verantwortliches TP
(Auswahl - bei Bedarf)]],VLOOKUP(BTT[[#This Row],[Hauptprozess
(Pflichtauswahl)]],Hauptprozesse[],3,FALSE)),"")</f>
        <v/>
      </c>
      <c r="G1211" t="inlineStr">
        <is>
          <t xml:space="preserve">PB-G/L_ Fr.Dauberschmidt, SI_ Fr. Grunewald,  RE_Fr. Dallüge  </t>
        </is>
      </c>
      <c r="H1211" t="inlineStr">
        <is>
          <t>Non-SAP</t>
        </is>
      </c>
      <c r="I1211" t="inlineStr">
        <is>
          <t>nicht digital</t>
        </is>
      </c>
      <c r="J1211">
        <f>IFERROR(VLOOKUP(BTT[[#This Row],[Verwendete Transaktion (Pflichtauswahl)]],Transaktionen[[Transaktionen]:[Langtext]],2,FALSE),"")</f>
        <v/>
      </c>
      <c r="V1211">
        <f>IFERROR(VLOOKUP(BTT[[#This Row],[Verwendetes Formular
(Auswahl falls relevant)]],Formulare[[Formularbezeichnung]:[Formularname (technisch)]],2,FALSE),"")</f>
        <v/>
      </c>
      <c r="AK1211">
        <f>IF(BTT[[#This Row],[Subprozess
(optionale Auswahl)]]="","okay",IF(VLOOKUP(BTT[[#This Row],[Subprozess
(optionale Auswahl)]],BPML[[Subprozess]:[Zugeordneter Hauptprozess]],3,FALSE)=BTT[[#This Row],[Hauptprozess
(Pflichtauswahl)]],"okay","falscher Subprozess"))</f>
        <v/>
      </c>
      <c r="AL1211">
        <f>IF(aktives_Teilprojekt="Master","",IF(BTT[[#This Row],[Verantwortliches TP
(automatisch)]]=VLOOKUP(aktives_Teilprojekt,Teilprojekte[[Teilprojekte]:[Kürzel]],2,FALSE),"okay","Hauptprozess anderes TP"))</f>
        <v/>
      </c>
      <c r="AM12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1">
        <f>IFERROR(IF(BTT[[#This Row],[SAP-Modul
(Pflichtauswahl)]]&lt;&gt;VLOOKUP(BTT[[#This Row],[Verwendete Transaktion (Pflichtauswahl)]],Transaktionen[[Transaktionen]:[Modul]],3,FALSE),"Modul anders","okay"),"")</f>
        <v/>
      </c>
      <c r="AP1211">
        <f>IFERROR(IF(COUNTIFS(BTT[Verwendete Transaktion (Pflichtauswahl)],BTT[[#This Row],[Verwendete Transaktion (Pflichtauswahl)]],BTT[SAP-Modul
(Pflichtauswahl)],"&lt;&gt;"&amp;BTT[[#This Row],[SAP-Modul
(Pflichtauswahl)]])&gt;0,"Modul anders","okay"),"")</f>
        <v/>
      </c>
      <c r="AQ1211">
        <f>IFERROR(IF(COUNTIFS(BTT[Verwendete Transaktion (Pflichtauswahl)],BTT[[#This Row],[Verwendete Transaktion (Pflichtauswahl)]],BTT[Verantwortliches TP
(automatisch)],"&lt;&gt;"&amp;BTT[[#This Row],[Verantwortliches TP
(automatisch)]])&gt;0,"Transaktion mehrfach","okay"),"")</f>
        <v/>
      </c>
      <c r="AR1211">
        <f>IFERROR(IF(COUNTIFS(BTT[Verwendete Transaktion (Pflichtauswahl)],BTT[[#This Row],[Verwendete Transaktion (Pflichtauswahl)]],BTT[Verantwortliches TP
(automatisch)],"&lt;&gt;"&amp;VLOOKUP(aktives_Teilprojekt,Teilprojekte[[Teilprojekte]:[Kürzel]],2,FALSE))&gt;0,"Transaktion mehrfach","okay"),"")</f>
        <v/>
      </c>
      <c r="AS1211" t="inlineStr">
        <is>
          <t>FI1125</t>
        </is>
      </c>
    </row>
    <row r="1212">
      <c r="A1212">
        <f>IFERROR(IF(BTT[[#This Row],[Lfd Nr. 
(aus konsolidierter Datei)]]&lt;&gt;"",BTT[[#This Row],[Lfd Nr. 
(aus konsolidierter Datei)]],VLOOKUP(aktives_Teilprojekt,Teilprojekte[[Teilprojekte]:[Kürzel]],2,FALSE)&amp;ROW(BTT[[#This Row],[Lfd Nr.
(automatisch)]])-2),"")</f>
        <v/>
      </c>
      <c r="B1212" t="inlineStr">
        <is>
          <t>Anlagenzugang</t>
        </is>
      </c>
      <c r="D1212" t="inlineStr">
        <is>
          <t>Belege anfordern</t>
        </is>
      </c>
      <c r="E1212">
        <f>IFERROR(IF(NOT(BTT[[#This Row],[Manuelle Änderung des Verantwortliches TP
(Auswahl - bei Bedarf)]]=""),BTT[[#This Row],[Manuelle Änderung des Verantwortliches TP
(Auswahl - bei Bedarf)]],VLOOKUP(BTT[[#This Row],[Hauptprozess
(Pflichtauswahl)]],Hauptprozesse[],3,FALSE)),"")</f>
        <v/>
      </c>
      <c r="G1212" t="inlineStr">
        <is>
          <t>RW-B/A</t>
        </is>
      </c>
      <c r="H1212" t="inlineStr">
        <is>
          <t>Non-SAP</t>
        </is>
      </c>
      <c r="I1212" t="inlineStr">
        <is>
          <t>nicht digital</t>
        </is>
      </c>
      <c r="J1212">
        <f>IFERROR(VLOOKUP(BTT[[#This Row],[Verwendete Transaktion (Pflichtauswahl)]],Transaktionen[[Transaktionen]:[Langtext]],2,FALSE),"")</f>
        <v/>
      </c>
      <c r="V1212">
        <f>IFERROR(VLOOKUP(BTT[[#This Row],[Verwendetes Formular
(Auswahl falls relevant)]],Formulare[[Formularbezeichnung]:[Formularname (technisch)]],2,FALSE),"")</f>
        <v/>
      </c>
      <c r="AK1212">
        <f>IF(BTT[[#This Row],[Subprozess
(optionale Auswahl)]]="","okay",IF(VLOOKUP(BTT[[#This Row],[Subprozess
(optionale Auswahl)]],BPML[[Subprozess]:[Zugeordneter Hauptprozess]],3,FALSE)=BTT[[#This Row],[Hauptprozess
(Pflichtauswahl)]],"okay","falscher Subprozess"))</f>
        <v/>
      </c>
      <c r="AL1212">
        <f>IF(aktives_Teilprojekt="Master","",IF(BTT[[#This Row],[Verantwortliches TP
(automatisch)]]=VLOOKUP(aktives_Teilprojekt,Teilprojekte[[Teilprojekte]:[Kürzel]],2,FALSE),"okay","Hauptprozess anderes TP"))</f>
        <v/>
      </c>
      <c r="AM12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2">
        <f>IFERROR(IF(BTT[[#This Row],[SAP-Modul
(Pflichtauswahl)]]&lt;&gt;VLOOKUP(BTT[[#This Row],[Verwendete Transaktion (Pflichtauswahl)]],Transaktionen[[Transaktionen]:[Modul]],3,FALSE),"Modul anders","okay"),"")</f>
        <v/>
      </c>
      <c r="AP1212">
        <f>IFERROR(IF(COUNTIFS(BTT[Verwendete Transaktion (Pflichtauswahl)],BTT[[#This Row],[Verwendete Transaktion (Pflichtauswahl)]],BTT[SAP-Modul
(Pflichtauswahl)],"&lt;&gt;"&amp;BTT[[#This Row],[SAP-Modul
(Pflichtauswahl)]])&gt;0,"Modul anders","okay"),"")</f>
        <v/>
      </c>
      <c r="AQ1212">
        <f>IFERROR(IF(COUNTIFS(BTT[Verwendete Transaktion (Pflichtauswahl)],BTT[[#This Row],[Verwendete Transaktion (Pflichtauswahl)]],BTT[Verantwortliches TP
(automatisch)],"&lt;&gt;"&amp;BTT[[#This Row],[Verantwortliches TP
(automatisch)]])&gt;0,"Transaktion mehrfach","okay"),"")</f>
        <v/>
      </c>
      <c r="AR1212">
        <f>IFERROR(IF(COUNTIFS(BTT[Verwendete Transaktion (Pflichtauswahl)],BTT[[#This Row],[Verwendete Transaktion (Pflichtauswahl)]],BTT[Verantwortliches TP
(automatisch)],"&lt;&gt;"&amp;VLOOKUP(aktives_Teilprojekt,Teilprojekte[[Teilprojekte]:[Kürzel]],2,FALSE))&gt;0,"Transaktion mehrfach","okay"),"")</f>
        <v/>
      </c>
      <c r="AS1212" t="inlineStr">
        <is>
          <t>FI1126</t>
        </is>
      </c>
    </row>
    <row r="1213">
      <c r="A1213">
        <f>IFERROR(IF(BTT[[#This Row],[Lfd Nr. 
(aus konsolidierter Datei)]]&lt;&gt;"",BTT[[#This Row],[Lfd Nr. 
(aus konsolidierter Datei)]],VLOOKUP(aktives_Teilprojekt,Teilprojekte[[Teilprojekte]:[Kürzel]],2,FALSE)&amp;ROW(BTT[[#This Row],[Lfd Nr.
(automatisch)]])-2),"")</f>
        <v/>
      </c>
      <c r="B1213" t="inlineStr">
        <is>
          <t>Anlagenzugang</t>
        </is>
      </c>
      <c r="D1213" t="inlineStr">
        <is>
          <t>Sachverhalt prüfen</t>
        </is>
      </c>
      <c r="E1213">
        <f>IFERROR(IF(NOT(BTT[[#This Row],[Manuelle Änderung des Verantwortliches TP
(Auswahl - bei Bedarf)]]=""),BTT[[#This Row],[Manuelle Änderung des Verantwortliches TP
(Auswahl - bei Bedarf)]],VLOOKUP(BTT[[#This Row],[Hauptprozess
(Pflichtauswahl)]],Hauptprozesse[],3,FALSE)),"")</f>
        <v/>
      </c>
      <c r="G1213" t="inlineStr">
        <is>
          <t>RW-B/A</t>
        </is>
      </c>
      <c r="H1213" t="inlineStr">
        <is>
          <t>Non-SAP</t>
        </is>
      </c>
      <c r="I1213" t="inlineStr">
        <is>
          <t>nicht digital</t>
        </is>
      </c>
      <c r="J1213">
        <f>IFERROR(VLOOKUP(BTT[[#This Row],[Verwendete Transaktion (Pflichtauswahl)]],Transaktionen[[Transaktionen]:[Langtext]],2,FALSE),"")</f>
        <v/>
      </c>
      <c r="V1213">
        <f>IFERROR(VLOOKUP(BTT[[#This Row],[Verwendetes Formular
(Auswahl falls relevant)]],Formulare[[Formularbezeichnung]:[Formularname (technisch)]],2,FALSE),"")</f>
        <v/>
      </c>
      <c r="AK1213">
        <f>IF(BTT[[#This Row],[Subprozess
(optionale Auswahl)]]="","okay",IF(VLOOKUP(BTT[[#This Row],[Subprozess
(optionale Auswahl)]],BPML[[Subprozess]:[Zugeordneter Hauptprozess]],3,FALSE)=BTT[[#This Row],[Hauptprozess
(Pflichtauswahl)]],"okay","falscher Subprozess"))</f>
        <v/>
      </c>
      <c r="AL1213">
        <f>IF(aktives_Teilprojekt="Master","",IF(BTT[[#This Row],[Verantwortliches TP
(automatisch)]]=VLOOKUP(aktives_Teilprojekt,Teilprojekte[[Teilprojekte]:[Kürzel]],2,FALSE),"okay","Hauptprozess anderes TP"))</f>
        <v/>
      </c>
      <c r="AM12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3">
        <f>IFERROR(IF(BTT[[#This Row],[SAP-Modul
(Pflichtauswahl)]]&lt;&gt;VLOOKUP(BTT[[#This Row],[Verwendete Transaktion (Pflichtauswahl)]],Transaktionen[[Transaktionen]:[Modul]],3,FALSE),"Modul anders","okay"),"")</f>
        <v/>
      </c>
      <c r="AP1213">
        <f>IFERROR(IF(COUNTIFS(BTT[Verwendete Transaktion (Pflichtauswahl)],BTT[[#This Row],[Verwendete Transaktion (Pflichtauswahl)]],BTT[SAP-Modul
(Pflichtauswahl)],"&lt;&gt;"&amp;BTT[[#This Row],[SAP-Modul
(Pflichtauswahl)]])&gt;0,"Modul anders","okay"),"")</f>
        <v/>
      </c>
      <c r="AQ1213">
        <f>IFERROR(IF(COUNTIFS(BTT[Verwendete Transaktion (Pflichtauswahl)],BTT[[#This Row],[Verwendete Transaktion (Pflichtauswahl)]],BTT[Verantwortliches TP
(automatisch)],"&lt;&gt;"&amp;BTT[[#This Row],[Verantwortliches TP
(automatisch)]])&gt;0,"Transaktion mehrfach","okay"),"")</f>
        <v/>
      </c>
      <c r="AR1213">
        <f>IFERROR(IF(COUNTIFS(BTT[Verwendete Transaktion (Pflichtauswahl)],BTT[[#This Row],[Verwendete Transaktion (Pflichtauswahl)]],BTT[Verantwortliches TP
(automatisch)],"&lt;&gt;"&amp;VLOOKUP(aktives_Teilprojekt,Teilprojekte[[Teilprojekte]:[Kürzel]],2,FALSE))&gt;0,"Transaktion mehrfach","okay"),"")</f>
        <v/>
      </c>
      <c r="AS1213" t="inlineStr">
        <is>
          <t>FI1127</t>
        </is>
      </c>
    </row>
    <row r="1214">
      <c r="A1214">
        <f>IFERROR(IF(BTT[[#This Row],[Lfd Nr. 
(aus konsolidierter Datei)]]&lt;&gt;"",BTT[[#This Row],[Lfd Nr. 
(aus konsolidierter Datei)]],VLOOKUP(aktives_Teilprojekt,Teilprojekte[[Teilprojekte]:[Kürzel]],2,FALSE)&amp;ROW(BTT[[#This Row],[Lfd Nr.
(automatisch)]])-2),"")</f>
        <v/>
      </c>
      <c r="B1214" t="inlineStr">
        <is>
          <t>Anlagenzugang</t>
        </is>
      </c>
      <c r="D1214" t="inlineStr">
        <is>
          <t>Anlagenstammsatz für das Grundstück ermitteln</t>
        </is>
      </c>
      <c r="E1214">
        <f>IFERROR(IF(NOT(BTT[[#This Row],[Manuelle Änderung des Verantwortliches TP
(Auswahl - bei Bedarf)]]=""),BTT[[#This Row],[Manuelle Änderung des Verantwortliches TP
(Auswahl - bei Bedarf)]],VLOOKUP(BTT[[#This Row],[Hauptprozess
(Pflichtauswahl)]],Hauptprozesse[],3,FALSE)),"")</f>
        <v/>
      </c>
      <c r="H1214" t="inlineStr">
        <is>
          <t>CA</t>
        </is>
      </c>
      <c r="I1214" t="inlineStr">
        <is>
          <t>S_ALR_87011990</t>
        </is>
      </c>
      <c r="J1214">
        <f>IFERROR(VLOOKUP(BTT[[#This Row],[Verwendete Transaktion (Pflichtauswahl)]],Transaktionen[[Transaktionen]:[Langtext]],2,FALSE),"")</f>
        <v/>
      </c>
      <c r="V1214">
        <f>IFERROR(VLOOKUP(BTT[[#This Row],[Verwendetes Formular
(Auswahl falls relevant)]],Formulare[[Formularbezeichnung]:[Formularname (technisch)]],2,FALSE),"")</f>
        <v/>
      </c>
      <c r="AK1214">
        <f>IF(BTT[[#This Row],[Subprozess
(optionale Auswahl)]]="","okay",IF(VLOOKUP(BTT[[#This Row],[Subprozess
(optionale Auswahl)]],BPML[[Subprozess]:[Zugeordneter Hauptprozess]],3,FALSE)=BTT[[#This Row],[Hauptprozess
(Pflichtauswahl)]],"okay","falscher Subprozess"))</f>
        <v/>
      </c>
      <c r="AL1214">
        <f>IF(aktives_Teilprojekt="Master","",IF(BTT[[#This Row],[Verantwortliches TP
(automatisch)]]=VLOOKUP(aktives_Teilprojekt,Teilprojekte[[Teilprojekte]:[Kürzel]],2,FALSE),"okay","Hauptprozess anderes TP"))</f>
        <v/>
      </c>
      <c r="AM12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4">
        <f>IFERROR(IF(BTT[[#This Row],[SAP-Modul
(Pflichtauswahl)]]&lt;&gt;VLOOKUP(BTT[[#This Row],[Verwendete Transaktion (Pflichtauswahl)]],Transaktionen[[Transaktionen]:[Modul]],3,FALSE),"Modul anders","okay"),"")</f>
        <v/>
      </c>
      <c r="AP1214">
        <f>IFERROR(IF(COUNTIFS(BTT[Verwendete Transaktion (Pflichtauswahl)],BTT[[#This Row],[Verwendete Transaktion (Pflichtauswahl)]],BTT[SAP-Modul
(Pflichtauswahl)],"&lt;&gt;"&amp;BTT[[#This Row],[SAP-Modul
(Pflichtauswahl)]])&gt;0,"Modul anders","okay"),"")</f>
        <v/>
      </c>
      <c r="AQ1214">
        <f>IFERROR(IF(COUNTIFS(BTT[Verwendete Transaktion (Pflichtauswahl)],BTT[[#This Row],[Verwendete Transaktion (Pflichtauswahl)]],BTT[Verantwortliches TP
(automatisch)],"&lt;&gt;"&amp;BTT[[#This Row],[Verantwortliches TP
(automatisch)]])&gt;0,"Transaktion mehrfach","okay"),"")</f>
        <v/>
      </c>
      <c r="AR1214">
        <f>IFERROR(IF(COUNTIFS(BTT[Verwendete Transaktion (Pflichtauswahl)],BTT[[#This Row],[Verwendete Transaktion (Pflichtauswahl)]],BTT[Verantwortliches TP
(automatisch)],"&lt;&gt;"&amp;VLOOKUP(aktives_Teilprojekt,Teilprojekte[[Teilprojekte]:[Kürzel]],2,FALSE))&gt;0,"Transaktion mehrfach","okay"),"")</f>
        <v/>
      </c>
      <c r="AS1214" t="inlineStr">
        <is>
          <t>FI1128</t>
        </is>
      </c>
    </row>
    <row r="1215">
      <c r="A1215">
        <f>IFERROR(IF(BTT[[#This Row],[Lfd Nr. 
(aus konsolidierter Datei)]]&lt;&gt;"",BTT[[#This Row],[Lfd Nr. 
(aus konsolidierter Datei)]],VLOOKUP(aktives_Teilprojekt,Teilprojekte[[Teilprojekte]:[Kürzel]],2,FALSE)&amp;ROW(BTT[[#This Row],[Lfd Nr.
(automatisch)]])-2),"")</f>
        <v/>
      </c>
      <c r="B1215" t="inlineStr">
        <is>
          <t>Anlagenzugang</t>
        </is>
      </c>
      <c r="D1215" t="inlineStr">
        <is>
          <t>Bewertung durchführen</t>
        </is>
      </c>
      <c r="E1215">
        <f>IFERROR(IF(NOT(BTT[[#This Row],[Manuelle Änderung des Verantwortliches TP
(Auswahl - bei Bedarf)]]=""),BTT[[#This Row],[Manuelle Änderung des Verantwortliches TP
(Auswahl - bei Bedarf)]],VLOOKUP(BTT[[#This Row],[Hauptprozess
(Pflichtauswahl)]],Hauptprozesse[],3,FALSE)),"")</f>
        <v/>
      </c>
      <c r="G1215" t="inlineStr">
        <is>
          <t>RW-B/A</t>
        </is>
      </c>
      <c r="H1215" t="inlineStr">
        <is>
          <t>Non-SAP</t>
        </is>
      </c>
      <c r="I1215" t="inlineStr">
        <is>
          <t>nicht digital</t>
        </is>
      </c>
      <c r="J1215">
        <f>IFERROR(VLOOKUP(BTT[[#This Row],[Verwendete Transaktion (Pflichtauswahl)]],Transaktionen[[Transaktionen]:[Langtext]],2,FALSE),"")</f>
        <v/>
      </c>
      <c r="V1215">
        <f>IFERROR(VLOOKUP(BTT[[#This Row],[Verwendetes Formular
(Auswahl falls relevant)]],Formulare[[Formularbezeichnung]:[Formularname (technisch)]],2,FALSE),"")</f>
        <v/>
      </c>
      <c r="AK1215">
        <f>IF(BTT[[#This Row],[Subprozess
(optionale Auswahl)]]="","okay",IF(VLOOKUP(BTT[[#This Row],[Subprozess
(optionale Auswahl)]],BPML[[Subprozess]:[Zugeordneter Hauptprozess]],3,FALSE)=BTT[[#This Row],[Hauptprozess
(Pflichtauswahl)]],"okay","falscher Subprozess"))</f>
        <v/>
      </c>
      <c r="AL1215">
        <f>IF(aktives_Teilprojekt="Master","",IF(BTT[[#This Row],[Verantwortliches TP
(automatisch)]]=VLOOKUP(aktives_Teilprojekt,Teilprojekte[[Teilprojekte]:[Kürzel]],2,FALSE),"okay","Hauptprozess anderes TP"))</f>
        <v/>
      </c>
      <c r="AM12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5">
        <f>IFERROR(IF(BTT[[#This Row],[SAP-Modul
(Pflichtauswahl)]]&lt;&gt;VLOOKUP(BTT[[#This Row],[Verwendete Transaktion (Pflichtauswahl)]],Transaktionen[[Transaktionen]:[Modul]],3,FALSE),"Modul anders","okay"),"")</f>
        <v/>
      </c>
      <c r="AP1215">
        <f>IFERROR(IF(COUNTIFS(BTT[Verwendete Transaktion (Pflichtauswahl)],BTT[[#This Row],[Verwendete Transaktion (Pflichtauswahl)]],BTT[SAP-Modul
(Pflichtauswahl)],"&lt;&gt;"&amp;BTT[[#This Row],[SAP-Modul
(Pflichtauswahl)]])&gt;0,"Modul anders","okay"),"")</f>
        <v/>
      </c>
      <c r="AQ1215">
        <f>IFERROR(IF(COUNTIFS(BTT[Verwendete Transaktion (Pflichtauswahl)],BTT[[#This Row],[Verwendete Transaktion (Pflichtauswahl)]],BTT[Verantwortliches TP
(automatisch)],"&lt;&gt;"&amp;BTT[[#This Row],[Verantwortliches TP
(automatisch)]])&gt;0,"Transaktion mehrfach","okay"),"")</f>
        <v/>
      </c>
      <c r="AR1215">
        <f>IFERROR(IF(COUNTIFS(BTT[Verwendete Transaktion (Pflichtauswahl)],BTT[[#This Row],[Verwendete Transaktion (Pflichtauswahl)]],BTT[Verantwortliches TP
(automatisch)],"&lt;&gt;"&amp;VLOOKUP(aktives_Teilprojekt,Teilprojekte[[Teilprojekte]:[Kürzel]],2,FALSE))&gt;0,"Transaktion mehrfach","okay"),"")</f>
        <v/>
      </c>
      <c r="AS1215" t="inlineStr">
        <is>
          <t>FI1129</t>
        </is>
      </c>
    </row>
    <row r="1216">
      <c r="A1216">
        <f>IFERROR(IF(BTT[[#This Row],[Lfd Nr. 
(aus konsolidierter Datei)]]&lt;&gt;"",BTT[[#This Row],[Lfd Nr. 
(aus konsolidierter Datei)]],VLOOKUP(aktives_Teilprojekt,Teilprojekte[[Teilprojekte]:[Kürzel]],2,FALSE)&amp;ROW(BTT[[#This Row],[Lfd Nr.
(automatisch)]])-2),"")</f>
        <v/>
      </c>
      <c r="B1216" t="inlineStr">
        <is>
          <t>Anlagenzugang</t>
        </is>
      </c>
      <c r="D1216" t="inlineStr">
        <is>
          <t>Anlagenstammsatz anlegen</t>
        </is>
      </c>
      <c r="E1216">
        <f>IFERROR(IF(NOT(BTT[[#This Row],[Manuelle Änderung des Verantwortliches TP
(Auswahl - bei Bedarf)]]=""),BTT[[#This Row],[Manuelle Änderung des Verantwortliches TP
(Auswahl - bei Bedarf)]],VLOOKUP(BTT[[#This Row],[Hauptprozess
(Pflichtauswahl)]],Hauptprozesse[],3,FALSE)),"")</f>
        <v/>
      </c>
      <c r="G1216" t="inlineStr">
        <is>
          <t>RW-B/A</t>
        </is>
      </c>
      <c r="H1216" t="inlineStr">
        <is>
          <t>FI-AA</t>
        </is>
      </c>
      <c r="I1216" t="inlineStr">
        <is>
          <t>AS01</t>
        </is>
      </c>
      <c r="J1216">
        <f>IFERROR(VLOOKUP(BTT[[#This Row],[Verwendete Transaktion (Pflichtauswahl)]],Transaktionen[[Transaktionen]:[Langtext]],2,FALSE),"")</f>
        <v/>
      </c>
      <c r="V1216">
        <f>IFERROR(VLOOKUP(BTT[[#This Row],[Verwendetes Formular
(Auswahl falls relevant)]],Formulare[[Formularbezeichnung]:[Formularname (technisch)]],2,FALSE),"")</f>
        <v/>
      </c>
      <c r="AK1216">
        <f>IF(BTT[[#This Row],[Subprozess
(optionale Auswahl)]]="","okay",IF(VLOOKUP(BTT[[#This Row],[Subprozess
(optionale Auswahl)]],BPML[[Subprozess]:[Zugeordneter Hauptprozess]],3,FALSE)=BTT[[#This Row],[Hauptprozess
(Pflichtauswahl)]],"okay","falscher Subprozess"))</f>
        <v/>
      </c>
      <c r="AL1216">
        <f>IF(aktives_Teilprojekt="Master","",IF(BTT[[#This Row],[Verantwortliches TP
(automatisch)]]=VLOOKUP(aktives_Teilprojekt,Teilprojekte[[Teilprojekte]:[Kürzel]],2,FALSE),"okay","Hauptprozess anderes TP"))</f>
        <v/>
      </c>
      <c r="AM12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6">
        <f>IFERROR(IF(BTT[[#This Row],[SAP-Modul
(Pflichtauswahl)]]&lt;&gt;VLOOKUP(BTT[[#This Row],[Verwendete Transaktion (Pflichtauswahl)]],Transaktionen[[Transaktionen]:[Modul]],3,FALSE),"Modul anders","okay"),"")</f>
        <v/>
      </c>
      <c r="AP1216">
        <f>IFERROR(IF(COUNTIFS(BTT[Verwendete Transaktion (Pflichtauswahl)],BTT[[#This Row],[Verwendete Transaktion (Pflichtauswahl)]],BTT[SAP-Modul
(Pflichtauswahl)],"&lt;&gt;"&amp;BTT[[#This Row],[SAP-Modul
(Pflichtauswahl)]])&gt;0,"Modul anders","okay"),"")</f>
        <v/>
      </c>
      <c r="AQ1216">
        <f>IFERROR(IF(COUNTIFS(BTT[Verwendete Transaktion (Pflichtauswahl)],BTT[[#This Row],[Verwendete Transaktion (Pflichtauswahl)]],BTT[Verantwortliches TP
(automatisch)],"&lt;&gt;"&amp;BTT[[#This Row],[Verantwortliches TP
(automatisch)]])&gt;0,"Transaktion mehrfach","okay"),"")</f>
        <v/>
      </c>
      <c r="AR1216">
        <f>IFERROR(IF(COUNTIFS(BTT[Verwendete Transaktion (Pflichtauswahl)],BTT[[#This Row],[Verwendete Transaktion (Pflichtauswahl)]],BTT[Verantwortliches TP
(automatisch)],"&lt;&gt;"&amp;VLOOKUP(aktives_Teilprojekt,Teilprojekte[[Teilprojekte]:[Kürzel]],2,FALSE))&gt;0,"Transaktion mehrfach","okay"),"")</f>
        <v/>
      </c>
      <c r="AS1216" t="inlineStr">
        <is>
          <t>FI1130</t>
        </is>
      </c>
    </row>
    <row r="1217">
      <c r="A1217">
        <f>IFERROR(IF(BTT[[#This Row],[Lfd Nr. 
(aus konsolidierter Datei)]]&lt;&gt;"",BTT[[#This Row],[Lfd Nr. 
(aus konsolidierter Datei)]],VLOOKUP(aktives_Teilprojekt,Teilprojekte[[Teilprojekte]:[Kürzel]],2,FALSE)&amp;ROW(BTT[[#This Row],[Lfd Nr.
(automatisch)]])-2),"")</f>
        <v/>
      </c>
      <c r="B1217" t="inlineStr">
        <is>
          <t>Anlagenzugang</t>
        </is>
      </c>
      <c r="D1217" t="inlineStr">
        <is>
          <t>Zugang buchen</t>
        </is>
      </c>
      <c r="E1217">
        <f>IFERROR(IF(NOT(BTT[[#This Row],[Manuelle Änderung des Verantwortliches TP
(Auswahl - bei Bedarf)]]=""),BTT[[#This Row],[Manuelle Änderung des Verantwortliches TP
(Auswahl - bei Bedarf)]],VLOOKUP(BTT[[#This Row],[Hauptprozess
(Pflichtauswahl)]],Hauptprozesse[],3,FALSE)),"")</f>
        <v/>
      </c>
      <c r="G1217" t="inlineStr">
        <is>
          <t>RW-B/A</t>
        </is>
      </c>
      <c r="H1217" t="inlineStr">
        <is>
          <t>FI-AA</t>
        </is>
      </c>
      <c r="I1217" t="inlineStr">
        <is>
          <t>ABZON</t>
        </is>
      </c>
      <c r="J1217">
        <f>IFERROR(VLOOKUP(BTT[[#This Row],[Verwendete Transaktion (Pflichtauswahl)]],Transaktionen[[Transaktionen]:[Langtext]],2,FALSE),"")</f>
        <v/>
      </c>
      <c r="V1217">
        <f>IFERROR(VLOOKUP(BTT[[#This Row],[Verwendetes Formular
(Auswahl falls relevant)]],Formulare[[Formularbezeichnung]:[Formularname (technisch)]],2,FALSE),"")</f>
        <v/>
      </c>
      <c r="AK1217">
        <f>IF(BTT[[#This Row],[Subprozess
(optionale Auswahl)]]="","okay",IF(VLOOKUP(BTT[[#This Row],[Subprozess
(optionale Auswahl)]],BPML[[Subprozess]:[Zugeordneter Hauptprozess]],3,FALSE)=BTT[[#This Row],[Hauptprozess
(Pflichtauswahl)]],"okay","falscher Subprozess"))</f>
        <v/>
      </c>
      <c r="AL1217">
        <f>IF(aktives_Teilprojekt="Master","",IF(BTT[[#This Row],[Verantwortliches TP
(automatisch)]]=VLOOKUP(aktives_Teilprojekt,Teilprojekte[[Teilprojekte]:[Kürzel]],2,FALSE),"okay","Hauptprozess anderes TP"))</f>
        <v/>
      </c>
      <c r="AM12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7">
        <f>IFERROR(IF(BTT[[#This Row],[SAP-Modul
(Pflichtauswahl)]]&lt;&gt;VLOOKUP(BTT[[#This Row],[Verwendete Transaktion (Pflichtauswahl)]],Transaktionen[[Transaktionen]:[Modul]],3,FALSE),"Modul anders","okay"),"")</f>
        <v/>
      </c>
      <c r="AP1217">
        <f>IFERROR(IF(COUNTIFS(BTT[Verwendete Transaktion (Pflichtauswahl)],BTT[[#This Row],[Verwendete Transaktion (Pflichtauswahl)]],BTT[SAP-Modul
(Pflichtauswahl)],"&lt;&gt;"&amp;BTT[[#This Row],[SAP-Modul
(Pflichtauswahl)]])&gt;0,"Modul anders","okay"),"")</f>
        <v/>
      </c>
      <c r="AQ1217">
        <f>IFERROR(IF(COUNTIFS(BTT[Verwendete Transaktion (Pflichtauswahl)],BTT[[#This Row],[Verwendete Transaktion (Pflichtauswahl)]],BTT[Verantwortliches TP
(automatisch)],"&lt;&gt;"&amp;BTT[[#This Row],[Verantwortliches TP
(automatisch)]])&gt;0,"Transaktion mehrfach","okay"),"")</f>
        <v/>
      </c>
      <c r="AR1217">
        <f>IFERROR(IF(COUNTIFS(BTT[Verwendete Transaktion (Pflichtauswahl)],BTT[[#This Row],[Verwendete Transaktion (Pflichtauswahl)]],BTT[Verantwortliches TP
(automatisch)],"&lt;&gt;"&amp;VLOOKUP(aktives_Teilprojekt,Teilprojekte[[Teilprojekte]:[Kürzel]],2,FALSE))&gt;0,"Transaktion mehrfach","okay"),"")</f>
        <v/>
      </c>
      <c r="AS1217" t="inlineStr">
        <is>
          <t>FI1131</t>
        </is>
      </c>
    </row>
    <row r="1218">
      <c r="A1218">
        <f>IFERROR(IF(BTT[[#This Row],[Lfd Nr. 
(aus konsolidierter Datei)]]&lt;&gt;"",BTT[[#This Row],[Lfd Nr. 
(aus konsolidierter Datei)]],VLOOKUP(aktives_Teilprojekt,Teilprojekte[[Teilprojekte]:[Kürzel]],2,FALSE)&amp;ROW(BTT[[#This Row],[Lfd Nr.
(automatisch)]])-2),"")</f>
        <v/>
      </c>
      <c r="B1218" t="inlineStr">
        <is>
          <t>Anlagenzugang</t>
        </is>
      </c>
      <c r="D1218" t="inlineStr">
        <is>
          <t>Ausgleich buchen</t>
        </is>
      </c>
      <c r="E1218">
        <f>IFERROR(IF(NOT(BTT[[#This Row],[Manuelle Änderung des Verantwortliches TP
(Auswahl - bei Bedarf)]]=""),BTT[[#This Row],[Manuelle Änderung des Verantwortliches TP
(Auswahl - bei Bedarf)]],VLOOKUP(BTT[[#This Row],[Hauptprozess
(Pflichtauswahl)]],Hauptprozesse[],3,FALSE)),"")</f>
        <v/>
      </c>
      <c r="G1218" t="inlineStr">
        <is>
          <t>RW-B/A</t>
        </is>
      </c>
      <c r="H1218" t="inlineStr">
        <is>
          <t>FI</t>
        </is>
      </c>
      <c r="I1218" t="inlineStr">
        <is>
          <t>F-02</t>
        </is>
      </c>
      <c r="J1218">
        <f>IFERROR(VLOOKUP(BTT[[#This Row],[Verwendete Transaktion (Pflichtauswahl)]],Transaktionen[[Transaktionen]:[Langtext]],2,FALSE),"")</f>
        <v/>
      </c>
      <c r="V1218">
        <f>IFERROR(VLOOKUP(BTT[[#This Row],[Verwendetes Formular
(Auswahl falls relevant)]],Formulare[[Formularbezeichnung]:[Formularname (technisch)]],2,FALSE),"")</f>
        <v/>
      </c>
      <c r="AK1218">
        <f>IF(BTT[[#This Row],[Subprozess
(optionale Auswahl)]]="","okay",IF(VLOOKUP(BTT[[#This Row],[Subprozess
(optionale Auswahl)]],BPML[[Subprozess]:[Zugeordneter Hauptprozess]],3,FALSE)=BTT[[#This Row],[Hauptprozess
(Pflichtauswahl)]],"okay","falscher Subprozess"))</f>
        <v/>
      </c>
      <c r="AL1218">
        <f>IF(aktives_Teilprojekt="Master","",IF(BTT[[#This Row],[Verantwortliches TP
(automatisch)]]=VLOOKUP(aktives_Teilprojekt,Teilprojekte[[Teilprojekte]:[Kürzel]],2,FALSE),"okay","Hauptprozess anderes TP"))</f>
        <v/>
      </c>
      <c r="AM12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8">
        <f>IFERROR(IF(BTT[[#This Row],[SAP-Modul
(Pflichtauswahl)]]&lt;&gt;VLOOKUP(BTT[[#This Row],[Verwendete Transaktion (Pflichtauswahl)]],Transaktionen[[Transaktionen]:[Modul]],3,FALSE),"Modul anders","okay"),"")</f>
        <v/>
      </c>
      <c r="AP1218">
        <f>IFERROR(IF(COUNTIFS(BTT[Verwendete Transaktion (Pflichtauswahl)],BTT[[#This Row],[Verwendete Transaktion (Pflichtauswahl)]],BTT[SAP-Modul
(Pflichtauswahl)],"&lt;&gt;"&amp;BTT[[#This Row],[SAP-Modul
(Pflichtauswahl)]])&gt;0,"Modul anders","okay"),"")</f>
        <v/>
      </c>
      <c r="AQ1218">
        <f>IFERROR(IF(COUNTIFS(BTT[Verwendete Transaktion (Pflichtauswahl)],BTT[[#This Row],[Verwendete Transaktion (Pflichtauswahl)]],BTT[Verantwortliches TP
(automatisch)],"&lt;&gt;"&amp;BTT[[#This Row],[Verantwortliches TP
(automatisch)]])&gt;0,"Transaktion mehrfach","okay"),"")</f>
        <v/>
      </c>
      <c r="AR1218">
        <f>IFERROR(IF(COUNTIFS(BTT[Verwendete Transaktion (Pflichtauswahl)],BTT[[#This Row],[Verwendete Transaktion (Pflichtauswahl)]],BTT[Verantwortliches TP
(automatisch)],"&lt;&gt;"&amp;VLOOKUP(aktives_Teilprojekt,Teilprojekte[[Teilprojekte]:[Kürzel]],2,FALSE))&gt;0,"Transaktion mehrfach","okay"),"")</f>
        <v/>
      </c>
      <c r="AS1218" t="inlineStr">
        <is>
          <t>FI1132</t>
        </is>
      </c>
    </row>
    <row r="1219">
      <c r="A1219">
        <f>IFERROR(IF(BTT[[#This Row],[Lfd Nr. 
(aus konsolidierter Datei)]]&lt;&gt;"",BTT[[#This Row],[Lfd Nr. 
(aus konsolidierter Datei)]],VLOOKUP(aktives_Teilprojekt,Teilprojekte[[Teilprojekte]:[Kürzel]],2,FALSE)&amp;ROW(BTT[[#This Row],[Lfd Nr.
(automatisch)]])-2),"")</f>
        <v/>
      </c>
      <c r="B1219" t="inlineStr">
        <is>
          <t>Anlagenzugang</t>
        </is>
      </c>
      <c r="D1219" t="inlineStr">
        <is>
          <t>Daten in Belegen pflegen</t>
        </is>
      </c>
      <c r="E1219">
        <f>IFERROR(IF(NOT(BTT[[#This Row],[Manuelle Änderung des Verantwortliches TP
(Auswahl - bei Bedarf)]]=""),BTT[[#This Row],[Manuelle Änderung des Verantwortliches TP
(Auswahl - bei Bedarf)]],VLOOKUP(BTT[[#This Row],[Hauptprozess
(Pflichtauswahl)]],Hauptprozesse[],3,FALSE)),"")</f>
        <v/>
      </c>
      <c r="G1219" t="inlineStr">
        <is>
          <t>RW-B/A</t>
        </is>
      </c>
      <c r="H1219" t="inlineStr">
        <is>
          <t>Non-SAP</t>
        </is>
      </c>
      <c r="I1219" t="inlineStr">
        <is>
          <t>nicht digital</t>
        </is>
      </c>
      <c r="J1219">
        <f>IFERROR(VLOOKUP(BTT[[#This Row],[Verwendete Transaktion (Pflichtauswahl)]],Transaktionen[[Transaktionen]:[Langtext]],2,FALSE),"")</f>
        <v/>
      </c>
      <c r="V1219">
        <f>IFERROR(VLOOKUP(BTT[[#This Row],[Verwendetes Formular
(Auswahl falls relevant)]],Formulare[[Formularbezeichnung]:[Formularname (technisch)]],2,FALSE),"")</f>
        <v/>
      </c>
      <c r="AK1219">
        <f>IF(BTT[[#This Row],[Subprozess
(optionale Auswahl)]]="","okay",IF(VLOOKUP(BTT[[#This Row],[Subprozess
(optionale Auswahl)]],BPML[[Subprozess]:[Zugeordneter Hauptprozess]],3,FALSE)=BTT[[#This Row],[Hauptprozess
(Pflichtauswahl)]],"okay","falscher Subprozess"))</f>
        <v/>
      </c>
      <c r="AL1219">
        <f>IF(aktives_Teilprojekt="Master","",IF(BTT[[#This Row],[Verantwortliches TP
(automatisch)]]=VLOOKUP(aktives_Teilprojekt,Teilprojekte[[Teilprojekte]:[Kürzel]],2,FALSE),"okay","Hauptprozess anderes TP"))</f>
        <v/>
      </c>
      <c r="AM12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19">
        <f>IFERROR(IF(BTT[[#This Row],[SAP-Modul
(Pflichtauswahl)]]&lt;&gt;VLOOKUP(BTT[[#This Row],[Verwendete Transaktion (Pflichtauswahl)]],Transaktionen[[Transaktionen]:[Modul]],3,FALSE),"Modul anders","okay"),"")</f>
        <v/>
      </c>
      <c r="AP1219">
        <f>IFERROR(IF(COUNTIFS(BTT[Verwendete Transaktion (Pflichtauswahl)],BTT[[#This Row],[Verwendete Transaktion (Pflichtauswahl)]],BTT[SAP-Modul
(Pflichtauswahl)],"&lt;&gt;"&amp;BTT[[#This Row],[SAP-Modul
(Pflichtauswahl)]])&gt;0,"Modul anders","okay"),"")</f>
        <v/>
      </c>
      <c r="AQ1219">
        <f>IFERROR(IF(COUNTIFS(BTT[Verwendete Transaktion (Pflichtauswahl)],BTT[[#This Row],[Verwendete Transaktion (Pflichtauswahl)]],BTT[Verantwortliches TP
(automatisch)],"&lt;&gt;"&amp;BTT[[#This Row],[Verantwortliches TP
(automatisch)]])&gt;0,"Transaktion mehrfach","okay"),"")</f>
        <v/>
      </c>
      <c r="AR1219">
        <f>IFERROR(IF(COUNTIFS(BTT[Verwendete Transaktion (Pflichtauswahl)],BTT[[#This Row],[Verwendete Transaktion (Pflichtauswahl)]],BTT[Verantwortliches TP
(automatisch)],"&lt;&gt;"&amp;VLOOKUP(aktives_Teilprojekt,Teilprojekte[[Teilprojekte]:[Kürzel]],2,FALSE))&gt;0,"Transaktion mehrfach","okay"),"")</f>
        <v/>
      </c>
      <c r="AS1219" t="inlineStr">
        <is>
          <t>FI1133</t>
        </is>
      </c>
    </row>
    <row r="1220">
      <c r="A1220">
        <f>IFERROR(IF(BTT[[#This Row],[Lfd Nr. 
(aus konsolidierter Datei)]]&lt;&gt;"",BTT[[#This Row],[Lfd Nr. 
(aus konsolidierter Datei)]],VLOOKUP(aktives_Teilprojekt,Teilprojekte[[Teilprojekte]:[Kürzel]],2,FALSE)&amp;ROW(BTT[[#This Row],[Lfd Nr.
(automatisch)]])-2),"")</f>
        <v/>
      </c>
      <c r="B1220" t="inlineStr">
        <is>
          <t>Anlagenzugang</t>
        </is>
      </c>
      <c r="D1220" t="inlineStr">
        <is>
          <t>Belege digital unterschreiben</t>
        </is>
      </c>
      <c r="E1220">
        <f>IFERROR(IF(NOT(BTT[[#This Row],[Manuelle Änderung des Verantwortliches TP
(Auswahl - bei Bedarf)]]=""),BTT[[#This Row],[Manuelle Änderung des Verantwortliches TP
(Auswahl - bei Bedarf)]],VLOOKUP(BTT[[#This Row],[Hauptprozess
(Pflichtauswahl)]],Hauptprozesse[],3,FALSE)),"")</f>
        <v/>
      </c>
      <c r="G1220" t="inlineStr">
        <is>
          <t>RW-B/A</t>
        </is>
      </c>
      <c r="H1220" t="inlineStr">
        <is>
          <t>Non-SAP</t>
        </is>
      </c>
      <c r="I1220" t="inlineStr">
        <is>
          <t>nicht digital</t>
        </is>
      </c>
      <c r="J1220">
        <f>IFERROR(VLOOKUP(BTT[[#This Row],[Verwendete Transaktion (Pflichtauswahl)]],Transaktionen[[Transaktionen]:[Langtext]],2,FALSE),"")</f>
        <v/>
      </c>
      <c r="V1220">
        <f>IFERROR(VLOOKUP(BTT[[#This Row],[Verwendetes Formular
(Auswahl falls relevant)]],Formulare[[Formularbezeichnung]:[Formularname (technisch)]],2,FALSE),"")</f>
        <v/>
      </c>
      <c r="AK1220">
        <f>IF(BTT[[#This Row],[Subprozess
(optionale Auswahl)]]="","okay",IF(VLOOKUP(BTT[[#This Row],[Subprozess
(optionale Auswahl)]],BPML[[Subprozess]:[Zugeordneter Hauptprozess]],3,FALSE)=BTT[[#This Row],[Hauptprozess
(Pflichtauswahl)]],"okay","falscher Subprozess"))</f>
        <v/>
      </c>
      <c r="AL1220">
        <f>IF(aktives_Teilprojekt="Master","",IF(BTT[[#This Row],[Verantwortliches TP
(automatisch)]]=VLOOKUP(aktives_Teilprojekt,Teilprojekte[[Teilprojekte]:[Kürzel]],2,FALSE),"okay","Hauptprozess anderes TP"))</f>
        <v/>
      </c>
      <c r="AM12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0">
        <f>IFERROR(IF(BTT[[#This Row],[SAP-Modul
(Pflichtauswahl)]]&lt;&gt;VLOOKUP(BTT[[#This Row],[Verwendete Transaktion (Pflichtauswahl)]],Transaktionen[[Transaktionen]:[Modul]],3,FALSE),"Modul anders","okay"),"")</f>
        <v/>
      </c>
      <c r="AP1220">
        <f>IFERROR(IF(COUNTIFS(BTT[Verwendete Transaktion (Pflichtauswahl)],BTT[[#This Row],[Verwendete Transaktion (Pflichtauswahl)]],BTT[SAP-Modul
(Pflichtauswahl)],"&lt;&gt;"&amp;BTT[[#This Row],[SAP-Modul
(Pflichtauswahl)]])&gt;0,"Modul anders","okay"),"")</f>
        <v/>
      </c>
      <c r="AQ1220">
        <f>IFERROR(IF(COUNTIFS(BTT[Verwendete Transaktion (Pflichtauswahl)],BTT[[#This Row],[Verwendete Transaktion (Pflichtauswahl)]],BTT[Verantwortliches TP
(automatisch)],"&lt;&gt;"&amp;BTT[[#This Row],[Verantwortliches TP
(automatisch)]])&gt;0,"Transaktion mehrfach","okay"),"")</f>
        <v/>
      </c>
      <c r="AR1220">
        <f>IFERROR(IF(COUNTIFS(BTT[Verwendete Transaktion (Pflichtauswahl)],BTT[[#This Row],[Verwendete Transaktion (Pflichtauswahl)]],BTT[Verantwortliches TP
(automatisch)],"&lt;&gt;"&amp;VLOOKUP(aktives_Teilprojekt,Teilprojekte[[Teilprojekte]:[Kürzel]],2,FALSE))&gt;0,"Transaktion mehrfach","okay"),"")</f>
        <v/>
      </c>
      <c r="AS1220" t="inlineStr">
        <is>
          <t>FI1134</t>
        </is>
      </c>
    </row>
    <row r="1221">
      <c r="A1221">
        <f>IFERROR(IF(BTT[[#This Row],[Lfd Nr. 
(aus konsolidierter Datei)]]&lt;&gt;"",BTT[[#This Row],[Lfd Nr. 
(aus konsolidierter Datei)]],VLOOKUP(aktives_Teilprojekt,Teilprojekte[[Teilprojekte]:[Kürzel]],2,FALSE)&amp;ROW(BTT[[#This Row],[Lfd Nr.
(automatisch)]])-2),"")</f>
        <v/>
      </c>
      <c r="B1221" t="inlineStr">
        <is>
          <t>Anlagenzugang</t>
        </is>
      </c>
      <c r="D1221" t="inlineStr">
        <is>
          <t xml:space="preserve">Belege ablegen  </t>
        </is>
      </c>
      <c r="E1221">
        <f>IFERROR(IF(NOT(BTT[[#This Row],[Manuelle Änderung des Verantwortliches TP
(Auswahl - bei Bedarf)]]=""),BTT[[#This Row],[Manuelle Änderung des Verantwortliches TP
(Auswahl - bei Bedarf)]],VLOOKUP(BTT[[#This Row],[Hauptprozess
(Pflichtauswahl)]],Hauptprozesse[],3,FALSE)),"")</f>
        <v/>
      </c>
      <c r="G1221" t="inlineStr">
        <is>
          <t>RW-B/A</t>
        </is>
      </c>
      <c r="H1221" t="inlineStr">
        <is>
          <t>Non-SAP</t>
        </is>
      </c>
      <c r="I1221" t="inlineStr">
        <is>
          <t>nicht digital</t>
        </is>
      </c>
      <c r="J1221">
        <f>IFERROR(VLOOKUP(BTT[[#This Row],[Verwendete Transaktion (Pflichtauswahl)]],Transaktionen[[Transaktionen]:[Langtext]],2,FALSE),"")</f>
        <v/>
      </c>
      <c r="V1221">
        <f>IFERROR(VLOOKUP(BTT[[#This Row],[Verwendetes Formular
(Auswahl falls relevant)]],Formulare[[Formularbezeichnung]:[Formularname (technisch)]],2,FALSE),"")</f>
        <v/>
      </c>
      <c r="AK1221">
        <f>IF(BTT[[#This Row],[Subprozess
(optionale Auswahl)]]="","okay",IF(VLOOKUP(BTT[[#This Row],[Subprozess
(optionale Auswahl)]],BPML[[Subprozess]:[Zugeordneter Hauptprozess]],3,FALSE)=BTT[[#This Row],[Hauptprozess
(Pflichtauswahl)]],"okay","falscher Subprozess"))</f>
        <v/>
      </c>
      <c r="AL1221">
        <f>IF(aktives_Teilprojekt="Master","",IF(BTT[[#This Row],[Verantwortliches TP
(automatisch)]]=VLOOKUP(aktives_Teilprojekt,Teilprojekte[[Teilprojekte]:[Kürzel]],2,FALSE),"okay","Hauptprozess anderes TP"))</f>
        <v/>
      </c>
      <c r="AM12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1">
        <f>IFERROR(IF(BTT[[#This Row],[SAP-Modul
(Pflichtauswahl)]]&lt;&gt;VLOOKUP(BTT[[#This Row],[Verwendete Transaktion (Pflichtauswahl)]],Transaktionen[[Transaktionen]:[Modul]],3,FALSE),"Modul anders","okay"),"")</f>
        <v/>
      </c>
      <c r="AP1221">
        <f>IFERROR(IF(COUNTIFS(BTT[Verwendete Transaktion (Pflichtauswahl)],BTT[[#This Row],[Verwendete Transaktion (Pflichtauswahl)]],BTT[SAP-Modul
(Pflichtauswahl)],"&lt;&gt;"&amp;BTT[[#This Row],[SAP-Modul
(Pflichtauswahl)]])&gt;0,"Modul anders","okay"),"")</f>
        <v/>
      </c>
      <c r="AQ1221">
        <f>IFERROR(IF(COUNTIFS(BTT[Verwendete Transaktion (Pflichtauswahl)],BTT[[#This Row],[Verwendete Transaktion (Pflichtauswahl)]],BTT[Verantwortliches TP
(automatisch)],"&lt;&gt;"&amp;BTT[[#This Row],[Verantwortliches TP
(automatisch)]])&gt;0,"Transaktion mehrfach","okay"),"")</f>
        <v/>
      </c>
      <c r="AR1221">
        <f>IFERROR(IF(COUNTIFS(BTT[Verwendete Transaktion (Pflichtauswahl)],BTT[[#This Row],[Verwendete Transaktion (Pflichtauswahl)]],BTT[Verantwortliches TP
(automatisch)],"&lt;&gt;"&amp;VLOOKUP(aktives_Teilprojekt,Teilprojekte[[Teilprojekte]:[Kürzel]],2,FALSE))&gt;0,"Transaktion mehrfach","okay"),"")</f>
        <v/>
      </c>
      <c r="AS1221" t="inlineStr">
        <is>
          <t>FI1135</t>
        </is>
      </c>
    </row>
    <row r="1222">
      <c r="A1222">
        <f>IFERROR(IF(BTT[[#This Row],[Lfd Nr. 
(aus konsolidierter Datei)]]&lt;&gt;"",BTT[[#This Row],[Lfd Nr. 
(aus konsolidierter Datei)]],VLOOKUP(aktives_Teilprojekt,Teilprojekte[[Teilprojekte]:[Kürzel]],2,FALSE)&amp;ROW(BTT[[#This Row],[Lfd Nr.
(automatisch)]])-2),"")</f>
        <v/>
      </c>
      <c r="B1222" t="inlineStr">
        <is>
          <t>Anlagenzugang</t>
        </is>
      </c>
      <c r="D1222" t="inlineStr">
        <is>
          <t>Belege im Stammsatz anhängen</t>
        </is>
      </c>
      <c r="E1222">
        <f>IFERROR(IF(NOT(BTT[[#This Row],[Manuelle Änderung des Verantwortliches TP
(Auswahl - bei Bedarf)]]=""),BTT[[#This Row],[Manuelle Änderung des Verantwortliches TP
(Auswahl - bei Bedarf)]],VLOOKUP(BTT[[#This Row],[Hauptprozess
(Pflichtauswahl)]],Hauptprozesse[],3,FALSE)),"")</f>
        <v/>
      </c>
      <c r="G1222" t="inlineStr">
        <is>
          <t>RW-B/A</t>
        </is>
      </c>
      <c r="H1222" t="inlineStr">
        <is>
          <t>FI-AA</t>
        </is>
      </c>
      <c r="I1222" t="inlineStr">
        <is>
          <t>AS02</t>
        </is>
      </c>
      <c r="J1222">
        <f>IFERROR(VLOOKUP(BTT[[#This Row],[Verwendete Transaktion (Pflichtauswahl)]],Transaktionen[[Transaktionen]:[Langtext]],2,FALSE),"")</f>
        <v/>
      </c>
      <c r="V1222">
        <f>IFERROR(VLOOKUP(BTT[[#This Row],[Verwendetes Formular
(Auswahl falls relevant)]],Formulare[[Formularbezeichnung]:[Formularname (technisch)]],2,FALSE),"")</f>
        <v/>
      </c>
      <c r="AK1222">
        <f>IF(BTT[[#This Row],[Subprozess
(optionale Auswahl)]]="","okay",IF(VLOOKUP(BTT[[#This Row],[Subprozess
(optionale Auswahl)]],BPML[[Subprozess]:[Zugeordneter Hauptprozess]],3,FALSE)=BTT[[#This Row],[Hauptprozess
(Pflichtauswahl)]],"okay","falscher Subprozess"))</f>
        <v/>
      </c>
      <c r="AL1222">
        <f>IF(aktives_Teilprojekt="Master","",IF(BTT[[#This Row],[Verantwortliches TP
(automatisch)]]=VLOOKUP(aktives_Teilprojekt,Teilprojekte[[Teilprojekte]:[Kürzel]],2,FALSE),"okay","Hauptprozess anderes TP"))</f>
        <v/>
      </c>
      <c r="AM12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2">
        <f>IFERROR(IF(BTT[[#This Row],[SAP-Modul
(Pflichtauswahl)]]&lt;&gt;VLOOKUP(BTT[[#This Row],[Verwendete Transaktion (Pflichtauswahl)]],Transaktionen[[Transaktionen]:[Modul]],3,FALSE),"Modul anders","okay"),"")</f>
        <v/>
      </c>
      <c r="AP1222">
        <f>IFERROR(IF(COUNTIFS(BTT[Verwendete Transaktion (Pflichtauswahl)],BTT[[#This Row],[Verwendete Transaktion (Pflichtauswahl)]],BTT[SAP-Modul
(Pflichtauswahl)],"&lt;&gt;"&amp;BTT[[#This Row],[SAP-Modul
(Pflichtauswahl)]])&gt;0,"Modul anders","okay"),"")</f>
        <v/>
      </c>
      <c r="AQ1222">
        <f>IFERROR(IF(COUNTIFS(BTT[Verwendete Transaktion (Pflichtauswahl)],BTT[[#This Row],[Verwendete Transaktion (Pflichtauswahl)]],BTT[Verantwortliches TP
(automatisch)],"&lt;&gt;"&amp;BTT[[#This Row],[Verantwortliches TP
(automatisch)]])&gt;0,"Transaktion mehrfach","okay"),"")</f>
        <v/>
      </c>
      <c r="AR1222">
        <f>IFERROR(IF(COUNTIFS(BTT[Verwendete Transaktion (Pflichtauswahl)],BTT[[#This Row],[Verwendete Transaktion (Pflichtauswahl)]],BTT[Verantwortliches TP
(automatisch)],"&lt;&gt;"&amp;VLOOKUP(aktives_Teilprojekt,Teilprojekte[[Teilprojekte]:[Kürzel]],2,FALSE))&gt;0,"Transaktion mehrfach","okay"),"")</f>
        <v/>
      </c>
      <c r="AS1222" t="inlineStr">
        <is>
          <t>FI1136</t>
        </is>
      </c>
    </row>
    <row r="1223">
      <c r="A1223">
        <f>IFERROR(IF(BTT[[#This Row],[Lfd Nr. 
(aus konsolidierter Datei)]]&lt;&gt;"",BTT[[#This Row],[Lfd Nr. 
(aus konsolidierter Datei)]],VLOOKUP(aktives_Teilprojekt,Teilprojekte[[Teilprojekte]:[Kürzel]],2,FALSE)&amp;ROW(BTT[[#This Row],[Lfd Nr.
(automatisch)]])-2),"")</f>
        <v/>
      </c>
      <c r="B1223" t="inlineStr">
        <is>
          <t>Anlagenzugang</t>
        </is>
      </c>
      <c r="D1223" t="inlineStr">
        <is>
          <t>Anlage anlegen</t>
        </is>
      </c>
      <c r="E1223">
        <f>IFERROR(IF(NOT(BTT[[#This Row],[Manuelle Änderung des Verantwortliches TP
(Auswahl - bei Bedarf)]]=""),BTT[[#This Row],[Manuelle Änderung des Verantwortliches TP
(Auswahl - bei Bedarf)]],VLOOKUP(BTT[[#This Row],[Hauptprozess
(Pflichtauswahl)]],Hauptprozesse[],3,FALSE)),"")</f>
        <v/>
      </c>
      <c r="G1223" t="inlineStr">
        <is>
          <t>RW-B/A</t>
        </is>
      </c>
      <c r="H1223" t="inlineStr">
        <is>
          <t>FI-AA</t>
        </is>
      </c>
      <c r="I1223" t="inlineStr">
        <is>
          <t>AS01</t>
        </is>
      </c>
      <c r="J1223">
        <f>IFERROR(VLOOKUP(BTT[[#This Row],[Verwendete Transaktion (Pflichtauswahl)]],Transaktionen[[Transaktionen]:[Langtext]],2,FALSE),"")</f>
        <v/>
      </c>
      <c r="V1223">
        <f>IFERROR(VLOOKUP(BTT[[#This Row],[Verwendetes Formular
(Auswahl falls relevant)]],Formulare[[Formularbezeichnung]:[Formularname (technisch)]],2,FALSE),"")</f>
        <v/>
      </c>
      <c r="AK1223">
        <f>IF(BTT[[#This Row],[Subprozess
(optionale Auswahl)]]="","okay",IF(VLOOKUP(BTT[[#This Row],[Subprozess
(optionale Auswahl)]],BPML[[Subprozess]:[Zugeordneter Hauptprozess]],3,FALSE)=BTT[[#This Row],[Hauptprozess
(Pflichtauswahl)]],"okay","falscher Subprozess"))</f>
        <v/>
      </c>
      <c r="AL1223">
        <f>IF(aktives_Teilprojekt="Master","",IF(BTT[[#This Row],[Verantwortliches TP
(automatisch)]]=VLOOKUP(aktives_Teilprojekt,Teilprojekte[[Teilprojekte]:[Kürzel]],2,FALSE),"okay","Hauptprozess anderes TP"))</f>
        <v/>
      </c>
      <c r="AM12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3">
        <f>IFERROR(IF(BTT[[#This Row],[SAP-Modul
(Pflichtauswahl)]]&lt;&gt;VLOOKUP(BTT[[#This Row],[Verwendete Transaktion (Pflichtauswahl)]],Transaktionen[[Transaktionen]:[Modul]],3,FALSE),"Modul anders","okay"),"")</f>
        <v/>
      </c>
      <c r="AP1223">
        <f>IFERROR(IF(COUNTIFS(BTT[Verwendete Transaktion (Pflichtauswahl)],BTT[[#This Row],[Verwendete Transaktion (Pflichtauswahl)]],BTT[SAP-Modul
(Pflichtauswahl)],"&lt;&gt;"&amp;BTT[[#This Row],[SAP-Modul
(Pflichtauswahl)]])&gt;0,"Modul anders","okay"),"")</f>
        <v/>
      </c>
      <c r="AQ1223">
        <f>IFERROR(IF(COUNTIFS(BTT[Verwendete Transaktion (Pflichtauswahl)],BTT[[#This Row],[Verwendete Transaktion (Pflichtauswahl)]],BTT[Verantwortliches TP
(automatisch)],"&lt;&gt;"&amp;BTT[[#This Row],[Verantwortliches TP
(automatisch)]])&gt;0,"Transaktion mehrfach","okay"),"")</f>
        <v/>
      </c>
      <c r="AR1223">
        <f>IFERROR(IF(COUNTIFS(BTT[Verwendete Transaktion (Pflichtauswahl)],BTT[[#This Row],[Verwendete Transaktion (Pflichtauswahl)]],BTT[Verantwortliches TP
(automatisch)],"&lt;&gt;"&amp;VLOOKUP(aktives_Teilprojekt,Teilprojekte[[Teilprojekte]:[Kürzel]],2,FALSE))&gt;0,"Transaktion mehrfach","okay"),"")</f>
        <v/>
      </c>
      <c r="AS1223" t="inlineStr">
        <is>
          <t>FI1137</t>
        </is>
      </c>
    </row>
    <row r="1224">
      <c r="A1224">
        <f>IFERROR(IF(BTT[[#This Row],[Lfd Nr. 
(aus konsolidierter Datei)]]&lt;&gt;"",BTT[[#This Row],[Lfd Nr. 
(aus konsolidierter Datei)]],VLOOKUP(aktives_Teilprojekt,Teilprojekte[[Teilprojekte]:[Kürzel]],2,FALSE)&amp;ROW(BTT[[#This Row],[Lfd Nr.
(automatisch)]])-2),"")</f>
        <v/>
      </c>
      <c r="B1224" t="inlineStr">
        <is>
          <t>Anlagenzugang</t>
        </is>
      </c>
      <c r="D1224" t="inlineStr">
        <is>
          <t>Zugang buchen</t>
        </is>
      </c>
      <c r="E1224">
        <f>IFERROR(IF(NOT(BTT[[#This Row],[Manuelle Änderung des Verantwortliches TP
(Auswahl - bei Bedarf)]]=""),BTT[[#This Row],[Manuelle Änderung des Verantwortliches TP
(Auswahl - bei Bedarf)]],VLOOKUP(BTT[[#This Row],[Hauptprozess
(Pflichtauswahl)]],Hauptprozesse[],3,FALSE)),"")</f>
        <v/>
      </c>
      <c r="G1224" t="inlineStr">
        <is>
          <t>RW-B/A</t>
        </is>
      </c>
      <c r="H1224" t="inlineStr">
        <is>
          <t>FI-AA</t>
        </is>
      </c>
      <c r="I1224" t="inlineStr">
        <is>
          <t>ABZON</t>
        </is>
      </c>
      <c r="J1224">
        <f>IFERROR(VLOOKUP(BTT[[#This Row],[Verwendete Transaktion (Pflichtauswahl)]],Transaktionen[[Transaktionen]:[Langtext]],2,FALSE),"")</f>
        <v/>
      </c>
      <c r="V1224">
        <f>IFERROR(VLOOKUP(BTT[[#This Row],[Verwendetes Formular
(Auswahl falls relevant)]],Formulare[[Formularbezeichnung]:[Formularname (technisch)]],2,FALSE),"")</f>
        <v/>
      </c>
      <c r="AK1224">
        <f>IF(BTT[[#This Row],[Subprozess
(optionale Auswahl)]]="","okay",IF(VLOOKUP(BTT[[#This Row],[Subprozess
(optionale Auswahl)]],BPML[[Subprozess]:[Zugeordneter Hauptprozess]],3,FALSE)=BTT[[#This Row],[Hauptprozess
(Pflichtauswahl)]],"okay","falscher Subprozess"))</f>
        <v/>
      </c>
      <c r="AL1224">
        <f>IF(aktives_Teilprojekt="Master","",IF(BTT[[#This Row],[Verantwortliches TP
(automatisch)]]=VLOOKUP(aktives_Teilprojekt,Teilprojekte[[Teilprojekte]:[Kürzel]],2,FALSE),"okay","Hauptprozess anderes TP"))</f>
        <v/>
      </c>
      <c r="AM12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4">
        <f>IFERROR(IF(BTT[[#This Row],[SAP-Modul
(Pflichtauswahl)]]&lt;&gt;VLOOKUP(BTT[[#This Row],[Verwendete Transaktion (Pflichtauswahl)]],Transaktionen[[Transaktionen]:[Modul]],3,FALSE),"Modul anders","okay"),"")</f>
        <v/>
      </c>
      <c r="AP1224">
        <f>IFERROR(IF(COUNTIFS(BTT[Verwendete Transaktion (Pflichtauswahl)],BTT[[#This Row],[Verwendete Transaktion (Pflichtauswahl)]],BTT[SAP-Modul
(Pflichtauswahl)],"&lt;&gt;"&amp;BTT[[#This Row],[SAP-Modul
(Pflichtauswahl)]])&gt;0,"Modul anders","okay"),"")</f>
        <v/>
      </c>
      <c r="AQ1224">
        <f>IFERROR(IF(COUNTIFS(BTT[Verwendete Transaktion (Pflichtauswahl)],BTT[[#This Row],[Verwendete Transaktion (Pflichtauswahl)]],BTT[Verantwortliches TP
(automatisch)],"&lt;&gt;"&amp;BTT[[#This Row],[Verantwortliches TP
(automatisch)]])&gt;0,"Transaktion mehrfach","okay"),"")</f>
        <v/>
      </c>
      <c r="AR1224">
        <f>IFERROR(IF(COUNTIFS(BTT[Verwendete Transaktion (Pflichtauswahl)],BTT[[#This Row],[Verwendete Transaktion (Pflichtauswahl)]],BTT[Verantwortliches TP
(automatisch)],"&lt;&gt;"&amp;VLOOKUP(aktives_Teilprojekt,Teilprojekte[[Teilprojekte]:[Kürzel]],2,FALSE))&gt;0,"Transaktion mehrfach","okay"),"")</f>
        <v/>
      </c>
      <c r="AS1224" t="inlineStr">
        <is>
          <t>FI1138</t>
        </is>
      </c>
    </row>
    <row r="1225">
      <c r="A1225">
        <f>IFERROR(IF(BTT[[#This Row],[Lfd Nr. 
(aus konsolidierter Datei)]]&lt;&gt;"",BTT[[#This Row],[Lfd Nr. 
(aus konsolidierter Datei)]],VLOOKUP(aktives_Teilprojekt,Teilprojekte[[Teilprojekte]:[Kürzel]],2,FALSE)&amp;ROW(BTT[[#This Row],[Lfd Nr.
(automatisch)]])-2),"")</f>
        <v/>
      </c>
      <c r="B1225" t="inlineStr">
        <is>
          <t>Anlagenzugang</t>
        </is>
      </c>
      <c r="D1225" t="inlineStr">
        <is>
          <t>Ausgleich buchen</t>
        </is>
      </c>
      <c r="E1225">
        <f>IFERROR(IF(NOT(BTT[[#This Row],[Manuelle Änderung des Verantwortliches TP
(Auswahl - bei Bedarf)]]=""),BTT[[#This Row],[Manuelle Änderung des Verantwortliches TP
(Auswahl - bei Bedarf)]],VLOOKUP(BTT[[#This Row],[Hauptprozess
(Pflichtauswahl)]],Hauptprozesse[],3,FALSE)),"")</f>
        <v/>
      </c>
      <c r="G1225" t="inlineStr">
        <is>
          <t>RW-B/A</t>
        </is>
      </c>
      <c r="H1225" t="inlineStr">
        <is>
          <t>FI</t>
        </is>
      </c>
      <c r="I1225" t="inlineStr">
        <is>
          <t>F-02</t>
        </is>
      </c>
      <c r="J1225">
        <f>IFERROR(VLOOKUP(BTT[[#This Row],[Verwendete Transaktion (Pflichtauswahl)]],Transaktionen[[Transaktionen]:[Langtext]],2,FALSE),"")</f>
        <v/>
      </c>
      <c r="V1225">
        <f>IFERROR(VLOOKUP(BTT[[#This Row],[Verwendetes Formular
(Auswahl falls relevant)]],Formulare[[Formularbezeichnung]:[Formularname (technisch)]],2,FALSE),"")</f>
        <v/>
      </c>
      <c r="AK1225">
        <f>IF(BTT[[#This Row],[Subprozess
(optionale Auswahl)]]="","okay",IF(VLOOKUP(BTT[[#This Row],[Subprozess
(optionale Auswahl)]],BPML[[Subprozess]:[Zugeordneter Hauptprozess]],3,FALSE)=BTT[[#This Row],[Hauptprozess
(Pflichtauswahl)]],"okay","falscher Subprozess"))</f>
        <v/>
      </c>
      <c r="AL1225">
        <f>IF(aktives_Teilprojekt="Master","",IF(BTT[[#This Row],[Verantwortliches TP
(automatisch)]]=VLOOKUP(aktives_Teilprojekt,Teilprojekte[[Teilprojekte]:[Kürzel]],2,FALSE),"okay","Hauptprozess anderes TP"))</f>
        <v/>
      </c>
      <c r="AM12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5">
        <f>IFERROR(IF(BTT[[#This Row],[SAP-Modul
(Pflichtauswahl)]]&lt;&gt;VLOOKUP(BTT[[#This Row],[Verwendete Transaktion (Pflichtauswahl)]],Transaktionen[[Transaktionen]:[Modul]],3,FALSE),"Modul anders","okay"),"")</f>
        <v/>
      </c>
      <c r="AP1225">
        <f>IFERROR(IF(COUNTIFS(BTT[Verwendete Transaktion (Pflichtauswahl)],BTT[[#This Row],[Verwendete Transaktion (Pflichtauswahl)]],BTT[SAP-Modul
(Pflichtauswahl)],"&lt;&gt;"&amp;BTT[[#This Row],[SAP-Modul
(Pflichtauswahl)]])&gt;0,"Modul anders","okay"),"")</f>
        <v/>
      </c>
      <c r="AQ1225">
        <f>IFERROR(IF(COUNTIFS(BTT[Verwendete Transaktion (Pflichtauswahl)],BTT[[#This Row],[Verwendete Transaktion (Pflichtauswahl)]],BTT[Verantwortliches TP
(automatisch)],"&lt;&gt;"&amp;BTT[[#This Row],[Verantwortliches TP
(automatisch)]])&gt;0,"Transaktion mehrfach","okay"),"")</f>
        <v/>
      </c>
      <c r="AR1225">
        <f>IFERROR(IF(COUNTIFS(BTT[Verwendete Transaktion (Pflichtauswahl)],BTT[[#This Row],[Verwendete Transaktion (Pflichtauswahl)]],BTT[Verantwortliches TP
(automatisch)],"&lt;&gt;"&amp;VLOOKUP(aktives_Teilprojekt,Teilprojekte[[Teilprojekte]:[Kürzel]],2,FALSE))&gt;0,"Transaktion mehrfach","okay"),"")</f>
        <v/>
      </c>
      <c r="AS1225" t="inlineStr">
        <is>
          <t>FI1139</t>
        </is>
      </c>
    </row>
    <row r="1226">
      <c r="A1226">
        <f>IFERROR(IF(BTT[[#This Row],[Lfd Nr. 
(aus konsolidierter Datei)]]&lt;&gt;"",BTT[[#This Row],[Lfd Nr. 
(aus konsolidierter Datei)]],VLOOKUP(aktives_Teilprojekt,Teilprojekte[[Teilprojekte]:[Kürzel]],2,FALSE)&amp;ROW(BTT[[#This Row],[Lfd Nr.
(automatisch)]])-2),"")</f>
        <v/>
      </c>
      <c r="B1226" t="inlineStr">
        <is>
          <t>Anlagenzugang</t>
        </is>
      </c>
      <c r="D1226" t="inlineStr">
        <is>
          <t>Daten in Belegen pflegen</t>
        </is>
      </c>
      <c r="E1226">
        <f>IFERROR(IF(NOT(BTT[[#This Row],[Manuelle Änderung des Verantwortliches TP
(Auswahl - bei Bedarf)]]=""),BTT[[#This Row],[Manuelle Änderung des Verantwortliches TP
(Auswahl - bei Bedarf)]],VLOOKUP(BTT[[#This Row],[Hauptprozess
(Pflichtauswahl)]],Hauptprozesse[],3,FALSE)),"")</f>
        <v/>
      </c>
      <c r="G1226" t="inlineStr">
        <is>
          <t>RW-B/A</t>
        </is>
      </c>
      <c r="H1226" t="inlineStr">
        <is>
          <t>Non-SAP</t>
        </is>
      </c>
      <c r="I1226" t="inlineStr">
        <is>
          <t>nicht digital</t>
        </is>
      </c>
      <c r="J1226">
        <f>IFERROR(VLOOKUP(BTT[[#This Row],[Verwendete Transaktion (Pflichtauswahl)]],Transaktionen[[Transaktionen]:[Langtext]],2,FALSE),"")</f>
        <v/>
      </c>
      <c r="V1226">
        <f>IFERROR(VLOOKUP(BTT[[#This Row],[Verwendetes Formular
(Auswahl falls relevant)]],Formulare[[Formularbezeichnung]:[Formularname (technisch)]],2,FALSE),"")</f>
        <v/>
      </c>
      <c r="AK1226">
        <f>IF(BTT[[#This Row],[Subprozess
(optionale Auswahl)]]="","okay",IF(VLOOKUP(BTT[[#This Row],[Subprozess
(optionale Auswahl)]],BPML[[Subprozess]:[Zugeordneter Hauptprozess]],3,FALSE)=BTT[[#This Row],[Hauptprozess
(Pflichtauswahl)]],"okay","falscher Subprozess"))</f>
        <v/>
      </c>
      <c r="AL1226">
        <f>IF(aktives_Teilprojekt="Master","",IF(BTT[[#This Row],[Verantwortliches TP
(automatisch)]]=VLOOKUP(aktives_Teilprojekt,Teilprojekte[[Teilprojekte]:[Kürzel]],2,FALSE),"okay","Hauptprozess anderes TP"))</f>
        <v/>
      </c>
      <c r="AM12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6">
        <f>IFERROR(IF(BTT[[#This Row],[SAP-Modul
(Pflichtauswahl)]]&lt;&gt;VLOOKUP(BTT[[#This Row],[Verwendete Transaktion (Pflichtauswahl)]],Transaktionen[[Transaktionen]:[Modul]],3,FALSE),"Modul anders","okay"),"")</f>
        <v/>
      </c>
      <c r="AP1226">
        <f>IFERROR(IF(COUNTIFS(BTT[Verwendete Transaktion (Pflichtauswahl)],BTT[[#This Row],[Verwendete Transaktion (Pflichtauswahl)]],BTT[SAP-Modul
(Pflichtauswahl)],"&lt;&gt;"&amp;BTT[[#This Row],[SAP-Modul
(Pflichtauswahl)]])&gt;0,"Modul anders","okay"),"")</f>
        <v/>
      </c>
      <c r="AQ1226">
        <f>IFERROR(IF(COUNTIFS(BTT[Verwendete Transaktion (Pflichtauswahl)],BTT[[#This Row],[Verwendete Transaktion (Pflichtauswahl)]],BTT[Verantwortliches TP
(automatisch)],"&lt;&gt;"&amp;BTT[[#This Row],[Verantwortliches TP
(automatisch)]])&gt;0,"Transaktion mehrfach","okay"),"")</f>
        <v/>
      </c>
      <c r="AR1226">
        <f>IFERROR(IF(COUNTIFS(BTT[Verwendete Transaktion (Pflichtauswahl)],BTT[[#This Row],[Verwendete Transaktion (Pflichtauswahl)]],BTT[Verantwortliches TP
(automatisch)],"&lt;&gt;"&amp;VLOOKUP(aktives_Teilprojekt,Teilprojekte[[Teilprojekte]:[Kürzel]],2,FALSE))&gt;0,"Transaktion mehrfach","okay"),"")</f>
        <v/>
      </c>
      <c r="AS1226" t="inlineStr">
        <is>
          <t>FI1140</t>
        </is>
      </c>
    </row>
    <row r="1227">
      <c r="A1227">
        <f>IFERROR(IF(BTT[[#This Row],[Lfd Nr. 
(aus konsolidierter Datei)]]&lt;&gt;"",BTT[[#This Row],[Lfd Nr. 
(aus konsolidierter Datei)]],VLOOKUP(aktives_Teilprojekt,Teilprojekte[[Teilprojekte]:[Kürzel]],2,FALSE)&amp;ROW(BTT[[#This Row],[Lfd Nr.
(automatisch)]])-2),"")</f>
        <v/>
      </c>
      <c r="B1227" t="inlineStr">
        <is>
          <t>Anlagenzugang</t>
        </is>
      </c>
      <c r="D1227" t="inlineStr">
        <is>
          <t>Belege digital unterschreiben</t>
        </is>
      </c>
      <c r="E1227">
        <f>IFERROR(IF(NOT(BTT[[#This Row],[Manuelle Änderung des Verantwortliches TP
(Auswahl - bei Bedarf)]]=""),BTT[[#This Row],[Manuelle Änderung des Verantwortliches TP
(Auswahl - bei Bedarf)]],VLOOKUP(BTT[[#This Row],[Hauptprozess
(Pflichtauswahl)]],Hauptprozesse[],3,FALSE)),"")</f>
        <v/>
      </c>
      <c r="G1227" t="inlineStr">
        <is>
          <t>RW-B/A</t>
        </is>
      </c>
      <c r="H1227" t="inlineStr">
        <is>
          <t>Non-SAP</t>
        </is>
      </c>
      <c r="I1227" t="inlineStr">
        <is>
          <t>nicht digital</t>
        </is>
      </c>
      <c r="J1227">
        <f>IFERROR(VLOOKUP(BTT[[#This Row],[Verwendete Transaktion (Pflichtauswahl)]],Transaktionen[[Transaktionen]:[Langtext]],2,FALSE),"")</f>
        <v/>
      </c>
      <c r="V1227">
        <f>IFERROR(VLOOKUP(BTT[[#This Row],[Verwendetes Formular
(Auswahl falls relevant)]],Formulare[[Formularbezeichnung]:[Formularname (technisch)]],2,FALSE),"")</f>
        <v/>
      </c>
      <c r="AK1227">
        <f>IF(BTT[[#This Row],[Subprozess
(optionale Auswahl)]]="","okay",IF(VLOOKUP(BTT[[#This Row],[Subprozess
(optionale Auswahl)]],BPML[[Subprozess]:[Zugeordneter Hauptprozess]],3,FALSE)=BTT[[#This Row],[Hauptprozess
(Pflichtauswahl)]],"okay","falscher Subprozess"))</f>
        <v/>
      </c>
      <c r="AL1227">
        <f>IF(aktives_Teilprojekt="Master","",IF(BTT[[#This Row],[Verantwortliches TP
(automatisch)]]=VLOOKUP(aktives_Teilprojekt,Teilprojekte[[Teilprojekte]:[Kürzel]],2,FALSE),"okay","Hauptprozess anderes TP"))</f>
        <v/>
      </c>
      <c r="AM12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7">
        <f>IFERROR(IF(BTT[[#This Row],[SAP-Modul
(Pflichtauswahl)]]&lt;&gt;VLOOKUP(BTT[[#This Row],[Verwendete Transaktion (Pflichtauswahl)]],Transaktionen[[Transaktionen]:[Modul]],3,FALSE),"Modul anders","okay"),"")</f>
        <v/>
      </c>
      <c r="AP1227">
        <f>IFERROR(IF(COUNTIFS(BTT[Verwendete Transaktion (Pflichtauswahl)],BTT[[#This Row],[Verwendete Transaktion (Pflichtauswahl)]],BTT[SAP-Modul
(Pflichtauswahl)],"&lt;&gt;"&amp;BTT[[#This Row],[SAP-Modul
(Pflichtauswahl)]])&gt;0,"Modul anders","okay"),"")</f>
        <v/>
      </c>
      <c r="AQ1227">
        <f>IFERROR(IF(COUNTIFS(BTT[Verwendete Transaktion (Pflichtauswahl)],BTT[[#This Row],[Verwendete Transaktion (Pflichtauswahl)]],BTT[Verantwortliches TP
(automatisch)],"&lt;&gt;"&amp;BTT[[#This Row],[Verantwortliches TP
(automatisch)]])&gt;0,"Transaktion mehrfach","okay"),"")</f>
        <v/>
      </c>
      <c r="AR1227">
        <f>IFERROR(IF(COUNTIFS(BTT[Verwendete Transaktion (Pflichtauswahl)],BTT[[#This Row],[Verwendete Transaktion (Pflichtauswahl)]],BTT[Verantwortliches TP
(automatisch)],"&lt;&gt;"&amp;VLOOKUP(aktives_Teilprojekt,Teilprojekte[[Teilprojekte]:[Kürzel]],2,FALSE))&gt;0,"Transaktion mehrfach","okay"),"")</f>
        <v/>
      </c>
      <c r="AS1227" t="inlineStr">
        <is>
          <t>FI1141</t>
        </is>
      </c>
    </row>
    <row r="1228">
      <c r="A1228">
        <f>IFERROR(IF(BTT[[#This Row],[Lfd Nr. 
(aus konsolidierter Datei)]]&lt;&gt;"",BTT[[#This Row],[Lfd Nr. 
(aus konsolidierter Datei)]],VLOOKUP(aktives_Teilprojekt,Teilprojekte[[Teilprojekte]:[Kürzel]],2,FALSE)&amp;ROW(BTT[[#This Row],[Lfd Nr.
(automatisch)]])-2),"")</f>
        <v/>
      </c>
      <c r="B1228" t="inlineStr">
        <is>
          <t>Anlagenzugang</t>
        </is>
      </c>
      <c r="D1228" t="inlineStr">
        <is>
          <t>Belege ablegen</t>
        </is>
      </c>
      <c r="E1228">
        <f>IFERROR(IF(NOT(BTT[[#This Row],[Manuelle Änderung des Verantwortliches TP
(Auswahl - bei Bedarf)]]=""),BTT[[#This Row],[Manuelle Änderung des Verantwortliches TP
(Auswahl - bei Bedarf)]],VLOOKUP(BTT[[#This Row],[Hauptprozess
(Pflichtauswahl)]],Hauptprozesse[],3,FALSE)),"")</f>
        <v/>
      </c>
      <c r="G1228" t="inlineStr">
        <is>
          <t>RW-B/A</t>
        </is>
      </c>
      <c r="H1228" t="inlineStr">
        <is>
          <t>Non-SAP</t>
        </is>
      </c>
      <c r="I1228" t="inlineStr">
        <is>
          <t>nicht digital</t>
        </is>
      </c>
      <c r="J1228">
        <f>IFERROR(VLOOKUP(BTT[[#This Row],[Verwendete Transaktion (Pflichtauswahl)]],Transaktionen[[Transaktionen]:[Langtext]],2,FALSE),"")</f>
        <v/>
      </c>
      <c r="V1228">
        <f>IFERROR(VLOOKUP(BTT[[#This Row],[Verwendetes Formular
(Auswahl falls relevant)]],Formulare[[Formularbezeichnung]:[Formularname (technisch)]],2,FALSE),"")</f>
        <v/>
      </c>
      <c r="AK1228">
        <f>IF(BTT[[#This Row],[Subprozess
(optionale Auswahl)]]="","okay",IF(VLOOKUP(BTT[[#This Row],[Subprozess
(optionale Auswahl)]],BPML[[Subprozess]:[Zugeordneter Hauptprozess]],3,FALSE)=BTT[[#This Row],[Hauptprozess
(Pflichtauswahl)]],"okay","falscher Subprozess"))</f>
        <v/>
      </c>
      <c r="AL1228">
        <f>IF(aktives_Teilprojekt="Master","",IF(BTT[[#This Row],[Verantwortliches TP
(automatisch)]]=VLOOKUP(aktives_Teilprojekt,Teilprojekte[[Teilprojekte]:[Kürzel]],2,FALSE),"okay","Hauptprozess anderes TP"))</f>
        <v/>
      </c>
      <c r="AM12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8">
        <f>IFERROR(IF(BTT[[#This Row],[SAP-Modul
(Pflichtauswahl)]]&lt;&gt;VLOOKUP(BTT[[#This Row],[Verwendete Transaktion (Pflichtauswahl)]],Transaktionen[[Transaktionen]:[Modul]],3,FALSE),"Modul anders","okay"),"")</f>
        <v/>
      </c>
      <c r="AP1228">
        <f>IFERROR(IF(COUNTIFS(BTT[Verwendete Transaktion (Pflichtauswahl)],BTT[[#This Row],[Verwendete Transaktion (Pflichtauswahl)]],BTT[SAP-Modul
(Pflichtauswahl)],"&lt;&gt;"&amp;BTT[[#This Row],[SAP-Modul
(Pflichtauswahl)]])&gt;0,"Modul anders","okay"),"")</f>
        <v/>
      </c>
      <c r="AQ1228">
        <f>IFERROR(IF(COUNTIFS(BTT[Verwendete Transaktion (Pflichtauswahl)],BTT[[#This Row],[Verwendete Transaktion (Pflichtauswahl)]],BTT[Verantwortliches TP
(automatisch)],"&lt;&gt;"&amp;BTT[[#This Row],[Verantwortliches TP
(automatisch)]])&gt;0,"Transaktion mehrfach","okay"),"")</f>
        <v/>
      </c>
      <c r="AR1228">
        <f>IFERROR(IF(COUNTIFS(BTT[Verwendete Transaktion (Pflichtauswahl)],BTT[[#This Row],[Verwendete Transaktion (Pflichtauswahl)]],BTT[Verantwortliches TP
(automatisch)],"&lt;&gt;"&amp;VLOOKUP(aktives_Teilprojekt,Teilprojekte[[Teilprojekte]:[Kürzel]],2,FALSE))&gt;0,"Transaktion mehrfach","okay"),"")</f>
        <v/>
      </c>
      <c r="AS1228" t="inlineStr">
        <is>
          <t>FI1142</t>
        </is>
      </c>
    </row>
    <row r="1229">
      <c r="A1229">
        <f>IFERROR(IF(BTT[[#This Row],[Lfd Nr. 
(aus konsolidierter Datei)]]&lt;&gt;"",BTT[[#This Row],[Lfd Nr. 
(aus konsolidierter Datei)]],VLOOKUP(aktives_Teilprojekt,Teilprojekte[[Teilprojekte]:[Kürzel]],2,FALSE)&amp;ROW(BTT[[#This Row],[Lfd Nr.
(automatisch)]])-2),"")</f>
        <v/>
      </c>
      <c r="B1229" t="inlineStr">
        <is>
          <t>Anlagenzugang</t>
        </is>
      </c>
      <c r="D1229" t="inlineStr">
        <is>
          <t>Belege im Stammsatz anhängen</t>
        </is>
      </c>
      <c r="E1229">
        <f>IFERROR(IF(NOT(BTT[[#This Row],[Manuelle Änderung des Verantwortliches TP
(Auswahl - bei Bedarf)]]=""),BTT[[#This Row],[Manuelle Änderung des Verantwortliches TP
(Auswahl - bei Bedarf)]],VLOOKUP(BTT[[#This Row],[Hauptprozess
(Pflichtauswahl)]],Hauptprozesse[],3,FALSE)),"")</f>
        <v/>
      </c>
      <c r="G1229" t="inlineStr">
        <is>
          <t>RW-B/A</t>
        </is>
      </c>
      <c r="H1229" t="inlineStr">
        <is>
          <t>FI-AA</t>
        </is>
      </c>
      <c r="I1229" t="inlineStr">
        <is>
          <t>AS02</t>
        </is>
      </c>
      <c r="J1229">
        <f>IFERROR(VLOOKUP(BTT[[#This Row],[Verwendete Transaktion (Pflichtauswahl)]],Transaktionen[[Transaktionen]:[Langtext]],2,FALSE),"")</f>
        <v/>
      </c>
      <c r="V1229">
        <f>IFERROR(VLOOKUP(BTT[[#This Row],[Verwendetes Formular
(Auswahl falls relevant)]],Formulare[[Formularbezeichnung]:[Formularname (technisch)]],2,FALSE),"")</f>
        <v/>
      </c>
      <c r="AK1229">
        <f>IF(BTT[[#This Row],[Subprozess
(optionale Auswahl)]]="","okay",IF(VLOOKUP(BTT[[#This Row],[Subprozess
(optionale Auswahl)]],BPML[[Subprozess]:[Zugeordneter Hauptprozess]],3,FALSE)=BTT[[#This Row],[Hauptprozess
(Pflichtauswahl)]],"okay","falscher Subprozess"))</f>
        <v/>
      </c>
      <c r="AL1229">
        <f>IF(aktives_Teilprojekt="Master","",IF(BTT[[#This Row],[Verantwortliches TP
(automatisch)]]=VLOOKUP(aktives_Teilprojekt,Teilprojekte[[Teilprojekte]:[Kürzel]],2,FALSE),"okay","Hauptprozess anderes TP"))</f>
        <v/>
      </c>
      <c r="AM12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29">
        <f>IFERROR(IF(BTT[[#This Row],[SAP-Modul
(Pflichtauswahl)]]&lt;&gt;VLOOKUP(BTT[[#This Row],[Verwendete Transaktion (Pflichtauswahl)]],Transaktionen[[Transaktionen]:[Modul]],3,FALSE),"Modul anders","okay"),"")</f>
        <v/>
      </c>
      <c r="AP1229">
        <f>IFERROR(IF(COUNTIFS(BTT[Verwendete Transaktion (Pflichtauswahl)],BTT[[#This Row],[Verwendete Transaktion (Pflichtauswahl)]],BTT[SAP-Modul
(Pflichtauswahl)],"&lt;&gt;"&amp;BTT[[#This Row],[SAP-Modul
(Pflichtauswahl)]])&gt;0,"Modul anders","okay"),"")</f>
        <v/>
      </c>
      <c r="AQ1229">
        <f>IFERROR(IF(COUNTIFS(BTT[Verwendete Transaktion (Pflichtauswahl)],BTT[[#This Row],[Verwendete Transaktion (Pflichtauswahl)]],BTT[Verantwortliches TP
(automatisch)],"&lt;&gt;"&amp;BTT[[#This Row],[Verantwortliches TP
(automatisch)]])&gt;0,"Transaktion mehrfach","okay"),"")</f>
        <v/>
      </c>
      <c r="AR1229">
        <f>IFERROR(IF(COUNTIFS(BTT[Verwendete Transaktion (Pflichtauswahl)],BTT[[#This Row],[Verwendete Transaktion (Pflichtauswahl)]],BTT[Verantwortliches TP
(automatisch)],"&lt;&gt;"&amp;VLOOKUP(aktives_Teilprojekt,Teilprojekte[[Teilprojekte]:[Kürzel]],2,FALSE))&gt;0,"Transaktion mehrfach","okay"),"")</f>
        <v/>
      </c>
      <c r="AS1229" t="inlineStr">
        <is>
          <t>FI1143</t>
        </is>
      </c>
    </row>
    <row r="1230">
      <c r="A1230">
        <f>IFERROR(IF(BTT[[#This Row],[Lfd Nr. 
(aus konsolidierter Datei)]]&lt;&gt;"",BTT[[#This Row],[Lfd Nr. 
(aus konsolidierter Datei)]],VLOOKUP(aktives_Teilprojekt,Teilprojekte[[Teilprojekte]:[Kürzel]],2,FALSE)&amp;ROW(BTT[[#This Row],[Lfd Nr.
(automatisch)]])-2),"")</f>
        <v/>
      </c>
      <c r="B1230" t="inlineStr">
        <is>
          <t>Anlagenzugang</t>
        </is>
      </c>
      <c r="D1230" t="inlineStr">
        <is>
          <t>Sachverhalt prüfen</t>
        </is>
      </c>
      <c r="E1230">
        <f>IFERROR(IF(NOT(BTT[[#This Row],[Manuelle Änderung des Verantwortliches TP
(Auswahl - bei Bedarf)]]=""),BTT[[#This Row],[Manuelle Änderung des Verantwortliches TP
(Auswahl - bei Bedarf)]],VLOOKUP(BTT[[#This Row],[Hauptprozess
(Pflichtauswahl)]],Hauptprozesse[],3,FALSE)),"")</f>
        <v/>
      </c>
      <c r="G1230" t="inlineStr">
        <is>
          <t>RW-B/A</t>
        </is>
      </c>
      <c r="H1230" t="inlineStr">
        <is>
          <t>Non-SAP</t>
        </is>
      </c>
      <c r="I1230" t="inlineStr">
        <is>
          <t>nicht digital</t>
        </is>
      </c>
      <c r="J1230">
        <f>IFERROR(VLOOKUP(BTT[[#This Row],[Verwendete Transaktion (Pflichtauswahl)]],Transaktionen[[Transaktionen]:[Langtext]],2,FALSE),"")</f>
        <v/>
      </c>
      <c r="V1230">
        <f>IFERROR(VLOOKUP(BTT[[#This Row],[Verwendetes Formular
(Auswahl falls relevant)]],Formulare[[Formularbezeichnung]:[Formularname (technisch)]],2,FALSE),"")</f>
        <v/>
      </c>
      <c r="AK1230">
        <f>IF(BTT[[#This Row],[Subprozess
(optionale Auswahl)]]="","okay",IF(VLOOKUP(BTT[[#This Row],[Subprozess
(optionale Auswahl)]],BPML[[Subprozess]:[Zugeordneter Hauptprozess]],3,FALSE)=BTT[[#This Row],[Hauptprozess
(Pflichtauswahl)]],"okay","falscher Subprozess"))</f>
        <v/>
      </c>
      <c r="AL1230">
        <f>IF(aktives_Teilprojekt="Master","",IF(BTT[[#This Row],[Verantwortliches TP
(automatisch)]]=VLOOKUP(aktives_Teilprojekt,Teilprojekte[[Teilprojekte]:[Kürzel]],2,FALSE),"okay","Hauptprozess anderes TP"))</f>
        <v/>
      </c>
      <c r="AM12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0">
        <f>IFERROR(IF(BTT[[#This Row],[SAP-Modul
(Pflichtauswahl)]]&lt;&gt;VLOOKUP(BTT[[#This Row],[Verwendete Transaktion (Pflichtauswahl)]],Transaktionen[[Transaktionen]:[Modul]],3,FALSE),"Modul anders","okay"),"")</f>
        <v/>
      </c>
      <c r="AP1230">
        <f>IFERROR(IF(COUNTIFS(BTT[Verwendete Transaktion (Pflichtauswahl)],BTT[[#This Row],[Verwendete Transaktion (Pflichtauswahl)]],BTT[SAP-Modul
(Pflichtauswahl)],"&lt;&gt;"&amp;BTT[[#This Row],[SAP-Modul
(Pflichtauswahl)]])&gt;0,"Modul anders","okay"),"")</f>
        <v/>
      </c>
      <c r="AQ1230">
        <f>IFERROR(IF(COUNTIFS(BTT[Verwendete Transaktion (Pflichtauswahl)],BTT[[#This Row],[Verwendete Transaktion (Pflichtauswahl)]],BTT[Verantwortliches TP
(automatisch)],"&lt;&gt;"&amp;BTT[[#This Row],[Verantwortliches TP
(automatisch)]])&gt;0,"Transaktion mehrfach","okay"),"")</f>
        <v/>
      </c>
      <c r="AR1230">
        <f>IFERROR(IF(COUNTIFS(BTT[Verwendete Transaktion (Pflichtauswahl)],BTT[[#This Row],[Verwendete Transaktion (Pflichtauswahl)]],BTT[Verantwortliches TP
(automatisch)],"&lt;&gt;"&amp;VLOOKUP(aktives_Teilprojekt,Teilprojekte[[Teilprojekte]:[Kürzel]],2,FALSE))&gt;0,"Transaktion mehrfach","okay"),"")</f>
        <v/>
      </c>
      <c r="AS1230" t="inlineStr">
        <is>
          <t>FI1144</t>
        </is>
      </c>
    </row>
    <row r="1231">
      <c r="A1231">
        <f>IFERROR(IF(BTT[[#This Row],[Lfd Nr. 
(aus konsolidierter Datei)]]&lt;&gt;"",BTT[[#This Row],[Lfd Nr. 
(aus konsolidierter Datei)]],VLOOKUP(aktives_Teilprojekt,Teilprojekte[[Teilprojekte]:[Kürzel]],2,FALSE)&amp;ROW(BTT[[#This Row],[Lfd Nr.
(automatisch)]])-2),"")</f>
        <v/>
      </c>
      <c r="B1231" t="inlineStr">
        <is>
          <t>Anlagenzugang</t>
        </is>
      </c>
      <c r="D1231" t="inlineStr">
        <is>
          <t>Inventurkennzeichen &amp; Deaktivierungsdatum in Anlage entfernen</t>
        </is>
      </c>
      <c r="E1231">
        <f>IFERROR(IF(NOT(BTT[[#This Row],[Manuelle Änderung des Verantwortliches TP
(Auswahl - bei Bedarf)]]=""),BTT[[#This Row],[Manuelle Änderung des Verantwortliches TP
(Auswahl - bei Bedarf)]],VLOOKUP(BTT[[#This Row],[Hauptprozess
(Pflichtauswahl)]],Hauptprozesse[],3,FALSE)),"")</f>
        <v/>
      </c>
      <c r="G1231" t="inlineStr">
        <is>
          <t>RW-B/A</t>
        </is>
      </c>
      <c r="H1231" t="inlineStr">
        <is>
          <t>FI-AA</t>
        </is>
      </c>
      <c r="I1231" t="inlineStr">
        <is>
          <t>AS02</t>
        </is>
      </c>
      <c r="J1231">
        <f>IFERROR(VLOOKUP(BTT[[#This Row],[Verwendete Transaktion (Pflichtauswahl)]],Transaktionen[[Transaktionen]:[Langtext]],2,FALSE),"")</f>
        <v/>
      </c>
      <c r="V1231">
        <f>IFERROR(VLOOKUP(BTT[[#This Row],[Verwendetes Formular
(Auswahl falls relevant)]],Formulare[[Formularbezeichnung]:[Formularname (technisch)]],2,FALSE),"")</f>
        <v/>
      </c>
      <c r="AK1231">
        <f>IF(BTT[[#This Row],[Subprozess
(optionale Auswahl)]]="","okay",IF(VLOOKUP(BTT[[#This Row],[Subprozess
(optionale Auswahl)]],BPML[[Subprozess]:[Zugeordneter Hauptprozess]],3,FALSE)=BTT[[#This Row],[Hauptprozess
(Pflichtauswahl)]],"okay","falscher Subprozess"))</f>
        <v/>
      </c>
      <c r="AL1231">
        <f>IF(aktives_Teilprojekt="Master","",IF(BTT[[#This Row],[Verantwortliches TP
(automatisch)]]=VLOOKUP(aktives_Teilprojekt,Teilprojekte[[Teilprojekte]:[Kürzel]],2,FALSE),"okay","Hauptprozess anderes TP"))</f>
        <v/>
      </c>
      <c r="AM12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1">
        <f>IFERROR(IF(BTT[[#This Row],[SAP-Modul
(Pflichtauswahl)]]&lt;&gt;VLOOKUP(BTT[[#This Row],[Verwendete Transaktion (Pflichtauswahl)]],Transaktionen[[Transaktionen]:[Modul]],3,FALSE),"Modul anders","okay"),"")</f>
        <v/>
      </c>
      <c r="AP1231">
        <f>IFERROR(IF(COUNTIFS(BTT[Verwendete Transaktion (Pflichtauswahl)],BTT[[#This Row],[Verwendete Transaktion (Pflichtauswahl)]],BTT[SAP-Modul
(Pflichtauswahl)],"&lt;&gt;"&amp;BTT[[#This Row],[SAP-Modul
(Pflichtauswahl)]])&gt;0,"Modul anders","okay"),"")</f>
        <v/>
      </c>
      <c r="AQ1231">
        <f>IFERROR(IF(COUNTIFS(BTT[Verwendete Transaktion (Pflichtauswahl)],BTT[[#This Row],[Verwendete Transaktion (Pflichtauswahl)]],BTT[Verantwortliches TP
(automatisch)],"&lt;&gt;"&amp;BTT[[#This Row],[Verantwortliches TP
(automatisch)]])&gt;0,"Transaktion mehrfach","okay"),"")</f>
        <v/>
      </c>
      <c r="AR1231">
        <f>IFERROR(IF(COUNTIFS(BTT[Verwendete Transaktion (Pflichtauswahl)],BTT[[#This Row],[Verwendete Transaktion (Pflichtauswahl)]],BTT[Verantwortliches TP
(automatisch)],"&lt;&gt;"&amp;VLOOKUP(aktives_Teilprojekt,Teilprojekte[[Teilprojekte]:[Kürzel]],2,FALSE))&gt;0,"Transaktion mehrfach","okay"),"")</f>
        <v/>
      </c>
      <c r="AS1231" t="inlineStr">
        <is>
          <t>FI1145</t>
        </is>
      </c>
    </row>
    <row r="1232">
      <c r="A1232">
        <f>IFERROR(IF(BTT[[#This Row],[Lfd Nr. 
(aus konsolidierter Datei)]]&lt;&gt;"",BTT[[#This Row],[Lfd Nr. 
(aus konsolidierter Datei)]],VLOOKUP(aktives_Teilprojekt,Teilprojekte[[Teilprojekte]:[Kürzel]],2,FALSE)&amp;ROW(BTT[[#This Row],[Lfd Nr.
(automatisch)]])-2),"")</f>
        <v/>
      </c>
      <c r="B1232" t="inlineStr">
        <is>
          <t>Anlagenzugang</t>
        </is>
      </c>
      <c r="D1232" t="inlineStr">
        <is>
          <t>Abgang stornieren</t>
        </is>
      </c>
      <c r="E1232">
        <f>IFERROR(IF(NOT(BTT[[#This Row],[Manuelle Änderung des Verantwortliches TP
(Auswahl - bei Bedarf)]]=""),BTT[[#This Row],[Manuelle Änderung des Verantwortliches TP
(Auswahl - bei Bedarf)]],VLOOKUP(BTT[[#This Row],[Hauptprozess
(Pflichtauswahl)]],Hauptprozesse[],3,FALSE)),"")</f>
        <v/>
      </c>
      <c r="G1232" t="inlineStr">
        <is>
          <t>RW-B/A</t>
        </is>
      </c>
      <c r="H1232" t="inlineStr">
        <is>
          <t>FI-AA</t>
        </is>
      </c>
      <c r="I1232" t="inlineStr">
        <is>
          <t>AB08</t>
        </is>
      </c>
      <c r="J1232">
        <f>IFERROR(VLOOKUP(BTT[[#This Row],[Verwendete Transaktion (Pflichtauswahl)]],Transaktionen[[Transaktionen]:[Langtext]],2,FALSE),"")</f>
        <v/>
      </c>
      <c r="V1232">
        <f>IFERROR(VLOOKUP(BTT[[#This Row],[Verwendetes Formular
(Auswahl falls relevant)]],Formulare[[Formularbezeichnung]:[Formularname (technisch)]],2,FALSE),"")</f>
        <v/>
      </c>
      <c r="AK1232">
        <f>IF(BTT[[#This Row],[Subprozess
(optionale Auswahl)]]="","okay",IF(VLOOKUP(BTT[[#This Row],[Subprozess
(optionale Auswahl)]],BPML[[Subprozess]:[Zugeordneter Hauptprozess]],3,FALSE)=BTT[[#This Row],[Hauptprozess
(Pflichtauswahl)]],"okay","falscher Subprozess"))</f>
        <v/>
      </c>
      <c r="AL1232">
        <f>IF(aktives_Teilprojekt="Master","",IF(BTT[[#This Row],[Verantwortliches TP
(automatisch)]]=VLOOKUP(aktives_Teilprojekt,Teilprojekte[[Teilprojekte]:[Kürzel]],2,FALSE),"okay","Hauptprozess anderes TP"))</f>
        <v/>
      </c>
      <c r="AM12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2">
        <f>IFERROR(IF(BTT[[#This Row],[SAP-Modul
(Pflichtauswahl)]]&lt;&gt;VLOOKUP(BTT[[#This Row],[Verwendete Transaktion (Pflichtauswahl)]],Transaktionen[[Transaktionen]:[Modul]],3,FALSE),"Modul anders","okay"),"")</f>
        <v/>
      </c>
      <c r="AP1232">
        <f>IFERROR(IF(COUNTIFS(BTT[Verwendete Transaktion (Pflichtauswahl)],BTT[[#This Row],[Verwendete Transaktion (Pflichtauswahl)]],BTT[SAP-Modul
(Pflichtauswahl)],"&lt;&gt;"&amp;BTT[[#This Row],[SAP-Modul
(Pflichtauswahl)]])&gt;0,"Modul anders","okay"),"")</f>
        <v/>
      </c>
      <c r="AQ1232">
        <f>IFERROR(IF(COUNTIFS(BTT[Verwendete Transaktion (Pflichtauswahl)],BTT[[#This Row],[Verwendete Transaktion (Pflichtauswahl)]],BTT[Verantwortliches TP
(automatisch)],"&lt;&gt;"&amp;BTT[[#This Row],[Verantwortliches TP
(automatisch)]])&gt;0,"Transaktion mehrfach","okay"),"")</f>
        <v/>
      </c>
      <c r="AR1232">
        <f>IFERROR(IF(COUNTIFS(BTT[Verwendete Transaktion (Pflichtauswahl)],BTT[[#This Row],[Verwendete Transaktion (Pflichtauswahl)]],BTT[Verantwortliches TP
(automatisch)],"&lt;&gt;"&amp;VLOOKUP(aktives_Teilprojekt,Teilprojekte[[Teilprojekte]:[Kürzel]],2,FALSE))&gt;0,"Transaktion mehrfach","okay"),"")</f>
        <v/>
      </c>
      <c r="AS1232" t="inlineStr">
        <is>
          <t>FI1146</t>
        </is>
      </c>
    </row>
    <row r="1233">
      <c r="A1233">
        <f>IFERROR(IF(BTT[[#This Row],[Lfd Nr. 
(aus konsolidierter Datei)]]&lt;&gt;"",BTT[[#This Row],[Lfd Nr. 
(aus konsolidierter Datei)]],VLOOKUP(aktives_Teilprojekt,Teilprojekte[[Teilprojekte]:[Kürzel]],2,FALSE)&amp;ROW(BTT[[#This Row],[Lfd Nr.
(automatisch)]])-2),"")</f>
        <v/>
      </c>
      <c r="B1233" t="inlineStr">
        <is>
          <t>Anlagenzugang</t>
        </is>
      </c>
      <c r="D1233" t="inlineStr">
        <is>
          <t>Zugang buchen</t>
        </is>
      </c>
      <c r="E1233">
        <f>IFERROR(IF(NOT(BTT[[#This Row],[Manuelle Änderung des Verantwortliches TP
(Auswahl - bei Bedarf)]]=""),BTT[[#This Row],[Manuelle Änderung des Verantwortliches TP
(Auswahl - bei Bedarf)]],VLOOKUP(BTT[[#This Row],[Hauptprozess
(Pflichtauswahl)]],Hauptprozesse[],3,FALSE)),"")</f>
        <v/>
      </c>
      <c r="G1233" t="inlineStr">
        <is>
          <t>RW-B/A</t>
        </is>
      </c>
      <c r="H1233" t="inlineStr">
        <is>
          <t>FI-AA</t>
        </is>
      </c>
      <c r="I1233" t="inlineStr">
        <is>
          <t>ABZON</t>
        </is>
      </c>
      <c r="J1233">
        <f>IFERROR(VLOOKUP(BTT[[#This Row],[Verwendete Transaktion (Pflichtauswahl)]],Transaktionen[[Transaktionen]:[Langtext]],2,FALSE),"")</f>
        <v/>
      </c>
      <c r="V1233">
        <f>IFERROR(VLOOKUP(BTT[[#This Row],[Verwendetes Formular
(Auswahl falls relevant)]],Formulare[[Formularbezeichnung]:[Formularname (technisch)]],2,FALSE),"")</f>
        <v/>
      </c>
      <c r="AK1233">
        <f>IF(BTT[[#This Row],[Subprozess
(optionale Auswahl)]]="","okay",IF(VLOOKUP(BTT[[#This Row],[Subprozess
(optionale Auswahl)]],BPML[[Subprozess]:[Zugeordneter Hauptprozess]],3,FALSE)=BTT[[#This Row],[Hauptprozess
(Pflichtauswahl)]],"okay","falscher Subprozess"))</f>
        <v/>
      </c>
      <c r="AL1233">
        <f>IF(aktives_Teilprojekt="Master","",IF(BTT[[#This Row],[Verantwortliches TP
(automatisch)]]=VLOOKUP(aktives_Teilprojekt,Teilprojekte[[Teilprojekte]:[Kürzel]],2,FALSE),"okay","Hauptprozess anderes TP"))</f>
        <v/>
      </c>
      <c r="AM12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3">
        <f>IFERROR(IF(BTT[[#This Row],[SAP-Modul
(Pflichtauswahl)]]&lt;&gt;VLOOKUP(BTT[[#This Row],[Verwendete Transaktion (Pflichtauswahl)]],Transaktionen[[Transaktionen]:[Modul]],3,FALSE),"Modul anders","okay"),"")</f>
        <v/>
      </c>
      <c r="AP1233">
        <f>IFERROR(IF(COUNTIFS(BTT[Verwendete Transaktion (Pflichtauswahl)],BTT[[#This Row],[Verwendete Transaktion (Pflichtauswahl)]],BTT[SAP-Modul
(Pflichtauswahl)],"&lt;&gt;"&amp;BTT[[#This Row],[SAP-Modul
(Pflichtauswahl)]])&gt;0,"Modul anders","okay"),"")</f>
        <v/>
      </c>
      <c r="AQ1233">
        <f>IFERROR(IF(COUNTIFS(BTT[Verwendete Transaktion (Pflichtauswahl)],BTT[[#This Row],[Verwendete Transaktion (Pflichtauswahl)]],BTT[Verantwortliches TP
(automatisch)],"&lt;&gt;"&amp;BTT[[#This Row],[Verantwortliches TP
(automatisch)]])&gt;0,"Transaktion mehrfach","okay"),"")</f>
        <v/>
      </c>
      <c r="AR1233">
        <f>IFERROR(IF(COUNTIFS(BTT[Verwendete Transaktion (Pflichtauswahl)],BTT[[#This Row],[Verwendete Transaktion (Pflichtauswahl)]],BTT[Verantwortliches TP
(automatisch)],"&lt;&gt;"&amp;VLOOKUP(aktives_Teilprojekt,Teilprojekte[[Teilprojekte]:[Kürzel]],2,FALSE))&gt;0,"Transaktion mehrfach","okay"),"")</f>
        <v/>
      </c>
      <c r="AS1233" t="inlineStr">
        <is>
          <t>FI1147</t>
        </is>
      </c>
    </row>
    <row r="1234">
      <c r="A1234">
        <f>IFERROR(IF(BTT[[#This Row],[Lfd Nr. 
(aus konsolidierter Datei)]]&lt;&gt;"",BTT[[#This Row],[Lfd Nr. 
(aus konsolidierter Datei)]],VLOOKUP(aktives_Teilprojekt,Teilprojekte[[Teilprojekte]:[Kürzel]],2,FALSE)&amp;ROW(BTT[[#This Row],[Lfd Nr.
(automatisch)]])-2),"")</f>
        <v/>
      </c>
      <c r="B1234" t="inlineStr">
        <is>
          <t>Anlagenzugang</t>
        </is>
      </c>
      <c r="D1234" t="inlineStr">
        <is>
          <t>Ausgleich buchen</t>
        </is>
      </c>
      <c r="E1234">
        <f>IFERROR(IF(NOT(BTT[[#This Row],[Manuelle Änderung des Verantwortliches TP
(Auswahl - bei Bedarf)]]=""),BTT[[#This Row],[Manuelle Änderung des Verantwortliches TP
(Auswahl - bei Bedarf)]],VLOOKUP(BTT[[#This Row],[Hauptprozess
(Pflichtauswahl)]],Hauptprozesse[],3,FALSE)),"")</f>
        <v/>
      </c>
      <c r="G1234" t="inlineStr">
        <is>
          <t>RW-B/A</t>
        </is>
      </c>
      <c r="H1234" t="inlineStr">
        <is>
          <t>FI</t>
        </is>
      </c>
      <c r="I1234" t="inlineStr">
        <is>
          <t>F-02</t>
        </is>
      </c>
      <c r="J1234">
        <f>IFERROR(VLOOKUP(BTT[[#This Row],[Verwendete Transaktion (Pflichtauswahl)]],Transaktionen[[Transaktionen]:[Langtext]],2,FALSE),"")</f>
        <v/>
      </c>
      <c r="V1234">
        <f>IFERROR(VLOOKUP(BTT[[#This Row],[Verwendetes Formular
(Auswahl falls relevant)]],Formulare[[Formularbezeichnung]:[Formularname (technisch)]],2,FALSE),"")</f>
        <v/>
      </c>
      <c r="AK1234">
        <f>IF(BTT[[#This Row],[Subprozess
(optionale Auswahl)]]="","okay",IF(VLOOKUP(BTT[[#This Row],[Subprozess
(optionale Auswahl)]],BPML[[Subprozess]:[Zugeordneter Hauptprozess]],3,FALSE)=BTT[[#This Row],[Hauptprozess
(Pflichtauswahl)]],"okay","falscher Subprozess"))</f>
        <v/>
      </c>
      <c r="AL1234">
        <f>IF(aktives_Teilprojekt="Master","",IF(BTT[[#This Row],[Verantwortliches TP
(automatisch)]]=VLOOKUP(aktives_Teilprojekt,Teilprojekte[[Teilprojekte]:[Kürzel]],2,FALSE),"okay","Hauptprozess anderes TP"))</f>
        <v/>
      </c>
      <c r="AM12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4">
        <f>IFERROR(IF(BTT[[#This Row],[SAP-Modul
(Pflichtauswahl)]]&lt;&gt;VLOOKUP(BTT[[#This Row],[Verwendete Transaktion (Pflichtauswahl)]],Transaktionen[[Transaktionen]:[Modul]],3,FALSE),"Modul anders","okay"),"")</f>
        <v/>
      </c>
      <c r="AP1234">
        <f>IFERROR(IF(COUNTIFS(BTT[Verwendete Transaktion (Pflichtauswahl)],BTT[[#This Row],[Verwendete Transaktion (Pflichtauswahl)]],BTT[SAP-Modul
(Pflichtauswahl)],"&lt;&gt;"&amp;BTT[[#This Row],[SAP-Modul
(Pflichtauswahl)]])&gt;0,"Modul anders","okay"),"")</f>
        <v/>
      </c>
      <c r="AQ1234">
        <f>IFERROR(IF(COUNTIFS(BTT[Verwendete Transaktion (Pflichtauswahl)],BTT[[#This Row],[Verwendete Transaktion (Pflichtauswahl)]],BTT[Verantwortliches TP
(automatisch)],"&lt;&gt;"&amp;BTT[[#This Row],[Verantwortliches TP
(automatisch)]])&gt;0,"Transaktion mehrfach","okay"),"")</f>
        <v/>
      </c>
      <c r="AR1234">
        <f>IFERROR(IF(COUNTIFS(BTT[Verwendete Transaktion (Pflichtauswahl)],BTT[[#This Row],[Verwendete Transaktion (Pflichtauswahl)]],BTT[Verantwortliches TP
(automatisch)],"&lt;&gt;"&amp;VLOOKUP(aktives_Teilprojekt,Teilprojekte[[Teilprojekte]:[Kürzel]],2,FALSE))&gt;0,"Transaktion mehrfach","okay"),"")</f>
        <v/>
      </c>
      <c r="AS1234" t="inlineStr">
        <is>
          <t>FI1148</t>
        </is>
      </c>
    </row>
    <row r="1235">
      <c r="A1235">
        <f>IFERROR(IF(BTT[[#This Row],[Lfd Nr. 
(aus konsolidierter Datei)]]&lt;&gt;"",BTT[[#This Row],[Lfd Nr. 
(aus konsolidierter Datei)]],VLOOKUP(aktives_Teilprojekt,Teilprojekte[[Teilprojekte]:[Kürzel]],2,FALSE)&amp;ROW(BTT[[#This Row],[Lfd Nr.
(automatisch)]])-2),"")</f>
        <v/>
      </c>
      <c r="B1235" t="inlineStr">
        <is>
          <t>Anlagenzugang</t>
        </is>
      </c>
      <c r="D1235" t="inlineStr">
        <is>
          <t>Daten in Belegen pflegen</t>
        </is>
      </c>
      <c r="E1235">
        <f>IFERROR(IF(NOT(BTT[[#This Row],[Manuelle Änderung des Verantwortliches TP
(Auswahl - bei Bedarf)]]=""),BTT[[#This Row],[Manuelle Änderung des Verantwortliches TP
(Auswahl - bei Bedarf)]],VLOOKUP(BTT[[#This Row],[Hauptprozess
(Pflichtauswahl)]],Hauptprozesse[],3,FALSE)),"")</f>
        <v/>
      </c>
      <c r="G1235" t="inlineStr">
        <is>
          <t>RW-B/A</t>
        </is>
      </c>
      <c r="H1235" t="inlineStr">
        <is>
          <t>Non-SAP</t>
        </is>
      </c>
      <c r="I1235" t="inlineStr">
        <is>
          <t>nicht digital</t>
        </is>
      </c>
      <c r="J1235">
        <f>IFERROR(VLOOKUP(BTT[[#This Row],[Verwendete Transaktion (Pflichtauswahl)]],Transaktionen[[Transaktionen]:[Langtext]],2,FALSE),"")</f>
        <v/>
      </c>
      <c r="V1235">
        <f>IFERROR(VLOOKUP(BTT[[#This Row],[Verwendetes Formular
(Auswahl falls relevant)]],Formulare[[Formularbezeichnung]:[Formularname (technisch)]],2,FALSE),"")</f>
        <v/>
      </c>
      <c r="AK1235">
        <f>IF(BTT[[#This Row],[Subprozess
(optionale Auswahl)]]="","okay",IF(VLOOKUP(BTT[[#This Row],[Subprozess
(optionale Auswahl)]],BPML[[Subprozess]:[Zugeordneter Hauptprozess]],3,FALSE)=BTT[[#This Row],[Hauptprozess
(Pflichtauswahl)]],"okay","falscher Subprozess"))</f>
        <v/>
      </c>
      <c r="AL1235">
        <f>IF(aktives_Teilprojekt="Master","",IF(BTT[[#This Row],[Verantwortliches TP
(automatisch)]]=VLOOKUP(aktives_Teilprojekt,Teilprojekte[[Teilprojekte]:[Kürzel]],2,FALSE),"okay","Hauptprozess anderes TP"))</f>
        <v/>
      </c>
      <c r="AM12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5">
        <f>IFERROR(IF(BTT[[#This Row],[SAP-Modul
(Pflichtauswahl)]]&lt;&gt;VLOOKUP(BTT[[#This Row],[Verwendete Transaktion (Pflichtauswahl)]],Transaktionen[[Transaktionen]:[Modul]],3,FALSE),"Modul anders","okay"),"")</f>
        <v/>
      </c>
      <c r="AP1235">
        <f>IFERROR(IF(COUNTIFS(BTT[Verwendete Transaktion (Pflichtauswahl)],BTT[[#This Row],[Verwendete Transaktion (Pflichtauswahl)]],BTT[SAP-Modul
(Pflichtauswahl)],"&lt;&gt;"&amp;BTT[[#This Row],[SAP-Modul
(Pflichtauswahl)]])&gt;0,"Modul anders","okay"),"")</f>
        <v/>
      </c>
      <c r="AQ1235">
        <f>IFERROR(IF(COUNTIFS(BTT[Verwendete Transaktion (Pflichtauswahl)],BTT[[#This Row],[Verwendete Transaktion (Pflichtauswahl)]],BTT[Verantwortliches TP
(automatisch)],"&lt;&gt;"&amp;BTT[[#This Row],[Verantwortliches TP
(automatisch)]])&gt;0,"Transaktion mehrfach","okay"),"")</f>
        <v/>
      </c>
      <c r="AR1235">
        <f>IFERROR(IF(COUNTIFS(BTT[Verwendete Transaktion (Pflichtauswahl)],BTT[[#This Row],[Verwendete Transaktion (Pflichtauswahl)]],BTT[Verantwortliches TP
(automatisch)],"&lt;&gt;"&amp;VLOOKUP(aktives_Teilprojekt,Teilprojekte[[Teilprojekte]:[Kürzel]],2,FALSE))&gt;0,"Transaktion mehrfach","okay"),"")</f>
        <v/>
      </c>
      <c r="AS1235" t="inlineStr">
        <is>
          <t>FI1149</t>
        </is>
      </c>
    </row>
    <row r="1236">
      <c r="A1236">
        <f>IFERROR(IF(BTT[[#This Row],[Lfd Nr. 
(aus konsolidierter Datei)]]&lt;&gt;"",BTT[[#This Row],[Lfd Nr. 
(aus konsolidierter Datei)]],VLOOKUP(aktives_Teilprojekt,Teilprojekte[[Teilprojekte]:[Kürzel]],2,FALSE)&amp;ROW(BTT[[#This Row],[Lfd Nr.
(automatisch)]])-2),"")</f>
        <v/>
      </c>
      <c r="B1236" t="inlineStr">
        <is>
          <t>Anlagenzugang</t>
        </is>
      </c>
      <c r="D1236" t="inlineStr">
        <is>
          <t>Belege digital unterschreiben</t>
        </is>
      </c>
      <c r="E1236">
        <f>IFERROR(IF(NOT(BTT[[#This Row],[Manuelle Änderung des Verantwortliches TP
(Auswahl - bei Bedarf)]]=""),BTT[[#This Row],[Manuelle Änderung des Verantwortliches TP
(Auswahl - bei Bedarf)]],VLOOKUP(BTT[[#This Row],[Hauptprozess
(Pflichtauswahl)]],Hauptprozesse[],3,FALSE)),"")</f>
        <v/>
      </c>
      <c r="G1236" t="inlineStr">
        <is>
          <t>RW-B/A</t>
        </is>
      </c>
      <c r="H1236" t="inlineStr">
        <is>
          <t>Non-SAP</t>
        </is>
      </c>
      <c r="I1236" t="inlineStr">
        <is>
          <t>nicht digital</t>
        </is>
      </c>
      <c r="J1236">
        <f>IFERROR(VLOOKUP(BTT[[#This Row],[Verwendete Transaktion (Pflichtauswahl)]],Transaktionen[[Transaktionen]:[Langtext]],2,FALSE),"")</f>
        <v/>
      </c>
      <c r="V1236">
        <f>IFERROR(VLOOKUP(BTT[[#This Row],[Verwendetes Formular
(Auswahl falls relevant)]],Formulare[[Formularbezeichnung]:[Formularname (technisch)]],2,FALSE),"")</f>
        <v/>
      </c>
      <c r="AK1236">
        <f>IF(BTT[[#This Row],[Subprozess
(optionale Auswahl)]]="","okay",IF(VLOOKUP(BTT[[#This Row],[Subprozess
(optionale Auswahl)]],BPML[[Subprozess]:[Zugeordneter Hauptprozess]],3,FALSE)=BTT[[#This Row],[Hauptprozess
(Pflichtauswahl)]],"okay","falscher Subprozess"))</f>
        <v/>
      </c>
      <c r="AL1236">
        <f>IF(aktives_Teilprojekt="Master","",IF(BTT[[#This Row],[Verantwortliches TP
(automatisch)]]=VLOOKUP(aktives_Teilprojekt,Teilprojekte[[Teilprojekte]:[Kürzel]],2,FALSE),"okay","Hauptprozess anderes TP"))</f>
        <v/>
      </c>
      <c r="AM12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6">
        <f>IFERROR(IF(BTT[[#This Row],[SAP-Modul
(Pflichtauswahl)]]&lt;&gt;VLOOKUP(BTT[[#This Row],[Verwendete Transaktion (Pflichtauswahl)]],Transaktionen[[Transaktionen]:[Modul]],3,FALSE),"Modul anders","okay"),"")</f>
        <v/>
      </c>
      <c r="AP1236">
        <f>IFERROR(IF(COUNTIFS(BTT[Verwendete Transaktion (Pflichtauswahl)],BTT[[#This Row],[Verwendete Transaktion (Pflichtauswahl)]],BTT[SAP-Modul
(Pflichtauswahl)],"&lt;&gt;"&amp;BTT[[#This Row],[SAP-Modul
(Pflichtauswahl)]])&gt;0,"Modul anders","okay"),"")</f>
        <v/>
      </c>
      <c r="AQ1236">
        <f>IFERROR(IF(COUNTIFS(BTT[Verwendete Transaktion (Pflichtauswahl)],BTT[[#This Row],[Verwendete Transaktion (Pflichtauswahl)]],BTT[Verantwortliches TP
(automatisch)],"&lt;&gt;"&amp;BTT[[#This Row],[Verantwortliches TP
(automatisch)]])&gt;0,"Transaktion mehrfach","okay"),"")</f>
        <v/>
      </c>
      <c r="AR1236">
        <f>IFERROR(IF(COUNTIFS(BTT[Verwendete Transaktion (Pflichtauswahl)],BTT[[#This Row],[Verwendete Transaktion (Pflichtauswahl)]],BTT[Verantwortliches TP
(automatisch)],"&lt;&gt;"&amp;VLOOKUP(aktives_Teilprojekt,Teilprojekte[[Teilprojekte]:[Kürzel]],2,FALSE))&gt;0,"Transaktion mehrfach","okay"),"")</f>
        <v/>
      </c>
      <c r="AS1236" t="inlineStr">
        <is>
          <t>FI1150</t>
        </is>
      </c>
    </row>
    <row r="1237">
      <c r="A1237">
        <f>IFERROR(IF(BTT[[#This Row],[Lfd Nr. 
(aus konsolidierter Datei)]]&lt;&gt;"",BTT[[#This Row],[Lfd Nr. 
(aus konsolidierter Datei)]],VLOOKUP(aktives_Teilprojekt,Teilprojekte[[Teilprojekte]:[Kürzel]],2,FALSE)&amp;ROW(BTT[[#This Row],[Lfd Nr.
(automatisch)]])-2),"")</f>
        <v/>
      </c>
      <c r="B1237" t="inlineStr">
        <is>
          <t>Anlagenzugang</t>
        </is>
      </c>
      <c r="D1237" t="inlineStr">
        <is>
          <t>Belege ablegen</t>
        </is>
      </c>
      <c r="E1237">
        <f>IFERROR(IF(NOT(BTT[[#This Row],[Manuelle Änderung des Verantwortliches TP
(Auswahl - bei Bedarf)]]=""),BTT[[#This Row],[Manuelle Änderung des Verantwortliches TP
(Auswahl - bei Bedarf)]],VLOOKUP(BTT[[#This Row],[Hauptprozess
(Pflichtauswahl)]],Hauptprozesse[],3,FALSE)),"")</f>
        <v/>
      </c>
      <c r="G1237" t="inlineStr">
        <is>
          <t>RW-B/A</t>
        </is>
      </c>
      <c r="H1237" t="inlineStr">
        <is>
          <t>Non-SAP</t>
        </is>
      </c>
      <c r="I1237" t="inlineStr">
        <is>
          <t>nicht digital</t>
        </is>
      </c>
      <c r="J1237">
        <f>IFERROR(VLOOKUP(BTT[[#This Row],[Verwendete Transaktion (Pflichtauswahl)]],Transaktionen[[Transaktionen]:[Langtext]],2,FALSE),"")</f>
        <v/>
      </c>
      <c r="V1237">
        <f>IFERROR(VLOOKUP(BTT[[#This Row],[Verwendetes Formular
(Auswahl falls relevant)]],Formulare[[Formularbezeichnung]:[Formularname (technisch)]],2,FALSE),"")</f>
        <v/>
      </c>
      <c r="AK1237">
        <f>IF(BTT[[#This Row],[Subprozess
(optionale Auswahl)]]="","okay",IF(VLOOKUP(BTT[[#This Row],[Subprozess
(optionale Auswahl)]],BPML[[Subprozess]:[Zugeordneter Hauptprozess]],3,FALSE)=BTT[[#This Row],[Hauptprozess
(Pflichtauswahl)]],"okay","falscher Subprozess"))</f>
        <v/>
      </c>
      <c r="AL1237">
        <f>IF(aktives_Teilprojekt="Master","",IF(BTT[[#This Row],[Verantwortliches TP
(automatisch)]]=VLOOKUP(aktives_Teilprojekt,Teilprojekte[[Teilprojekte]:[Kürzel]],2,FALSE),"okay","Hauptprozess anderes TP"))</f>
        <v/>
      </c>
      <c r="AM12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7">
        <f>IFERROR(IF(BTT[[#This Row],[SAP-Modul
(Pflichtauswahl)]]&lt;&gt;VLOOKUP(BTT[[#This Row],[Verwendete Transaktion (Pflichtauswahl)]],Transaktionen[[Transaktionen]:[Modul]],3,FALSE),"Modul anders","okay"),"")</f>
        <v/>
      </c>
      <c r="AP1237">
        <f>IFERROR(IF(COUNTIFS(BTT[Verwendete Transaktion (Pflichtauswahl)],BTT[[#This Row],[Verwendete Transaktion (Pflichtauswahl)]],BTT[SAP-Modul
(Pflichtauswahl)],"&lt;&gt;"&amp;BTT[[#This Row],[SAP-Modul
(Pflichtauswahl)]])&gt;0,"Modul anders","okay"),"")</f>
        <v/>
      </c>
      <c r="AQ1237">
        <f>IFERROR(IF(COUNTIFS(BTT[Verwendete Transaktion (Pflichtauswahl)],BTT[[#This Row],[Verwendete Transaktion (Pflichtauswahl)]],BTT[Verantwortliches TP
(automatisch)],"&lt;&gt;"&amp;BTT[[#This Row],[Verantwortliches TP
(automatisch)]])&gt;0,"Transaktion mehrfach","okay"),"")</f>
        <v/>
      </c>
      <c r="AR1237">
        <f>IFERROR(IF(COUNTIFS(BTT[Verwendete Transaktion (Pflichtauswahl)],BTT[[#This Row],[Verwendete Transaktion (Pflichtauswahl)]],BTT[Verantwortliches TP
(automatisch)],"&lt;&gt;"&amp;VLOOKUP(aktives_Teilprojekt,Teilprojekte[[Teilprojekte]:[Kürzel]],2,FALSE))&gt;0,"Transaktion mehrfach","okay"),"")</f>
        <v/>
      </c>
      <c r="AS1237" t="inlineStr">
        <is>
          <t>FI1151</t>
        </is>
      </c>
    </row>
    <row r="1238">
      <c r="A1238">
        <f>IFERROR(IF(BTT[[#This Row],[Lfd Nr. 
(aus konsolidierter Datei)]]&lt;&gt;"",BTT[[#This Row],[Lfd Nr. 
(aus konsolidierter Datei)]],VLOOKUP(aktives_Teilprojekt,Teilprojekte[[Teilprojekte]:[Kürzel]],2,FALSE)&amp;ROW(BTT[[#This Row],[Lfd Nr.
(automatisch)]])-2),"")</f>
        <v/>
      </c>
      <c r="B1238" t="inlineStr">
        <is>
          <t>Anlagenzugang</t>
        </is>
      </c>
      <c r="D1238" t="inlineStr">
        <is>
          <t>Belege im Stammsatz anhängen</t>
        </is>
      </c>
      <c r="E1238">
        <f>IFERROR(IF(NOT(BTT[[#This Row],[Manuelle Änderung des Verantwortliches TP
(Auswahl - bei Bedarf)]]=""),BTT[[#This Row],[Manuelle Änderung des Verantwortliches TP
(Auswahl - bei Bedarf)]],VLOOKUP(BTT[[#This Row],[Hauptprozess
(Pflichtauswahl)]],Hauptprozesse[],3,FALSE)),"")</f>
        <v/>
      </c>
      <c r="G1238" t="inlineStr">
        <is>
          <t>RW-B/A</t>
        </is>
      </c>
      <c r="H1238" t="inlineStr">
        <is>
          <t>FI-AA</t>
        </is>
      </c>
      <c r="I1238" t="inlineStr">
        <is>
          <t>AS02</t>
        </is>
      </c>
      <c r="J1238">
        <f>IFERROR(VLOOKUP(BTT[[#This Row],[Verwendete Transaktion (Pflichtauswahl)]],Transaktionen[[Transaktionen]:[Langtext]],2,FALSE),"")</f>
        <v/>
      </c>
      <c r="V1238">
        <f>IFERROR(VLOOKUP(BTT[[#This Row],[Verwendetes Formular
(Auswahl falls relevant)]],Formulare[[Formularbezeichnung]:[Formularname (technisch)]],2,FALSE),"")</f>
        <v/>
      </c>
      <c r="AK1238">
        <f>IF(BTT[[#This Row],[Subprozess
(optionale Auswahl)]]="","okay",IF(VLOOKUP(BTT[[#This Row],[Subprozess
(optionale Auswahl)]],BPML[[Subprozess]:[Zugeordneter Hauptprozess]],3,FALSE)=BTT[[#This Row],[Hauptprozess
(Pflichtauswahl)]],"okay","falscher Subprozess"))</f>
        <v/>
      </c>
      <c r="AL1238">
        <f>IF(aktives_Teilprojekt="Master","",IF(BTT[[#This Row],[Verantwortliches TP
(automatisch)]]=VLOOKUP(aktives_Teilprojekt,Teilprojekte[[Teilprojekte]:[Kürzel]],2,FALSE),"okay","Hauptprozess anderes TP"))</f>
        <v/>
      </c>
      <c r="AM12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8">
        <f>IFERROR(IF(BTT[[#This Row],[SAP-Modul
(Pflichtauswahl)]]&lt;&gt;VLOOKUP(BTT[[#This Row],[Verwendete Transaktion (Pflichtauswahl)]],Transaktionen[[Transaktionen]:[Modul]],3,FALSE),"Modul anders","okay"),"")</f>
        <v/>
      </c>
      <c r="AP1238">
        <f>IFERROR(IF(COUNTIFS(BTT[Verwendete Transaktion (Pflichtauswahl)],BTT[[#This Row],[Verwendete Transaktion (Pflichtauswahl)]],BTT[SAP-Modul
(Pflichtauswahl)],"&lt;&gt;"&amp;BTT[[#This Row],[SAP-Modul
(Pflichtauswahl)]])&gt;0,"Modul anders","okay"),"")</f>
        <v/>
      </c>
      <c r="AQ1238">
        <f>IFERROR(IF(COUNTIFS(BTT[Verwendete Transaktion (Pflichtauswahl)],BTT[[#This Row],[Verwendete Transaktion (Pflichtauswahl)]],BTT[Verantwortliches TP
(automatisch)],"&lt;&gt;"&amp;BTT[[#This Row],[Verantwortliches TP
(automatisch)]])&gt;0,"Transaktion mehrfach","okay"),"")</f>
        <v/>
      </c>
      <c r="AR1238">
        <f>IFERROR(IF(COUNTIFS(BTT[Verwendete Transaktion (Pflichtauswahl)],BTT[[#This Row],[Verwendete Transaktion (Pflichtauswahl)]],BTT[Verantwortliches TP
(automatisch)],"&lt;&gt;"&amp;VLOOKUP(aktives_Teilprojekt,Teilprojekte[[Teilprojekte]:[Kürzel]],2,FALSE))&gt;0,"Transaktion mehrfach","okay"),"")</f>
        <v/>
      </c>
      <c r="AS1238" t="inlineStr">
        <is>
          <t>FI1152</t>
        </is>
      </c>
    </row>
    <row r="1239">
      <c r="A1239">
        <f>IFERROR(IF(BTT[[#This Row],[Lfd Nr. 
(aus konsolidierter Datei)]]&lt;&gt;"",BTT[[#This Row],[Lfd Nr. 
(aus konsolidierter Datei)]],VLOOKUP(aktives_Teilprojekt,Teilprojekte[[Teilprojekte]:[Kürzel]],2,FALSE)&amp;ROW(BTT[[#This Row],[Lfd Nr.
(automatisch)]])-2),"")</f>
        <v/>
      </c>
      <c r="B1239" t="inlineStr">
        <is>
          <t>Anlagenzugang</t>
        </is>
      </c>
      <c r="D1239" t="inlineStr">
        <is>
          <t>Mail an Betreiber senden</t>
        </is>
      </c>
      <c r="E1239">
        <f>IFERROR(IF(NOT(BTT[[#This Row],[Manuelle Änderung des Verantwortliches TP
(Auswahl - bei Bedarf)]]=""),BTT[[#This Row],[Manuelle Änderung des Verantwortliches TP
(Auswahl - bei Bedarf)]],VLOOKUP(BTT[[#This Row],[Hauptprozess
(Pflichtauswahl)]],Hauptprozesse[],3,FALSE)),"")</f>
        <v/>
      </c>
      <c r="G1239" t="inlineStr">
        <is>
          <t>RW-B/A</t>
        </is>
      </c>
      <c r="H1239" t="inlineStr">
        <is>
          <t>Non-SAP</t>
        </is>
      </c>
      <c r="I1239" t="inlineStr">
        <is>
          <t>nicht digital</t>
        </is>
      </c>
      <c r="J1239">
        <f>IFERROR(VLOOKUP(BTT[[#This Row],[Verwendete Transaktion (Pflichtauswahl)]],Transaktionen[[Transaktionen]:[Langtext]],2,FALSE),"")</f>
        <v/>
      </c>
      <c r="V1239">
        <f>IFERROR(VLOOKUP(BTT[[#This Row],[Verwendetes Formular
(Auswahl falls relevant)]],Formulare[[Formularbezeichnung]:[Formularname (technisch)]],2,FALSE),"")</f>
        <v/>
      </c>
      <c r="AK1239">
        <f>IF(BTT[[#This Row],[Subprozess
(optionale Auswahl)]]="","okay",IF(VLOOKUP(BTT[[#This Row],[Subprozess
(optionale Auswahl)]],BPML[[Subprozess]:[Zugeordneter Hauptprozess]],3,FALSE)=BTT[[#This Row],[Hauptprozess
(Pflichtauswahl)]],"okay","falscher Subprozess"))</f>
        <v/>
      </c>
      <c r="AL1239">
        <f>IF(aktives_Teilprojekt="Master","",IF(BTT[[#This Row],[Verantwortliches TP
(automatisch)]]=VLOOKUP(aktives_Teilprojekt,Teilprojekte[[Teilprojekte]:[Kürzel]],2,FALSE),"okay","Hauptprozess anderes TP"))</f>
        <v/>
      </c>
      <c r="AM12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39">
        <f>IFERROR(IF(BTT[[#This Row],[SAP-Modul
(Pflichtauswahl)]]&lt;&gt;VLOOKUP(BTT[[#This Row],[Verwendete Transaktion (Pflichtauswahl)]],Transaktionen[[Transaktionen]:[Modul]],3,FALSE),"Modul anders","okay"),"")</f>
        <v/>
      </c>
      <c r="AP1239">
        <f>IFERROR(IF(COUNTIFS(BTT[Verwendete Transaktion (Pflichtauswahl)],BTT[[#This Row],[Verwendete Transaktion (Pflichtauswahl)]],BTT[SAP-Modul
(Pflichtauswahl)],"&lt;&gt;"&amp;BTT[[#This Row],[SAP-Modul
(Pflichtauswahl)]])&gt;0,"Modul anders","okay"),"")</f>
        <v/>
      </c>
      <c r="AQ1239">
        <f>IFERROR(IF(COUNTIFS(BTT[Verwendete Transaktion (Pflichtauswahl)],BTT[[#This Row],[Verwendete Transaktion (Pflichtauswahl)]],BTT[Verantwortliches TP
(automatisch)],"&lt;&gt;"&amp;BTT[[#This Row],[Verantwortliches TP
(automatisch)]])&gt;0,"Transaktion mehrfach","okay"),"")</f>
        <v/>
      </c>
      <c r="AR1239">
        <f>IFERROR(IF(COUNTIFS(BTT[Verwendete Transaktion (Pflichtauswahl)],BTT[[#This Row],[Verwendete Transaktion (Pflichtauswahl)]],BTT[Verantwortliches TP
(automatisch)],"&lt;&gt;"&amp;VLOOKUP(aktives_Teilprojekt,Teilprojekte[[Teilprojekte]:[Kürzel]],2,FALSE))&gt;0,"Transaktion mehrfach","okay"),"")</f>
        <v/>
      </c>
      <c r="AS1239" t="inlineStr">
        <is>
          <t>FI1153</t>
        </is>
      </c>
    </row>
    <row r="1240">
      <c r="A1240">
        <f>IFERROR(IF(BTT[[#This Row],[Lfd Nr. 
(aus konsolidierter Datei)]]&lt;&gt;"",BTT[[#This Row],[Lfd Nr. 
(aus konsolidierter Datei)]],VLOOKUP(aktives_Teilprojekt,Teilprojekte[[Teilprojekte]:[Kürzel]],2,FALSE)&amp;ROW(BTT[[#This Row],[Lfd Nr.
(automatisch)]])-2),"")</f>
        <v/>
      </c>
      <c r="B1240" t="inlineStr">
        <is>
          <t>Anlagenzugang</t>
        </is>
      </c>
      <c r="D1240" t="inlineStr">
        <is>
          <t>Prüfen, ob digitale Belege vorliegen</t>
        </is>
      </c>
      <c r="E1240">
        <f>IFERROR(IF(NOT(BTT[[#This Row],[Manuelle Änderung des Verantwortliches TP
(Auswahl - bei Bedarf)]]=""),BTT[[#This Row],[Manuelle Änderung des Verantwortliches TP
(Auswahl - bei Bedarf)]],VLOOKUP(BTT[[#This Row],[Hauptprozess
(Pflichtauswahl)]],Hauptprozesse[],3,FALSE)),"")</f>
        <v/>
      </c>
      <c r="G1240" t="inlineStr">
        <is>
          <t>RW-B/B</t>
        </is>
      </c>
      <c r="H1240" t="inlineStr">
        <is>
          <t>FI</t>
        </is>
      </c>
      <c r="I1240" t="inlineStr">
        <is>
          <t>FB01</t>
        </is>
      </c>
      <c r="J1240">
        <f>IFERROR(VLOOKUP(BTT[[#This Row],[Verwendete Transaktion (Pflichtauswahl)]],Transaktionen[[Transaktionen]:[Langtext]],2,FALSE),"")</f>
        <v/>
      </c>
      <c r="V1240">
        <f>IFERROR(VLOOKUP(BTT[[#This Row],[Verwendetes Formular
(Auswahl falls relevant)]],Formulare[[Formularbezeichnung]:[Formularname (technisch)]],2,FALSE),"")</f>
        <v/>
      </c>
      <c r="AK1240">
        <f>IF(BTT[[#This Row],[Subprozess
(optionale Auswahl)]]="","okay",IF(VLOOKUP(BTT[[#This Row],[Subprozess
(optionale Auswahl)]],BPML[[Subprozess]:[Zugeordneter Hauptprozess]],3,FALSE)=BTT[[#This Row],[Hauptprozess
(Pflichtauswahl)]],"okay","falscher Subprozess"))</f>
        <v/>
      </c>
      <c r="AL1240">
        <f>IF(aktives_Teilprojekt="Master","",IF(BTT[[#This Row],[Verantwortliches TP
(automatisch)]]=VLOOKUP(aktives_Teilprojekt,Teilprojekte[[Teilprojekte]:[Kürzel]],2,FALSE),"okay","Hauptprozess anderes TP"))</f>
        <v/>
      </c>
      <c r="AM12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0">
        <f>IFERROR(IF(BTT[[#This Row],[SAP-Modul
(Pflichtauswahl)]]&lt;&gt;VLOOKUP(BTT[[#This Row],[Verwendete Transaktion (Pflichtauswahl)]],Transaktionen[[Transaktionen]:[Modul]],3,FALSE),"Modul anders","okay"),"")</f>
        <v/>
      </c>
      <c r="AP1240">
        <f>IFERROR(IF(COUNTIFS(BTT[Verwendete Transaktion (Pflichtauswahl)],BTT[[#This Row],[Verwendete Transaktion (Pflichtauswahl)]],BTT[SAP-Modul
(Pflichtauswahl)],"&lt;&gt;"&amp;BTT[[#This Row],[SAP-Modul
(Pflichtauswahl)]])&gt;0,"Modul anders","okay"),"")</f>
        <v/>
      </c>
      <c r="AQ1240">
        <f>IFERROR(IF(COUNTIFS(BTT[Verwendete Transaktion (Pflichtauswahl)],BTT[[#This Row],[Verwendete Transaktion (Pflichtauswahl)]],BTT[Verantwortliches TP
(automatisch)],"&lt;&gt;"&amp;BTT[[#This Row],[Verantwortliches TP
(automatisch)]])&gt;0,"Transaktion mehrfach","okay"),"")</f>
        <v/>
      </c>
      <c r="AR1240">
        <f>IFERROR(IF(COUNTIFS(BTT[Verwendete Transaktion (Pflichtauswahl)],BTT[[#This Row],[Verwendete Transaktion (Pflichtauswahl)]],BTT[Verantwortliches TP
(automatisch)],"&lt;&gt;"&amp;VLOOKUP(aktives_Teilprojekt,Teilprojekte[[Teilprojekte]:[Kürzel]],2,FALSE))&gt;0,"Transaktion mehrfach","okay"),"")</f>
        <v/>
      </c>
      <c r="AS1240" t="inlineStr">
        <is>
          <t>FI1154</t>
        </is>
      </c>
    </row>
    <row r="1241">
      <c r="A1241">
        <f>IFERROR(IF(BTT[[#This Row],[Lfd Nr. 
(aus konsolidierter Datei)]]&lt;&gt;"",BTT[[#This Row],[Lfd Nr. 
(aus konsolidierter Datei)]],VLOOKUP(aktives_Teilprojekt,Teilprojekte[[Teilprojekte]:[Kürzel]],2,FALSE)&amp;ROW(BTT[[#This Row],[Lfd Nr.
(automatisch)]])-2),"")</f>
        <v/>
      </c>
      <c r="B1241" t="inlineStr">
        <is>
          <t>Anlagenzugang</t>
        </is>
      </c>
      <c r="D1241" t="inlineStr">
        <is>
          <t>Belege anfordern</t>
        </is>
      </c>
      <c r="E1241">
        <f>IFERROR(IF(NOT(BTT[[#This Row],[Manuelle Änderung des Verantwortliches TP
(Auswahl - bei Bedarf)]]=""),BTT[[#This Row],[Manuelle Änderung des Verantwortliches TP
(Auswahl - bei Bedarf)]],VLOOKUP(BTT[[#This Row],[Hauptprozess
(Pflichtauswahl)]],Hauptprozesse[],3,FALSE)),"")</f>
        <v/>
      </c>
      <c r="G1241" t="inlineStr">
        <is>
          <t>RW-B/A</t>
        </is>
      </c>
      <c r="H1241" t="inlineStr">
        <is>
          <t>Non-SAP</t>
        </is>
      </c>
      <c r="I1241" t="inlineStr">
        <is>
          <t>nicht digital</t>
        </is>
      </c>
      <c r="J1241">
        <f>IFERROR(VLOOKUP(BTT[[#This Row],[Verwendete Transaktion (Pflichtauswahl)]],Transaktionen[[Transaktionen]:[Langtext]],2,FALSE),"")</f>
        <v/>
      </c>
      <c r="V1241">
        <f>IFERROR(VLOOKUP(BTT[[#This Row],[Verwendetes Formular
(Auswahl falls relevant)]],Formulare[[Formularbezeichnung]:[Formularname (technisch)]],2,FALSE),"")</f>
        <v/>
      </c>
      <c r="AK1241">
        <f>IF(BTT[[#This Row],[Subprozess
(optionale Auswahl)]]="","okay",IF(VLOOKUP(BTT[[#This Row],[Subprozess
(optionale Auswahl)]],BPML[[Subprozess]:[Zugeordneter Hauptprozess]],3,FALSE)=BTT[[#This Row],[Hauptprozess
(Pflichtauswahl)]],"okay","falscher Subprozess"))</f>
        <v/>
      </c>
      <c r="AL1241">
        <f>IF(aktives_Teilprojekt="Master","",IF(BTT[[#This Row],[Verantwortliches TP
(automatisch)]]=VLOOKUP(aktives_Teilprojekt,Teilprojekte[[Teilprojekte]:[Kürzel]],2,FALSE),"okay","Hauptprozess anderes TP"))</f>
        <v/>
      </c>
      <c r="AM12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1">
        <f>IFERROR(IF(BTT[[#This Row],[SAP-Modul
(Pflichtauswahl)]]&lt;&gt;VLOOKUP(BTT[[#This Row],[Verwendete Transaktion (Pflichtauswahl)]],Transaktionen[[Transaktionen]:[Modul]],3,FALSE),"Modul anders","okay"),"")</f>
        <v/>
      </c>
      <c r="AP1241">
        <f>IFERROR(IF(COUNTIFS(BTT[Verwendete Transaktion (Pflichtauswahl)],BTT[[#This Row],[Verwendete Transaktion (Pflichtauswahl)]],BTT[SAP-Modul
(Pflichtauswahl)],"&lt;&gt;"&amp;BTT[[#This Row],[SAP-Modul
(Pflichtauswahl)]])&gt;0,"Modul anders","okay"),"")</f>
        <v/>
      </c>
      <c r="AQ1241">
        <f>IFERROR(IF(COUNTIFS(BTT[Verwendete Transaktion (Pflichtauswahl)],BTT[[#This Row],[Verwendete Transaktion (Pflichtauswahl)]],BTT[Verantwortliches TP
(automatisch)],"&lt;&gt;"&amp;BTT[[#This Row],[Verantwortliches TP
(automatisch)]])&gt;0,"Transaktion mehrfach","okay"),"")</f>
        <v/>
      </c>
      <c r="AR1241">
        <f>IFERROR(IF(COUNTIFS(BTT[Verwendete Transaktion (Pflichtauswahl)],BTT[[#This Row],[Verwendete Transaktion (Pflichtauswahl)]],BTT[Verantwortliches TP
(automatisch)],"&lt;&gt;"&amp;VLOOKUP(aktives_Teilprojekt,Teilprojekte[[Teilprojekte]:[Kürzel]],2,FALSE))&gt;0,"Transaktion mehrfach","okay"),"")</f>
        <v/>
      </c>
      <c r="AS1241" t="inlineStr">
        <is>
          <t>FI1155</t>
        </is>
      </c>
    </row>
    <row r="1242">
      <c r="A1242">
        <f>IFERROR(IF(BTT[[#This Row],[Lfd Nr. 
(aus konsolidierter Datei)]]&lt;&gt;"",BTT[[#This Row],[Lfd Nr. 
(aus konsolidierter Datei)]],VLOOKUP(aktives_Teilprojekt,Teilprojekte[[Teilprojekte]:[Kürzel]],2,FALSE)&amp;ROW(BTT[[#This Row],[Lfd Nr.
(automatisch)]])-2),"")</f>
        <v/>
      </c>
      <c r="B1242" t="inlineStr">
        <is>
          <t>Anlagenzugang</t>
        </is>
      </c>
      <c r="D1242" t="inlineStr">
        <is>
          <t>Sachverhalt prüfen</t>
        </is>
      </c>
      <c r="E1242">
        <f>IFERROR(IF(NOT(BTT[[#This Row],[Manuelle Änderung des Verantwortliches TP
(Auswahl - bei Bedarf)]]=""),BTT[[#This Row],[Manuelle Änderung des Verantwortliches TP
(Auswahl - bei Bedarf)]],VLOOKUP(BTT[[#This Row],[Hauptprozess
(Pflichtauswahl)]],Hauptprozesse[],3,FALSE)),"")</f>
        <v/>
      </c>
      <c r="G1242" t="inlineStr">
        <is>
          <t>RW-B/A</t>
        </is>
      </c>
      <c r="H1242" t="inlineStr">
        <is>
          <t>Non-SAP</t>
        </is>
      </c>
      <c r="I1242" t="inlineStr">
        <is>
          <t>nicht digital</t>
        </is>
      </c>
      <c r="J1242">
        <f>IFERROR(VLOOKUP(BTT[[#This Row],[Verwendete Transaktion (Pflichtauswahl)]],Transaktionen[[Transaktionen]:[Langtext]],2,FALSE),"")</f>
        <v/>
      </c>
      <c r="V1242">
        <f>IFERROR(VLOOKUP(BTT[[#This Row],[Verwendetes Formular
(Auswahl falls relevant)]],Formulare[[Formularbezeichnung]:[Formularname (technisch)]],2,FALSE),"")</f>
        <v/>
      </c>
      <c r="AK1242">
        <f>IF(BTT[[#This Row],[Subprozess
(optionale Auswahl)]]="","okay",IF(VLOOKUP(BTT[[#This Row],[Subprozess
(optionale Auswahl)]],BPML[[Subprozess]:[Zugeordneter Hauptprozess]],3,FALSE)=BTT[[#This Row],[Hauptprozess
(Pflichtauswahl)]],"okay","falscher Subprozess"))</f>
        <v/>
      </c>
      <c r="AL1242">
        <f>IF(aktives_Teilprojekt="Master","",IF(BTT[[#This Row],[Verantwortliches TP
(automatisch)]]=VLOOKUP(aktives_Teilprojekt,Teilprojekte[[Teilprojekte]:[Kürzel]],2,FALSE),"okay","Hauptprozess anderes TP"))</f>
        <v/>
      </c>
      <c r="AM12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2">
        <f>IFERROR(IF(BTT[[#This Row],[SAP-Modul
(Pflichtauswahl)]]&lt;&gt;VLOOKUP(BTT[[#This Row],[Verwendete Transaktion (Pflichtauswahl)]],Transaktionen[[Transaktionen]:[Modul]],3,FALSE),"Modul anders","okay"),"")</f>
        <v/>
      </c>
      <c r="AP1242">
        <f>IFERROR(IF(COUNTIFS(BTT[Verwendete Transaktion (Pflichtauswahl)],BTT[[#This Row],[Verwendete Transaktion (Pflichtauswahl)]],BTT[SAP-Modul
(Pflichtauswahl)],"&lt;&gt;"&amp;BTT[[#This Row],[SAP-Modul
(Pflichtauswahl)]])&gt;0,"Modul anders","okay"),"")</f>
        <v/>
      </c>
      <c r="AQ1242">
        <f>IFERROR(IF(COUNTIFS(BTT[Verwendete Transaktion (Pflichtauswahl)],BTT[[#This Row],[Verwendete Transaktion (Pflichtauswahl)]],BTT[Verantwortliches TP
(automatisch)],"&lt;&gt;"&amp;BTT[[#This Row],[Verantwortliches TP
(automatisch)]])&gt;0,"Transaktion mehrfach","okay"),"")</f>
        <v/>
      </c>
      <c r="AR1242">
        <f>IFERROR(IF(COUNTIFS(BTT[Verwendete Transaktion (Pflichtauswahl)],BTT[[#This Row],[Verwendete Transaktion (Pflichtauswahl)]],BTT[Verantwortliches TP
(automatisch)],"&lt;&gt;"&amp;VLOOKUP(aktives_Teilprojekt,Teilprojekte[[Teilprojekte]:[Kürzel]],2,FALSE))&gt;0,"Transaktion mehrfach","okay"),"")</f>
        <v/>
      </c>
      <c r="AS1242" t="inlineStr">
        <is>
          <t>FI1156</t>
        </is>
      </c>
    </row>
    <row r="1243">
      <c r="A1243">
        <f>IFERROR(IF(BTT[[#This Row],[Lfd Nr. 
(aus konsolidierter Datei)]]&lt;&gt;"",BTT[[#This Row],[Lfd Nr. 
(aus konsolidierter Datei)]],VLOOKUP(aktives_Teilprojekt,Teilprojekte[[Teilprojekte]:[Kürzel]],2,FALSE)&amp;ROW(BTT[[#This Row],[Lfd Nr.
(automatisch)]])-2),"")</f>
        <v/>
      </c>
      <c r="B1243" t="inlineStr">
        <is>
          <t>Anlagenzugang</t>
        </is>
      </c>
      <c r="D1243" t="inlineStr">
        <is>
          <t>Anlagenstammsatz ermitteln</t>
        </is>
      </c>
      <c r="E1243">
        <f>IFERROR(IF(NOT(BTT[[#This Row],[Manuelle Änderung des Verantwortliches TP
(Auswahl - bei Bedarf)]]=""),BTT[[#This Row],[Manuelle Änderung des Verantwortliches TP
(Auswahl - bei Bedarf)]],VLOOKUP(BTT[[#This Row],[Hauptprozess
(Pflichtauswahl)]],Hauptprozesse[],3,FALSE)),"")</f>
        <v/>
      </c>
      <c r="G1243" t="inlineStr">
        <is>
          <t>RW-B/A</t>
        </is>
      </c>
      <c r="H1243" t="inlineStr">
        <is>
          <t>CA</t>
        </is>
      </c>
      <c r="I1243" t="inlineStr">
        <is>
          <t>S_ALR_87011990</t>
        </is>
      </c>
      <c r="J1243">
        <f>IFERROR(VLOOKUP(BTT[[#This Row],[Verwendete Transaktion (Pflichtauswahl)]],Transaktionen[[Transaktionen]:[Langtext]],2,FALSE),"")</f>
        <v/>
      </c>
      <c r="V1243">
        <f>IFERROR(VLOOKUP(BTT[[#This Row],[Verwendetes Formular
(Auswahl falls relevant)]],Formulare[[Formularbezeichnung]:[Formularname (technisch)]],2,FALSE),"")</f>
        <v/>
      </c>
      <c r="AK1243">
        <f>IF(BTT[[#This Row],[Subprozess
(optionale Auswahl)]]="","okay",IF(VLOOKUP(BTT[[#This Row],[Subprozess
(optionale Auswahl)]],BPML[[Subprozess]:[Zugeordneter Hauptprozess]],3,FALSE)=BTT[[#This Row],[Hauptprozess
(Pflichtauswahl)]],"okay","falscher Subprozess"))</f>
        <v/>
      </c>
      <c r="AL1243">
        <f>IF(aktives_Teilprojekt="Master","",IF(BTT[[#This Row],[Verantwortliches TP
(automatisch)]]=VLOOKUP(aktives_Teilprojekt,Teilprojekte[[Teilprojekte]:[Kürzel]],2,FALSE),"okay","Hauptprozess anderes TP"))</f>
        <v/>
      </c>
      <c r="AM12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3">
        <f>IFERROR(IF(BTT[[#This Row],[SAP-Modul
(Pflichtauswahl)]]&lt;&gt;VLOOKUP(BTT[[#This Row],[Verwendete Transaktion (Pflichtauswahl)]],Transaktionen[[Transaktionen]:[Modul]],3,FALSE),"Modul anders","okay"),"")</f>
        <v/>
      </c>
      <c r="AP1243">
        <f>IFERROR(IF(COUNTIFS(BTT[Verwendete Transaktion (Pflichtauswahl)],BTT[[#This Row],[Verwendete Transaktion (Pflichtauswahl)]],BTT[SAP-Modul
(Pflichtauswahl)],"&lt;&gt;"&amp;BTT[[#This Row],[SAP-Modul
(Pflichtauswahl)]])&gt;0,"Modul anders","okay"),"")</f>
        <v/>
      </c>
      <c r="AQ1243">
        <f>IFERROR(IF(COUNTIFS(BTT[Verwendete Transaktion (Pflichtauswahl)],BTT[[#This Row],[Verwendete Transaktion (Pflichtauswahl)]],BTT[Verantwortliches TP
(automatisch)],"&lt;&gt;"&amp;BTT[[#This Row],[Verantwortliches TP
(automatisch)]])&gt;0,"Transaktion mehrfach","okay"),"")</f>
        <v/>
      </c>
      <c r="AR1243">
        <f>IFERROR(IF(COUNTIFS(BTT[Verwendete Transaktion (Pflichtauswahl)],BTT[[#This Row],[Verwendete Transaktion (Pflichtauswahl)]],BTT[Verantwortliches TP
(automatisch)],"&lt;&gt;"&amp;VLOOKUP(aktives_Teilprojekt,Teilprojekte[[Teilprojekte]:[Kürzel]],2,FALSE))&gt;0,"Transaktion mehrfach","okay"),"")</f>
        <v/>
      </c>
      <c r="AS1243" t="inlineStr">
        <is>
          <t>FI1157</t>
        </is>
      </c>
    </row>
    <row r="1244">
      <c r="A1244">
        <f>IFERROR(IF(BTT[[#This Row],[Lfd Nr. 
(aus konsolidierter Datei)]]&lt;&gt;"",BTT[[#This Row],[Lfd Nr. 
(aus konsolidierter Datei)]],VLOOKUP(aktives_Teilprojekt,Teilprojekte[[Teilprojekte]:[Kürzel]],2,FALSE)&amp;ROW(BTT[[#This Row],[Lfd Nr.
(automatisch)]])-2),"")</f>
        <v/>
      </c>
      <c r="B1244" t="inlineStr">
        <is>
          <t>Anlagenzugang</t>
        </is>
      </c>
      <c r="D1244" t="inlineStr">
        <is>
          <t>Anlagenstammsatz anlegen</t>
        </is>
      </c>
      <c r="E1244">
        <f>IFERROR(IF(NOT(BTT[[#This Row],[Manuelle Änderung des Verantwortliches TP
(Auswahl - bei Bedarf)]]=""),BTT[[#This Row],[Manuelle Änderung des Verantwortliches TP
(Auswahl - bei Bedarf)]],VLOOKUP(BTT[[#This Row],[Hauptprozess
(Pflichtauswahl)]],Hauptprozesse[],3,FALSE)),"")</f>
        <v/>
      </c>
      <c r="G1244" t="inlineStr">
        <is>
          <t>RW-B/A</t>
        </is>
      </c>
      <c r="H1244" t="inlineStr">
        <is>
          <t>FI-AA</t>
        </is>
      </c>
      <c r="I1244" t="inlineStr">
        <is>
          <t>AS01</t>
        </is>
      </c>
      <c r="J1244">
        <f>IFERROR(VLOOKUP(BTT[[#This Row],[Verwendete Transaktion (Pflichtauswahl)]],Transaktionen[[Transaktionen]:[Langtext]],2,FALSE),"")</f>
        <v/>
      </c>
      <c r="V1244">
        <f>IFERROR(VLOOKUP(BTT[[#This Row],[Verwendetes Formular
(Auswahl falls relevant)]],Formulare[[Formularbezeichnung]:[Formularname (technisch)]],2,FALSE),"")</f>
        <v/>
      </c>
      <c r="AK1244">
        <f>IF(BTT[[#This Row],[Subprozess
(optionale Auswahl)]]="","okay",IF(VLOOKUP(BTT[[#This Row],[Subprozess
(optionale Auswahl)]],BPML[[Subprozess]:[Zugeordneter Hauptprozess]],3,FALSE)=BTT[[#This Row],[Hauptprozess
(Pflichtauswahl)]],"okay","falscher Subprozess"))</f>
        <v/>
      </c>
      <c r="AL1244">
        <f>IF(aktives_Teilprojekt="Master","",IF(BTT[[#This Row],[Verantwortliches TP
(automatisch)]]=VLOOKUP(aktives_Teilprojekt,Teilprojekte[[Teilprojekte]:[Kürzel]],2,FALSE),"okay","Hauptprozess anderes TP"))</f>
        <v/>
      </c>
      <c r="AM12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4">
        <f>IFERROR(IF(BTT[[#This Row],[SAP-Modul
(Pflichtauswahl)]]&lt;&gt;VLOOKUP(BTT[[#This Row],[Verwendete Transaktion (Pflichtauswahl)]],Transaktionen[[Transaktionen]:[Modul]],3,FALSE),"Modul anders","okay"),"")</f>
        <v/>
      </c>
      <c r="AP1244">
        <f>IFERROR(IF(COUNTIFS(BTT[Verwendete Transaktion (Pflichtauswahl)],BTT[[#This Row],[Verwendete Transaktion (Pflichtauswahl)]],BTT[SAP-Modul
(Pflichtauswahl)],"&lt;&gt;"&amp;BTT[[#This Row],[SAP-Modul
(Pflichtauswahl)]])&gt;0,"Modul anders","okay"),"")</f>
        <v/>
      </c>
      <c r="AQ1244">
        <f>IFERROR(IF(COUNTIFS(BTT[Verwendete Transaktion (Pflichtauswahl)],BTT[[#This Row],[Verwendete Transaktion (Pflichtauswahl)]],BTT[Verantwortliches TP
(automatisch)],"&lt;&gt;"&amp;BTT[[#This Row],[Verantwortliches TP
(automatisch)]])&gt;0,"Transaktion mehrfach","okay"),"")</f>
        <v/>
      </c>
      <c r="AR1244">
        <f>IFERROR(IF(COUNTIFS(BTT[Verwendete Transaktion (Pflichtauswahl)],BTT[[#This Row],[Verwendete Transaktion (Pflichtauswahl)]],BTT[Verantwortliches TP
(automatisch)],"&lt;&gt;"&amp;VLOOKUP(aktives_Teilprojekt,Teilprojekte[[Teilprojekte]:[Kürzel]],2,FALSE))&gt;0,"Transaktion mehrfach","okay"),"")</f>
        <v/>
      </c>
      <c r="AS1244" t="inlineStr">
        <is>
          <t>FI1158</t>
        </is>
      </c>
    </row>
    <row r="1245">
      <c r="A1245">
        <f>IFERROR(IF(BTT[[#This Row],[Lfd Nr. 
(aus konsolidierter Datei)]]&lt;&gt;"",BTT[[#This Row],[Lfd Nr. 
(aus konsolidierter Datei)]],VLOOKUP(aktives_Teilprojekt,Teilprojekte[[Teilprojekte]:[Kürzel]],2,FALSE)&amp;ROW(BTT[[#This Row],[Lfd Nr.
(automatisch)]])-2),"")</f>
        <v/>
      </c>
      <c r="B1245" t="inlineStr">
        <is>
          <t>Anlagenzugang</t>
        </is>
      </c>
      <c r="D1245" t="inlineStr">
        <is>
          <t>Zugang buchen</t>
        </is>
      </c>
      <c r="E1245">
        <f>IFERROR(IF(NOT(BTT[[#This Row],[Manuelle Änderung des Verantwortliches TP
(Auswahl - bei Bedarf)]]=""),BTT[[#This Row],[Manuelle Änderung des Verantwortliches TP
(Auswahl - bei Bedarf)]],VLOOKUP(BTT[[#This Row],[Hauptprozess
(Pflichtauswahl)]],Hauptprozesse[],3,FALSE)),"")</f>
        <v/>
      </c>
      <c r="G1245" t="inlineStr">
        <is>
          <t>RW-B/A</t>
        </is>
      </c>
      <c r="H1245" t="inlineStr">
        <is>
          <t>FI-AA</t>
        </is>
      </c>
      <c r="I1245" t="inlineStr">
        <is>
          <t>ABZON</t>
        </is>
      </c>
      <c r="J1245">
        <f>IFERROR(VLOOKUP(BTT[[#This Row],[Verwendete Transaktion (Pflichtauswahl)]],Transaktionen[[Transaktionen]:[Langtext]],2,FALSE),"")</f>
        <v/>
      </c>
      <c r="V1245">
        <f>IFERROR(VLOOKUP(BTT[[#This Row],[Verwendetes Formular
(Auswahl falls relevant)]],Formulare[[Formularbezeichnung]:[Formularname (technisch)]],2,FALSE),"")</f>
        <v/>
      </c>
      <c r="AK1245">
        <f>IF(BTT[[#This Row],[Subprozess
(optionale Auswahl)]]="","okay",IF(VLOOKUP(BTT[[#This Row],[Subprozess
(optionale Auswahl)]],BPML[[Subprozess]:[Zugeordneter Hauptprozess]],3,FALSE)=BTT[[#This Row],[Hauptprozess
(Pflichtauswahl)]],"okay","falscher Subprozess"))</f>
        <v/>
      </c>
      <c r="AL1245">
        <f>IF(aktives_Teilprojekt="Master","",IF(BTT[[#This Row],[Verantwortliches TP
(automatisch)]]=VLOOKUP(aktives_Teilprojekt,Teilprojekte[[Teilprojekte]:[Kürzel]],2,FALSE),"okay","Hauptprozess anderes TP"))</f>
        <v/>
      </c>
      <c r="AM12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5">
        <f>IFERROR(IF(BTT[[#This Row],[SAP-Modul
(Pflichtauswahl)]]&lt;&gt;VLOOKUP(BTT[[#This Row],[Verwendete Transaktion (Pflichtauswahl)]],Transaktionen[[Transaktionen]:[Modul]],3,FALSE),"Modul anders","okay"),"")</f>
        <v/>
      </c>
      <c r="AP1245">
        <f>IFERROR(IF(COUNTIFS(BTT[Verwendete Transaktion (Pflichtauswahl)],BTT[[#This Row],[Verwendete Transaktion (Pflichtauswahl)]],BTT[SAP-Modul
(Pflichtauswahl)],"&lt;&gt;"&amp;BTT[[#This Row],[SAP-Modul
(Pflichtauswahl)]])&gt;0,"Modul anders","okay"),"")</f>
        <v/>
      </c>
      <c r="AQ1245">
        <f>IFERROR(IF(COUNTIFS(BTT[Verwendete Transaktion (Pflichtauswahl)],BTT[[#This Row],[Verwendete Transaktion (Pflichtauswahl)]],BTT[Verantwortliches TP
(automatisch)],"&lt;&gt;"&amp;BTT[[#This Row],[Verantwortliches TP
(automatisch)]])&gt;0,"Transaktion mehrfach","okay"),"")</f>
        <v/>
      </c>
      <c r="AR1245">
        <f>IFERROR(IF(COUNTIFS(BTT[Verwendete Transaktion (Pflichtauswahl)],BTT[[#This Row],[Verwendete Transaktion (Pflichtauswahl)]],BTT[Verantwortliches TP
(automatisch)],"&lt;&gt;"&amp;VLOOKUP(aktives_Teilprojekt,Teilprojekte[[Teilprojekte]:[Kürzel]],2,FALSE))&gt;0,"Transaktion mehrfach","okay"),"")</f>
        <v/>
      </c>
      <c r="AS1245" t="inlineStr">
        <is>
          <t>FI1159</t>
        </is>
      </c>
    </row>
    <row r="1246">
      <c r="A1246">
        <f>IFERROR(IF(BTT[[#This Row],[Lfd Nr. 
(aus konsolidierter Datei)]]&lt;&gt;"",BTT[[#This Row],[Lfd Nr. 
(aus konsolidierter Datei)]],VLOOKUP(aktives_Teilprojekt,Teilprojekte[[Teilprojekte]:[Kürzel]],2,FALSE)&amp;ROW(BTT[[#This Row],[Lfd Nr.
(automatisch)]])-2),"")</f>
        <v/>
      </c>
      <c r="B1246" t="inlineStr">
        <is>
          <t>Anlagenzugang</t>
        </is>
      </c>
      <c r="D1246" t="inlineStr">
        <is>
          <t>Ausgleich buchen</t>
        </is>
      </c>
      <c r="E1246">
        <f>IFERROR(IF(NOT(BTT[[#This Row],[Manuelle Änderung des Verantwortliches TP
(Auswahl - bei Bedarf)]]=""),BTT[[#This Row],[Manuelle Änderung des Verantwortliches TP
(Auswahl - bei Bedarf)]],VLOOKUP(BTT[[#This Row],[Hauptprozess
(Pflichtauswahl)]],Hauptprozesse[],3,FALSE)),"")</f>
        <v/>
      </c>
      <c r="G1246" t="inlineStr">
        <is>
          <t>RW-B/A</t>
        </is>
      </c>
      <c r="H1246" t="inlineStr">
        <is>
          <t>FI</t>
        </is>
      </c>
      <c r="I1246" t="inlineStr">
        <is>
          <t>F-02</t>
        </is>
      </c>
      <c r="J1246">
        <f>IFERROR(VLOOKUP(BTT[[#This Row],[Verwendete Transaktion (Pflichtauswahl)]],Transaktionen[[Transaktionen]:[Langtext]],2,FALSE),"")</f>
        <v/>
      </c>
      <c r="V1246">
        <f>IFERROR(VLOOKUP(BTT[[#This Row],[Verwendetes Formular
(Auswahl falls relevant)]],Formulare[[Formularbezeichnung]:[Formularname (technisch)]],2,FALSE),"")</f>
        <v/>
      </c>
      <c r="AK1246">
        <f>IF(BTT[[#This Row],[Subprozess
(optionale Auswahl)]]="","okay",IF(VLOOKUP(BTT[[#This Row],[Subprozess
(optionale Auswahl)]],BPML[[Subprozess]:[Zugeordneter Hauptprozess]],3,FALSE)=BTT[[#This Row],[Hauptprozess
(Pflichtauswahl)]],"okay","falscher Subprozess"))</f>
        <v/>
      </c>
      <c r="AL1246">
        <f>IF(aktives_Teilprojekt="Master","",IF(BTT[[#This Row],[Verantwortliches TP
(automatisch)]]=VLOOKUP(aktives_Teilprojekt,Teilprojekte[[Teilprojekte]:[Kürzel]],2,FALSE),"okay","Hauptprozess anderes TP"))</f>
        <v/>
      </c>
      <c r="AM12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6">
        <f>IFERROR(IF(BTT[[#This Row],[SAP-Modul
(Pflichtauswahl)]]&lt;&gt;VLOOKUP(BTT[[#This Row],[Verwendete Transaktion (Pflichtauswahl)]],Transaktionen[[Transaktionen]:[Modul]],3,FALSE),"Modul anders","okay"),"")</f>
        <v/>
      </c>
      <c r="AP1246">
        <f>IFERROR(IF(COUNTIFS(BTT[Verwendete Transaktion (Pflichtauswahl)],BTT[[#This Row],[Verwendete Transaktion (Pflichtauswahl)]],BTT[SAP-Modul
(Pflichtauswahl)],"&lt;&gt;"&amp;BTT[[#This Row],[SAP-Modul
(Pflichtauswahl)]])&gt;0,"Modul anders","okay"),"")</f>
        <v/>
      </c>
      <c r="AQ1246">
        <f>IFERROR(IF(COUNTIFS(BTT[Verwendete Transaktion (Pflichtauswahl)],BTT[[#This Row],[Verwendete Transaktion (Pflichtauswahl)]],BTT[Verantwortliches TP
(automatisch)],"&lt;&gt;"&amp;BTT[[#This Row],[Verantwortliches TP
(automatisch)]])&gt;0,"Transaktion mehrfach","okay"),"")</f>
        <v/>
      </c>
      <c r="AR1246">
        <f>IFERROR(IF(COUNTIFS(BTT[Verwendete Transaktion (Pflichtauswahl)],BTT[[#This Row],[Verwendete Transaktion (Pflichtauswahl)]],BTT[Verantwortliches TP
(automatisch)],"&lt;&gt;"&amp;VLOOKUP(aktives_Teilprojekt,Teilprojekte[[Teilprojekte]:[Kürzel]],2,FALSE))&gt;0,"Transaktion mehrfach","okay"),"")</f>
        <v/>
      </c>
      <c r="AS1246" t="inlineStr">
        <is>
          <t>FI1160</t>
        </is>
      </c>
    </row>
    <row r="1247">
      <c r="A1247">
        <f>IFERROR(IF(BTT[[#This Row],[Lfd Nr. 
(aus konsolidierter Datei)]]&lt;&gt;"",BTT[[#This Row],[Lfd Nr. 
(aus konsolidierter Datei)]],VLOOKUP(aktives_Teilprojekt,Teilprojekte[[Teilprojekte]:[Kürzel]],2,FALSE)&amp;ROW(BTT[[#This Row],[Lfd Nr.
(automatisch)]])-2),"")</f>
        <v/>
      </c>
      <c r="B1247" t="inlineStr">
        <is>
          <t>Anlagenzugang</t>
        </is>
      </c>
      <c r="D1247" t="inlineStr">
        <is>
          <t>Daten in Belegen pflegen</t>
        </is>
      </c>
      <c r="E1247">
        <f>IFERROR(IF(NOT(BTT[[#This Row],[Manuelle Änderung des Verantwortliches TP
(Auswahl - bei Bedarf)]]=""),BTT[[#This Row],[Manuelle Änderung des Verantwortliches TP
(Auswahl - bei Bedarf)]],VLOOKUP(BTT[[#This Row],[Hauptprozess
(Pflichtauswahl)]],Hauptprozesse[],3,FALSE)),"")</f>
        <v/>
      </c>
      <c r="G1247" t="inlineStr">
        <is>
          <t>RW-B/A</t>
        </is>
      </c>
      <c r="H1247" t="inlineStr">
        <is>
          <t>Non-SAP</t>
        </is>
      </c>
      <c r="I1247" t="inlineStr">
        <is>
          <t>nicht digital</t>
        </is>
      </c>
      <c r="J1247">
        <f>IFERROR(VLOOKUP(BTT[[#This Row],[Verwendete Transaktion (Pflichtauswahl)]],Transaktionen[[Transaktionen]:[Langtext]],2,FALSE),"")</f>
        <v/>
      </c>
      <c r="V1247">
        <f>IFERROR(VLOOKUP(BTT[[#This Row],[Verwendetes Formular
(Auswahl falls relevant)]],Formulare[[Formularbezeichnung]:[Formularname (technisch)]],2,FALSE),"")</f>
        <v/>
      </c>
      <c r="AK1247">
        <f>IF(BTT[[#This Row],[Subprozess
(optionale Auswahl)]]="","okay",IF(VLOOKUP(BTT[[#This Row],[Subprozess
(optionale Auswahl)]],BPML[[Subprozess]:[Zugeordneter Hauptprozess]],3,FALSE)=BTT[[#This Row],[Hauptprozess
(Pflichtauswahl)]],"okay","falscher Subprozess"))</f>
        <v/>
      </c>
      <c r="AL1247">
        <f>IF(aktives_Teilprojekt="Master","",IF(BTT[[#This Row],[Verantwortliches TP
(automatisch)]]=VLOOKUP(aktives_Teilprojekt,Teilprojekte[[Teilprojekte]:[Kürzel]],2,FALSE),"okay","Hauptprozess anderes TP"))</f>
        <v/>
      </c>
      <c r="AM12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7">
        <f>IFERROR(IF(BTT[[#This Row],[SAP-Modul
(Pflichtauswahl)]]&lt;&gt;VLOOKUP(BTT[[#This Row],[Verwendete Transaktion (Pflichtauswahl)]],Transaktionen[[Transaktionen]:[Modul]],3,FALSE),"Modul anders","okay"),"")</f>
        <v/>
      </c>
      <c r="AP1247">
        <f>IFERROR(IF(COUNTIFS(BTT[Verwendete Transaktion (Pflichtauswahl)],BTT[[#This Row],[Verwendete Transaktion (Pflichtauswahl)]],BTT[SAP-Modul
(Pflichtauswahl)],"&lt;&gt;"&amp;BTT[[#This Row],[SAP-Modul
(Pflichtauswahl)]])&gt;0,"Modul anders","okay"),"")</f>
        <v/>
      </c>
      <c r="AQ1247">
        <f>IFERROR(IF(COUNTIFS(BTT[Verwendete Transaktion (Pflichtauswahl)],BTT[[#This Row],[Verwendete Transaktion (Pflichtauswahl)]],BTT[Verantwortliches TP
(automatisch)],"&lt;&gt;"&amp;BTT[[#This Row],[Verantwortliches TP
(automatisch)]])&gt;0,"Transaktion mehrfach","okay"),"")</f>
        <v/>
      </c>
      <c r="AR1247">
        <f>IFERROR(IF(COUNTIFS(BTT[Verwendete Transaktion (Pflichtauswahl)],BTT[[#This Row],[Verwendete Transaktion (Pflichtauswahl)]],BTT[Verantwortliches TP
(automatisch)],"&lt;&gt;"&amp;VLOOKUP(aktives_Teilprojekt,Teilprojekte[[Teilprojekte]:[Kürzel]],2,FALSE))&gt;0,"Transaktion mehrfach","okay"),"")</f>
        <v/>
      </c>
      <c r="AS1247" t="inlineStr">
        <is>
          <t>FI1161</t>
        </is>
      </c>
    </row>
    <row r="1248">
      <c r="A1248">
        <f>IFERROR(IF(BTT[[#This Row],[Lfd Nr. 
(aus konsolidierter Datei)]]&lt;&gt;"",BTT[[#This Row],[Lfd Nr. 
(aus konsolidierter Datei)]],VLOOKUP(aktives_Teilprojekt,Teilprojekte[[Teilprojekte]:[Kürzel]],2,FALSE)&amp;ROW(BTT[[#This Row],[Lfd Nr.
(automatisch)]])-2),"")</f>
        <v/>
      </c>
      <c r="B1248" t="inlineStr">
        <is>
          <t>Anlagenzugang</t>
        </is>
      </c>
      <c r="D1248" t="inlineStr">
        <is>
          <t>Belege digital unterschreiben</t>
        </is>
      </c>
      <c r="E1248">
        <f>IFERROR(IF(NOT(BTT[[#This Row],[Manuelle Änderung des Verantwortliches TP
(Auswahl - bei Bedarf)]]=""),BTT[[#This Row],[Manuelle Änderung des Verantwortliches TP
(Auswahl - bei Bedarf)]],VLOOKUP(BTT[[#This Row],[Hauptprozess
(Pflichtauswahl)]],Hauptprozesse[],3,FALSE)),"")</f>
        <v/>
      </c>
      <c r="G1248" t="inlineStr">
        <is>
          <t>RW-B/A</t>
        </is>
      </c>
      <c r="H1248" t="inlineStr">
        <is>
          <t>Non-SAP</t>
        </is>
      </c>
      <c r="I1248" t="inlineStr">
        <is>
          <t>nicht digital</t>
        </is>
      </c>
      <c r="J1248">
        <f>IFERROR(VLOOKUP(BTT[[#This Row],[Verwendete Transaktion (Pflichtauswahl)]],Transaktionen[[Transaktionen]:[Langtext]],2,FALSE),"")</f>
        <v/>
      </c>
      <c r="V1248">
        <f>IFERROR(VLOOKUP(BTT[[#This Row],[Verwendetes Formular
(Auswahl falls relevant)]],Formulare[[Formularbezeichnung]:[Formularname (technisch)]],2,FALSE),"")</f>
        <v/>
      </c>
      <c r="AK1248">
        <f>IF(BTT[[#This Row],[Subprozess
(optionale Auswahl)]]="","okay",IF(VLOOKUP(BTT[[#This Row],[Subprozess
(optionale Auswahl)]],BPML[[Subprozess]:[Zugeordneter Hauptprozess]],3,FALSE)=BTT[[#This Row],[Hauptprozess
(Pflichtauswahl)]],"okay","falscher Subprozess"))</f>
        <v/>
      </c>
      <c r="AL1248">
        <f>IF(aktives_Teilprojekt="Master","",IF(BTT[[#This Row],[Verantwortliches TP
(automatisch)]]=VLOOKUP(aktives_Teilprojekt,Teilprojekte[[Teilprojekte]:[Kürzel]],2,FALSE),"okay","Hauptprozess anderes TP"))</f>
        <v/>
      </c>
      <c r="AM12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8">
        <f>IFERROR(IF(BTT[[#This Row],[SAP-Modul
(Pflichtauswahl)]]&lt;&gt;VLOOKUP(BTT[[#This Row],[Verwendete Transaktion (Pflichtauswahl)]],Transaktionen[[Transaktionen]:[Modul]],3,FALSE),"Modul anders","okay"),"")</f>
        <v/>
      </c>
      <c r="AP1248">
        <f>IFERROR(IF(COUNTIFS(BTT[Verwendete Transaktion (Pflichtauswahl)],BTT[[#This Row],[Verwendete Transaktion (Pflichtauswahl)]],BTT[SAP-Modul
(Pflichtauswahl)],"&lt;&gt;"&amp;BTT[[#This Row],[SAP-Modul
(Pflichtauswahl)]])&gt;0,"Modul anders","okay"),"")</f>
        <v/>
      </c>
      <c r="AQ1248">
        <f>IFERROR(IF(COUNTIFS(BTT[Verwendete Transaktion (Pflichtauswahl)],BTT[[#This Row],[Verwendete Transaktion (Pflichtauswahl)]],BTT[Verantwortliches TP
(automatisch)],"&lt;&gt;"&amp;BTT[[#This Row],[Verantwortliches TP
(automatisch)]])&gt;0,"Transaktion mehrfach","okay"),"")</f>
        <v/>
      </c>
      <c r="AR1248">
        <f>IFERROR(IF(COUNTIFS(BTT[Verwendete Transaktion (Pflichtauswahl)],BTT[[#This Row],[Verwendete Transaktion (Pflichtauswahl)]],BTT[Verantwortliches TP
(automatisch)],"&lt;&gt;"&amp;VLOOKUP(aktives_Teilprojekt,Teilprojekte[[Teilprojekte]:[Kürzel]],2,FALSE))&gt;0,"Transaktion mehrfach","okay"),"")</f>
        <v/>
      </c>
      <c r="AS1248" t="inlineStr">
        <is>
          <t>FI1162</t>
        </is>
      </c>
    </row>
    <row r="1249">
      <c r="A1249">
        <f>IFERROR(IF(BTT[[#This Row],[Lfd Nr. 
(aus konsolidierter Datei)]]&lt;&gt;"",BTT[[#This Row],[Lfd Nr. 
(aus konsolidierter Datei)]],VLOOKUP(aktives_Teilprojekt,Teilprojekte[[Teilprojekte]:[Kürzel]],2,FALSE)&amp;ROW(BTT[[#This Row],[Lfd Nr.
(automatisch)]])-2),"")</f>
        <v/>
      </c>
      <c r="B1249" t="inlineStr">
        <is>
          <t>Anlagenzugang</t>
        </is>
      </c>
      <c r="D1249" t="inlineStr">
        <is>
          <t xml:space="preserve">Belege ablegen  </t>
        </is>
      </c>
      <c r="E1249">
        <f>IFERROR(IF(NOT(BTT[[#This Row],[Manuelle Änderung des Verantwortliches TP
(Auswahl - bei Bedarf)]]=""),BTT[[#This Row],[Manuelle Änderung des Verantwortliches TP
(Auswahl - bei Bedarf)]],VLOOKUP(BTT[[#This Row],[Hauptprozess
(Pflichtauswahl)]],Hauptprozesse[],3,FALSE)),"")</f>
        <v/>
      </c>
      <c r="G1249" t="inlineStr">
        <is>
          <t>RW-B/A</t>
        </is>
      </c>
      <c r="H1249" t="inlineStr">
        <is>
          <t>Non-SAP</t>
        </is>
      </c>
      <c r="I1249" t="inlineStr">
        <is>
          <t>nicht digital</t>
        </is>
      </c>
      <c r="J1249">
        <f>IFERROR(VLOOKUP(BTT[[#This Row],[Verwendete Transaktion (Pflichtauswahl)]],Transaktionen[[Transaktionen]:[Langtext]],2,FALSE),"")</f>
        <v/>
      </c>
      <c r="V1249">
        <f>IFERROR(VLOOKUP(BTT[[#This Row],[Verwendetes Formular
(Auswahl falls relevant)]],Formulare[[Formularbezeichnung]:[Formularname (technisch)]],2,FALSE),"")</f>
        <v/>
      </c>
      <c r="AK1249">
        <f>IF(BTT[[#This Row],[Subprozess
(optionale Auswahl)]]="","okay",IF(VLOOKUP(BTT[[#This Row],[Subprozess
(optionale Auswahl)]],BPML[[Subprozess]:[Zugeordneter Hauptprozess]],3,FALSE)=BTT[[#This Row],[Hauptprozess
(Pflichtauswahl)]],"okay","falscher Subprozess"))</f>
        <v/>
      </c>
      <c r="AL1249">
        <f>IF(aktives_Teilprojekt="Master","",IF(BTT[[#This Row],[Verantwortliches TP
(automatisch)]]=VLOOKUP(aktives_Teilprojekt,Teilprojekte[[Teilprojekte]:[Kürzel]],2,FALSE),"okay","Hauptprozess anderes TP"))</f>
        <v/>
      </c>
      <c r="AM12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49">
        <f>IFERROR(IF(BTT[[#This Row],[SAP-Modul
(Pflichtauswahl)]]&lt;&gt;VLOOKUP(BTT[[#This Row],[Verwendete Transaktion (Pflichtauswahl)]],Transaktionen[[Transaktionen]:[Modul]],3,FALSE),"Modul anders","okay"),"")</f>
        <v/>
      </c>
      <c r="AP1249">
        <f>IFERROR(IF(COUNTIFS(BTT[Verwendete Transaktion (Pflichtauswahl)],BTT[[#This Row],[Verwendete Transaktion (Pflichtauswahl)]],BTT[SAP-Modul
(Pflichtauswahl)],"&lt;&gt;"&amp;BTT[[#This Row],[SAP-Modul
(Pflichtauswahl)]])&gt;0,"Modul anders","okay"),"")</f>
        <v/>
      </c>
      <c r="AQ1249">
        <f>IFERROR(IF(COUNTIFS(BTT[Verwendete Transaktion (Pflichtauswahl)],BTT[[#This Row],[Verwendete Transaktion (Pflichtauswahl)]],BTT[Verantwortliches TP
(automatisch)],"&lt;&gt;"&amp;BTT[[#This Row],[Verantwortliches TP
(automatisch)]])&gt;0,"Transaktion mehrfach","okay"),"")</f>
        <v/>
      </c>
      <c r="AR1249">
        <f>IFERROR(IF(COUNTIFS(BTT[Verwendete Transaktion (Pflichtauswahl)],BTT[[#This Row],[Verwendete Transaktion (Pflichtauswahl)]],BTT[Verantwortliches TP
(automatisch)],"&lt;&gt;"&amp;VLOOKUP(aktives_Teilprojekt,Teilprojekte[[Teilprojekte]:[Kürzel]],2,FALSE))&gt;0,"Transaktion mehrfach","okay"),"")</f>
        <v/>
      </c>
      <c r="AS1249" t="inlineStr">
        <is>
          <t>FI1163</t>
        </is>
      </c>
    </row>
    <row r="1250">
      <c r="A1250">
        <f>IFERROR(IF(BTT[[#This Row],[Lfd Nr. 
(aus konsolidierter Datei)]]&lt;&gt;"",BTT[[#This Row],[Lfd Nr. 
(aus konsolidierter Datei)]],VLOOKUP(aktives_Teilprojekt,Teilprojekte[[Teilprojekte]:[Kürzel]],2,FALSE)&amp;ROW(BTT[[#This Row],[Lfd Nr.
(automatisch)]])-2),"")</f>
        <v/>
      </c>
      <c r="B1250" t="inlineStr">
        <is>
          <t>Anlagenzugang</t>
        </is>
      </c>
      <c r="D1250" t="inlineStr">
        <is>
          <t>Belege im Stammsatz anhängen</t>
        </is>
      </c>
      <c r="E1250">
        <f>IFERROR(IF(NOT(BTT[[#This Row],[Manuelle Änderung des Verantwortliches TP
(Auswahl - bei Bedarf)]]=""),BTT[[#This Row],[Manuelle Änderung des Verantwortliches TP
(Auswahl - bei Bedarf)]],VLOOKUP(BTT[[#This Row],[Hauptprozess
(Pflichtauswahl)]],Hauptprozesse[],3,FALSE)),"")</f>
        <v/>
      </c>
      <c r="G1250" t="inlineStr">
        <is>
          <t>RW-B/A</t>
        </is>
      </c>
      <c r="H1250" t="inlineStr">
        <is>
          <t>FI-AA</t>
        </is>
      </c>
      <c r="I1250" t="inlineStr">
        <is>
          <t>AS02</t>
        </is>
      </c>
      <c r="J1250">
        <f>IFERROR(VLOOKUP(BTT[[#This Row],[Verwendete Transaktion (Pflichtauswahl)]],Transaktionen[[Transaktionen]:[Langtext]],2,FALSE),"")</f>
        <v/>
      </c>
      <c r="V1250">
        <f>IFERROR(VLOOKUP(BTT[[#This Row],[Verwendetes Formular
(Auswahl falls relevant)]],Formulare[[Formularbezeichnung]:[Formularname (technisch)]],2,FALSE),"")</f>
        <v/>
      </c>
      <c r="AK1250">
        <f>IF(BTT[[#This Row],[Subprozess
(optionale Auswahl)]]="","okay",IF(VLOOKUP(BTT[[#This Row],[Subprozess
(optionale Auswahl)]],BPML[[Subprozess]:[Zugeordneter Hauptprozess]],3,FALSE)=BTT[[#This Row],[Hauptprozess
(Pflichtauswahl)]],"okay","falscher Subprozess"))</f>
        <v/>
      </c>
      <c r="AL1250">
        <f>IF(aktives_Teilprojekt="Master","",IF(BTT[[#This Row],[Verantwortliches TP
(automatisch)]]=VLOOKUP(aktives_Teilprojekt,Teilprojekte[[Teilprojekte]:[Kürzel]],2,FALSE),"okay","Hauptprozess anderes TP"))</f>
        <v/>
      </c>
      <c r="AM12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0">
        <f>IFERROR(IF(BTT[[#This Row],[SAP-Modul
(Pflichtauswahl)]]&lt;&gt;VLOOKUP(BTT[[#This Row],[Verwendete Transaktion (Pflichtauswahl)]],Transaktionen[[Transaktionen]:[Modul]],3,FALSE),"Modul anders","okay"),"")</f>
        <v/>
      </c>
      <c r="AP1250">
        <f>IFERROR(IF(COUNTIFS(BTT[Verwendete Transaktion (Pflichtauswahl)],BTT[[#This Row],[Verwendete Transaktion (Pflichtauswahl)]],BTT[SAP-Modul
(Pflichtauswahl)],"&lt;&gt;"&amp;BTT[[#This Row],[SAP-Modul
(Pflichtauswahl)]])&gt;0,"Modul anders","okay"),"")</f>
        <v/>
      </c>
      <c r="AQ1250">
        <f>IFERROR(IF(COUNTIFS(BTT[Verwendete Transaktion (Pflichtauswahl)],BTT[[#This Row],[Verwendete Transaktion (Pflichtauswahl)]],BTT[Verantwortliches TP
(automatisch)],"&lt;&gt;"&amp;BTT[[#This Row],[Verantwortliches TP
(automatisch)]])&gt;0,"Transaktion mehrfach","okay"),"")</f>
        <v/>
      </c>
      <c r="AR1250">
        <f>IFERROR(IF(COUNTIFS(BTT[Verwendete Transaktion (Pflichtauswahl)],BTT[[#This Row],[Verwendete Transaktion (Pflichtauswahl)]],BTT[Verantwortliches TP
(automatisch)],"&lt;&gt;"&amp;VLOOKUP(aktives_Teilprojekt,Teilprojekte[[Teilprojekte]:[Kürzel]],2,FALSE))&gt;0,"Transaktion mehrfach","okay"),"")</f>
        <v/>
      </c>
      <c r="AS1250" t="inlineStr">
        <is>
          <t>FI1164</t>
        </is>
      </c>
    </row>
    <row r="1251">
      <c r="A1251">
        <f>IFERROR(IF(BTT[[#This Row],[Lfd Nr. 
(aus konsolidierter Datei)]]&lt;&gt;"",BTT[[#This Row],[Lfd Nr. 
(aus konsolidierter Datei)]],VLOOKUP(aktives_Teilprojekt,Teilprojekte[[Teilprojekte]:[Kürzel]],2,FALSE)&amp;ROW(BTT[[#This Row],[Lfd Nr.
(automatisch)]])-2),"")</f>
        <v/>
      </c>
      <c r="B1251" t="inlineStr">
        <is>
          <t>Anlagenzugang</t>
        </is>
      </c>
      <c r="D1251" t="inlineStr">
        <is>
          <t>Prüfen, ob digitale Belege vorliegen</t>
        </is>
      </c>
      <c r="E1251">
        <f>IFERROR(IF(NOT(BTT[[#This Row],[Manuelle Änderung des Verantwortliches TP
(Auswahl - bei Bedarf)]]=""),BTT[[#This Row],[Manuelle Änderung des Verantwortliches TP
(Auswahl - bei Bedarf)]],VLOOKUP(BTT[[#This Row],[Hauptprozess
(Pflichtauswahl)]],Hauptprozesse[],3,FALSE)),"")</f>
        <v/>
      </c>
      <c r="G1251" t="inlineStr">
        <is>
          <t>RW-B/B</t>
        </is>
      </c>
      <c r="H1251" t="inlineStr">
        <is>
          <t>FI</t>
        </is>
      </c>
      <c r="I1251" t="inlineStr">
        <is>
          <t>FB01</t>
        </is>
      </c>
      <c r="J1251">
        <f>IFERROR(VLOOKUP(BTT[[#This Row],[Verwendete Transaktion (Pflichtauswahl)]],Transaktionen[[Transaktionen]:[Langtext]],2,FALSE),"")</f>
        <v/>
      </c>
      <c r="V1251">
        <f>IFERROR(VLOOKUP(BTT[[#This Row],[Verwendetes Formular
(Auswahl falls relevant)]],Formulare[[Formularbezeichnung]:[Formularname (technisch)]],2,FALSE),"")</f>
        <v/>
      </c>
      <c r="AK1251">
        <f>IF(BTT[[#This Row],[Subprozess
(optionale Auswahl)]]="","okay",IF(VLOOKUP(BTT[[#This Row],[Subprozess
(optionale Auswahl)]],BPML[[Subprozess]:[Zugeordneter Hauptprozess]],3,FALSE)=BTT[[#This Row],[Hauptprozess
(Pflichtauswahl)]],"okay","falscher Subprozess"))</f>
        <v/>
      </c>
      <c r="AL1251">
        <f>IF(aktives_Teilprojekt="Master","",IF(BTT[[#This Row],[Verantwortliches TP
(automatisch)]]=VLOOKUP(aktives_Teilprojekt,Teilprojekte[[Teilprojekte]:[Kürzel]],2,FALSE),"okay","Hauptprozess anderes TP"))</f>
        <v/>
      </c>
      <c r="AM12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1">
        <f>IFERROR(IF(BTT[[#This Row],[SAP-Modul
(Pflichtauswahl)]]&lt;&gt;VLOOKUP(BTT[[#This Row],[Verwendete Transaktion (Pflichtauswahl)]],Transaktionen[[Transaktionen]:[Modul]],3,FALSE),"Modul anders","okay"),"")</f>
        <v/>
      </c>
      <c r="AP1251">
        <f>IFERROR(IF(COUNTIFS(BTT[Verwendete Transaktion (Pflichtauswahl)],BTT[[#This Row],[Verwendete Transaktion (Pflichtauswahl)]],BTT[SAP-Modul
(Pflichtauswahl)],"&lt;&gt;"&amp;BTT[[#This Row],[SAP-Modul
(Pflichtauswahl)]])&gt;0,"Modul anders","okay"),"")</f>
        <v/>
      </c>
      <c r="AQ1251">
        <f>IFERROR(IF(COUNTIFS(BTT[Verwendete Transaktion (Pflichtauswahl)],BTT[[#This Row],[Verwendete Transaktion (Pflichtauswahl)]],BTT[Verantwortliches TP
(automatisch)],"&lt;&gt;"&amp;BTT[[#This Row],[Verantwortliches TP
(automatisch)]])&gt;0,"Transaktion mehrfach","okay"),"")</f>
        <v/>
      </c>
      <c r="AR1251">
        <f>IFERROR(IF(COUNTIFS(BTT[Verwendete Transaktion (Pflichtauswahl)],BTT[[#This Row],[Verwendete Transaktion (Pflichtauswahl)]],BTT[Verantwortliches TP
(automatisch)],"&lt;&gt;"&amp;VLOOKUP(aktives_Teilprojekt,Teilprojekte[[Teilprojekte]:[Kürzel]],2,FALSE))&gt;0,"Transaktion mehrfach","okay"),"")</f>
        <v/>
      </c>
      <c r="AS1251" t="inlineStr">
        <is>
          <t>FI1165</t>
        </is>
      </c>
    </row>
    <row r="1252">
      <c r="A1252">
        <f>IFERROR(IF(BTT[[#This Row],[Lfd Nr. 
(aus konsolidierter Datei)]]&lt;&gt;"",BTT[[#This Row],[Lfd Nr. 
(aus konsolidierter Datei)]],VLOOKUP(aktives_Teilprojekt,Teilprojekte[[Teilprojekte]:[Kürzel]],2,FALSE)&amp;ROW(BTT[[#This Row],[Lfd Nr.
(automatisch)]])-2),"")</f>
        <v/>
      </c>
      <c r="B1252" t="inlineStr">
        <is>
          <t>Anlagenzugang</t>
        </is>
      </c>
      <c r="D1252" t="inlineStr">
        <is>
          <t>Belege anfordern</t>
        </is>
      </c>
      <c r="E1252">
        <f>IFERROR(IF(NOT(BTT[[#This Row],[Manuelle Änderung des Verantwortliches TP
(Auswahl - bei Bedarf)]]=""),BTT[[#This Row],[Manuelle Änderung des Verantwortliches TP
(Auswahl - bei Bedarf)]],VLOOKUP(BTT[[#This Row],[Hauptprozess
(Pflichtauswahl)]],Hauptprozesse[],3,FALSE)),"")</f>
        <v/>
      </c>
      <c r="G1252" t="inlineStr">
        <is>
          <t>RW-B/A</t>
        </is>
      </c>
      <c r="H1252" t="inlineStr">
        <is>
          <t>Non-SAP</t>
        </is>
      </c>
      <c r="I1252" t="inlineStr">
        <is>
          <t>nicht digital</t>
        </is>
      </c>
      <c r="J1252">
        <f>IFERROR(VLOOKUP(BTT[[#This Row],[Verwendete Transaktion (Pflichtauswahl)]],Transaktionen[[Transaktionen]:[Langtext]],2,FALSE),"")</f>
        <v/>
      </c>
      <c r="V1252">
        <f>IFERROR(VLOOKUP(BTT[[#This Row],[Verwendetes Formular
(Auswahl falls relevant)]],Formulare[[Formularbezeichnung]:[Formularname (technisch)]],2,FALSE),"")</f>
        <v/>
      </c>
      <c r="AK1252">
        <f>IF(BTT[[#This Row],[Subprozess
(optionale Auswahl)]]="","okay",IF(VLOOKUP(BTT[[#This Row],[Subprozess
(optionale Auswahl)]],BPML[[Subprozess]:[Zugeordneter Hauptprozess]],3,FALSE)=BTT[[#This Row],[Hauptprozess
(Pflichtauswahl)]],"okay","falscher Subprozess"))</f>
        <v/>
      </c>
      <c r="AL1252">
        <f>IF(aktives_Teilprojekt="Master","",IF(BTT[[#This Row],[Verantwortliches TP
(automatisch)]]=VLOOKUP(aktives_Teilprojekt,Teilprojekte[[Teilprojekte]:[Kürzel]],2,FALSE),"okay","Hauptprozess anderes TP"))</f>
        <v/>
      </c>
      <c r="AM12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2">
        <f>IFERROR(IF(BTT[[#This Row],[SAP-Modul
(Pflichtauswahl)]]&lt;&gt;VLOOKUP(BTT[[#This Row],[Verwendete Transaktion (Pflichtauswahl)]],Transaktionen[[Transaktionen]:[Modul]],3,FALSE),"Modul anders","okay"),"")</f>
        <v/>
      </c>
      <c r="AP1252">
        <f>IFERROR(IF(COUNTIFS(BTT[Verwendete Transaktion (Pflichtauswahl)],BTT[[#This Row],[Verwendete Transaktion (Pflichtauswahl)]],BTT[SAP-Modul
(Pflichtauswahl)],"&lt;&gt;"&amp;BTT[[#This Row],[SAP-Modul
(Pflichtauswahl)]])&gt;0,"Modul anders","okay"),"")</f>
        <v/>
      </c>
      <c r="AQ1252">
        <f>IFERROR(IF(COUNTIFS(BTT[Verwendete Transaktion (Pflichtauswahl)],BTT[[#This Row],[Verwendete Transaktion (Pflichtauswahl)]],BTT[Verantwortliches TP
(automatisch)],"&lt;&gt;"&amp;BTT[[#This Row],[Verantwortliches TP
(automatisch)]])&gt;0,"Transaktion mehrfach","okay"),"")</f>
        <v/>
      </c>
      <c r="AR1252">
        <f>IFERROR(IF(COUNTIFS(BTT[Verwendete Transaktion (Pflichtauswahl)],BTT[[#This Row],[Verwendete Transaktion (Pflichtauswahl)]],BTT[Verantwortliches TP
(automatisch)],"&lt;&gt;"&amp;VLOOKUP(aktives_Teilprojekt,Teilprojekte[[Teilprojekte]:[Kürzel]],2,FALSE))&gt;0,"Transaktion mehrfach","okay"),"")</f>
        <v/>
      </c>
      <c r="AS1252" t="inlineStr">
        <is>
          <t>FI1166</t>
        </is>
      </c>
    </row>
    <row r="1253">
      <c r="A1253">
        <f>IFERROR(IF(BTT[[#This Row],[Lfd Nr. 
(aus konsolidierter Datei)]]&lt;&gt;"",BTT[[#This Row],[Lfd Nr. 
(aus konsolidierter Datei)]],VLOOKUP(aktives_Teilprojekt,Teilprojekte[[Teilprojekte]:[Kürzel]],2,FALSE)&amp;ROW(BTT[[#This Row],[Lfd Nr.
(automatisch)]])-2),"")</f>
        <v/>
      </c>
      <c r="B1253" t="inlineStr">
        <is>
          <t>Anlagenzugang</t>
        </is>
      </c>
      <c r="D1253" t="inlineStr">
        <is>
          <t>Sachverhalt prüfen</t>
        </is>
      </c>
      <c r="E1253">
        <f>IFERROR(IF(NOT(BTT[[#This Row],[Manuelle Änderung des Verantwortliches TP
(Auswahl - bei Bedarf)]]=""),BTT[[#This Row],[Manuelle Änderung des Verantwortliches TP
(Auswahl - bei Bedarf)]],VLOOKUP(BTT[[#This Row],[Hauptprozess
(Pflichtauswahl)]],Hauptprozesse[],3,FALSE)),"")</f>
        <v/>
      </c>
      <c r="G1253" t="inlineStr">
        <is>
          <t>RW-B/A</t>
        </is>
      </c>
      <c r="H1253" t="inlineStr">
        <is>
          <t>Non-SAP</t>
        </is>
      </c>
      <c r="I1253" t="inlineStr">
        <is>
          <t>nicht digital</t>
        </is>
      </c>
      <c r="J1253">
        <f>IFERROR(VLOOKUP(BTT[[#This Row],[Verwendete Transaktion (Pflichtauswahl)]],Transaktionen[[Transaktionen]:[Langtext]],2,FALSE),"")</f>
        <v/>
      </c>
      <c r="V1253">
        <f>IFERROR(VLOOKUP(BTT[[#This Row],[Verwendetes Formular
(Auswahl falls relevant)]],Formulare[[Formularbezeichnung]:[Formularname (technisch)]],2,FALSE),"")</f>
        <v/>
      </c>
      <c r="AK1253">
        <f>IF(BTT[[#This Row],[Subprozess
(optionale Auswahl)]]="","okay",IF(VLOOKUP(BTT[[#This Row],[Subprozess
(optionale Auswahl)]],BPML[[Subprozess]:[Zugeordneter Hauptprozess]],3,FALSE)=BTT[[#This Row],[Hauptprozess
(Pflichtauswahl)]],"okay","falscher Subprozess"))</f>
        <v/>
      </c>
      <c r="AL1253">
        <f>IF(aktives_Teilprojekt="Master","",IF(BTT[[#This Row],[Verantwortliches TP
(automatisch)]]=VLOOKUP(aktives_Teilprojekt,Teilprojekte[[Teilprojekte]:[Kürzel]],2,FALSE),"okay","Hauptprozess anderes TP"))</f>
        <v/>
      </c>
      <c r="AM12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3">
        <f>IFERROR(IF(BTT[[#This Row],[SAP-Modul
(Pflichtauswahl)]]&lt;&gt;VLOOKUP(BTT[[#This Row],[Verwendete Transaktion (Pflichtauswahl)]],Transaktionen[[Transaktionen]:[Modul]],3,FALSE),"Modul anders","okay"),"")</f>
        <v/>
      </c>
      <c r="AP1253">
        <f>IFERROR(IF(COUNTIFS(BTT[Verwendete Transaktion (Pflichtauswahl)],BTT[[#This Row],[Verwendete Transaktion (Pflichtauswahl)]],BTT[SAP-Modul
(Pflichtauswahl)],"&lt;&gt;"&amp;BTT[[#This Row],[SAP-Modul
(Pflichtauswahl)]])&gt;0,"Modul anders","okay"),"")</f>
        <v/>
      </c>
      <c r="AQ1253">
        <f>IFERROR(IF(COUNTIFS(BTT[Verwendete Transaktion (Pflichtauswahl)],BTT[[#This Row],[Verwendete Transaktion (Pflichtauswahl)]],BTT[Verantwortliches TP
(automatisch)],"&lt;&gt;"&amp;BTT[[#This Row],[Verantwortliches TP
(automatisch)]])&gt;0,"Transaktion mehrfach","okay"),"")</f>
        <v/>
      </c>
      <c r="AR1253">
        <f>IFERROR(IF(COUNTIFS(BTT[Verwendete Transaktion (Pflichtauswahl)],BTT[[#This Row],[Verwendete Transaktion (Pflichtauswahl)]],BTT[Verantwortliches TP
(automatisch)],"&lt;&gt;"&amp;VLOOKUP(aktives_Teilprojekt,Teilprojekte[[Teilprojekte]:[Kürzel]],2,FALSE))&gt;0,"Transaktion mehrfach","okay"),"")</f>
        <v/>
      </c>
      <c r="AS1253" t="inlineStr">
        <is>
          <t>FI1167</t>
        </is>
      </c>
    </row>
    <row r="1254">
      <c r="A1254">
        <f>IFERROR(IF(BTT[[#This Row],[Lfd Nr. 
(aus konsolidierter Datei)]]&lt;&gt;"",BTT[[#This Row],[Lfd Nr. 
(aus konsolidierter Datei)]],VLOOKUP(aktives_Teilprojekt,Teilprojekte[[Teilprojekte]:[Kürzel]],2,FALSE)&amp;ROW(BTT[[#This Row],[Lfd Nr.
(automatisch)]])-2),"")</f>
        <v/>
      </c>
      <c r="B1254" t="inlineStr">
        <is>
          <t>Anlagenzugang</t>
        </is>
      </c>
      <c r="D1254" t="inlineStr">
        <is>
          <t>es gibt bereits einen Stammsatz</t>
        </is>
      </c>
      <c r="E1254">
        <f>IFERROR(IF(NOT(BTT[[#This Row],[Manuelle Änderung des Verantwortliches TP
(Auswahl - bei Bedarf)]]=""),BTT[[#This Row],[Manuelle Änderung des Verantwortliches TP
(Auswahl - bei Bedarf)]],VLOOKUP(BTT[[#This Row],[Hauptprozess
(Pflichtauswahl)]],Hauptprozesse[],3,FALSE)),"")</f>
        <v/>
      </c>
      <c r="G1254" t="inlineStr">
        <is>
          <t>RW-B/A</t>
        </is>
      </c>
      <c r="H1254" t="inlineStr">
        <is>
          <t>FI-AA</t>
        </is>
      </c>
      <c r="I1254" t="inlineStr">
        <is>
          <t>AS03</t>
        </is>
      </c>
      <c r="J1254">
        <f>IFERROR(VLOOKUP(BTT[[#This Row],[Verwendete Transaktion (Pflichtauswahl)]],Transaktionen[[Transaktionen]:[Langtext]],2,FALSE),"")</f>
        <v/>
      </c>
      <c r="V1254">
        <f>IFERROR(VLOOKUP(BTT[[#This Row],[Verwendetes Formular
(Auswahl falls relevant)]],Formulare[[Formularbezeichnung]:[Formularname (technisch)]],2,FALSE),"")</f>
        <v/>
      </c>
      <c r="AK1254">
        <f>IF(BTT[[#This Row],[Subprozess
(optionale Auswahl)]]="","okay",IF(VLOOKUP(BTT[[#This Row],[Subprozess
(optionale Auswahl)]],BPML[[Subprozess]:[Zugeordneter Hauptprozess]],3,FALSE)=BTT[[#This Row],[Hauptprozess
(Pflichtauswahl)]],"okay","falscher Subprozess"))</f>
        <v/>
      </c>
      <c r="AL1254">
        <f>IF(aktives_Teilprojekt="Master","",IF(BTT[[#This Row],[Verantwortliches TP
(automatisch)]]=VLOOKUP(aktives_Teilprojekt,Teilprojekte[[Teilprojekte]:[Kürzel]],2,FALSE),"okay","Hauptprozess anderes TP"))</f>
        <v/>
      </c>
      <c r="AM12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4">
        <f>IFERROR(IF(BTT[[#This Row],[SAP-Modul
(Pflichtauswahl)]]&lt;&gt;VLOOKUP(BTT[[#This Row],[Verwendete Transaktion (Pflichtauswahl)]],Transaktionen[[Transaktionen]:[Modul]],3,FALSE),"Modul anders","okay"),"")</f>
        <v/>
      </c>
      <c r="AP1254">
        <f>IFERROR(IF(COUNTIFS(BTT[Verwendete Transaktion (Pflichtauswahl)],BTT[[#This Row],[Verwendete Transaktion (Pflichtauswahl)]],BTT[SAP-Modul
(Pflichtauswahl)],"&lt;&gt;"&amp;BTT[[#This Row],[SAP-Modul
(Pflichtauswahl)]])&gt;0,"Modul anders","okay"),"")</f>
        <v/>
      </c>
      <c r="AQ1254">
        <f>IFERROR(IF(COUNTIFS(BTT[Verwendete Transaktion (Pflichtauswahl)],BTT[[#This Row],[Verwendete Transaktion (Pflichtauswahl)]],BTT[Verantwortliches TP
(automatisch)],"&lt;&gt;"&amp;BTT[[#This Row],[Verantwortliches TP
(automatisch)]])&gt;0,"Transaktion mehrfach","okay"),"")</f>
        <v/>
      </c>
      <c r="AR1254">
        <f>IFERROR(IF(COUNTIFS(BTT[Verwendete Transaktion (Pflichtauswahl)],BTT[[#This Row],[Verwendete Transaktion (Pflichtauswahl)]],BTT[Verantwortliches TP
(automatisch)],"&lt;&gt;"&amp;VLOOKUP(aktives_Teilprojekt,Teilprojekte[[Teilprojekte]:[Kürzel]],2,FALSE))&gt;0,"Transaktion mehrfach","okay"),"")</f>
        <v/>
      </c>
      <c r="AS1254" t="inlineStr">
        <is>
          <t>FI1168</t>
        </is>
      </c>
    </row>
    <row r="1255">
      <c r="A1255">
        <f>IFERROR(IF(BTT[[#This Row],[Lfd Nr. 
(aus konsolidierter Datei)]]&lt;&gt;"",BTT[[#This Row],[Lfd Nr. 
(aus konsolidierter Datei)]],VLOOKUP(aktives_Teilprojekt,Teilprojekte[[Teilprojekte]:[Kürzel]],2,FALSE)&amp;ROW(BTT[[#This Row],[Lfd Nr.
(automatisch)]])-2),"")</f>
        <v/>
      </c>
      <c r="B1255" t="inlineStr">
        <is>
          <t>Anlagenzugang</t>
        </is>
      </c>
      <c r="D1255" t="inlineStr">
        <is>
          <t>es gibt noch keinen Stammsatz, Anlagenstammsatz anlegen</t>
        </is>
      </c>
      <c r="E1255">
        <f>IFERROR(IF(NOT(BTT[[#This Row],[Manuelle Änderung des Verantwortliches TP
(Auswahl - bei Bedarf)]]=""),BTT[[#This Row],[Manuelle Änderung des Verantwortliches TP
(Auswahl - bei Bedarf)]],VLOOKUP(BTT[[#This Row],[Hauptprozess
(Pflichtauswahl)]],Hauptprozesse[],3,FALSE)),"")</f>
        <v/>
      </c>
      <c r="G1255" t="inlineStr">
        <is>
          <t>RW-B/A</t>
        </is>
      </c>
      <c r="H1255" t="inlineStr">
        <is>
          <t>FI-AA</t>
        </is>
      </c>
      <c r="I1255" t="inlineStr">
        <is>
          <t>AS01</t>
        </is>
      </c>
      <c r="J1255">
        <f>IFERROR(VLOOKUP(BTT[[#This Row],[Verwendete Transaktion (Pflichtauswahl)]],Transaktionen[[Transaktionen]:[Langtext]],2,FALSE),"")</f>
        <v/>
      </c>
      <c r="V1255">
        <f>IFERROR(VLOOKUP(BTT[[#This Row],[Verwendetes Formular
(Auswahl falls relevant)]],Formulare[[Formularbezeichnung]:[Formularname (technisch)]],2,FALSE),"")</f>
        <v/>
      </c>
      <c r="AK1255">
        <f>IF(BTT[[#This Row],[Subprozess
(optionale Auswahl)]]="","okay",IF(VLOOKUP(BTT[[#This Row],[Subprozess
(optionale Auswahl)]],BPML[[Subprozess]:[Zugeordneter Hauptprozess]],3,FALSE)=BTT[[#This Row],[Hauptprozess
(Pflichtauswahl)]],"okay","falscher Subprozess"))</f>
        <v/>
      </c>
      <c r="AL1255">
        <f>IF(aktives_Teilprojekt="Master","",IF(BTT[[#This Row],[Verantwortliches TP
(automatisch)]]=VLOOKUP(aktives_Teilprojekt,Teilprojekte[[Teilprojekte]:[Kürzel]],2,FALSE),"okay","Hauptprozess anderes TP"))</f>
        <v/>
      </c>
      <c r="AM12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5">
        <f>IFERROR(IF(BTT[[#This Row],[SAP-Modul
(Pflichtauswahl)]]&lt;&gt;VLOOKUP(BTT[[#This Row],[Verwendete Transaktion (Pflichtauswahl)]],Transaktionen[[Transaktionen]:[Modul]],3,FALSE),"Modul anders","okay"),"")</f>
        <v/>
      </c>
      <c r="AP1255">
        <f>IFERROR(IF(COUNTIFS(BTT[Verwendete Transaktion (Pflichtauswahl)],BTT[[#This Row],[Verwendete Transaktion (Pflichtauswahl)]],BTT[SAP-Modul
(Pflichtauswahl)],"&lt;&gt;"&amp;BTT[[#This Row],[SAP-Modul
(Pflichtauswahl)]])&gt;0,"Modul anders","okay"),"")</f>
        <v/>
      </c>
      <c r="AQ1255">
        <f>IFERROR(IF(COUNTIFS(BTT[Verwendete Transaktion (Pflichtauswahl)],BTT[[#This Row],[Verwendete Transaktion (Pflichtauswahl)]],BTT[Verantwortliches TP
(automatisch)],"&lt;&gt;"&amp;BTT[[#This Row],[Verantwortliches TP
(automatisch)]])&gt;0,"Transaktion mehrfach","okay"),"")</f>
        <v/>
      </c>
      <c r="AR1255">
        <f>IFERROR(IF(COUNTIFS(BTT[Verwendete Transaktion (Pflichtauswahl)],BTT[[#This Row],[Verwendete Transaktion (Pflichtauswahl)]],BTT[Verantwortliches TP
(automatisch)],"&lt;&gt;"&amp;VLOOKUP(aktives_Teilprojekt,Teilprojekte[[Teilprojekte]:[Kürzel]],2,FALSE))&gt;0,"Transaktion mehrfach","okay"),"")</f>
        <v/>
      </c>
      <c r="AS1255" t="inlineStr">
        <is>
          <t>FI1169</t>
        </is>
      </c>
    </row>
    <row r="1256">
      <c r="A1256">
        <f>IFERROR(IF(BTT[[#This Row],[Lfd Nr. 
(aus konsolidierter Datei)]]&lt;&gt;"",BTT[[#This Row],[Lfd Nr. 
(aus konsolidierter Datei)]],VLOOKUP(aktives_Teilprojekt,Teilprojekte[[Teilprojekte]:[Kürzel]],2,FALSE)&amp;ROW(BTT[[#This Row],[Lfd Nr.
(automatisch)]])-2),"")</f>
        <v/>
      </c>
      <c r="B1256" t="inlineStr">
        <is>
          <t>Anlagenzugang</t>
        </is>
      </c>
      <c r="D1256" t="inlineStr">
        <is>
          <t>Zugang buchen</t>
        </is>
      </c>
      <c r="E1256">
        <f>IFERROR(IF(NOT(BTT[[#This Row],[Manuelle Änderung des Verantwortliches TP
(Auswahl - bei Bedarf)]]=""),BTT[[#This Row],[Manuelle Änderung des Verantwortliches TP
(Auswahl - bei Bedarf)]],VLOOKUP(BTT[[#This Row],[Hauptprozess
(Pflichtauswahl)]],Hauptprozesse[],3,FALSE)),"")</f>
        <v/>
      </c>
      <c r="G1256" t="inlineStr">
        <is>
          <t>RW-B/A</t>
        </is>
      </c>
      <c r="H1256" t="inlineStr">
        <is>
          <t>FI-AA</t>
        </is>
      </c>
      <c r="I1256" t="inlineStr">
        <is>
          <t>ABZON</t>
        </is>
      </c>
      <c r="J1256">
        <f>IFERROR(VLOOKUP(BTT[[#This Row],[Verwendete Transaktion (Pflichtauswahl)]],Transaktionen[[Transaktionen]:[Langtext]],2,FALSE),"")</f>
        <v/>
      </c>
      <c r="V1256">
        <f>IFERROR(VLOOKUP(BTT[[#This Row],[Verwendetes Formular
(Auswahl falls relevant)]],Formulare[[Formularbezeichnung]:[Formularname (technisch)]],2,FALSE),"")</f>
        <v/>
      </c>
      <c r="AK1256">
        <f>IF(BTT[[#This Row],[Subprozess
(optionale Auswahl)]]="","okay",IF(VLOOKUP(BTT[[#This Row],[Subprozess
(optionale Auswahl)]],BPML[[Subprozess]:[Zugeordneter Hauptprozess]],3,FALSE)=BTT[[#This Row],[Hauptprozess
(Pflichtauswahl)]],"okay","falscher Subprozess"))</f>
        <v/>
      </c>
      <c r="AL1256">
        <f>IF(aktives_Teilprojekt="Master","",IF(BTT[[#This Row],[Verantwortliches TP
(automatisch)]]=VLOOKUP(aktives_Teilprojekt,Teilprojekte[[Teilprojekte]:[Kürzel]],2,FALSE),"okay","Hauptprozess anderes TP"))</f>
        <v/>
      </c>
      <c r="AM12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6">
        <f>IFERROR(IF(BTT[[#This Row],[SAP-Modul
(Pflichtauswahl)]]&lt;&gt;VLOOKUP(BTT[[#This Row],[Verwendete Transaktion (Pflichtauswahl)]],Transaktionen[[Transaktionen]:[Modul]],3,FALSE),"Modul anders","okay"),"")</f>
        <v/>
      </c>
      <c r="AP1256">
        <f>IFERROR(IF(COUNTIFS(BTT[Verwendete Transaktion (Pflichtauswahl)],BTT[[#This Row],[Verwendete Transaktion (Pflichtauswahl)]],BTT[SAP-Modul
(Pflichtauswahl)],"&lt;&gt;"&amp;BTT[[#This Row],[SAP-Modul
(Pflichtauswahl)]])&gt;0,"Modul anders","okay"),"")</f>
        <v/>
      </c>
      <c r="AQ1256">
        <f>IFERROR(IF(COUNTIFS(BTT[Verwendete Transaktion (Pflichtauswahl)],BTT[[#This Row],[Verwendete Transaktion (Pflichtauswahl)]],BTT[Verantwortliches TP
(automatisch)],"&lt;&gt;"&amp;BTT[[#This Row],[Verantwortliches TP
(automatisch)]])&gt;0,"Transaktion mehrfach","okay"),"")</f>
        <v/>
      </c>
      <c r="AR1256">
        <f>IFERROR(IF(COUNTIFS(BTT[Verwendete Transaktion (Pflichtauswahl)],BTT[[#This Row],[Verwendete Transaktion (Pflichtauswahl)]],BTT[Verantwortliches TP
(automatisch)],"&lt;&gt;"&amp;VLOOKUP(aktives_Teilprojekt,Teilprojekte[[Teilprojekte]:[Kürzel]],2,FALSE))&gt;0,"Transaktion mehrfach","okay"),"")</f>
        <v/>
      </c>
      <c r="AS1256" t="inlineStr">
        <is>
          <t>FI1170</t>
        </is>
      </c>
    </row>
    <row r="1257">
      <c r="A1257">
        <f>IFERROR(IF(BTT[[#This Row],[Lfd Nr. 
(aus konsolidierter Datei)]]&lt;&gt;"",BTT[[#This Row],[Lfd Nr. 
(aus konsolidierter Datei)]],VLOOKUP(aktives_Teilprojekt,Teilprojekte[[Teilprojekte]:[Kürzel]],2,FALSE)&amp;ROW(BTT[[#This Row],[Lfd Nr.
(automatisch)]])-2),"")</f>
        <v/>
      </c>
      <c r="B1257" t="inlineStr">
        <is>
          <t>Anlagenzugang</t>
        </is>
      </c>
      <c r="D1257" t="inlineStr">
        <is>
          <t>Ausgleich buchen</t>
        </is>
      </c>
      <c r="E1257">
        <f>IFERROR(IF(NOT(BTT[[#This Row],[Manuelle Änderung des Verantwortliches TP
(Auswahl - bei Bedarf)]]=""),BTT[[#This Row],[Manuelle Änderung des Verantwortliches TP
(Auswahl - bei Bedarf)]],VLOOKUP(BTT[[#This Row],[Hauptprozess
(Pflichtauswahl)]],Hauptprozesse[],3,FALSE)),"")</f>
        <v/>
      </c>
      <c r="G1257" t="inlineStr">
        <is>
          <t>RW-B/A</t>
        </is>
      </c>
      <c r="H1257" t="inlineStr">
        <is>
          <t>FI</t>
        </is>
      </c>
      <c r="I1257" t="inlineStr">
        <is>
          <t>F-02</t>
        </is>
      </c>
      <c r="J1257">
        <f>IFERROR(VLOOKUP(BTT[[#This Row],[Verwendete Transaktion (Pflichtauswahl)]],Transaktionen[[Transaktionen]:[Langtext]],2,FALSE),"")</f>
        <v/>
      </c>
      <c r="V1257">
        <f>IFERROR(VLOOKUP(BTT[[#This Row],[Verwendetes Formular
(Auswahl falls relevant)]],Formulare[[Formularbezeichnung]:[Formularname (technisch)]],2,FALSE),"")</f>
        <v/>
      </c>
      <c r="AK1257">
        <f>IF(BTT[[#This Row],[Subprozess
(optionale Auswahl)]]="","okay",IF(VLOOKUP(BTT[[#This Row],[Subprozess
(optionale Auswahl)]],BPML[[Subprozess]:[Zugeordneter Hauptprozess]],3,FALSE)=BTT[[#This Row],[Hauptprozess
(Pflichtauswahl)]],"okay","falscher Subprozess"))</f>
        <v/>
      </c>
      <c r="AL1257">
        <f>IF(aktives_Teilprojekt="Master","",IF(BTT[[#This Row],[Verantwortliches TP
(automatisch)]]=VLOOKUP(aktives_Teilprojekt,Teilprojekte[[Teilprojekte]:[Kürzel]],2,FALSE),"okay","Hauptprozess anderes TP"))</f>
        <v/>
      </c>
      <c r="AM12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7">
        <f>IFERROR(IF(BTT[[#This Row],[SAP-Modul
(Pflichtauswahl)]]&lt;&gt;VLOOKUP(BTT[[#This Row],[Verwendete Transaktion (Pflichtauswahl)]],Transaktionen[[Transaktionen]:[Modul]],3,FALSE),"Modul anders","okay"),"")</f>
        <v/>
      </c>
      <c r="AP1257">
        <f>IFERROR(IF(COUNTIFS(BTT[Verwendete Transaktion (Pflichtauswahl)],BTT[[#This Row],[Verwendete Transaktion (Pflichtauswahl)]],BTT[SAP-Modul
(Pflichtauswahl)],"&lt;&gt;"&amp;BTT[[#This Row],[SAP-Modul
(Pflichtauswahl)]])&gt;0,"Modul anders","okay"),"")</f>
        <v/>
      </c>
      <c r="AQ1257">
        <f>IFERROR(IF(COUNTIFS(BTT[Verwendete Transaktion (Pflichtauswahl)],BTT[[#This Row],[Verwendete Transaktion (Pflichtauswahl)]],BTT[Verantwortliches TP
(automatisch)],"&lt;&gt;"&amp;BTT[[#This Row],[Verantwortliches TP
(automatisch)]])&gt;0,"Transaktion mehrfach","okay"),"")</f>
        <v/>
      </c>
      <c r="AR1257">
        <f>IFERROR(IF(COUNTIFS(BTT[Verwendete Transaktion (Pflichtauswahl)],BTT[[#This Row],[Verwendete Transaktion (Pflichtauswahl)]],BTT[Verantwortliches TP
(automatisch)],"&lt;&gt;"&amp;VLOOKUP(aktives_Teilprojekt,Teilprojekte[[Teilprojekte]:[Kürzel]],2,FALSE))&gt;0,"Transaktion mehrfach","okay"),"")</f>
        <v/>
      </c>
      <c r="AS1257" t="inlineStr">
        <is>
          <t>FI1171</t>
        </is>
      </c>
    </row>
    <row r="1258">
      <c r="A1258">
        <f>IFERROR(IF(BTT[[#This Row],[Lfd Nr. 
(aus konsolidierter Datei)]]&lt;&gt;"",BTT[[#This Row],[Lfd Nr. 
(aus konsolidierter Datei)]],VLOOKUP(aktives_Teilprojekt,Teilprojekte[[Teilprojekte]:[Kürzel]],2,FALSE)&amp;ROW(BTT[[#This Row],[Lfd Nr.
(automatisch)]])-2),"")</f>
        <v/>
      </c>
      <c r="B1258" t="inlineStr">
        <is>
          <t>Anlagenzugang</t>
        </is>
      </c>
      <c r="D1258" t="inlineStr">
        <is>
          <t>Daten in Belegen pflegen</t>
        </is>
      </c>
      <c r="E1258">
        <f>IFERROR(IF(NOT(BTT[[#This Row],[Manuelle Änderung des Verantwortliches TP
(Auswahl - bei Bedarf)]]=""),BTT[[#This Row],[Manuelle Änderung des Verantwortliches TP
(Auswahl - bei Bedarf)]],VLOOKUP(BTT[[#This Row],[Hauptprozess
(Pflichtauswahl)]],Hauptprozesse[],3,FALSE)),"")</f>
        <v/>
      </c>
      <c r="G1258" t="inlineStr">
        <is>
          <t>RW-B/A</t>
        </is>
      </c>
      <c r="H1258" t="inlineStr">
        <is>
          <t>Non-SAP</t>
        </is>
      </c>
      <c r="I1258" t="inlineStr">
        <is>
          <t>nicht digital</t>
        </is>
      </c>
      <c r="J1258">
        <f>IFERROR(VLOOKUP(BTT[[#This Row],[Verwendete Transaktion (Pflichtauswahl)]],Transaktionen[[Transaktionen]:[Langtext]],2,FALSE),"")</f>
        <v/>
      </c>
      <c r="V1258">
        <f>IFERROR(VLOOKUP(BTT[[#This Row],[Verwendetes Formular
(Auswahl falls relevant)]],Formulare[[Formularbezeichnung]:[Formularname (technisch)]],2,FALSE),"")</f>
        <v/>
      </c>
      <c r="AK1258">
        <f>IF(BTT[[#This Row],[Subprozess
(optionale Auswahl)]]="","okay",IF(VLOOKUP(BTT[[#This Row],[Subprozess
(optionale Auswahl)]],BPML[[Subprozess]:[Zugeordneter Hauptprozess]],3,FALSE)=BTT[[#This Row],[Hauptprozess
(Pflichtauswahl)]],"okay","falscher Subprozess"))</f>
        <v/>
      </c>
      <c r="AL1258">
        <f>IF(aktives_Teilprojekt="Master","",IF(BTT[[#This Row],[Verantwortliches TP
(automatisch)]]=VLOOKUP(aktives_Teilprojekt,Teilprojekte[[Teilprojekte]:[Kürzel]],2,FALSE),"okay","Hauptprozess anderes TP"))</f>
        <v/>
      </c>
      <c r="AM12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8">
        <f>IFERROR(IF(BTT[[#This Row],[SAP-Modul
(Pflichtauswahl)]]&lt;&gt;VLOOKUP(BTT[[#This Row],[Verwendete Transaktion (Pflichtauswahl)]],Transaktionen[[Transaktionen]:[Modul]],3,FALSE),"Modul anders","okay"),"")</f>
        <v/>
      </c>
      <c r="AP1258">
        <f>IFERROR(IF(COUNTIFS(BTT[Verwendete Transaktion (Pflichtauswahl)],BTT[[#This Row],[Verwendete Transaktion (Pflichtauswahl)]],BTT[SAP-Modul
(Pflichtauswahl)],"&lt;&gt;"&amp;BTT[[#This Row],[SAP-Modul
(Pflichtauswahl)]])&gt;0,"Modul anders","okay"),"")</f>
        <v/>
      </c>
      <c r="AQ1258">
        <f>IFERROR(IF(COUNTIFS(BTT[Verwendete Transaktion (Pflichtauswahl)],BTT[[#This Row],[Verwendete Transaktion (Pflichtauswahl)]],BTT[Verantwortliches TP
(automatisch)],"&lt;&gt;"&amp;BTT[[#This Row],[Verantwortliches TP
(automatisch)]])&gt;0,"Transaktion mehrfach","okay"),"")</f>
        <v/>
      </c>
      <c r="AR1258">
        <f>IFERROR(IF(COUNTIFS(BTT[Verwendete Transaktion (Pflichtauswahl)],BTT[[#This Row],[Verwendete Transaktion (Pflichtauswahl)]],BTT[Verantwortliches TP
(automatisch)],"&lt;&gt;"&amp;VLOOKUP(aktives_Teilprojekt,Teilprojekte[[Teilprojekte]:[Kürzel]],2,FALSE))&gt;0,"Transaktion mehrfach","okay"),"")</f>
        <v/>
      </c>
      <c r="AS1258" t="inlineStr">
        <is>
          <t>FI1172</t>
        </is>
      </c>
    </row>
    <row r="1259">
      <c r="A1259">
        <f>IFERROR(IF(BTT[[#This Row],[Lfd Nr. 
(aus konsolidierter Datei)]]&lt;&gt;"",BTT[[#This Row],[Lfd Nr. 
(aus konsolidierter Datei)]],VLOOKUP(aktives_Teilprojekt,Teilprojekte[[Teilprojekte]:[Kürzel]],2,FALSE)&amp;ROW(BTT[[#This Row],[Lfd Nr.
(automatisch)]])-2),"")</f>
        <v/>
      </c>
      <c r="B1259" t="inlineStr">
        <is>
          <t>Anlagenzugang</t>
        </is>
      </c>
      <c r="D1259" t="inlineStr">
        <is>
          <t>Belege digital unterschreiben</t>
        </is>
      </c>
      <c r="E1259">
        <f>IFERROR(IF(NOT(BTT[[#This Row],[Manuelle Änderung des Verantwortliches TP
(Auswahl - bei Bedarf)]]=""),BTT[[#This Row],[Manuelle Änderung des Verantwortliches TP
(Auswahl - bei Bedarf)]],VLOOKUP(BTT[[#This Row],[Hauptprozess
(Pflichtauswahl)]],Hauptprozesse[],3,FALSE)),"")</f>
        <v/>
      </c>
      <c r="G1259" t="inlineStr">
        <is>
          <t>RW-B/A</t>
        </is>
      </c>
      <c r="H1259" t="inlineStr">
        <is>
          <t>Non-SAP</t>
        </is>
      </c>
      <c r="I1259" t="inlineStr">
        <is>
          <t>nicht digital</t>
        </is>
      </c>
      <c r="J1259">
        <f>IFERROR(VLOOKUP(BTT[[#This Row],[Verwendete Transaktion (Pflichtauswahl)]],Transaktionen[[Transaktionen]:[Langtext]],2,FALSE),"")</f>
        <v/>
      </c>
      <c r="V1259">
        <f>IFERROR(VLOOKUP(BTT[[#This Row],[Verwendetes Formular
(Auswahl falls relevant)]],Formulare[[Formularbezeichnung]:[Formularname (technisch)]],2,FALSE),"")</f>
        <v/>
      </c>
      <c r="AK1259">
        <f>IF(BTT[[#This Row],[Subprozess
(optionale Auswahl)]]="","okay",IF(VLOOKUP(BTT[[#This Row],[Subprozess
(optionale Auswahl)]],BPML[[Subprozess]:[Zugeordneter Hauptprozess]],3,FALSE)=BTT[[#This Row],[Hauptprozess
(Pflichtauswahl)]],"okay","falscher Subprozess"))</f>
        <v/>
      </c>
      <c r="AL1259">
        <f>IF(aktives_Teilprojekt="Master","",IF(BTT[[#This Row],[Verantwortliches TP
(automatisch)]]=VLOOKUP(aktives_Teilprojekt,Teilprojekte[[Teilprojekte]:[Kürzel]],2,FALSE),"okay","Hauptprozess anderes TP"))</f>
        <v/>
      </c>
      <c r="AM12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59">
        <f>IFERROR(IF(BTT[[#This Row],[SAP-Modul
(Pflichtauswahl)]]&lt;&gt;VLOOKUP(BTT[[#This Row],[Verwendete Transaktion (Pflichtauswahl)]],Transaktionen[[Transaktionen]:[Modul]],3,FALSE),"Modul anders","okay"),"")</f>
        <v/>
      </c>
      <c r="AP1259">
        <f>IFERROR(IF(COUNTIFS(BTT[Verwendete Transaktion (Pflichtauswahl)],BTT[[#This Row],[Verwendete Transaktion (Pflichtauswahl)]],BTT[SAP-Modul
(Pflichtauswahl)],"&lt;&gt;"&amp;BTT[[#This Row],[SAP-Modul
(Pflichtauswahl)]])&gt;0,"Modul anders","okay"),"")</f>
        <v/>
      </c>
      <c r="AQ1259">
        <f>IFERROR(IF(COUNTIFS(BTT[Verwendete Transaktion (Pflichtauswahl)],BTT[[#This Row],[Verwendete Transaktion (Pflichtauswahl)]],BTT[Verantwortliches TP
(automatisch)],"&lt;&gt;"&amp;BTT[[#This Row],[Verantwortliches TP
(automatisch)]])&gt;0,"Transaktion mehrfach","okay"),"")</f>
        <v/>
      </c>
      <c r="AR1259">
        <f>IFERROR(IF(COUNTIFS(BTT[Verwendete Transaktion (Pflichtauswahl)],BTT[[#This Row],[Verwendete Transaktion (Pflichtauswahl)]],BTT[Verantwortliches TP
(automatisch)],"&lt;&gt;"&amp;VLOOKUP(aktives_Teilprojekt,Teilprojekte[[Teilprojekte]:[Kürzel]],2,FALSE))&gt;0,"Transaktion mehrfach","okay"),"")</f>
        <v/>
      </c>
      <c r="AS1259" t="inlineStr">
        <is>
          <t>FI1173</t>
        </is>
      </c>
    </row>
    <row r="1260">
      <c r="A1260">
        <f>IFERROR(IF(BTT[[#This Row],[Lfd Nr. 
(aus konsolidierter Datei)]]&lt;&gt;"",BTT[[#This Row],[Lfd Nr. 
(aus konsolidierter Datei)]],VLOOKUP(aktives_Teilprojekt,Teilprojekte[[Teilprojekte]:[Kürzel]],2,FALSE)&amp;ROW(BTT[[#This Row],[Lfd Nr.
(automatisch)]])-2),"")</f>
        <v/>
      </c>
      <c r="B1260" t="inlineStr">
        <is>
          <t>Anlagenzugang</t>
        </is>
      </c>
      <c r="D1260" t="inlineStr">
        <is>
          <t xml:space="preserve">Belege ablegen  </t>
        </is>
      </c>
      <c r="E1260">
        <f>IFERROR(IF(NOT(BTT[[#This Row],[Manuelle Änderung des Verantwortliches TP
(Auswahl - bei Bedarf)]]=""),BTT[[#This Row],[Manuelle Änderung des Verantwortliches TP
(Auswahl - bei Bedarf)]],VLOOKUP(BTT[[#This Row],[Hauptprozess
(Pflichtauswahl)]],Hauptprozesse[],3,FALSE)),"")</f>
        <v/>
      </c>
      <c r="G1260" t="inlineStr">
        <is>
          <t>RW-B/A</t>
        </is>
      </c>
      <c r="H1260" t="inlineStr">
        <is>
          <t>Non-SAP</t>
        </is>
      </c>
      <c r="I1260" t="inlineStr">
        <is>
          <t>nicht digital</t>
        </is>
      </c>
      <c r="J1260">
        <f>IFERROR(VLOOKUP(BTT[[#This Row],[Verwendete Transaktion (Pflichtauswahl)]],Transaktionen[[Transaktionen]:[Langtext]],2,FALSE),"")</f>
        <v/>
      </c>
      <c r="V1260">
        <f>IFERROR(VLOOKUP(BTT[[#This Row],[Verwendetes Formular
(Auswahl falls relevant)]],Formulare[[Formularbezeichnung]:[Formularname (technisch)]],2,FALSE),"")</f>
        <v/>
      </c>
      <c r="AK1260">
        <f>IF(BTT[[#This Row],[Subprozess
(optionale Auswahl)]]="","okay",IF(VLOOKUP(BTT[[#This Row],[Subprozess
(optionale Auswahl)]],BPML[[Subprozess]:[Zugeordneter Hauptprozess]],3,FALSE)=BTT[[#This Row],[Hauptprozess
(Pflichtauswahl)]],"okay","falscher Subprozess"))</f>
        <v/>
      </c>
      <c r="AL1260">
        <f>IF(aktives_Teilprojekt="Master","",IF(BTT[[#This Row],[Verantwortliches TP
(automatisch)]]=VLOOKUP(aktives_Teilprojekt,Teilprojekte[[Teilprojekte]:[Kürzel]],2,FALSE),"okay","Hauptprozess anderes TP"))</f>
        <v/>
      </c>
      <c r="AM12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0">
        <f>IFERROR(IF(BTT[[#This Row],[SAP-Modul
(Pflichtauswahl)]]&lt;&gt;VLOOKUP(BTT[[#This Row],[Verwendete Transaktion (Pflichtauswahl)]],Transaktionen[[Transaktionen]:[Modul]],3,FALSE),"Modul anders","okay"),"")</f>
        <v/>
      </c>
      <c r="AP1260">
        <f>IFERROR(IF(COUNTIFS(BTT[Verwendete Transaktion (Pflichtauswahl)],BTT[[#This Row],[Verwendete Transaktion (Pflichtauswahl)]],BTT[SAP-Modul
(Pflichtauswahl)],"&lt;&gt;"&amp;BTT[[#This Row],[SAP-Modul
(Pflichtauswahl)]])&gt;0,"Modul anders","okay"),"")</f>
        <v/>
      </c>
      <c r="AQ1260">
        <f>IFERROR(IF(COUNTIFS(BTT[Verwendete Transaktion (Pflichtauswahl)],BTT[[#This Row],[Verwendete Transaktion (Pflichtauswahl)]],BTT[Verantwortliches TP
(automatisch)],"&lt;&gt;"&amp;BTT[[#This Row],[Verantwortliches TP
(automatisch)]])&gt;0,"Transaktion mehrfach","okay"),"")</f>
        <v/>
      </c>
      <c r="AR1260">
        <f>IFERROR(IF(COUNTIFS(BTT[Verwendete Transaktion (Pflichtauswahl)],BTT[[#This Row],[Verwendete Transaktion (Pflichtauswahl)]],BTT[Verantwortliches TP
(automatisch)],"&lt;&gt;"&amp;VLOOKUP(aktives_Teilprojekt,Teilprojekte[[Teilprojekte]:[Kürzel]],2,FALSE))&gt;0,"Transaktion mehrfach","okay"),"")</f>
        <v/>
      </c>
      <c r="AS1260" t="inlineStr">
        <is>
          <t>FI1174</t>
        </is>
      </c>
    </row>
    <row r="1261">
      <c r="A1261">
        <f>IFERROR(IF(BTT[[#This Row],[Lfd Nr. 
(aus konsolidierter Datei)]]&lt;&gt;"",BTT[[#This Row],[Lfd Nr. 
(aus konsolidierter Datei)]],VLOOKUP(aktives_Teilprojekt,Teilprojekte[[Teilprojekte]:[Kürzel]],2,FALSE)&amp;ROW(BTT[[#This Row],[Lfd Nr.
(automatisch)]])-2),"")</f>
        <v/>
      </c>
      <c r="B1261" t="inlineStr">
        <is>
          <t>Anlagenzugang</t>
        </is>
      </c>
      <c r="D1261" t="inlineStr">
        <is>
          <t>Belege im Stammsatz anhängen</t>
        </is>
      </c>
      <c r="E1261">
        <f>IFERROR(IF(NOT(BTT[[#This Row],[Manuelle Änderung des Verantwortliches TP
(Auswahl - bei Bedarf)]]=""),BTT[[#This Row],[Manuelle Änderung des Verantwortliches TP
(Auswahl - bei Bedarf)]],VLOOKUP(BTT[[#This Row],[Hauptprozess
(Pflichtauswahl)]],Hauptprozesse[],3,FALSE)),"")</f>
        <v/>
      </c>
      <c r="G1261" t="inlineStr">
        <is>
          <t>RW-B/A</t>
        </is>
      </c>
      <c r="H1261" t="inlineStr">
        <is>
          <t>FI-AA</t>
        </is>
      </c>
      <c r="I1261" t="inlineStr">
        <is>
          <t>AS02</t>
        </is>
      </c>
      <c r="J1261">
        <f>IFERROR(VLOOKUP(BTT[[#This Row],[Verwendete Transaktion (Pflichtauswahl)]],Transaktionen[[Transaktionen]:[Langtext]],2,FALSE),"")</f>
        <v/>
      </c>
      <c r="V1261">
        <f>IFERROR(VLOOKUP(BTT[[#This Row],[Verwendetes Formular
(Auswahl falls relevant)]],Formulare[[Formularbezeichnung]:[Formularname (technisch)]],2,FALSE),"")</f>
        <v/>
      </c>
      <c r="AK1261">
        <f>IF(BTT[[#This Row],[Subprozess
(optionale Auswahl)]]="","okay",IF(VLOOKUP(BTT[[#This Row],[Subprozess
(optionale Auswahl)]],BPML[[Subprozess]:[Zugeordneter Hauptprozess]],3,FALSE)=BTT[[#This Row],[Hauptprozess
(Pflichtauswahl)]],"okay","falscher Subprozess"))</f>
        <v/>
      </c>
      <c r="AL1261">
        <f>IF(aktives_Teilprojekt="Master","",IF(BTT[[#This Row],[Verantwortliches TP
(automatisch)]]=VLOOKUP(aktives_Teilprojekt,Teilprojekte[[Teilprojekte]:[Kürzel]],2,FALSE),"okay","Hauptprozess anderes TP"))</f>
        <v/>
      </c>
      <c r="AM12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1">
        <f>IFERROR(IF(BTT[[#This Row],[SAP-Modul
(Pflichtauswahl)]]&lt;&gt;VLOOKUP(BTT[[#This Row],[Verwendete Transaktion (Pflichtauswahl)]],Transaktionen[[Transaktionen]:[Modul]],3,FALSE),"Modul anders","okay"),"")</f>
        <v/>
      </c>
      <c r="AP1261">
        <f>IFERROR(IF(COUNTIFS(BTT[Verwendete Transaktion (Pflichtauswahl)],BTT[[#This Row],[Verwendete Transaktion (Pflichtauswahl)]],BTT[SAP-Modul
(Pflichtauswahl)],"&lt;&gt;"&amp;BTT[[#This Row],[SAP-Modul
(Pflichtauswahl)]])&gt;0,"Modul anders","okay"),"")</f>
        <v/>
      </c>
      <c r="AQ1261">
        <f>IFERROR(IF(COUNTIFS(BTT[Verwendete Transaktion (Pflichtauswahl)],BTT[[#This Row],[Verwendete Transaktion (Pflichtauswahl)]],BTT[Verantwortliches TP
(automatisch)],"&lt;&gt;"&amp;BTT[[#This Row],[Verantwortliches TP
(automatisch)]])&gt;0,"Transaktion mehrfach","okay"),"")</f>
        <v/>
      </c>
      <c r="AR1261">
        <f>IFERROR(IF(COUNTIFS(BTT[Verwendete Transaktion (Pflichtauswahl)],BTT[[#This Row],[Verwendete Transaktion (Pflichtauswahl)]],BTT[Verantwortliches TP
(automatisch)],"&lt;&gt;"&amp;VLOOKUP(aktives_Teilprojekt,Teilprojekte[[Teilprojekte]:[Kürzel]],2,FALSE))&gt;0,"Transaktion mehrfach","okay"),"")</f>
        <v/>
      </c>
      <c r="AS1261" t="inlineStr">
        <is>
          <t>FI1175</t>
        </is>
      </c>
    </row>
    <row r="1262">
      <c r="A1262">
        <f>IFERROR(IF(BTT[[#This Row],[Lfd Nr. 
(aus konsolidierter Datei)]]&lt;&gt;"",BTT[[#This Row],[Lfd Nr. 
(aus konsolidierter Datei)]],VLOOKUP(aktives_Teilprojekt,Teilprojekte[[Teilprojekte]:[Kürzel]],2,FALSE)&amp;ROW(BTT[[#This Row],[Lfd Nr.
(automatisch)]])-2),"")</f>
        <v/>
      </c>
      <c r="B1262" t="inlineStr">
        <is>
          <t>Anlagenzugang</t>
        </is>
      </c>
      <c r="D1262" t="inlineStr">
        <is>
          <t>Sachverhalt prüfen</t>
        </is>
      </c>
      <c r="E1262">
        <f>IFERROR(IF(NOT(BTT[[#This Row],[Manuelle Änderung des Verantwortliches TP
(Auswahl - bei Bedarf)]]=""),BTT[[#This Row],[Manuelle Änderung des Verantwortliches TP
(Auswahl - bei Bedarf)]],VLOOKUP(BTT[[#This Row],[Hauptprozess
(Pflichtauswahl)]],Hauptprozesse[],3,FALSE)),"")</f>
        <v/>
      </c>
      <c r="G1262" t="inlineStr">
        <is>
          <t>RW-B/A</t>
        </is>
      </c>
      <c r="H1262" t="inlineStr">
        <is>
          <t>Non-SAP</t>
        </is>
      </c>
      <c r="I1262" t="inlineStr">
        <is>
          <t>nicht digital</t>
        </is>
      </c>
      <c r="J1262">
        <f>IFERROR(VLOOKUP(BTT[[#This Row],[Verwendete Transaktion (Pflichtauswahl)]],Transaktionen[[Transaktionen]:[Langtext]],2,FALSE),"")</f>
        <v/>
      </c>
      <c r="V1262">
        <f>IFERROR(VLOOKUP(BTT[[#This Row],[Verwendetes Formular
(Auswahl falls relevant)]],Formulare[[Formularbezeichnung]:[Formularname (technisch)]],2,FALSE),"")</f>
        <v/>
      </c>
      <c r="AK1262">
        <f>IF(BTT[[#This Row],[Subprozess
(optionale Auswahl)]]="","okay",IF(VLOOKUP(BTT[[#This Row],[Subprozess
(optionale Auswahl)]],BPML[[Subprozess]:[Zugeordneter Hauptprozess]],3,FALSE)=BTT[[#This Row],[Hauptprozess
(Pflichtauswahl)]],"okay","falscher Subprozess"))</f>
        <v/>
      </c>
      <c r="AL1262">
        <f>IF(aktives_Teilprojekt="Master","",IF(BTT[[#This Row],[Verantwortliches TP
(automatisch)]]=VLOOKUP(aktives_Teilprojekt,Teilprojekte[[Teilprojekte]:[Kürzel]],2,FALSE),"okay","Hauptprozess anderes TP"))</f>
        <v/>
      </c>
      <c r="AM12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2">
        <f>IFERROR(IF(BTT[[#This Row],[SAP-Modul
(Pflichtauswahl)]]&lt;&gt;VLOOKUP(BTT[[#This Row],[Verwendete Transaktion (Pflichtauswahl)]],Transaktionen[[Transaktionen]:[Modul]],3,FALSE),"Modul anders","okay"),"")</f>
        <v/>
      </c>
      <c r="AP1262">
        <f>IFERROR(IF(COUNTIFS(BTT[Verwendete Transaktion (Pflichtauswahl)],BTT[[#This Row],[Verwendete Transaktion (Pflichtauswahl)]],BTT[SAP-Modul
(Pflichtauswahl)],"&lt;&gt;"&amp;BTT[[#This Row],[SAP-Modul
(Pflichtauswahl)]])&gt;0,"Modul anders","okay"),"")</f>
        <v/>
      </c>
      <c r="AQ1262">
        <f>IFERROR(IF(COUNTIFS(BTT[Verwendete Transaktion (Pflichtauswahl)],BTT[[#This Row],[Verwendete Transaktion (Pflichtauswahl)]],BTT[Verantwortliches TP
(automatisch)],"&lt;&gt;"&amp;BTT[[#This Row],[Verantwortliches TP
(automatisch)]])&gt;0,"Transaktion mehrfach","okay"),"")</f>
        <v/>
      </c>
      <c r="AR1262">
        <f>IFERROR(IF(COUNTIFS(BTT[Verwendete Transaktion (Pflichtauswahl)],BTT[[#This Row],[Verwendete Transaktion (Pflichtauswahl)]],BTT[Verantwortliches TP
(automatisch)],"&lt;&gt;"&amp;VLOOKUP(aktives_Teilprojekt,Teilprojekte[[Teilprojekte]:[Kürzel]],2,FALSE))&gt;0,"Transaktion mehrfach","okay"),"")</f>
        <v/>
      </c>
      <c r="AS1262" t="inlineStr">
        <is>
          <t>FI1176</t>
        </is>
      </c>
    </row>
    <row r="1263">
      <c r="A1263">
        <f>IFERROR(IF(BTT[[#This Row],[Lfd Nr. 
(aus konsolidierter Datei)]]&lt;&gt;"",BTT[[#This Row],[Lfd Nr. 
(aus konsolidierter Datei)]],VLOOKUP(aktives_Teilprojekt,Teilprojekte[[Teilprojekte]:[Kürzel]],2,FALSE)&amp;ROW(BTT[[#This Row],[Lfd Nr.
(automatisch)]])-2),"")</f>
        <v/>
      </c>
      <c r="B1263" t="inlineStr">
        <is>
          <t>Anlagenzugang</t>
        </is>
      </c>
      <c r="D1263" t="inlineStr">
        <is>
          <t>Anlagenstammsatz ermitteln</t>
        </is>
      </c>
      <c r="E1263">
        <f>IFERROR(IF(NOT(BTT[[#This Row],[Manuelle Änderung des Verantwortliches TP
(Auswahl - bei Bedarf)]]=""),BTT[[#This Row],[Manuelle Änderung des Verantwortliches TP
(Auswahl - bei Bedarf)]],VLOOKUP(BTT[[#This Row],[Hauptprozess
(Pflichtauswahl)]],Hauptprozesse[],3,FALSE)),"")</f>
        <v/>
      </c>
      <c r="G1263" t="inlineStr">
        <is>
          <t>RW-B/A</t>
        </is>
      </c>
      <c r="H1263" t="inlineStr">
        <is>
          <t>CA</t>
        </is>
      </c>
      <c r="I1263" t="inlineStr">
        <is>
          <t>S_ALR_87011990</t>
        </is>
      </c>
      <c r="J1263">
        <f>IFERROR(VLOOKUP(BTT[[#This Row],[Verwendete Transaktion (Pflichtauswahl)]],Transaktionen[[Transaktionen]:[Langtext]],2,FALSE),"")</f>
        <v/>
      </c>
      <c r="V1263">
        <f>IFERROR(VLOOKUP(BTT[[#This Row],[Verwendetes Formular
(Auswahl falls relevant)]],Formulare[[Formularbezeichnung]:[Formularname (technisch)]],2,FALSE),"")</f>
        <v/>
      </c>
      <c r="AK1263">
        <f>IF(BTT[[#This Row],[Subprozess
(optionale Auswahl)]]="","okay",IF(VLOOKUP(BTT[[#This Row],[Subprozess
(optionale Auswahl)]],BPML[[Subprozess]:[Zugeordneter Hauptprozess]],3,FALSE)=BTT[[#This Row],[Hauptprozess
(Pflichtauswahl)]],"okay","falscher Subprozess"))</f>
        <v/>
      </c>
      <c r="AL1263">
        <f>IF(aktives_Teilprojekt="Master","",IF(BTT[[#This Row],[Verantwortliches TP
(automatisch)]]=VLOOKUP(aktives_Teilprojekt,Teilprojekte[[Teilprojekte]:[Kürzel]],2,FALSE),"okay","Hauptprozess anderes TP"))</f>
        <v/>
      </c>
      <c r="AM12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3">
        <f>IFERROR(IF(BTT[[#This Row],[SAP-Modul
(Pflichtauswahl)]]&lt;&gt;VLOOKUP(BTT[[#This Row],[Verwendete Transaktion (Pflichtauswahl)]],Transaktionen[[Transaktionen]:[Modul]],3,FALSE),"Modul anders","okay"),"")</f>
        <v/>
      </c>
      <c r="AP1263">
        <f>IFERROR(IF(COUNTIFS(BTT[Verwendete Transaktion (Pflichtauswahl)],BTT[[#This Row],[Verwendete Transaktion (Pflichtauswahl)]],BTT[SAP-Modul
(Pflichtauswahl)],"&lt;&gt;"&amp;BTT[[#This Row],[SAP-Modul
(Pflichtauswahl)]])&gt;0,"Modul anders","okay"),"")</f>
        <v/>
      </c>
      <c r="AQ1263">
        <f>IFERROR(IF(COUNTIFS(BTT[Verwendete Transaktion (Pflichtauswahl)],BTT[[#This Row],[Verwendete Transaktion (Pflichtauswahl)]],BTT[Verantwortliches TP
(automatisch)],"&lt;&gt;"&amp;BTT[[#This Row],[Verantwortliches TP
(automatisch)]])&gt;0,"Transaktion mehrfach","okay"),"")</f>
        <v/>
      </c>
      <c r="AR1263">
        <f>IFERROR(IF(COUNTIFS(BTT[Verwendete Transaktion (Pflichtauswahl)],BTT[[#This Row],[Verwendete Transaktion (Pflichtauswahl)]],BTT[Verantwortliches TP
(automatisch)],"&lt;&gt;"&amp;VLOOKUP(aktives_Teilprojekt,Teilprojekte[[Teilprojekte]:[Kürzel]],2,FALSE))&gt;0,"Transaktion mehrfach","okay"),"")</f>
        <v/>
      </c>
      <c r="AS1263" t="inlineStr">
        <is>
          <t>FI1177</t>
        </is>
      </c>
    </row>
    <row r="1264">
      <c r="A1264">
        <f>IFERROR(IF(BTT[[#This Row],[Lfd Nr. 
(aus konsolidierter Datei)]]&lt;&gt;"",BTT[[#This Row],[Lfd Nr. 
(aus konsolidierter Datei)]],VLOOKUP(aktives_Teilprojekt,Teilprojekte[[Teilprojekte]:[Kürzel]],2,FALSE)&amp;ROW(BTT[[#This Row],[Lfd Nr.
(automatisch)]])-2),"")</f>
        <v/>
      </c>
      <c r="B1264" t="inlineStr">
        <is>
          <t>Anlagenzugang</t>
        </is>
      </c>
      <c r="D1264" t="inlineStr">
        <is>
          <t>Anlagenstammsatz anlegen</t>
        </is>
      </c>
      <c r="E1264">
        <f>IFERROR(IF(NOT(BTT[[#This Row],[Manuelle Änderung des Verantwortliches TP
(Auswahl - bei Bedarf)]]=""),BTT[[#This Row],[Manuelle Änderung des Verantwortliches TP
(Auswahl - bei Bedarf)]],VLOOKUP(BTT[[#This Row],[Hauptprozess
(Pflichtauswahl)]],Hauptprozesse[],3,FALSE)),"")</f>
        <v/>
      </c>
      <c r="G1264" t="inlineStr">
        <is>
          <t>RW-B/A</t>
        </is>
      </c>
      <c r="H1264" t="inlineStr">
        <is>
          <t>FI-AA</t>
        </is>
      </c>
      <c r="I1264" t="inlineStr">
        <is>
          <t>AS01</t>
        </is>
      </c>
      <c r="J1264">
        <f>IFERROR(VLOOKUP(BTT[[#This Row],[Verwendete Transaktion (Pflichtauswahl)]],Transaktionen[[Transaktionen]:[Langtext]],2,FALSE),"")</f>
        <v/>
      </c>
      <c r="V1264">
        <f>IFERROR(VLOOKUP(BTT[[#This Row],[Verwendetes Formular
(Auswahl falls relevant)]],Formulare[[Formularbezeichnung]:[Formularname (technisch)]],2,FALSE),"")</f>
        <v/>
      </c>
      <c r="AK1264">
        <f>IF(BTT[[#This Row],[Subprozess
(optionale Auswahl)]]="","okay",IF(VLOOKUP(BTT[[#This Row],[Subprozess
(optionale Auswahl)]],BPML[[Subprozess]:[Zugeordneter Hauptprozess]],3,FALSE)=BTT[[#This Row],[Hauptprozess
(Pflichtauswahl)]],"okay","falscher Subprozess"))</f>
        <v/>
      </c>
      <c r="AL1264">
        <f>IF(aktives_Teilprojekt="Master","",IF(BTT[[#This Row],[Verantwortliches TP
(automatisch)]]=VLOOKUP(aktives_Teilprojekt,Teilprojekte[[Teilprojekte]:[Kürzel]],2,FALSE),"okay","Hauptprozess anderes TP"))</f>
        <v/>
      </c>
      <c r="AM12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4">
        <f>IFERROR(IF(BTT[[#This Row],[SAP-Modul
(Pflichtauswahl)]]&lt;&gt;VLOOKUP(BTT[[#This Row],[Verwendete Transaktion (Pflichtauswahl)]],Transaktionen[[Transaktionen]:[Modul]],3,FALSE),"Modul anders","okay"),"")</f>
        <v/>
      </c>
      <c r="AP1264">
        <f>IFERROR(IF(COUNTIFS(BTT[Verwendete Transaktion (Pflichtauswahl)],BTT[[#This Row],[Verwendete Transaktion (Pflichtauswahl)]],BTT[SAP-Modul
(Pflichtauswahl)],"&lt;&gt;"&amp;BTT[[#This Row],[SAP-Modul
(Pflichtauswahl)]])&gt;0,"Modul anders","okay"),"")</f>
        <v/>
      </c>
      <c r="AQ1264">
        <f>IFERROR(IF(COUNTIFS(BTT[Verwendete Transaktion (Pflichtauswahl)],BTT[[#This Row],[Verwendete Transaktion (Pflichtauswahl)]],BTT[Verantwortliches TP
(automatisch)],"&lt;&gt;"&amp;BTT[[#This Row],[Verantwortliches TP
(automatisch)]])&gt;0,"Transaktion mehrfach","okay"),"")</f>
        <v/>
      </c>
      <c r="AR1264">
        <f>IFERROR(IF(COUNTIFS(BTT[Verwendete Transaktion (Pflichtauswahl)],BTT[[#This Row],[Verwendete Transaktion (Pflichtauswahl)]],BTT[Verantwortliches TP
(automatisch)],"&lt;&gt;"&amp;VLOOKUP(aktives_Teilprojekt,Teilprojekte[[Teilprojekte]:[Kürzel]],2,FALSE))&gt;0,"Transaktion mehrfach","okay"),"")</f>
        <v/>
      </c>
      <c r="AS1264" t="inlineStr">
        <is>
          <t>FI1178</t>
        </is>
      </c>
    </row>
    <row r="1265">
      <c r="A1265">
        <f>IFERROR(IF(BTT[[#This Row],[Lfd Nr. 
(aus konsolidierter Datei)]]&lt;&gt;"",BTT[[#This Row],[Lfd Nr. 
(aus konsolidierter Datei)]],VLOOKUP(aktives_Teilprojekt,Teilprojekte[[Teilprojekte]:[Kürzel]],2,FALSE)&amp;ROW(BTT[[#This Row],[Lfd Nr.
(automatisch)]])-2),"")</f>
        <v/>
      </c>
      <c r="B1265" t="inlineStr">
        <is>
          <t>Anlagenzugang</t>
        </is>
      </c>
      <c r="D1265" t="inlineStr">
        <is>
          <t>Zugang buchen</t>
        </is>
      </c>
      <c r="E1265">
        <f>IFERROR(IF(NOT(BTT[[#This Row],[Manuelle Änderung des Verantwortliches TP
(Auswahl - bei Bedarf)]]=""),BTT[[#This Row],[Manuelle Änderung des Verantwortliches TP
(Auswahl - bei Bedarf)]],VLOOKUP(BTT[[#This Row],[Hauptprozess
(Pflichtauswahl)]],Hauptprozesse[],3,FALSE)),"")</f>
        <v/>
      </c>
      <c r="G1265" t="inlineStr">
        <is>
          <t>RW-B/A</t>
        </is>
      </c>
      <c r="H1265" t="inlineStr">
        <is>
          <t>FI-AA</t>
        </is>
      </c>
      <c r="I1265" t="inlineStr">
        <is>
          <t>ABZON</t>
        </is>
      </c>
      <c r="J1265">
        <f>IFERROR(VLOOKUP(BTT[[#This Row],[Verwendete Transaktion (Pflichtauswahl)]],Transaktionen[[Transaktionen]:[Langtext]],2,FALSE),"")</f>
        <v/>
      </c>
      <c r="V1265">
        <f>IFERROR(VLOOKUP(BTT[[#This Row],[Verwendetes Formular
(Auswahl falls relevant)]],Formulare[[Formularbezeichnung]:[Formularname (technisch)]],2,FALSE),"")</f>
        <v/>
      </c>
      <c r="AK1265">
        <f>IF(BTT[[#This Row],[Subprozess
(optionale Auswahl)]]="","okay",IF(VLOOKUP(BTT[[#This Row],[Subprozess
(optionale Auswahl)]],BPML[[Subprozess]:[Zugeordneter Hauptprozess]],3,FALSE)=BTT[[#This Row],[Hauptprozess
(Pflichtauswahl)]],"okay","falscher Subprozess"))</f>
        <v/>
      </c>
      <c r="AL1265">
        <f>IF(aktives_Teilprojekt="Master","",IF(BTT[[#This Row],[Verantwortliches TP
(automatisch)]]=VLOOKUP(aktives_Teilprojekt,Teilprojekte[[Teilprojekte]:[Kürzel]],2,FALSE),"okay","Hauptprozess anderes TP"))</f>
        <v/>
      </c>
      <c r="AM12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5">
        <f>IFERROR(IF(BTT[[#This Row],[SAP-Modul
(Pflichtauswahl)]]&lt;&gt;VLOOKUP(BTT[[#This Row],[Verwendete Transaktion (Pflichtauswahl)]],Transaktionen[[Transaktionen]:[Modul]],3,FALSE),"Modul anders","okay"),"")</f>
        <v/>
      </c>
      <c r="AP1265">
        <f>IFERROR(IF(COUNTIFS(BTT[Verwendete Transaktion (Pflichtauswahl)],BTT[[#This Row],[Verwendete Transaktion (Pflichtauswahl)]],BTT[SAP-Modul
(Pflichtauswahl)],"&lt;&gt;"&amp;BTT[[#This Row],[SAP-Modul
(Pflichtauswahl)]])&gt;0,"Modul anders","okay"),"")</f>
        <v/>
      </c>
      <c r="AQ1265">
        <f>IFERROR(IF(COUNTIFS(BTT[Verwendete Transaktion (Pflichtauswahl)],BTT[[#This Row],[Verwendete Transaktion (Pflichtauswahl)]],BTT[Verantwortliches TP
(automatisch)],"&lt;&gt;"&amp;BTT[[#This Row],[Verantwortliches TP
(automatisch)]])&gt;0,"Transaktion mehrfach","okay"),"")</f>
        <v/>
      </c>
      <c r="AR1265">
        <f>IFERROR(IF(COUNTIFS(BTT[Verwendete Transaktion (Pflichtauswahl)],BTT[[#This Row],[Verwendete Transaktion (Pflichtauswahl)]],BTT[Verantwortliches TP
(automatisch)],"&lt;&gt;"&amp;VLOOKUP(aktives_Teilprojekt,Teilprojekte[[Teilprojekte]:[Kürzel]],2,FALSE))&gt;0,"Transaktion mehrfach","okay"),"")</f>
        <v/>
      </c>
      <c r="AS1265" t="inlineStr">
        <is>
          <t>FI1179</t>
        </is>
      </c>
    </row>
    <row r="1266">
      <c r="A1266">
        <f>IFERROR(IF(BTT[[#This Row],[Lfd Nr. 
(aus konsolidierter Datei)]]&lt;&gt;"",BTT[[#This Row],[Lfd Nr. 
(aus konsolidierter Datei)]],VLOOKUP(aktives_Teilprojekt,Teilprojekte[[Teilprojekte]:[Kürzel]],2,FALSE)&amp;ROW(BTT[[#This Row],[Lfd Nr.
(automatisch)]])-2),"")</f>
        <v/>
      </c>
      <c r="B1266" t="inlineStr">
        <is>
          <t>Anlagenzugang</t>
        </is>
      </c>
      <c r="D1266" t="inlineStr">
        <is>
          <t>Ausgleich buchen</t>
        </is>
      </c>
      <c r="E1266">
        <f>IFERROR(IF(NOT(BTT[[#This Row],[Manuelle Änderung des Verantwortliches TP
(Auswahl - bei Bedarf)]]=""),BTT[[#This Row],[Manuelle Änderung des Verantwortliches TP
(Auswahl - bei Bedarf)]],VLOOKUP(BTT[[#This Row],[Hauptprozess
(Pflichtauswahl)]],Hauptprozesse[],3,FALSE)),"")</f>
        <v/>
      </c>
      <c r="G1266" t="inlineStr">
        <is>
          <t>RW-B/A</t>
        </is>
      </c>
      <c r="H1266" t="inlineStr">
        <is>
          <t>FI</t>
        </is>
      </c>
      <c r="I1266" t="inlineStr">
        <is>
          <t>F-02</t>
        </is>
      </c>
      <c r="J1266">
        <f>IFERROR(VLOOKUP(BTT[[#This Row],[Verwendete Transaktion (Pflichtauswahl)]],Transaktionen[[Transaktionen]:[Langtext]],2,FALSE),"")</f>
        <v/>
      </c>
      <c r="V1266">
        <f>IFERROR(VLOOKUP(BTT[[#This Row],[Verwendetes Formular
(Auswahl falls relevant)]],Formulare[[Formularbezeichnung]:[Formularname (technisch)]],2,FALSE),"")</f>
        <v/>
      </c>
      <c r="AK1266">
        <f>IF(BTT[[#This Row],[Subprozess
(optionale Auswahl)]]="","okay",IF(VLOOKUP(BTT[[#This Row],[Subprozess
(optionale Auswahl)]],BPML[[Subprozess]:[Zugeordneter Hauptprozess]],3,FALSE)=BTT[[#This Row],[Hauptprozess
(Pflichtauswahl)]],"okay","falscher Subprozess"))</f>
        <v/>
      </c>
      <c r="AL1266">
        <f>IF(aktives_Teilprojekt="Master","",IF(BTT[[#This Row],[Verantwortliches TP
(automatisch)]]=VLOOKUP(aktives_Teilprojekt,Teilprojekte[[Teilprojekte]:[Kürzel]],2,FALSE),"okay","Hauptprozess anderes TP"))</f>
        <v/>
      </c>
      <c r="AM12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6">
        <f>IFERROR(IF(BTT[[#This Row],[SAP-Modul
(Pflichtauswahl)]]&lt;&gt;VLOOKUP(BTT[[#This Row],[Verwendete Transaktion (Pflichtauswahl)]],Transaktionen[[Transaktionen]:[Modul]],3,FALSE),"Modul anders","okay"),"")</f>
        <v/>
      </c>
      <c r="AP1266">
        <f>IFERROR(IF(COUNTIFS(BTT[Verwendete Transaktion (Pflichtauswahl)],BTT[[#This Row],[Verwendete Transaktion (Pflichtauswahl)]],BTT[SAP-Modul
(Pflichtauswahl)],"&lt;&gt;"&amp;BTT[[#This Row],[SAP-Modul
(Pflichtauswahl)]])&gt;0,"Modul anders","okay"),"")</f>
        <v/>
      </c>
      <c r="AQ1266">
        <f>IFERROR(IF(COUNTIFS(BTT[Verwendete Transaktion (Pflichtauswahl)],BTT[[#This Row],[Verwendete Transaktion (Pflichtauswahl)]],BTT[Verantwortliches TP
(automatisch)],"&lt;&gt;"&amp;BTT[[#This Row],[Verantwortliches TP
(automatisch)]])&gt;0,"Transaktion mehrfach","okay"),"")</f>
        <v/>
      </c>
      <c r="AR1266">
        <f>IFERROR(IF(COUNTIFS(BTT[Verwendete Transaktion (Pflichtauswahl)],BTT[[#This Row],[Verwendete Transaktion (Pflichtauswahl)]],BTT[Verantwortliches TP
(automatisch)],"&lt;&gt;"&amp;VLOOKUP(aktives_Teilprojekt,Teilprojekte[[Teilprojekte]:[Kürzel]],2,FALSE))&gt;0,"Transaktion mehrfach","okay"),"")</f>
        <v/>
      </c>
      <c r="AS1266" t="inlineStr">
        <is>
          <t>FI1180</t>
        </is>
      </c>
    </row>
    <row r="1267">
      <c r="A1267">
        <f>IFERROR(IF(BTT[[#This Row],[Lfd Nr. 
(aus konsolidierter Datei)]]&lt;&gt;"",BTT[[#This Row],[Lfd Nr. 
(aus konsolidierter Datei)]],VLOOKUP(aktives_Teilprojekt,Teilprojekte[[Teilprojekte]:[Kürzel]],2,FALSE)&amp;ROW(BTT[[#This Row],[Lfd Nr.
(automatisch)]])-2),"")</f>
        <v/>
      </c>
      <c r="B1267" t="inlineStr">
        <is>
          <t>Anlagenzugang</t>
        </is>
      </c>
      <c r="D1267" t="inlineStr">
        <is>
          <t>Daten in Belegen pflegen</t>
        </is>
      </c>
      <c r="E1267">
        <f>IFERROR(IF(NOT(BTT[[#This Row],[Manuelle Änderung des Verantwortliches TP
(Auswahl - bei Bedarf)]]=""),BTT[[#This Row],[Manuelle Änderung des Verantwortliches TP
(Auswahl - bei Bedarf)]],VLOOKUP(BTT[[#This Row],[Hauptprozess
(Pflichtauswahl)]],Hauptprozesse[],3,FALSE)),"")</f>
        <v/>
      </c>
      <c r="G1267" t="inlineStr">
        <is>
          <t>RW-B/A</t>
        </is>
      </c>
      <c r="H1267" t="inlineStr">
        <is>
          <t>Non-SAP</t>
        </is>
      </c>
      <c r="I1267" t="inlineStr">
        <is>
          <t>nicht digital</t>
        </is>
      </c>
      <c r="J1267">
        <f>IFERROR(VLOOKUP(BTT[[#This Row],[Verwendete Transaktion (Pflichtauswahl)]],Transaktionen[[Transaktionen]:[Langtext]],2,FALSE),"")</f>
        <v/>
      </c>
      <c r="V1267">
        <f>IFERROR(VLOOKUP(BTT[[#This Row],[Verwendetes Formular
(Auswahl falls relevant)]],Formulare[[Formularbezeichnung]:[Formularname (technisch)]],2,FALSE),"")</f>
        <v/>
      </c>
      <c r="AK1267">
        <f>IF(BTT[[#This Row],[Subprozess
(optionale Auswahl)]]="","okay",IF(VLOOKUP(BTT[[#This Row],[Subprozess
(optionale Auswahl)]],BPML[[Subprozess]:[Zugeordneter Hauptprozess]],3,FALSE)=BTT[[#This Row],[Hauptprozess
(Pflichtauswahl)]],"okay","falscher Subprozess"))</f>
        <v/>
      </c>
      <c r="AL1267">
        <f>IF(aktives_Teilprojekt="Master","",IF(BTT[[#This Row],[Verantwortliches TP
(automatisch)]]=VLOOKUP(aktives_Teilprojekt,Teilprojekte[[Teilprojekte]:[Kürzel]],2,FALSE),"okay","Hauptprozess anderes TP"))</f>
        <v/>
      </c>
      <c r="AM12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7">
        <f>IFERROR(IF(BTT[[#This Row],[SAP-Modul
(Pflichtauswahl)]]&lt;&gt;VLOOKUP(BTT[[#This Row],[Verwendete Transaktion (Pflichtauswahl)]],Transaktionen[[Transaktionen]:[Modul]],3,FALSE),"Modul anders","okay"),"")</f>
        <v/>
      </c>
      <c r="AP1267">
        <f>IFERROR(IF(COUNTIFS(BTT[Verwendete Transaktion (Pflichtauswahl)],BTT[[#This Row],[Verwendete Transaktion (Pflichtauswahl)]],BTT[SAP-Modul
(Pflichtauswahl)],"&lt;&gt;"&amp;BTT[[#This Row],[SAP-Modul
(Pflichtauswahl)]])&gt;0,"Modul anders","okay"),"")</f>
        <v/>
      </c>
      <c r="AQ1267">
        <f>IFERROR(IF(COUNTIFS(BTT[Verwendete Transaktion (Pflichtauswahl)],BTT[[#This Row],[Verwendete Transaktion (Pflichtauswahl)]],BTT[Verantwortliches TP
(automatisch)],"&lt;&gt;"&amp;BTT[[#This Row],[Verantwortliches TP
(automatisch)]])&gt;0,"Transaktion mehrfach","okay"),"")</f>
        <v/>
      </c>
      <c r="AR1267">
        <f>IFERROR(IF(COUNTIFS(BTT[Verwendete Transaktion (Pflichtauswahl)],BTT[[#This Row],[Verwendete Transaktion (Pflichtauswahl)]],BTT[Verantwortliches TP
(automatisch)],"&lt;&gt;"&amp;VLOOKUP(aktives_Teilprojekt,Teilprojekte[[Teilprojekte]:[Kürzel]],2,FALSE))&gt;0,"Transaktion mehrfach","okay"),"")</f>
        <v/>
      </c>
      <c r="AS1267" t="inlineStr">
        <is>
          <t>FI1181</t>
        </is>
      </c>
    </row>
    <row r="1268">
      <c r="A1268">
        <f>IFERROR(IF(BTT[[#This Row],[Lfd Nr. 
(aus konsolidierter Datei)]]&lt;&gt;"",BTT[[#This Row],[Lfd Nr. 
(aus konsolidierter Datei)]],VLOOKUP(aktives_Teilprojekt,Teilprojekte[[Teilprojekte]:[Kürzel]],2,FALSE)&amp;ROW(BTT[[#This Row],[Lfd Nr.
(automatisch)]])-2),"")</f>
        <v/>
      </c>
      <c r="B1268" t="inlineStr">
        <is>
          <t>Anlagenzugang</t>
        </is>
      </c>
      <c r="D1268" t="inlineStr">
        <is>
          <t>Belege digital unterschreiben</t>
        </is>
      </c>
      <c r="E1268">
        <f>IFERROR(IF(NOT(BTT[[#This Row],[Manuelle Änderung des Verantwortliches TP
(Auswahl - bei Bedarf)]]=""),BTT[[#This Row],[Manuelle Änderung des Verantwortliches TP
(Auswahl - bei Bedarf)]],VLOOKUP(BTT[[#This Row],[Hauptprozess
(Pflichtauswahl)]],Hauptprozesse[],3,FALSE)),"")</f>
        <v/>
      </c>
      <c r="G1268" t="inlineStr">
        <is>
          <t>RW-B/A</t>
        </is>
      </c>
      <c r="H1268" t="inlineStr">
        <is>
          <t>Non-SAP</t>
        </is>
      </c>
      <c r="I1268" t="inlineStr">
        <is>
          <t>nicht digital</t>
        </is>
      </c>
      <c r="J1268">
        <f>IFERROR(VLOOKUP(BTT[[#This Row],[Verwendete Transaktion (Pflichtauswahl)]],Transaktionen[[Transaktionen]:[Langtext]],2,FALSE),"")</f>
        <v/>
      </c>
      <c r="V1268">
        <f>IFERROR(VLOOKUP(BTT[[#This Row],[Verwendetes Formular
(Auswahl falls relevant)]],Formulare[[Formularbezeichnung]:[Formularname (technisch)]],2,FALSE),"")</f>
        <v/>
      </c>
      <c r="AK1268">
        <f>IF(BTT[[#This Row],[Subprozess
(optionale Auswahl)]]="","okay",IF(VLOOKUP(BTT[[#This Row],[Subprozess
(optionale Auswahl)]],BPML[[Subprozess]:[Zugeordneter Hauptprozess]],3,FALSE)=BTT[[#This Row],[Hauptprozess
(Pflichtauswahl)]],"okay","falscher Subprozess"))</f>
        <v/>
      </c>
      <c r="AL1268">
        <f>IF(aktives_Teilprojekt="Master","",IF(BTT[[#This Row],[Verantwortliches TP
(automatisch)]]=VLOOKUP(aktives_Teilprojekt,Teilprojekte[[Teilprojekte]:[Kürzel]],2,FALSE),"okay","Hauptprozess anderes TP"))</f>
        <v/>
      </c>
      <c r="AM12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8">
        <f>IFERROR(IF(BTT[[#This Row],[SAP-Modul
(Pflichtauswahl)]]&lt;&gt;VLOOKUP(BTT[[#This Row],[Verwendete Transaktion (Pflichtauswahl)]],Transaktionen[[Transaktionen]:[Modul]],3,FALSE),"Modul anders","okay"),"")</f>
        <v/>
      </c>
      <c r="AP1268">
        <f>IFERROR(IF(COUNTIFS(BTT[Verwendete Transaktion (Pflichtauswahl)],BTT[[#This Row],[Verwendete Transaktion (Pflichtauswahl)]],BTT[SAP-Modul
(Pflichtauswahl)],"&lt;&gt;"&amp;BTT[[#This Row],[SAP-Modul
(Pflichtauswahl)]])&gt;0,"Modul anders","okay"),"")</f>
        <v/>
      </c>
      <c r="AQ1268">
        <f>IFERROR(IF(COUNTIFS(BTT[Verwendete Transaktion (Pflichtauswahl)],BTT[[#This Row],[Verwendete Transaktion (Pflichtauswahl)]],BTT[Verantwortliches TP
(automatisch)],"&lt;&gt;"&amp;BTT[[#This Row],[Verantwortliches TP
(automatisch)]])&gt;0,"Transaktion mehrfach","okay"),"")</f>
        <v/>
      </c>
      <c r="AR1268">
        <f>IFERROR(IF(COUNTIFS(BTT[Verwendete Transaktion (Pflichtauswahl)],BTT[[#This Row],[Verwendete Transaktion (Pflichtauswahl)]],BTT[Verantwortliches TP
(automatisch)],"&lt;&gt;"&amp;VLOOKUP(aktives_Teilprojekt,Teilprojekte[[Teilprojekte]:[Kürzel]],2,FALSE))&gt;0,"Transaktion mehrfach","okay"),"")</f>
        <v/>
      </c>
      <c r="AS1268" t="inlineStr">
        <is>
          <t>FI1182</t>
        </is>
      </c>
    </row>
    <row r="1269">
      <c r="A1269">
        <f>IFERROR(IF(BTT[[#This Row],[Lfd Nr. 
(aus konsolidierter Datei)]]&lt;&gt;"",BTT[[#This Row],[Lfd Nr. 
(aus konsolidierter Datei)]],VLOOKUP(aktives_Teilprojekt,Teilprojekte[[Teilprojekte]:[Kürzel]],2,FALSE)&amp;ROW(BTT[[#This Row],[Lfd Nr.
(automatisch)]])-2),"")</f>
        <v/>
      </c>
      <c r="B1269" t="inlineStr">
        <is>
          <t>Anlagenzugang</t>
        </is>
      </c>
      <c r="D1269" t="inlineStr">
        <is>
          <t xml:space="preserve">Belege ablegen  </t>
        </is>
      </c>
      <c r="E1269">
        <f>IFERROR(IF(NOT(BTT[[#This Row],[Manuelle Änderung des Verantwortliches TP
(Auswahl - bei Bedarf)]]=""),BTT[[#This Row],[Manuelle Änderung des Verantwortliches TP
(Auswahl - bei Bedarf)]],VLOOKUP(BTT[[#This Row],[Hauptprozess
(Pflichtauswahl)]],Hauptprozesse[],3,FALSE)),"")</f>
        <v/>
      </c>
      <c r="G1269" t="inlineStr">
        <is>
          <t>RW-B/A</t>
        </is>
      </c>
      <c r="H1269" t="inlineStr">
        <is>
          <t>Non-SAP</t>
        </is>
      </c>
      <c r="I1269" t="inlineStr">
        <is>
          <t>nicht digital</t>
        </is>
      </c>
      <c r="J1269">
        <f>IFERROR(VLOOKUP(BTT[[#This Row],[Verwendete Transaktion (Pflichtauswahl)]],Transaktionen[[Transaktionen]:[Langtext]],2,FALSE),"")</f>
        <v/>
      </c>
      <c r="V1269">
        <f>IFERROR(VLOOKUP(BTT[[#This Row],[Verwendetes Formular
(Auswahl falls relevant)]],Formulare[[Formularbezeichnung]:[Formularname (technisch)]],2,FALSE),"")</f>
        <v/>
      </c>
      <c r="AK1269">
        <f>IF(BTT[[#This Row],[Subprozess
(optionale Auswahl)]]="","okay",IF(VLOOKUP(BTT[[#This Row],[Subprozess
(optionale Auswahl)]],BPML[[Subprozess]:[Zugeordneter Hauptprozess]],3,FALSE)=BTT[[#This Row],[Hauptprozess
(Pflichtauswahl)]],"okay","falscher Subprozess"))</f>
        <v/>
      </c>
      <c r="AL1269">
        <f>IF(aktives_Teilprojekt="Master","",IF(BTT[[#This Row],[Verantwortliches TP
(automatisch)]]=VLOOKUP(aktives_Teilprojekt,Teilprojekte[[Teilprojekte]:[Kürzel]],2,FALSE),"okay","Hauptprozess anderes TP"))</f>
        <v/>
      </c>
      <c r="AM12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69">
        <f>IFERROR(IF(BTT[[#This Row],[SAP-Modul
(Pflichtauswahl)]]&lt;&gt;VLOOKUP(BTT[[#This Row],[Verwendete Transaktion (Pflichtauswahl)]],Transaktionen[[Transaktionen]:[Modul]],3,FALSE),"Modul anders","okay"),"")</f>
        <v/>
      </c>
      <c r="AP1269">
        <f>IFERROR(IF(COUNTIFS(BTT[Verwendete Transaktion (Pflichtauswahl)],BTT[[#This Row],[Verwendete Transaktion (Pflichtauswahl)]],BTT[SAP-Modul
(Pflichtauswahl)],"&lt;&gt;"&amp;BTT[[#This Row],[SAP-Modul
(Pflichtauswahl)]])&gt;0,"Modul anders","okay"),"")</f>
        <v/>
      </c>
      <c r="AQ1269">
        <f>IFERROR(IF(COUNTIFS(BTT[Verwendete Transaktion (Pflichtauswahl)],BTT[[#This Row],[Verwendete Transaktion (Pflichtauswahl)]],BTT[Verantwortliches TP
(automatisch)],"&lt;&gt;"&amp;BTT[[#This Row],[Verantwortliches TP
(automatisch)]])&gt;0,"Transaktion mehrfach","okay"),"")</f>
        <v/>
      </c>
      <c r="AR1269">
        <f>IFERROR(IF(COUNTIFS(BTT[Verwendete Transaktion (Pflichtauswahl)],BTT[[#This Row],[Verwendete Transaktion (Pflichtauswahl)]],BTT[Verantwortliches TP
(automatisch)],"&lt;&gt;"&amp;VLOOKUP(aktives_Teilprojekt,Teilprojekte[[Teilprojekte]:[Kürzel]],2,FALSE))&gt;0,"Transaktion mehrfach","okay"),"")</f>
        <v/>
      </c>
      <c r="AS1269" t="inlineStr">
        <is>
          <t>FI1183</t>
        </is>
      </c>
    </row>
    <row r="1270">
      <c r="A1270">
        <f>IFERROR(IF(BTT[[#This Row],[Lfd Nr. 
(aus konsolidierter Datei)]]&lt;&gt;"",BTT[[#This Row],[Lfd Nr. 
(aus konsolidierter Datei)]],VLOOKUP(aktives_Teilprojekt,Teilprojekte[[Teilprojekte]:[Kürzel]],2,FALSE)&amp;ROW(BTT[[#This Row],[Lfd Nr.
(automatisch)]])-2),"")</f>
        <v/>
      </c>
      <c r="B1270" t="inlineStr">
        <is>
          <t>Anlagenzugang</t>
        </is>
      </c>
      <c r="D1270" t="inlineStr">
        <is>
          <t>Belege im Stammsatz anhängen</t>
        </is>
      </c>
      <c r="E1270">
        <f>IFERROR(IF(NOT(BTT[[#This Row],[Manuelle Änderung des Verantwortliches TP
(Auswahl - bei Bedarf)]]=""),BTT[[#This Row],[Manuelle Änderung des Verantwortliches TP
(Auswahl - bei Bedarf)]],VLOOKUP(BTT[[#This Row],[Hauptprozess
(Pflichtauswahl)]],Hauptprozesse[],3,FALSE)),"")</f>
        <v/>
      </c>
      <c r="G1270" t="inlineStr">
        <is>
          <t>RW-B/A</t>
        </is>
      </c>
      <c r="H1270" t="inlineStr">
        <is>
          <t>FI-AA</t>
        </is>
      </c>
      <c r="I1270" t="inlineStr">
        <is>
          <t>AS02</t>
        </is>
      </c>
      <c r="J1270">
        <f>IFERROR(VLOOKUP(BTT[[#This Row],[Verwendete Transaktion (Pflichtauswahl)]],Transaktionen[[Transaktionen]:[Langtext]],2,FALSE),"")</f>
        <v/>
      </c>
      <c r="V1270">
        <f>IFERROR(VLOOKUP(BTT[[#This Row],[Verwendetes Formular
(Auswahl falls relevant)]],Formulare[[Formularbezeichnung]:[Formularname (technisch)]],2,FALSE),"")</f>
        <v/>
      </c>
      <c r="AK1270">
        <f>IF(BTT[[#This Row],[Subprozess
(optionale Auswahl)]]="","okay",IF(VLOOKUP(BTT[[#This Row],[Subprozess
(optionale Auswahl)]],BPML[[Subprozess]:[Zugeordneter Hauptprozess]],3,FALSE)=BTT[[#This Row],[Hauptprozess
(Pflichtauswahl)]],"okay","falscher Subprozess"))</f>
        <v/>
      </c>
      <c r="AL1270">
        <f>IF(aktives_Teilprojekt="Master","",IF(BTT[[#This Row],[Verantwortliches TP
(automatisch)]]=VLOOKUP(aktives_Teilprojekt,Teilprojekte[[Teilprojekte]:[Kürzel]],2,FALSE),"okay","Hauptprozess anderes TP"))</f>
        <v/>
      </c>
      <c r="AM12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0">
        <f>IFERROR(IF(BTT[[#This Row],[SAP-Modul
(Pflichtauswahl)]]&lt;&gt;VLOOKUP(BTT[[#This Row],[Verwendete Transaktion (Pflichtauswahl)]],Transaktionen[[Transaktionen]:[Modul]],3,FALSE),"Modul anders","okay"),"")</f>
        <v/>
      </c>
      <c r="AP1270">
        <f>IFERROR(IF(COUNTIFS(BTT[Verwendete Transaktion (Pflichtauswahl)],BTT[[#This Row],[Verwendete Transaktion (Pflichtauswahl)]],BTT[SAP-Modul
(Pflichtauswahl)],"&lt;&gt;"&amp;BTT[[#This Row],[SAP-Modul
(Pflichtauswahl)]])&gt;0,"Modul anders","okay"),"")</f>
        <v/>
      </c>
      <c r="AQ1270">
        <f>IFERROR(IF(COUNTIFS(BTT[Verwendete Transaktion (Pflichtauswahl)],BTT[[#This Row],[Verwendete Transaktion (Pflichtauswahl)]],BTT[Verantwortliches TP
(automatisch)],"&lt;&gt;"&amp;BTT[[#This Row],[Verantwortliches TP
(automatisch)]])&gt;0,"Transaktion mehrfach","okay"),"")</f>
        <v/>
      </c>
      <c r="AR1270">
        <f>IFERROR(IF(COUNTIFS(BTT[Verwendete Transaktion (Pflichtauswahl)],BTT[[#This Row],[Verwendete Transaktion (Pflichtauswahl)]],BTT[Verantwortliches TP
(automatisch)],"&lt;&gt;"&amp;VLOOKUP(aktives_Teilprojekt,Teilprojekte[[Teilprojekte]:[Kürzel]],2,FALSE))&gt;0,"Transaktion mehrfach","okay"),"")</f>
        <v/>
      </c>
      <c r="AS1270" t="inlineStr">
        <is>
          <t>FI1184</t>
        </is>
      </c>
    </row>
    <row r="1271">
      <c r="A1271">
        <f>IFERROR(IF(BTT[[#This Row],[Lfd Nr. 
(aus konsolidierter Datei)]]&lt;&gt;"",BTT[[#This Row],[Lfd Nr. 
(aus konsolidierter Datei)]],VLOOKUP(aktives_Teilprojekt,Teilprojekte[[Teilprojekte]:[Kürzel]],2,FALSE)&amp;ROW(BTT[[#This Row],[Lfd Nr.
(automatisch)]])-2),"")</f>
        <v/>
      </c>
      <c r="B1271" t="inlineStr">
        <is>
          <t>Anlagenzugang</t>
        </is>
      </c>
      <c r="D1271" t="inlineStr">
        <is>
          <t>Vorsteuerkorrektur durchführen</t>
        </is>
      </c>
      <c r="E1271">
        <f>IFERROR(IF(NOT(BTT[[#This Row],[Manuelle Änderung des Verantwortliches TP
(Auswahl - bei Bedarf)]]=""),BTT[[#This Row],[Manuelle Änderung des Verantwortliches TP
(Auswahl - bei Bedarf)]],VLOOKUP(BTT[[#This Row],[Hauptprozess
(Pflichtauswahl)]],Hauptprozesse[],3,FALSE)),"")</f>
        <v/>
      </c>
      <c r="G1271" t="inlineStr">
        <is>
          <t>RW-B/B, Fr. Brüssau</t>
        </is>
      </c>
      <c r="H1271" t="inlineStr">
        <is>
          <t>FI</t>
        </is>
      </c>
      <c r="I1271" t="inlineStr">
        <is>
          <t>ZFI75</t>
        </is>
      </c>
      <c r="J1271">
        <f>IFERROR(VLOOKUP(BTT[[#This Row],[Verwendete Transaktion (Pflichtauswahl)]],Transaktionen[[Transaktionen]:[Langtext]],2,FALSE),"")</f>
        <v/>
      </c>
      <c r="V1271">
        <f>IFERROR(VLOOKUP(BTT[[#This Row],[Verwendetes Formular
(Auswahl falls relevant)]],Formulare[[Formularbezeichnung]:[Formularname (technisch)]],2,FALSE),"")</f>
        <v/>
      </c>
      <c r="AK1271">
        <f>IF(BTT[[#This Row],[Subprozess
(optionale Auswahl)]]="","okay",IF(VLOOKUP(BTT[[#This Row],[Subprozess
(optionale Auswahl)]],BPML[[Subprozess]:[Zugeordneter Hauptprozess]],3,FALSE)=BTT[[#This Row],[Hauptprozess
(Pflichtauswahl)]],"okay","falscher Subprozess"))</f>
        <v/>
      </c>
      <c r="AL1271">
        <f>IF(aktives_Teilprojekt="Master","",IF(BTT[[#This Row],[Verantwortliches TP
(automatisch)]]=VLOOKUP(aktives_Teilprojekt,Teilprojekte[[Teilprojekte]:[Kürzel]],2,FALSE),"okay","Hauptprozess anderes TP"))</f>
        <v/>
      </c>
      <c r="AM12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1">
        <f>IFERROR(IF(BTT[[#This Row],[SAP-Modul
(Pflichtauswahl)]]&lt;&gt;VLOOKUP(BTT[[#This Row],[Verwendete Transaktion (Pflichtauswahl)]],Transaktionen[[Transaktionen]:[Modul]],3,FALSE),"Modul anders","okay"),"")</f>
        <v/>
      </c>
      <c r="AP1271">
        <f>IFERROR(IF(COUNTIFS(BTT[Verwendete Transaktion (Pflichtauswahl)],BTT[[#This Row],[Verwendete Transaktion (Pflichtauswahl)]],BTT[SAP-Modul
(Pflichtauswahl)],"&lt;&gt;"&amp;BTT[[#This Row],[SAP-Modul
(Pflichtauswahl)]])&gt;0,"Modul anders","okay"),"")</f>
        <v/>
      </c>
      <c r="AQ1271">
        <f>IFERROR(IF(COUNTIFS(BTT[Verwendete Transaktion (Pflichtauswahl)],BTT[[#This Row],[Verwendete Transaktion (Pflichtauswahl)]],BTT[Verantwortliches TP
(automatisch)],"&lt;&gt;"&amp;BTT[[#This Row],[Verantwortliches TP
(automatisch)]])&gt;0,"Transaktion mehrfach","okay"),"")</f>
        <v/>
      </c>
      <c r="AR1271">
        <f>IFERROR(IF(COUNTIFS(BTT[Verwendete Transaktion (Pflichtauswahl)],BTT[[#This Row],[Verwendete Transaktion (Pflichtauswahl)]],BTT[Verantwortliches TP
(automatisch)],"&lt;&gt;"&amp;VLOOKUP(aktives_Teilprojekt,Teilprojekte[[Teilprojekte]:[Kürzel]],2,FALSE))&gt;0,"Transaktion mehrfach","okay"),"")</f>
        <v/>
      </c>
      <c r="AS1271" t="inlineStr">
        <is>
          <t>FI1185</t>
        </is>
      </c>
    </row>
    <row r="1272">
      <c r="A1272">
        <f>IFERROR(IF(BTT[[#This Row],[Lfd Nr. 
(aus konsolidierter Datei)]]&lt;&gt;"",BTT[[#This Row],[Lfd Nr. 
(aus konsolidierter Datei)]],VLOOKUP(aktives_Teilprojekt,Teilprojekte[[Teilprojekte]:[Kürzel]],2,FALSE)&amp;ROW(BTT[[#This Row],[Lfd Nr.
(automatisch)]])-2),"")</f>
        <v/>
      </c>
      <c r="B1272" t="inlineStr">
        <is>
          <t>Anlagenzugang</t>
        </is>
      </c>
      <c r="D1272" t="inlineStr">
        <is>
          <t>Ermittlung aktivierungsfähiger Aufträge</t>
        </is>
      </c>
      <c r="E1272">
        <f>IFERROR(IF(NOT(BTT[[#This Row],[Manuelle Änderung des Verantwortliches TP
(Auswahl - bei Bedarf)]]=""),BTT[[#This Row],[Manuelle Änderung des Verantwortliches TP
(Auswahl - bei Bedarf)]],VLOOKUP(BTT[[#This Row],[Hauptprozess
(Pflichtauswahl)]],Hauptprozesse[],3,FALSE)),"")</f>
        <v/>
      </c>
      <c r="G1272" t="inlineStr">
        <is>
          <t>RW-B/A</t>
        </is>
      </c>
      <c r="H1272" t="inlineStr">
        <is>
          <t>FI</t>
        </is>
      </c>
      <c r="I1272" t="inlineStr">
        <is>
          <t>ZIM02</t>
        </is>
      </c>
      <c r="J1272">
        <f>IFERROR(VLOOKUP(BTT[[#This Row],[Verwendete Transaktion (Pflichtauswahl)]],Transaktionen[[Transaktionen]:[Langtext]],2,FALSE),"")</f>
        <v/>
      </c>
      <c r="V1272">
        <f>IFERROR(VLOOKUP(BTT[[#This Row],[Verwendetes Formular
(Auswahl falls relevant)]],Formulare[[Formularbezeichnung]:[Formularname (technisch)]],2,FALSE),"")</f>
        <v/>
      </c>
      <c r="AK1272">
        <f>IF(BTT[[#This Row],[Subprozess
(optionale Auswahl)]]="","okay",IF(VLOOKUP(BTT[[#This Row],[Subprozess
(optionale Auswahl)]],BPML[[Subprozess]:[Zugeordneter Hauptprozess]],3,FALSE)=BTT[[#This Row],[Hauptprozess
(Pflichtauswahl)]],"okay","falscher Subprozess"))</f>
        <v/>
      </c>
      <c r="AL1272">
        <f>IF(aktives_Teilprojekt="Master","",IF(BTT[[#This Row],[Verantwortliches TP
(automatisch)]]=VLOOKUP(aktives_Teilprojekt,Teilprojekte[[Teilprojekte]:[Kürzel]],2,FALSE),"okay","Hauptprozess anderes TP"))</f>
        <v/>
      </c>
      <c r="AM12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2">
        <f>IFERROR(IF(BTT[[#This Row],[SAP-Modul
(Pflichtauswahl)]]&lt;&gt;VLOOKUP(BTT[[#This Row],[Verwendete Transaktion (Pflichtauswahl)]],Transaktionen[[Transaktionen]:[Modul]],3,FALSE),"Modul anders","okay"),"")</f>
        <v/>
      </c>
      <c r="AP1272">
        <f>IFERROR(IF(COUNTIFS(BTT[Verwendete Transaktion (Pflichtauswahl)],BTT[[#This Row],[Verwendete Transaktion (Pflichtauswahl)]],BTT[SAP-Modul
(Pflichtauswahl)],"&lt;&gt;"&amp;BTT[[#This Row],[SAP-Modul
(Pflichtauswahl)]])&gt;0,"Modul anders","okay"),"")</f>
        <v/>
      </c>
      <c r="AQ1272">
        <f>IFERROR(IF(COUNTIFS(BTT[Verwendete Transaktion (Pflichtauswahl)],BTT[[#This Row],[Verwendete Transaktion (Pflichtauswahl)]],BTT[Verantwortliches TP
(automatisch)],"&lt;&gt;"&amp;BTT[[#This Row],[Verantwortliches TP
(automatisch)]])&gt;0,"Transaktion mehrfach","okay"),"")</f>
        <v/>
      </c>
      <c r="AR1272">
        <f>IFERROR(IF(COUNTIFS(BTT[Verwendete Transaktion (Pflichtauswahl)],BTT[[#This Row],[Verwendete Transaktion (Pflichtauswahl)]],BTT[Verantwortliches TP
(automatisch)],"&lt;&gt;"&amp;VLOOKUP(aktives_Teilprojekt,Teilprojekte[[Teilprojekte]:[Kürzel]],2,FALSE))&gt;0,"Transaktion mehrfach","okay"),"")</f>
        <v/>
      </c>
      <c r="AS1272" t="inlineStr">
        <is>
          <t>FI1186</t>
        </is>
      </c>
    </row>
    <row r="1273">
      <c r="A1273">
        <f>IFERROR(IF(BTT[[#This Row],[Lfd Nr. 
(aus konsolidierter Datei)]]&lt;&gt;"",BTT[[#This Row],[Lfd Nr. 
(aus konsolidierter Datei)]],VLOOKUP(aktives_Teilprojekt,Teilprojekte[[Teilprojekte]:[Kürzel]],2,FALSE)&amp;ROW(BTT[[#This Row],[Lfd Nr.
(automatisch)]])-2),"")</f>
        <v/>
      </c>
      <c r="B1273" t="inlineStr">
        <is>
          <t>Anlagenzugang</t>
        </is>
      </c>
      <c r="D1273" t="inlineStr">
        <is>
          <t>Sachverhalt prüfen</t>
        </is>
      </c>
      <c r="E1273">
        <f>IFERROR(IF(NOT(BTT[[#This Row],[Manuelle Änderung des Verantwortliches TP
(Auswahl - bei Bedarf)]]=""),BTT[[#This Row],[Manuelle Änderung des Verantwortliches TP
(Auswahl - bei Bedarf)]],VLOOKUP(BTT[[#This Row],[Hauptprozess
(Pflichtauswahl)]],Hauptprozesse[],3,FALSE)),"")</f>
        <v/>
      </c>
      <c r="G1273" t="inlineStr">
        <is>
          <t>RW-B/A</t>
        </is>
      </c>
      <c r="H1273" t="inlineStr">
        <is>
          <t>CO-OM</t>
        </is>
      </c>
      <c r="I1273" t="inlineStr">
        <is>
          <t>KOB1</t>
        </is>
      </c>
      <c r="J1273">
        <f>IFERROR(VLOOKUP(BTT[[#This Row],[Verwendete Transaktion (Pflichtauswahl)]],Transaktionen[[Transaktionen]:[Langtext]],2,FALSE),"")</f>
        <v/>
      </c>
      <c r="V1273">
        <f>IFERROR(VLOOKUP(BTT[[#This Row],[Verwendetes Formular
(Auswahl falls relevant)]],Formulare[[Formularbezeichnung]:[Formularname (technisch)]],2,FALSE),"")</f>
        <v/>
      </c>
      <c r="AK1273">
        <f>IF(BTT[[#This Row],[Subprozess
(optionale Auswahl)]]="","okay",IF(VLOOKUP(BTT[[#This Row],[Subprozess
(optionale Auswahl)]],BPML[[Subprozess]:[Zugeordneter Hauptprozess]],3,FALSE)=BTT[[#This Row],[Hauptprozess
(Pflichtauswahl)]],"okay","falscher Subprozess"))</f>
        <v/>
      </c>
      <c r="AL1273">
        <f>IF(aktives_Teilprojekt="Master","",IF(BTT[[#This Row],[Verantwortliches TP
(automatisch)]]=VLOOKUP(aktives_Teilprojekt,Teilprojekte[[Teilprojekte]:[Kürzel]],2,FALSE),"okay","Hauptprozess anderes TP"))</f>
        <v/>
      </c>
      <c r="AM12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3">
        <f>IFERROR(IF(BTT[[#This Row],[SAP-Modul
(Pflichtauswahl)]]&lt;&gt;VLOOKUP(BTT[[#This Row],[Verwendete Transaktion (Pflichtauswahl)]],Transaktionen[[Transaktionen]:[Modul]],3,FALSE),"Modul anders","okay"),"")</f>
        <v/>
      </c>
      <c r="AP1273">
        <f>IFERROR(IF(COUNTIFS(BTT[Verwendete Transaktion (Pflichtauswahl)],BTT[[#This Row],[Verwendete Transaktion (Pflichtauswahl)]],BTT[SAP-Modul
(Pflichtauswahl)],"&lt;&gt;"&amp;BTT[[#This Row],[SAP-Modul
(Pflichtauswahl)]])&gt;0,"Modul anders","okay"),"")</f>
        <v/>
      </c>
      <c r="AQ1273">
        <f>IFERROR(IF(COUNTIFS(BTT[Verwendete Transaktion (Pflichtauswahl)],BTT[[#This Row],[Verwendete Transaktion (Pflichtauswahl)]],BTT[Verantwortliches TP
(automatisch)],"&lt;&gt;"&amp;BTT[[#This Row],[Verantwortliches TP
(automatisch)]])&gt;0,"Transaktion mehrfach","okay"),"")</f>
        <v/>
      </c>
      <c r="AR1273">
        <f>IFERROR(IF(COUNTIFS(BTT[Verwendete Transaktion (Pflichtauswahl)],BTT[[#This Row],[Verwendete Transaktion (Pflichtauswahl)]],BTT[Verantwortliches TP
(automatisch)],"&lt;&gt;"&amp;VLOOKUP(aktives_Teilprojekt,Teilprojekte[[Teilprojekte]:[Kürzel]],2,FALSE))&gt;0,"Transaktion mehrfach","okay"),"")</f>
        <v/>
      </c>
      <c r="AS1273" t="inlineStr">
        <is>
          <t>FI1187</t>
        </is>
      </c>
    </row>
    <row r="1274">
      <c r="A1274">
        <f>IFERROR(IF(BTT[[#This Row],[Lfd Nr. 
(aus konsolidierter Datei)]]&lt;&gt;"",BTT[[#This Row],[Lfd Nr. 
(aus konsolidierter Datei)]],VLOOKUP(aktives_Teilprojekt,Teilprojekte[[Teilprojekte]:[Kürzel]],2,FALSE)&amp;ROW(BTT[[#This Row],[Lfd Nr.
(automatisch)]])-2),"")</f>
        <v/>
      </c>
      <c r="B1274" t="inlineStr">
        <is>
          <t>Anlagenzugang</t>
        </is>
      </c>
      <c r="D1274" t="inlineStr">
        <is>
          <t>Vorhandenen Anlagenstammsatz prüfen</t>
        </is>
      </c>
      <c r="E1274">
        <f>IFERROR(IF(NOT(BTT[[#This Row],[Manuelle Änderung des Verantwortliches TP
(Auswahl - bei Bedarf)]]=""),BTT[[#This Row],[Manuelle Änderung des Verantwortliches TP
(Auswahl - bei Bedarf)]],VLOOKUP(BTT[[#This Row],[Hauptprozess
(Pflichtauswahl)]],Hauptprozesse[],3,FALSE)),"")</f>
        <v/>
      </c>
      <c r="G1274" t="inlineStr">
        <is>
          <t>RW-B/A</t>
        </is>
      </c>
      <c r="J1274">
        <f>IFERROR(VLOOKUP(BTT[[#This Row],[Verwendete Transaktion (Pflichtauswahl)]],Transaktionen[[Transaktionen]:[Langtext]],2,FALSE),"")</f>
        <v/>
      </c>
      <c r="V1274">
        <f>IFERROR(VLOOKUP(BTT[[#This Row],[Verwendetes Formular
(Auswahl falls relevant)]],Formulare[[Formularbezeichnung]:[Formularname (technisch)]],2,FALSE),"")</f>
        <v/>
      </c>
      <c r="AK1274">
        <f>IF(BTT[[#This Row],[Subprozess
(optionale Auswahl)]]="","okay",IF(VLOOKUP(BTT[[#This Row],[Subprozess
(optionale Auswahl)]],BPML[[Subprozess]:[Zugeordneter Hauptprozess]],3,FALSE)=BTT[[#This Row],[Hauptprozess
(Pflichtauswahl)]],"okay","falscher Subprozess"))</f>
        <v/>
      </c>
      <c r="AL1274">
        <f>IF(aktives_Teilprojekt="Master","",IF(BTT[[#This Row],[Verantwortliches TP
(automatisch)]]=VLOOKUP(aktives_Teilprojekt,Teilprojekte[[Teilprojekte]:[Kürzel]],2,FALSE),"okay","Hauptprozess anderes TP"))</f>
        <v/>
      </c>
      <c r="AM12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4">
        <f>IFERROR(IF(BTT[[#This Row],[SAP-Modul
(Pflichtauswahl)]]&lt;&gt;VLOOKUP(BTT[[#This Row],[Verwendete Transaktion (Pflichtauswahl)]],Transaktionen[[Transaktionen]:[Modul]],3,FALSE),"Modul anders","okay"),"")</f>
        <v/>
      </c>
      <c r="AP1274">
        <f>IFERROR(IF(COUNTIFS(BTT[Verwendete Transaktion (Pflichtauswahl)],BTT[[#This Row],[Verwendete Transaktion (Pflichtauswahl)]],BTT[SAP-Modul
(Pflichtauswahl)],"&lt;&gt;"&amp;BTT[[#This Row],[SAP-Modul
(Pflichtauswahl)]])&gt;0,"Modul anders","okay"),"")</f>
        <v/>
      </c>
      <c r="AQ1274">
        <f>IFERROR(IF(COUNTIFS(BTT[Verwendete Transaktion (Pflichtauswahl)],BTT[[#This Row],[Verwendete Transaktion (Pflichtauswahl)]],BTT[Verantwortliches TP
(automatisch)],"&lt;&gt;"&amp;BTT[[#This Row],[Verantwortliches TP
(automatisch)]])&gt;0,"Transaktion mehrfach","okay"),"")</f>
        <v/>
      </c>
      <c r="AR1274">
        <f>IFERROR(IF(COUNTIFS(BTT[Verwendete Transaktion (Pflichtauswahl)],BTT[[#This Row],[Verwendete Transaktion (Pflichtauswahl)]],BTT[Verantwortliches TP
(automatisch)],"&lt;&gt;"&amp;VLOOKUP(aktives_Teilprojekt,Teilprojekte[[Teilprojekte]:[Kürzel]],2,FALSE))&gt;0,"Transaktion mehrfach","okay"),"")</f>
        <v/>
      </c>
      <c r="AS1274" t="inlineStr">
        <is>
          <t>FI1188</t>
        </is>
      </c>
    </row>
    <row r="1275">
      <c r="A1275">
        <f>IFERROR(IF(BTT[[#This Row],[Lfd Nr. 
(aus konsolidierter Datei)]]&lt;&gt;"",BTT[[#This Row],[Lfd Nr. 
(aus konsolidierter Datei)]],VLOOKUP(aktives_Teilprojekt,Teilprojekte[[Teilprojekte]:[Kürzel]],2,FALSE)&amp;ROW(BTT[[#This Row],[Lfd Nr.
(automatisch)]])-2),"")</f>
        <v/>
      </c>
      <c r="B1275" t="inlineStr">
        <is>
          <t>Anlagenzugang</t>
        </is>
      </c>
      <c r="D1275" t="inlineStr">
        <is>
          <t>Anlage im BT WV anlegen</t>
        </is>
      </c>
      <c r="E1275">
        <f>IFERROR(IF(NOT(BTT[[#This Row],[Manuelle Änderung des Verantwortliches TP
(Auswahl - bei Bedarf)]]=""),BTT[[#This Row],[Manuelle Änderung des Verantwortliches TP
(Auswahl - bei Bedarf)]],VLOOKUP(BTT[[#This Row],[Hauptprozess
(Pflichtauswahl)]],Hauptprozesse[],3,FALSE)),"")</f>
        <v/>
      </c>
      <c r="G1275" t="inlineStr">
        <is>
          <t>RW-B/A</t>
        </is>
      </c>
      <c r="H1275" t="inlineStr">
        <is>
          <t>FI-AA</t>
        </is>
      </c>
      <c r="I1275" t="inlineStr">
        <is>
          <t>AS01</t>
        </is>
      </c>
      <c r="J1275">
        <f>IFERROR(VLOOKUP(BTT[[#This Row],[Verwendete Transaktion (Pflichtauswahl)]],Transaktionen[[Transaktionen]:[Langtext]],2,FALSE),"")</f>
        <v/>
      </c>
      <c r="V1275">
        <f>IFERROR(VLOOKUP(BTT[[#This Row],[Verwendetes Formular
(Auswahl falls relevant)]],Formulare[[Formularbezeichnung]:[Formularname (technisch)]],2,FALSE),"")</f>
        <v/>
      </c>
      <c r="AK1275">
        <f>IF(BTT[[#This Row],[Subprozess
(optionale Auswahl)]]="","okay",IF(VLOOKUP(BTT[[#This Row],[Subprozess
(optionale Auswahl)]],BPML[[Subprozess]:[Zugeordneter Hauptprozess]],3,FALSE)=BTT[[#This Row],[Hauptprozess
(Pflichtauswahl)]],"okay","falscher Subprozess"))</f>
        <v/>
      </c>
      <c r="AL1275">
        <f>IF(aktives_Teilprojekt="Master","",IF(BTT[[#This Row],[Verantwortliches TP
(automatisch)]]=VLOOKUP(aktives_Teilprojekt,Teilprojekte[[Teilprojekte]:[Kürzel]],2,FALSE),"okay","Hauptprozess anderes TP"))</f>
        <v/>
      </c>
      <c r="AM12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5">
        <f>IFERROR(IF(BTT[[#This Row],[SAP-Modul
(Pflichtauswahl)]]&lt;&gt;VLOOKUP(BTT[[#This Row],[Verwendete Transaktion (Pflichtauswahl)]],Transaktionen[[Transaktionen]:[Modul]],3,FALSE),"Modul anders","okay"),"")</f>
        <v/>
      </c>
      <c r="AP1275">
        <f>IFERROR(IF(COUNTIFS(BTT[Verwendete Transaktion (Pflichtauswahl)],BTT[[#This Row],[Verwendete Transaktion (Pflichtauswahl)]],BTT[SAP-Modul
(Pflichtauswahl)],"&lt;&gt;"&amp;BTT[[#This Row],[SAP-Modul
(Pflichtauswahl)]])&gt;0,"Modul anders","okay"),"")</f>
        <v/>
      </c>
      <c r="AQ1275">
        <f>IFERROR(IF(COUNTIFS(BTT[Verwendete Transaktion (Pflichtauswahl)],BTT[[#This Row],[Verwendete Transaktion (Pflichtauswahl)]],BTT[Verantwortliches TP
(automatisch)],"&lt;&gt;"&amp;BTT[[#This Row],[Verantwortliches TP
(automatisch)]])&gt;0,"Transaktion mehrfach","okay"),"")</f>
        <v/>
      </c>
      <c r="AR1275">
        <f>IFERROR(IF(COUNTIFS(BTT[Verwendete Transaktion (Pflichtauswahl)],BTT[[#This Row],[Verwendete Transaktion (Pflichtauswahl)]],BTT[Verantwortliches TP
(automatisch)],"&lt;&gt;"&amp;VLOOKUP(aktives_Teilprojekt,Teilprojekte[[Teilprojekte]:[Kürzel]],2,FALSE))&gt;0,"Transaktion mehrfach","okay"),"")</f>
        <v/>
      </c>
      <c r="AS1275" t="inlineStr">
        <is>
          <t>FI1189</t>
        </is>
      </c>
    </row>
    <row r="1276">
      <c r="A1276">
        <f>IFERROR(IF(BTT[[#This Row],[Lfd Nr. 
(aus konsolidierter Datei)]]&lt;&gt;"",BTT[[#This Row],[Lfd Nr. 
(aus konsolidierter Datei)]],VLOOKUP(aktives_Teilprojekt,Teilprojekte[[Teilprojekte]:[Kürzel]],2,FALSE)&amp;ROW(BTT[[#This Row],[Lfd Nr.
(automatisch)]])-2),"")</f>
        <v/>
      </c>
      <c r="B1276" t="inlineStr">
        <is>
          <t>Anlagenzugang</t>
        </is>
      </c>
      <c r="D1276" t="inlineStr">
        <is>
          <t>Abrechnungsvorschrift im Auftrag hinterlegen</t>
        </is>
      </c>
      <c r="E1276">
        <f>IFERROR(IF(NOT(BTT[[#This Row],[Manuelle Änderung des Verantwortliches TP
(Auswahl - bei Bedarf)]]=""),BTT[[#This Row],[Manuelle Änderung des Verantwortliches TP
(Auswahl - bei Bedarf)]],VLOOKUP(BTT[[#This Row],[Hauptprozess
(Pflichtauswahl)]],Hauptprozesse[],3,FALSE)),"")</f>
        <v/>
      </c>
      <c r="G1276" t="inlineStr">
        <is>
          <t>RW-B/A</t>
        </is>
      </c>
      <c r="H1276" t="inlineStr">
        <is>
          <t>CO-OM</t>
        </is>
      </c>
      <c r="I1276" t="inlineStr">
        <is>
          <t>KO02</t>
        </is>
      </c>
      <c r="J1276">
        <f>IFERROR(VLOOKUP(BTT[[#This Row],[Verwendete Transaktion (Pflichtauswahl)]],Transaktionen[[Transaktionen]:[Langtext]],2,FALSE),"")</f>
        <v/>
      </c>
      <c r="V1276">
        <f>IFERROR(VLOOKUP(BTT[[#This Row],[Verwendetes Formular
(Auswahl falls relevant)]],Formulare[[Formularbezeichnung]:[Formularname (technisch)]],2,FALSE),"")</f>
        <v/>
      </c>
      <c r="AK1276">
        <f>IF(BTT[[#This Row],[Subprozess
(optionale Auswahl)]]="","okay",IF(VLOOKUP(BTT[[#This Row],[Subprozess
(optionale Auswahl)]],BPML[[Subprozess]:[Zugeordneter Hauptprozess]],3,FALSE)=BTT[[#This Row],[Hauptprozess
(Pflichtauswahl)]],"okay","falscher Subprozess"))</f>
        <v/>
      </c>
      <c r="AL1276">
        <f>IF(aktives_Teilprojekt="Master","",IF(BTT[[#This Row],[Verantwortliches TP
(automatisch)]]=VLOOKUP(aktives_Teilprojekt,Teilprojekte[[Teilprojekte]:[Kürzel]],2,FALSE),"okay","Hauptprozess anderes TP"))</f>
        <v/>
      </c>
      <c r="AM12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6">
        <f>IFERROR(IF(BTT[[#This Row],[SAP-Modul
(Pflichtauswahl)]]&lt;&gt;VLOOKUP(BTT[[#This Row],[Verwendete Transaktion (Pflichtauswahl)]],Transaktionen[[Transaktionen]:[Modul]],3,FALSE),"Modul anders","okay"),"")</f>
        <v/>
      </c>
      <c r="AP1276">
        <f>IFERROR(IF(COUNTIFS(BTT[Verwendete Transaktion (Pflichtauswahl)],BTT[[#This Row],[Verwendete Transaktion (Pflichtauswahl)]],BTT[SAP-Modul
(Pflichtauswahl)],"&lt;&gt;"&amp;BTT[[#This Row],[SAP-Modul
(Pflichtauswahl)]])&gt;0,"Modul anders","okay"),"")</f>
        <v/>
      </c>
      <c r="AQ1276">
        <f>IFERROR(IF(COUNTIFS(BTT[Verwendete Transaktion (Pflichtauswahl)],BTT[[#This Row],[Verwendete Transaktion (Pflichtauswahl)]],BTT[Verantwortliches TP
(automatisch)],"&lt;&gt;"&amp;BTT[[#This Row],[Verantwortliches TP
(automatisch)]])&gt;0,"Transaktion mehrfach","okay"),"")</f>
        <v/>
      </c>
      <c r="AR1276">
        <f>IFERROR(IF(COUNTIFS(BTT[Verwendete Transaktion (Pflichtauswahl)],BTT[[#This Row],[Verwendete Transaktion (Pflichtauswahl)]],BTT[Verantwortliches TP
(automatisch)],"&lt;&gt;"&amp;VLOOKUP(aktives_Teilprojekt,Teilprojekte[[Teilprojekte]:[Kürzel]],2,FALSE))&gt;0,"Transaktion mehrfach","okay"),"")</f>
        <v/>
      </c>
      <c r="AS1276" t="inlineStr">
        <is>
          <t>FI1190</t>
        </is>
      </c>
    </row>
    <row r="1277">
      <c r="A1277">
        <f>IFERROR(IF(BTT[[#This Row],[Lfd Nr. 
(aus konsolidierter Datei)]]&lt;&gt;"",BTT[[#This Row],[Lfd Nr. 
(aus konsolidierter Datei)]],VLOOKUP(aktives_Teilprojekt,Teilprojekte[[Teilprojekte]:[Kürzel]],2,FALSE)&amp;ROW(BTT[[#This Row],[Lfd Nr.
(automatisch)]])-2),"")</f>
        <v/>
      </c>
      <c r="B1277" t="inlineStr">
        <is>
          <t>Anlagenzugang</t>
        </is>
      </c>
      <c r="D1277" t="inlineStr">
        <is>
          <t>Abrechnung AiB an Anlage durchführen</t>
        </is>
      </c>
      <c r="E1277">
        <f>IFERROR(IF(NOT(BTT[[#This Row],[Manuelle Änderung des Verantwortliches TP
(Auswahl - bei Bedarf)]]=""),BTT[[#This Row],[Manuelle Änderung des Verantwortliches TP
(Auswahl - bei Bedarf)]],VLOOKUP(BTT[[#This Row],[Hauptprozess
(Pflichtauswahl)]],Hauptprozesse[],3,FALSE)),"")</f>
        <v/>
      </c>
      <c r="G1277" t="inlineStr">
        <is>
          <t>RW-B/A</t>
        </is>
      </c>
      <c r="H1277" t="inlineStr">
        <is>
          <t>CO-OM</t>
        </is>
      </c>
      <c r="I1277" t="inlineStr">
        <is>
          <t>KO88</t>
        </is>
      </c>
      <c r="J1277">
        <f>IFERROR(VLOOKUP(BTT[[#This Row],[Verwendete Transaktion (Pflichtauswahl)]],Transaktionen[[Transaktionen]:[Langtext]],2,FALSE),"")</f>
        <v/>
      </c>
      <c r="V1277">
        <f>IFERROR(VLOOKUP(BTT[[#This Row],[Verwendetes Formular
(Auswahl falls relevant)]],Formulare[[Formularbezeichnung]:[Formularname (technisch)]],2,FALSE),"")</f>
        <v/>
      </c>
      <c r="AK1277">
        <f>IF(BTT[[#This Row],[Subprozess
(optionale Auswahl)]]="","okay",IF(VLOOKUP(BTT[[#This Row],[Subprozess
(optionale Auswahl)]],BPML[[Subprozess]:[Zugeordneter Hauptprozess]],3,FALSE)=BTT[[#This Row],[Hauptprozess
(Pflichtauswahl)]],"okay","falscher Subprozess"))</f>
        <v/>
      </c>
      <c r="AL1277">
        <f>IF(aktives_Teilprojekt="Master","",IF(BTT[[#This Row],[Verantwortliches TP
(automatisch)]]=VLOOKUP(aktives_Teilprojekt,Teilprojekte[[Teilprojekte]:[Kürzel]],2,FALSE),"okay","Hauptprozess anderes TP"))</f>
        <v/>
      </c>
      <c r="AM12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7">
        <f>IFERROR(IF(BTT[[#This Row],[SAP-Modul
(Pflichtauswahl)]]&lt;&gt;VLOOKUP(BTT[[#This Row],[Verwendete Transaktion (Pflichtauswahl)]],Transaktionen[[Transaktionen]:[Modul]],3,FALSE),"Modul anders","okay"),"")</f>
        <v/>
      </c>
      <c r="AP1277">
        <f>IFERROR(IF(COUNTIFS(BTT[Verwendete Transaktion (Pflichtauswahl)],BTT[[#This Row],[Verwendete Transaktion (Pflichtauswahl)]],BTT[SAP-Modul
(Pflichtauswahl)],"&lt;&gt;"&amp;BTT[[#This Row],[SAP-Modul
(Pflichtauswahl)]])&gt;0,"Modul anders","okay"),"")</f>
        <v/>
      </c>
      <c r="AQ1277">
        <f>IFERROR(IF(COUNTIFS(BTT[Verwendete Transaktion (Pflichtauswahl)],BTT[[#This Row],[Verwendete Transaktion (Pflichtauswahl)]],BTT[Verantwortliches TP
(automatisch)],"&lt;&gt;"&amp;BTT[[#This Row],[Verantwortliches TP
(automatisch)]])&gt;0,"Transaktion mehrfach","okay"),"")</f>
        <v/>
      </c>
      <c r="AR1277">
        <f>IFERROR(IF(COUNTIFS(BTT[Verwendete Transaktion (Pflichtauswahl)],BTT[[#This Row],[Verwendete Transaktion (Pflichtauswahl)]],BTT[Verantwortliches TP
(automatisch)],"&lt;&gt;"&amp;VLOOKUP(aktives_Teilprojekt,Teilprojekte[[Teilprojekte]:[Kürzel]],2,FALSE))&gt;0,"Transaktion mehrfach","okay"),"")</f>
        <v/>
      </c>
      <c r="AS1277" t="inlineStr">
        <is>
          <t>FI1191</t>
        </is>
      </c>
    </row>
    <row r="1278">
      <c r="A1278">
        <f>IFERROR(IF(BTT[[#This Row],[Lfd Nr. 
(aus konsolidierter Datei)]]&lt;&gt;"",BTT[[#This Row],[Lfd Nr. 
(aus konsolidierter Datei)]],VLOOKUP(aktives_Teilprojekt,Teilprojekte[[Teilprojekte]:[Kürzel]],2,FALSE)&amp;ROW(BTT[[#This Row],[Lfd Nr.
(automatisch)]])-2),"")</f>
        <v/>
      </c>
      <c r="B1278" t="inlineStr">
        <is>
          <t>Anlagenzugang</t>
        </is>
      </c>
      <c r="E1278">
        <f>IFERROR(IF(NOT(BTT[[#This Row],[Manuelle Änderung des Verantwortliches TP
(Auswahl - bei Bedarf)]]=""),BTT[[#This Row],[Manuelle Änderung des Verantwortliches TP
(Auswahl - bei Bedarf)]],VLOOKUP(BTT[[#This Row],[Hauptprozess
(Pflichtauswahl)]],Hauptprozesse[],3,FALSE)),"")</f>
        <v/>
      </c>
      <c r="J1278">
        <f>IFERROR(VLOOKUP(BTT[[#This Row],[Verwendete Transaktion (Pflichtauswahl)]],Transaktionen[[Transaktionen]:[Langtext]],2,FALSE),"")</f>
        <v/>
      </c>
      <c r="V1278">
        <f>IFERROR(VLOOKUP(BTT[[#This Row],[Verwendetes Formular
(Auswahl falls relevant)]],Formulare[[Formularbezeichnung]:[Formularname (technisch)]],2,FALSE),"")</f>
        <v/>
      </c>
      <c r="AK1278">
        <f>IF(BTT[[#This Row],[Subprozess
(optionale Auswahl)]]="","okay",IF(VLOOKUP(BTT[[#This Row],[Subprozess
(optionale Auswahl)]],BPML[[Subprozess]:[Zugeordneter Hauptprozess]],3,FALSE)=BTT[[#This Row],[Hauptprozess
(Pflichtauswahl)]],"okay","falscher Subprozess"))</f>
        <v/>
      </c>
      <c r="AL1278">
        <f>IF(aktives_Teilprojekt="Master","",IF(BTT[[#This Row],[Verantwortliches TP
(automatisch)]]=VLOOKUP(aktives_Teilprojekt,Teilprojekte[[Teilprojekte]:[Kürzel]],2,FALSE),"okay","Hauptprozess anderes TP"))</f>
        <v/>
      </c>
      <c r="AM12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8">
        <f>IFERROR(IF(BTT[[#This Row],[SAP-Modul
(Pflichtauswahl)]]&lt;&gt;VLOOKUP(BTT[[#This Row],[Verwendete Transaktion (Pflichtauswahl)]],Transaktionen[[Transaktionen]:[Modul]],3,FALSE),"Modul anders","okay"),"")</f>
        <v/>
      </c>
      <c r="AP1278">
        <f>IFERROR(IF(COUNTIFS(BTT[Verwendete Transaktion (Pflichtauswahl)],BTT[[#This Row],[Verwendete Transaktion (Pflichtauswahl)]],BTT[SAP-Modul
(Pflichtauswahl)],"&lt;&gt;"&amp;BTT[[#This Row],[SAP-Modul
(Pflichtauswahl)]])&gt;0,"Modul anders","okay"),"")</f>
        <v/>
      </c>
      <c r="AQ1278">
        <f>IFERROR(IF(COUNTIFS(BTT[Verwendete Transaktion (Pflichtauswahl)],BTT[[#This Row],[Verwendete Transaktion (Pflichtauswahl)]],BTT[Verantwortliches TP
(automatisch)],"&lt;&gt;"&amp;BTT[[#This Row],[Verantwortliches TP
(automatisch)]])&gt;0,"Transaktion mehrfach","okay"),"")</f>
        <v/>
      </c>
      <c r="AR1278">
        <f>IFERROR(IF(COUNTIFS(BTT[Verwendete Transaktion (Pflichtauswahl)],BTT[[#This Row],[Verwendete Transaktion (Pflichtauswahl)]],BTT[Verantwortliches TP
(automatisch)],"&lt;&gt;"&amp;VLOOKUP(aktives_Teilprojekt,Teilprojekte[[Teilprojekte]:[Kürzel]],2,FALSE))&gt;0,"Transaktion mehrfach","okay"),"")</f>
        <v/>
      </c>
      <c r="AS1278" t="inlineStr">
        <is>
          <t>FI1192</t>
        </is>
      </c>
    </row>
    <row r="1279">
      <c r="A1279">
        <f>IFERROR(IF(BTT[[#This Row],[Lfd Nr. 
(aus konsolidierter Datei)]]&lt;&gt;"",BTT[[#This Row],[Lfd Nr. 
(aus konsolidierter Datei)]],VLOOKUP(aktives_Teilprojekt,Teilprojekte[[Teilprojekte]:[Kürzel]],2,FALSE)&amp;ROW(BTT[[#This Row],[Lfd Nr.
(automatisch)]])-2),"")</f>
        <v/>
      </c>
      <c r="B1279" t="inlineStr">
        <is>
          <t>Anlagenzugang</t>
        </is>
      </c>
      <c r="D1279" t="inlineStr">
        <is>
          <t>Anteiligen Wert ermitteln</t>
        </is>
      </c>
      <c r="E1279">
        <f>IFERROR(IF(NOT(BTT[[#This Row],[Manuelle Änderung des Verantwortliches TP
(Auswahl - bei Bedarf)]]=""),BTT[[#This Row],[Manuelle Änderung des Verantwortliches TP
(Auswahl - bei Bedarf)]],VLOOKUP(BTT[[#This Row],[Hauptprozess
(Pflichtauswahl)]],Hauptprozesse[],3,FALSE)),"")</f>
        <v/>
      </c>
      <c r="G1279" t="inlineStr">
        <is>
          <t>RW-B/A</t>
        </is>
      </c>
      <c r="H1279" t="inlineStr">
        <is>
          <t>BC</t>
        </is>
      </c>
      <c r="I1279" t="inlineStr">
        <is>
          <t>SE16</t>
        </is>
      </c>
      <c r="J1279">
        <f>IFERROR(VLOOKUP(BTT[[#This Row],[Verwendete Transaktion (Pflichtauswahl)]],Transaktionen[[Transaktionen]:[Langtext]],2,FALSE),"")</f>
        <v/>
      </c>
      <c r="V1279">
        <f>IFERROR(VLOOKUP(BTT[[#This Row],[Verwendetes Formular
(Auswahl falls relevant)]],Formulare[[Formularbezeichnung]:[Formularname (technisch)]],2,FALSE),"")</f>
        <v/>
      </c>
      <c r="AK1279">
        <f>IF(BTT[[#This Row],[Subprozess
(optionale Auswahl)]]="","okay",IF(VLOOKUP(BTT[[#This Row],[Subprozess
(optionale Auswahl)]],BPML[[Subprozess]:[Zugeordneter Hauptprozess]],3,FALSE)=BTT[[#This Row],[Hauptprozess
(Pflichtauswahl)]],"okay","falscher Subprozess"))</f>
        <v/>
      </c>
      <c r="AL1279">
        <f>IF(aktives_Teilprojekt="Master","",IF(BTT[[#This Row],[Verantwortliches TP
(automatisch)]]=VLOOKUP(aktives_Teilprojekt,Teilprojekte[[Teilprojekte]:[Kürzel]],2,FALSE),"okay","Hauptprozess anderes TP"))</f>
        <v/>
      </c>
      <c r="AM12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79">
        <f>IFERROR(IF(BTT[[#This Row],[SAP-Modul
(Pflichtauswahl)]]&lt;&gt;VLOOKUP(BTT[[#This Row],[Verwendete Transaktion (Pflichtauswahl)]],Transaktionen[[Transaktionen]:[Modul]],3,FALSE),"Modul anders","okay"),"")</f>
        <v/>
      </c>
      <c r="AP1279">
        <f>IFERROR(IF(COUNTIFS(BTT[Verwendete Transaktion (Pflichtauswahl)],BTT[[#This Row],[Verwendete Transaktion (Pflichtauswahl)]],BTT[SAP-Modul
(Pflichtauswahl)],"&lt;&gt;"&amp;BTT[[#This Row],[SAP-Modul
(Pflichtauswahl)]])&gt;0,"Modul anders","okay"),"")</f>
        <v/>
      </c>
      <c r="AQ1279">
        <f>IFERROR(IF(COUNTIFS(BTT[Verwendete Transaktion (Pflichtauswahl)],BTT[[#This Row],[Verwendete Transaktion (Pflichtauswahl)]],BTT[Verantwortliches TP
(automatisch)],"&lt;&gt;"&amp;BTT[[#This Row],[Verantwortliches TP
(automatisch)]])&gt;0,"Transaktion mehrfach","okay"),"")</f>
        <v/>
      </c>
      <c r="AR1279">
        <f>IFERROR(IF(COUNTIFS(BTT[Verwendete Transaktion (Pflichtauswahl)],BTT[[#This Row],[Verwendete Transaktion (Pflichtauswahl)]],BTT[Verantwortliches TP
(automatisch)],"&lt;&gt;"&amp;VLOOKUP(aktives_Teilprojekt,Teilprojekte[[Teilprojekte]:[Kürzel]],2,FALSE))&gt;0,"Transaktion mehrfach","okay"),"")</f>
        <v/>
      </c>
      <c r="AS1279" t="inlineStr">
        <is>
          <t>FI1193</t>
        </is>
      </c>
    </row>
    <row r="1280">
      <c r="A1280">
        <f>IFERROR(IF(BTT[[#This Row],[Lfd Nr. 
(aus konsolidierter Datei)]]&lt;&gt;"",BTT[[#This Row],[Lfd Nr. 
(aus konsolidierter Datei)]],VLOOKUP(aktives_Teilprojekt,Teilprojekte[[Teilprojekte]:[Kürzel]],2,FALSE)&amp;ROW(BTT[[#This Row],[Lfd Nr.
(automatisch)]])-2),"")</f>
        <v/>
      </c>
      <c r="B1280" t="inlineStr">
        <is>
          <t>Anlagenzugang</t>
        </is>
      </c>
      <c r="D1280" t="inlineStr">
        <is>
          <t>Betriebsteilübergreifende Umbuchung durchführen</t>
        </is>
      </c>
      <c r="E1280">
        <f>IFERROR(IF(NOT(BTT[[#This Row],[Manuelle Änderung des Verantwortliches TP
(Auswahl - bei Bedarf)]]=""),BTT[[#This Row],[Manuelle Änderung des Verantwortliches TP
(Auswahl - bei Bedarf)]],VLOOKUP(BTT[[#This Row],[Hauptprozess
(Pflichtauswahl)]],Hauptprozesse[],3,FALSE)),"")</f>
        <v/>
      </c>
      <c r="G1280" t="inlineStr">
        <is>
          <t>RW-B/A</t>
        </is>
      </c>
      <c r="H1280" t="inlineStr">
        <is>
          <t>FI-AA</t>
        </is>
      </c>
      <c r="I1280" t="inlineStr">
        <is>
          <t>ABT1N</t>
        </is>
      </c>
      <c r="J1280">
        <f>IFERROR(VLOOKUP(BTT[[#This Row],[Verwendete Transaktion (Pflichtauswahl)]],Transaktionen[[Transaktionen]:[Langtext]],2,FALSE),"")</f>
        <v/>
      </c>
      <c r="V1280">
        <f>IFERROR(VLOOKUP(BTT[[#This Row],[Verwendetes Formular
(Auswahl falls relevant)]],Formulare[[Formularbezeichnung]:[Formularname (technisch)]],2,FALSE),"")</f>
        <v/>
      </c>
      <c r="AK1280">
        <f>IF(BTT[[#This Row],[Subprozess
(optionale Auswahl)]]="","okay",IF(VLOOKUP(BTT[[#This Row],[Subprozess
(optionale Auswahl)]],BPML[[Subprozess]:[Zugeordneter Hauptprozess]],3,FALSE)=BTT[[#This Row],[Hauptprozess
(Pflichtauswahl)]],"okay","falscher Subprozess"))</f>
        <v/>
      </c>
      <c r="AL1280">
        <f>IF(aktives_Teilprojekt="Master","",IF(BTT[[#This Row],[Verantwortliches TP
(automatisch)]]=VLOOKUP(aktives_Teilprojekt,Teilprojekte[[Teilprojekte]:[Kürzel]],2,FALSE),"okay","Hauptprozess anderes TP"))</f>
        <v/>
      </c>
      <c r="AM12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0">
        <f>IFERROR(IF(BTT[[#This Row],[SAP-Modul
(Pflichtauswahl)]]&lt;&gt;VLOOKUP(BTT[[#This Row],[Verwendete Transaktion (Pflichtauswahl)]],Transaktionen[[Transaktionen]:[Modul]],3,FALSE),"Modul anders","okay"),"")</f>
        <v/>
      </c>
      <c r="AP1280">
        <f>IFERROR(IF(COUNTIFS(BTT[Verwendete Transaktion (Pflichtauswahl)],BTT[[#This Row],[Verwendete Transaktion (Pflichtauswahl)]],BTT[SAP-Modul
(Pflichtauswahl)],"&lt;&gt;"&amp;BTT[[#This Row],[SAP-Modul
(Pflichtauswahl)]])&gt;0,"Modul anders","okay"),"")</f>
        <v/>
      </c>
      <c r="AQ1280">
        <f>IFERROR(IF(COUNTIFS(BTT[Verwendete Transaktion (Pflichtauswahl)],BTT[[#This Row],[Verwendete Transaktion (Pflichtauswahl)]],BTT[Verantwortliches TP
(automatisch)],"&lt;&gt;"&amp;BTT[[#This Row],[Verantwortliches TP
(automatisch)]])&gt;0,"Transaktion mehrfach","okay"),"")</f>
        <v/>
      </c>
      <c r="AR1280">
        <f>IFERROR(IF(COUNTIFS(BTT[Verwendete Transaktion (Pflichtauswahl)],BTT[[#This Row],[Verwendete Transaktion (Pflichtauswahl)]],BTT[Verantwortliches TP
(automatisch)],"&lt;&gt;"&amp;VLOOKUP(aktives_Teilprojekt,Teilprojekte[[Teilprojekte]:[Kürzel]],2,FALSE))&gt;0,"Transaktion mehrfach","okay"),"")</f>
        <v/>
      </c>
      <c r="AS1280" t="inlineStr">
        <is>
          <t>FI1194</t>
        </is>
      </c>
    </row>
    <row r="1281">
      <c r="A1281">
        <f>IFERROR(IF(BTT[[#This Row],[Lfd Nr. 
(aus konsolidierter Datei)]]&lt;&gt;"",BTT[[#This Row],[Lfd Nr. 
(aus konsolidierter Datei)]],VLOOKUP(aktives_Teilprojekt,Teilprojekte[[Teilprojekte]:[Kürzel]],2,FALSE)&amp;ROW(BTT[[#This Row],[Lfd Nr.
(automatisch)]])-2),"")</f>
        <v/>
      </c>
      <c r="B1281" t="inlineStr">
        <is>
          <t>Anlagenzugang</t>
        </is>
      </c>
      <c r="D1281" t="inlineStr">
        <is>
          <t>Rechnung im Stammsatz anhängen</t>
        </is>
      </c>
      <c r="E1281">
        <f>IFERROR(IF(NOT(BTT[[#This Row],[Manuelle Änderung des Verantwortliches TP
(Auswahl - bei Bedarf)]]=""),BTT[[#This Row],[Manuelle Änderung des Verantwortliches TP
(Auswahl - bei Bedarf)]],VLOOKUP(BTT[[#This Row],[Hauptprozess
(Pflichtauswahl)]],Hauptprozesse[],3,FALSE)),"")</f>
        <v/>
      </c>
      <c r="G1281" t="inlineStr">
        <is>
          <t>RW-B/A</t>
        </is>
      </c>
      <c r="H1281" t="inlineStr">
        <is>
          <t>FI-AA</t>
        </is>
      </c>
      <c r="I1281" t="inlineStr">
        <is>
          <t>AS02</t>
        </is>
      </c>
      <c r="J1281">
        <f>IFERROR(VLOOKUP(BTT[[#This Row],[Verwendete Transaktion (Pflichtauswahl)]],Transaktionen[[Transaktionen]:[Langtext]],2,FALSE),"")</f>
        <v/>
      </c>
      <c r="V1281">
        <f>IFERROR(VLOOKUP(BTT[[#This Row],[Verwendetes Formular
(Auswahl falls relevant)]],Formulare[[Formularbezeichnung]:[Formularname (technisch)]],2,FALSE),"")</f>
        <v/>
      </c>
      <c r="AK1281">
        <f>IF(BTT[[#This Row],[Subprozess
(optionale Auswahl)]]="","okay",IF(VLOOKUP(BTT[[#This Row],[Subprozess
(optionale Auswahl)]],BPML[[Subprozess]:[Zugeordneter Hauptprozess]],3,FALSE)=BTT[[#This Row],[Hauptprozess
(Pflichtauswahl)]],"okay","falscher Subprozess"))</f>
        <v/>
      </c>
      <c r="AL1281">
        <f>IF(aktives_Teilprojekt="Master","",IF(BTT[[#This Row],[Verantwortliches TP
(automatisch)]]=VLOOKUP(aktives_Teilprojekt,Teilprojekte[[Teilprojekte]:[Kürzel]],2,FALSE),"okay","Hauptprozess anderes TP"))</f>
        <v/>
      </c>
      <c r="AM12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1">
        <f>IFERROR(IF(BTT[[#This Row],[SAP-Modul
(Pflichtauswahl)]]&lt;&gt;VLOOKUP(BTT[[#This Row],[Verwendete Transaktion (Pflichtauswahl)]],Transaktionen[[Transaktionen]:[Modul]],3,FALSE),"Modul anders","okay"),"")</f>
        <v/>
      </c>
      <c r="AP1281">
        <f>IFERROR(IF(COUNTIFS(BTT[Verwendete Transaktion (Pflichtauswahl)],BTT[[#This Row],[Verwendete Transaktion (Pflichtauswahl)]],BTT[SAP-Modul
(Pflichtauswahl)],"&lt;&gt;"&amp;BTT[[#This Row],[SAP-Modul
(Pflichtauswahl)]])&gt;0,"Modul anders","okay"),"")</f>
        <v/>
      </c>
      <c r="AQ1281">
        <f>IFERROR(IF(COUNTIFS(BTT[Verwendete Transaktion (Pflichtauswahl)],BTT[[#This Row],[Verwendete Transaktion (Pflichtauswahl)]],BTT[Verantwortliches TP
(automatisch)],"&lt;&gt;"&amp;BTT[[#This Row],[Verantwortliches TP
(automatisch)]])&gt;0,"Transaktion mehrfach","okay"),"")</f>
        <v/>
      </c>
      <c r="AR1281">
        <f>IFERROR(IF(COUNTIFS(BTT[Verwendete Transaktion (Pflichtauswahl)],BTT[[#This Row],[Verwendete Transaktion (Pflichtauswahl)]],BTT[Verantwortliches TP
(automatisch)],"&lt;&gt;"&amp;VLOOKUP(aktives_Teilprojekt,Teilprojekte[[Teilprojekte]:[Kürzel]],2,FALSE))&gt;0,"Transaktion mehrfach","okay"),"")</f>
        <v/>
      </c>
      <c r="AS1281" t="inlineStr">
        <is>
          <t>FI1195</t>
        </is>
      </c>
    </row>
    <row r="1282">
      <c r="A1282">
        <f>IFERROR(IF(BTT[[#This Row],[Lfd Nr. 
(aus konsolidierter Datei)]]&lt;&gt;"",BTT[[#This Row],[Lfd Nr. 
(aus konsolidierter Datei)]],VLOOKUP(aktives_Teilprojekt,Teilprojekte[[Teilprojekte]:[Kürzel]],2,FALSE)&amp;ROW(BTT[[#This Row],[Lfd Nr.
(automatisch)]])-2),"")</f>
        <v/>
      </c>
      <c r="B1282" t="inlineStr">
        <is>
          <t>Anlagen umsetzen</t>
        </is>
      </c>
      <c r="D1282" t="inlineStr">
        <is>
          <t>Workflow öffnen</t>
        </is>
      </c>
      <c r="E1282">
        <f>IFERROR(IF(NOT(BTT[[#This Row],[Manuelle Änderung des Verantwortliches TP
(Auswahl - bei Bedarf)]]=""),BTT[[#This Row],[Manuelle Änderung des Verantwortliches TP
(Auswahl - bei Bedarf)]],VLOOKUP(BTT[[#This Row],[Hauptprozess
(Pflichtauswahl)]],Hauptprozesse[],3,FALSE)),"")</f>
        <v/>
      </c>
      <c r="G1282" t="inlineStr">
        <is>
          <t>RW-B/A</t>
        </is>
      </c>
      <c r="H1282" t="inlineStr">
        <is>
          <t>BC</t>
        </is>
      </c>
      <c r="I1282" t="inlineStr">
        <is>
          <t>SBWP</t>
        </is>
      </c>
      <c r="J1282">
        <f>IFERROR(VLOOKUP(BTT[[#This Row],[Verwendete Transaktion (Pflichtauswahl)]],Transaktionen[[Transaktionen]:[Langtext]],2,FALSE),"")</f>
        <v/>
      </c>
      <c r="V1282">
        <f>IFERROR(VLOOKUP(BTT[[#This Row],[Verwendetes Formular
(Auswahl falls relevant)]],Formulare[[Formularbezeichnung]:[Formularname (technisch)]],2,FALSE),"")</f>
        <v/>
      </c>
      <c r="AK1282">
        <f>IF(BTT[[#This Row],[Subprozess
(optionale Auswahl)]]="","okay",IF(VLOOKUP(BTT[[#This Row],[Subprozess
(optionale Auswahl)]],BPML[[Subprozess]:[Zugeordneter Hauptprozess]],3,FALSE)=BTT[[#This Row],[Hauptprozess
(Pflichtauswahl)]],"okay","falscher Subprozess"))</f>
        <v/>
      </c>
      <c r="AL1282">
        <f>IF(aktives_Teilprojekt="Master","",IF(BTT[[#This Row],[Verantwortliches TP
(automatisch)]]=VLOOKUP(aktives_Teilprojekt,Teilprojekte[[Teilprojekte]:[Kürzel]],2,FALSE),"okay","Hauptprozess anderes TP"))</f>
        <v/>
      </c>
      <c r="AM12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2">
        <f>IFERROR(IF(BTT[[#This Row],[SAP-Modul
(Pflichtauswahl)]]&lt;&gt;VLOOKUP(BTT[[#This Row],[Verwendete Transaktion (Pflichtauswahl)]],Transaktionen[[Transaktionen]:[Modul]],3,FALSE),"Modul anders","okay"),"")</f>
        <v/>
      </c>
      <c r="AP1282">
        <f>IFERROR(IF(COUNTIFS(BTT[Verwendete Transaktion (Pflichtauswahl)],BTT[[#This Row],[Verwendete Transaktion (Pflichtauswahl)]],BTT[SAP-Modul
(Pflichtauswahl)],"&lt;&gt;"&amp;BTT[[#This Row],[SAP-Modul
(Pflichtauswahl)]])&gt;0,"Modul anders","okay"),"")</f>
        <v/>
      </c>
      <c r="AQ1282">
        <f>IFERROR(IF(COUNTIFS(BTT[Verwendete Transaktion (Pflichtauswahl)],BTT[[#This Row],[Verwendete Transaktion (Pflichtauswahl)]],BTT[Verantwortliches TP
(automatisch)],"&lt;&gt;"&amp;BTT[[#This Row],[Verantwortliches TP
(automatisch)]])&gt;0,"Transaktion mehrfach","okay"),"")</f>
        <v/>
      </c>
      <c r="AR1282">
        <f>IFERROR(IF(COUNTIFS(BTT[Verwendete Transaktion (Pflichtauswahl)],BTT[[#This Row],[Verwendete Transaktion (Pflichtauswahl)]],BTT[Verantwortliches TP
(automatisch)],"&lt;&gt;"&amp;VLOOKUP(aktives_Teilprojekt,Teilprojekte[[Teilprojekte]:[Kürzel]],2,FALSE))&gt;0,"Transaktion mehrfach","okay"),"")</f>
        <v/>
      </c>
      <c r="AS1282" t="inlineStr">
        <is>
          <t>FI1196</t>
        </is>
      </c>
    </row>
    <row r="1283">
      <c r="A1283">
        <f>IFERROR(IF(BTT[[#This Row],[Lfd Nr. 
(aus konsolidierter Datei)]]&lt;&gt;"",BTT[[#This Row],[Lfd Nr. 
(aus konsolidierter Datei)]],VLOOKUP(aktives_Teilprojekt,Teilprojekte[[Teilprojekte]:[Kürzel]],2,FALSE)&amp;ROW(BTT[[#This Row],[Lfd Nr.
(automatisch)]])-2),"")</f>
        <v/>
      </c>
      <c r="B1283" t="inlineStr">
        <is>
          <t>Anlagen umsetzen</t>
        </is>
      </c>
      <c r="D1283" t="inlineStr">
        <is>
          <t>Sachverhalt prüfen</t>
        </is>
      </c>
      <c r="E1283">
        <f>IFERROR(IF(NOT(BTT[[#This Row],[Manuelle Änderung des Verantwortliches TP
(Auswahl - bei Bedarf)]]=""),BTT[[#This Row],[Manuelle Änderung des Verantwortliches TP
(Auswahl - bei Bedarf)]],VLOOKUP(BTT[[#This Row],[Hauptprozess
(Pflichtauswahl)]],Hauptprozesse[],3,FALSE)),"")</f>
        <v/>
      </c>
      <c r="G1283" t="inlineStr">
        <is>
          <t>RW-B/A</t>
        </is>
      </c>
      <c r="H1283" t="inlineStr">
        <is>
          <t>Non-SAP</t>
        </is>
      </c>
      <c r="I1283" t="inlineStr">
        <is>
          <t>nicht digital</t>
        </is>
      </c>
      <c r="J1283">
        <f>IFERROR(VLOOKUP(BTT[[#This Row],[Verwendete Transaktion (Pflichtauswahl)]],Transaktionen[[Transaktionen]:[Langtext]],2,FALSE),"")</f>
        <v/>
      </c>
      <c r="V1283">
        <f>IFERROR(VLOOKUP(BTT[[#This Row],[Verwendetes Formular
(Auswahl falls relevant)]],Formulare[[Formularbezeichnung]:[Formularname (technisch)]],2,FALSE),"")</f>
        <v/>
      </c>
      <c r="AK1283">
        <f>IF(BTT[[#This Row],[Subprozess
(optionale Auswahl)]]="","okay",IF(VLOOKUP(BTT[[#This Row],[Subprozess
(optionale Auswahl)]],BPML[[Subprozess]:[Zugeordneter Hauptprozess]],3,FALSE)=BTT[[#This Row],[Hauptprozess
(Pflichtauswahl)]],"okay","falscher Subprozess"))</f>
        <v/>
      </c>
      <c r="AL1283">
        <f>IF(aktives_Teilprojekt="Master","",IF(BTT[[#This Row],[Verantwortliches TP
(automatisch)]]=VLOOKUP(aktives_Teilprojekt,Teilprojekte[[Teilprojekte]:[Kürzel]],2,FALSE),"okay","Hauptprozess anderes TP"))</f>
        <v/>
      </c>
      <c r="AM12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3">
        <f>IFERROR(IF(BTT[[#This Row],[SAP-Modul
(Pflichtauswahl)]]&lt;&gt;VLOOKUP(BTT[[#This Row],[Verwendete Transaktion (Pflichtauswahl)]],Transaktionen[[Transaktionen]:[Modul]],3,FALSE),"Modul anders","okay"),"")</f>
        <v/>
      </c>
      <c r="AP1283">
        <f>IFERROR(IF(COUNTIFS(BTT[Verwendete Transaktion (Pflichtauswahl)],BTT[[#This Row],[Verwendete Transaktion (Pflichtauswahl)]],BTT[SAP-Modul
(Pflichtauswahl)],"&lt;&gt;"&amp;BTT[[#This Row],[SAP-Modul
(Pflichtauswahl)]])&gt;0,"Modul anders","okay"),"")</f>
        <v/>
      </c>
      <c r="AQ1283">
        <f>IFERROR(IF(COUNTIFS(BTT[Verwendete Transaktion (Pflichtauswahl)],BTT[[#This Row],[Verwendete Transaktion (Pflichtauswahl)]],BTT[Verantwortliches TP
(automatisch)],"&lt;&gt;"&amp;BTT[[#This Row],[Verantwortliches TP
(automatisch)]])&gt;0,"Transaktion mehrfach","okay"),"")</f>
        <v/>
      </c>
      <c r="AR1283">
        <f>IFERROR(IF(COUNTIFS(BTT[Verwendete Transaktion (Pflichtauswahl)],BTT[[#This Row],[Verwendete Transaktion (Pflichtauswahl)]],BTT[Verantwortliches TP
(automatisch)],"&lt;&gt;"&amp;VLOOKUP(aktives_Teilprojekt,Teilprojekte[[Teilprojekte]:[Kürzel]],2,FALSE))&gt;0,"Transaktion mehrfach","okay"),"")</f>
        <v/>
      </c>
      <c r="AS1283" t="inlineStr">
        <is>
          <t>FI1197</t>
        </is>
      </c>
    </row>
    <row r="1284">
      <c r="A1284">
        <f>IFERROR(IF(BTT[[#This Row],[Lfd Nr. 
(aus konsolidierter Datei)]]&lt;&gt;"",BTT[[#This Row],[Lfd Nr. 
(aus konsolidierter Datei)]],VLOOKUP(aktives_Teilprojekt,Teilprojekte[[Teilprojekte]:[Kürzel]],2,FALSE)&amp;ROW(BTT[[#This Row],[Lfd Nr.
(automatisch)]])-2),"")</f>
        <v/>
      </c>
      <c r="B1284" t="inlineStr">
        <is>
          <t>Anlagen umsetzen</t>
        </is>
      </c>
      <c r="D1284" t="inlineStr">
        <is>
          <t>Anlage anlegen</t>
        </is>
      </c>
      <c r="E1284">
        <f>IFERROR(IF(NOT(BTT[[#This Row],[Manuelle Änderung des Verantwortliches TP
(Auswahl - bei Bedarf)]]=""),BTT[[#This Row],[Manuelle Änderung des Verantwortliches TP
(Auswahl - bei Bedarf)]],VLOOKUP(BTT[[#This Row],[Hauptprozess
(Pflichtauswahl)]],Hauptprozesse[],3,FALSE)),"")</f>
        <v/>
      </c>
      <c r="G1284" t="inlineStr">
        <is>
          <t>RW-B/A</t>
        </is>
      </c>
      <c r="H1284" t="inlineStr">
        <is>
          <t>FI-AA</t>
        </is>
      </c>
      <c r="I1284" t="inlineStr">
        <is>
          <t>AS01</t>
        </is>
      </c>
      <c r="J1284">
        <f>IFERROR(VLOOKUP(BTT[[#This Row],[Verwendete Transaktion (Pflichtauswahl)]],Transaktionen[[Transaktionen]:[Langtext]],2,FALSE),"")</f>
        <v/>
      </c>
      <c r="V1284">
        <f>IFERROR(VLOOKUP(BTT[[#This Row],[Verwendetes Formular
(Auswahl falls relevant)]],Formulare[[Formularbezeichnung]:[Formularname (technisch)]],2,FALSE),"")</f>
        <v/>
      </c>
      <c r="AK1284">
        <f>IF(BTT[[#This Row],[Subprozess
(optionale Auswahl)]]="","okay",IF(VLOOKUP(BTT[[#This Row],[Subprozess
(optionale Auswahl)]],BPML[[Subprozess]:[Zugeordneter Hauptprozess]],3,FALSE)=BTT[[#This Row],[Hauptprozess
(Pflichtauswahl)]],"okay","falscher Subprozess"))</f>
        <v/>
      </c>
      <c r="AL1284">
        <f>IF(aktives_Teilprojekt="Master","",IF(BTT[[#This Row],[Verantwortliches TP
(automatisch)]]=VLOOKUP(aktives_Teilprojekt,Teilprojekte[[Teilprojekte]:[Kürzel]],2,FALSE),"okay","Hauptprozess anderes TP"))</f>
        <v/>
      </c>
      <c r="AM12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4">
        <f>IFERROR(IF(BTT[[#This Row],[SAP-Modul
(Pflichtauswahl)]]&lt;&gt;VLOOKUP(BTT[[#This Row],[Verwendete Transaktion (Pflichtauswahl)]],Transaktionen[[Transaktionen]:[Modul]],3,FALSE),"Modul anders","okay"),"")</f>
        <v/>
      </c>
      <c r="AP1284">
        <f>IFERROR(IF(COUNTIFS(BTT[Verwendete Transaktion (Pflichtauswahl)],BTT[[#This Row],[Verwendete Transaktion (Pflichtauswahl)]],BTT[SAP-Modul
(Pflichtauswahl)],"&lt;&gt;"&amp;BTT[[#This Row],[SAP-Modul
(Pflichtauswahl)]])&gt;0,"Modul anders","okay"),"")</f>
        <v/>
      </c>
      <c r="AQ1284">
        <f>IFERROR(IF(COUNTIFS(BTT[Verwendete Transaktion (Pflichtauswahl)],BTT[[#This Row],[Verwendete Transaktion (Pflichtauswahl)]],BTT[Verantwortliches TP
(automatisch)],"&lt;&gt;"&amp;BTT[[#This Row],[Verantwortliches TP
(automatisch)]])&gt;0,"Transaktion mehrfach","okay"),"")</f>
        <v/>
      </c>
      <c r="AR1284">
        <f>IFERROR(IF(COUNTIFS(BTT[Verwendete Transaktion (Pflichtauswahl)],BTT[[#This Row],[Verwendete Transaktion (Pflichtauswahl)]],BTT[Verantwortliches TP
(automatisch)],"&lt;&gt;"&amp;VLOOKUP(aktives_Teilprojekt,Teilprojekte[[Teilprojekte]:[Kürzel]],2,FALSE))&gt;0,"Transaktion mehrfach","okay"),"")</f>
        <v/>
      </c>
      <c r="AS1284" t="inlineStr">
        <is>
          <t>FI1198</t>
        </is>
      </c>
    </row>
    <row r="1285">
      <c r="A1285">
        <f>IFERROR(IF(BTT[[#This Row],[Lfd Nr. 
(aus konsolidierter Datei)]]&lt;&gt;"",BTT[[#This Row],[Lfd Nr. 
(aus konsolidierter Datei)]],VLOOKUP(aktives_Teilprojekt,Teilprojekte[[Teilprojekte]:[Kürzel]],2,FALSE)&amp;ROW(BTT[[#This Row],[Lfd Nr.
(automatisch)]])-2),"")</f>
        <v/>
      </c>
      <c r="B1285" t="inlineStr">
        <is>
          <t>Anlagen umsetzen</t>
        </is>
      </c>
      <c r="D1285" t="inlineStr">
        <is>
          <t>Werte Umbuchen</t>
        </is>
      </c>
      <c r="E1285">
        <f>IFERROR(IF(NOT(BTT[[#This Row],[Manuelle Änderung des Verantwortliches TP
(Auswahl - bei Bedarf)]]=""),BTT[[#This Row],[Manuelle Änderung des Verantwortliches TP
(Auswahl - bei Bedarf)]],VLOOKUP(BTT[[#This Row],[Hauptprozess
(Pflichtauswahl)]],Hauptprozesse[],3,FALSE)),"")</f>
        <v/>
      </c>
      <c r="G1285" t="inlineStr">
        <is>
          <t>RW-B/A</t>
        </is>
      </c>
      <c r="H1285" t="inlineStr">
        <is>
          <t>FI-AA</t>
        </is>
      </c>
      <c r="I1285" t="inlineStr">
        <is>
          <t>ABUMN</t>
        </is>
      </c>
      <c r="J1285">
        <f>IFERROR(VLOOKUP(BTT[[#This Row],[Verwendete Transaktion (Pflichtauswahl)]],Transaktionen[[Transaktionen]:[Langtext]],2,FALSE),"")</f>
        <v/>
      </c>
      <c r="V1285">
        <f>IFERROR(VLOOKUP(BTT[[#This Row],[Verwendetes Formular
(Auswahl falls relevant)]],Formulare[[Formularbezeichnung]:[Formularname (technisch)]],2,FALSE),"")</f>
        <v/>
      </c>
      <c r="AK1285">
        <f>IF(BTT[[#This Row],[Subprozess
(optionale Auswahl)]]="","okay",IF(VLOOKUP(BTT[[#This Row],[Subprozess
(optionale Auswahl)]],BPML[[Subprozess]:[Zugeordneter Hauptprozess]],3,FALSE)=BTT[[#This Row],[Hauptprozess
(Pflichtauswahl)]],"okay","falscher Subprozess"))</f>
        <v/>
      </c>
      <c r="AL1285">
        <f>IF(aktives_Teilprojekt="Master","",IF(BTT[[#This Row],[Verantwortliches TP
(automatisch)]]=VLOOKUP(aktives_Teilprojekt,Teilprojekte[[Teilprojekte]:[Kürzel]],2,FALSE),"okay","Hauptprozess anderes TP"))</f>
        <v/>
      </c>
      <c r="AM12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5">
        <f>IFERROR(IF(BTT[[#This Row],[SAP-Modul
(Pflichtauswahl)]]&lt;&gt;VLOOKUP(BTT[[#This Row],[Verwendete Transaktion (Pflichtauswahl)]],Transaktionen[[Transaktionen]:[Modul]],3,FALSE),"Modul anders","okay"),"")</f>
        <v/>
      </c>
      <c r="AP1285">
        <f>IFERROR(IF(COUNTIFS(BTT[Verwendete Transaktion (Pflichtauswahl)],BTT[[#This Row],[Verwendete Transaktion (Pflichtauswahl)]],BTT[SAP-Modul
(Pflichtauswahl)],"&lt;&gt;"&amp;BTT[[#This Row],[SAP-Modul
(Pflichtauswahl)]])&gt;0,"Modul anders","okay"),"")</f>
        <v/>
      </c>
      <c r="AQ1285">
        <f>IFERROR(IF(COUNTIFS(BTT[Verwendete Transaktion (Pflichtauswahl)],BTT[[#This Row],[Verwendete Transaktion (Pflichtauswahl)]],BTT[Verantwortliches TP
(automatisch)],"&lt;&gt;"&amp;BTT[[#This Row],[Verantwortliches TP
(automatisch)]])&gt;0,"Transaktion mehrfach","okay"),"")</f>
        <v/>
      </c>
      <c r="AR1285">
        <f>IFERROR(IF(COUNTIFS(BTT[Verwendete Transaktion (Pflichtauswahl)],BTT[[#This Row],[Verwendete Transaktion (Pflichtauswahl)]],BTT[Verantwortliches TP
(automatisch)],"&lt;&gt;"&amp;VLOOKUP(aktives_Teilprojekt,Teilprojekte[[Teilprojekte]:[Kürzel]],2,FALSE))&gt;0,"Transaktion mehrfach","okay"),"")</f>
        <v/>
      </c>
      <c r="AS1285" t="inlineStr">
        <is>
          <t>FI1199</t>
        </is>
      </c>
    </row>
    <row r="1286">
      <c r="A1286">
        <f>IFERROR(IF(BTT[[#This Row],[Lfd Nr. 
(aus konsolidierter Datei)]]&lt;&gt;"",BTT[[#This Row],[Lfd Nr. 
(aus konsolidierter Datei)]],VLOOKUP(aktives_Teilprojekt,Teilprojekte[[Teilprojekte]:[Kürzel]],2,FALSE)&amp;ROW(BTT[[#This Row],[Lfd Nr.
(automatisch)]])-2),"")</f>
        <v/>
      </c>
      <c r="B1286" t="inlineStr">
        <is>
          <t>Anlagen umsetzen</t>
        </is>
      </c>
      <c r="D1286" t="inlineStr">
        <is>
          <t>Inventurkennzeichen im alten Stammsatz entfernen</t>
        </is>
      </c>
      <c r="E1286">
        <f>IFERROR(IF(NOT(BTT[[#This Row],[Manuelle Änderung des Verantwortliches TP
(Auswahl - bei Bedarf)]]=""),BTT[[#This Row],[Manuelle Änderung des Verantwortliches TP
(Auswahl - bei Bedarf)]],VLOOKUP(BTT[[#This Row],[Hauptprozess
(Pflichtauswahl)]],Hauptprozesse[],3,FALSE)),"")</f>
        <v/>
      </c>
      <c r="G1286" t="inlineStr">
        <is>
          <t>RW-B/A</t>
        </is>
      </c>
      <c r="H1286" t="inlineStr">
        <is>
          <t>FI-AA</t>
        </is>
      </c>
      <c r="I1286" t="inlineStr">
        <is>
          <t>AS02</t>
        </is>
      </c>
      <c r="J1286">
        <f>IFERROR(VLOOKUP(BTT[[#This Row],[Verwendete Transaktion (Pflichtauswahl)]],Transaktionen[[Transaktionen]:[Langtext]],2,FALSE),"")</f>
        <v/>
      </c>
      <c r="V1286">
        <f>IFERROR(VLOOKUP(BTT[[#This Row],[Verwendetes Formular
(Auswahl falls relevant)]],Formulare[[Formularbezeichnung]:[Formularname (technisch)]],2,FALSE),"")</f>
        <v/>
      </c>
      <c r="AK1286">
        <f>IF(BTT[[#This Row],[Subprozess
(optionale Auswahl)]]="","okay",IF(VLOOKUP(BTT[[#This Row],[Subprozess
(optionale Auswahl)]],BPML[[Subprozess]:[Zugeordneter Hauptprozess]],3,FALSE)=BTT[[#This Row],[Hauptprozess
(Pflichtauswahl)]],"okay","falscher Subprozess"))</f>
        <v/>
      </c>
      <c r="AL1286">
        <f>IF(aktives_Teilprojekt="Master","",IF(BTT[[#This Row],[Verantwortliches TP
(automatisch)]]=VLOOKUP(aktives_Teilprojekt,Teilprojekte[[Teilprojekte]:[Kürzel]],2,FALSE),"okay","Hauptprozess anderes TP"))</f>
        <v/>
      </c>
      <c r="AM12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6">
        <f>IFERROR(IF(BTT[[#This Row],[SAP-Modul
(Pflichtauswahl)]]&lt;&gt;VLOOKUP(BTT[[#This Row],[Verwendete Transaktion (Pflichtauswahl)]],Transaktionen[[Transaktionen]:[Modul]],3,FALSE),"Modul anders","okay"),"")</f>
        <v/>
      </c>
      <c r="AP1286">
        <f>IFERROR(IF(COUNTIFS(BTT[Verwendete Transaktion (Pflichtauswahl)],BTT[[#This Row],[Verwendete Transaktion (Pflichtauswahl)]],BTT[SAP-Modul
(Pflichtauswahl)],"&lt;&gt;"&amp;BTT[[#This Row],[SAP-Modul
(Pflichtauswahl)]])&gt;0,"Modul anders","okay"),"")</f>
        <v/>
      </c>
      <c r="AQ1286">
        <f>IFERROR(IF(COUNTIFS(BTT[Verwendete Transaktion (Pflichtauswahl)],BTT[[#This Row],[Verwendete Transaktion (Pflichtauswahl)]],BTT[Verantwortliches TP
(automatisch)],"&lt;&gt;"&amp;BTT[[#This Row],[Verantwortliches TP
(automatisch)]])&gt;0,"Transaktion mehrfach","okay"),"")</f>
        <v/>
      </c>
      <c r="AR1286">
        <f>IFERROR(IF(COUNTIFS(BTT[Verwendete Transaktion (Pflichtauswahl)],BTT[[#This Row],[Verwendete Transaktion (Pflichtauswahl)]],BTT[Verantwortliches TP
(automatisch)],"&lt;&gt;"&amp;VLOOKUP(aktives_Teilprojekt,Teilprojekte[[Teilprojekte]:[Kürzel]],2,FALSE))&gt;0,"Transaktion mehrfach","okay"),"")</f>
        <v/>
      </c>
      <c r="AS1286" t="inlineStr">
        <is>
          <t>FI1200</t>
        </is>
      </c>
    </row>
    <row r="1287">
      <c r="A1287">
        <f>IFERROR(IF(BTT[[#This Row],[Lfd Nr. 
(aus konsolidierter Datei)]]&lt;&gt;"",BTT[[#This Row],[Lfd Nr. 
(aus konsolidierter Datei)]],VLOOKUP(aktives_Teilprojekt,Teilprojekte[[Teilprojekte]:[Kürzel]],2,FALSE)&amp;ROW(BTT[[#This Row],[Lfd Nr.
(automatisch)]])-2),"")</f>
        <v/>
      </c>
      <c r="B1287" t="inlineStr">
        <is>
          <t>Anlagen umsetzen</t>
        </is>
      </c>
      <c r="D1287" t="inlineStr">
        <is>
          <t>Workitem "Genehmigen"</t>
        </is>
      </c>
      <c r="E1287">
        <f>IFERROR(IF(NOT(BTT[[#This Row],[Manuelle Änderung des Verantwortliches TP
(Auswahl - bei Bedarf)]]=""),BTT[[#This Row],[Manuelle Änderung des Verantwortliches TP
(Auswahl - bei Bedarf)]],VLOOKUP(BTT[[#This Row],[Hauptprozess
(Pflichtauswahl)]],Hauptprozesse[],3,FALSE)),"")</f>
        <v/>
      </c>
      <c r="G1287" t="inlineStr">
        <is>
          <t>RW-B/A</t>
        </is>
      </c>
      <c r="H1287" t="inlineStr">
        <is>
          <t>BC</t>
        </is>
      </c>
      <c r="I1287" t="inlineStr">
        <is>
          <t>SBWP</t>
        </is>
      </c>
      <c r="J1287">
        <f>IFERROR(VLOOKUP(BTT[[#This Row],[Verwendete Transaktion (Pflichtauswahl)]],Transaktionen[[Transaktionen]:[Langtext]],2,FALSE),"")</f>
        <v/>
      </c>
      <c r="V1287">
        <f>IFERROR(VLOOKUP(BTT[[#This Row],[Verwendetes Formular
(Auswahl falls relevant)]],Formulare[[Formularbezeichnung]:[Formularname (technisch)]],2,FALSE),"")</f>
        <v/>
      </c>
      <c r="AK1287">
        <f>IF(BTT[[#This Row],[Subprozess
(optionale Auswahl)]]="","okay",IF(VLOOKUP(BTT[[#This Row],[Subprozess
(optionale Auswahl)]],BPML[[Subprozess]:[Zugeordneter Hauptprozess]],3,FALSE)=BTT[[#This Row],[Hauptprozess
(Pflichtauswahl)]],"okay","falscher Subprozess"))</f>
        <v/>
      </c>
      <c r="AL1287">
        <f>IF(aktives_Teilprojekt="Master","",IF(BTT[[#This Row],[Verantwortliches TP
(automatisch)]]=VLOOKUP(aktives_Teilprojekt,Teilprojekte[[Teilprojekte]:[Kürzel]],2,FALSE),"okay","Hauptprozess anderes TP"))</f>
        <v/>
      </c>
      <c r="AM12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7">
        <f>IFERROR(IF(BTT[[#This Row],[SAP-Modul
(Pflichtauswahl)]]&lt;&gt;VLOOKUP(BTT[[#This Row],[Verwendete Transaktion (Pflichtauswahl)]],Transaktionen[[Transaktionen]:[Modul]],3,FALSE),"Modul anders","okay"),"")</f>
        <v/>
      </c>
      <c r="AP1287">
        <f>IFERROR(IF(COUNTIFS(BTT[Verwendete Transaktion (Pflichtauswahl)],BTT[[#This Row],[Verwendete Transaktion (Pflichtauswahl)]],BTT[SAP-Modul
(Pflichtauswahl)],"&lt;&gt;"&amp;BTT[[#This Row],[SAP-Modul
(Pflichtauswahl)]])&gt;0,"Modul anders","okay"),"")</f>
        <v/>
      </c>
      <c r="AQ1287">
        <f>IFERROR(IF(COUNTIFS(BTT[Verwendete Transaktion (Pflichtauswahl)],BTT[[#This Row],[Verwendete Transaktion (Pflichtauswahl)]],BTT[Verantwortliches TP
(automatisch)],"&lt;&gt;"&amp;BTT[[#This Row],[Verantwortliches TP
(automatisch)]])&gt;0,"Transaktion mehrfach","okay"),"")</f>
        <v/>
      </c>
      <c r="AR1287">
        <f>IFERROR(IF(COUNTIFS(BTT[Verwendete Transaktion (Pflichtauswahl)],BTT[[#This Row],[Verwendete Transaktion (Pflichtauswahl)]],BTT[Verantwortliches TP
(automatisch)],"&lt;&gt;"&amp;VLOOKUP(aktives_Teilprojekt,Teilprojekte[[Teilprojekte]:[Kürzel]],2,FALSE))&gt;0,"Transaktion mehrfach","okay"),"")</f>
        <v/>
      </c>
      <c r="AS1287" t="inlineStr">
        <is>
          <t>FI1201</t>
        </is>
      </c>
    </row>
    <row r="1288">
      <c r="A1288">
        <f>IFERROR(IF(BTT[[#This Row],[Lfd Nr. 
(aus konsolidierter Datei)]]&lt;&gt;"",BTT[[#This Row],[Lfd Nr. 
(aus konsolidierter Datei)]],VLOOKUP(aktives_Teilprojekt,Teilprojekte[[Teilprojekte]:[Kürzel]],2,FALSE)&amp;ROW(BTT[[#This Row],[Lfd Nr.
(automatisch)]])-2),"")</f>
        <v/>
      </c>
      <c r="B1288" t="inlineStr">
        <is>
          <t>Anlagen umsetzen</t>
        </is>
      </c>
      <c r="D1288" t="inlineStr">
        <is>
          <t>Anlagennummer im Workitem eintragen</t>
        </is>
      </c>
      <c r="E1288">
        <f>IFERROR(IF(NOT(BTT[[#This Row],[Manuelle Änderung des Verantwortliches TP
(Auswahl - bei Bedarf)]]=""),BTT[[#This Row],[Manuelle Änderung des Verantwortliches TP
(Auswahl - bei Bedarf)]],VLOOKUP(BTT[[#This Row],[Hauptprozess
(Pflichtauswahl)]],Hauptprozesse[],3,FALSE)),"")</f>
        <v/>
      </c>
      <c r="G1288" t="inlineStr">
        <is>
          <t>RW-B/A</t>
        </is>
      </c>
      <c r="H1288" t="inlineStr">
        <is>
          <t>BC</t>
        </is>
      </c>
      <c r="I1288" t="inlineStr">
        <is>
          <t>SBWP</t>
        </is>
      </c>
      <c r="J1288">
        <f>IFERROR(VLOOKUP(BTT[[#This Row],[Verwendete Transaktion (Pflichtauswahl)]],Transaktionen[[Transaktionen]:[Langtext]],2,FALSE),"")</f>
        <v/>
      </c>
      <c r="V1288">
        <f>IFERROR(VLOOKUP(BTT[[#This Row],[Verwendetes Formular
(Auswahl falls relevant)]],Formulare[[Formularbezeichnung]:[Formularname (technisch)]],2,FALSE),"")</f>
        <v/>
      </c>
      <c r="AK1288">
        <f>IF(BTT[[#This Row],[Subprozess
(optionale Auswahl)]]="","okay",IF(VLOOKUP(BTT[[#This Row],[Subprozess
(optionale Auswahl)]],BPML[[Subprozess]:[Zugeordneter Hauptprozess]],3,FALSE)=BTT[[#This Row],[Hauptprozess
(Pflichtauswahl)]],"okay","falscher Subprozess"))</f>
        <v/>
      </c>
      <c r="AL1288">
        <f>IF(aktives_Teilprojekt="Master","",IF(BTT[[#This Row],[Verantwortliches TP
(automatisch)]]=VLOOKUP(aktives_Teilprojekt,Teilprojekte[[Teilprojekte]:[Kürzel]],2,FALSE),"okay","Hauptprozess anderes TP"))</f>
        <v/>
      </c>
      <c r="AM12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8">
        <f>IFERROR(IF(BTT[[#This Row],[SAP-Modul
(Pflichtauswahl)]]&lt;&gt;VLOOKUP(BTT[[#This Row],[Verwendete Transaktion (Pflichtauswahl)]],Transaktionen[[Transaktionen]:[Modul]],3,FALSE),"Modul anders","okay"),"")</f>
        <v/>
      </c>
      <c r="AP1288">
        <f>IFERROR(IF(COUNTIFS(BTT[Verwendete Transaktion (Pflichtauswahl)],BTT[[#This Row],[Verwendete Transaktion (Pflichtauswahl)]],BTT[SAP-Modul
(Pflichtauswahl)],"&lt;&gt;"&amp;BTT[[#This Row],[SAP-Modul
(Pflichtauswahl)]])&gt;0,"Modul anders","okay"),"")</f>
        <v/>
      </c>
      <c r="AQ1288">
        <f>IFERROR(IF(COUNTIFS(BTT[Verwendete Transaktion (Pflichtauswahl)],BTT[[#This Row],[Verwendete Transaktion (Pflichtauswahl)]],BTT[Verantwortliches TP
(automatisch)],"&lt;&gt;"&amp;BTT[[#This Row],[Verantwortliches TP
(automatisch)]])&gt;0,"Transaktion mehrfach","okay"),"")</f>
        <v/>
      </c>
      <c r="AR1288">
        <f>IFERROR(IF(COUNTIFS(BTT[Verwendete Transaktion (Pflichtauswahl)],BTT[[#This Row],[Verwendete Transaktion (Pflichtauswahl)]],BTT[Verantwortliches TP
(automatisch)],"&lt;&gt;"&amp;VLOOKUP(aktives_Teilprojekt,Teilprojekte[[Teilprojekte]:[Kürzel]],2,FALSE))&gt;0,"Transaktion mehrfach","okay"),"")</f>
        <v/>
      </c>
      <c r="AS1288" t="inlineStr">
        <is>
          <t>FI1202</t>
        </is>
      </c>
    </row>
    <row r="1289">
      <c r="A1289">
        <f>IFERROR(IF(BTT[[#This Row],[Lfd Nr. 
(aus konsolidierter Datei)]]&lt;&gt;"",BTT[[#This Row],[Lfd Nr. 
(aus konsolidierter Datei)]],VLOOKUP(aktives_Teilprojekt,Teilprojekte[[Teilprojekte]:[Kürzel]],2,FALSE)&amp;ROW(BTT[[#This Row],[Lfd Nr.
(automatisch)]])-2),"")</f>
        <v/>
      </c>
      <c r="B1289" t="inlineStr">
        <is>
          <t>Anlagen umsetzen</t>
        </is>
      </c>
      <c r="D1289" t="inlineStr">
        <is>
          <t>Workitem "Genehmigen"</t>
        </is>
      </c>
      <c r="E1289">
        <f>IFERROR(IF(NOT(BTT[[#This Row],[Manuelle Änderung des Verantwortliches TP
(Auswahl - bei Bedarf)]]=""),BTT[[#This Row],[Manuelle Änderung des Verantwortliches TP
(Auswahl - bei Bedarf)]],VLOOKUP(BTT[[#This Row],[Hauptprozess
(Pflichtauswahl)]],Hauptprozesse[],3,FALSE)),"")</f>
        <v/>
      </c>
      <c r="G1289" t="inlineStr">
        <is>
          <t>RW-B/A</t>
        </is>
      </c>
      <c r="H1289" t="inlineStr">
        <is>
          <t>BC</t>
        </is>
      </c>
      <c r="I1289" t="inlineStr">
        <is>
          <t>SBWP</t>
        </is>
      </c>
      <c r="J1289">
        <f>IFERROR(VLOOKUP(BTT[[#This Row],[Verwendete Transaktion (Pflichtauswahl)]],Transaktionen[[Transaktionen]:[Langtext]],2,FALSE),"")</f>
        <v/>
      </c>
      <c r="V1289">
        <f>IFERROR(VLOOKUP(BTT[[#This Row],[Verwendetes Formular
(Auswahl falls relevant)]],Formulare[[Formularbezeichnung]:[Formularname (technisch)]],2,FALSE),"")</f>
        <v/>
      </c>
      <c r="AK1289">
        <f>IF(BTT[[#This Row],[Subprozess
(optionale Auswahl)]]="","okay",IF(VLOOKUP(BTT[[#This Row],[Subprozess
(optionale Auswahl)]],BPML[[Subprozess]:[Zugeordneter Hauptprozess]],3,FALSE)=BTT[[#This Row],[Hauptprozess
(Pflichtauswahl)]],"okay","falscher Subprozess"))</f>
        <v/>
      </c>
      <c r="AL1289">
        <f>IF(aktives_Teilprojekt="Master","",IF(BTT[[#This Row],[Verantwortliches TP
(automatisch)]]=VLOOKUP(aktives_Teilprojekt,Teilprojekte[[Teilprojekte]:[Kürzel]],2,FALSE),"okay","Hauptprozess anderes TP"))</f>
        <v/>
      </c>
      <c r="AM12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89">
        <f>IFERROR(IF(BTT[[#This Row],[SAP-Modul
(Pflichtauswahl)]]&lt;&gt;VLOOKUP(BTT[[#This Row],[Verwendete Transaktion (Pflichtauswahl)]],Transaktionen[[Transaktionen]:[Modul]],3,FALSE),"Modul anders","okay"),"")</f>
        <v/>
      </c>
      <c r="AP1289">
        <f>IFERROR(IF(COUNTIFS(BTT[Verwendete Transaktion (Pflichtauswahl)],BTT[[#This Row],[Verwendete Transaktion (Pflichtauswahl)]],BTT[SAP-Modul
(Pflichtauswahl)],"&lt;&gt;"&amp;BTT[[#This Row],[SAP-Modul
(Pflichtauswahl)]])&gt;0,"Modul anders","okay"),"")</f>
        <v/>
      </c>
      <c r="AQ1289">
        <f>IFERROR(IF(COUNTIFS(BTT[Verwendete Transaktion (Pflichtauswahl)],BTT[[#This Row],[Verwendete Transaktion (Pflichtauswahl)]],BTT[Verantwortliches TP
(automatisch)],"&lt;&gt;"&amp;BTT[[#This Row],[Verantwortliches TP
(automatisch)]])&gt;0,"Transaktion mehrfach","okay"),"")</f>
        <v/>
      </c>
      <c r="AR1289">
        <f>IFERROR(IF(COUNTIFS(BTT[Verwendete Transaktion (Pflichtauswahl)],BTT[[#This Row],[Verwendete Transaktion (Pflichtauswahl)]],BTT[Verantwortliches TP
(automatisch)],"&lt;&gt;"&amp;VLOOKUP(aktives_Teilprojekt,Teilprojekte[[Teilprojekte]:[Kürzel]],2,FALSE))&gt;0,"Transaktion mehrfach","okay"),"")</f>
        <v/>
      </c>
      <c r="AS1289" t="inlineStr">
        <is>
          <t>FI1203</t>
        </is>
      </c>
    </row>
    <row r="1290">
      <c r="A1290">
        <f>IFERROR(IF(BTT[[#This Row],[Lfd Nr. 
(aus konsolidierter Datei)]]&lt;&gt;"",BTT[[#This Row],[Lfd Nr. 
(aus konsolidierter Datei)]],VLOOKUP(aktives_Teilprojekt,Teilprojekte[[Teilprojekte]:[Kürzel]],2,FALSE)&amp;ROW(BTT[[#This Row],[Lfd Nr.
(automatisch)]])-2),"")</f>
        <v/>
      </c>
      <c r="B1290" t="inlineStr">
        <is>
          <t>Anlagen umsetzen</t>
        </is>
      </c>
      <c r="D1290" t="inlineStr">
        <is>
          <t>Anlagenstammsatz aktualisieren</t>
        </is>
      </c>
      <c r="E1290">
        <f>IFERROR(IF(NOT(BTT[[#This Row],[Manuelle Änderung des Verantwortliches TP
(Auswahl - bei Bedarf)]]=""),BTT[[#This Row],[Manuelle Änderung des Verantwortliches TP
(Auswahl - bei Bedarf)]],VLOOKUP(BTT[[#This Row],[Hauptprozess
(Pflichtauswahl)]],Hauptprozesse[],3,FALSE)),"")</f>
        <v/>
      </c>
      <c r="G1290" t="inlineStr">
        <is>
          <t>RW-B/A</t>
        </is>
      </c>
      <c r="H1290" t="inlineStr">
        <is>
          <t>BC</t>
        </is>
      </c>
      <c r="I1290" t="inlineStr">
        <is>
          <t>SBWP</t>
        </is>
      </c>
      <c r="J1290">
        <f>IFERROR(VLOOKUP(BTT[[#This Row],[Verwendete Transaktion (Pflichtauswahl)]],Transaktionen[[Transaktionen]:[Langtext]],2,FALSE),"")</f>
        <v/>
      </c>
      <c r="V1290">
        <f>IFERROR(VLOOKUP(BTT[[#This Row],[Verwendetes Formular
(Auswahl falls relevant)]],Formulare[[Formularbezeichnung]:[Formularname (technisch)]],2,FALSE),"")</f>
        <v/>
      </c>
      <c r="AK1290">
        <f>IF(BTT[[#This Row],[Subprozess
(optionale Auswahl)]]="","okay",IF(VLOOKUP(BTT[[#This Row],[Subprozess
(optionale Auswahl)]],BPML[[Subprozess]:[Zugeordneter Hauptprozess]],3,FALSE)=BTT[[#This Row],[Hauptprozess
(Pflichtauswahl)]],"okay","falscher Subprozess"))</f>
        <v/>
      </c>
      <c r="AL1290">
        <f>IF(aktives_Teilprojekt="Master","",IF(BTT[[#This Row],[Verantwortliches TP
(automatisch)]]=VLOOKUP(aktives_Teilprojekt,Teilprojekte[[Teilprojekte]:[Kürzel]],2,FALSE),"okay","Hauptprozess anderes TP"))</f>
        <v/>
      </c>
      <c r="AM12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0">
        <f>IFERROR(IF(BTT[[#This Row],[SAP-Modul
(Pflichtauswahl)]]&lt;&gt;VLOOKUP(BTT[[#This Row],[Verwendete Transaktion (Pflichtauswahl)]],Transaktionen[[Transaktionen]:[Modul]],3,FALSE),"Modul anders","okay"),"")</f>
        <v/>
      </c>
      <c r="AP1290">
        <f>IFERROR(IF(COUNTIFS(BTT[Verwendete Transaktion (Pflichtauswahl)],BTT[[#This Row],[Verwendete Transaktion (Pflichtauswahl)]],BTT[SAP-Modul
(Pflichtauswahl)],"&lt;&gt;"&amp;BTT[[#This Row],[SAP-Modul
(Pflichtauswahl)]])&gt;0,"Modul anders","okay"),"")</f>
        <v/>
      </c>
      <c r="AQ1290">
        <f>IFERROR(IF(COUNTIFS(BTT[Verwendete Transaktion (Pflichtauswahl)],BTT[[#This Row],[Verwendete Transaktion (Pflichtauswahl)]],BTT[Verantwortliches TP
(automatisch)],"&lt;&gt;"&amp;BTT[[#This Row],[Verantwortliches TP
(automatisch)]])&gt;0,"Transaktion mehrfach","okay"),"")</f>
        <v/>
      </c>
      <c r="AR1290">
        <f>IFERROR(IF(COUNTIFS(BTT[Verwendete Transaktion (Pflichtauswahl)],BTT[[#This Row],[Verwendete Transaktion (Pflichtauswahl)]],BTT[Verantwortliches TP
(automatisch)],"&lt;&gt;"&amp;VLOOKUP(aktives_Teilprojekt,Teilprojekte[[Teilprojekte]:[Kürzel]],2,FALSE))&gt;0,"Transaktion mehrfach","okay"),"")</f>
        <v/>
      </c>
      <c r="AS1290" t="inlineStr">
        <is>
          <t>FI1204</t>
        </is>
      </c>
    </row>
    <row r="1291">
      <c r="A1291">
        <f>IFERROR(IF(BTT[[#This Row],[Lfd Nr. 
(aus konsolidierter Datei)]]&lt;&gt;"",BTT[[#This Row],[Lfd Nr. 
(aus konsolidierter Datei)]],VLOOKUP(aktives_Teilprojekt,Teilprojekte[[Teilprojekte]:[Kürzel]],2,FALSE)&amp;ROW(BTT[[#This Row],[Lfd Nr.
(automatisch)]])-2),"")</f>
        <v/>
      </c>
      <c r="B1291" t="inlineStr">
        <is>
          <t>Anlagen umsetzen</t>
        </is>
      </c>
      <c r="D1291" t="inlineStr">
        <is>
          <t xml:space="preserve">Workitem "Ablehnen" </t>
        </is>
      </c>
      <c r="E1291">
        <f>IFERROR(IF(NOT(BTT[[#This Row],[Manuelle Änderung des Verantwortliches TP
(Auswahl - bei Bedarf)]]=""),BTT[[#This Row],[Manuelle Änderung des Verantwortliches TP
(Auswahl - bei Bedarf)]],VLOOKUP(BTT[[#This Row],[Hauptprozess
(Pflichtauswahl)]],Hauptprozesse[],3,FALSE)),"")</f>
        <v/>
      </c>
      <c r="G1291" t="inlineStr">
        <is>
          <t>RW-B/A</t>
        </is>
      </c>
      <c r="H1291" t="inlineStr">
        <is>
          <t>BC</t>
        </is>
      </c>
      <c r="I1291" t="inlineStr">
        <is>
          <t>SBWP</t>
        </is>
      </c>
      <c r="J1291">
        <f>IFERROR(VLOOKUP(BTT[[#This Row],[Verwendete Transaktion (Pflichtauswahl)]],Transaktionen[[Transaktionen]:[Langtext]],2,FALSE),"")</f>
        <v/>
      </c>
      <c r="V1291">
        <f>IFERROR(VLOOKUP(BTT[[#This Row],[Verwendetes Formular
(Auswahl falls relevant)]],Formulare[[Formularbezeichnung]:[Formularname (technisch)]],2,FALSE),"")</f>
        <v/>
      </c>
      <c r="AK1291">
        <f>IF(BTT[[#This Row],[Subprozess
(optionale Auswahl)]]="","okay",IF(VLOOKUP(BTT[[#This Row],[Subprozess
(optionale Auswahl)]],BPML[[Subprozess]:[Zugeordneter Hauptprozess]],3,FALSE)=BTT[[#This Row],[Hauptprozess
(Pflichtauswahl)]],"okay","falscher Subprozess"))</f>
        <v/>
      </c>
      <c r="AL1291">
        <f>IF(aktives_Teilprojekt="Master","",IF(BTT[[#This Row],[Verantwortliches TP
(automatisch)]]=VLOOKUP(aktives_Teilprojekt,Teilprojekte[[Teilprojekte]:[Kürzel]],2,FALSE),"okay","Hauptprozess anderes TP"))</f>
        <v/>
      </c>
      <c r="AM12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1">
        <f>IFERROR(IF(BTT[[#This Row],[SAP-Modul
(Pflichtauswahl)]]&lt;&gt;VLOOKUP(BTT[[#This Row],[Verwendete Transaktion (Pflichtauswahl)]],Transaktionen[[Transaktionen]:[Modul]],3,FALSE),"Modul anders","okay"),"")</f>
        <v/>
      </c>
      <c r="AP1291">
        <f>IFERROR(IF(COUNTIFS(BTT[Verwendete Transaktion (Pflichtauswahl)],BTT[[#This Row],[Verwendete Transaktion (Pflichtauswahl)]],BTT[SAP-Modul
(Pflichtauswahl)],"&lt;&gt;"&amp;BTT[[#This Row],[SAP-Modul
(Pflichtauswahl)]])&gt;0,"Modul anders","okay"),"")</f>
        <v/>
      </c>
      <c r="AQ1291">
        <f>IFERROR(IF(COUNTIFS(BTT[Verwendete Transaktion (Pflichtauswahl)],BTT[[#This Row],[Verwendete Transaktion (Pflichtauswahl)]],BTT[Verantwortliches TP
(automatisch)],"&lt;&gt;"&amp;BTT[[#This Row],[Verantwortliches TP
(automatisch)]])&gt;0,"Transaktion mehrfach","okay"),"")</f>
        <v/>
      </c>
      <c r="AR1291">
        <f>IFERROR(IF(COUNTIFS(BTT[Verwendete Transaktion (Pflichtauswahl)],BTT[[#This Row],[Verwendete Transaktion (Pflichtauswahl)]],BTT[Verantwortliches TP
(automatisch)],"&lt;&gt;"&amp;VLOOKUP(aktives_Teilprojekt,Teilprojekte[[Teilprojekte]:[Kürzel]],2,FALSE))&gt;0,"Transaktion mehrfach","okay"),"")</f>
        <v/>
      </c>
      <c r="AS1291" t="inlineStr">
        <is>
          <t>FI1205</t>
        </is>
      </c>
    </row>
    <row r="1292">
      <c r="A1292">
        <f>IFERROR(IF(BTT[[#This Row],[Lfd Nr. 
(aus konsolidierter Datei)]]&lt;&gt;"",BTT[[#This Row],[Lfd Nr. 
(aus konsolidierter Datei)]],VLOOKUP(aktives_Teilprojekt,Teilprojekte[[Teilprojekte]:[Kürzel]],2,FALSE)&amp;ROW(BTT[[#This Row],[Lfd Nr.
(automatisch)]])-2),"")</f>
        <v/>
      </c>
      <c r="B1292" t="inlineStr">
        <is>
          <t>Anlagen umsetzen</t>
        </is>
      </c>
      <c r="D1292" t="inlineStr">
        <is>
          <t>Benachrichtigungsmail senden</t>
        </is>
      </c>
      <c r="E1292">
        <f>IFERROR(IF(NOT(BTT[[#This Row],[Manuelle Änderung des Verantwortliches TP
(Auswahl - bei Bedarf)]]=""),BTT[[#This Row],[Manuelle Änderung des Verantwortliches TP
(Auswahl - bei Bedarf)]],VLOOKUP(BTT[[#This Row],[Hauptprozess
(Pflichtauswahl)]],Hauptprozesse[],3,FALSE)),"")</f>
        <v/>
      </c>
      <c r="G1292" t="inlineStr">
        <is>
          <t>RW-B/A</t>
        </is>
      </c>
      <c r="H1292" t="inlineStr">
        <is>
          <t>BC</t>
        </is>
      </c>
      <c r="I1292" t="inlineStr">
        <is>
          <t>SBWP</t>
        </is>
      </c>
      <c r="J1292">
        <f>IFERROR(VLOOKUP(BTT[[#This Row],[Verwendete Transaktion (Pflichtauswahl)]],Transaktionen[[Transaktionen]:[Langtext]],2,FALSE),"")</f>
        <v/>
      </c>
      <c r="V1292">
        <f>IFERROR(VLOOKUP(BTT[[#This Row],[Verwendetes Formular
(Auswahl falls relevant)]],Formulare[[Formularbezeichnung]:[Formularname (technisch)]],2,FALSE),"")</f>
        <v/>
      </c>
      <c r="AK1292">
        <f>IF(BTT[[#This Row],[Subprozess
(optionale Auswahl)]]="","okay",IF(VLOOKUP(BTT[[#This Row],[Subprozess
(optionale Auswahl)]],BPML[[Subprozess]:[Zugeordneter Hauptprozess]],3,FALSE)=BTT[[#This Row],[Hauptprozess
(Pflichtauswahl)]],"okay","falscher Subprozess"))</f>
        <v/>
      </c>
      <c r="AL1292">
        <f>IF(aktives_Teilprojekt="Master","",IF(BTT[[#This Row],[Verantwortliches TP
(automatisch)]]=VLOOKUP(aktives_Teilprojekt,Teilprojekte[[Teilprojekte]:[Kürzel]],2,FALSE),"okay","Hauptprozess anderes TP"))</f>
        <v/>
      </c>
      <c r="AM12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2">
        <f>IFERROR(IF(BTT[[#This Row],[SAP-Modul
(Pflichtauswahl)]]&lt;&gt;VLOOKUP(BTT[[#This Row],[Verwendete Transaktion (Pflichtauswahl)]],Transaktionen[[Transaktionen]:[Modul]],3,FALSE),"Modul anders","okay"),"")</f>
        <v/>
      </c>
      <c r="AP1292">
        <f>IFERROR(IF(COUNTIFS(BTT[Verwendete Transaktion (Pflichtauswahl)],BTT[[#This Row],[Verwendete Transaktion (Pflichtauswahl)]],BTT[SAP-Modul
(Pflichtauswahl)],"&lt;&gt;"&amp;BTT[[#This Row],[SAP-Modul
(Pflichtauswahl)]])&gt;0,"Modul anders","okay"),"")</f>
        <v/>
      </c>
      <c r="AQ1292">
        <f>IFERROR(IF(COUNTIFS(BTT[Verwendete Transaktion (Pflichtauswahl)],BTT[[#This Row],[Verwendete Transaktion (Pflichtauswahl)]],BTT[Verantwortliches TP
(automatisch)],"&lt;&gt;"&amp;BTT[[#This Row],[Verantwortliches TP
(automatisch)]])&gt;0,"Transaktion mehrfach","okay"),"")</f>
        <v/>
      </c>
      <c r="AR1292">
        <f>IFERROR(IF(COUNTIFS(BTT[Verwendete Transaktion (Pflichtauswahl)],BTT[[#This Row],[Verwendete Transaktion (Pflichtauswahl)]],BTT[Verantwortliches TP
(automatisch)],"&lt;&gt;"&amp;VLOOKUP(aktives_Teilprojekt,Teilprojekte[[Teilprojekte]:[Kürzel]],2,FALSE))&gt;0,"Transaktion mehrfach","okay"),"")</f>
        <v/>
      </c>
      <c r="AS1292" t="inlineStr">
        <is>
          <t>FI1206</t>
        </is>
      </c>
    </row>
    <row r="1293">
      <c r="A1293">
        <f>IFERROR(IF(BTT[[#This Row],[Lfd Nr. 
(aus konsolidierter Datei)]]&lt;&gt;"",BTT[[#This Row],[Lfd Nr. 
(aus konsolidierter Datei)]],VLOOKUP(aktives_Teilprojekt,Teilprojekte[[Teilprojekte]:[Kürzel]],2,FALSE)&amp;ROW(BTT[[#This Row],[Lfd Nr.
(automatisch)]])-2),"")</f>
        <v/>
      </c>
      <c r="B1293" t="inlineStr">
        <is>
          <t>Anlagen umsetzen</t>
        </is>
      </c>
      <c r="D1293" t="inlineStr">
        <is>
          <t>Workitem "Abbrechen"</t>
        </is>
      </c>
      <c r="E1293">
        <f>IFERROR(IF(NOT(BTT[[#This Row],[Manuelle Änderung des Verantwortliches TP
(Auswahl - bei Bedarf)]]=""),BTT[[#This Row],[Manuelle Änderung des Verantwortliches TP
(Auswahl - bei Bedarf)]],VLOOKUP(BTT[[#This Row],[Hauptprozess
(Pflichtauswahl)]],Hauptprozesse[],3,FALSE)),"")</f>
        <v/>
      </c>
      <c r="G1293" t="inlineStr">
        <is>
          <t>RW-B/A</t>
        </is>
      </c>
      <c r="H1293" t="inlineStr">
        <is>
          <t>BC</t>
        </is>
      </c>
      <c r="I1293" t="inlineStr">
        <is>
          <t>SBWP</t>
        </is>
      </c>
      <c r="J1293">
        <f>IFERROR(VLOOKUP(BTT[[#This Row],[Verwendete Transaktion (Pflichtauswahl)]],Transaktionen[[Transaktionen]:[Langtext]],2,FALSE),"")</f>
        <v/>
      </c>
      <c r="V1293">
        <f>IFERROR(VLOOKUP(BTT[[#This Row],[Verwendetes Formular
(Auswahl falls relevant)]],Formulare[[Formularbezeichnung]:[Formularname (technisch)]],2,FALSE),"")</f>
        <v/>
      </c>
      <c r="AK1293">
        <f>IF(BTT[[#This Row],[Subprozess
(optionale Auswahl)]]="","okay",IF(VLOOKUP(BTT[[#This Row],[Subprozess
(optionale Auswahl)]],BPML[[Subprozess]:[Zugeordneter Hauptprozess]],3,FALSE)=BTT[[#This Row],[Hauptprozess
(Pflichtauswahl)]],"okay","falscher Subprozess"))</f>
        <v/>
      </c>
      <c r="AL1293">
        <f>IF(aktives_Teilprojekt="Master","",IF(BTT[[#This Row],[Verantwortliches TP
(automatisch)]]=VLOOKUP(aktives_Teilprojekt,Teilprojekte[[Teilprojekte]:[Kürzel]],2,FALSE),"okay","Hauptprozess anderes TP"))</f>
        <v/>
      </c>
      <c r="AM12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3">
        <f>IFERROR(IF(BTT[[#This Row],[SAP-Modul
(Pflichtauswahl)]]&lt;&gt;VLOOKUP(BTT[[#This Row],[Verwendete Transaktion (Pflichtauswahl)]],Transaktionen[[Transaktionen]:[Modul]],3,FALSE),"Modul anders","okay"),"")</f>
        <v/>
      </c>
      <c r="AP1293">
        <f>IFERROR(IF(COUNTIFS(BTT[Verwendete Transaktion (Pflichtauswahl)],BTT[[#This Row],[Verwendete Transaktion (Pflichtauswahl)]],BTT[SAP-Modul
(Pflichtauswahl)],"&lt;&gt;"&amp;BTT[[#This Row],[SAP-Modul
(Pflichtauswahl)]])&gt;0,"Modul anders","okay"),"")</f>
        <v/>
      </c>
      <c r="AQ1293">
        <f>IFERROR(IF(COUNTIFS(BTT[Verwendete Transaktion (Pflichtauswahl)],BTT[[#This Row],[Verwendete Transaktion (Pflichtauswahl)]],BTT[Verantwortliches TP
(automatisch)],"&lt;&gt;"&amp;BTT[[#This Row],[Verantwortliches TP
(automatisch)]])&gt;0,"Transaktion mehrfach","okay"),"")</f>
        <v/>
      </c>
      <c r="AR1293">
        <f>IFERROR(IF(COUNTIFS(BTT[Verwendete Transaktion (Pflichtauswahl)],BTT[[#This Row],[Verwendete Transaktion (Pflichtauswahl)]],BTT[Verantwortliches TP
(automatisch)],"&lt;&gt;"&amp;VLOOKUP(aktives_Teilprojekt,Teilprojekte[[Teilprojekte]:[Kürzel]],2,FALSE))&gt;0,"Transaktion mehrfach","okay"),"")</f>
        <v/>
      </c>
      <c r="AS1293" t="inlineStr">
        <is>
          <t>FI1207</t>
        </is>
      </c>
    </row>
    <row r="1294">
      <c r="A1294">
        <f>IFERROR(IF(BTT[[#This Row],[Lfd Nr. 
(aus konsolidierter Datei)]]&lt;&gt;"",BTT[[#This Row],[Lfd Nr. 
(aus konsolidierter Datei)]],VLOOKUP(aktives_Teilprojekt,Teilprojekte[[Teilprojekte]:[Kürzel]],2,FALSE)&amp;ROW(BTT[[#This Row],[Lfd Nr.
(automatisch)]])-2),"")</f>
        <v/>
      </c>
      <c r="B1294" t="inlineStr">
        <is>
          <t>Anlagen umsetzen</t>
        </is>
      </c>
      <c r="D1294" t="inlineStr">
        <is>
          <t>Workitem "Beenden"</t>
        </is>
      </c>
      <c r="E1294">
        <f>IFERROR(IF(NOT(BTT[[#This Row],[Manuelle Änderung des Verantwortliches TP
(Auswahl - bei Bedarf)]]=""),BTT[[#This Row],[Manuelle Änderung des Verantwortliches TP
(Auswahl - bei Bedarf)]],VLOOKUP(BTT[[#This Row],[Hauptprozess
(Pflichtauswahl)]],Hauptprozesse[],3,FALSE)),"")</f>
        <v/>
      </c>
      <c r="G1294" t="inlineStr">
        <is>
          <t>RW-B/A</t>
        </is>
      </c>
      <c r="H1294" t="inlineStr">
        <is>
          <t>BC</t>
        </is>
      </c>
      <c r="I1294" t="inlineStr">
        <is>
          <t>SBWP</t>
        </is>
      </c>
      <c r="J1294">
        <f>IFERROR(VLOOKUP(BTT[[#This Row],[Verwendete Transaktion (Pflichtauswahl)]],Transaktionen[[Transaktionen]:[Langtext]],2,FALSE),"")</f>
        <v/>
      </c>
      <c r="V1294">
        <f>IFERROR(VLOOKUP(BTT[[#This Row],[Verwendetes Formular
(Auswahl falls relevant)]],Formulare[[Formularbezeichnung]:[Formularname (technisch)]],2,FALSE),"")</f>
        <v/>
      </c>
      <c r="AK1294">
        <f>IF(BTT[[#This Row],[Subprozess
(optionale Auswahl)]]="","okay",IF(VLOOKUP(BTT[[#This Row],[Subprozess
(optionale Auswahl)]],BPML[[Subprozess]:[Zugeordneter Hauptprozess]],3,FALSE)=BTT[[#This Row],[Hauptprozess
(Pflichtauswahl)]],"okay","falscher Subprozess"))</f>
        <v/>
      </c>
      <c r="AL1294">
        <f>IF(aktives_Teilprojekt="Master","",IF(BTT[[#This Row],[Verantwortliches TP
(automatisch)]]=VLOOKUP(aktives_Teilprojekt,Teilprojekte[[Teilprojekte]:[Kürzel]],2,FALSE),"okay","Hauptprozess anderes TP"))</f>
        <v/>
      </c>
      <c r="AM12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4">
        <f>IFERROR(IF(BTT[[#This Row],[SAP-Modul
(Pflichtauswahl)]]&lt;&gt;VLOOKUP(BTT[[#This Row],[Verwendete Transaktion (Pflichtauswahl)]],Transaktionen[[Transaktionen]:[Modul]],3,FALSE),"Modul anders","okay"),"")</f>
        <v/>
      </c>
      <c r="AP1294">
        <f>IFERROR(IF(COUNTIFS(BTT[Verwendete Transaktion (Pflichtauswahl)],BTT[[#This Row],[Verwendete Transaktion (Pflichtauswahl)]],BTT[SAP-Modul
(Pflichtauswahl)],"&lt;&gt;"&amp;BTT[[#This Row],[SAP-Modul
(Pflichtauswahl)]])&gt;0,"Modul anders","okay"),"")</f>
        <v/>
      </c>
      <c r="AQ1294">
        <f>IFERROR(IF(COUNTIFS(BTT[Verwendete Transaktion (Pflichtauswahl)],BTT[[#This Row],[Verwendete Transaktion (Pflichtauswahl)]],BTT[Verantwortliches TP
(automatisch)],"&lt;&gt;"&amp;BTT[[#This Row],[Verantwortliches TP
(automatisch)]])&gt;0,"Transaktion mehrfach","okay"),"")</f>
        <v/>
      </c>
      <c r="AR1294">
        <f>IFERROR(IF(COUNTIFS(BTT[Verwendete Transaktion (Pflichtauswahl)],BTT[[#This Row],[Verwendete Transaktion (Pflichtauswahl)]],BTT[Verantwortliches TP
(automatisch)],"&lt;&gt;"&amp;VLOOKUP(aktives_Teilprojekt,Teilprojekte[[Teilprojekte]:[Kürzel]],2,FALSE))&gt;0,"Transaktion mehrfach","okay"),"")</f>
        <v/>
      </c>
      <c r="AS1294" t="inlineStr">
        <is>
          <t>FI1208</t>
        </is>
      </c>
    </row>
    <row r="1295">
      <c r="A1295">
        <f>IFERROR(IF(BTT[[#This Row],[Lfd Nr. 
(aus konsolidierter Datei)]]&lt;&gt;"",BTT[[#This Row],[Lfd Nr. 
(aus konsolidierter Datei)]],VLOOKUP(aktives_Teilprojekt,Teilprojekte[[Teilprojekte]:[Kürzel]],2,FALSE)&amp;ROW(BTT[[#This Row],[Lfd Nr.
(automatisch)]])-2),"")</f>
        <v/>
      </c>
      <c r="B1295" t="inlineStr">
        <is>
          <t>Anlagen umsetzen</t>
        </is>
      </c>
      <c r="D1295" t="inlineStr">
        <is>
          <t>Benachrichtigungsmail senden</t>
        </is>
      </c>
      <c r="E1295">
        <f>IFERROR(IF(NOT(BTT[[#This Row],[Manuelle Änderung des Verantwortliches TP
(Auswahl - bei Bedarf)]]=""),BTT[[#This Row],[Manuelle Änderung des Verantwortliches TP
(Auswahl - bei Bedarf)]],VLOOKUP(BTT[[#This Row],[Hauptprozess
(Pflichtauswahl)]],Hauptprozesse[],3,FALSE)),"")</f>
        <v/>
      </c>
      <c r="G1295" t="inlineStr">
        <is>
          <t>RW-B/A</t>
        </is>
      </c>
      <c r="H1295" t="inlineStr">
        <is>
          <t>Non-SAP</t>
        </is>
      </c>
      <c r="I1295" t="inlineStr">
        <is>
          <t>nicht digital</t>
        </is>
      </c>
      <c r="J1295">
        <f>IFERROR(VLOOKUP(BTT[[#This Row],[Verwendete Transaktion (Pflichtauswahl)]],Transaktionen[[Transaktionen]:[Langtext]],2,FALSE),"")</f>
        <v/>
      </c>
      <c r="R1295" t="inlineStr">
        <is>
          <t>GROUPWISE_PROD</t>
        </is>
      </c>
      <c r="V1295">
        <f>IFERROR(VLOOKUP(BTT[[#This Row],[Verwendetes Formular
(Auswahl falls relevant)]],Formulare[[Formularbezeichnung]:[Formularname (technisch)]],2,FALSE),"")</f>
        <v/>
      </c>
      <c r="AK1295">
        <f>IF(BTT[[#This Row],[Subprozess
(optionale Auswahl)]]="","okay",IF(VLOOKUP(BTT[[#This Row],[Subprozess
(optionale Auswahl)]],BPML[[Subprozess]:[Zugeordneter Hauptprozess]],3,FALSE)=BTT[[#This Row],[Hauptprozess
(Pflichtauswahl)]],"okay","falscher Subprozess"))</f>
        <v/>
      </c>
      <c r="AL1295">
        <f>IF(aktives_Teilprojekt="Master","",IF(BTT[[#This Row],[Verantwortliches TP
(automatisch)]]=VLOOKUP(aktives_Teilprojekt,Teilprojekte[[Teilprojekte]:[Kürzel]],2,FALSE),"okay","Hauptprozess anderes TP"))</f>
        <v/>
      </c>
      <c r="AM12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5">
        <f>IFERROR(IF(BTT[[#This Row],[SAP-Modul
(Pflichtauswahl)]]&lt;&gt;VLOOKUP(BTT[[#This Row],[Verwendete Transaktion (Pflichtauswahl)]],Transaktionen[[Transaktionen]:[Modul]],3,FALSE),"Modul anders","okay"),"")</f>
        <v/>
      </c>
      <c r="AP1295">
        <f>IFERROR(IF(COUNTIFS(BTT[Verwendete Transaktion (Pflichtauswahl)],BTT[[#This Row],[Verwendete Transaktion (Pflichtauswahl)]],BTT[SAP-Modul
(Pflichtauswahl)],"&lt;&gt;"&amp;BTT[[#This Row],[SAP-Modul
(Pflichtauswahl)]])&gt;0,"Modul anders","okay"),"")</f>
        <v/>
      </c>
      <c r="AQ1295">
        <f>IFERROR(IF(COUNTIFS(BTT[Verwendete Transaktion (Pflichtauswahl)],BTT[[#This Row],[Verwendete Transaktion (Pflichtauswahl)]],BTT[Verantwortliches TP
(automatisch)],"&lt;&gt;"&amp;BTT[[#This Row],[Verantwortliches TP
(automatisch)]])&gt;0,"Transaktion mehrfach","okay"),"")</f>
        <v/>
      </c>
      <c r="AR1295">
        <f>IFERROR(IF(COUNTIFS(BTT[Verwendete Transaktion (Pflichtauswahl)],BTT[[#This Row],[Verwendete Transaktion (Pflichtauswahl)]],BTT[Verantwortliches TP
(automatisch)],"&lt;&gt;"&amp;VLOOKUP(aktives_Teilprojekt,Teilprojekte[[Teilprojekte]:[Kürzel]],2,FALSE))&gt;0,"Transaktion mehrfach","okay"),"")</f>
        <v/>
      </c>
      <c r="AS1295" t="inlineStr">
        <is>
          <t>FI1209</t>
        </is>
      </c>
    </row>
    <row r="1296">
      <c r="A1296">
        <f>IFERROR(IF(BTT[[#This Row],[Lfd Nr. 
(aus konsolidierter Datei)]]&lt;&gt;"",BTT[[#This Row],[Lfd Nr. 
(aus konsolidierter Datei)]],VLOOKUP(aktives_Teilprojekt,Teilprojekte[[Teilprojekte]:[Kürzel]],2,FALSE)&amp;ROW(BTT[[#This Row],[Lfd Nr.
(automatisch)]])-2),"")</f>
        <v/>
      </c>
      <c r="B1296" t="inlineStr">
        <is>
          <t>Anlagen umsetzen</t>
        </is>
      </c>
      <c r="D1296" t="inlineStr">
        <is>
          <t>Workflowbeleg ablegen</t>
        </is>
      </c>
      <c r="E1296">
        <f>IFERROR(IF(NOT(BTT[[#This Row],[Manuelle Änderung des Verantwortliches TP
(Auswahl - bei Bedarf)]]=""),BTT[[#This Row],[Manuelle Änderung des Verantwortliches TP
(Auswahl - bei Bedarf)]],VLOOKUP(BTT[[#This Row],[Hauptprozess
(Pflichtauswahl)]],Hauptprozesse[],3,FALSE)),"")</f>
        <v/>
      </c>
      <c r="G1296" t="inlineStr">
        <is>
          <t>RW-B/A</t>
        </is>
      </c>
      <c r="H1296" t="inlineStr">
        <is>
          <t>Non-SAP</t>
        </is>
      </c>
      <c r="I1296" t="inlineStr">
        <is>
          <t>nicht digital</t>
        </is>
      </c>
      <c r="J1296">
        <f>IFERROR(VLOOKUP(BTT[[#This Row],[Verwendete Transaktion (Pflichtauswahl)]],Transaktionen[[Transaktionen]:[Langtext]],2,FALSE),"")</f>
        <v/>
      </c>
      <c r="R1296" t="inlineStr">
        <is>
          <t>FILENET_PROD</t>
        </is>
      </c>
      <c r="V1296">
        <f>IFERROR(VLOOKUP(BTT[[#This Row],[Verwendetes Formular
(Auswahl falls relevant)]],Formulare[[Formularbezeichnung]:[Formularname (technisch)]],2,FALSE),"")</f>
        <v/>
      </c>
      <c r="AK1296">
        <f>IF(BTT[[#This Row],[Subprozess
(optionale Auswahl)]]="","okay",IF(VLOOKUP(BTT[[#This Row],[Subprozess
(optionale Auswahl)]],BPML[[Subprozess]:[Zugeordneter Hauptprozess]],3,FALSE)=BTT[[#This Row],[Hauptprozess
(Pflichtauswahl)]],"okay","falscher Subprozess"))</f>
        <v/>
      </c>
      <c r="AL1296">
        <f>IF(aktives_Teilprojekt="Master","",IF(BTT[[#This Row],[Verantwortliches TP
(automatisch)]]=VLOOKUP(aktives_Teilprojekt,Teilprojekte[[Teilprojekte]:[Kürzel]],2,FALSE),"okay","Hauptprozess anderes TP"))</f>
        <v/>
      </c>
      <c r="AM12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6">
        <f>IFERROR(IF(BTT[[#This Row],[SAP-Modul
(Pflichtauswahl)]]&lt;&gt;VLOOKUP(BTT[[#This Row],[Verwendete Transaktion (Pflichtauswahl)]],Transaktionen[[Transaktionen]:[Modul]],3,FALSE),"Modul anders","okay"),"")</f>
        <v/>
      </c>
      <c r="AP1296">
        <f>IFERROR(IF(COUNTIFS(BTT[Verwendete Transaktion (Pflichtauswahl)],BTT[[#This Row],[Verwendete Transaktion (Pflichtauswahl)]],BTT[SAP-Modul
(Pflichtauswahl)],"&lt;&gt;"&amp;BTT[[#This Row],[SAP-Modul
(Pflichtauswahl)]])&gt;0,"Modul anders","okay"),"")</f>
        <v/>
      </c>
      <c r="AQ1296">
        <f>IFERROR(IF(COUNTIFS(BTT[Verwendete Transaktion (Pflichtauswahl)],BTT[[#This Row],[Verwendete Transaktion (Pflichtauswahl)]],BTT[Verantwortliches TP
(automatisch)],"&lt;&gt;"&amp;BTT[[#This Row],[Verantwortliches TP
(automatisch)]])&gt;0,"Transaktion mehrfach","okay"),"")</f>
        <v/>
      </c>
      <c r="AR1296">
        <f>IFERROR(IF(COUNTIFS(BTT[Verwendete Transaktion (Pflichtauswahl)],BTT[[#This Row],[Verwendete Transaktion (Pflichtauswahl)]],BTT[Verantwortliches TP
(automatisch)],"&lt;&gt;"&amp;VLOOKUP(aktives_Teilprojekt,Teilprojekte[[Teilprojekte]:[Kürzel]],2,FALSE))&gt;0,"Transaktion mehrfach","okay"),"")</f>
        <v/>
      </c>
      <c r="AS1296" t="inlineStr">
        <is>
          <t>FI1210</t>
        </is>
      </c>
    </row>
    <row r="1297">
      <c r="A1297">
        <f>IFERROR(IF(BTT[[#This Row],[Lfd Nr. 
(aus konsolidierter Datei)]]&lt;&gt;"",BTT[[#This Row],[Lfd Nr. 
(aus konsolidierter Datei)]],VLOOKUP(aktives_Teilprojekt,Teilprojekte[[Teilprojekte]:[Kürzel]],2,FALSE)&amp;ROW(BTT[[#This Row],[Lfd Nr.
(automatisch)]])-2),"")</f>
        <v/>
      </c>
      <c r="B1297" t="inlineStr">
        <is>
          <t>Anlagen umsetzen</t>
        </is>
      </c>
      <c r="D1297" t="inlineStr">
        <is>
          <t>Workflow öffnen</t>
        </is>
      </c>
      <c r="E1297">
        <f>IFERROR(IF(NOT(BTT[[#This Row],[Manuelle Änderung des Verantwortliches TP
(Auswahl - bei Bedarf)]]=""),BTT[[#This Row],[Manuelle Änderung des Verantwortliches TP
(Auswahl - bei Bedarf)]],VLOOKUP(BTT[[#This Row],[Hauptprozess
(Pflichtauswahl)]],Hauptprozesse[],3,FALSE)),"")</f>
        <v/>
      </c>
      <c r="G1297" t="inlineStr">
        <is>
          <t>RW-B/A</t>
        </is>
      </c>
      <c r="H1297" t="inlineStr">
        <is>
          <t>BC</t>
        </is>
      </c>
      <c r="I1297" t="inlineStr">
        <is>
          <t>SBWP</t>
        </is>
      </c>
      <c r="J1297">
        <f>IFERROR(VLOOKUP(BTT[[#This Row],[Verwendete Transaktion (Pflichtauswahl)]],Transaktionen[[Transaktionen]:[Langtext]],2,FALSE),"")</f>
        <v/>
      </c>
      <c r="V1297">
        <f>IFERROR(VLOOKUP(BTT[[#This Row],[Verwendetes Formular
(Auswahl falls relevant)]],Formulare[[Formularbezeichnung]:[Formularname (technisch)]],2,FALSE),"")</f>
        <v/>
      </c>
      <c r="AK1297">
        <f>IF(BTT[[#This Row],[Subprozess
(optionale Auswahl)]]="","okay",IF(VLOOKUP(BTT[[#This Row],[Subprozess
(optionale Auswahl)]],BPML[[Subprozess]:[Zugeordneter Hauptprozess]],3,FALSE)=BTT[[#This Row],[Hauptprozess
(Pflichtauswahl)]],"okay","falscher Subprozess"))</f>
        <v/>
      </c>
      <c r="AL1297">
        <f>IF(aktives_Teilprojekt="Master","",IF(BTT[[#This Row],[Verantwortliches TP
(automatisch)]]=VLOOKUP(aktives_Teilprojekt,Teilprojekte[[Teilprojekte]:[Kürzel]],2,FALSE),"okay","Hauptprozess anderes TP"))</f>
        <v/>
      </c>
      <c r="AM12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7">
        <f>IFERROR(IF(BTT[[#This Row],[SAP-Modul
(Pflichtauswahl)]]&lt;&gt;VLOOKUP(BTT[[#This Row],[Verwendete Transaktion (Pflichtauswahl)]],Transaktionen[[Transaktionen]:[Modul]],3,FALSE),"Modul anders","okay"),"")</f>
        <v/>
      </c>
      <c r="AP1297">
        <f>IFERROR(IF(COUNTIFS(BTT[Verwendete Transaktion (Pflichtauswahl)],BTT[[#This Row],[Verwendete Transaktion (Pflichtauswahl)]],BTT[SAP-Modul
(Pflichtauswahl)],"&lt;&gt;"&amp;BTT[[#This Row],[SAP-Modul
(Pflichtauswahl)]])&gt;0,"Modul anders","okay"),"")</f>
        <v/>
      </c>
      <c r="AQ1297">
        <f>IFERROR(IF(COUNTIFS(BTT[Verwendete Transaktion (Pflichtauswahl)],BTT[[#This Row],[Verwendete Transaktion (Pflichtauswahl)]],BTT[Verantwortliches TP
(automatisch)],"&lt;&gt;"&amp;BTT[[#This Row],[Verantwortliches TP
(automatisch)]])&gt;0,"Transaktion mehrfach","okay"),"")</f>
        <v/>
      </c>
      <c r="AR1297">
        <f>IFERROR(IF(COUNTIFS(BTT[Verwendete Transaktion (Pflichtauswahl)],BTT[[#This Row],[Verwendete Transaktion (Pflichtauswahl)]],BTT[Verantwortliches TP
(automatisch)],"&lt;&gt;"&amp;VLOOKUP(aktives_Teilprojekt,Teilprojekte[[Teilprojekte]:[Kürzel]],2,FALSE))&gt;0,"Transaktion mehrfach","okay"),"")</f>
        <v/>
      </c>
      <c r="AS1297" t="inlineStr">
        <is>
          <t>FI1211</t>
        </is>
      </c>
    </row>
    <row r="1298">
      <c r="A1298">
        <f>IFERROR(IF(BTT[[#This Row],[Lfd Nr. 
(aus konsolidierter Datei)]]&lt;&gt;"",BTT[[#This Row],[Lfd Nr. 
(aus konsolidierter Datei)]],VLOOKUP(aktives_Teilprojekt,Teilprojekte[[Teilprojekte]:[Kürzel]],2,FALSE)&amp;ROW(BTT[[#This Row],[Lfd Nr.
(automatisch)]])-2),"")</f>
        <v/>
      </c>
      <c r="B1298" t="inlineStr">
        <is>
          <t>Anlagen umsetzen</t>
        </is>
      </c>
      <c r="D1298" t="inlineStr">
        <is>
          <t>Sachverhalt prüfen</t>
        </is>
      </c>
      <c r="E1298">
        <f>IFERROR(IF(NOT(BTT[[#This Row],[Manuelle Änderung des Verantwortliches TP
(Auswahl - bei Bedarf)]]=""),BTT[[#This Row],[Manuelle Änderung des Verantwortliches TP
(Auswahl - bei Bedarf)]],VLOOKUP(BTT[[#This Row],[Hauptprozess
(Pflichtauswahl)]],Hauptprozesse[],3,FALSE)),"")</f>
        <v/>
      </c>
      <c r="G1298" t="inlineStr">
        <is>
          <t>RW-B/A</t>
        </is>
      </c>
      <c r="H1298" t="inlineStr">
        <is>
          <t>Non-SAP</t>
        </is>
      </c>
      <c r="I1298" t="inlineStr">
        <is>
          <t>nicht digital</t>
        </is>
      </c>
      <c r="J1298">
        <f>IFERROR(VLOOKUP(BTT[[#This Row],[Verwendete Transaktion (Pflichtauswahl)]],Transaktionen[[Transaktionen]:[Langtext]],2,FALSE),"")</f>
        <v/>
      </c>
      <c r="V1298">
        <f>IFERROR(VLOOKUP(BTT[[#This Row],[Verwendetes Formular
(Auswahl falls relevant)]],Formulare[[Formularbezeichnung]:[Formularname (technisch)]],2,FALSE),"")</f>
        <v/>
      </c>
      <c r="AK1298">
        <f>IF(BTT[[#This Row],[Subprozess
(optionale Auswahl)]]="","okay",IF(VLOOKUP(BTT[[#This Row],[Subprozess
(optionale Auswahl)]],BPML[[Subprozess]:[Zugeordneter Hauptprozess]],3,FALSE)=BTT[[#This Row],[Hauptprozess
(Pflichtauswahl)]],"okay","falscher Subprozess"))</f>
        <v/>
      </c>
      <c r="AL1298">
        <f>IF(aktives_Teilprojekt="Master","",IF(BTT[[#This Row],[Verantwortliches TP
(automatisch)]]=VLOOKUP(aktives_Teilprojekt,Teilprojekte[[Teilprojekte]:[Kürzel]],2,FALSE),"okay","Hauptprozess anderes TP"))</f>
        <v/>
      </c>
      <c r="AM12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8">
        <f>IFERROR(IF(BTT[[#This Row],[SAP-Modul
(Pflichtauswahl)]]&lt;&gt;VLOOKUP(BTT[[#This Row],[Verwendete Transaktion (Pflichtauswahl)]],Transaktionen[[Transaktionen]:[Modul]],3,FALSE),"Modul anders","okay"),"")</f>
        <v/>
      </c>
      <c r="AP1298">
        <f>IFERROR(IF(COUNTIFS(BTT[Verwendete Transaktion (Pflichtauswahl)],BTT[[#This Row],[Verwendete Transaktion (Pflichtauswahl)]],BTT[SAP-Modul
(Pflichtauswahl)],"&lt;&gt;"&amp;BTT[[#This Row],[SAP-Modul
(Pflichtauswahl)]])&gt;0,"Modul anders","okay"),"")</f>
        <v/>
      </c>
      <c r="AQ1298">
        <f>IFERROR(IF(COUNTIFS(BTT[Verwendete Transaktion (Pflichtauswahl)],BTT[[#This Row],[Verwendete Transaktion (Pflichtauswahl)]],BTT[Verantwortliches TP
(automatisch)],"&lt;&gt;"&amp;BTT[[#This Row],[Verantwortliches TP
(automatisch)]])&gt;0,"Transaktion mehrfach","okay"),"")</f>
        <v/>
      </c>
      <c r="AR1298">
        <f>IFERROR(IF(COUNTIFS(BTT[Verwendete Transaktion (Pflichtauswahl)],BTT[[#This Row],[Verwendete Transaktion (Pflichtauswahl)]],BTT[Verantwortliches TP
(automatisch)],"&lt;&gt;"&amp;VLOOKUP(aktives_Teilprojekt,Teilprojekte[[Teilprojekte]:[Kürzel]],2,FALSE))&gt;0,"Transaktion mehrfach","okay"),"")</f>
        <v/>
      </c>
      <c r="AS1298" t="inlineStr">
        <is>
          <t>FI1212</t>
        </is>
      </c>
    </row>
    <row r="1299">
      <c r="A1299">
        <f>IFERROR(IF(BTT[[#This Row],[Lfd Nr. 
(aus konsolidierter Datei)]]&lt;&gt;"",BTT[[#This Row],[Lfd Nr. 
(aus konsolidierter Datei)]],VLOOKUP(aktives_Teilprojekt,Teilprojekte[[Teilprojekte]:[Kürzel]],2,FALSE)&amp;ROW(BTT[[#This Row],[Lfd Nr.
(automatisch)]])-2),"")</f>
        <v/>
      </c>
      <c r="B1299" t="inlineStr">
        <is>
          <t>Anlagen umsetzen</t>
        </is>
      </c>
      <c r="D1299" t="inlineStr">
        <is>
          <t>Anlage im Zielbuchungskreis anlegen</t>
        </is>
      </c>
      <c r="E1299">
        <f>IFERROR(IF(NOT(BTT[[#This Row],[Manuelle Änderung des Verantwortliches TP
(Auswahl - bei Bedarf)]]=""),BTT[[#This Row],[Manuelle Änderung des Verantwortliches TP
(Auswahl - bei Bedarf)]],VLOOKUP(BTT[[#This Row],[Hauptprozess
(Pflichtauswahl)]],Hauptprozesse[],3,FALSE)),"")</f>
        <v/>
      </c>
      <c r="G1299" t="inlineStr">
        <is>
          <t>RW-B/A</t>
        </is>
      </c>
      <c r="H1299" t="inlineStr">
        <is>
          <t>FI-AA</t>
        </is>
      </c>
      <c r="I1299" t="inlineStr">
        <is>
          <t>AS01</t>
        </is>
      </c>
      <c r="J1299">
        <f>IFERROR(VLOOKUP(BTT[[#This Row],[Verwendete Transaktion (Pflichtauswahl)]],Transaktionen[[Transaktionen]:[Langtext]],2,FALSE),"")</f>
        <v/>
      </c>
      <c r="V1299">
        <f>IFERROR(VLOOKUP(BTT[[#This Row],[Verwendetes Formular
(Auswahl falls relevant)]],Formulare[[Formularbezeichnung]:[Formularname (technisch)]],2,FALSE),"")</f>
        <v/>
      </c>
      <c r="AK1299">
        <f>IF(BTT[[#This Row],[Subprozess
(optionale Auswahl)]]="","okay",IF(VLOOKUP(BTT[[#This Row],[Subprozess
(optionale Auswahl)]],BPML[[Subprozess]:[Zugeordneter Hauptprozess]],3,FALSE)=BTT[[#This Row],[Hauptprozess
(Pflichtauswahl)]],"okay","falscher Subprozess"))</f>
        <v/>
      </c>
      <c r="AL1299">
        <f>IF(aktives_Teilprojekt="Master","",IF(BTT[[#This Row],[Verantwortliches TP
(automatisch)]]=VLOOKUP(aktives_Teilprojekt,Teilprojekte[[Teilprojekte]:[Kürzel]],2,FALSE),"okay","Hauptprozess anderes TP"))</f>
        <v/>
      </c>
      <c r="AM12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2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299">
        <f>IFERROR(IF(BTT[[#This Row],[SAP-Modul
(Pflichtauswahl)]]&lt;&gt;VLOOKUP(BTT[[#This Row],[Verwendete Transaktion (Pflichtauswahl)]],Transaktionen[[Transaktionen]:[Modul]],3,FALSE),"Modul anders","okay"),"")</f>
        <v/>
      </c>
      <c r="AP1299">
        <f>IFERROR(IF(COUNTIFS(BTT[Verwendete Transaktion (Pflichtauswahl)],BTT[[#This Row],[Verwendete Transaktion (Pflichtauswahl)]],BTT[SAP-Modul
(Pflichtauswahl)],"&lt;&gt;"&amp;BTT[[#This Row],[SAP-Modul
(Pflichtauswahl)]])&gt;0,"Modul anders","okay"),"")</f>
        <v/>
      </c>
      <c r="AQ1299">
        <f>IFERROR(IF(COUNTIFS(BTT[Verwendete Transaktion (Pflichtauswahl)],BTT[[#This Row],[Verwendete Transaktion (Pflichtauswahl)]],BTT[Verantwortliches TP
(automatisch)],"&lt;&gt;"&amp;BTT[[#This Row],[Verantwortliches TP
(automatisch)]])&gt;0,"Transaktion mehrfach","okay"),"")</f>
        <v/>
      </c>
      <c r="AR1299">
        <f>IFERROR(IF(COUNTIFS(BTT[Verwendete Transaktion (Pflichtauswahl)],BTT[[#This Row],[Verwendete Transaktion (Pflichtauswahl)]],BTT[Verantwortliches TP
(automatisch)],"&lt;&gt;"&amp;VLOOKUP(aktives_Teilprojekt,Teilprojekte[[Teilprojekte]:[Kürzel]],2,FALSE))&gt;0,"Transaktion mehrfach","okay"),"")</f>
        <v/>
      </c>
      <c r="AS1299" t="inlineStr">
        <is>
          <t>FI1213</t>
        </is>
      </c>
    </row>
    <row r="1300">
      <c r="A1300">
        <f>IFERROR(IF(BTT[[#This Row],[Lfd Nr. 
(aus konsolidierter Datei)]]&lt;&gt;"",BTT[[#This Row],[Lfd Nr. 
(aus konsolidierter Datei)]],VLOOKUP(aktives_Teilprojekt,Teilprojekte[[Teilprojekte]:[Kürzel]],2,FALSE)&amp;ROW(BTT[[#This Row],[Lfd Nr.
(automatisch)]])-2),"")</f>
        <v/>
      </c>
      <c r="B1300" t="inlineStr">
        <is>
          <t>Anlagen umsetzen</t>
        </is>
      </c>
      <c r="D1300" t="inlineStr">
        <is>
          <t>Anlage im Zielbuchungskreis anlegen</t>
        </is>
      </c>
      <c r="E1300">
        <f>IFERROR(IF(NOT(BTT[[#This Row],[Manuelle Änderung des Verantwortliches TP
(Auswahl - bei Bedarf)]]=""),BTT[[#This Row],[Manuelle Änderung des Verantwortliches TP
(Auswahl - bei Bedarf)]],VLOOKUP(BTT[[#This Row],[Hauptprozess
(Pflichtauswahl)]],Hauptprozesse[],3,FALSE)),"")</f>
        <v/>
      </c>
      <c r="G1300" t="inlineStr">
        <is>
          <t>RW-B/A</t>
        </is>
      </c>
      <c r="H1300" t="inlineStr">
        <is>
          <t>FI-AA</t>
        </is>
      </c>
      <c r="I1300" t="inlineStr">
        <is>
          <t>AS01</t>
        </is>
      </c>
      <c r="J1300">
        <f>IFERROR(VLOOKUP(BTT[[#This Row],[Verwendete Transaktion (Pflichtauswahl)]],Transaktionen[[Transaktionen]:[Langtext]],2,FALSE),"")</f>
        <v/>
      </c>
      <c r="V1300">
        <f>IFERROR(VLOOKUP(BTT[[#This Row],[Verwendetes Formular
(Auswahl falls relevant)]],Formulare[[Formularbezeichnung]:[Formularname (technisch)]],2,FALSE),"")</f>
        <v/>
      </c>
      <c r="AK1300">
        <f>IF(BTT[[#This Row],[Subprozess
(optionale Auswahl)]]="","okay",IF(VLOOKUP(BTT[[#This Row],[Subprozess
(optionale Auswahl)]],BPML[[Subprozess]:[Zugeordneter Hauptprozess]],3,FALSE)=BTT[[#This Row],[Hauptprozess
(Pflichtauswahl)]],"okay","falscher Subprozess"))</f>
        <v/>
      </c>
      <c r="AL1300">
        <f>IF(aktives_Teilprojekt="Master","",IF(BTT[[#This Row],[Verantwortliches TP
(automatisch)]]=VLOOKUP(aktives_Teilprojekt,Teilprojekte[[Teilprojekte]:[Kürzel]],2,FALSE),"okay","Hauptprozess anderes TP"))</f>
        <v/>
      </c>
      <c r="AM13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0">
        <f>IFERROR(IF(BTT[[#This Row],[SAP-Modul
(Pflichtauswahl)]]&lt;&gt;VLOOKUP(BTT[[#This Row],[Verwendete Transaktion (Pflichtauswahl)]],Transaktionen[[Transaktionen]:[Modul]],3,FALSE),"Modul anders","okay"),"")</f>
        <v/>
      </c>
      <c r="AP1300">
        <f>IFERROR(IF(COUNTIFS(BTT[Verwendete Transaktion (Pflichtauswahl)],BTT[[#This Row],[Verwendete Transaktion (Pflichtauswahl)]],BTT[SAP-Modul
(Pflichtauswahl)],"&lt;&gt;"&amp;BTT[[#This Row],[SAP-Modul
(Pflichtauswahl)]])&gt;0,"Modul anders","okay"),"")</f>
        <v/>
      </c>
      <c r="AQ1300">
        <f>IFERROR(IF(COUNTIFS(BTT[Verwendete Transaktion (Pflichtauswahl)],BTT[[#This Row],[Verwendete Transaktion (Pflichtauswahl)]],BTT[Verantwortliches TP
(automatisch)],"&lt;&gt;"&amp;BTT[[#This Row],[Verantwortliches TP
(automatisch)]])&gt;0,"Transaktion mehrfach","okay"),"")</f>
        <v/>
      </c>
      <c r="AR1300">
        <f>IFERROR(IF(COUNTIFS(BTT[Verwendete Transaktion (Pflichtauswahl)],BTT[[#This Row],[Verwendete Transaktion (Pflichtauswahl)]],BTT[Verantwortliches TP
(automatisch)],"&lt;&gt;"&amp;VLOOKUP(aktives_Teilprojekt,Teilprojekte[[Teilprojekte]:[Kürzel]],2,FALSE))&gt;0,"Transaktion mehrfach","okay"),"")</f>
        <v/>
      </c>
      <c r="AS1300" t="inlineStr">
        <is>
          <t>FI1214</t>
        </is>
      </c>
    </row>
    <row r="1301">
      <c r="A1301">
        <f>IFERROR(IF(BTT[[#This Row],[Lfd Nr. 
(aus konsolidierter Datei)]]&lt;&gt;"",BTT[[#This Row],[Lfd Nr. 
(aus konsolidierter Datei)]],VLOOKUP(aktives_Teilprojekt,Teilprojekte[[Teilprojekte]:[Kürzel]],2,FALSE)&amp;ROW(BTT[[#This Row],[Lfd Nr.
(automatisch)]])-2),"")</f>
        <v/>
      </c>
      <c r="B1301" t="inlineStr">
        <is>
          <t>Anlagen umsetzen</t>
        </is>
      </c>
      <c r="D1301" t="inlineStr">
        <is>
          <t>Werte auf neue Anlagen umbuchen</t>
        </is>
      </c>
      <c r="E1301">
        <f>IFERROR(IF(NOT(BTT[[#This Row],[Manuelle Änderung des Verantwortliches TP
(Auswahl - bei Bedarf)]]=""),BTT[[#This Row],[Manuelle Änderung des Verantwortliches TP
(Auswahl - bei Bedarf)]],VLOOKUP(BTT[[#This Row],[Hauptprozess
(Pflichtauswahl)]],Hauptprozesse[],3,FALSE)),"")</f>
        <v/>
      </c>
      <c r="G1301" t="inlineStr">
        <is>
          <t>RW-B/A</t>
        </is>
      </c>
      <c r="H1301" t="inlineStr">
        <is>
          <t>FI-AA</t>
        </is>
      </c>
      <c r="I1301" t="inlineStr">
        <is>
          <t>ABT1N</t>
        </is>
      </c>
      <c r="J1301">
        <f>IFERROR(VLOOKUP(BTT[[#This Row],[Verwendete Transaktion (Pflichtauswahl)]],Transaktionen[[Transaktionen]:[Langtext]],2,FALSE),"")</f>
        <v/>
      </c>
      <c r="V1301">
        <f>IFERROR(VLOOKUP(BTT[[#This Row],[Verwendetes Formular
(Auswahl falls relevant)]],Formulare[[Formularbezeichnung]:[Formularname (technisch)]],2,FALSE),"")</f>
        <v/>
      </c>
      <c r="AK1301">
        <f>IF(BTT[[#This Row],[Subprozess
(optionale Auswahl)]]="","okay",IF(VLOOKUP(BTT[[#This Row],[Subprozess
(optionale Auswahl)]],BPML[[Subprozess]:[Zugeordneter Hauptprozess]],3,FALSE)=BTT[[#This Row],[Hauptprozess
(Pflichtauswahl)]],"okay","falscher Subprozess"))</f>
        <v/>
      </c>
      <c r="AL1301">
        <f>IF(aktives_Teilprojekt="Master","",IF(BTT[[#This Row],[Verantwortliches TP
(automatisch)]]=VLOOKUP(aktives_Teilprojekt,Teilprojekte[[Teilprojekte]:[Kürzel]],2,FALSE),"okay","Hauptprozess anderes TP"))</f>
        <v/>
      </c>
      <c r="AM13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1">
        <f>IFERROR(IF(BTT[[#This Row],[SAP-Modul
(Pflichtauswahl)]]&lt;&gt;VLOOKUP(BTT[[#This Row],[Verwendete Transaktion (Pflichtauswahl)]],Transaktionen[[Transaktionen]:[Modul]],3,FALSE),"Modul anders","okay"),"")</f>
        <v/>
      </c>
      <c r="AP1301">
        <f>IFERROR(IF(COUNTIFS(BTT[Verwendete Transaktion (Pflichtauswahl)],BTT[[#This Row],[Verwendete Transaktion (Pflichtauswahl)]],BTT[SAP-Modul
(Pflichtauswahl)],"&lt;&gt;"&amp;BTT[[#This Row],[SAP-Modul
(Pflichtauswahl)]])&gt;0,"Modul anders","okay"),"")</f>
        <v/>
      </c>
      <c r="AQ1301">
        <f>IFERROR(IF(COUNTIFS(BTT[Verwendete Transaktion (Pflichtauswahl)],BTT[[#This Row],[Verwendete Transaktion (Pflichtauswahl)]],BTT[Verantwortliches TP
(automatisch)],"&lt;&gt;"&amp;BTT[[#This Row],[Verantwortliches TP
(automatisch)]])&gt;0,"Transaktion mehrfach","okay"),"")</f>
        <v/>
      </c>
      <c r="AR1301">
        <f>IFERROR(IF(COUNTIFS(BTT[Verwendete Transaktion (Pflichtauswahl)],BTT[[#This Row],[Verwendete Transaktion (Pflichtauswahl)]],BTT[Verantwortliches TP
(automatisch)],"&lt;&gt;"&amp;VLOOKUP(aktives_Teilprojekt,Teilprojekte[[Teilprojekte]:[Kürzel]],2,FALSE))&gt;0,"Transaktion mehrfach","okay"),"")</f>
        <v/>
      </c>
      <c r="AS1301" t="inlineStr">
        <is>
          <t>FI1215</t>
        </is>
      </c>
    </row>
    <row r="1302">
      <c r="A1302">
        <f>IFERROR(IF(BTT[[#This Row],[Lfd Nr. 
(aus konsolidierter Datei)]]&lt;&gt;"",BTT[[#This Row],[Lfd Nr. 
(aus konsolidierter Datei)]],VLOOKUP(aktives_Teilprojekt,Teilprojekte[[Teilprojekte]:[Kürzel]],2,FALSE)&amp;ROW(BTT[[#This Row],[Lfd Nr.
(automatisch)]])-2),"")</f>
        <v/>
      </c>
      <c r="B1302" t="inlineStr">
        <is>
          <t>Anlagen umsetzen</t>
        </is>
      </c>
      <c r="D1302" t="inlineStr">
        <is>
          <t>Umsatzsteuer prüfen</t>
        </is>
      </c>
      <c r="E1302">
        <f>IFERROR(IF(NOT(BTT[[#This Row],[Manuelle Änderung des Verantwortliches TP
(Auswahl - bei Bedarf)]]=""),BTT[[#This Row],[Manuelle Änderung des Verantwortliches TP
(Auswahl - bei Bedarf)]],VLOOKUP(BTT[[#This Row],[Hauptprozess
(Pflichtauswahl)]],Hauptprozesse[],3,FALSE)),"")</f>
        <v/>
      </c>
      <c r="G1302" t="inlineStr">
        <is>
          <t>RW-B/A</t>
        </is>
      </c>
      <c r="H1302" t="inlineStr">
        <is>
          <t>Non-SAP</t>
        </is>
      </c>
      <c r="I1302" t="inlineStr">
        <is>
          <t>nicht digital</t>
        </is>
      </c>
      <c r="J1302">
        <f>IFERROR(VLOOKUP(BTT[[#This Row],[Verwendete Transaktion (Pflichtauswahl)]],Transaktionen[[Transaktionen]:[Langtext]],2,FALSE),"")</f>
        <v/>
      </c>
      <c r="V1302">
        <f>IFERROR(VLOOKUP(BTT[[#This Row],[Verwendetes Formular
(Auswahl falls relevant)]],Formulare[[Formularbezeichnung]:[Formularname (technisch)]],2,FALSE),"")</f>
        <v/>
      </c>
      <c r="AK1302">
        <f>IF(BTT[[#This Row],[Subprozess
(optionale Auswahl)]]="","okay",IF(VLOOKUP(BTT[[#This Row],[Subprozess
(optionale Auswahl)]],BPML[[Subprozess]:[Zugeordneter Hauptprozess]],3,FALSE)=BTT[[#This Row],[Hauptprozess
(Pflichtauswahl)]],"okay","falscher Subprozess"))</f>
        <v/>
      </c>
      <c r="AL1302">
        <f>IF(aktives_Teilprojekt="Master","",IF(BTT[[#This Row],[Verantwortliches TP
(automatisch)]]=VLOOKUP(aktives_Teilprojekt,Teilprojekte[[Teilprojekte]:[Kürzel]],2,FALSE),"okay","Hauptprozess anderes TP"))</f>
        <v/>
      </c>
      <c r="AM13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2">
        <f>IFERROR(IF(BTT[[#This Row],[SAP-Modul
(Pflichtauswahl)]]&lt;&gt;VLOOKUP(BTT[[#This Row],[Verwendete Transaktion (Pflichtauswahl)]],Transaktionen[[Transaktionen]:[Modul]],3,FALSE),"Modul anders","okay"),"")</f>
        <v/>
      </c>
      <c r="AP1302">
        <f>IFERROR(IF(COUNTIFS(BTT[Verwendete Transaktion (Pflichtauswahl)],BTT[[#This Row],[Verwendete Transaktion (Pflichtauswahl)]],BTT[SAP-Modul
(Pflichtauswahl)],"&lt;&gt;"&amp;BTT[[#This Row],[SAP-Modul
(Pflichtauswahl)]])&gt;0,"Modul anders","okay"),"")</f>
        <v/>
      </c>
      <c r="AQ1302">
        <f>IFERROR(IF(COUNTIFS(BTT[Verwendete Transaktion (Pflichtauswahl)],BTT[[#This Row],[Verwendete Transaktion (Pflichtauswahl)]],BTT[Verantwortliches TP
(automatisch)],"&lt;&gt;"&amp;BTT[[#This Row],[Verantwortliches TP
(automatisch)]])&gt;0,"Transaktion mehrfach","okay"),"")</f>
        <v/>
      </c>
      <c r="AR1302">
        <f>IFERROR(IF(COUNTIFS(BTT[Verwendete Transaktion (Pflichtauswahl)],BTT[[#This Row],[Verwendete Transaktion (Pflichtauswahl)]],BTT[Verantwortliches TP
(automatisch)],"&lt;&gt;"&amp;VLOOKUP(aktives_Teilprojekt,Teilprojekte[[Teilprojekte]:[Kürzel]],2,FALSE))&gt;0,"Transaktion mehrfach","okay"),"")</f>
        <v/>
      </c>
      <c r="AS1302" t="inlineStr">
        <is>
          <t>FI1216</t>
        </is>
      </c>
    </row>
    <row r="1303">
      <c r="A1303">
        <f>IFERROR(IF(BTT[[#This Row],[Lfd Nr. 
(aus konsolidierter Datei)]]&lt;&gt;"",BTT[[#This Row],[Lfd Nr. 
(aus konsolidierter Datei)]],VLOOKUP(aktives_Teilprojekt,Teilprojekte[[Teilprojekte]:[Kürzel]],2,FALSE)&amp;ROW(BTT[[#This Row],[Lfd Nr.
(automatisch)]])-2),"")</f>
        <v/>
      </c>
      <c r="B1303" t="inlineStr">
        <is>
          <t>Anlagen umsetzen</t>
        </is>
      </c>
      <c r="D1303" t="inlineStr">
        <is>
          <t>Umsatzsteuer berechnen</t>
        </is>
      </c>
      <c r="E1303">
        <f>IFERROR(IF(NOT(BTT[[#This Row],[Manuelle Änderung des Verantwortliches TP
(Auswahl - bei Bedarf)]]=""),BTT[[#This Row],[Manuelle Änderung des Verantwortliches TP
(Auswahl - bei Bedarf)]],VLOOKUP(BTT[[#This Row],[Hauptprozess
(Pflichtauswahl)]],Hauptprozesse[],3,FALSE)),"")</f>
        <v/>
      </c>
      <c r="G1303" t="inlineStr">
        <is>
          <t>RW-B/A</t>
        </is>
      </c>
      <c r="H1303" t="inlineStr">
        <is>
          <t>Non-SAP</t>
        </is>
      </c>
      <c r="I1303" t="inlineStr">
        <is>
          <t>nicht digital</t>
        </is>
      </c>
      <c r="J1303">
        <f>IFERROR(VLOOKUP(BTT[[#This Row],[Verwendete Transaktion (Pflichtauswahl)]],Transaktionen[[Transaktionen]:[Langtext]],2,FALSE),"")</f>
        <v/>
      </c>
      <c r="V1303">
        <f>IFERROR(VLOOKUP(BTT[[#This Row],[Verwendetes Formular
(Auswahl falls relevant)]],Formulare[[Formularbezeichnung]:[Formularname (technisch)]],2,FALSE),"")</f>
        <v/>
      </c>
      <c r="AK1303">
        <f>IF(BTT[[#This Row],[Subprozess
(optionale Auswahl)]]="","okay",IF(VLOOKUP(BTT[[#This Row],[Subprozess
(optionale Auswahl)]],BPML[[Subprozess]:[Zugeordneter Hauptprozess]],3,FALSE)=BTT[[#This Row],[Hauptprozess
(Pflichtauswahl)]],"okay","falscher Subprozess"))</f>
        <v/>
      </c>
      <c r="AL1303">
        <f>IF(aktives_Teilprojekt="Master","",IF(BTT[[#This Row],[Verantwortliches TP
(automatisch)]]=VLOOKUP(aktives_Teilprojekt,Teilprojekte[[Teilprojekte]:[Kürzel]],2,FALSE),"okay","Hauptprozess anderes TP"))</f>
        <v/>
      </c>
      <c r="AM13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3">
        <f>IFERROR(IF(BTT[[#This Row],[SAP-Modul
(Pflichtauswahl)]]&lt;&gt;VLOOKUP(BTT[[#This Row],[Verwendete Transaktion (Pflichtauswahl)]],Transaktionen[[Transaktionen]:[Modul]],3,FALSE),"Modul anders","okay"),"")</f>
        <v/>
      </c>
      <c r="AP1303">
        <f>IFERROR(IF(COUNTIFS(BTT[Verwendete Transaktion (Pflichtauswahl)],BTT[[#This Row],[Verwendete Transaktion (Pflichtauswahl)]],BTT[SAP-Modul
(Pflichtauswahl)],"&lt;&gt;"&amp;BTT[[#This Row],[SAP-Modul
(Pflichtauswahl)]])&gt;0,"Modul anders","okay"),"")</f>
        <v/>
      </c>
      <c r="AQ1303">
        <f>IFERROR(IF(COUNTIFS(BTT[Verwendete Transaktion (Pflichtauswahl)],BTT[[#This Row],[Verwendete Transaktion (Pflichtauswahl)]],BTT[Verantwortliches TP
(automatisch)],"&lt;&gt;"&amp;BTT[[#This Row],[Verantwortliches TP
(automatisch)]])&gt;0,"Transaktion mehrfach","okay"),"")</f>
        <v/>
      </c>
      <c r="AR1303">
        <f>IFERROR(IF(COUNTIFS(BTT[Verwendete Transaktion (Pflichtauswahl)],BTT[[#This Row],[Verwendete Transaktion (Pflichtauswahl)]],BTT[Verantwortliches TP
(automatisch)],"&lt;&gt;"&amp;VLOOKUP(aktives_Teilprojekt,Teilprojekte[[Teilprojekte]:[Kürzel]],2,FALSE))&gt;0,"Transaktion mehrfach","okay"),"")</f>
        <v/>
      </c>
      <c r="AS1303" t="inlineStr">
        <is>
          <t>FI1217</t>
        </is>
      </c>
    </row>
    <row r="1304">
      <c r="A1304">
        <f>IFERROR(IF(BTT[[#This Row],[Lfd Nr. 
(aus konsolidierter Datei)]]&lt;&gt;"",BTT[[#This Row],[Lfd Nr. 
(aus konsolidierter Datei)]],VLOOKUP(aktives_Teilprojekt,Teilprojekte[[Teilprojekte]:[Kürzel]],2,FALSE)&amp;ROW(BTT[[#This Row],[Lfd Nr.
(automatisch)]])-2),"")</f>
        <v/>
      </c>
      <c r="B1304" t="inlineStr">
        <is>
          <t>Anlagen umsetzen</t>
        </is>
      </c>
      <c r="D1304" t="inlineStr">
        <is>
          <t>Korrekturbuchung durchführen</t>
        </is>
      </c>
      <c r="E1304">
        <f>IFERROR(IF(NOT(BTT[[#This Row],[Manuelle Änderung des Verantwortliches TP
(Auswahl - bei Bedarf)]]=""),BTT[[#This Row],[Manuelle Änderung des Verantwortliches TP
(Auswahl - bei Bedarf)]],VLOOKUP(BTT[[#This Row],[Hauptprozess
(Pflichtauswahl)]],Hauptprozesse[],3,FALSE)),"")</f>
        <v/>
      </c>
      <c r="G1304" t="inlineStr">
        <is>
          <t>RW-B/A</t>
        </is>
      </c>
      <c r="H1304" t="inlineStr">
        <is>
          <t>FI-AA</t>
        </is>
      </c>
      <c r="I1304" t="inlineStr">
        <is>
          <t>ABZON</t>
        </is>
      </c>
      <c r="J1304">
        <f>IFERROR(VLOOKUP(BTT[[#This Row],[Verwendete Transaktion (Pflichtauswahl)]],Transaktionen[[Transaktionen]:[Langtext]],2,FALSE),"")</f>
        <v/>
      </c>
      <c r="V1304">
        <f>IFERROR(VLOOKUP(BTT[[#This Row],[Verwendetes Formular
(Auswahl falls relevant)]],Formulare[[Formularbezeichnung]:[Formularname (technisch)]],2,FALSE),"")</f>
        <v/>
      </c>
      <c r="AK1304">
        <f>IF(BTT[[#This Row],[Subprozess
(optionale Auswahl)]]="","okay",IF(VLOOKUP(BTT[[#This Row],[Subprozess
(optionale Auswahl)]],BPML[[Subprozess]:[Zugeordneter Hauptprozess]],3,FALSE)=BTT[[#This Row],[Hauptprozess
(Pflichtauswahl)]],"okay","falscher Subprozess"))</f>
        <v/>
      </c>
      <c r="AL1304">
        <f>IF(aktives_Teilprojekt="Master","",IF(BTT[[#This Row],[Verantwortliches TP
(automatisch)]]=VLOOKUP(aktives_Teilprojekt,Teilprojekte[[Teilprojekte]:[Kürzel]],2,FALSE),"okay","Hauptprozess anderes TP"))</f>
        <v/>
      </c>
      <c r="AM13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4">
        <f>IFERROR(IF(BTT[[#This Row],[SAP-Modul
(Pflichtauswahl)]]&lt;&gt;VLOOKUP(BTT[[#This Row],[Verwendete Transaktion (Pflichtauswahl)]],Transaktionen[[Transaktionen]:[Modul]],3,FALSE),"Modul anders","okay"),"")</f>
        <v/>
      </c>
      <c r="AP1304">
        <f>IFERROR(IF(COUNTIFS(BTT[Verwendete Transaktion (Pflichtauswahl)],BTT[[#This Row],[Verwendete Transaktion (Pflichtauswahl)]],BTT[SAP-Modul
(Pflichtauswahl)],"&lt;&gt;"&amp;BTT[[#This Row],[SAP-Modul
(Pflichtauswahl)]])&gt;0,"Modul anders","okay"),"")</f>
        <v/>
      </c>
      <c r="AQ1304">
        <f>IFERROR(IF(COUNTIFS(BTT[Verwendete Transaktion (Pflichtauswahl)],BTT[[#This Row],[Verwendete Transaktion (Pflichtauswahl)]],BTT[Verantwortliches TP
(automatisch)],"&lt;&gt;"&amp;BTT[[#This Row],[Verantwortliches TP
(automatisch)]])&gt;0,"Transaktion mehrfach","okay"),"")</f>
        <v/>
      </c>
      <c r="AR1304">
        <f>IFERROR(IF(COUNTIFS(BTT[Verwendete Transaktion (Pflichtauswahl)],BTT[[#This Row],[Verwendete Transaktion (Pflichtauswahl)]],BTT[Verantwortliches TP
(automatisch)],"&lt;&gt;"&amp;VLOOKUP(aktives_Teilprojekt,Teilprojekte[[Teilprojekte]:[Kürzel]],2,FALSE))&gt;0,"Transaktion mehrfach","okay"),"")</f>
        <v/>
      </c>
      <c r="AS1304" t="inlineStr">
        <is>
          <t>FI1218</t>
        </is>
      </c>
    </row>
    <row r="1305">
      <c r="A1305">
        <f>IFERROR(IF(BTT[[#This Row],[Lfd Nr. 
(aus konsolidierter Datei)]]&lt;&gt;"",BTT[[#This Row],[Lfd Nr. 
(aus konsolidierter Datei)]],VLOOKUP(aktives_Teilprojekt,Teilprojekte[[Teilprojekte]:[Kürzel]],2,FALSE)&amp;ROW(BTT[[#This Row],[Lfd Nr.
(automatisch)]])-2),"")</f>
        <v/>
      </c>
      <c r="B1305" t="inlineStr">
        <is>
          <t>Anlagen umsetzen</t>
        </is>
      </c>
      <c r="D1305" t="inlineStr">
        <is>
          <t>Korrekturbuchung durchführen</t>
        </is>
      </c>
      <c r="E1305">
        <f>IFERROR(IF(NOT(BTT[[#This Row],[Manuelle Änderung des Verantwortliches TP
(Auswahl - bei Bedarf)]]=""),BTT[[#This Row],[Manuelle Änderung des Verantwortliches TP
(Auswahl - bei Bedarf)]],VLOOKUP(BTT[[#This Row],[Hauptprozess
(Pflichtauswahl)]],Hauptprozesse[],3,FALSE)),"")</f>
        <v/>
      </c>
      <c r="G1305" t="inlineStr">
        <is>
          <t>RW-B/A</t>
        </is>
      </c>
      <c r="H1305" t="inlineStr">
        <is>
          <t>FI</t>
        </is>
      </c>
      <c r="I1305" t="inlineStr">
        <is>
          <t>F-02</t>
        </is>
      </c>
      <c r="J1305">
        <f>IFERROR(VLOOKUP(BTT[[#This Row],[Verwendete Transaktion (Pflichtauswahl)]],Transaktionen[[Transaktionen]:[Langtext]],2,FALSE),"")</f>
        <v/>
      </c>
      <c r="V1305">
        <f>IFERROR(VLOOKUP(BTT[[#This Row],[Verwendetes Formular
(Auswahl falls relevant)]],Formulare[[Formularbezeichnung]:[Formularname (technisch)]],2,FALSE),"")</f>
        <v/>
      </c>
      <c r="AK1305">
        <f>IF(BTT[[#This Row],[Subprozess
(optionale Auswahl)]]="","okay",IF(VLOOKUP(BTT[[#This Row],[Subprozess
(optionale Auswahl)]],BPML[[Subprozess]:[Zugeordneter Hauptprozess]],3,FALSE)=BTT[[#This Row],[Hauptprozess
(Pflichtauswahl)]],"okay","falscher Subprozess"))</f>
        <v/>
      </c>
      <c r="AL1305">
        <f>IF(aktives_Teilprojekt="Master","",IF(BTT[[#This Row],[Verantwortliches TP
(automatisch)]]=VLOOKUP(aktives_Teilprojekt,Teilprojekte[[Teilprojekte]:[Kürzel]],2,FALSE),"okay","Hauptprozess anderes TP"))</f>
        <v/>
      </c>
      <c r="AM13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5">
        <f>IFERROR(IF(BTT[[#This Row],[SAP-Modul
(Pflichtauswahl)]]&lt;&gt;VLOOKUP(BTT[[#This Row],[Verwendete Transaktion (Pflichtauswahl)]],Transaktionen[[Transaktionen]:[Modul]],3,FALSE),"Modul anders","okay"),"")</f>
        <v/>
      </c>
      <c r="AP1305">
        <f>IFERROR(IF(COUNTIFS(BTT[Verwendete Transaktion (Pflichtauswahl)],BTT[[#This Row],[Verwendete Transaktion (Pflichtauswahl)]],BTT[SAP-Modul
(Pflichtauswahl)],"&lt;&gt;"&amp;BTT[[#This Row],[SAP-Modul
(Pflichtauswahl)]])&gt;0,"Modul anders","okay"),"")</f>
        <v/>
      </c>
      <c r="AQ1305">
        <f>IFERROR(IF(COUNTIFS(BTT[Verwendete Transaktion (Pflichtauswahl)],BTT[[#This Row],[Verwendete Transaktion (Pflichtauswahl)]],BTT[Verantwortliches TP
(automatisch)],"&lt;&gt;"&amp;BTT[[#This Row],[Verantwortliches TP
(automatisch)]])&gt;0,"Transaktion mehrfach","okay"),"")</f>
        <v/>
      </c>
      <c r="AR1305">
        <f>IFERROR(IF(COUNTIFS(BTT[Verwendete Transaktion (Pflichtauswahl)],BTT[[#This Row],[Verwendete Transaktion (Pflichtauswahl)]],BTT[Verantwortliches TP
(automatisch)],"&lt;&gt;"&amp;VLOOKUP(aktives_Teilprojekt,Teilprojekte[[Teilprojekte]:[Kürzel]],2,FALSE))&gt;0,"Transaktion mehrfach","okay"),"")</f>
        <v/>
      </c>
      <c r="AS1305" t="inlineStr">
        <is>
          <t>FI1219</t>
        </is>
      </c>
    </row>
    <row r="1306">
      <c r="A1306">
        <f>IFERROR(IF(BTT[[#This Row],[Lfd Nr. 
(aus konsolidierter Datei)]]&lt;&gt;"",BTT[[#This Row],[Lfd Nr. 
(aus konsolidierter Datei)]],VLOOKUP(aktives_Teilprojekt,Teilprojekte[[Teilprojekte]:[Kürzel]],2,FALSE)&amp;ROW(BTT[[#This Row],[Lfd Nr.
(automatisch)]])-2),"")</f>
        <v/>
      </c>
      <c r="B1306" t="inlineStr">
        <is>
          <t>Anlagen umsetzen</t>
        </is>
      </c>
      <c r="D1306" t="inlineStr">
        <is>
          <t>Inventurkennzeichen im alten Stammsatz entfernen</t>
        </is>
      </c>
      <c r="E1306">
        <f>IFERROR(IF(NOT(BTT[[#This Row],[Manuelle Änderung des Verantwortliches TP
(Auswahl - bei Bedarf)]]=""),BTT[[#This Row],[Manuelle Änderung des Verantwortliches TP
(Auswahl - bei Bedarf)]],VLOOKUP(BTT[[#This Row],[Hauptprozess
(Pflichtauswahl)]],Hauptprozesse[],3,FALSE)),"")</f>
        <v/>
      </c>
      <c r="G1306" t="inlineStr">
        <is>
          <t>RW-B/A</t>
        </is>
      </c>
      <c r="H1306" t="inlineStr">
        <is>
          <t>FI-AA</t>
        </is>
      </c>
      <c r="I1306" t="inlineStr">
        <is>
          <t>AS02</t>
        </is>
      </c>
      <c r="J1306">
        <f>IFERROR(VLOOKUP(BTT[[#This Row],[Verwendete Transaktion (Pflichtauswahl)]],Transaktionen[[Transaktionen]:[Langtext]],2,FALSE),"")</f>
        <v/>
      </c>
      <c r="V1306">
        <f>IFERROR(VLOOKUP(BTT[[#This Row],[Verwendetes Formular
(Auswahl falls relevant)]],Formulare[[Formularbezeichnung]:[Formularname (technisch)]],2,FALSE),"")</f>
        <v/>
      </c>
      <c r="AK1306">
        <f>IF(BTT[[#This Row],[Subprozess
(optionale Auswahl)]]="","okay",IF(VLOOKUP(BTT[[#This Row],[Subprozess
(optionale Auswahl)]],BPML[[Subprozess]:[Zugeordneter Hauptprozess]],3,FALSE)=BTT[[#This Row],[Hauptprozess
(Pflichtauswahl)]],"okay","falscher Subprozess"))</f>
        <v/>
      </c>
      <c r="AL1306">
        <f>IF(aktives_Teilprojekt="Master","",IF(BTT[[#This Row],[Verantwortliches TP
(automatisch)]]=VLOOKUP(aktives_Teilprojekt,Teilprojekte[[Teilprojekte]:[Kürzel]],2,FALSE),"okay","Hauptprozess anderes TP"))</f>
        <v/>
      </c>
      <c r="AM13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6">
        <f>IFERROR(IF(BTT[[#This Row],[SAP-Modul
(Pflichtauswahl)]]&lt;&gt;VLOOKUP(BTT[[#This Row],[Verwendete Transaktion (Pflichtauswahl)]],Transaktionen[[Transaktionen]:[Modul]],3,FALSE),"Modul anders","okay"),"")</f>
        <v/>
      </c>
      <c r="AP1306">
        <f>IFERROR(IF(COUNTIFS(BTT[Verwendete Transaktion (Pflichtauswahl)],BTT[[#This Row],[Verwendete Transaktion (Pflichtauswahl)]],BTT[SAP-Modul
(Pflichtauswahl)],"&lt;&gt;"&amp;BTT[[#This Row],[SAP-Modul
(Pflichtauswahl)]])&gt;0,"Modul anders","okay"),"")</f>
        <v/>
      </c>
      <c r="AQ1306">
        <f>IFERROR(IF(COUNTIFS(BTT[Verwendete Transaktion (Pflichtauswahl)],BTT[[#This Row],[Verwendete Transaktion (Pflichtauswahl)]],BTT[Verantwortliches TP
(automatisch)],"&lt;&gt;"&amp;BTT[[#This Row],[Verantwortliches TP
(automatisch)]])&gt;0,"Transaktion mehrfach","okay"),"")</f>
        <v/>
      </c>
      <c r="AR1306">
        <f>IFERROR(IF(COUNTIFS(BTT[Verwendete Transaktion (Pflichtauswahl)],BTT[[#This Row],[Verwendete Transaktion (Pflichtauswahl)]],BTT[Verantwortliches TP
(automatisch)],"&lt;&gt;"&amp;VLOOKUP(aktives_Teilprojekt,Teilprojekte[[Teilprojekte]:[Kürzel]],2,FALSE))&gt;0,"Transaktion mehrfach","okay"),"")</f>
        <v/>
      </c>
      <c r="AS1306" t="inlineStr">
        <is>
          <t>FI1220</t>
        </is>
      </c>
    </row>
    <row r="1307">
      <c r="A1307">
        <f>IFERROR(IF(BTT[[#This Row],[Lfd Nr. 
(aus konsolidierter Datei)]]&lt;&gt;"",BTT[[#This Row],[Lfd Nr. 
(aus konsolidierter Datei)]],VLOOKUP(aktives_Teilprojekt,Teilprojekte[[Teilprojekte]:[Kürzel]],2,FALSE)&amp;ROW(BTT[[#This Row],[Lfd Nr.
(automatisch)]])-2),"")</f>
        <v/>
      </c>
      <c r="B1307" t="inlineStr">
        <is>
          <t>Anlagen umsetzen</t>
        </is>
      </c>
      <c r="D1307" t="inlineStr">
        <is>
          <t xml:space="preserve">Workitem "Genehmigen" </t>
        </is>
      </c>
      <c r="E1307">
        <f>IFERROR(IF(NOT(BTT[[#This Row],[Manuelle Änderung des Verantwortliches TP
(Auswahl - bei Bedarf)]]=""),BTT[[#This Row],[Manuelle Änderung des Verantwortliches TP
(Auswahl - bei Bedarf)]],VLOOKUP(BTT[[#This Row],[Hauptprozess
(Pflichtauswahl)]],Hauptprozesse[],3,FALSE)),"")</f>
        <v/>
      </c>
      <c r="G1307" t="inlineStr">
        <is>
          <t>RW-B/A</t>
        </is>
      </c>
      <c r="H1307" t="inlineStr">
        <is>
          <t>BC</t>
        </is>
      </c>
      <c r="I1307" t="inlineStr">
        <is>
          <t>SBWP</t>
        </is>
      </c>
      <c r="J1307">
        <f>IFERROR(VLOOKUP(BTT[[#This Row],[Verwendete Transaktion (Pflichtauswahl)]],Transaktionen[[Transaktionen]:[Langtext]],2,FALSE),"")</f>
        <v/>
      </c>
      <c r="V1307">
        <f>IFERROR(VLOOKUP(BTT[[#This Row],[Verwendetes Formular
(Auswahl falls relevant)]],Formulare[[Formularbezeichnung]:[Formularname (technisch)]],2,FALSE),"")</f>
        <v/>
      </c>
      <c r="AK1307">
        <f>IF(BTT[[#This Row],[Subprozess
(optionale Auswahl)]]="","okay",IF(VLOOKUP(BTT[[#This Row],[Subprozess
(optionale Auswahl)]],BPML[[Subprozess]:[Zugeordneter Hauptprozess]],3,FALSE)=BTT[[#This Row],[Hauptprozess
(Pflichtauswahl)]],"okay","falscher Subprozess"))</f>
        <v/>
      </c>
      <c r="AL1307">
        <f>IF(aktives_Teilprojekt="Master","",IF(BTT[[#This Row],[Verantwortliches TP
(automatisch)]]=VLOOKUP(aktives_Teilprojekt,Teilprojekte[[Teilprojekte]:[Kürzel]],2,FALSE),"okay","Hauptprozess anderes TP"))</f>
        <v/>
      </c>
      <c r="AM13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7">
        <f>IFERROR(IF(BTT[[#This Row],[SAP-Modul
(Pflichtauswahl)]]&lt;&gt;VLOOKUP(BTT[[#This Row],[Verwendete Transaktion (Pflichtauswahl)]],Transaktionen[[Transaktionen]:[Modul]],3,FALSE),"Modul anders","okay"),"")</f>
        <v/>
      </c>
      <c r="AP1307">
        <f>IFERROR(IF(COUNTIFS(BTT[Verwendete Transaktion (Pflichtauswahl)],BTT[[#This Row],[Verwendete Transaktion (Pflichtauswahl)]],BTT[SAP-Modul
(Pflichtauswahl)],"&lt;&gt;"&amp;BTT[[#This Row],[SAP-Modul
(Pflichtauswahl)]])&gt;0,"Modul anders","okay"),"")</f>
        <v/>
      </c>
      <c r="AQ1307">
        <f>IFERROR(IF(COUNTIFS(BTT[Verwendete Transaktion (Pflichtauswahl)],BTT[[#This Row],[Verwendete Transaktion (Pflichtauswahl)]],BTT[Verantwortliches TP
(automatisch)],"&lt;&gt;"&amp;BTT[[#This Row],[Verantwortliches TP
(automatisch)]])&gt;0,"Transaktion mehrfach","okay"),"")</f>
        <v/>
      </c>
      <c r="AR1307">
        <f>IFERROR(IF(COUNTIFS(BTT[Verwendete Transaktion (Pflichtauswahl)],BTT[[#This Row],[Verwendete Transaktion (Pflichtauswahl)]],BTT[Verantwortliches TP
(automatisch)],"&lt;&gt;"&amp;VLOOKUP(aktives_Teilprojekt,Teilprojekte[[Teilprojekte]:[Kürzel]],2,FALSE))&gt;0,"Transaktion mehrfach","okay"),"")</f>
        <v/>
      </c>
      <c r="AS1307" t="inlineStr">
        <is>
          <t>FI1221</t>
        </is>
      </c>
    </row>
    <row r="1308">
      <c r="A1308">
        <f>IFERROR(IF(BTT[[#This Row],[Lfd Nr. 
(aus konsolidierter Datei)]]&lt;&gt;"",BTT[[#This Row],[Lfd Nr. 
(aus konsolidierter Datei)]],VLOOKUP(aktives_Teilprojekt,Teilprojekte[[Teilprojekte]:[Kürzel]],2,FALSE)&amp;ROW(BTT[[#This Row],[Lfd Nr.
(automatisch)]])-2),"")</f>
        <v/>
      </c>
      <c r="B1308" t="inlineStr">
        <is>
          <t>Anlagen umsetzen</t>
        </is>
      </c>
      <c r="D1308" t="inlineStr">
        <is>
          <t>Anlagennummer im Workitem eintragen</t>
        </is>
      </c>
      <c r="E1308">
        <f>IFERROR(IF(NOT(BTT[[#This Row],[Manuelle Änderung des Verantwortliches TP
(Auswahl - bei Bedarf)]]=""),BTT[[#This Row],[Manuelle Änderung des Verantwortliches TP
(Auswahl - bei Bedarf)]],VLOOKUP(BTT[[#This Row],[Hauptprozess
(Pflichtauswahl)]],Hauptprozesse[],3,FALSE)),"")</f>
        <v/>
      </c>
      <c r="G1308" t="inlineStr">
        <is>
          <t>RW-B/A</t>
        </is>
      </c>
      <c r="H1308" t="inlineStr">
        <is>
          <t>BC</t>
        </is>
      </c>
      <c r="I1308" t="inlineStr">
        <is>
          <t>SBWP</t>
        </is>
      </c>
      <c r="J1308">
        <f>IFERROR(VLOOKUP(BTT[[#This Row],[Verwendete Transaktion (Pflichtauswahl)]],Transaktionen[[Transaktionen]:[Langtext]],2,FALSE),"")</f>
        <v/>
      </c>
      <c r="V1308">
        <f>IFERROR(VLOOKUP(BTT[[#This Row],[Verwendetes Formular
(Auswahl falls relevant)]],Formulare[[Formularbezeichnung]:[Formularname (technisch)]],2,FALSE),"")</f>
        <v/>
      </c>
      <c r="AK1308">
        <f>IF(BTT[[#This Row],[Subprozess
(optionale Auswahl)]]="","okay",IF(VLOOKUP(BTT[[#This Row],[Subprozess
(optionale Auswahl)]],BPML[[Subprozess]:[Zugeordneter Hauptprozess]],3,FALSE)=BTT[[#This Row],[Hauptprozess
(Pflichtauswahl)]],"okay","falscher Subprozess"))</f>
        <v/>
      </c>
      <c r="AL1308">
        <f>IF(aktives_Teilprojekt="Master","",IF(BTT[[#This Row],[Verantwortliches TP
(automatisch)]]=VLOOKUP(aktives_Teilprojekt,Teilprojekte[[Teilprojekte]:[Kürzel]],2,FALSE),"okay","Hauptprozess anderes TP"))</f>
        <v/>
      </c>
      <c r="AM13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8">
        <f>IFERROR(IF(BTT[[#This Row],[SAP-Modul
(Pflichtauswahl)]]&lt;&gt;VLOOKUP(BTT[[#This Row],[Verwendete Transaktion (Pflichtauswahl)]],Transaktionen[[Transaktionen]:[Modul]],3,FALSE),"Modul anders","okay"),"")</f>
        <v/>
      </c>
      <c r="AP1308">
        <f>IFERROR(IF(COUNTIFS(BTT[Verwendete Transaktion (Pflichtauswahl)],BTT[[#This Row],[Verwendete Transaktion (Pflichtauswahl)]],BTT[SAP-Modul
(Pflichtauswahl)],"&lt;&gt;"&amp;BTT[[#This Row],[SAP-Modul
(Pflichtauswahl)]])&gt;0,"Modul anders","okay"),"")</f>
        <v/>
      </c>
      <c r="AQ1308">
        <f>IFERROR(IF(COUNTIFS(BTT[Verwendete Transaktion (Pflichtauswahl)],BTT[[#This Row],[Verwendete Transaktion (Pflichtauswahl)]],BTT[Verantwortliches TP
(automatisch)],"&lt;&gt;"&amp;BTT[[#This Row],[Verantwortliches TP
(automatisch)]])&gt;0,"Transaktion mehrfach","okay"),"")</f>
        <v/>
      </c>
      <c r="AR1308">
        <f>IFERROR(IF(COUNTIFS(BTT[Verwendete Transaktion (Pflichtauswahl)],BTT[[#This Row],[Verwendete Transaktion (Pflichtauswahl)]],BTT[Verantwortliches TP
(automatisch)],"&lt;&gt;"&amp;VLOOKUP(aktives_Teilprojekt,Teilprojekte[[Teilprojekte]:[Kürzel]],2,FALSE))&gt;0,"Transaktion mehrfach","okay"),"")</f>
        <v/>
      </c>
      <c r="AS1308" t="inlineStr">
        <is>
          <t>FI1222</t>
        </is>
      </c>
    </row>
    <row r="1309">
      <c r="A1309">
        <f>IFERROR(IF(BTT[[#This Row],[Lfd Nr. 
(aus konsolidierter Datei)]]&lt;&gt;"",BTT[[#This Row],[Lfd Nr. 
(aus konsolidierter Datei)]],VLOOKUP(aktives_Teilprojekt,Teilprojekte[[Teilprojekte]:[Kürzel]],2,FALSE)&amp;ROW(BTT[[#This Row],[Lfd Nr.
(automatisch)]])-2),"")</f>
        <v/>
      </c>
      <c r="B1309" t="inlineStr">
        <is>
          <t>Anlagen umsetzen</t>
        </is>
      </c>
      <c r="D1309" t="inlineStr">
        <is>
          <t>Workitem "Beenden"</t>
        </is>
      </c>
      <c r="E1309">
        <f>IFERROR(IF(NOT(BTT[[#This Row],[Manuelle Änderung des Verantwortliches TP
(Auswahl - bei Bedarf)]]=""),BTT[[#This Row],[Manuelle Änderung des Verantwortliches TP
(Auswahl - bei Bedarf)]],VLOOKUP(BTT[[#This Row],[Hauptprozess
(Pflichtauswahl)]],Hauptprozesse[],3,FALSE)),"")</f>
        <v/>
      </c>
      <c r="G1309" t="inlineStr">
        <is>
          <t>RW-B/A</t>
        </is>
      </c>
      <c r="H1309" t="inlineStr">
        <is>
          <t>BC</t>
        </is>
      </c>
      <c r="I1309" t="inlineStr">
        <is>
          <t>SBWP</t>
        </is>
      </c>
      <c r="J1309">
        <f>IFERROR(VLOOKUP(BTT[[#This Row],[Verwendete Transaktion (Pflichtauswahl)]],Transaktionen[[Transaktionen]:[Langtext]],2,FALSE),"")</f>
        <v/>
      </c>
      <c r="V1309">
        <f>IFERROR(VLOOKUP(BTT[[#This Row],[Verwendetes Formular
(Auswahl falls relevant)]],Formulare[[Formularbezeichnung]:[Formularname (technisch)]],2,FALSE),"")</f>
        <v/>
      </c>
      <c r="AK1309">
        <f>IF(BTT[[#This Row],[Subprozess
(optionale Auswahl)]]="","okay",IF(VLOOKUP(BTT[[#This Row],[Subprozess
(optionale Auswahl)]],BPML[[Subprozess]:[Zugeordneter Hauptprozess]],3,FALSE)=BTT[[#This Row],[Hauptprozess
(Pflichtauswahl)]],"okay","falscher Subprozess"))</f>
        <v/>
      </c>
      <c r="AL1309">
        <f>IF(aktives_Teilprojekt="Master","",IF(BTT[[#This Row],[Verantwortliches TP
(automatisch)]]=VLOOKUP(aktives_Teilprojekt,Teilprojekte[[Teilprojekte]:[Kürzel]],2,FALSE),"okay","Hauptprozess anderes TP"))</f>
        <v/>
      </c>
      <c r="AM13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09">
        <f>IFERROR(IF(BTT[[#This Row],[SAP-Modul
(Pflichtauswahl)]]&lt;&gt;VLOOKUP(BTT[[#This Row],[Verwendete Transaktion (Pflichtauswahl)]],Transaktionen[[Transaktionen]:[Modul]],3,FALSE),"Modul anders","okay"),"")</f>
        <v/>
      </c>
      <c r="AP1309">
        <f>IFERROR(IF(COUNTIFS(BTT[Verwendete Transaktion (Pflichtauswahl)],BTT[[#This Row],[Verwendete Transaktion (Pflichtauswahl)]],BTT[SAP-Modul
(Pflichtauswahl)],"&lt;&gt;"&amp;BTT[[#This Row],[SAP-Modul
(Pflichtauswahl)]])&gt;0,"Modul anders","okay"),"")</f>
        <v/>
      </c>
      <c r="AQ1309">
        <f>IFERROR(IF(COUNTIFS(BTT[Verwendete Transaktion (Pflichtauswahl)],BTT[[#This Row],[Verwendete Transaktion (Pflichtauswahl)]],BTT[Verantwortliches TP
(automatisch)],"&lt;&gt;"&amp;BTT[[#This Row],[Verantwortliches TP
(automatisch)]])&gt;0,"Transaktion mehrfach","okay"),"")</f>
        <v/>
      </c>
      <c r="AR1309">
        <f>IFERROR(IF(COUNTIFS(BTT[Verwendete Transaktion (Pflichtauswahl)],BTT[[#This Row],[Verwendete Transaktion (Pflichtauswahl)]],BTT[Verantwortliches TP
(automatisch)],"&lt;&gt;"&amp;VLOOKUP(aktives_Teilprojekt,Teilprojekte[[Teilprojekte]:[Kürzel]],2,FALSE))&gt;0,"Transaktion mehrfach","okay"),"")</f>
        <v/>
      </c>
      <c r="AS1309" t="inlineStr">
        <is>
          <t>FI1223</t>
        </is>
      </c>
    </row>
    <row r="1310">
      <c r="A1310">
        <f>IFERROR(IF(BTT[[#This Row],[Lfd Nr. 
(aus konsolidierter Datei)]]&lt;&gt;"",BTT[[#This Row],[Lfd Nr. 
(aus konsolidierter Datei)]],VLOOKUP(aktives_Teilprojekt,Teilprojekte[[Teilprojekte]:[Kürzel]],2,FALSE)&amp;ROW(BTT[[#This Row],[Lfd Nr.
(automatisch)]])-2),"")</f>
        <v/>
      </c>
      <c r="B1310" t="inlineStr">
        <is>
          <t>Anlagen umsetzen</t>
        </is>
      </c>
      <c r="D1310" t="inlineStr">
        <is>
          <t>Benachrichtigungsmail senden</t>
        </is>
      </c>
      <c r="E1310">
        <f>IFERROR(IF(NOT(BTT[[#This Row],[Manuelle Änderung des Verantwortliches TP
(Auswahl - bei Bedarf)]]=""),BTT[[#This Row],[Manuelle Änderung des Verantwortliches TP
(Auswahl - bei Bedarf)]],VLOOKUP(BTT[[#This Row],[Hauptprozess
(Pflichtauswahl)]],Hauptprozesse[],3,FALSE)),"")</f>
        <v/>
      </c>
      <c r="G1310" t="inlineStr">
        <is>
          <t>RW-B/A</t>
        </is>
      </c>
      <c r="H1310" t="inlineStr">
        <is>
          <t>Non-SAP</t>
        </is>
      </c>
      <c r="I1310" t="inlineStr">
        <is>
          <t>nicht digital</t>
        </is>
      </c>
      <c r="J1310">
        <f>IFERROR(VLOOKUP(BTT[[#This Row],[Verwendete Transaktion (Pflichtauswahl)]],Transaktionen[[Transaktionen]:[Langtext]],2,FALSE),"")</f>
        <v/>
      </c>
      <c r="R1310" t="inlineStr">
        <is>
          <t>GROUPWISE_PROD</t>
        </is>
      </c>
      <c r="V1310">
        <f>IFERROR(VLOOKUP(BTT[[#This Row],[Verwendetes Formular
(Auswahl falls relevant)]],Formulare[[Formularbezeichnung]:[Formularname (technisch)]],2,FALSE),"")</f>
        <v/>
      </c>
      <c r="AK1310">
        <f>IF(BTT[[#This Row],[Subprozess
(optionale Auswahl)]]="","okay",IF(VLOOKUP(BTT[[#This Row],[Subprozess
(optionale Auswahl)]],BPML[[Subprozess]:[Zugeordneter Hauptprozess]],3,FALSE)=BTT[[#This Row],[Hauptprozess
(Pflichtauswahl)]],"okay","falscher Subprozess"))</f>
        <v/>
      </c>
      <c r="AL1310">
        <f>IF(aktives_Teilprojekt="Master","",IF(BTT[[#This Row],[Verantwortliches TP
(automatisch)]]=VLOOKUP(aktives_Teilprojekt,Teilprojekte[[Teilprojekte]:[Kürzel]],2,FALSE),"okay","Hauptprozess anderes TP"))</f>
        <v/>
      </c>
      <c r="AM13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0">
        <f>IFERROR(IF(BTT[[#This Row],[SAP-Modul
(Pflichtauswahl)]]&lt;&gt;VLOOKUP(BTT[[#This Row],[Verwendete Transaktion (Pflichtauswahl)]],Transaktionen[[Transaktionen]:[Modul]],3,FALSE),"Modul anders","okay"),"")</f>
        <v/>
      </c>
      <c r="AP1310">
        <f>IFERROR(IF(COUNTIFS(BTT[Verwendete Transaktion (Pflichtauswahl)],BTT[[#This Row],[Verwendete Transaktion (Pflichtauswahl)]],BTT[SAP-Modul
(Pflichtauswahl)],"&lt;&gt;"&amp;BTT[[#This Row],[SAP-Modul
(Pflichtauswahl)]])&gt;0,"Modul anders","okay"),"")</f>
        <v/>
      </c>
      <c r="AQ1310">
        <f>IFERROR(IF(COUNTIFS(BTT[Verwendete Transaktion (Pflichtauswahl)],BTT[[#This Row],[Verwendete Transaktion (Pflichtauswahl)]],BTT[Verantwortliches TP
(automatisch)],"&lt;&gt;"&amp;BTT[[#This Row],[Verantwortliches TP
(automatisch)]])&gt;0,"Transaktion mehrfach","okay"),"")</f>
        <v/>
      </c>
      <c r="AR1310">
        <f>IFERROR(IF(COUNTIFS(BTT[Verwendete Transaktion (Pflichtauswahl)],BTT[[#This Row],[Verwendete Transaktion (Pflichtauswahl)]],BTT[Verantwortliches TP
(automatisch)],"&lt;&gt;"&amp;VLOOKUP(aktives_Teilprojekt,Teilprojekte[[Teilprojekte]:[Kürzel]],2,FALSE))&gt;0,"Transaktion mehrfach","okay"),"")</f>
        <v/>
      </c>
      <c r="AS1310" t="inlineStr">
        <is>
          <t>FI1224</t>
        </is>
      </c>
    </row>
    <row r="1311">
      <c r="A1311">
        <f>IFERROR(IF(BTT[[#This Row],[Lfd Nr. 
(aus konsolidierter Datei)]]&lt;&gt;"",BTT[[#This Row],[Lfd Nr. 
(aus konsolidierter Datei)]],VLOOKUP(aktives_Teilprojekt,Teilprojekte[[Teilprojekte]:[Kürzel]],2,FALSE)&amp;ROW(BTT[[#This Row],[Lfd Nr.
(automatisch)]])-2),"")</f>
        <v/>
      </c>
      <c r="B1311" t="inlineStr">
        <is>
          <t>Anlagen umsetzen</t>
        </is>
      </c>
      <c r="D1311" t="inlineStr">
        <is>
          <t>Workflow-Beleg ablegen</t>
        </is>
      </c>
      <c r="E1311">
        <f>IFERROR(IF(NOT(BTT[[#This Row],[Manuelle Änderung des Verantwortliches TP
(Auswahl - bei Bedarf)]]=""),BTT[[#This Row],[Manuelle Änderung des Verantwortliches TP
(Auswahl - bei Bedarf)]],VLOOKUP(BTT[[#This Row],[Hauptprozess
(Pflichtauswahl)]],Hauptprozesse[],3,FALSE)),"")</f>
        <v/>
      </c>
      <c r="G1311" t="inlineStr">
        <is>
          <t>RW-B/A</t>
        </is>
      </c>
      <c r="H1311" t="inlineStr">
        <is>
          <t>Non-SAP</t>
        </is>
      </c>
      <c r="I1311" t="inlineStr">
        <is>
          <t>nicht digital</t>
        </is>
      </c>
      <c r="J1311">
        <f>IFERROR(VLOOKUP(BTT[[#This Row],[Verwendete Transaktion (Pflichtauswahl)]],Transaktionen[[Transaktionen]:[Langtext]],2,FALSE),"")</f>
        <v/>
      </c>
      <c r="R1311" t="inlineStr">
        <is>
          <t>FILENET_PROD</t>
        </is>
      </c>
      <c r="V1311">
        <f>IFERROR(VLOOKUP(BTT[[#This Row],[Verwendetes Formular
(Auswahl falls relevant)]],Formulare[[Formularbezeichnung]:[Formularname (technisch)]],2,FALSE),"")</f>
        <v/>
      </c>
      <c r="AK1311">
        <f>IF(BTT[[#This Row],[Subprozess
(optionale Auswahl)]]="","okay",IF(VLOOKUP(BTT[[#This Row],[Subprozess
(optionale Auswahl)]],BPML[[Subprozess]:[Zugeordneter Hauptprozess]],3,FALSE)=BTT[[#This Row],[Hauptprozess
(Pflichtauswahl)]],"okay","falscher Subprozess"))</f>
        <v/>
      </c>
      <c r="AL1311">
        <f>IF(aktives_Teilprojekt="Master","",IF(BTT[[#This Row],[Verantwortliches TP
(automatisch)]]=VLOOKUP(aktives_Teilprojekt,Teilprojekte[[Teilprojekte]:[Kürzel]],2,FALSE),"okay","Hauptprozess anderes TP"))</f>
        <v/>
      </c>
      <c r="AM13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1">
        <f>IFERROR(IF(BTT[[#This Row],[SAP-Modul
(Pflichtauswahl)]]&lt;&gt;VLOOKUP(BTT[[#This Row],[Verwendete Transaktion (Pflichtauswahl)]],Transaktionen[[Transaktionen]:[Modul]],3,FALSE),"Modul anders","okay"),"")</f>
        <v/>
      </c>
      <c r="AP1311">
        <f>IFERROR(IF(COUNTIFS(BTT[Verwendete Transaktion (Pflichtauswahl)],BTT[[#This Row],[Verwendete Transaktion (Pflichtauswahl)]],BTT[SAP-Modul
(Pflichtauswahl)],"&lt;&gt;"&amp;BTT[[#This Row],[SAP-Modul
(Pflichtauswahl)]])&gt;0,"Modul anders","okay"),"")</f>
        <v/>
      </c>
      <c r="AQ1311">
        <f>IFERROR(IF(COUNTIFS(BTT[Verwendete Transaktion (Pflichtauswahl)],BTT[[#This Row],[Verwendete Transaktion (Pflichtauswahl)]],BTT[Verantwortliches TP
(automatisch)],"&lt;&gt;"&amp;BTT[[#This Row],[Verantwortliches TP
(automatisch)]])&gt;0,"Transaktion mehrfach","okay"),"")</f>
        <v/>
      </c>
      <c r="AR1311">
        <f>IFERROR(IF(COUNTIFS(BTT[Verwendete Transaktion (Pflichtauswahl)],BTT[[#This Row],[Verwendete Transaktion (Pflichtauswahl)]],BTT[Verantwortliches TP
(automatisch)],"&lt;&gt;"&amp;VLOOKUP(aktives_Teilprojekt,Teilprojekte[[Teilprojekte]:[Kürzel]],2,FALSE))&gt;0,"Transaktion mehrfach","okay"),"")</f>
        <v/>
      </c>
      <c r="AS1311" t="inlineStr">
        <is>
          <t>FI1225</t>
        </is>
      </c>
    </row>
    <row r="1312">
      <c r="A1312">
        <f>IFERROR(IF(BTT[[#This Row],[Lfd Nr. 
(aus konsolidierter Datei)]]&lt;&gt;"",BTT[[#This Row],[Lfd Nr. 
(aus konsolidierter Datei)]],VLOOKUP(aktives_Teilprojekt,Teilprojekte[[Teilprojekte]:[Kürzel]],2,FALSE)&amp;ROW(BTT[[#This Row],[Lfd Nr.
(automatisch)]])-2),"")</f>
        <v/>
      </c>
      <c r="B1312" t="inlineStr">
        <is>
          <t>Anlagen umsetzen</t>
        </is>
      </c>
      <c r="D1312" t="inlineStr">
        <is>
          <t>Benachrichtigungsmail senden</t>
        </is>
      </c>
      <c r="E1312">
        <f>IFERROR(IF(NOT(BTT[[#This Row],[Manuelle Änderung des Verantwortliches TP
(Auswahl - bei Bedarf)]]=""),BTT[[#This Row],[Manuelle Änderung des Verantwortliches TP
(Auswahl - bei Bedarf)]],VLOOKUP(BTT[[#This Row],[Hauptprozess
(Pflichtauswahl)]],Hauptprozesse[],3,FALSE)),"")</f>
        <v/>
      </c>
      <c r="G1312" t="inlineStr">
        <is>
          <t>RW-B/A</t>
        </is>
      </c>
      <c r="H1312" t="inlineStr">
        <is>
          <t>Non-SAP</t>
        </is>
      </c>
      <c r="I1312" t="inlineStr">
        <is>
          <t>nicht digital</t>
        </is>
      </c>
      <c r="J1312">
        <f>IFERROR(VLOOKUP(BTT[[#This Row],[Verwendete Transaktion (Pflichtauswahl)]],Transaktionen[[Transaktionen]:[Langtext]],2,FALSE),"")</f>
        <v/>
      </c>
      <c r="R1312" t="inlineStr">
        <is>
          <t>GROUPWISE_PROD</t>
        </is>
      </c>
      <c r="V1312">
        <f>IFERROR(VLOOKUP(BTT[[#This Row],[Verwendetes Formular
(Auswahl falls relevant)]],Formulare[[Formularbezeichnung]:[Formularname (technisch)]],2,FALSE),"")</f>
        <v/>
      </c>
      <c r="AK1312">
        <f>IF(BTT[[#This Row],[Subprozess
(optionale Auswahl)]]="","okay",IF(VLOOKUP(BTT[[#This Row],[Subprozess
(optionale Auswahl)]],BPML[[Subprozess]:[Zugeordneter Hauptprozess]],3,FALSE)=BTT[[#This Row],[Hauptprozess
(Pflichtauswahl)]],"okay","falscher Subprozess"))</f>
        <v/>
      </c>
      <c r="AL1312">
        <f>IF(aktives_Teilprojekt="Master","",IF(BTT[[#This Row],[Verantwortliches TP
(automatisch)]]=VLOOKUP(aktives_Teilprojekt,Teilprojekte[[Teilprojekte]:[Kürzel]],2,FALSE),"okay","Hauptprozess anderes TP"))</f>
        <v/>
      </c>
      <c r="AM13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2">
        <f>IFERROR(IF(BTT[[#This Row],[SAP-Modul
(Pflichtauswahl)]]&lt;&gt;VLOOKUP(BTT[[#This Row],[Verwendete Transaktion (Pflichtauswahl)]],Transaktionen[[Transaktionen]:[Modul]],3,FALSE),"Modul anders","okay"),"")</f>
        <v/>
      </c>
      <c r="AP1312">
        <f>IFERROR(IF(COUNTIFS(BTT[Verwendete Transaktion (Pflichtauswahl)],BTT[[#This Row],[Verwendete Transaktion (Pflichtauswahl)]],BTT[SAP-Modul
(Pflichtauswahl)],"&lt;&gt;"&amp;BTT[[#This Row],[SAP-Modul
(Pflichtauswahl)]])&gt;0,"Modul anders","okay"),"")</f>
        <v/>
      </c>
      <c r="AQ1312">
        <f>IFERROR(IF(COUNTIFS(BTT[Verwendete Transaktion (Pflichtauswahl)],BTT[[#This Row],[Verwendete Transaktion (Pflichtauswahl)]],BTT[Verantwortliches TP
(automatisch)],"&lt;&gt;"&amp;BTT[[#This Row],[Verantwortliches TP
(automatisch)]])&gt;0,"Transaktion mehrfach","okay"),"")</f>
        <v/>
      </c>
      <c r="AR1312">
        <f>IFERROR(IF(COUNTIFS(BTT[Verwendete Transaktion (Pflichtauswahl)],BTT[[#This Row],[Verwendete Transaktion (Pflichtauswahl)]],BTT[Verantwortliches TP
(automatisch)],"&lt;&gt;"&amp;VLOOKUP(aktives_Teilprojekt,Teilprojekte[[Teilprojekte]:[Kürzel]],2,FALSE))&gt;0,"Transaktion mehrfach","okay"),"")</f>
        <v/>
      </c>
      <c r="AS1312" t="inlineStr">
        <is>
          <t>FI1226</t>
        </is>
      </c>
    </row>
    <row r="1313">
      <c r="A1313">
        <f>IFERROR(IF(BTT[[#This Row],[Lfd Nr. 
(aus konsolidierter Datei)]]&lt;&gt;"",BTT[[#This Row],[Lfd Nr. 
(aus konsolidierter Datei)]],VLOOKUP(aktives_Teilprojekt,Teilprojekte[[Teilprojekte]:[Kürzel]],2,FALSE)&amp;ROW(BTT[[#This Row],[Lfd Nr.
(automatisch)]])-2),"")</f>
        <v/>
      </c>
      <c r="B1313" t="inlineStr">
        <is>
          <t>Anlagen umsetzen</t>
        </is>
      </c>
      <c r="D1313" t="inlineStr">
        <is>
          <t>Anlagen anlegen</t>
        </is>
      </c>
      <c r="E1313">
        <f>IFERROR(IF(NOT(BTT[[#This Row],[Manuelle Änderung des Verantwortliches TP
(Auswahl - bei Bedarf)]]=""),BTT[[#This Row],[Manuelle Änderung des Verantwortliches TP
(Auswahl - bei Bedarf)]],VLOOKUP(BTT[[#This Row],[Hauptprozess
(Pflichtauswahl)]],Hauptprozesse[],3,FALSE)),"")</f>
        <v/>
      </c>
      <c r="G1313" t="inlineStr">
        <is>
          <t>RW-B/A</t>
        </is>
      </c>
      <c r="H1313" t="inlineStr">
        <is>
          <t>FI-AA</t>
        </is>
      </c>
      <c r="I1313" t="inlineStr">
        <is>
          <t>AS01</t>
        </is>
      </c>
      <c r="J1313">
        <f>IFERROR(VLOOKUP(BTT[[#This Row],[Verwendete Transaktion (Pflichtauswahl)]],Transaktionen[[Transaktionen]:[Langtext]],2,FALSE),"")</f>
        <v/>
      </c>
      <c r="V1313">
        <f>IFERROR(VLOOKUP(BTT[[#This Row],[Verwendetes Formular
(Auswahl falls relevant)]],Formulare[[Formularbezeichnung]:[Formularname (technisch)]],2,FALSE),"")</f>
        <v/>
      </c>
      <c r="AK1313">
        <f>IF(BTT[[#This Row],[Subprozess
(optionale Auswahl)]]="","okay",IF(VLOOKUP(BTT[[#This Row],[Subprozess
(optionale Auswahl)]],BPML[[Subprozess]:[Zugeordneter Hauptprozess]],3,FALSE)=BTT[[#This Row],[Hauptprozess
(Pflichtauswahl)]],"okay","falscher Subprozess"))</f>
        <v/>
      </c>
      <c r="AL1313">
        <f>IF(aktives_Teilprojekt="Master","",IF(BTT[[#This Row],[Verantwortliches TP
(automatisch)]]=VLOOKUP(aktives_Teilprojekt,Teilprojekte[[Teilprojekte]:[Kürzel]],2,FALSE),"okay","Hauptprozess anderes TP"))</f>
        <v/>
      </c>
      <c r="AM13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3">
        <f>IFERROR(IF(BTT[[#This Row],[SAP-Modul
(Pflichtauswahl)]]&lt;&gt;VLOOKUP(BTT[[#This Row],[Verwendete Transaktion (Pflichtauswahl)]],Transaktionen[[Transaktionen]:[Modul]],3,FALSE),"Modul anders","okay"),"")</f>
        <v/>
      </c>
      <c r="AP1313">
        <f>IFERROR(IF(COUNTIFS(BTT[Verwendete Transaktion (Pflichtauswahl)],BTT[[#This Row],[Verwendete Transaktion (Pflichtauswahl)]],BTT[SAP-Modul
(Pflichtauswahl)],"&lt;&gt;"&amp;BTT[[#This Row],[SAP-Modul
(Pflichtauswahl)]])&gt;0,"Modul anders","okay"),"")</f>
        <v/>
      </c>
      <c r="AQ1313">
        <f>IFERROR(IF(COUNTIFS(BTT[Verwendete Transaktion (Pflichtauswahl)],BTT[[#This Row],[Verwendete Transaktion (Pflichtauswahl)]],BTT[Verantwortliches TP
(automatisch)],"&lt;&gt;"&amp;BTT[[#This Row],[Verantwortliches TP
(automatisch)]])&gt;0,"Transaktion mehrfach","okay"),"")</f>
        <v/>
      </c>
      <c r="AR1313">
        <f>IFERROR(IF(COUNTIFS(BTT[Verwendete Transaktion (Pflichtauswahl)],BTT[[#This Row],[Verwendete Transaktion (Pflichtauswahl)]],BTT[Verantwortliches TP
(automatisch)],"&lt;&gt;"&amp;VLOOKUP(aktives_Teilprojekt,Teilprojekte[[Teilprojekte]:[Kürzel]],2,FALSE))&gt;0,"Transaktion mehrfach","okay"),"")</f>
        <v/>
      </c>
      <c r="AS1313" t="inlineStr">
        <is>
          <t>FI1227</t>
        </is>
      </c>
    </row>
    <row r="1314">
      <c r="A1314">
        <f>IFERROR(IF(BTT[[#This Row],[Lfd Nr. 
(aus konsolidierter Datei)]]&lt;&gt;"",BTT[[#This Row],[Lfd Nr. 
(aus konsolidierter Datei)]],VLOOKUP(aktives_Teilprojekt,Teilprojekte[[Teilprojekte]:[Kürzel]],2,FALSE)&amp;ROW(BTT[[#This Row],[Lfd Nr.
(automatisch)]])-2),"")</f>
        <v/>
      </c>
      <c r="B1314" t="inlineStr">
        <is>
          <t>Anlagen umsetzen</t>
        </is>
      </c>
      <c r="D1314" t="inlineStr">
        <is>
          <t xml:space="preserve">Werte umbuchen </t>
        </is>
      </c>
      <c r="E1314">
        <f>IFERROR(IF(NOT(BTT[[#This Row],[Manuelle Änderung des Verantwortliches TP
(Auswahl - bei Bedarf)]]=""),BTT[[#This Row],[Manuelle Änderung des Verantwortliches TP
(Auswahl - bei Bedarf)]],VLOOKUP(BTT[[#This Row],[Hauptprozess
(Pflichtauswahl)]],Hauptprozesse[],3,FALSE)),"")</f>
        <v/>
      </c>
      <c r="G1314" t="inlineStr">
        <is>
          <t>RW-B/A</t>
        </is>
      </c>
      <c r="H1314" t="inlineStr">
        <is>
          <t>FI-AA</t>
        </is>
      </c>
      <c r="I1314" t="inlineStr">
        <is>
          <t>ABUMN</t>
        </is>
      </c>
      <c r="J1314">
        <f>IFERROR(VLOOKUP(BTT[[#This Row],[Verwendete Transaktion (Pflichtauswahl)]],Transaktionen[[Transaktionen]:[Langtext]],2,FALSE),"")</f>
        <v/>
      </c>
      <c r="V1314">
        <f>IFERROR(VLOOKUP(BTT[[#This Row],[Verwendetes Formular
(Auswahl falls relevant)]],Formulare[[Formularbezeichnung]:[Formularname (technisch)]],2,FALSE),"")</f>
        <v/>
      </c>
      <c r="AK1314">
        <f>IF(BTT[[#This Row],[Subprozess
(optionale Auswahl)]]="","okay",IF(VLOOKUP(BTT[[#This Row],[Subprozess
(optionale Auswahl)]],BPML[[Subprozess]:[Zugeordneter Hauptprozess]],3,FALSE)=BTT[[#This Row],[Hauptprozess
(Pflichtauswahl)]],"okay","falscher Subprozess"))</f>
        <v/>
      </c>
      <c r="AL1314">
        <f>IF(aktives_Teilprojekt="Master","",IF(BTT[[#This Row],[Verantwortliches TP
(automatisch)]]=VLOOKUP(aktives_Teilprojekt,Teilprojekte[[Teilprojekte]:[Kürzel]],2,FALSE),"okay","Hauptprozess anderes TP"))</f>
        <v/>
      </c>
      <c r="AM13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4">
        <f>IFERROR(IF(BTT[[#This Row],[SAP-Modul
(Pflichtauswahl)]]&lt;&gt;VLOOKUP(BTT[[#This Row],[Verwendete Transaktion (Pflichtauswahl)]],Transaktionen[[Transaktionen]:[Modul]],3,FALSE),"Modul anders","okay"),"")</f>
        <v/>
      </c>
      <c r="AP1314">
        <f>IFERROR(IF(COUNTIFS(BTT[Verwendete Transaktion (Pflichtauswahl)],BTT[[#This Row],[Verwendete Transaktion (Pflichtauswahl)]],BTT[SAP-Modul
(Pflichtauswahl)],"&lt;&gt;"&amp;BTT[[#This Row],[SAP-Modul
(Pflichtauswahl)]])&gt;0,"Modul anders","okay"),"")</f>
        <v/>
      </c>
      <c r="AQ1314">
        <f>IFERROR(IF(COUNTIFS(BTT[Verwendete Transaktion (Pflichtauswahl)],BTT[[#This Row],[Verwendete Transaktion (Pflichtauswahl)]],BTT[Verantwortliches TP
(automatisch)],"&lt;&gt;"&amp;BTT[[#This Row],[Verantwortliches TP
(automatisch)]])&gt;0,"Transaktion mehrfach","okay"),"")</f>
        <v/>
      </c>
      <c r="AR1314">
        <f>IFERROR(IF(COUNTIFS(BTT[Verwendete Transaktion (Pflichtauswahl)],BTT[[#This Row],[Verwendete Transaktion (Pflichtauswahl)]],BTT[Verantwortliches TP
(automatisch)],"&lt;&gt;"&amp;VLOOKUP(aktives_Teilprojekt,Teilprojekte[[Teilprojekte]:[Kürzel]],2,FALSE))&gt;0,"Transaktion mehrfach","okay"),"")</f>
        <v/>
      </c>
      <c r="AS1314" t="inlineStr">
        <is>
          <t>FI1228</t>
        </is>
      </c>
    </row>
    <row r="1315">
      <c r="A1315">
        <f>IFERROR(IF(BTT[[#This Row],[Lfd Nr. 
(aus konsolidierter Datei)]]&lt;&gt;"",BTT[[#This Row],[Lfd Nr. 
(aus konsolidierter Datei)]],VLOOKUP(aktives_Teilprojekt,Teilprojekte[[Teilprojekte]:[Kürzel]],2,FALSE)&amp;ROW(BTT[[#This Row],[Lfd Nr.
(automatisch)]])-2),"")</f>
        <v/>
      </c>
      <c r="B1315" t="inlineStr">
        <is>
          <t>Anlagen umsetzen</t>
        </is>
      </c>
      <c r="D1315" t="inlineStr">
        <is>
          <t>Auflösung der Pauschal-Anlage prüfen</t>
        </is>
      </c>
      <c r="E1315">
        <f>IFERROR(IF(NOT(BTT[[#This Row],[Manuelle Änderung des Verantwortliches TP
(Auswahl - bei Bedarf)]]=""),BTT[[#This Row],[Manuelle Änderung des Verantwortliches TP
(Auswahl - bei Bedarf)]],VLOOKUP(BTT[[#This Row],[Hauptprozess
(Pflichtauswahl)]],Hauptprozesse[],3,FALSE)),"")</f>
        <v/>
      </c>
      <c r="G1315" t="inlineStr">
        <is>
          <t>RW-B/A</t>
        </is>
      </c>
      <c r="H1315" t="inlineStr">
        <is>
          <t>FI-AA</t>
        </is>
      </c>
      <c r="I1315" t="inlineStr">
        <is>
          <t>AS03</t>
        </is>
      </c>
      <c r="J1315">
        <f>IFERROR(VLOOKUP(BTT[[#This Row],[Verwendete Transaktion (Pflichtauswahl)]],Transaktionen[[Transaktionen]:[Langtext]],2,FALSE),"")</f>
        <v/>
      </c>
      <c r="V1315">
        <f>IFERROR(VLOOKUP(BTT[[#This Row],[Verwendetes Formular
(Auswahl falls relevant)]],Formulare[[Formularbezeichnung]:[Formularname (technisch)]],2,FALSE),"")</f>
        <v/>
      </c>
      <c r="AK1315">
        <f>IF(BTT[[#This Row],[Subprozess
(optionale Auswahl)]]="","okay",IF(VLOOKUP(BTT[[#This Row],[Subprozess
(optionale Auswahl)]],BPML[[Subprozess]:[Zugeordneter Hauptprozess]],3,FALSE)=BTT[[#This Row],[Hauptprozess
(Pflichtauswahl)]],"okay","falscher Subprozess"))</f>
        <v/>
      </c>
      <c r="AL1315">
        <f>IF(aktives_Teilprojekt="Master","",IF(BTT[[#This Row],[Verantwortliches TP
(automatisch)]]=VLOOKUP(aktives_Teilprojekt,Teilprojekte[[Teilprojekte]:[Kürzel]],2,FALSE),"okay","Hauptprozess anderes TP"))</f>
        <v/>
      </c>
      <c r="AM13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5">
        <f>IFERROR(IF(BTT[[#This Row],[SAP-Modul
(Pflichtauswahl)]]&lt;&gt;VLOOKUP(BTT[[#This Row],[Verwendete Transaktion (Pflichtauswahl)]],Transaktionen[[Transaktionen]:[Modul]],3,FALSE),"Modul anders","okay"),"")</f>
        <v/>
      </c>
      <c r="AP1315">
        <f>IFERROR(IF(COUNTIFS(BTT[Verwendete Transaktion (Pflichtauswahl)],BTT[[#This Row],[Verwendete Transaktion (Pflichtauswahl)]],BTT[SAP-Modul
(Pflichtauswahl)],"&lt;&gt;"&amp;BTT[[#This Row],[SAP-Modul
(Pflichtauswahl)]])&gt;0,"Modul anders","okay"),"")</f>
        <v/>
      </c>
      <c r="AQ1315">
        <f>IFERROR(IF(COUNTIFS(BTT[Verwendete Transaktion (Pflichtauswahl)],BTT[[#This Row],[Verwendete Transaktion (Pflichtauswahl)]],BTT[Verantwortliches TP
(automatisch)],"&lt;&gt;"&amp;BTT[[#This Row],[Verantwortliches TP
(automatisch)]])&gt;0,"Transaktion mehrfach","okay"),"")</f>
        <v/>
      </c>
      <c r="AR1315">
        <f>IFERROR(IF(COUNTIFS(BTT[Verwendete Transaktion (Pflichtauswahl)],BTT[[#This Row],[Verwendete Transaktion (Pflichtauswahl)]],BTT[Verantwortliches TP
(automatisch)],"&lt;&gt;"&amp;VLOOKUP(aktives_Teilprojekt,Teilprojekte[[Teilprojekte]:[Kürzel]],2,FALSE))&gt;0,"Transaktion mehrfach","okay"),"")</f>
        <v/>
      </c>
      <c r="AS1315" t="inlineStr">
        <is>
          <t>FI1229</t>
        </is>
      </c>
    </row>
    <row r="1316">
      <c r="A1316">
        <f>IFERROR(IF(BTT[[#This Row],[Lfd Nr. 
(aus konsolidierter Datei)]]&lt;&gt;"",BTT[[#This Row],[Lfd Nr. 
(aus konsolidierter Datei)]],VLOOKUP(aktives_Teilprojekt,Teilprojekte[[Teilprojekte]:[Kürzel]],2,FALSE)&amp;ROW(BTT[[#This Row],[Lfd Nr.
(automatisch)]])-2),"")</f>
        <v/>
      </c>
      <c r="B1316" t="inlineStr">
        <is>
          <t>Anlagen umsetzen</t>
        </is>
      </c>
      <c r="D1316" t="inlineStr">
        <is>
          <t>Inventurkennzeichen entfernen</t>
        </is>
      </c>
      <c r="E1316">
        <f>IFERROR(IF(NOT(BTT[[#This Row],[Manuelle Änderung des Verantwortliches TP
(Auswahl - bei Bedarf)]]=""),BTT[[#This Row],[Manuelle Änderung des Verantwortliches TP
(Auswahl - bei Bedarf)]],VLOOKUP(BTT[[#This Row],[Hauptprozess
(Pflichtauswahl)]],Hauptprozesse[],3,FALSE)),"")</f>
        <v/>
      </c>
      <c r="G1316" t="inlineStr">
        <is>
          <t>RW-B/A</t>
        </is>
      </c>
      <c r="H1316" t="inlineStr">
        <is>
          <t>FI-AA</t>
        </is>
      </c>
      <c r="I1316" t="inlineStr">
        <is>
          <t>AS02</t>
        </is>
      </c>
      <c r="J1316">
        <f>IFERROR(VLOOKUP(BTT[[#This Row],[Verwendete Transaktion (Pflichtauswahl)]],Transaktionen[[Transaktionen]:[Langtext]],2,FALSE),"")</f>
        <v/>
      </c>
      <c r="V1316">
        <f>IFERROR(VLOOKUP(BTT[[#This Row],[Verwendetes Formular
(Auswahl falls relevant)]],Formulare[[Formularbezeichnung]:[Formularname (technisch)]],2,FALSE),"")</f>
        <v/>
      </c>
      <c r="AK1316">
        <f>IF(BTT[[#This Row],[Subprozess
(optionale Auswahl)]]="","okay",IF(VLOOKUP(BTT[[#This Row],[Subprozess
(optionale Auswahl)]],BPML[[Subprozess]:[Zugeordneter Hauptprozess]],3,FALSE)=BTT[[#This Row],[Hauptprozess
(Pflichtauswahl)]],"okay","falscher Subprozess"))</f>
        <v/>
      </c>
      <c r="AL1316">
        <f>IF(aktives_Teilprojekt="Master","",IF(BTT[[#This Row],[Verantwortliches TP
(automatisch)]]=VLOOKUP(aktives_Teilprojekt,Teilprojekte[[Teilprojekte]:[Kürzel]],2,FALSE),"okay","Hauptprozess anderes TP"))</f>
        <v/>
      </c>
      <c r="AM13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6">
        <f>IFERROR(IF(BTT[[#This Row],[SAP-Modul
(Pflichtauswahl)]]&lt;&gt;VLOOKUP(BTT[[#This Row],[Verwendete Transaktion (Pflichtauswahl)]],Transaktionen[[Transaktionen]:[Modul]],3,FALSE),"Modul anders","okay"),"")</f>
        <v/>
      </c>
      <c r="AP1316">
        <f>IFERROR(IF(COUNTIFS(BTT[Verwendete Transaktion (Pflichtauswahl)],BTT[[#This Row],[Verwendete Transaktion (Pflichtauswahl)]],BTT[SAP-Modul
(Pflichtauswahl)],"&lt;&gt;"&amp;BTT[[#This Row],[SAP-Modul
(Pflichtauswahl)]])&gt;0,"Modul anders","okay"),"")</f>
        <v/>
      </c>
      <c r="AQ1316">
        <f>IFERROR(IF(COUNTIFS(BTT[Verwendete Transaktion (Pflichtauswahl)],BTT[[#This Row],[Verwendete Transaktion (Pflichtauswahl)]],BTT[Verantwortliches TP
(automatisch)],"&lt;&gt;"&amp;BTT[[#This Row],[Verantwortliches TP
(automatisch)]])&gt;0,"Transaktion mehrfach","okay"),"")</f>
        <v/>
      </c>
      <c r="AR1316">
        <f>IFERROR(IF(COUNTIFS(BTT[Verwendete Transaktion (Pflichtauswahl)],BTT[[#This Row],[Verwendete Transaktion (Pflichtauswahl)]],BTT[Verantwortliches TP
(automatisch)],"&lt;&gt;"&amp;VLOOKUP(aktives_Teilprojekt,Teilprojekte[[Teilprojekte]:[Kürzel]],2,FALSE))&gt;0,"Transaktion mehrfach","okay"),"")</f>
        <v/>
      </c>
      <c r="AS1316" t="inlineStr">
        <is>
          <t>FI1230</t>
        </is>
      </c>
    </row>
    <row r="1317">
      <c r="A1317">
        <f>IFERROR(IF(BTT[[#This Row],[Lfd Nr. 
(aus konsolidierter Datei)]]&lt;&gt;"",BTT[[#This Row],[Lfd Nr. 
(aus konsolidierter Datei)]],VLOOKUP(aktives_Teilprojekt,Teilprojekte[[Teilprojekte]:[Kürzel]],2,FALSE)&amp;ROW(BTT[[#This Row],[Lfd Nr.
(automatisch)]])-2),"")</f>
        <v/>
      </c>
      <c r="B1317" t="inlineStr">
        <is>
          <t>Anlagen umsetzen</t>
        </is>
      </c>
      <c r="D1317" t="inlineStr">
        <is>
          <t>Anlage anpassen</t>
        </is>
      </c>
      <c r="E1317">
        <f>IFERROR(IF(NOT(BTT[[#This Row],[Manuelle Änderung des Verantwortliches TP
(Auswahl - bei Bedarf)]]=""),BTT[[#This Row],[Manuelle Änderung des Verantwortliches TP
(Auswahl - bei Bedarf)]],VLOOKUP(BTT[[#This Row],[Hauptprozess
(Pflichtauswahl)]],Hauptprozesse[],3,FALSE)),"")</f>
        <v/>
      </c>
      <c r="G1317" t="inlineStr">
        <is>
          <t>RW-B/A</t>
        </is>
      </c>
      <c r="H1317" t="inlineStr">
        <is>
          <t>FI-AA</t>
        </is>
      </c>
      <c r="I1317" t="inlineStr">
        <is>
          <t>AS02</t>
        </is>
      </c>
      <c r="J1317">
        <f>IFERROR(VLOOKUP(BTT[[#This Row],[Verwendete Transaktion (Pflichtauswahl)]],Transaktionen[[Transaktionen]:[Langtext]],2,FALSE),"")</f>
        <v/>
      </c>
      <c r="V1317">
        <f>IFERROR(VLOOKUP(BTT[[#This Row],[Verwendetes Formular
(Auswahl falls relevant)]],Formulare[[Formularbezeichnung]:[Formularname (technisch)]],2,FALSE),"")</f>
        <v/>
      </c>
      <c r="AK1317">
        <f>IF(BTT[[#This Row],[Subprozess
(optionale Auswahl)]]="","okay",IF(VLOOKUP(BTT[[#This Row],[Subprozess
(optionale Auswahl)]],BPML[[Subprozess]:[Zugeordneter Hauptprozess]],3,FALSE)=BTT[[#This Row],[Hauptprozess
(Pflichtauswahl)]],"okay","falscher Subprozess"))</f>
        <v/>
      </c>
      <c r="AL1317">
        <f>IF(aktives_Teilprojekt="Master","",IF(BTT[[#This Row],[Verantwortliches TP
(automatisch)]]=VLOOKUP(aktives_Teilprojekt,Teilprojekte[[Teilprojekte]:[Kürzel]],2,FALSE),"okay","Hauptprozess anderes TP"))</f>
        <v/>
      </c>
      <c r="AM13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7">
        <f>IFERROR(IF(BTT[[#This Row],[SAP-Modul
(Pflichtauswahl)]]&lt;&gt;VLOOKUP(BTT[[#This Row],[Verwendete Transaktion (Pflichtauswahl)]],Transaktionen[[Transaktionen]:[Modul]],3,FALSE),"Modul anders","okay"),"")</f>
        <v/>
      </c>
      <c r="AP1317">
        <f>IFERROR(IF(COUNTIFS(BTT[Verwendete Transaktion (Pflichtauswahl)],BTT[[#This Row],[Verwendete Transaktion (Pflichtauswahl)]],BTT[SAP-Modul
(Pflichtauswahl)],"&lt;&gt;"&amp;BTT[[#This Row],[SAP-Modul
(Pflichtauswahl)]])&gt;0,"Modul anders","okay"),"")</f>
        <v/>
      </c>
      <c r="AQ1317">
        <f>IFERROR(IF(COUNTIFS(BTT[Verwendete Transaktion (Pflichtauswahl)],BTT[[#This Row],[Verwendete Transaktion (Pflichtauswahl)]],BTT[Verantwortliches TP
(automatisch)],"&lt;&gt;"&amp;BTT[[#This Row],[Verantwortliches TP
(automatisch)]])&gt;0,"Transaktion mehrfach","okay"),"")</f>
        <v/>
      </c>
      <c r="AR1317">
        <f>IFERROR(IF(COUNTIFS(BTT[Verwendete Transaktion (Pflichtauswahl)],BTT[[#This Row],[Verwendete Transaktion (Pflichtauswahl)]],BTT[Verantwortliches TP
(automatisch)],"&lt;&gt;"&amp;VLOOKUP(aktives_Teilprojekt,Teilprojekte[[Teilprojekte]:[Kürzel]],2,FALSE))&gt;0,"Transaktion mehrfach","okay"),"")</f>
        <v/>
      </c>
      <c r="AS1317" t="inlineStr">
        <is>
          <t>FI1231</t>
        </is>
      </c>
    </row>
    <row r="1318">
      <c r="A1318">
        <f>IFERROR(IF(BTT[[#This Row],[Lfd Nr. 
(aus konsolidierter Datei)]]&lt;&gt;"",BTT[[#This Row],[Lfd Nr. 
(aus konsolidierter Datei)]],VLOOKUP(aktives_Teilprojekt,Teilprojekte[[Teilprojekte]:[Kürzel]],2,FALSE)&amp;ROW(BTT[[#This Row],[Lfd Nr.
(automatisch)]])-2),"")</f>
        <v/>
      </c>
      <c r="B1318" t="inlineStr">
        <is>
          <t>Anlagen umsetzen</t>
        </is>
      </c>
      <c r="D1318" t="inlineStr">
        <is>
          <t>Beleg im Laufwerk ablegen</t>
        </is>
      </c>
      <c r="E1318">
        <f>IFERROR(IF(NOT(BTT[[#This Row],[Manuelle Änderung des Verantwortliches TP
(Auswahl - bei Bedarf)]]=""),BTT[[#This Row],[Manuelle Änderung des Verantwortliches TP
(Auswahl - bei Bedarf)]],VLOOKUP(BTT[[#This Row],[Hauptprozess
(Pflichtauswahl)]],Hauptprozesse[],3,FALSE)),"")</f>
        <v/>
      </c>
      <c r="G1318" t="inlineStr">
        <is>
          <t>RW-B/A</t>
        </is>
      </c>
      <c r="H1318" t="inlineStr">
        <is>
          <t>Non-SAP</t>
        </is>
      </c>
      <c r="I1318" t="inlineStr">
        <is>
          <t>nicht digital</t>
        </is>
      </c>
      <c r="J1318">
        <f>IFERROR(VLOOKUP(BTT[[#This Row],[Verwendete Transaktion (Pflichtauswahl)]],Transaktionen[[Transaktionen]:[Langtext]],2,FALSE),"")</f>
        <v/>
      </c>
      <c r="V1318">
        <f>IFERROR(VLOOKUP(BTT[[#This Row],[Verwendetes Formular
(Auswahl falls relevant)]],Formulare[[Formularbezeichnung]:[Formularname (technisch)]],2,FALSE),"")</f>
        <v/>
      </c>
      <c r="AK1318">
        <f>IF(BTT[[#This Row],[Subprozess
(optionale Auswahl)]]="","okay",IF(VLOOKUP(BTT[[#This Row],[Subprozess
(optionale Auswahl)]],BPML[[Subprozess]:[Zugeordneter Hauptprozess]],3,FALSE)=BTT[[#This Row],[Hauptprozess
(Pflichtauswahl)]],"okay","falscher Subprozess"))</f>
        <v/>
      </c>
      <c r="AL1318">
        <f>IF(aktives_Teilprojekt="Master","",IF(BTT[[#This Row],[Verantwortliches TP
(automatisch)]]=VLOOKUP(aktives_Teilprojekt,Teilprojekte[[Teilprojekte]:[Kürzel]],2,FALSE),"okay","Hauptprozess anderes TP"))</f>
        <v/>
      </c>
      <c r="AM13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8">
        <f>IFERROR(IF(BTT[[#This Row],[SAP-Modul
(Pflichtauswahl)]]&lt;&gt;VLOOKUP(BTT[[#This Row],[Verwendete Transaktion (Pflichtauswahl)]],Transaktionen[[Transaktionen]:[Modul]],3,FALSE),"Modul anders","okay"),"")</f>
        <v/>
      </c>
      <c r="AP1318">
        <f>IFERROR(IF(COUNTIFS(BTT[Verwendete Transaktion (Pflichtauswahl)],BTT[[#This Row],[Verwendete Transaktion (Pflichtauswahl)]],BTT[SAP-Modul
(Pflichtauswahl)],"&lt;&gt;"&amp;BTT[[#This Row],[SAP-Modul
(Pflichtauswahl)]])&gt;0,"Modul anders","okay"),"")</f>
        <v/>
      </c>
      <c r="AQ1318">
        <f>IFERROR(IF(COUNTIFS(BTT[Verwendete Transaktion (Pflichtauswahl)],BTT[[#This Row],[Verwendete Transaktion (Pflichtauswahl)]],BTT[Verantwortliches TP
(automatisch)],"&lt;&gt;"&amp;BTT[[#This Row],[Verantwortliches TP
(automatisch)]])&gt;0,"Transaktion mehrfach","okay"),"")</f>
        <v/>
      </c>
      <c r="AR1318">
        <f>IFERROR(IF(COUNTIFS(BTT[Verwendete Transaktion (Pflichtauswahl)],BTT[[#This Row],[Verwendete Transaktion (Pflichtauswahl)]],BTT[Verantwortliches TP
(automatisch)],"&lt;&gt;"&amp;VLOOKUP(aktives_Teilprojekt,Teilprojekte[[Teilprojekte]:[Kürzel]],2,FALSE))&gt;0,"Transaktion mehrfach","okay"),"")</f>
        <v/>
      </c>
      <c r="AS1318" t="inlineStr">
        <is>
          <t>FI1232</t>
        </is>
      </c>
    </row>
    <row r="1319">
      <c r="A1319">
        <f>IFERROR(IF(BTT[[#This Row],[Lfd Nr. 
(aus konsolidierter Datei)]]&lt;&gt;"",BTT[[#This Row],[Lfd Nr. 
(aus konsolidierter Datei)]],VLOOKUP(aktives_Teilprojekt,Teilprojekte[[Teilprojekte]:[Kürzel]],2,FALSE)&amp;ROW(BTT[[#This Row],[Lfd Nr.
(automatisch)]])-2),"")</f>
        <v/>
      </c>
      <c r="B1319" t="inlineStr">
        <is>
          <t>Anlagen umsetzen</t>
        </is>
      </c>
      <c r="D1319" t="inlineStr">
        <is>
          <t>Beleg an Stammsatz anhängen</t>
        </is>
      </c>
      <c r="E1319">
        <f>IFERROR(IF(NOT(BTT[[#This Row],[Manuelle Änderung des Verantwortliches TP
(Auswahl - bei Bedarf)]]=""),BTT[[#This Row],[Manuelle Änderung des Verantwortliches TP
(Auswahl - bei Bedarf)]],VLOOKUP(BTT[[#This Row],[Hauptprozess
(Pflichtauswahl)]],Hauptprozesse[],3,FALSE)),"")</f>
        <v/>
      </c>
      <c r="G1319" t="inlineStr">
        <is>
          <t>RW-B/A</t>
        </is>
      </c>
      <c r="H1319" t="inlineStr">
        <is>
          <t>FI-AA</t>
        </is>
      </c>
      <c r="I1319" t="inlineStr">
        <is>
          <t>AS02</t>
        </is>
      </c>
      <c r="J1319">
        <f>IFERROR(VLOOKUP(BTT[[#This Row],[Verwendete Transaktion (Pflichtauswahl)]],Transaktionen[[Transaktionen]:[Langtext]],2,FALSE),"")</f>
        <v/>
      </c>
      <c r="V1319">
        <f>IFERROR(VLOOKUP(BTT[[#This Row],[Verwendetes Formular
(Auswahl falls relevant)]],Formulare[[Formularbezeichnung]:[Formularname (technisch)]],2,FALSE),"")</f>
        <v/>
      </c>
      <c r="AK1319">
        <f>IF(BTT[[#This Row],[Subprozess
(optionale Auswahl)]]="","okay",IF(VLOOKUP(BTT[[#This Row],[Subprozess
(optionale Auswahl)]],BPML[[Subprozess]:[Zugeordneter Hauptprozess]],3,FALSE)=BTT[[#This Row],[Hauptprozess
(Pflichtauswahl)]],"okay","falscher Subprozess"))</f>
        <v/>
      </c>
      <c r="AL1319">
        <f>IF(aktives_Teilprojekt="Master","",IF(BTT[[#This Row],[Verantwortliches TP
(automatisch)]]=VLOOKUP(aktives_Teilprojekt,Teilprojekte[[Teilprojekte]:[Kürzel]],2,FALSE),"okay","Hauptprozess anderes TP"))</f>
        <v/>
      </c>
      <c r="AM13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19">
        <f>IFERROR(IF(BTT[[#This Row],[SAP-Modul
(Pflichtauswahl)]]&lt;&gt;VLOOKUP(BTT[[#This Row],[Verwendete Transaktion (Pflichtauswahl)]],Transaktionen[[Transaktionen]:[Modul]],3,FALSE),"Modul anders","okay"),"")</f>
        <v/>
      </c>
      <c r="AP1319">
        <f>IFERROR(IF(COUNTIFS(BTT[Verwendete Transaktion (Pflichtauswahl)],BTT[[#This Row],[Verwendete Transaktion (Pflichtauswahl)]],BTT[SAP-Modul
(Pflichtauswahl)],"&lt;&gt;"&amp;BTT[[#This Row],[SAP-Modul
(Pflichtauswahl)]])&gt;0,"Modul anders","okay"),"")</f>
        <v/>
      </c>
      <c r="AQ1319">
        <f>IFERROR(IF(COUNTIFS(BTT[Verwendete Transaktion (Pflichtauswahl)],BTT[[#This Row],[Verwendete Transaktion (Pflichtauswahl)]],BTT[Verantwortliches TP
(automatisch)],"&lt;&gt;"&amp;BTT[[#This Row],[Verantwortliches TP
(automatisch)]])&gt;0,"Transaktion mehrfach","okay"),"")</f>
        <v/>
      </c>
      <c r="AR1319">
        <f>IFERROR(IF(COUNTIFS(BTT[Verwendete Transaktion (Pflichtauswahl)],BTT[[#This Row],[Verwendete Transaktion (Pflichtauswahl)]],BTT[Verantwortliches TP
(automatisch)],"&lt;&gt;"&amp;VLOOKUP(aktives_Teilprojekt,Teilprojekte[[Teilprojekte]:[Kürzel]],2,FALSE))&gt;0,"Transaktion mehrfach","okay"),"")</f>
        <v/>
      </c>
      <c r="AS1319" t="inlineStr">
        <is>
          <t>FI1233</t>
        </is>
      </c>
    </row>
    <row r="1320">
      <c r="A1320">
        <f>IFERROR(IF(BTT[[#This Row],[Lfd Nr. 
(aus konsolidierter Datei)]]&lt;&gt;"",BTT[[#This Row],[Lfd Nr. 
(aus konsolidierter Datei)]],VLOOKUP(aktives_Teilprojekt,Teilprojekte[[Teilprojekte]:[Kürzel]],2,FALSE)&amp;ROW(BTT[[#This Row],[Lfd Nr.
(automatisch)]])-2),"")</f>
        <v/>
      </c>
      <c r="B1320" t="inlineStr">
        <is>
          <t>Anlagen umsetzen</t>
        </is>
      </c>
      <c r="D1320" t="inlineStr">
        <is>
          <t>Altanlage identifizieren</t>
        </is>
      </c>
      <c r="E1320">
        <f>IFERROR(IF(NOT(BTT[[#This Row],[Manuelle Änderung des Verantwortliches TP
(Auswahl - bei Bedarf)]]=""),BTT[[#This Row],[Manuelle Änderung des Verantwortliches TP
(Auswahl - bei Bedarf)]],VLOOKUP(BTT[[#This Row],[Hauptprozess
(Pflichtauswahl)]],Hauptprozesse[],3,FALSE)),"")</f>
        <v/>
      </c>
      <c r="G1320" t="inlineStr">
        <is>
          <t>RW-B/A</t>
        </is>
      </c>
      <c r="I1320" t="inlineStr">
        <is>
          <t>S_ALR_87012004</t>
        </is>
      </c>
      <c r="J1320">
        <f>IFERROR(VLOOKUP(BTT[[#This Row],[Verwendete Transaktion (Pflichtauswahl)]],Transaktionen[[Transaktionen]:[Langtext]],2,FALSE),"")</f>
        <v/>
      </c>
      <c r="V1320">
        <f>IFERROR(VLOOKUP(BTT[[#This Row],[Verwendetes Formular
(Auswahl falls relevant)]],Formulare[[Formularbezeichnung]:[Formularname (technisch)]],2,FALSE),"")</f>
        <v/>
      </c>
      <c r="AK1320">
        <f>IF(BTT[[#This Row],[Subprozess
(optionale Auswahl)]]="","okay",IF(VLOOKUP(BTT[[#This Row],[Subprozess
(optionale Auswahl)]],BPML[[Subprozess]:[Zugeordneter Hauptprozess]],3,FALSE)=BTT[[#This Row],[Hauptprozess
(Pflichtauswahl)]],"okay","falscher Subprozess"))</f>
        <v/>
      </c>
      <c r="AL1320">
        <f>IF(aktives_Teilprojekt="Master","",IF(BTT[[#This Row],[Verantwortliches TP
(automatisch)]]=VLOOKUP(aktives_Teilprojekt,Teilprojekte[[Teilprojekte]:[Kürzel]],2,FALSE),"okay","Hauptprozess anderes TP"))</f>
        <v/>
      </c>
      <c r="AM13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0">
        <f>IFERROR(IF(BTT[[#This Row],[SAP-Modul
(Pflichtauswahl)]]&lt;&gt;VLOOKUP(BTT[[#This Row],[Verwendete Transaktion (Pflichtauswahl)]],Transaktionen[[Transaktionen]:[Modul]],3,FALSE),"Modul anders","okay"),"")</f>
        <v/>
      </c>
      <c r="AP1320">
        <f>IFERROR(IF(COUNTIFS(BTT[Verwendete Transaktion (Pflichtauswahl)],BTT[[#This Row],[Verwendete Transaktion (Pflichtauswahl)]],BTT[SAP-Modul
(Pflichtauswahl)],"&lt;&gt;"&amp;BTT[[#This Row],[SAP-Modul
(Pflichtauswahl)]])&gt;0,"Modul anders","okay"),"")</f>
        <v/>
      </c>
      <c r="AQ1320">
        <f>IFERROR(IF(COUNTIFS(BTT[Verwendete Transaktion (Pflichtauswahl)],BTT[[#This Row],[Verwendete Transaktion (Pflichtauswahl)]],BTT[Verantwortliches TP
(automatisch)],"&lt;&gt;"&amp;BTT[[#This Row],[Verantwortliches TP
(automatisch)]])&gt;0,"Transaktion mehrfach","okay"),"")</f>
        <v/>
      </c>
      <c r="AR1320">
        <f>IFERROR(IF(COUNTIFS(BTT[Verwendete Transaktion (Pflichtauswahl)],BTT[[#This Row],[Verwendete Transaktion (Pflichtauswahl)]],BTT[Verantwortliches TP
(automatisch)],"&lt;&gt;"&amp;VLOOKUP(aktives_Teilprojekt,Teilprojekte[[Teilprojekte]:[Kürzel]],2,FALSE))&gt;0,"Transaktion mehrfach","okay"),"")</f>
        <v/>
      </c>
      <c r="AS1320" t="inlineStr">
        <is>
          <t>FI1234</t>
        </is>
      </c>
    </row>
    <row r="1321">
      <c r="A1321">
        <f>IFERROR(IF(BTT[[#This Row],[Lfd Nr. 
(aus konsolidierter Datei)]]&lt;&gt;"",BTT[[#This Row],[Lfd Nr. 
(aus konsolidierter Datei)]],VLOOKUP(aktives_Teilprojekt,Teilprojekte[[Teilprojekte]:[Kürzel]],2,FALSE)&amp;ROW(BTT[[#This Row],[Lfd Nr.
(automatisch)]])-2),"")</f>
        <v/>
      </c>
      <c r="B1321" t="inlineStr">
        <is>
          <t>Anlagen umsetzen</t>
        </is>
      </c>
      <c r="D1321" t="inlineStr">
        <is>
          <t>Unternummer prüfen</t>
        </is>
      </c>
      <c r="E1321">
        <f>IFERROR(IF(NOT(BTT[[#This Row],[Manuelle Änderung des Verantwortliches TP
(Auswahl - bei Bedarf)]]=""),BTT[[#This Row],[Manuelle Änderung des Verantwortliches TP
(Auswahl - bei Bedarf)]],VLOOKUP(BTT[[#This Row],[Hauptprozess
(Pflichtauswahl)]],Hauptprozesse[],3,FALSE)),"")</f>
        <v/>
      </c>
      <c r="G1321" t="inlineStr">
        <is>
          <t>RW-B/A</t>
        </is>
      </c>
      <c r="H1321" t="inlineStr">
        <is>
          <t>FI-AA</t>
        </is>
      </c>
      <c r="I1321" t="inlineStr">
        <is>
          <t>AS03</t>
        </is>
      </c>
      <c r="J1321">
        <f>IFERROR(VLOOKUP(BTT[[#This Row],[Verwendete Transaktion (Pflichtauswahl)]],Transaktionen[[Transaktionen]:[Langtext]],2,FALSE),"")</f>
        <v/>
      </c>
      <c r="V1321">
        <f>IFERROR(VLOOKUP(BTT[[#This Row],[Verwendetes Formular
(Auswahl falls relevant)]],Formulare[[Formularbezeichnung]:[Formularname (technisch)]],2,FALSE),"")</f>
        <v/>
      </c>
      <c r="AK1321">
        <f>IF(BTT[[#This Row],[Subprozess
(optionale Auswahl)]]="","okay",IF(VLOOKUP(BTT[[#This Row],[Subprozess
(optionale Auswahl)]],BPML[[Subprozess]:[Zugeordneter Hauptprozess]],3,FALSE)=BTT[[#This Row],[Hauptprozess
(Pflichtauswahl)]],"okay","falscher Subprozess"))</f>
        <v/>
      </c>
      <c r="AL1321">
        <f>IF(aktives_Teilprojekt="Master","",IF(BTT[[#This Row],[Verantwortliches TP
(automatisch)]]=VLOOKUP(aktives_Teilprojekt,Teilprojekte[[Teilprojekte]:[Kürzel]],2,FALSE),"okay","Hauptprozess anderes TP"))</f>
        <v/>
      </c>
      <c r="AM13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1">
        <f>IFERROR(IF(BTT[[#This Row],[SAP-Modul
(Pflichtauswahl)]]&lt;&gt;VLOOKUP(BTT[[#This Row],[Verwendete Transaktion (Pflichtauswahl)]],Transaktionen[[Transaktionen]:[Modul]],3,FALSE),"Modul anders","okay"),"")</f>
        <v/>
      </c>
      <c r="AP1321">
        <f>IFERROR(IF(COUNTIFS(BTT[Verwendete Transaktion (Pflichtauswahl)],BTT[[#This Row],[Verwendete Transaktion (Pflichtauswahl)]],BTT[SAP-Modul
(Pflichtauswahl)],"&lt;&gt;"&amp;BTT[[#This Row],[SAP-Modul
(Pflichtauswahl)]])&gt;0,"Modul anders","okay"),"")</f>
        <v/>
      </c>
      <c r="AQ1321">
        <f>IFERROR(IF(COUNTIFS(BTT[Verwendete Transaktion (Pflichtauswahl)],BTT[[#This Row],[Verwendete Transaktion (Pflichtauswahl)]],BTT[Verantwortliches TP
(automatisch)],"&lt;&gt;"&amp;BTT[[#This Row],[Verantwortliches TP
(automatisch)]])&gt;0,"Transaktion mehrfach","okay"),"")</f>
        <v/>
      </c>
      <c r="AR1321">
        <f>IFERROR(IF(COUNTIFS(BTT[Verwendete Transaktion (Pflichtauswahl)],BTT[[#This Row],[Verwendete Transaktion (Pflichtauswahl)]],BTT[Verantwortliches TP
(automatisch)],"&lt;&gt;"&amp;VLOOKUP(aktives_Teilprojekt,Teilprojekte[[Teilprojekte]:[Kürzel]],2,FALSE))&gt;0,"Transaktion mehrfach","okay"),"")</f>
        <v/>
      </c>
      <c r="AS1321" t="inlineStr">
        <is>
          <t>FI1235</t>
        </is>
      </c>
    </row>
    <row r="1322">
      <c r="A1322">
        <f>IFERROR(IF(BTT[[#This Row],[Lfd Nr. 
(aus konsolidierter Datei)]]&lt;&gt;"",BTT[[#This Row],[Lfd Nr. 
(aus konsolidierter Datei)]],VLOOKUP(aktives_Teilprojekt,Teilprojekte[[Teilprojekte]:[Kürzel]],2,FALSE)&amp;ROW(BTT[[#This Row],[Lfd Nr.
(automatisch)]])-2),"")</f>
        <v/>
      </c>
      <c r="B1322" t="inlineStr">
        <is>
          <t>Anlagen umsetzen</t>
        </is>
      </c>
      <c r="D1322" t="inlineStr">
        <is>
          <t>Unternummer anlegen</t>
        </is>
      </c>
      <c r="E1322">
        <f>IFERROR(IF(NOT(BTT[[#This Row],[Manuelle Änderung des Verantwortliches TP
(Auswahl - bei Bedarf)]]=""),BTT[[#This Row],[Manuelle Änderung des Verantwortliches TP
(Auswahl - bei Bedarf)]],VLOOKUP(BTT[[#This Row],[Hauptprozess
(Pflichtauswahl)]],Hauptprozesse[],3,FALSE)),"")</f>
        <v/>
      </c>
      <c r="G1322" t="inlineStr">
        <is>
          <t>RW-B/A</t>
        </is>
      </c>
      <c r="H1322" t="inlineStr">
        <is>
          <t>FI-AA</t>
        </is>
      </c>
      <c r="I1322" t="inlineStr">
        <is>
          <t>AS11</t>
        </is>
      </c>
      <c r="J1322">
        <f>IFERROR(VLOOKUP(BTT[[#This Row],[Verwendete Transaktion (Pflichtauswahl)]],Transaktionen[[Transaktionen]:[Langtext]],2,FALSE),"")</f>
        <v/>
      </c>
      <c r="V1322">
        <f>IFERROR(VLOOKUP(BTT[[#This Row],[Verwendetes Formular
(Auswahl falls relevant)]],Formulare[[Formularbezeichnung]:[Formularname (technisch)]],2,FALSE),"")</f>
        <v/>
      </c>
      <c r="AK1322">
        <f>IF(BTT[[#This Row],[Subprozess
(optionale Auswahl)]]="","okay",IF(VLOOKUP(BTT[[#This Row],[Subprozess
(optionale Auswahl)]],BPML[[Subprozess]:[Zugeordneter Hauptprozess]],3,FALSE)=BTT[[#This Row],[Hauptprozess
(Pflichtauswahl)]],"okay","falscher Subprozess"))</f>
        <v/>
      </c>
      <c r="AL1322">
        <f>IF(aktives_Teilprojekt="Master","",IF(BTT[[#This Row],[Verantwortliches TP
(automatisch)]]=VLOOKUP(aktives_Teilprojekt,Teilprojekte[[Teilprojekte]:[Kürzel]],2,FALSE),"okay","Hauptprozess anderes TP"))</f>
        <v/>
      </c>
      <c r="AM13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2">
        <f>IFERROR(IF(BTT[[#This Row],[SAP-Modul
(Pflichtauswahl)]]&lt;&gt;VLOOKUP(BTT[[#This Row],[Verwendete Transaktion (Pflichtauswahl)]],Transaktionen[[Transaktionen]:[Modul]],3,FALSE),"Modul anders","okay"),"")</f>
        <v/>
      </c>
      <c r="AP1322">
        <f>IFERROR(IF(COUNTIFS(BTT[Verwendete Transaktion (Pflichtauswahl)],BTT[[#This Row],[Verwendete Transaktion (Pflichtauswahl)]],BTT[SAP-Modul
(Pflichtauswahl)],"&lt;&gt;"&amp;BTT[[#This Row],[SAP-Modul
(Pflichtauswahl)]])&gt;0,"Modul anders","okay"),"")</f>
        <v/>
      </c>
      <c r="AQ1322">
        <f>IFERROR(IF(COUNTIFS(BTT[Verwendete Transaktion (Pflichtauswahl)],BTT[[#This Row],[Verwendete Transaktion (Pflichtauswahl)]],BTT[Verantwortliches TP
(automatisch)],"&lt;&gt;"&amp;BTT[[#This Row],[Verantwortliches TP
(automatisch)]])&gt;0,"Transaktion mehrfach","okay"),"")</f>
        <v/>
      </c>
      <c r="AR1322">
        <f>IFERROR(IF(COUNTIFS(BTT[Verwendete Transaktion (Pflichtauswahl)],BTT[[#This Row],[Verwendete Transaktion (Pflichtauswahl)]],BTT[Verantwortliches TP
(automatisch)],"&lt;&gt;"&amp;VLOOKUP(aktives_Teilprojekt,Teilprojekte[[Teilprojekte]:[Kürzel]],2,FALSE))&gt;0,"Transaktion mehrfach","okay"),"")</f>
        <v/>
      </c>
      <c r="AS1322" t="inlineStr">
        <is>
          <t>FI1236</t>
        </is>
      </c>
    </row>
    <row r="1323">
      <c r="A1323">
        <f>IFERROR(IF(BTT[[#This Row],[Lfd Nr. 
(aus konsolidierter Datei)]]&lt;&gt;"",BTT[[#This Row],[Lfd Nr. 
(aus konsolidierter Datei)]],VLOOKUP(aktives_Teilprojekt,Teilprojekte[[Teilprojekte]:[Kürzel]],2,FALSE)&amp;ROW(BTT[[#This Row],[Lfd Nr.
(automatisch)]])-2),"")</f>
        <v/>
      </c>
      <c r="B1323" t="inlineStr">
        <is>
          <t>Anlagen umsetzen</t>
        </is>
      </c>
      <c r="D1323" t="inlineStr">
        <is>
          <t>Mengen und Werte umbuchen</t>
        </is>
      </c>
      <c r="E1323">
        <f>IFERROR(IF(NOT(BTT[[#This Row],[Manuelle Änderung des Verantwortliches TP
(Auswahl - bei Bedarf)]]=""),BTT[[#This Row],[Manuelle Änderung des Verantwortliches TP
(Auswahl - bei Bedarf)]],VLOOKUP(BTT[[#This Row],[Hauptprozess
(Pflichtauswahl)]],Hauptprozesse[],3,FALSE)),"")</f>
        <v/>
      </c>
      <c r="G1323" t="inlineStr">
        <is>
          <t>RW-B/A</t>
        </is>
      </c>
      <c r="H1323" t="inlineStr">
        <is>
          <t>FI-AA</t>
        </is>
      </c>
      <c r="I1323" t="inlineStr">
        <is>
          <t>ABUMN</t>
        </is>
      </c>
      <c r="J1323">
        <f>IFERROR(VLOOKUP(BTT[[#This Row],[Verwendete Transaktion (Pflichtauswahl)]],Transaktionen[[Transaktionen]:[Langtext]],2,FALSE),"")</f>
        <v/>
      </c>
      <c r="V1323">
        <f>IFERROR(VLOOKUP(BTT[[#This Row],[Verwendetes Formular
(Auswahl falls relevant)]],Formulare[[Formularbezeichnung]:[Formularname (technisch)]],2,FALSE),"")</f>
        <v/>
      </c>
      <c r="AK1323">
        <f>IF(BTT[[#This Row],[Subprozess
(optionale Auswahl)]]="","okay",IF(VLOOKUP(BTT[[#This Row],[Subprozess
(optionale Auswahl)]],BPML[[Subprozess]:[Zugeordneter Hauptprozess]],3,FALSE)=BTT[[#This Row],[Hauptprozess
(Pflichtauswahl)]],"okay","falscher Subprozess"))</f>
        <v/>
      </c>
      <c r="AL1323">
        <f>IF(aktives_Teilprojekt="Master","",IF(BTT[[#This Row],[Verantwortliches TP
(automatisch)]]=VLOOKUP(aktives_Teilprojekt,Teilprojekte[[Teilprojekte]:[Kürzel]],2,FALSE),"okay","Hauptprozess anderes TP"))</f>
        <v/>
      </c>
      <c r="AM13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3">
        <f>IFERROR(IF(BTT[[#This Row],[SAP-Modul
(Pflichtauswahl)]]&lt;&gt;VLOOKUP(BTT[[#This Row],[Verwendete Transaktion (Pflichtauswahl)]],Transaktionen[[Transaktionen]:[Modul]],3,FALSE),"Modul anders","okay"),"")</f>
        <v/>
      </c>
      <c r="AP1323">
        <f>IFERROR(IF(COUNTIFS(BTT[Verwendete Transaktion (Pflichtauswahl)],BTT[[#This Row],[Verwendete Transaktion (Pflichtauswahl)]],BTT[SAP-Modul
(Pflichtauswahl)],"&lt;&gt;"&amp;BTT[[#This Row],[SAP-Modul
(Pflichtauswahl)]])&gt;0,"Modul anders","okay"),"")</f>
        <v/>
      </c>
      <c r="AQ1323">
        <f>IFERROR(IF(COUNTIFS(BTT[Verwendete Transaktion (Pflichtauswahl)],BTT[[#This Row],[Verwendete Transaktion (Pflichtauswahl)]],BTT[Verantwortliches TP
(automatisch)],"&lt;&gt;"&amp;BTT[[#This Row],[Verantwortliches TP
(automatisch)]])&gt;0,"Transaktion mehrfach","okay"),"")</f>
        <v/>
      </c>
      <c r="AR1323">
        <f>IFERROR(IF(COUNTIFS(BTT[Verwendete Transaktion (Pflichtauswahl)],BTT[[#This Row],[Verwendete Transaktion (Pflichtauswahl)]],BTT[Verantwortliches TP
(automatisch)],"&lt;&gt;"&amp;VLOOKUP(aktives_Teilprojekt,Teilprojekte[[Teilprojekte]:[Kürzel]],2,FALSE))&gt;0,"Transaktion mehrfach","okay"),"")</f>
        <v/>
      </c>
      <c r="AS1323" t="inlineStr">
        <is>
          <t>FI1237</t>
        </is>
      </c>
    </row>
    <row r="1324">
      <c r="A1324">
        <f>IFERROR(IF(BTT[[#This Row],[Lfd Nr. 
(aus konsolidierter Datei)]]&lt;&gt;"",BTT[[#This Row],[Lfd Nr. 
(aus konsolidierter Datei)]],VLOOKUP(aktives_Teilprojekt,Teilprojekte[[Teilprojekte]:[Kürzel]],2,FALSE)&amp;ROW(BTT[[#This Row],[Lfd Nr.
(automatisch)]])-2),"")</f>
        <v/>
      </c>
      <c r="B1324" t="inlineStr">
        <is>
          <t>Anlagen umsetzen</t>
        </is>
      </c>
      <c r="D1324" t="inlineStr">
        <is>
          <t>Beleg an führenden Sachbearbeiter senden</t>
        </is>
      </c>
      <c r="E1324">
        <f>IFERROR(IF(NOT(BTT[[#This Row],[Manuelle Änderung des Verantwortliches TP
(Auswahl - bei Bedarf)]]=""),BTT[[#This Row],[Manuelle Änderung des Verantwortliches TP
(Auswahl - bei Bedarf)]],VLOOKUP(BTT[[#This Row],[Hauptprozess
(Pflichtauswahl)]],Hauptprozesse[],3,FALSE)),"")</f>
        <v/>
      </c>
      <c r="G1324" t="inlineStr">
        <is>
          <t>RW-B/A</t>
        </is>
      </c>
      <c r="H1324" t="inlineStr">
        <is>
          <t>Non-SAP</t>
        </is>
      </c>
      <c r="I1324" t="inlineStr">
        <is>
          <t>nicht digital</t>
        </is>
      </c>
      <c r="J1324">
        <f>IFERROR(VLOOKUP(BTT[[#This Row],[Verwendete Transaktion (Pflichtauswahl)]],Transaktionen[[Transaktionen]:[Langtext]],2,FALSE),"")</f>
        <v/>
      </c>
      <c r="V1324">
        <f>IFERROR(VLOOKUP(BTT[[#This Row],[Verwendetes Formular
(Auswahl falls relevant)]],Formulare[[Formularbezeichnung]:[Formularname (technisch)]],2,FALSE),"")</f>
        <v/>
      </c>
      <c r="AK1324">
        <f>IF(BTT[[#This Row],[Subprozess
(optionale Auswahl)]]="","okay",IF(VLOOKUP(BTT[[#This Row],[Subprozess
(optionale Auswahl)]],BPML[[Subprozess]:[Zugeordneter Hauptprozess]],3,FALSE)=BTT[[#This Row],[Hauptprozess
(Pflichtauswahl)]],"okay","falscher Subprozess"))</f>
        <v/>
      </c>
      <c r="AL1324">
        <f>IF(aktives_Teilprojekt="Master","",IF(BTT[[#This Row],[Verantwortliches TP
(automatisch)]]=VLOOKUP(aktives_Teilprojekt,Teilprojekte[[Teilprojekte]:[Kürzel]],2,FALSE),"okay","Hauptprozess anderes TP"))</f>
        <v/>
      </c>
      <c r="AM13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4">
        <f>IFERROR(IF(BTT[[#This Row],[SAP-Modul
(Pflichtauswahl)]]&lt;&gt;VLOOKUP(BTT[[#This Row],[Verwendete Transaktion (Pflichtauswahl)]],Transaktionen[[Transaktionen]:[Modul]],3,FALSE),"Modul anders","okay"),"")</f>
        <v/>
      </c>
      <c r="AP1324">
        <f>IFERROR(IF(COUNTIFS(BTT[Verwendete Transaktion (Pflichtauswahl)],BTT[[#This Row],[Verwendete Transaktion (Pflichtauswahl)]],BTT[SAP-Modul
(Pflichtauswahl)],"&lt;&gt;"&amp;BTT[[#This Row],[SAP-Modul
(Pflichtauswahl)]])&gt;0,"Modul anders","okay"),"")</f>
        <v/>
      </c>
      <c r="AQ1324">
        <f>IFERROR(IF(COUNTIFS(BTT[Verwendete Transaktion (Pflichtauswahl)],BTT[[#This Row],[Verwendete Transaktion (Pflichtauswahl)]],BTT[Verantwortliches TP
(automatisch)],"&lt;&gt;"&amp;BTT[[#This Row],[Verantwortliches TP
(automatisch)]])&gt;0,"Transaktion mehrfach","okay"),"")</f>
        <v/>
      </c>
      <c r="AR1324">
        <f>IFERROR(IF(COUNTIFS(BTT[Verwendete Transaktion (Pflichtauswahl)],BTT[[#This Row],[Verwendete Transaktion (Pflichtauswahl)]],BTT[Verantwortliches TP
(automatisch)],"&lt;&gt;"&amp;VLOOKUP(aktives_Teilprojekt,Teilprojekte[[Teilprojekte]:[Kürzel]],2,FALSE))&gt;0,"Transaktion mehrfach","okay"),"")</f>
        <v/>
      </c>
      <c r="AS1324" t="inlineStr">
        <is>
          <t>FI1238</t>
        </is>
      </c>
    </row>
    <row r="1325">
      <c r="A1325">
        <f>IFERROR(IF(BTT[[#This Row],[Lfd Nr. 
(aus konsolidierter Datei)]]&lt;&gt;"",BTT[[#This Row],[Lfd Nr. 
(aus konsolidierter Datei)]],VLOOKUP(aktives_Teilprojekt,Teilprojekte[[Teilprojekte]:[Kürzel]],2,FALSE)&amp;ROW(BTT[[#This Row],[Lfd Nr.
(automatisch)]])-2),"")</f>
        <v/>
      </c>
      <c r="B1325" t="inlineStr">
        <is>
          <t>Anlagen umsetzen</t>
        </is>
      </c>
      <c r="D1325" t="inlineStr">
        <is>
          <t>Investition abrechnen</t>
        </is>
      </c>
      <c r="E1325">
        <f>IFERROR(IF(NOT(BTT[[#This Row],[Manuelle Änderung des Verantwortliches TP
(Auswahl - bei Bedarf)]]=""),BTT[[#This Row],[Manuelle Änderung des Verantwortliches TP
(Auswahl - bei Bedarf)]],VLOOKUP(BTT[[#This Row],[Hauptprozess
(Pflichtauswahl)]],Hauptprozesse[],3,FALSE)),"")</f>
        <v/>
      </c>
      <c r="G1325" t="inlineStr">
        <is>
          <t>RW-B/A</t>
        </is>
      </c>
      <c r="J1325">
        <f>IFERROR(VLOOKUP(BTT[[#This Row],[Verwendete Transaktion (Pflichtauswahl)]],Transaktionen[[Transaktionen]:[Langtext]],2,FALSE),"")</f>
        <v/>
      </c>
      <c r="V1325">
        <f>IFERROR(VLOOKUP(BTT[[#This Row],[Verwendetes Formular
(Auswahl falls relevant)]],Formulare[[Formularbezeichnung]:[Formularname (technisch)]],2,FALSE),"")</f>
        <v/>
      </c>
      <c r="AK1325">
        <f>IF(BTT[[#This Row],[Subprozess
(optionale Auswahl)]]="","okay",IF(VLOOKUP(BTT[[#This Row],[Subprozess
(optionale Auswahl)]],BPML[[Subprozess]:[Zugeordneter Hauptprozess]],3,FALSE)=BTT[[#This Row],[Hauptprozess
(Pflichtauswahl)]],"okay","falscher Subprozess"))</f>
        <v/>
      </c>
      <c r="AL1325">
        <f>IF(aktives_Teilprojekt="Master","",IF(BTT[[#This Row],[Verantwortliches TP
(automatisch)]]=VLOOKUP(aktives_Teilprojekt,Teilprojekte[[Teilprojekte]:[Kürzel]],2,FALSE),"okay","Hauptprozess anderes TP"))</f>
        <v/>
      </c>
      <c r="AM13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5">
        <f>IFERROR(IF(BTT[[#This Row],[SAP-Modul
(Pflichtauswahl)]]&lt;&gt;VLOOKUP(BTT[[#This Row],[Verwendete Transaktion (Pflichtauswahl)]],Transaktionen[[Transaktionen]:[Modul]],3,FALSE),"Modul anders","okay"),"")</f>
        <v/>
      </c>
      <c r="AP1325">
        <f>IFERROR(IF(COUNTIFS(BTT[Verwendete Transaktion (Pflichtauswahl)],BTT[[#This Row],[Verwendete Transaktion (Pflichtauswahl)]],BTT[SAP-Modul
(Pflichtauswahl)],"&lt;&gt;"&amp;BTT[[#This Row],[SAP-Modul
(Pflichtauswahl)]])&gt;0,"Modul anders","okay"),"")</f>
        <v/>
      </c>
      <c r="AQ1325">
        <f>IFERROR(IF(COUNTIFS(BTT[Verwendete Transaktion (Pflichtauswahl)],BTT[[#This Row],[Verwendete Transaktion (Pflichtauswahl)]],BTT[Verantwortliches TP
(automatisch)],"&lt;&gt;"&amp;BTT[[#This Row],[Verantwortliches TP
(automatisch)]])&gt;0,"Transaktion mehrfach","okay"),"")</f>
        <v/>
      </c>
      <c r="AR1325">
        <f>IFERROR(IF(COUNTIFS(BTT[Verwendete Transaktion (Pflichtauswahl)],BTT[[#This Row],[Verwendete Transaktion (Pflichtauswahl)]],BTT[Verantwortliches TP
(automatisch)],"&lt;&gt;"&amp;VLOOKUP(aktives_Teilprojekt,Teilprojekte[[Teilprojekte]:[Kürzel]],2,FALSE))&gt;0,"Transaktion mehrfach","okay"),"")</f>
        <v/>
      </c>
      <c r="AS1325" t="inlineStr">
        <is>
          <t>FI1239</t>
        </is>
      </c>
    </row>
    <row r="1326">
      <c r="A1326">
        <f>IFERROR(IF(BTT[[#This Row],[Lfd Nr. 
(aus konsolidierter Datei)]]&lt;&gt;"",BTT[[#This Row],[Lfd Nr. 
(aus konsolidierter Datei)]],VLOOKUP(aktives_Teilprojekt,Teilprojekte[[Teilprojekte]:[Kürzel]],2,FALSE)&amp;ROW(BTT[[#This Row],[Lfd Nr.
(automatisch)]])-2),"")</f>
        <v/>
      </c>
      <c r="B1326" t="inlineStr">
        <is>
          <t>Anlagen umsetzen</t>
        </is>
      </c>
      <c r="D1326" t="inlineStr">
        <is>
          <t>Regel Massenänderung erstellen</t>
        </is>
      </c>
      <c r="E1326">
        <f>IFERROR(IF(NOT(BTT[[#This Row],[Manuelle Änderung des Verantwortliches TP
(Auswahl - bei Bedarf)]]=""),BTT[[#This Row],[Manuelle Änderung des Verantwortliches TP
(Auswahl - bei Bedarf)]],VLOOKUP(BTT[[#This Row],[Hauptprozess
(Pflichtauswahl)]],Hauptprozesse[],3,FALSE)),"")</f>
        <v/>
      </c>
      <c r="G1326" t="inlineStr">
        <is>
          <t>RW-B/A</t>
        </is>
      </c>
      <c r="H1326" t="inlineStr">
        <is>
          <t>FI-AA</t>
        </is>
      </c>
      <c r="I1326" t="inlineStr">
        <is>
          <t>OA02</t>
        </is>
      </c>
      <c r="J1326">
        <f>IFERROR(VLOOKUP(BTT[[#This Row],[Verwendete Transaktion (Pflichtauswahl)]],Transaktionen[[Transaktionen]:[Langtext]],2,FALSE),"")</f>
        <v/>
      </c>
      <c r="V1326">
        <f>IFERROR(VLOOKUP(BTT[[#This Row],[Verwendetes Formular
(Auswahl falls relevant)]],Formulare[[Formularbezeichnung]:[Formularname (technisch)]],2,FALSE),"")</f>
        <v/>
      </c>
      <c r="AK1326">
        <f>IF(BTT[[#This Row],[Subprozess
(optionale Auswahl)]]="","okay",IF(VLOOKUP(BTT[[#This Row],[Subprozess
(optionale Auswahl)]],BPML[[Subprozess]:[Zugeordneter Hauptprozess]],3,FALSE)=BTT[[#This Row],[Hauptprozess
(Pflichtauswahl)]],"okay","falscher Subprozess"))</f>
        <v/>
      </c>
      <c r="AL1326">
        <f>IF(aktives_Teilprojekt="Master","",IF(BTT[[#This Row],[Verantwortliches TP
(automatisch)]]=VLOOKUP(aktives_Teilprojekt,Teilprojekte[[Teilprojekte]:[Kürzel]],2,FALSE),"okay","Hauptprozess anderes TP"))</f>
        <v/>
      </c>
      <c r="AM13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6">
        <f>IFERROR(IF(BTT[[#This Row],[SAP-Modul
(Pflichtauswahl)]]&lt;&gt;VLOOKUP(BTT[[#This Row],[Verwendete Transaktion (Pflichtauswahl)]],Transaktionen[[Transaktionen]:[Modul]],3,FALSE),"Modul anders","okay"),"")</f>
        <v/>
      </c>
      <c r="AP1326">
        <f>IFERROR(IF(COUNTIFS(BTT[Verwendete Transaktion (Pflichtauswahl)],BTT[[#This Row],[Verwendete Transaktion (Pflichtauswahl)]],BTT[SAP-Modul
(Pflichtauswahl)],"&lt;&gt;"&amp;BTT[[#This Row],[SAP-Modul
(Pflichtauswahl)]])&gt;0,"Modul anders","okay"),"")</f>
        <v/>
      </c>
      <c r="AQ1326">
        <f>IFERROR(IF(COUNTIFS(BTT[Verwendete Transaktion (Pflichtauswahl)],BTT[[#This Row],[Verwendete Transaktion (Pflichtauswahl)]],BTT[Verantwortliches TP
(automatisch)],"&lt;&gt;"&amp;BTT[[#This Row],[Verantwortliches TP
(automatisch)]])&gt;0,"Transaktion mehrfach","okay"),"")</f>
        <v/>
      </c>
      <c r="AR1326">
        <f>IFERROR(IF(COUNTIFS(BTT[Verwendete Transaktion (Pflichtauswahl)],BTT[[#This Row],[Verwendete Transaktion (Pflichtauswahl)]],BTT[Verantwortliches TP
(automatisch)],"&lt;&gt;"&amp;VLOOKUP(aktives_Teilprojekt,Teilprojekte[[Teilprojekte]:[Kürzel]],2,FALSE))&gt;0,"Transaktion mehrfach","okay"),"")</f>
        <v/>
      </c>
      <c r="AS1326" t="inlineStr">
        <is>
          <t>FI1240</t>
        </is>
      </c>
    </row>
    <row r="1327">
      <c r="A1327">
        <f>IFERROR(IF(BTT[[#This Row],[Lfd Nr. 
(aus konsolidierter Datei)]]&lt;&gt;"",BTT[[#This Row],[Lfd Nr. 
(aus konsolidierter Datei)]],VLOOKUP(aktives_Teilprojekt,Teilprojekte[[Teilprojekte]:[Kürzel]],2,FALSE)&amp;ROW(BTT[[#This Row],[Lfd Nr.
(automatisch)]])-2),"")</f>
        <v/>
      </c>
      <c r="B1327" t="inlineStr">
        <is>
          <t>Anlagen umsetzen</t>
        </is>
      </c>
      <c r="D1327" t="inlineStr">
        <is>
          <t>Arbeitsvorrat erzeugen</t>
        </is>
      </c>
      <c r="E1327">
        <f>IFERROR(IF(NOT(BTT[[#This Row],[Manuelle Änderung des Verantwortliches TP
(Auswahl - bei Bedarf)]]=""),BTT[[#This Row],[Manuelle Änderung des Verantwortliches TP
(Auswahl - bei Bedarf)]],VLOOKUP(BTT[[#This Row],[Hauptprozess
(Pflichtauswahl)]],Hauptprozesse[],3,FALSE)),"")</f>
        <v/>
      </c>
      <c r="G1327" t="inlineStr">
        <is>
          <t>RW-B/A</t>
        </is>
      </c>
      <c r="H1327" t="inlineStr">
        <is>
          <t>FI-AA</t>
        </is>
      </c>
      <c r="I1327" t="inlineStr">
        <is>
          <t>AR01</t>
        </is>
      </c>
      <c r="J1327">
        <f>IFERROR(VLOOKUP(BTT[[#This Row],[Verwendete Transaktion (Pflichtauswahl)]],Transaktionen[[Transaktionen]:[Langtext]],2,FALSE),"")</f>
        <v/>
      </c>
      <c r="V1327">
        <f>IFERROR(VLOOKUP(BTT[[#This Row],[Verwendetes Formular
(Auswahl falls relevant)]],Formulare[[Formularbezeichnung]:[Formularname (technisch)]],2,FALSE),"")</f>
        <v/>
      </c>
      <c r="AK1327">
        <f>IF(BTT[[#This Row],[Subprozess
(optionale Auswahl)]]="","okay",IF(VLOOKUP(BTT[[#This Row],[Subprozess
(optionale Auswahl)]],BPML[[Subprozess]:[Zugeordneter Hauptprozess]],3,FALSE)=BTT[[#This Row],[Hauptprozess
(Pflichtauswahl)]],"okay","falscher Subprozess"))</f>
        <v/>
      </c>
      <c r="AL1327">
        <f>IF(aktives_Teilprojekt="Master","",IF(BTT[[#This Row],[Verantwortliches TP
(automatisch)]]=VLOOKUP(aktives_Teilprojekt,Teilprojekte[[Teilprojekte]:[Kürzel]],2,FALSE),"okay","Hauptprozess anderes TP"))</f>
        <v/>
      </c>
      <c r="AM13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7">
        <f>IFERROR(IF(BTT[[#This Row],[SAP-Modul
(Pflichtauswahl)]]&lt;&gt;VLOOKUP(BTT[[#This Row],[Verwendete Transaktion (Pflichtauswahl)]],Transaktionen[[Transaktionen]:[Modul]],3,FALSE),"Modul anders","okay"),"")</f>
        <v/>
      </c>
      <c r="AP1327">
        <f>IFERROR(IF(COUNTIFS(BTT[Verwendete Transaktion (Pflichtauswahl)],BTT[[#This Row],[Verwendete Transaktion (Pflichtauswahl)]],BTT[SAP-Modul
(Pflichtauswahl)],"&lt;&gt;"&amp;BTT[[#This Row],[SAP-Modul
(Pflichtauswahl)]])&gt;0,"Modul anders","okay"),"")</f>
        <v/>
      </c>
      <c r="AQ1327">
        <f>IFERROR(IF(COUNTIFS(BTT[Verwendete Transaktion (Pflichtauswahl)],BTT[[#This Row],[Verwendete Transaktion (Pflichtauswahl)]],BTT[Verantwortliches TP
(automatisch)],"&lt;&gt;"&amp;BTT[[#This Row],[Verantwortliches TP
(automatisch)]])&gt;0,"Transaktion mehrfach","okay"),"")</f>
        <v/>
      </c>
      <c r="AR1327">
        <f>IFERROR(IF(COUNTIFS(BTT[Verwendete Transaktion (Pflichtauswahl)],BTT[[#This Row],[Verwendete Transaktion (Pflichtauswahl)]],BTT[Verantwortliches TP
(automatisch)],"&lt;&gt;"&amp;VLOOKUP(aktives_Teilprojekt,Teilprojekte[[Teilprojekte]:[Kürzel]],2,FALSE))&gt;0,"Transaktion mehrfach","okay"),"")</f>
        <v/>
      </c>
      <c r="AS1327" t="inlineStr">
        <is>
          <t>FI1241</t>
        </is>
      </c>
    </row>
    <row r="1328">
      <c r="A1328">
        <f>IFERROR(IF(BTT[[#This Row],[Lfd Nr. 
(aus konsolidierter Datei)]]&lt;&gt;"",BTT[[#This Row],[Lfd Nr. 
(aus konsolidierter Datei)]],VLOOKUP(aktives_Teilprojekt,Teilprojekte[[Teilprojekte]:[Kürzel]],2,FALSE)&amp;ROW(BTT[[#This Row],[Lfd Nr.
(automatisch)]])-2),"")</f>
        <v/>
      </c>
      <c r="B1328" t="inlineStr">
        <is>
          <t>Anlagen umsetzen</t>
        </is>
      </c>
      <c r="D1328" t="inlineStr">
        <is>
          <t>Arbeitsvorrat bearbeiten</t>
        </is>
      </c>
      <c r="E1328">
        <f>IFERROR(IF(NOT(BTT[[#This Row],[Manuelle Änderung des Verantwortliches TP
(Auswahl - bei Bedarf)]]=""),BTT[[#This Row],[Manuelle Änderung des Verantwortliches TP
(Auswahl - bei Bedarf)]],VLOOKUP(BTT[[#This Row],[Hauptprozess
(Pflichtauswahl)]],Hauptprozesse[],3,FALSE)),"")</f>
        <v/>
      </c>
      <c r="G1328" t="inlineStr">
        <is>
          <t>RW-B/A</t>
        </is>
      </c>
      <c r="H1328" t="inlineStr">
        <is>
          <t>FI-AA</t>
        </is>
      </c>
      <c r="I1328" t="inlineStr">
        <is>
          <t>AR31</t>
        </is>
      </c>
      <c r="J1328">
        <f>IFERROR(VLOOKUP(BTT[[#This Row],[Verwendete Transaktion (Pflichtauswahl)]],Transaktionen[[Transaktionen]:[Langtext]],2,FALSE),"")</f>
        <v/>
      </c>
      <c r="V1328">
        <f>IFERROR(VLOOKUP(BTT[[#This Row],[Verwendetes Formular
(Auswahl falls relevant)]],Formulare[[Formularbezeichnung]:[Formularname (technisch)]],2,FALSE),"")</f>
        <v/>
      </c>
      <c r="AK1328">
        <f>IF(BTT[[#This Row],[Subprozess
(optionale Auswahl)]]="","okay",IF(VLOOKUP(BTT[[#This Row],[Subprozess
(optionale Auswahl)]],BPML[[Subprozess]:[Zugeordneter Hauptprozess]],3,FALSE)=BTT[[#This Row],[Hauptprozess
(Pflichtauswahl)]],"okay","falscher Subprozess"))</f>
        <v/>
      </c>
      <c r="AL1328">
        <f>IF(aktives_Teilprojekt="Master","",IF(BTT[[#This Row],[Verantwortliches TP
(automatisch)]]=VLOOKUP(aktives_Teilprojekt,Teilprojekte[[Teilprojekte]:[Kürzel]],2,FALSE),"okay","Hauptprozess anderes TP"))</f>
        <v/>
      </c>
      <c r="AM13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8">
        <f>IFERROR(IF(BTT[[#This Row],[SAP-Modul
(Pflichtauswahl)]]&lt;&gt;VLOOKUP(BTT[[#This Row],[Verwendete Transaktion (Pflichtauswahl)]],Transaktionen[[Transaktionen]:[Modul]],3,FALSE),"Modul anders","okay"),"")</f>
        <v/>
      </c>
      <c r="AP1328">
        <f>IFERROR(IF(COUNTIFS(BTT[Verwendete Transaktion (Pflichtauswahl)],BTT[[#This Row],[Verwendete Transaktion (Pflichtauswahl)]],BTT[SAP-Modul
(Pflichtauswahl)],"&lt;&gt;"&amp;BTT[[#This Row],[SAP-Modul
(Pflichtauswahl)]])&gt;0,"Modul anders","okay"),"")</f>
        <v/>
      </c>
      <c r="AQ1328">
        <f>IFERROR(IF(COUNTIFS(BTT[Verwendete Transaktion (Pflichtauswahl)],BTT[[#This Row],[Verwendete Transaktion (Pflichtauswahl)]],BTT[Verantwortliches TP
(automatisch)],"&lt;&gt;"&amp;BTT[[#This Row],[Verantwortliches TP
(automatisch)]])&gt;0,"Transaktion mehrfach","okay"),"")</f>
        <v/>
      </c>
      <c r="AR1328">
        <f>IFERROR(IF(COUNTIFS(BTT[Verwendete Transaktion (Pflichtauswahl)],BTT[[#This Row],[Verwendete Transaktion (Pflichtauswahl)]],BTT[Verantwortliches TP
(automatisch)],"&lt;&gt;"&amp;VLOOKUP(aktives_Teilprojekt,Teilprojekte[[Teilprojekte]:[Kürzel]],2,FALSE))&gt;0,"Transaktion mehrfach","okay"),"")</f>
        <v/>
      </c>
      <c r="AS1328" t="inlineStr">
        <is>
          <t>FI1242</t>
        </is>
      </c>
    </row>
    <row r="1329">
      <c r="A1329">
        <f>IFERROR(IF(BTT[[#This Row],[Lfd Nr. 
(aus konsolidierter Datei)]]&lt;&gt;"",BTT[[#This Row],[Lfd Nr. 
(aus konsolidierter Datei)]],VLOOKUP(aktives_Teilprojekt,Teilprojekte[[Teilprojekte]:[Kürzel]],2,FALSE)&amp;ROW(BTT[[#This Row],[Lfd Nr.
(automatisch)]])-2),"")</f>
        <v/>
      </c>
      <c r="B1329" t="inlineStr">
        <is>
          <t>Anlagenabgang</t>
        </is>
      </c>
      <c r="D1329" t="inlineStr">
        <is>
          <t>Sachverhalt prüfen</t>
        </is>
      </c>
      <c r="E1329">
        <f>IFERROR(IF(NOT(BTT[[#This Row],[Manuelle Änderung des Verantwortliches TP
(Auswahl - bei Bedarf)]]=""),BTT[[#This Row],[Manuelle Änderung des Verantwortliches TP
(Auswahl - bei Bedarf)]],VLOOKUP(BTT[[#This Row],[Hauptprozess
(Pflichtauswahl)]],Hauptprozesse[],3,FALSE)),"")</f>
        <v/>
      </c>
      <c r="G1329" t="inlineStr">
        <is>
          <t>RW-B/A</t>
        </is>
      </c>
      <c r="H1329" t="inlineStr">
        <is>
          <t>BC</t>
        </is>
      </c>
      <c r="I1329" t="inlineStr">
        <is>
          <t>SBWP</t>
        </is>
      </c>
      <c r="J1329">
        <f>IFERROR(VLOOKUP(BTT[[#This Row],[Verwendete Transaktion (Pflichtauswahl)]],Transaktionen[[Transaktionen]:[Langtext]],2,FALSE),"")</f>
        <v/>
      </c>
      <c r="V1329">
        <f>IFERROR(VLOOKUP(BTT[[#This Row],[Verwendetes Formular
(Auswahl falls relevant)]],Formulare[[Formularbezeichnung]:[Formularname (technisch)]],2,FALSE),"")</f>
        <v/>
      </c>
      <c r="AK1329">
        <f>IF(BTT[[#This Row],[Subprozess
(optionale Auswahl)]]="","okay",IF(VLOOKUP(BTT[[#This Row],[Subprozess
(optionale Auswahl)]],BPML[[Subprozess]:[Zugeordneter Hauptprozess]],3,FALSE)=BTT[[#This Row],[Hauptprozess
(Pflichtauswahl)]],"okay","falscher Subprozess"))</f>
        <v/>
      </c>
      <c r="AL1329">
        <f>IF(aktives_Teilprojekt="Master","",IF(BTT[[#This Row],[Verantwortliches TP
(automatisch)]]=VLOOKUP(aktives_Teilprojekt,Teilprojekte[[Teilprojekte]:[Kürzel]],2,FALSE),"okay","Hauptprozess anderes TP"))</f>
        <v/>
      </c>
      <c r="AM13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29">
        <f>IFERROR(IF(BTT[[#This Row],[SAP-Modul
(Pflichtauswahl)]]&lt;&gt;VLOOKUP(BTT[[#This Row],[Verwendete Transaktion (Pflichtauswahl)]],Transaktionen[[Transaktionen]:[Modul]],3,FALSE),"Modul anders","okay"),"")</f>
        <v/>
      </c>
      <c r="AP1329">
        <f>IFERROR(IF(COUNTIFS(BTT[Verwendete Transaktion (Pflichtauswahl)],BTT[[#This Row],[Verwendete Transaktion (Pflichtauswahl)]],BTT[SAP-Modul
(Pflichtauswahl)],"&lt;&gt;"&amp;BTT[[#This Row],[SAP-Modul
(Pflichtauswahl)]])&gt;0,"Modul anders","okay"),"")</f>
        <v/>
      </c>
      <c r="AQ1329">
        <f>IFERROR(IF(COUNTIFS(BTT[Verwendete Transaktion (Pflichtauswahl)],BTT[[#This Row],[Verwendete Transaktion (Pflichtauswahl)]],BTT[Verantwortliches TP
(automatisch)],"&lt;&gt;"&amp;BTT[[#This Row],[Verantwortliches TP
(automatisch)]])&gt;0,"Transaktion mehrfach","okay"),"")</f>
        <v/>
      </c>
      <c r="AR1329">
        <f>IFERROR(IF(COUNTIFS(BTT[Verwendete Transaktion (Pflichtauswahl)],BTT[[#This Row],[Verwendete Transaktion (Pflichtauswahl)]],BTT[Verantwortliches TP
(automatisch)],"&lt;&gt;"&amp;VLOOKUP(aktives_Teilprojekt,Teilprojekte[[Teilprojekte]:[Kürzel]],2,FALSE))&gt;0,"Transaktion mehrfach","okay"),"")</f>
        <v/>
      </c>
      <c r="AS1329" t="inlineStr">
        <is>
          <t>FI1243</t>
        </is>
      </c>
    </row>
    <row r="1330">
      <c r="A1330">
        <f>IFERROR(IF(BTT[[#This Row],[Lfd Nr. 
(aus konsolidierter Datei)]]&lt;&gt;"",BTT[[#This Row],[Lfd Nr. 
(aus konsolidierter Datei)]],VLOOKUP(aktives_Teilprojekt,Teilprojekte[[Teilprojekte]:[Kürzel]],2,FALSE)&amp;ROW(BTT[[#This Row],[Lfd Nr.
(automatisch)]])-2),"")</f>
        <v/>
      </c>
      <c r="B1330" t="inlineStr">
        <is>
          <t>Anlagenabgang</t>
        </is>
      </c>
      <c r="D1330" t="inlineStr">
        <is>
          <t>Workflow genehmigen</t>
        </is>
      </c>
      <c r="E1330">
        <f>IFERROR(IF(NOT(BTT[[#This Row],[Manuelle Änderung des Verantwortliches TP
(Auswahl - bei Bedarf)]]=""),BTT[[#This Row],[Manuelle Änderung des Verantwortliches TP
(Auswahl - bei Bedarf)]],VLOOKUP(BTT[[#This Row],[Hauptprozess
(Pflichtauswahl)]],Hauptprozesse[],3,FALSE)),"")</f>
        <v/>
      </c>
      <c r="G1330" t="inlineStr">
        <is>
          <t>RW-B/A</t>
        </is>
      </c>
      <c r="H1330" t="inlineStr">
        <is>
          <t>BC</t>
        </is>
      </c>
      <c r="I1330" t="inlineStr">
        <is>
          <t>SBWP</t>
        </is>
      </c>
      <c r="J1330">
        <f>IFERROR(VLOOKUP(BTT[[#This Row],[Verwendete Transaktion (Pflichtauswahl)]],Transaktionen[[Transaktionen]:[Langtext]],2,FALSE),"")</f>
        <v/>
      </c>
      <c r="V1330">
        <f>IFERROR(VLOOKUP(BTT[[#This Row],[Verwendetes Formular
(Auswahl falls relevant)]],Formulare[[Formularbezeichnung]:[Formularname (technisch)]],2,FALSE),"")</f>
        <v/>
      </c>
      <c r="AK1330">
        <f>IF(BTT[[#This Row],[Subprozess
(optionale Auswahl)]]="","okay",IF(VLOOKUP(BTT[[#This Row],[Subprozess
(optionale Auswahl)]],BPML[[Subprozess]:[Zugeordneter Hauptprozess]],3,FALSE)=BTT[[#This Row],[Hauptprozess
(Pflichtauswahl)]],"okay","falscher Subprozess"))</f>
        <v/>
      </c>
      <c r="AL1330">
        <f>IF(aktives_Teilprojekt="Master","",IF(BTT[[#This Row],[Verantwortliches TP
(automatisch)]]=VLOOKUP(aktives_Teilprojekt,Teilprojekte[[Teilprojekte]:[Kürzel]],2,FALSE),"okay","Hauptprozess anderes TP"))</f>
        <v/>
      </c>
      <c r="AM13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0">
        <f>IFERROR(IF(BTT[[#This Row],[SAP-Modul
(Pflichtauswahl)]]&lt;&gt;VLOOKUP(BTT[[#This Row],[Verwendete Transaktion (Pflichtauswahl)]],Transaktionen[[Transaktionen]:[Modul]],3,FALSE),"Modul anders","okay"),"")</f>
        <v/>
      </c>
      <c r="AP1330">
        <f>IFERROR(IF(COUNTIFS(BTT[Verwendete Transaktion (Pflichtauswahl)],BTT[[#This Row],[Verwendete Transaktion (Pflichtauswahl)]],BTT[SAP-Modul
(Pflichtauswahl)],"&lt;&gt;"&amp;BTT[[#This Row],[SAP-Modul
(Pflichtauswahl)]])&gt;0,"Modul anders","okay"),"")</f>
        <v/>
      </c>
      <c r="AQ1330">
        <f>IFERROR(IF(COUNTIFS(BTT[Verwendete Transaktion (Pflichtauswahl)],BTT[[#This Row],[Verwendete Transaktion (Pflichtauswahl)]],BTT[Verantwortliches TP
(automatisch)],"&lt;&gt;"&amp;BTT[[#This Row],[Verantwortliches TP
(automatisch)]])&gt;0,"Transaktion mehrfach","okay"),"")</f>
        <v/>
      </c>
      <c r="AR1330">
        <f>IFERROR(IF(COUNTIFS(BTT[Verwendete Transaktion (Pflichtauswahl)],BTT[[#This Row],[Verwendete Transaktion (Pflichtauswahl)]],BTT[Verantwortliches TP
(automatisch)],"&lt;&gt;"&amp;VLOOKUP(aktives_Teilprojekt,Teilprojekte[[Teilprojekte]:[Kürzel]],2,FALSE))&gt;0,"Transaktion mehrfach","okay"),"")</f>
        <v/>
      </c>
      <c r="AS1330" t="inlineStr">
        <is>
          <t>FI1244</t>
        </is>
      </c>
    </row>
    <row r="1331">
      <c r="A1331">
        <f>IFERROR(IF(BTT[[#This Row],[Lfd Nr. 
(aus konsolidierter Datei)]]&lt;&gt;"",BTT[[#This Row],[Lfd Nr. 
(aus konsolidierter Datei)]],VLOOKUP(aktives_Teilprojekt,Teilprojekte[[Teilprojekte]:[Kürzel]],2,FALSE)&amp;ROW(BTT[[#This Row],[Lfd Nr.
(automatisch)]])-2),"")</f>
        <v/>
      </c>
      <c r="B1331" t="inlineStr">
        <is>
          <t>Anlagenabgang</t>
        </is>
      </c>
      <c r="D1331" t="inlineStr">
        <is>
          <t xml:space="preserve">Workflow abbrechen </t>
        </is>
      </c>
      <c r="E1331">
        <f>IFERROR(IF(NOT(BTT[[#This Row],[Manuelle Änderung des Verantwortliches TP
(Auswahl - bei Bedarf)]]=""),BTT[[#This Row],[Manuelle Änderung des Verantwortliches TP
(Auswahl - bei Bedarf)]],VLOOKUP(BTT[[#This Row],[Hauptprozess
(Pflichtauswahl)]],Hauptprozesse[],3,FALSE)),"")</f>
        <v/>
      </c>
      <c r="G1331" t="inlineStr">
        <is>
          <t>RW-B/A</t>
        </is>
      </c>
      <c r="H1331" t="inlineStr">
        <is>
          <t>BC</t>
        </is>
      </c>
      <c r="I1331" t="inlineStr">
        <is>
          <t>SBWP</t>
        </is>
      </c>
      <c r="J1331">
        <f>IFERROR(VLOOKUP(BTT[[#This Row],[Verwendete Transaktion (Pflichtauswahl)]],Transaktionen[[Transaktionen]:[Langtext]],2,FALSE),"")</f>
        <v/>
      </c>
      <c r="V1331">
        <f>IFERROR(VLOOKUP(BTT[[#This Row],[Verwendetes Formular
(Auswahl falls relevant)]],Formulare[[Formularbezeichnung]:[Formularname (technisch)]],2,FALSE),"")</f>
        <v/>
      </c>
      <c r="AK1331">
        <f>IF(BTT[[#This Row],[Subprozess
(optionale Auswahl)]]="","okay",IF(VLOOKUP(BTT[[#This Row],[Subprozess
(optionale Auswahl)]],BPML[[Subprozess]:[Zugeordneter Hauptprozess]],3,FALSE)=BTT[[#This Row],[Hauptprozess
(Pflichtauswahl)]],"okay","falscher Subprozess"))</f>
        <v/>
      </c>
      <c r="AL1331">
        <f>IF(aktives_Teilprojekt="Master","",IF(BTT[[#This Row],[Verantwortliches TP
(automatisch)]]=VLOOKUP(aktives_Teilprojekt,Teilprojekte[[Teilprojekte]:[Kürzel]],2,FALSE),"okay","Hauptprozess anderes TP"))</f>
        <v/>
      </c>
      <c r="AM13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1">
        <f>IFERROR(IF(BTT[[#This Row],[SAP-Modul
(Pflichtauswahl)]]&lt;&gt;VLOOKUP(BTT[[#This Row],[Verwendete Transaktion (Pflichtauswahl)]],Transaktionen[[Transaktionen]:[Modul]],3,FALSE),"Modul anders","okay"),"")</f>
        <v/>
      </c>
      <c r="AP1331">
        <f>IFERROR(IF(COUNTIFS(BTT[Verwendete Transaktion (Pflichtauswahl)],BTT[[#This Row],[Verwendete Transaktion (Pflichtauswahl)]],BTT[SAP-Modul
(Pflichtauswahl)],"&lt;&gt;"&amp;BTT[[#This Row],[SAP-Modul
(Pflichtauswahl)]])&gt;0,"Modul anders","okay"),"")</f>
        <v/>
      </c>
      <c r="AQ1331">
        <f>IFERROR(IF(COUNTIFS(BTT[Verwendete Transaktion (Pflichtauswahl)],BTT[[#This Row],[Verwendete Transaktion (Pflichtauswahl)]],BTT[Verantwortliches TP
(automatisch)],"&lt;&gt;"&amp;BTT[[#This Row],[Verantwortliches TP
(automatisch)]])&gt;0,"Transaktion mehrfach","okay"),"")</f>
        <v/>
      </c>
      <c r="AR1331">
        <f>IFERROR(IF(COUNTIFS(BTT[Verwendete Transaktion (Pflichtauswahl)],BTT[[#This Row],[Verwendete Transaktion (Pflichtauswahl)]],BTT[Verantwortliches TP
(automatisch)],"&lt;&gt;"&amp;VLOOKUP(aktives_Teilprojekt,Teilprojekte[[Teilprojekte]:[Kürzel]],2,FALSE))&gt;0,"Transaktion mehrfach","okay"),"")</f>
        <v/>
      </c>
      <c r="AS1331" t="inlineStr">
        <is>
          <t>FI1245</t>
        </is>
      </c>
    </row>
    <row r="1332">
      <c r="A1332">
        <f>IFERROR(IF(BTT[[#This Row],[Lfd Nr. 
(aus konsolidierter Datei)]]&lt;&gt;"",BTT[[#This Row],[Lfd Nr. 
(aus konsolidierter Datei)]],VLOOKUP(aktives_Teilprojekt,Teilprojekte[[Teilprojekte]:[Kürzel]],2,FALSE)&amp;ROW(BTT[[#This Row],[Lfd Nr.
(automatisch)]])-2),"")</f>
        <v/>
      </c>
      <c r="B1332" t="inlineStr">
        <is>
          <t>Anlagenabgang</t>
        </is>
      </c>
      <c r="D1332" t="inlineStr">
        <is>
          <t xml:space="preserve">Workflow ablehnen </t>
        </is>
      </c>
      <c r="E1332">
        <f>IFERROR(IF(NOT(BTT[[#This Row],[Manuelle Änderung des Verantwortliches TP
(Auswahl - bei Bedarf)]]=""),BTT[[#This Row],[Manuelle Änderung des Verantwortliches TP
(Auswahl - bei Bedarf)]],VLOOKUP(BTT[[#This Row],[Hauptprozess
(Pflichtauswahl)]],Hauptprozesse[],3,FALSE)),"")</f>
        <v/>
      </c>
      <c r="G1332" t="inlineStr">
        <is>
          <t>RW-B/A</t>
        </is>
      </c>
      <c r="H1332" t="inlineStr">
        <is>
          <t>BC</t>
        </is>
      </c>
      <c r="I1332" t="inlineStr">
        <is>
          <t>SBWP</t>
        </is>
      </c>
      <c r="J1332">
        <f>IFERROR(VLOOKUP(BTT[[#This Row],[Verwendete Transaktion (Pflichtauswahl)]],Transaktionen[[Transaktionen]:[Langtext]],2,FALSE),"")</f>
        <v/>
      </c>
      <c r="V1332">
        <f>IFERROR(VLOOKUP(BTT[[#This Row],[Verwendetes Formular
(Auswahl falls relevant)]],Formulare[[Formularbezeichnung]:[Formularname (technisch)]],2,FALSE),"")</f>
        <v/>
      </c>
      <c r="AK1332">
        <f>IF(BTT[[#This Row],[Subprozess
(optionale Auswahl)]]="","okay",IF(VLOOKUP(BTT[[#This Row],[Subprozess
(optionale Auswahl)]],BPML[[Subprozess]:[Zugeordneter Hauptprozess]],3,FALSE)=BTT[[#This Row],[Hauptprozess
(Pflichtauswahl)]],"okay","falscher Subprozess"))</f>
        <v/>
      </c>
      <c r="AL1332">
        <f>IF(aktives_Teilprojekt="Master","",IF(BTT[[#This Row],[Verantwortliches TP
(automatisch)]]=VLOOKUP(aktives_Teilprojekt,Teilprojekte[[Teilprojekte]:[Kürzel]],2,FALSE),"okay","Hauptprozess anderes TP"))</f>
        <v/>
      </c>
      <c r="AM13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2">
        <f>IFERROR(IF(BTT[[#This Row],[SAP-Modul
(Pflichtauswahl)]]&lt;&gt;VLOOKUP(BTT[[#This Row],[Verwendete Transaktion (Pflichtauswahl)]],Transaktionen[[Transaktionen]:[Modul]],3,FALSE),"Modul anders","okay"),"")</f>
        <v/>
      </c>
      <c r="AP1332">
        <f>IFERROR(IF(COUNTIFS(BTT[Verwendete Transaktion (Pflichtauswahl)],BTT[[#This Row],[Verwendete Transaktion (Pflichtauswahl)]],BTT[SAP-Modul
(Pflichtauswahl)],"&lt;&gt;"&amp;BTT[[#This Row],[SAP-Modul
(Pflichtauswahl)]])&gt;0,"Modul anders","okay"),"")</f>
        <v/>
      </c>
      <c r="AQ1332">
        <f>IFERROR(IF(COUNTIFS(BTT[Verwendete Transaktion (Pflichtauswahl)],BTT[[#This Row],[Verwendete Transaktion (Pflichtauswahl)]],BTT[Verantwortliches TP
(automatisch)],"&lt;&gt;"&amp;BTT[[#This Row],[Verantwortliches TP
(automatisch)]])&gt;0,"Transaktion mehrfach","okay"),"")</f>
        <v/>
      </c>
      <c r="AR1332">
        <f>IFERROR(IF(COUNTIFS(BTT[Verwendete Transaktion (Pflichtauswahl)],BTT[[#This Row],[Verwendete Transaktion (Pflichtauswahl)]],BTT[Verantwortliches TP
(automatisch)],"&lt;&gt;"&amp;VLOOKUP(aktives_Teilprojekt,Teilprojekte[[Teilprojekte]:[Kürzel]],2,FALSE))&gt;0,"Transaktion mehrfach","okay"),"")</f>
        <v/>
      </c>
      <c r="AS1332" t="inlineStr">
        <is>
          <t>FI1246</t>
        </is>
      </c>
    </row>
    <row r="1333">
      <c r="A1333">
        <f>IFERROR(IF(BTT[[#This Row],[Lfd Nr. 
(aus konsolidierter Datei)]]&lt;&gt;"",BTT[[#This Row],[Lfd Nr. 
(aus konsolidierter Datei)]],VLOOKUP(aktives_Teilprojekt,Teilprojekte[[Teilprojekte]:[Kürzel]],2,FALSE)&amp;ROW(BTT[[#This Row],[Lfd Nr.
(automatisch)]])-2),"")</f>
        <v/>
      </c>
      <c r="B1333" t="inlineStr">
        <is>
          <t>Anlagenabgang</t>
        </is>
      </c>
      <c r="D1333" t="inlineStr">
        <is>
          <t>Verkaufs-/Versicherungserlös  ermitteln</t>
        </is>
      </c>
      <c r="E1333">
        <f>IFERROR(IF(NOT(BTT[[#This Row],[Manuelle Änderung des Verantwortliches TP
(Auswahl - bei Bedarf)]]=""),BTT[[#This Row],[Manuelle Änderung des Verantwortliches TP
(Auswahl - bei Bedarf)]],VLOOKUP(BTT[[#This Row],[Hauptprozess
(Pflichtauswahl)]],Hauptprozesse[],3,FALSE)),"")</f>
        <v/>
      </c>
      <c r="G1333" t="inlineStr">
        <is>
          <t>RW-B/A</t>
        </is>
      </c>
      <c r="J1333">
        <f>IFERROR(VLOOKUP(BTT[[#This Row],[Verwendete Transaktion (Pflichtauswahl)]],Transaktionen[[Transaktionen]:[Langtext]],2,FALSE),"")</f>
        <v/>
      </c>
      <c r="V1333">
        <f>IFERROR(VLOOKUP(BTT[[#This Row],[Verwendetes Formular
(Auswahl falls relevant)]],Formulare[[Formularbezeichnung]:[Formularname (technisch)]],2,FALSE),"")</f>
        <v/>
      </c>
      <c r="AK1333">
        <f>IF(BTT[[#This Row],[Subprozess
(optionale Auswahl)]]="","okay",IF(VLOOKUP(BTT[[#This Row],[Subprozess
(optionale Auswahl)]],BPML[[Subprozess]:[Zugeordneter Hauptprozess]],3,FALSE)=BTT[[#This Row],[Hauptprozess
(Pflichtauswahl)]],"okay","falscher Subprozess"))</f>
        <v/>
      </c>
      <c r="AL1333">
        <f>IF(aktives_Teilprojekt="Master","",IF(BTT[[#This Row],[Verantwortliches TP
(automatisch)]]=VLOOKUP(aktives_Teilprojekt,Teilprojekte[[Teilprojekte]:[Kürzel]],2,FALSE),"okay","Hauptprozess anderes TP"))</f>
        <v/>
      </c>
      <c r="AM13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3">
        <f>IFERROR(IF(BTT[[#This Row],[SAP-Modul
(Pflichtauswahl)]]&lt;&gt;VLOOKUP(BTT[[#This Row],[Verwendete Transaktion (Pflichtauswahl)]],Transaktionen[[Transaktionen]:[Modul]],3,FALSE),"Modul anders","okay"),"")</f>
        <v/>
      </c>
      <c r="AP1333">
        <f>IFERROR(IF(COUNTIFS(BTT[Verwendete Transaktion (Pflichtauswahl)],BTT[[#This Row],[Verwendete Transaktion (Pflichtauswahl)]],BTT[SAP-Modul
(Pflichtauswahl)],"&lt;&gt;"&amp;BTT[[#This Row],[SAP-Modul
(Pflichtauswahl)]])&gt;0,"Modul anders","okay"),"")</f>
        <v/>
      </c>
      <c r="AQ1333">
        <f>IFERROR(IF(COUNTIFS(BTT[Verwendete Transaktion (Pflichtauswahl)],BTT[[#This Row],[Verwendete Transaktion (Pflichtauswahl)]],BTT[Verantwortliches TP
(automatisch)],"&lt;&gt;"&amp;BTT[[#This Row],[Verantwortliches TP
(automatisch)]])&gt;0,"Transaktion mehrfach","okay"),"")</f>
        <v/>
      </c>
      <c r="AR1333">
        <f>IFERROR(IF(COUNTIFS(BTT[Verwendete Transaktion (Pflichtauswahl)],BTT[[#This Row],[Verwendete Transaktion (Pflichtauswahl)]],BTT[Verantwortliches TP
(automatisch)],"&lt;&gt;"&amp;VLOOKUP(aktives_Teilprojekt,Teilprojekte[[Teilprojekte]:[Kürzel]],2,FALSE))&gt;0,"Transaktion mehrfach","okay"),"")</f>
        <v/>
      </c>
      <c r="AS1333" t="inlineStr">
        <is>
          <t>FI1247</t>
        </is>
      </c>
    </row>
    <row r="1334">
      <c r="A1334">
        <f>IFERROR(IF(BTT[[#This Row],[Lfd Nr. 
(aus konsolidierter Datei)]]&lt;&gt;"",BTT[[#This Row],[Lfd Nr. 
(aus konsolidierter Datei)]],VLOOKUP(aktives_Teilprojekt,Teilprojekte[[Teilprojekte]:[Kürzel]],2,FALSE)&amp;ROW(BTT[[#This Row],[Lfd Nr.
(automatisch)]])-2),"")</f>
        <v/>
      </c>
      <c r="B1334" t="inlineStr">
        <is>
          <t>Anlagenabgang</t>
        </is>
      </c>
      <c r="D1334" t="inlineStr">
        <is>
          <t xml:space="preserve">Abgang durch Verkauf mit Erlös buchen  </t>
        </is>
      </c>
      <c r="E1334">
        <f>IFERROR(IF(NOT(BTT[[#This Row],[Manuelle Änderung des Verantwortliches TP
(Auswahl - bei Bedarf)]]=""),BTT[[#This Row],[Manuelle Änderung des Verantwortliches TP
(Auswahl - bei Bedarf)]],VLOOKUP(BTT[[#This Row],[Hauptprozess
(Pflichtauswahl)]],Hauptprozesse[],3,FALSE)),"")</f>
        <v/>
      </c>
      <c r="G1334" t="inlineStr">
        <is>
          <t>RW-B/A</t>
        </is>
      </c>
      <c r="H1334" t="inlineStr">
        <is>
          <t>FI-AA</t>
        </is>
      </c>
      <c r="I1334" t="inlineStr">
        <is>
          <t>ABAON</t>
        </is>
      </c>
      <c r="J1334">
        <f>IFERROR(VLOOKUP(BTT[[#This Row],[Verwendete Transaktion (Pflichtauswahl)]],Transaktionen[[Transaktionen]:[Langtext]],2,FALSE),"")</f>
        <v/>
      </c>
      <c r="V1334">
        <f>IFERROR(VLOOKUP(BTT[[#This Row],[Verwendetes Formular
(Auswahl falls relevant)]],Formulare[[Formularbezeichnung]:[Formularname (technisch)]],2,FALSE),"")</f>
        <v/>
      </c>
      <c r="AK1334">
        <f>IF(BTT[[#This Row],[Subprozess
(optionale Auswahl)]]="","okay",IF(VLOOKUP(BTT[[#This Row],[Subprozess
(optionale Auswahl)]],BPML[[Subprozess]:[Zugeordneter Hauptprozess]],3,FALSE)=BTT[[#This Row],[Hauptprozess
(Pflichtauswahl)]],"okay","falscher Subprozess"))</f>
        <v/>
      </c>
      <c r="AL1334">
        <f>IF(aktives_Teilprojekt="Master","",IF(BTT[[#This Row],[Verantwortliches TP
(automatisch)]]=VLOOKUP(aktives_Teilprojekt,Teilprojekte[[Teilprojekte]:[Kürzel]],2,FALSE),"okay","Hauptprozess anderes TP"))</f>
        <v/>
      </c>
      <c r="AM13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4">
        <f>IFERROR(IF(BTT[[#This Row],[SAP-Modul
(Pflichtauswahl)]]&lt;&gt;VLOOKUP(BTT[[#This Row],[Verwendete Transaktion (Pflichtauswahl)]],Transaktionen[[Transaktionen]:[Modul]],3,FALSE),"Modul anders","okay"),"")</f>
        <v/>
      </c>
      <c r="AP1334">
        <f>IFERROR(IF(COUNTIFS(BTT[Verwendete Transaktion (Pflichtauswahl)],BTT[[#This Row],[Verwendete Transaktion (Pflichtauswahl)]],BTT[SAP-Modul
(Pflichtauswahl)],"&lt;&gt;"&amp;BTT[[#This Row],[SAP-Modul
(Pflichtauswahl)]])&gt;0,"Modul anders","okay"),"")</f>
        <v/>
      </c>
      <c r="AQ1334">
        <f>IFERROR(IF(COUNTIFS(BTT[Verwendete Transaktion (Pflichtauswahl)],BTT[[#This Row],[Verwendete Transaktion (Pflichtauswahl)]],BTT[Verantwortliches TP
(automatisch)],"&lt;&gt;"&amp;BTT[[#This Row],[Verantwortliches TP
(automatisch)]])&gt;0,"Transaktion mehrfach","okay"),"")</f>
        <v/>
      </c>
      <c r="AR1334">
        <f>IFERROR(IF(COUNTIFS(BTT[Verwendete Transaktion (Pflichtauswahl)],BTT[[#This Row],[Verwendete Transaktion (Pflichtauswahl)]],BTT[Verantwortliches TP
(automatisch)],"&lt;&gt;"&amp;VLOOKUP(aktives_Teilprojekt,Teilprojekte[[Teilprojekte]:[Kürzel]],2,FALSE))&gt;0,"Transaktion mehrfach","okay"),"")</f>
        <v/>
      </c>
      <c r="AS1334" t="inlineStr">
        <is>
          <t>FI1248</t>
        </is>
      </c>
    </row>
    <row r="1335">
      <c r="A1335">
        <f>IFERROR(IF(BTT[[#This Row],[Lfd Nr. 
(aus konsolidierter Datei)]]&lt;&gt;"",BTT[[#This Row],[Lfd Nr. 
(aus konsolidierter Datei)]],VLOOKUP(aktives_Teilprojekt,Teilprojekte[[Teilprojekte]:[Kürzel]],2,FALSE)&amp;ROW(BTT[[#This Row],[Lfd Nr.
(automatisch)]])-2),"")</f>
        <v/>
      </c>
      <c r="B1335" t="inlineStr">
        <is>
          <t>Anlagenabgang</t>
        </is>
      </c>
      <c r="D1335" t="inlineStr">
        <is>
          <t>Abgang durch Verschrottung buchen</t>
        </is>
      </c>
      <c r="E1335">
        <f>IFERROR(IF(NOT(BTT[[#This Row],[Manuelle Änderung des Verantwortliches TP
(Auswahl - bei Bedarf)]]=""),BTT[[#This Row],[Manuelle Änderung des Verantwortliches TP
(Auswahl - bei Bedarf)]],VLOOKUP(BTT[[#This Row],[Hauptprozess
(Pflichtauswahl)]],Hauptprozesse[],3,FALSE)),"")</f>
        <v/>
      </c>
      <c r="G1335" t="inlineStr">
        <is>
          <t>RW-B/A</t>
        </is>
      </c>
      <c r="H1335" t="inlineStr">
        <is>
          <t>FI-AA</t>
        </is>
      </c>
      <c r="I1335" t="inlineStr">
        <is>
          <t>ABAVN</t>
        </is>
      </c>
      <c r="J1335">
        <f>IFERROR(VLOOKUP(BTT[[#This Row],[Verwendete Transaktion (Pflichtauswahl)]],Transaktionen[[Transaktionen]:[Langtext]],2,FALSE),"")</f>
        <v/>
      </c>
      <c r="V1335">
        <f>IFERROR(VLOOKUP(BTT[[#This Row],[Verwendetes Formular
(Auswahl falls relevant)]],Formulare[[Formularbezeichnung]:[Formularname (technisch)]],2,FALSE),"")</f>
        <v/>
      </c>
      <c r="AK1335">
        <f>IF(BTT[[#This Row],[Subprozess
(optionale Auswahl)]]="","okay",IF(VLOOKUP(BTT[[#This Row],[Subprozess
(optionale Auswahl)]],BPML[[Subprozess]:[Zugeordneter Hauptprozess]],3,FALSE)=BTT[[#This Row],[Hauptprozess
(Pflichtauswahl)]],"okay","falscher Subprozess"))</f>
        <v/>
      </c>
      <c r="AL1335">
        <f>IF(aktives_Teilprojekt="Master","",IF(BTT[[#This Row],[Verantwortliches TP
(automatisch)]]=VLOOKUP(aktives_Teilprojekt,Teilprojekte[[Teilprojekte]:[Kürzel]],2,FALSE),"okay","Hauptprozess anderes TP"))</f>
        <v/>
      </c>
      <c r="AM13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5">
        <f>IFERROR(IF(BTT[[#This Row],[SAP-Modul
(Pflichtauswahl)]]&lt;&gt;VLOOKUP(BTT[[#This Row],[Verwendete Transaktion (Pflichtauswahl)]],Transaktionen[[Transaktionen]:[Modul]],3,FALSE),"Modul anders","okay"),"")</f>
        <v/>
      </c>
      <c r="AP1335">
        <f>IFERROR(IF(COUNTIFS(BTT[Verwendete Transaktion (Pflichtauswahl)],BTT[[#This Row],[Verwendete Transaktion (Pflichtauswahl)]],BTT[SAP-Modul
(Pflichtauswahl)],"&lt;&gt;"&amp;BTT[[#This Row],[SAP-Modul
(Pflichtauswahl)]])&gt;0,"Modul anders","okay"),"")</f>
        <v/>
      </c>
      <c r="AQ1335">
        <f>IFERROR(IF(COUNTIFS(BTT[Verwendete Transaktion (Pflichtauswahl)],BTT[[#This Row],[Verwendete Transaktion (Pflichtauswahl)]],BTT[Verantwortliches TP
(automatisch)],"&lt;&gt;"&amp;BTT[[#This Row],[Verantwortliches TP
(automatisch)]])&gt;0,"Transaktion mehrfach","okay"),"")</f>
        <v/>
      </c>
      <c r="AR1335">
        <f>IFERROR(IF(COUNTIFS(BTT[Verwendete Transaktion (Pflichtauswahl)],BTT[[#This Row],[Verwendete Transaktion (Pflichtauswahl)]],BTT[Verantwortliches TP
(automatisch)],"&lt;&gt;"&amp;VLOOKUP(aktives_Teilprojekt,Teilprojekte[[Teilprojekte]:[Kürzel]],2,FALSE))&gt;0,"Transaktion mehrfach","okay"),"")</f>
        <v/>
      </c>
      <c r="AS1335" t="inlineStr">
        <is>
          <t>FI1249</t>
        </is>
      </c>
    </row>
    <row r="1336">
      <c r="A1336">
        <f>IFERROR(IF(BTT[[#This Row],[Lfd Nr. 
(aus konsolidierter Datei)]]&lt;&gt;"",BTT[[#This Row],[Lfd Nr. 
(aus konsolidierter Datei)]],VLOOKUP(aktives_Teilprojekt,Teilprojekte[[Teilprojekte]:[Kürzel]],2,FALSE)&amp;ROW(BTT[[#This Row],[Lfd Nr.
(automatisch)]])-2),"")</f>
        <v/>
      </c>
      <c r="B1336" t="inlineStr">
        <is>
          <t>Anlagenabgang</t>
        </is>
      </c>
      <c r="D1336" t="inlineStr">
        <is>
          <t>Weiter zu Schritt 4</t>
        </is>
      </c>
      <c r="E1336">
        <f>IFERROR(IF(NOT(BTT[[#This Row],[Manuelle Änderung des Verantwortliches TP
(Auswahl - bei Bedarf)]]=""),BTT[[#This Row],[Manuelle Änderung des Verantwortliches TP
(Auswahl - bei Bedarf)]],VLOOKUP(BTT[[#This Row],[Hauptprozess
(Pflichtauswahl)]],Hauptprozesse[],3,FALSE)),"")</f>
        <v/>
      </c>
      <c r="G1336" t="inlineStr">
        <is>
          <t>RW-B/A</t>
        </is>
      </c>
      <c r="H1336" t="inlineStr">
        <is>
          <t>Non-SAP</t>
        </is>
      </c>
      <c r="I1336" t="inlineStr">
        <is>
          <t>nicht digital</t>
        </is>
      </c>
      <c r="J1336">
        <f>IFERROR(VLOOKUP(BTT[[#This Row],[Verwendete Transaktion (Pflichtauswahl)]],Transaktionen[[Transaktionen]:[Langtext]],2,FALSE),"")</f>
        <v/>
      </c>
      <c r="V1336">
        <f>IFERROR(VLOOKUP(BTT[[#This Row],[Verwendetes Formular
(Auswahl falls relevant)]],Formulare[[Formularbezeichnung]:[Formularname (technisch)]],2,FALSE),"")</f>
        <v/>
      </c>
      <c r="AK1336">
        <f>IF(BTT[[#This Row],[Subprozess
(optionale Auswahl)]]="","okay",IF(VLOOKUP(BTT[[#This Row],[Subprozess
(optionale Auswahl)]],BPML[[Subprozess]:[Zugeordneter Hauptprozess]],3,FALSE)=BTT[[#This Row],[Hauptprozess
(Pflichtauswahl)]],"okay","falscher Subprozess"))</f>
        <v/>
      </c>
      <c r="AL1336">
        <f>IF(aktives_Teilprojekt="Master","",IF(BTT[[#This Row],[Verantwortliches TP
(automatisch)]]=VLOOKUP(aktives_Teilprojekt,Teilprojekte[[Teilprojekte]:[Kürzel]],2,FALSE),"okay","Hauptprozess anderes TP"))</f>
        <v/>
      </c>
      <c r="AM13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6">
        <f>IFERROR(IF(BTT[[#This Row],[SAP-Modul
(Pflichtauswahl)]]&lt;&gt;VLOOKUP(BTT[[#This Row],[Verwendete Transaktion (Pflichtauswahl)]],Transaktionen[[Transaktionen]:[Modul]],3,FALSE),"Modul anders","okay"),"")</f>
        <v/>
      </c>
      <c r="AP1336">
        <f>IFERROR(IF(COUNTIFS(BTT[Verwendete Transaktion (Pflichtauswahl)],BTT[[#This Row],[Verwendete Transaktion (Pflichtauswahl)]],BTT[SAP-Modul
(Pflichtauswahl)],"&lt;&gt;"&amp;BTT[[#This Row],[SAP-Modul
(Pflichtauswahl)]])&gt;0,"Modul anders","okay"),"")</f>
        <v/>
      </c>
      <c r="AQ1336">
        <f>IFERROR(IF(COUNTIFS(BTT[Verwendete Transaktion (Pflichtauswahl)],BTT[[#This Row],[Verwendete Transaktion (Pflichtauswahl)]],BTT[Verantwortliches TP
(automatisch)],"&lt;&gt;"&amp;BTT[[#This Row],[Verantwortliches TP
(automatisch)]])&gt;0,"Transaktion mehrfach","okay"),"")</f>
        <v/>
      </c>
      <c r="AR1336">
        <f>IFERROR(IF(COUNTIFS(BTT[Verwendete Transaktion (Pflichtauswahl)],BTT[[#This Row],[Verwendete Transaktion (Pflichtauswahl)]],BTT[Verantwortliches TP
(automatisch)],"&lt;&gt;"&amp;VLOOKUP(aktives_Teilprojekt,Teilprojekte[[Teilprojekte]:[Kürzel]],2,FALSE))&gt;0,"Transaktion mehrfach","okay"),"")</f>
        <v/>
      </c>
      <c r="AS1336" t="inlineStr">
        <is>
          <t>FI1250</t>
        </is>
      </c>
    </row>
    <row r="1337">
      <c r="A1337">
        <f>IFERROR(IF(BTT[[#This Row],[Lfd Nr. 
(aus konsolidierter Datei)]]&lt;&gt;"",BTT[[#This Row],[Lfd Nr. 
(aus konsolidierter Datei)]],VLOOKUP(aktives_Teilprojekt,Teilprojekte[[Teilprojekte]:[Kürzel]],2,FALSE)&amp;ROW(BTT[[#This Row],[Lfd Nr.
(automatisch)]])-2),"")</f>
        <v/>
      </c>
      <c r="B1337" t="inlineStr">
        <is>
          <t>Anlagenabgang</t>
        </is>
      </c>
      <c r="D1337" t="inlineStr">
        <is>
          <t>Inventurkennzeichen im Stammsatz entfernen</t>
        </is>
      </c>
      <c r="E1337">
        <f>IFERROR(IF(NOT(BTT[[#This Row],[Manuelle Änderung des Verantwortliches TP
(Auswahl - bei Bedarf)]]=""),BTT[[#This Row],[Manuelle Änderung des Verantwortliches TP
(Auswahl - bei Bedarf)]],VLOOKUP(BTT[[#This Row],[Hauptprozess
(Pflichtauswahl)]],Hauptprozesse[],3,FALSE)),"")</f>
        <v/>
      </c>
      <c r="G1337" t="inlineStr">
        <is>
          <t>RW-B/A</t>
        </is>
      </c>
      <c r="H1337" t="inlineStr">
        <is>
          <t>FI-AA</t>
        </is>
      </c>
      <c r="I1337" t="inlineStr">
        <is>
          <t>AS02</t>
        </is>
      </c>
      <c r="J1337">
        <f>IFERROR(VLOOKUP(BTT[[#This Row],[Verwendete Transaktion (Pflichtauswahl)]],Transaktionen[[Transaktionen]:[Langtext]],2,FALSE),"")</f>
        <v/>
      </c>
      <c r="V1337">
        <f>IFERROR(VLOOKUP(BTT[[#This Row],[Verwendetes Formular
(Auswahl falls relevant)]],Formulare[[Formularbezeichnung]:[Formularname (technisch)]],2,FALSE),"")</f>
        <v/>
      </c>
      <c r="AK1337">
        <f>IF(BTT[[#This Row],[Subprozess
(optionale Auswahl)]]="","okay",IF(VLOOKUP(BTT[[#This Row],[Subprozess
(optionale Auswahl)]],BPML[[Subprozess]:[Zugeordneter Hauptprozess]],3,FALSE)=BTT[[#This Row],[Hauptprozess
(Pflichtauswahl)]],"okay","falscher Subprozess"))</f>
        <v/>
      </c>
      <c r="AL1337">
        <f>IF(aktives_Teilprojekt="Master","",IF(BTT[[#This Row],[Verantwortliches TP
(automatisch)]]=VLOOKUP(aktives_Teilprojekt,Teilprojekte[[Teilprojekte]:[Kürzel]],2,FALSE),"okay","Hauptprozess anderes TP"))</f>
        <v/>
      </c>
      <c r="AM13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7">
        <f>IFERROR(IF(BTT[[#This Row],[SAP-Modul
(Pflichtauswahl)]]&lt;&gt;VLOOKUP(BTT[[#This Row],[Verwendete Transaktion (Pflichtauswahl)]],Transaktionen[[Transaktionen]:[Modul]],3,FALSE),"Modul anders","okay"),"")</f>
        <v/>
      </c>
      <c r="AP1337">
        <f>IFERROR(IF(COUNTIFS(BTT[Verwendete Transaktion (Pflichtauswahl)],BTT[[#This Row],[Verwendete Transaktion (Pflichtauswahl)]],BTT[SAP-Modul
(Pflichtauswahl)],"&lt;&gt;"&amp;BTT[[#This Row],[SAP-Modul
(Pflichtauswahl)]])&gt;0,"Modul anders","okay"),"")</f>
        <v/>
      </c>
      <c r="AQ1337">
        <f>IFERROR(IF(COUNTIFS(BTT[Verwendete Transaktion (Pflichtauswahl)],BTT[[#This Row],[Verwendete Transaktion (Pflichtauswahl)]],BTT[Verantwortliches TP
(automatisch)],"&lt;&gt;"&amp;BTT[[#This Row],[Verantwortliches TP
(automatisch)]])&gt;0,"Transaktion mehrfach","okay"),"")</f>
        <v/>
      </c>
      <c r="AR1337">
        <f>IFERROR(IF(COUNTIFS(BTT[Verwendete Transaktion (Pflichtauswahl)],BTT[[#This Row],[Verwendete Transaktion (Pflichtauswahl)]],BTT[Verantwortliches TP
(automatisch)],"&lt;&gt;"&amp;VLOOKUP(aktives_Teilprojekt,Teilprojekte[[Teilprojekte]:[Kürzel]],2,FALSE))&gt;0,"Transaktion mehrfach","okay"),"")</f>
        <v/>
      </c>
      <c r="AS1337" t="inlineStr">
        <is>
          <t>FI1251</t>
        </is>
      </c>
    </row>
    <row r="1338">
      <c r="A1338">
        <f>IFERROR(IF(BTT[[#This Row],[Lfd Nr. 
(aus konsolidierter Datei)]]&lt;&gt;"",BTT[[#This Row],[Lfd Nr. 
(aus konsolidierter Datei)]],VLOOKUP(aktives_Teilprojekt,Teilprojekte[[Teilprojekte]:[Kürzel]],2,FALSE)&amp;ROW(BTT[[#This Row],[Lfd Nr.
(automatisch)]])-2),"")</f>
        <v/>
      </c>
      <c r="B1338" t="inlineStr">
        <is>
          <t>Anlagenabgang</t>
        </is>
      </c>
      <c r="D1338" t="inlineStr">
        <is>
          <t>Workflow "buchen"</t>
        </is>
      </c>
      <c r="E1338">
        <f>IFERROR(IF(NOT(BTT[[#This Row],[Manuelle Änderung des Verantwortliches TP
(Auswahl - bei Bedarf)]]=""),BTT[[#This Row],[Manuelle Änderung des Verantwortliches TP
(Auswahl - bei Bedarf)]],VLOOKUP(BTT[[#This Row],[Hauptprozess
(Pflichtauswahl)]],Hauptprozesse[],3,FALSE)),"")</f>
        <v/>
      </c>
      <c r="G1338" t="inlineStr">
        <is>
          <t>RW-B/A</t>
        </is>
      </c>
      <c r="H1338" t="inlineStr">
        <is>
          <t>BC</t>
        </is>
      </c>
      <c r="I1338" t="inlineStr">
        <is>
          <t>SBWP</t>
        </is>
      </c>
      <c r="J1338">
        <f>IFERROR(VLOOKUP(BTT[[#This Row],[Verwendete Transaktion (Pflichtauswahl)]],Transaktionen[[Transaktionen]:[Langtext]],2,FALSE),"")</f>
        <v/>
      </c>
      <c r="V1338">
        <f>IFERROR(VLOOKUP(BTT[[#This Row],[Verwendetes Formular
(Auswahl falls relevant)]],Formulare[[Formularbezeichnung]:[Formularname (technisch)]],2,FALSE),"")</f>
        <v/>
      </c>
      <c r="AK1338">
        <f>IF(BTT[[#This Row],[Subprozess
(optionale Auswahl)]]="","okay",IF(VLOOKUP(BTT[[#This Row],[Subprozess
(optionale Auswahl)]],BPML[[Subprozess]:[Zugeordneter Hauptprozess]],3,FALSE)=BTT[[#This Row],[Hauptprozess
(Pflichtauswahl)]],"okay","falscher Subprozess"))</f>
        <v/>
      </c>
      <c r="AL1338">
        <f>IF(aktives_Teilprojekt="Master","",IF(BTT[[#This Row],[Verantwortliches TP
(automatisch)]]=VLOOKUP(aktives_Teilprojekt,Teilprojekte[[Teilprojekte]:[Kürzel]],2,FALSE),"okay","Hauptprozess anderes TP"))</f>
        <v/>
      </c>
      <c r="AM13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8">
        <f>IFERROR(IF(BTT[[#This Row],[SAP-Modul
(Pflichtauswahl)]]&lt;&gt;VLOOKUP(BTT[[#This Row],[Verwendete Transaktion (Pflichtauswahl)]],Transaktionen[[Transaktionen]:[Modul]],3,FALSE),"Modul anders","okay"),"")</f>
        <v/>
      </c>
      <c r="AP1338">
        <f>IFERROR(IF(COUNTIFS(BTT[Verwendete Transaktion (Pflichtauswahl)],BTT[[#This Row],[Verwendete Transaktion (Pflichtauswahl)]],BTT[SAP-Modul
(Pflichtauswahl)],"&lt;&gt;"&amp;BTT[[#This Row],[SAP-Modul
(Pflichtauswahl)]])&gt;0,"Modul anders","okay"),"")</f>
        <v/>
      </c>
      <c r="AQ1338">
        <f>IFERROR(IF(COUNTIFS(BTT[Verwendete Transaktion (Pflichtauswahl)],BTT[[#This Row],[Verwendete Transaktion (Pflichtauswahl)]],BTT[Verantwortliches TP
(automatisch)],"&lt;&gt;"&amp;BTT[[#This Row],[Verantwortliches TP
(automatisch)]])&gt;0,"Transaktion mehrfach","okay"),"")</f>
        <v/>
      </c>
      <c r="AR1338">
        <f>IFERROR(IF(COUNTIFS(BTT[Verwendete Transaktion (Pflichtauswahl)],BTT[[#This Row],[Verwendete Transaktion (Pflichtauswahl)]],BTT[Verantwortliches TP
(automatisch)],"&lt;&gt;"&amp;VLOOKUP(aktives_Teilprojekt,Teilprojekte[[Teilprojekte]:[Kürzel]],2,FALSE))&gt;0,"Transaktion mehrfach","okay"),"")</f>
        <v/>
      </c>
      <c r="AS1338" t="inlineStr">
        <is>
          <t>FI1252</t>
        </is>
      </c>
    </row>
    <row r="1339">
      <c r="A1339">
        <f>IFERROR(IF(BTT[[#This Row],[Lfd Nr. 
(aus konsolidierter Datei)]]&lt;&gt;"",BTT[[#This Row],[Lfd Nr. 
(aus konsolidierter Datei)]],VLOOKUP(aktives_Teilprojekt,Teilprojekte[[Teilprojekte]:[Kürzel]],2,FALSE)&amp;ROW(BTT[[#This Row],[Lfd Nr.
(automatisch)]])-2),"")</f>
        <v/>
      </c>
      <c r="B1339" t="inlineStr">
        <is>
          <t>Anlagenabgang</t>
        </is>
      </c>
      <c r="D1339" t="inlineStr">
        <is>
          <t>Benachrichtungsmail senden</t>
        </is>
      </c>
      <c r="E1339">
        <f>IFERROR(IF(NOT(BTT[[#This Row],[Manuelle Änderung des Verantwortliches TP
(Auswahl - bei Bedarf)]]=""),BTT[[#This Row],[Manuelle Änderung des Verantwortliches TP
(Auswahl - bei Bedarf)]],VLOOKUP(BTT[[#This Row],[Hauptprozess
(Pflichtauswahl)]],Hauptprozesse[],3,FALSE)),"")</f>
        <v/>
      </c>
      <c r="G1339" t="inlineStr">
        <is>
          <t>RW-B/A</t>
        </is>
      </c>
      <c r="H1339" t="inlineStr">
        <is>
          <t>BC</t>
        </is>
      </c>
      <c r="I1339" t="inlineStr">
        <is>
          <t>SBWP</t>
        </is>
      </c>
      <c r="J1339">
        <f>IFERROR(VLOOKUP(BTT[[#This Row],[Verwendete Transaktion (Pflichtauswahl)]],Transaktionen[[Transaktionen]:[Langtext]],2,FALSE),"")</f>
        <v/>
      </c>
      <c r="V1339">
        <f>IFERROR(VLOOKUP(BTT[[#This Row],[Verwendetes Formular
(Auswahl falls relevant)]],Formulare[[Formularbezeichnung]:[Formularname (technisch)]],2,FALSE),"")</f>
        <v/>
      </c>
      <c r="AK1339">
        <f>IF(BTT[[#This Row],[Subprozess
(optionale Auswahl)]]="","okay",IF(VLOOKUP(BTT[[#This Row],[Subprozess
(optionale Auswahl)]],BPML[[Subprozess]:[Zugeordneter Hauptprozess]],3,FALSE)=BTT[[#This Row],[Hauptprozess
(Pflichtauswahl)]],"okay","falscher Subprozess"))</f>
        <v/>
      </c>
      <c r="AL1339">
        <f>IF(aktives_Teilprojekt="Master","",IF(BTT[[#This Row],[Verantwortliches TP
(automatisch)]]=VLOOKUP(aktives_Teilprojekt,Teilprojekte[[Teilprojekte]:[Kürzel]],2,FALSE),"okay","Hauptprozess anderes TP"))</f>
        <v/>
      </c>
      <c r="AM13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39">
        <f>IFERROR(IF(BTT[[#This Row],[SAP-Modul
(Pflichtauswahl)]]&lt;&gt;VLOOKUP(BTT[[#This Row],[Verwendete Transaktion (Pflichtauswahl)]],Transaktionen[[Transaktionen]:[Modul]],3,FALSE),"Modul anders","okay"),"")</f>
        <v/>
      </c>
      <c r="AP1339">
        <f>IFERROR(IF(COUNTIFS(BTT[Verwendete Transaktion (Pflichtauswahl)],BTT[[#This Row],[Verwendete Transaktion (Pflichtauswahl)]],BTT[SAP-Modul
(Pflichtauswahl)],"&lt;&gt;"&amp;BTT[[#This Row],[SAP-Modul
(Pflichtauswahl)]])&gt;0,"Modul anders","okay"),"")</f>
        <v/>
      </c>
      <c r="AQ1339">
        <f>IFERROR(IF(COUNTIFS(BTT[Verwendete Transaktion (Pflichtauswahl)],BTT[[#This Row],[Verwendete Transaktion (Pflichtauswahl)]],BTT[Verantwortliches TP
(automatisch)],"&lt;&gt;"&amp;BTT[[#This Row],[Verantwortliches TP
(automatisch)]])&gt;0,"Transaktion mehrfach","okay"),"")</f>
        <v/>
      </c>
      <c r="AR1339">
        <f>IFERROR(IF(COUNTIFS(BTT[Verwendete Transaktion (Pflichtauswahl)],BTT[[#This Row],[Verwendete Transaktion (Pflichtauswahl)]],BTT[Verantwortliches TP
(automatisch)],"&lt;&gt;"&amp;VLOOKUP(aktives_Teilprojekt,Teilprojekte[[Teilprojekte]:[Kürzel]],2,FALSE))&gt;0,"Transaktion mehrfach","okay"),"")</f>
        <v/>
      </c>
      <c r="AS1339" t="inlineStr">
        <is>
          <t>FI1253</t>
        </is>
      </c>
    </row>
    <row r="1340">
      <c r="A1340">
        <f>IFERROR(IF(BTT[[#This Row],[Lfd Nr. 
(aus konsolidierter Datei)]]&lt;&gt;"",BTT[[#This Row],[Lfd Nr. 
(aus konsolidierter Datei)]],VLOOKUP(aktives_Teilprojekt,Teilprojekte[[Teilprojekte]:[Kürzel]],2,FALSE)&amp;ROW(BTT[[#This Row],[Lfd Nr.
(automatisch)]])-2),"")</f>
        <v/>
      </c>
      <c r="B1340" t="inlineStr">
        <is>
          <t>Anlagenabgang</t>
        </is>
      </c>
      <c r="D1340" t="inlineStr">
        <is>
          <t>Workflow-Beleg ablegen</t>
        </is>
      </c>
      <c r="E1340">
        <f>IFERROR(IF(NOT(BTT[[#This Row],[Manuelle Änderung des Verantwortliches TP
(Auswahl - bei Bedarf)]]=""),BTT[[#This Row],[Manuelle Änderung des Verantwortliches TP
(Auswahl - bei Bedarf)]],VLOOKUP(BTT[[#This Row],[Hauptprozess
(Pflichtauswahl)]],Hauptprozesse[],3,FALSE)),"")</f>
        <v/>
      </c>
      <c r="G1340" t="inlineStr">
        <is>
          <t>RW-B/A</t>
        </is>
      </c>
      <c r="H1340" t="inlineStr">
        <is>
          <t>BC</t>
        </is>
      </c>
      <c r="I1340" t="inlineStr">
        <is>
          <t>SBWP</t>
        </is>
      </c>
      <c r="J1340">
        <f>IFERROR(VLOOKUP(BTT[[#This Row],[Verwendete Transaktion (Pflichtauswahl)]],Transaktionen[[Transaktionen]:[Langtext]],2,FALSE),"")</f>
        <v/>
      </c>
      <c r="V1340">
        <f>IFERROR(VLOOKUP(BTT[[#This Row],[Verwendetes Formular
(Auswahl falls relevant)]],Formulare[[Formularbezeichnung]:[Formularname (technisch)]],2,FALSE),"")</f>
        <v/>
      </c>
      <c r="AK1340">
        <f>IF(BTT[[#This Row],[Subprozess
(optionale Auswahl)]]="","okay",IF(VLOOKUP(BTT[[#This Row],[Subprozess
(optionale Auswahl)]],BPML[[Subprozess]:[Zugeordneter Hauptprozess]],3,FALSE)=BTT[[#This Row],[Hauptprozess
(Pflichtauswahl)]],"okay","falscher Subprozess"))</f>
        <v/>
      </c>
      <c r="AL1340">
        <f>IF(aktives_Teilprojekt="Master","",IF(BTT[[#This Row],[Verantwortliches TP
(automatisch)]]=VLOOKUP(aktives_Teilprojekt,Teilprojekte[[Teilprojekte]:[Kürzel]],2,FALSE),"okay","Hauptprozess anderes TP"))</f>
        <v/>
      </c>
      <c r="AM13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0">
        <f>IFERROR(IF(BTT[[#This Row],[SAP-Modul
(Pflichtauswahl)]]&lt;&gt;VLOOKUP(BTT[[#This Row],[Verwendete Transaktion (Pflichtauswahl)]],Transaktionen[[Transaktionen]:[Modul]],3,FALSE),"Modul anders","okay"),"")</f>
        <v/>
      </c>
      <c r="AP1340">
        <f>IFERROR(IF(COUNTIFS(BTT[Verwendete Transaktion (Pflichtauswahl)],BTT[[#This Row],[Verwendete Transaktion (Pflichtauswahl)]],BTT[SAP-Modul
(Pflichtauswahl)],"&lt;&gt;"&amp;BTT[[#This Row],[SAP-Modul
(Pflichtauswahl)]])&gt;0,"Modul anders","okay"),"")</f>
        <v/>
      </c>
      <c r="AQ1340">
        <f>IFERROR(IF(COUNTIFS(BTT[Verwendete Transaktion (Pflichtauswahl)],BTT[[#This Row],[Verwendete Transaktion (Pflichtauswahl)]],BTT[Verantwortliches TP
(automatisch)],"&lt;&gt;"&amp;BTT[[#This Row],[Verantwortliches TP
(automatisch)]])&gt;0,"Transaktion mehrfach","okay"),"")</f>
        <v/>
      </c>
      <c r="AR1340">
        <f>IFERROR(IF(COUNTIFS(BTT[Verwendete Transaktion (Pflichtauswahl)],BTT[[#This Row],[Verwendete Transaktion (Pflichtauswahl)]],BTT[Verantwortliches TP
(automatisch)],"&lt;&gt;"&amp;VLOOKUP(aktives_Teilprojekt,Teilprojekte[[Teilprojekte]:[Kürzel]],2,FALSE))&gt;0,"Transaktion mehrfach","okay"),"")</f>
        <v/>
      </c>
      <c r="AS1340" t="inlineStr">
        <is>
          <t>FI1254</t>
        </is>
      </c>
    </row>
    <row r="1341">
      <c r="A1341">
        <f>IFERROR(IF(BTT[[#This Row],[Lfd Nr. 
(aus konsolidierter Datei)]]&lt;&gt;"",BTT[[#This Row],[Lfd Nr. 
(aus konsolidierter Datei)]],VLOOKUP(aktives_Teilprojekt,Teilprojekte[[Teilprojekte]:[Kürzel]],2,FALSE)&amp;ROW(BTT[[#This Row],[Lfd Nr.
(automatisch)]])-2),"")</f>
        <v/>
      </c>
      <c r="B1341" t="inlineStr">
        <is>
          <t>Anlagenabgang</t>
        </is>
      </c>
      <c r="D1341" t="inlineStr">
        <is>
          <t>Beleg V40136 ablegen</t>
        </is>
      </c>
      <c r="E1341">
        <f>IFERROR(IF(NOT(BTT[[#This Row],[Manuelle Änderung des Verantwortliches TP
(Auswahl - bei Bedarf)]]=""),BTT[[#This Row],[Manuelle Änderung des Verantwortliches TP
(Auswahl - bei Bedarf)]],VLOOKUP(BTT[[#This Row],[Hauptprozess
(Pflichtauswahl)]],Hauptprozesse[],3,FALSE)),"")</f>
        <v/>
      </c>
      <c r="G1341" t="inlineStr">
        <is>
          <t>RW-B/A</t>
        </is>
      </c>
      <c r="H1341" t="inlineStr">
        <is>
          <t>Non-SAP</t>
        </is>
      </c>
      <c r="I1341" t="inlineStr">
        <is>
          <t>nicht digital</t>
        </is>
      </c>
      <c r="J1341">
        <f>IFERROR(VLOOKUP(BTT[[#This Row],[Verwendete Transaktion (Pflichtauswahl)]],Transaktionen[[Transaktionen]:[Langtext]],2,FALSE),"")</f>
        <v/>
      </c>
      <c r="V1341">
        <f>IFERROR(VLOOKUP(BTT[[#This Row],[Verwendetes Formular
(Auswahl falls relevant)]],Formulare[[Formularbezeichnung]:[Formularname (technisch)]],2,FALSE),"")</f>
        <v/>
      </c>
      <c r="AK1341">
        <f>IF(BTT[[#This Row],[Subprozess
(optionale Auswahl)]]="","okay",IF(VLOOKUP(BTT[[#This Row],[Subprozess
(optionale Auswahl)]],BPML[[Subprozess]:[Zugeordneter Hauptprozess]],3,FALSE)=BTT[[#This Row],[Hauptprozess
(Pflichtauswahl)]],"okay","falscher Subprozess"))</f>
        <v/>
      </c>
      <c r="AL1341">
        <f>IF(aktives_Teilprojekt="Master","",IF(BTT[[#This Row],[Verantwortliches TP
(automatisch)]]=VLOOKUP(aktives_Teilprojekt,Teilprojekte[[Teilprojekte]:[Kürzel]],2,FALSE),"okay","Hauptprozess anderes TP"))</f>
        <v/>
      </c>
      <c r="AM13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1">
        <f>IFERROR(IF(BTT[[#This Row],[SAP-Modul
(Pflichtauswahl)]]&lt;&gt;VLOOKUP(BTT[[#This Row],[Verwendete Transaktion (Pflichtauswahl)]],Transaktionen[[Transaktionen]:[Modul]],3,FALSE),"Modul anders","okay"),"")</f>
        <v/>
      </c>
      <c r="AP1341">
        <f>IFERROR(IF(COUNTIFS(BTT[Verwendete Transaktion (Pflichtauswahl)],BTT[[#This Row],[Verwendete Transaktion (Pflichtauswahl)]],BTT[SAP-Modul
(Pflichtauswahl)],"&lt;&gt;"&amp;BTT[[#This Row],[SAP-Modul
(Pflichtauswahl)]])&gt;0,"Modul anders","okay"),"")</f>
        <v/>
      </c>
      <c r="AQ1341">
        <f>IFERROR(IF(COUNTIFS(BTT[Verwendete Transaktion (Pflichtauswahl)],BTT[[#This Row],[Verwendete Transaktion (Pflichtauswahl)]],BTT[Verantwortliches TP
(automatisch)],"&lt;&gt;"&amp;BTT[[#This Row],[Verantwortliches TP
(automatisch)]])&gt;0,"Transaktion mehrfach","okay"),"")</f>
        <v/>
      </c>
      <c r="AR1341">
        <f>IFERROR(IF(COUNTIFS(BTT[Verwendete Transaktion (Pflichtauswahl)],BTT[[#This Row],[Verwendete Transaktion (Pflichtauswahl)]],BTT[Verantwortliches TP
(automatisch)],"&lt;&gt;"&amp;VLOOKUP(aktives_Teilprojekt,Teilprojekte[[Teilprojekte]:[Kürzel]],2,FALSE))&gt;0,"Transaktion mehrfach","okay"),"")</f>
        <v/>
      </c>
      <c r="AS1341" t="inlineStr">
        <is>
          <t>FI1255</t>
        </is>
      </c>
    </row>
    <row r="1342">
      <c r="A1342">
        <f>IFERROR(IF(BTT[[#This Row],[Lfd Nr. 
(aus konsolidierter Datei)]]&lt;&gt;"",BTT[[#This Row],[Lfd Nr. 
(aus konsolidierter Datei)]],VLOOKUP(aktives_Teilprojekt,Teilprojekte[[Teilprojekte]:[Kürzel]],2,FALSE)&amp;ROW(BTT[[#This Row],[Lfd Nr.
(automatisch)]])-2),"")</f>
        <v/>
      </c>
      <c r="B1342" t="inlineStr">
        <is>
          <t>Anlagenabgang</t>
        </is>
      </c>
      <c r="D1342" t="inlineStr">
        <is>
          <t>Beleg V40136  in abgehendem  Stammsatz anhängen</t>
        </is>
      </c>
      <c r="E1342">
        <f>IFERROR(IF(NOT(BTT[[#This Row],[Manuelle Änderung des Verantwortliches TP
(Auswahl - bei Bedarf)]]=""),BTT[[#This Row],[Manuelle Änderung des Verantwortliches TP
(Auswahl - bei Bedarf)]],VLOOKUP(BTT[[#This Row],[Hauptprozess
(Pflichtauswahl)]],Hauptprozesse[],3,FALSE)),"")</f>
        <v/>
      </c>
      <c r="G1342" t="inlineStr">
        <is>
          <t>RW-B/A</t>
        </is>
      </c>
      <c r="H1342" t="inlineStr">
        <is>
          <t>FI-AA</t>
        </is>
      </c>
      <c r="I1342" t="inlineStr">
        <is>
          <t>AS02</t>
        </is>
      </c>
      <c r="J1342">
        <f>IFERROR(VLOOKUP(BTT[[#This Row],[Verwendete Transaktion (Pflichtauswahl)]],Transaktionen[[Transaktionen]:[Langtext]],2,FALSE),"")</f>
        <v/>
      </c>
      <c r="V1342">
        <f>IFERROR(VLOOKUP(BTT[[#This Row],[Verwendetes Formular
(Auswahl falls relevant)]],Formulare[[Formularbezeichnung]:[Formularname (technisch)]],2,FALSE),"")</f>
        <v/>
      </c>
      <c r="AK1342">
        <f>IF(BTT[[#This Row],[Subprozess
(optionale Auswahl)]]="","okay",IF(VLOOKUP(BTT[[#This Row],[Subprozess
(optionale Auswahl)]],BPML[[Subprozess]:[Zugeordneter Hauptprozess]],3,FALSE)=BTT[[#This Row],[Hauptprozess
(Pflichtauswahl)]],"okay","falscher Subprozess"))</f>
        <v/>
      </c>
      <c r="AL1342">
        <f>IF(aktives_Teilprojekt="Master","",IF(BTT[[#This Row],[Verantwortliches TP
(automatisch)]]=VLOOKUP(aktives_Teilprojekt,Teilprojekte[[Teilprojekte]:[Kürzel]],2,FALSE),"okay","Hauptprozess anderes TP"))</f>
        <v/>
      </c>
      <c r="AM13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2">
        <f>IFERROR(IF(BTT[[#This Row],[SAP-Modul
(Pflichtauswahl)]]&lt;&gt;VLOOKUP(BTT[[#This Row],[Verwendete Transaktion (Pflichtauswahl)]],Transaktionen[[Transaktionen]:[Modul]],3,FALSE),"Modul anders","okay"),"")</f>
        <v/>
      </c>
      <c r="AP1342">
        <f>IFERROR(IF(COUNTIFS(BTT[Verwendete Transaktion (Pflichtauswahl)],BTT[[#This Row],[Verwendete Transaktion (Pflichtauswahl)]],BTT[SAP-Modul
(Pflichtauswahl)],"&lt;&gt;"&amp;BTT[[#This Row],[SAP-Modul
(Pflichtauswahl)]])&gt;0,"Modul anders","okay"),"")</f>
        <v/>
      </c>
      <c r="AQ1342">
        <f>IFERROR(IF(COUNTIFS(BTT[Verwendete Transaktion (Pflichtauswahl)],BTT[[#This Row],[Verwendete Transaktion (Pflichtauswahl)]],BTT[Verantwortliches TP
(automatisch)],"&lt;&gt;"&amp;BTT[[#This Row],[Verantwortliches TP
(automatisch)]])&gt;0,"Transaktion mehrfach","okay"),"")</f>
        <v/>
      </c>
      <c r="AR1342">
        <f>IFERROR(IF(COUNTIFS(BTT[Verwendete Transaktion (Pflichtauswahl)],BTT[[#This Row],[Verwendete Transaktion (Pflichtauswahl)]],BTT[Verantwortliches TP
(automatisch)],"&lt;&gt;"&amp;VLOOKUP(aktives_Teilprojekt,Teilprojekte[[Teilprojekte]:[Kürzel]],2,FALSE))&gt;0,"Transaktion mehrfach","okay"),"")</f>
        <v/>
      </c>
      <c r="AS1342" t="inlineStr">
        <is>
          <t>FI1256</t>
        </is>
      </c>
    </row>
    <row r="1343">
      <c r="A1343">
        <f>IFERROR(IF(BTT[[#This Row],[Lfd Nr. 
(aus konsolidierter Datei)]]&lt;&gt;"",BTT[[#This Row],[Lfd Nr. 
(aus konsolidierter Datei)]],VLOOKUP(aktives_Teilprojekt,Teilprojekte[[Teilprojekte]:[Kürzel]],2,FALSE)&amp;ROW(BTT[[#This Row],[Lfd Nr.
(automatisch)]])-2),"")</f>
        <v/>
      </c>
      <c r="B1343" t="inlineStr">
        <is>
          <t>Anlagenabgang</t>
        </is>
      </c>
      <c r="D1343" t="inlineStr">
        <is>
          <t>Betroffene Stammsätze identifizieren</t>
        </is>
      </c>
      <c r="E1343">
        <f>IFERROR(IF(NOT(BTT[[#This Row],[Manuelle Änderung des Verantwortliches TP
(Auswahl - bei Bedarf)]]=""),BTT[[#This Row],[Manuelle Änderung des Verantwortliches TP
(Auswahl - bei Bedarf)]],VLOOKUP(BTT[[#This Row],[Hauptprozess
(Pflichtauswahl)]],Hauptprozesse[],3,FALSE)),"")</f>
        <v/>
      </c>
      <c r="G1343" t="inlineStr">
        <is>
          <t>RW-B/A</t>
        </is>
      </c>
      <c r="I1343" t="inlineStr">
        <is>
          <t>S_ALR_87012004</t>
        </is>
      </c>
      <c r="J1343">
        <f>IFERROR(VLOOKUP(BTT[[#This Row],[Verwendete Transaktion (Pflichtauswahl)]],Transaktionen[[Transaktionen]:[Langtext]],2,FALSE),"")</f>
        <v/>
      </c>
      <c r="V1343">
        <f>IFERROR(VLOOKUP(BTT[[#This Row],[Verwendetes Formular
(Auswahl falls relevant)]],Formulare[[Formularbezeichnung]:[Formularname (technisch)]],2,FALSE),"")</f>
        <v/>
      </c>
      <c r="AK1343">
        <f>IF(BTT[[#This Row],[Subprozess
(optionale Auswahl)]]="","okay",IF(VLOOKUP(BTT[[#This Row],[Subprozess
(optionale Auswahl)]],BPML[[Subprozess]:[Zugeordneter Hauptprozess]],3,FALSE)=BTT[[#This Row],[Hauptprozess
(Pflichtauswahl)]],"okay","falscher Subprozess"))</f>
        <v/>
      </c>
      <c r="AL1343">
        <f>IF(aktives_Teilprojekt="Master","",IF(BTT[[#This Row],[Verantwortliches TP
(automatisch)]]=VLOOKUP(aktives_Teilprojekt,Teilprojekte[[Teilprojekte]:[Kürzel]],2,FALSE),"okay","Hauptprozess anderes TP"))</f>
        <v/>
      </c>
      <c r="AM13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3">
        <f>IFERROR(IF(BTT[[#This Row],[SAP-Modul
(Pflichtauswahl)]]&lt;&gt;VLOOKUP(BTT[[#This Row],[Verwendete Transaktion (Pflichtauswahl)]],Transaktionen[[Transaktionen]:[Modul]],3,FALSE),"Modul anders","okay"),"")</f>
        <v/>
      </c>
      <c r="AP1343">
        <f>IFERROR(IF(COUNTIFS(BTT[Verwendete Transaktion (Pflichtauswahl)],BTT[[#This Row],[Verwendete Transaktion (Pflichtauswahl)]],BTT[SAP-Modul
(Pflichtauswahl)],"&lt;&gt;"&amp;BTT[[#This Row],[SAP-Modul
(Pflichtauswahl)]])&gt;0,"Modul anders","okay"),"")</f>
        <v/>
      </c>
      <c r="AQ1343">
        <f>IFERROR(IF(COUNTIFS(BTT[Verwendete Transaktion (Pflichtauswahl)],BTT[[#This Row],[Verwendete Transaktion (Pflichtauswahl)]],BTT[Verantwortliches TP
(automatisch)],"&lt;&gt;"&amp;BTT[[#This Row],[Verantwortliches TP
(automatisch)]])&gt;0,"Transaktion mehrfach","okay"),"")</f>
        <v/>
      </c>
      <c r="AR1343">
        <f>IFERROR(IF(COUNTIFS(BTT[Verwendete Transaktion (Pflichtauswahl)],BTT[[#This Row],[Verwendete Transaktion (Pflichtauswahl)]],BTT[Verantwortliches TP
(automatisch)],"&lt;&gt;"&amp;VLOOKUP(aktives_Teilprojekt,Teilprojekte[[Teilprojekte]:[Kürzel]],2,FALSE))&gt;0,"Transaktion mehrfach","okay"),"")</f>
        <v/>
      </c>
      <c r="AS1343" t="inlineStr">
        <is>
          <t>FI1257</t>
        </is>
      </c>
    </row>
    <row r="1344">
      <c r="A1344">
        <f>IFERROR(IF(BTT[[#This Row],[Lfd Nr. 
(aus konsolidierter Datei)]]&lt;&gt;"",BTT[[#This Row],[Lfd Nr. 
(aus konsolidierter Datei)]],VLOOKUP(aktives_Teilprojekt,Teilprojekte[[Teilprojekte]:[Kürzel]],2,FALSE)&amp;ROW(BTT[[#This Row],[Lfd Nr.
(automatisch)]])-2),"")</f>
        <v/>
      </c>
      <c r="B1344" t="inlineStr">
        <is>
          <t>Anlagenabgang</t>
        </is>
      </c>
      <c r="D1344" t="inlineStr">
        <is>
          <t>(Teil-)Abgang durch Verschrottung buchen</t>
        </is>
      </c>
      <c r="E1344">
        <f>IFERROR(IF(NOT(BTT[[#This Row],[Manuelle Änderung des Verantwortliches TP
(Auswahl - bei Bedarf)]]=""),BTT[[#This Row],[Manuelle Änderung des Verantwortliches TP
(Auswahl - bei Bedarf)]],VLOOKUP(BTT[[#This Row],[Hauptprozess
(Pflichtauswahl)]],Hauptprozesse[],3,FALSE)),"")</f>
        <v/>
      </c>
      <c r="G1344" t="inlineStr">
        <is>
          <t>RW-B/A</t>
        </is>
      </c>
      <c r="H1344" t="inlineStr">
        <is>
          <t>FI-AA</t>
        </is>
      </c>
      <c r="I1344" t="inlineStr">
        <is>
          <t>ABAVN</t>
        </is>
      </c>
      <c r="J1344">
        <f>IFERROR(VLOOKUP(BTT[[#This Row],[Verwendete Transaktion (Pflichtauswahl)]],Transaktionen[[Transaktionen]:[Langtext]],2,FALSE),"")</f>
        <v/>
      </c>
      <c r="V1344">
        <f>IFERROR(VLOOKUP(BTT[[#This Row],[Verwendetes Formular
(Auswahl falls relevant)]],Formulare[[Formularbezeichnung]:[Formularname (technisch)]],2,FALSE),"")</f>
        <v/>
      </c>
      <c r="AK1344">
        <f>IF(BTT[[#This Row],[Subprozess
(optionale Auswahl)]]="","okay",IF(VLOOKUP(BTT[[#This Row],[Subprozess
(optionale Auswahl)]],BPML[[Subprozess]:[Zugeordneter Hauptprozess]],3,FALSE)=BTT[[#This Row],[Hauptprozess
(Pflichtauswahl)]],"okay","falscher Subprozess"))</f>
        <v/>
      </c>
      <c r="AL1344">
        <f>IF(aktives_Teilprojekt="Master","",IF(BTT[[#This Row],[Verantwortliches TP
(automatisch)]]=VLOOKUP(aktives_Teilprojekt,Teilprojekte[[Teilprojekte]:[Kürzel]],2,FALSE),"okay","Hauptprozess anderes TP"))</f>
        <v/>
      </c>
      <c r="AM13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4">
        <f>IFERROR(IF(BTT[[#This Row],[SAP-Modul
(Pflichtauswahl)]]&lt;&gt;VLOOKUP(BTT[[#This Row],[Verwendete Transaktion (Pflichtauswahl)]],Transaktionen[[Transaktionen]:[Modul]],3,FALSE),"Modul anders","okay"),"")</f>
        <v/>
      </c>
      <c r="AP1344">
        <f>IFERROR(IF(COUNTIFS(BTT[Verwendete Transaktion (Pflichtauswahl)],BTT[[#This Row],[Verwendete Transaktion (Pflichtauswahl)]],BTT[SAP-Modul
(Pflichtauswahl)],"&lt;&gt;"&amp;BTT[[#This Row],[SAP-Modul
(Pflichtauswahl)]])&gt;0,"Modul anders","okay"),"")</f>
        <v/>
      </c>
      <c r="AQ1344">
        <f>IFERROR(IF(COUNTIFS(BTT[Verwendete Transaktion (Pflichtauswahl)],BTT[[#This Row],[Verwendete Transaktion (Pflichtauswahl)]],BTT[Verantwortliches TP
(automatisch)],"&lt;&gt;"&amp;BTT[[#This Row],[Verantwortliches TP
(automatisch)]])&gt;0,"Transaktion mehrfach","okay"),"")</f>
        <v/>
      </c>
      <c r="AR1344">
        <f>IFERROR(IF(COUNTIFS(BTT[Verwendete Transaktion (Pflichtauswahl)],BTT[[#This Row],[Verwendete Transaktion (Pflichtauswahl)]],BTT[Verantwortliches TP
(automatisch)],"&lt;&gt;"&amp;VLOOKUP(aktives_Teilprojekt,Teilprojekte[[Teilprojekte]:[Kürzel]],2,FALSE))&gt;0,"Transaktion mehrfach","okay"),"")</f>
        <v/>
      </c>
      <c r="AS1344" t="inlineStr">
        <is>
          <t>FI1258</t>
        </is>
      </c>
    </row>
    <row r="1345">
      <c r="A1345">
        <f>IFERROR(IF(BTT[[#This Row],[Lfd Nr. 
(aus konsolidierter Datei)]]&lt;&gt;"",BTT[[#This Row],[Lfd Nr. 
(aus konsolidierter Datei)]],VLOOKUP(aktives_Teilprojekt,Teilprojekte[[Teilprojekte]:[Kürzel]],2,FALSE)&amp;ROW(BTT[[#This Row],[Lfd Nr.
(automatisch)]])-2),"")</f>
        <v/>
      </c>
      <c r="B1345" t="inlineStr">
        <is>
          <t>Anlagenabgang</t>
        </is>
      </c>
      <c r="D1345" t="inlineStr">
        <is>
          <t>SAP-Belegnummer in Excel-Beleg eintragen</t>
        </is>
      </c>
      <c r="E1345">
        <f>IFERROR(IF(NOT(BTT[[#This Row],[Manuelle Änderung des Verantwortliches TP
(Auswahl - bei Bedarf)]]=""),BTT[[#This Row],[Manuelle Änderung des Verantwortliches TP
(Auswahl - bei Bedarf)]],VLOOKUP(BTT[[#This Row],[Hauptprozess
(Pflichtauswahl)]],Hauptprozesse[],3,FALSE)),"")</f>
        <v/>
      </c>
      <c r="G1345" t="inlineStr">
        <is>
          <t>RW-B/A</t>
        </is>
      </c>
      <c r="H1345" t="inlineStr">
        <is>
          <t>Non-SAP</t>
        </is>
      </c>
      <c r="I1345" t="inlineStr">
        <is>
          <t>nicht digital</t>
        </is>
      </c>
      <c r="J1345">
        <f>IFERROR(VLOOKUP(BTT[[#This Row],[Verwendete Transaktion (Pflichtauswahl)]],Transaktionen[[Transaktionen]:[Langtext]],2,FALSE),"")</f>
        <v/>
      </c>
      <c r="V1345">
        <f>IFERROR(VLOOKUP(BTT[[#This Row],[Verwendetes Formular
(Auswahl falls relevant)]],Formulare[[Formularbezeichnung]:[Formularname (technisch)]],2,FALSE),"")</f>
        <v/>
      </c>
      <c r="AK1345">
        <f>IF(BTT[[#This Row],[Subprozess
(optionale Auswahl)]]="","okay",IF(VLOOKUP(BTT[[#This Row],[Subprozess
(optionale Auswahl)]],BPML[[Subprozess]:[Zugeordneter Hauptprozess]],3,FALSE)=BTT[[#This Row],[Hauptprozess
(Pflichtauswahl)]],"okay","falscher Subprozess"))</f>
        <v/>
      </c>
      <c r="AL1345">
        <f>IF(aktives_Teilprojekt="Master","",IF(BTT[[#This Row],[Verantwortliches TP
(automatisch)]]=VLOOKUP(aktives_Teilprojekt,Teilprojekte[[Teilprojekte]:[Kürzel]],2,FALSE),"okay","Hauptprozess anderes TP"))</f>
        <v/>
      </c>
      <c r="AM13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5">
        <f>IFERROR(IF(BTT[[#This Row],[SAP-Modul
(Pflichtauswahl)]]&lt;&gt;VLOOKUP(BTT[[#This Row],[Verwendete Transaktion (Pflichtauswahl)]],Transaktionen[[Transaktionen]:[Modul]],3,FALSE),"Modul anders","okay"),"")</f>
        <v/>
      </c>
      <c r="AP1345">
        <f>IFERROR(IF(COUNTIFS(BTT[Verwendete Transaktion (Pflichtauswahl)],BTT[[#This Row],[Verwendete Transaktion (Pflichtauswahl)]],BTT[SAP-Modul
(Pflichtauswahl)],"&lt;&gt;"&amp;BTT[[#This Row],[SAP-Modul
(Pflichtauswahl)]])&gt;0,"Modul anders","okay"),"")</f>
        <v/>
      </c>
      <c r="AQ1345">
        <f>IFERROR(IF(COUNTIFS(BTT[Verwendete Transaktion (Pflichtauswahl)],BTT[[#This Row],[Verwendete Transaktion (Pflichtauswahl)]],BTT[Verantwortliches TP
(automatisch)],"&lt;&gt;"&amp;BTT[[#This Row],[Verantwortliches TP
(automatisch)]])&gt;0,"Transaktion mehrfach","okay"),"")</f>
        <v/>
      </c>
      <c r="AR1345">
        <f>IFERROR(IF(COUNTIFS(BTT[Verwendete Transaktion (Pflichtauswahl)],BTT[[#This Row],[Verwendete Transaktion (Pflichtauswahl)]],BTT[Verantwortliches TP
(automatisch)],"&lt;&gt;"&amp;VLOOKUP(aktives_Teilprojekt,Teilprojekte[[Teilprojekte]:[Kürzel]],2,FALSE))&gt;0,"Transaktion mehrfach","okay"),"")</f>
        <v/>
      </c>
      <c r="AS1345" t="inlineStr">
        <is>
          <t>FI1259</t>
        </is>
      </c>
    </row>
    <row r="1346">
      <c r="A1346">
        <f>IFERROR(IF(BTT[[#This Row],[Lfd Nr. 
(aus konsolidierter Datei)]]&lt;&gt;"",BTT[[#This Row],[Lfd Nr. 
(aus konsolidierter Datei)]],VLOOKUP(aktives_Teilprojekt,Teilprojekte[[Teilprojekte]:[Kürzel]],2,FALSE)&amp;ROW(BTT[[#This Row],[Lfd Nr.
(automatisch)]])-2),"")</f>
        <v/>
      </c>
      <c r="B1346" t="inlineStr">
        <is>
          <t>Anlagenabgang</t>
        </is>
      </c>
      <c r="D1346" t="inlineStr">
        <is>
          <t xml:space="preserve">Beleg ablegen  </t>
        </is>
      </c>
      <c r="E1346">
        <f>IFERROR(IF(NOT(BTT[[#This Row],[Manuelle Änderung des Verantwortliches TP
(Auswahl - bei Bedarf)]]=""),BTT[[#This Row],[Manuelle Änderung des Verantwortliches TP
(Auswahl - bei Bedarf)]],VLOOKUP(BTT[[#This Row],[Hauptprozess
(Pflichtauswahl)]],Hauptprozesse[],3,FALSE)),"")</f>
        <v/>
      </c>
      <c r="G1346" t="inlineStr">
        <is>
          <t>RW-B/A</t>
        </is>
      </c>
      <c r="H1346" t="inlineStr">
        <is>
          <t>Non-SAP</t>
        </is>
      </c>
      <c r="I1346" t="inlineStr">
        <is>
          <t>nicht digital</t>
        </is>
      </c>
      <c r="J1346">
        <f>IFERROR(VLOOKUP(BTT[[#This Row],[Verwendete Transaktion (Pflichtauswahl)]],Transaktionen[[Transaktionen]:[Langtext]],2,FALSE),"")</f>
        <v/>
      </c>
      <c r="V1346">
        <f>IFERROR(VLOOKUP(BTT[[#This Row],[Verwendetes Formular
(Auswahl falls relevant)]],Formulare[[Formularbezeichnung]:[Formularname (technisch)]],2,FALSE),"")</f>
        <v/>
      </c>
      <c r="AK1346">
        <f>IF(BTT[[#This Row],[Subprozess
(optionale Auswahl)]]="","okay",IF(VLOOKUP(BTT[[#This Row],[Subprozess
(optionale Auswahl)]],BPML[[Subprozess]:[Zugeordneter Hauptprozess]],3,FALSE)=BTT[[#This Row],[Hauptprozess
(Pflichtauswahl)]],"okay","falscher Subprozess"))</f>
        <v/>
      </c>
      <c r="AL1346">
        <f>IF(aktives_Teilprojekt="Master","",IF(BTT[[#This Row],[Verantwortliches TP
(automatisch)]]=VLOOKUP(aktives_Teilprojekt,Teilprojekte[[Teilprojekte]:[Kürzel]],2,FALSE),"okay","Hauptprozess anderes TP"))</f>
        <v/>
      </c>
      <c r="AM13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6">
        <f>IFERROR(IF(BTT[[#This Row],[SAP-Modul
(Pflichtauswahl)]]&lt;&gt;VLOOKUP(BTT[[#This Row],[Verwendete Transaktion (Pflichtauswahl)]],Transaktionen[[Transaktionen]:[Modul]],3,FALSE),"Modul anders","okay"),"")</f>
        <v/>
      </c>
      <c r="AP1346">
        <f>IFERROR(IF(COUNTIFS(BTT[Verwendete Transaktion (Pflichtauswahl)],BTT[[#This Row],[Verwendete Transaktion (Pflichtauswahl)]],BTT[SAP-Modul
(Pflichtauswahl)],"&lt;&gt;"&amp;BTT[[#This Row],[SAP-Modul
(Pflichtauswahl)]])&gt;0,"Modul anders","okay"),"")</f>
        <v/>
      </c>
      <c r="AQ1346">
        <f>IFERROR(IF(COUNTIFS(BTT[Verwendete Transaktion (Pflichtauswahl)],BTT[[#This Row],[Verwendete Transaktion (Pflichtauswahl)]],BTT[Verantwortliches TP
(automatisch)],"&lt;&gt;"&amp;BTT[[#This Row],[Verantwortliches TP
(automatisch)]])&gt;0,"Transaktion mehrfach","okay"),"")</f>
        <v/>
      </c>
      <c r="AR1346">
        <f>IFERROR(IF(COUNTIFS(BTT[Verwendete Transaktion (Pflichtauswahl)],BTT[[#This Row],[Verwendete Transaktion (Pflichtauswahl)]],BTT[Verantwortliches TP
(automatisch)],"&lt;&gt;"&amp;VLOOKUP(aktives_Teilprojekt,Teilprojekte[[Teilprojekte]:[Kürzel]],2,FALSE))&gt;0,"Transaktion mehrfach","okay"),"")</f>
        <v/>
      </c>
      <c r="AS1346" t="inlineStr">
        <is>
          <t>FI1260</t>
        </is>
      </c>
    </row>
    <row r="1347">
      <c r="A1347">
        <f>IFERROR(IF(BTT[[#This Row],[Lfd Nr. 
(aus konsolidierter Datei)]]&lt;&gt;"",BTT[[#This Row],[Lfd Nr. 
(aus konsolidierter Datei)]],VLOOKUP(aktives_Teilprojekt,Teilprojekte[[Teilprojekte]:[Kürzel]],2,FALSE)&amp;ROW(BTT[[#This Row],[Lfd Nr.
(automatisch)]])-2),"")</f>
        <v/>
      </c>
      <c r="B1347" t="inlineStr">
        <is>
          <t>Anlagenabgang</t>
        </is>
      </c>
      <c r="D1347" t="inlineStr">
        <is>
          <t>Erstellung der  RBW-Ermittlung prüfen</t>
        </is>
      </c>
      <c r="E1347">
        <f>IFERROR(IF(NOT(BTT[[#This Row],[Manuelle Änderung des Verantwortliches TP
(Auswahl - bei Bedarf)]]=""),BTT[[#This Row],[Manuelle Änderung des Verantwortliches TP
(Auswahl - bei Bedarf)]],VLOOKUP(BTT[[#This Row],[Hauptprozess
(Pflichtauswahl)]],Hauptprozesse[],3,FALSE)),"")</f>
        <v/>
      </c>
      <c r="G1347" t="inlineStr">
        <is>
          <t>RW-B/A</t>
        </is>
      </c>
      <c r="H1347" t="inlineStr">
        <is>
          <t>Non-SAP</t>
        </is>
      </c>
      <c r="I1347" t="inlineStr">
        <is>
          <t>nicht digital</t>
        </is>
      </c>
      <c r="J1347">
        <f>IFERROR(VLOOKUP(BTT[[#This Row],[Verwendete Transaktion (Pflichtauswahl)]],Transaktionen[[Transaktionen]:[Langtext]],2,FALSE),"")</f>
        <v/>
      </c>
      <c r="V1347">
        <f>IFERROR(VLOOKUP(BTT[[#This Row],[Verwendetes Formular
(Auswahl falls relevant)]],Formulare[[Formularbezeichnung]:[Formularname (technisch)]],2,FALSE),"")</f>
        <v/>
      </c>
      <c r="AK1347">
        <f>IF(BTT[[#This Row],[Subprozess
(optionale Auswahl)]]="","okay",IF(VLOOKUP(BTT[[#This Row],[Subprozess
(optionale Auswahl)]],BPML[[Subprozess]:[Zugeordneter Hauptprozess]],3,FALSE)=BTT[[#This Row],[Hauptprozess
(Pflichtauswahl)]],"okay","falscher Subprozess"))</f>
        <v/>
      </c>
      <c r="AL1347">
        <f>IF(aktives_Teilprojekt="Master","",IF(BTT[[#This Row],[Verantwortliches TP
(automatisch)]]=VLOOKUP(aktives_Teilprojekt,Teilprojekte[[Teilprojekte]:[Kürzel]],2,FALSE),"okay","Hauptprozess anderes TP"))</f>
        <v/>
      </c>
      <c r="AM13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7">
        <f>IFERROR(IF(BTT[[#This Row],[SAP-Modul
(Pflichtauswahl)]]&lt;&gt;VLOOKUP(BTT[[#This Row],[Verwendete Transaktion (Pflichtauswahl)]],Transaktionen[[Transaktionen]:[Modul]],3,FALSE),"Modul anders","okay"),"")</f>
        <v/>
      </c>
      <c r="AP1347">
        <f>IFERROR(IF(COUNTIFS(BTT[Verwendete Transaktion (Pflichtauswahl)],BTT[[#This Row],[Verwendete Transaktion (Pflichtauswahl)]],BTT[SAP-Modul
(Pflichtauswahl)],"&lt;&gt;"&amp;BTT[[#This Row],[SAP-Modul
(Pflichtauswahl)]])&gt;0,"Modul anders","okay"),"")</f>
        <v/>
      </c>
      <c r="AQ1347">
        <f>IFERROR(IF(COUNTIFS(BTT[Verwendete Transaktion (Pflichtauswahl)],BTT[[#This Row],[Verwendete Transaktion (Pflichtauswahl)]],BTT[Verantwortliches TP
(automatisch)],"&lt;&gt;"&amp;BTT[[#This Row],[Verantwortliches TP
(automatisch)]])&gt;0,"Transaktion mehrfach","okay"),"")</f>
        <v/>
      </c>
      <c r="AR1347">
        <f>IFERROR(IF(COUNTIFS(BTT[Verwendete Transaktion (Pflichtauswahl)],BTT[[#This Row],[Verwendete Transaktion (Pflichtauswahl)]],BTT[Verantwortliches TP
(automatisch)],"&lt;&gt;"&amp;VLOOKUP(aktives_Teilprojekt,Teilprojekte[[Teilprojekte]:[Kürzel]],2,FALSE))&gt;0,"Transaktion mehrfach","okay"),"")</f>
        <v/>
      </c>
      <c r="AS1347" t="inlineStr">
        <is>
          <t>FI1261</t>
        </is>
      </c>
    </row>
    <row r="1348">
      <c r="A1348">
        <f>IFERROR(IF(BTT[[#This Row],[Lfd Nr. 
(aus konsolidierter Datei)]]&lt;&gt;"",BTT[[#This Row],[Lfd Nr. 
(aus konsolidierter Datei)]],VLOOKUP(aktives_Teilprojekt,Teilprojekte[[Teilprojekte]:[Kürzel]],2,FALSE)&amp;ROW(BTT[[#This Row],[Lfd Nr.
(automatisch)]])-2),"")</f>
        <v/>
      </c>
      <c r="B1348" t="inlineStr">
        <is>
          <t>Anlagenabgang</t>
        </is>
      </c>
      <c r="D1348" t="inlineStr">
        <is>
          <t>Ursprung der Buchung prüfen</t>
        </is>
      </c>
      <c r="E1348">
        <f>IFERROR(IF(NOT(BTT[[#This Row],[Manuelle Änderung des Verantwortliches TP
(Auswahl - bei Bedarf)]]=""),BTT[[#This Row],[Manuelle Änderung des Verantwortliches TP
(Auswahl - bei Bedarf)]],VLOOKUP(BTT[[#This Row],[Hauptprozess
(Pflichtauswahl)]],Hauptprozesse[],3,FALSE)),"")</f>
        <v/>
      </c>
      <c r="G1348" t="inlineStr">
        <is>
          <t>RW-B/A</t>
        </is>
      </c>
      <c r="H1348" t="inlineStr">
        <is>
          <t>Non-SAP</t>
        </is>
      </c>
      <c r="I1348" t="inlineStr">
        <is>
          <t>nicht digital</t>
        </is>
      </c>
      <c r="J1348">
        <f>IFERROR(VLOOKUP(BTT[[#This Row],[Verwendete Transaktion (Pflichtauswahl)]],Transaktionen[[Transaktionen]:[Langtext]],2,FALSE),"")</f>
        <v/>
      </c>
      <c r="V1348">
        <f>IFERROR(VLOOKUP(BTT[[#This Row],[Verwendetes Formular
(Auswahl falls relevant)]],Formulare[[Formularbezeichnung]:[Formularname (technisch)]],2,FALSE),"")</f>
        <v/>
      </c>
      <c r="AK1348">
        <f>IF(BTT[[#This Row],[Subprozess
(optionale Auswahl)]]="","okay",IF(VLOOKUP(BTT[[#This Row],[Subprozess
(optionale Auswahl)]],BPML[[Subprozess]:[Zugeordneter Hauptprozess]],3,FALSE)=BTT[[#This Row],[Hauptprozess
(Pflichtauswahl)]],"okay","falscher Subprozess"))</f>
        <v/>
      </c>
      <c r="AL1348">
        <f>IF(aktives_Teilprojekt="Master","",IF(BTT[[#This Row],[Verantwortliches TP
(automatisch)]]=VLOOKUP(aktives_Teilprojekt,Teilprojekte[[Teilprojekte]:[Kürzel]],2,FALSE),"okay","Hauptprozess anderes TP"))</f>
        <v/>
      </c>
      <c r="AM13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8">
        <f>IFERROR(IF(BTT[[#This Row],[SAP-Modul
(Pflichtauswahl)]]&lt;&gt;VLOOKUP(BTT[[#This Row],[Verwendete Transaktion (Pflichtauswahl)]],Transaktionen[[Transaktionen]:[Modul]],3,FALSE),"Modul anders","okay"),"")</f>
        <v/>
      </c>
      <c r="AP1348">
        <f>IFERROR(IF(COUNTIFS(BTT[Verwendete Transaktion (Pflichtauswahl)],BTT[[#This Row],[Verwendete Transaktion (Pflichtauswahl)]],BTT[SAP-Modul
(Pflichtauswahl)],"&lt;&gt;"&amp;BTT[[#This Row],[SAP-Modul
(Pflichtauswahl)]])&gt;0,"Modul anders","okay"),"")</f>
        <v/>
      </c>
      <c r="AQ1348">
        <f>IFERROR(IF(COUNTIFS(BTT[Verwendete Transaktion (Pflichtauswahl)],BTT[[#This Row],[Verwendete Transaktion (Pflichtauswahl)]],BTT[Verantwortliches TP
(automatisch)],"&lt;&gt;"&amp;BTT[[#This Row],[Verantwortliches TP
(automatisch)]])&gt;0,"Transaktion mehrfach","okay"),"")</f>
        <v/>
      </c>
      <c r="AR1348">
        <f>IFERROR(IF(COUNTIFS(BTT[Verwendete Transaktion (Pflichtauswahl)],BTT[[#This Row],[Verwendete Transaktion (Pflichtauswahl)]],BTT[Verantwortliches TP
(automatisch)],"&lt;&gt;"&amp;VLOOKUP(aktives_Teilprojekt,Teilprojekte[[Teilprojekte]:[Kürzel]],2,FALSE))&gt;0,"Transaktion mehrfach","okay"),"")</f>
        <v/>
      </c>
      <c r="AS1348" t="inlineStr">
        <is>
          <t>FI1262</t>
        </is>
      </c>
    </row>
    <row r="1349">
      <c r="A1349">
        <f>IFERROR(IF(BTT[[#This Row],[Lfd Nr. 
(aus konsolidierter Datei)]]&lt;&gt;"",BTT[[#This Row],[Lfd Nr. 
(aus konsolidierter Datei)]],VLOOKUP(aktives_Teilprojekt,Teilprojekte[[Teilprojekte]:[Kürzel]],2,FALSE)&amp;ROW(BTT[[#This Row],[Lfd Nr.
(automatisch)]])-2),"")</f>
        <v/>
      </c>
      <c r="B1349" t="inlineStr">
        <is>
          <t>Anlagenabgang</t>
        </is>
      </c>
      <c r="D1349" t="inlineStr">
        <is>
          <t>Betroffene Stammsätze identifizieren</t>
        </is>
      </c>
      <c r="E1349">
        <f>IFERROR(IF(NOT(BTT[[#This Row],[Manuelle Änderung des Verantwortliches TP
(Auswahl - bei Bedarf)]]=""),BTT[[#This Row],[Manuelle Änderung des Verantwortliches TP
(Auswahl - bei Bedarf)]],VLOOKUP(BTT[[#This Row],[Hauptprozess
(Pflichtauswahl)]],Hauptprozesse[],3,FALSE)),"")</f>
        <v/>
      </c>
      <c r="G1349" t="inlineStr">
        <is>
          <t>RW-B/A</t>
        </is>
      </c>
      <c r="I1349" t="inlineStr">
        <is>
          <t>S_ALR_87012004</t>
        </is>
      </c>
      <c r="J1349">
        <f>IFERROR(VLOOKUP(BTT[[#This Row],[Verwendete Transaktion (Pflichtauswahl)]],Transaktionen[[Transaktionen]:[Langtext]],2,FALSE),"")</f>
        <v/>
      </c>
      <c r="V1349">
        <f>IFERROR(VLOOKUP(BTT[[#This Row],[Verwendetes Formular
(Auswahl falls relevant)]],Formulare[[Formularbezeichnung]:[Formularname (technisch)]],2,FALSE),"")</f>
        <v/>
      </c>
      <c r="AK1349">
        <f>IF(BTT[[#This Row],[Subprozess
(optionale Auswahl)]]="","okay",IF(VLOOKUP(BTT[[#This Row],[Subprozess
(optionale Auswahl)]],BPML[[Subprozess]:[Zugeordneter Hauptprozess]],3,FALSE)=BTT[[#This Row],[Hauptprozess
(Pflichtauswahl)]],"okay","falscher Subprozess"))</f>
        <v/>
      </c>
      <c r="AL1349">
        <f>IF(aktives_Teilprojekt="Master","",IF(BTT[[#This Row],[Verantwortliches TP
(automatisch)]]=VLOOKUP(aktives_Teilprojekt,Teilprojekte[[Teilprojekte]:[Kürzel]],2,FALSE),"okay","Hauptprozess anderes TP"))</f>
        <v/>
      </c>
      <c r="AM13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49">
        <f>IFERROR(IF(BTT[[#This Row],[SAP-Modul
(Pflichtauswahl)]]&lt;&gt;VLOOKUP(BTT[[#This Row],[Verwendete Transaktion (Pflichtauswahl)]],Transaktionen[[Transaktionen]:[Modul]],3,FALSE),"Modul anders","okay"),"")</f>
        <v/>
      </c>
      <c r="AP1349">
        <f>IFERROR(IF(COUNTIFS(BTT[Verwendete Transaktion (Pflichtauswahl)],BTT[[#This Row],[Verwendete Transaktion (Pflichtauswahl)]],BTT[SAP-Modul
(Pflichtauswahl)],"&lt;&gt;"&amp;BTT[[#This Row],[SAP-Modul
(Pflichtauswahl)]])&gt;0,"Modul anders","okay"),"")</f>
        <v/>
      </c>
      <c r="AQ1349">
        <f>IFERROR(IF(COUNTIFS(BTT[Verwendete Transaktion (Pflichtauswahl)],BTT[[#This Row],[Verwendete Transaktion (Pflichtauswahl)]],BTT[Verantwortliches TP
(automatisch)],"&lt;&gt;"&amp;BTT[[#This Row],[Verantwortliches TP
(automatisch)]])&gt;0,"Transaktion mehrfach","okay"),"")</f>
        <v/>
      </c>
      <c r="AR1349">
        <f>IFERROR(IF(COUNTIFS(BTT[Verwendete Transaktion (Pflichtauswahl)],BTT[[#This Row],[Verwendete Transaktion (Pflichtauswahl)]],BTT[Verantwortliches TP
(automatisch)],"&lt;&gt;"&amp;VLOOKUP(aktives_Teilprojekt,Teilprojekte[[Teilprojekte]:[Kürzel]],2,FALSE))&gt;0,"Transaktion mehrfach","okay"),"")</f>
        <v/>
      </c>
      <c r="AS1349" t="inlineStr">
        <is>
          <t>FI1263</t>
        </is>
      </c>
    </row>
    <row r="1350">
      <c r="A1350">
        <f>IFERROR(IF(BTT[[#This Row],[Lfd Nr. 
(aus konsolidierter Datei)]]&lt;&gt;"",BTT[[#This Row],[Lfd Nr. 
(aus konsolidierter Datei)]],VLOOKUP(aktives_Teilprojekt,Teilprojekte[[Teilprojekte]:[Kürzel]],2,FALSE)&amp;ROW(BTT[[#This Row],[Lfd Nr.
(automatisch)]])-2),"")</f>
        <v/>
      </c>
      <c r="B1350" t="inlineStr">
        <is>
          <t>Anlagenabgang</t>
        </is>
      </c>
      <c r="D1350" t="inlineStr">
        <is>
          <t>(Teil-)Abgang durch Verkauf mit Erlös buchen</t>
        </is>
      </c>
      <c r="E1350">
        <f>IFERROR(IF(NOT(BTT[[#This Row],[Manuelle Änderung des Verantwortliches TP
(Auswahl - bei Bedarf)]]=""),BTT[[#This Row],[Manuelle Änderung des Verantwortliches TP
(Auswahl - bei Bedarf)]],VLOOKUP(BTT[[#This Row],[Hauptprozess
(Pflichtauswahl)]],Hauptprozesse[],3,FALSE)),"")</f>
        <v/>
      </c>
      <c r="G1350" t="inlineStr">
        <is>
          <t>RW-B/A</t>
        </is>
      </c>
      <c r="H1350" t="inlineStr">
        <is>
          <t>FI-AA</t>
        </is>
      </c>
      <c r="I1350" t="inlineStr">
        <is>
          <t>ABAON</t>
        </is>
      </c>
      <c r="J1350">
        <f>IFERROR(VLOOKUP(BTT[[#This Row],[Verwendete Transaktion (Pflichtauswahl)]],Transaktionen[[Transaktionen]:[Langtext]],2,FALSE),"")</f>
        <v/>
      </c>
      <c r="V1350">
        <f>IFERROR(VLOOKUP(BTT[[#This Row],[Verwendetes Formular
(Auswahl falls relevant)]],Formulare[[Formularbezeichnung]:[Formularname (technisch)]],2,FALSE),"")</f>
        <v/>
      </c>
      <c r="AK1350">
        <f>IF(BTT[[#This Row],[Subprozess
(optionale Auswahl)]]="","okay",IF(VLOOKUP(BTT[[#This Row],[Subprozess
(optionale Auswahl)]],BPML[[Subprozess]:[Zugeordneter Hauptprozess]],3,FALSE)=BTT[[#This Row],[Hauptprozess
(Pflichtauswahl)]],"okay","falscher Subprozess"))</f>
        <v/>
      </c>
      <c r="AL1350">
        <f>IF(aktives_Teilprojekt="Master","",IF(BTT[[#This Row],[Verantwortliches TP
(automatisch)]]=VLOOKUP(aktives_Teilprojekt,Teilprojekte[[Teilprojekte]:[Kürzel]],2,FALSE),"okay","Hauptprozess anderes TP"))</f>
        <v/>
      </c>
      <c r="AM13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0">
        <f>IFERROR(IF(BTT[[#This Row],[SAP-Modul
(Pflichtauswahl)]]&lt;&gt;VLOOKUP(BTT[[#This Row],[Verwendete Transaktion (Pflichtauswahl)]],Transaktionen[[Transaktionen]:[Modul]],3,FALSE),"Modul anders","okay"),"")</f>
        <v/>
      </c>
      <c r="AP1350">
        <f>IFERROR(IF(COUNTIFS(BTT[Verwendete Transaktion (Pflichtauswahl)],BTT[[#This Row],[Verwendete Transaktion (Pflichtauswahl)]],BTT[SAP-Modul
(Pflichtauswahl)],"&lt;&gt;"&amp;BTT[[#This Row],[SAP-Modul
(Pflichtauswahl)]])&gt;0,"Modul anders","okay"),"")</f>
        <v/>
      </c>
      <c r="AQ1350">
        <f>IFERROR(IF(COUNTIFS(BTT[Verwendete Transaktion (Pflichtauswahl)],BTT[[#This Row],[Verwendete Transaktion (Pflichtauswahl)]],BTT[Verantwortliches TP
(automatisch)],"&lt;&gt;"&amp;BTT[[#This Row],[Verantwortliches TP
(automatisch)]])&gt;0,"Transaktion mehrfach","okay"),"")</f>
        <v/>
      </c>
      <c r="AR1350">
        <f>IFERROR(IF(COUNTIFS(BTT[Verwendete Transaktion (Pflichtauswahl)],BTT[[#This Row],[Verwendete Transaktion (Pflichtauswahl)]],BTT[Verantwortliches TP
(automatisch)],"&lt;&gt;"&amp;VLOOKUP(aktives_Teilprojekt,Teilprojekte[[Teilprojekte]:[Kürzel]],2,FALSE))&gt;0,"Transaktion mehrfach","okay"),"")</f>
        <v/>
      </c>
      <c r="AS1350" t="inlineStr">
        <is>
          <t>FI1264</t>
        </is>
      </c>
    </row>
    <row r="1351">
      <c r="A1351">
        <f>IFERROR(IF(BTT[[#This Row],[Lfd Nr. 
(aus konsolidierter Datei)]]&lt;&gt;"",BTT[[#This Row],[Lfd Nr. 
(aus konsolidierter Datei)]],VLOOKUP(aktives_Teilprojekt,Teilprojekte[[Teilprojekte]:[Kürzel]],2,FALSE)&amp;ROW(BTT[[#This Row],[Lfd Nr.
(automatisch)]])-2),"")</f>
        <v/>
      </c>
      <c r="B1351" t="inlineStr">
        <is>
          <t>Anlagenabgang</t>
        </is>
      </c>
      <c r="D1351" t="inlineStr">
        <is>
          <t>SAP-Belegnummer in Excel-Beleg eintragen</t>
        </is>
      </c>
      <c r="E1351">
        <f>IFERROR(IF(NOT(BTT[[#This Row],[Manuelle Änderung des Verantwortliches TP
(Auswahl - bei Bedarf)]]=""),BTT[[#This Row],[Manuelle Änderung des Verantwortliches TP
(Auswahl - bei Bedarf)]],VLOOKUP(BTT[[#This Row],[Hauptprozess
(Pflichtauswahl)]],Hauptprozesse[],3,FALSE)),"")</f>
        <v/>
      </c>
      <c r="G1351" t="inlineStr">
        <is>
          <t>RW-B/A</t>
        </is>
      </c>
      <c r="H1351" t="inlineStr">
        <is>
          <t>Non-SAP</t>
        </is>
      </c>
      <c r="I1351" t="inlineStr">
        <is>
          <t>nicht digital</t>
        </is>
      </c>
      <c r="J1351">
        <f>IFERROR(VLOOKUP(BTT[[#This Row],[Verwendete Transaktion (Pflichtauswahl)]],Transaktionen[[Transaktionen]:[Langtext]],2,FALSE),"")</f>
        <v/>
      </c>
      <c r="V1351">
        <f>IFERROR(VLOOKUP(BTT[[#This Row],[Verwendetes Formular
(Auswahl falls relevant)]],Formulare[[Formularbezeichnung]:[Formularname (technisch)]],2,FALSE),"")</f>
        <v/>
      </c>
      <c r="AK1351">
        <f>IF(BTT[[#This Row],[Subprozess
(optionale Auswahl)]]="","okay",IF(VLOOKUP(BTT[[#This Row],[Subprozess
(optionale Auswahl)]],BPML[[Subprozess]:[Zugeordneter Hauptprozess]],3,FALSE)=BTT[[#This Row],[Hauptprozess
(Pflichtauswahl)]],"okay","falscher Subprozess"))</f>
        <v/>
      </c>
      <c r="AL1351">
        <f>IF(aktives_Teilprojekt="Master","",IF(BTT[[#This Row],[Verantwortliches TP
(automatisch)]]=VLOOKUP(aktives_Teilprojekt,Teilprojekte[[Teilprojekte]:[Kürzel]],2,FALSE),"okay","Hauptprozess anderes TP"))</f>
        <v/>
      </c>
      <c r="AM13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1">
        <f>IFERROR(IF(BTT[[#This Row],[SAP-Modul
(Pflichtauswahl)]]&lt;&gt;VLOOKUP(BTT[[#This Row],[Verwendete Transaktion (Pflichtauswahl)]],Transaktionen[[Transaktionen]:[Modul]],3,FALSE),"Modul anders","okay"),"")</f>
        <v/>
      </c>
      <c r="AP1351">
        <f>IFERROR(IF(COUNTIFS(BTT[Verwendete Transaktion (Pflichtauswahl)],BTT[[#This Row],[Verwendete Transaktion (Pflichtauswahl)]],BTT[SAP-Modul
(Pflichtauswahl)],"&lt;&gt;"&amp;BTT[[#This Row],[SAP-Modul
(Pflichtauswahl)]])&gt;0,"Modul anders","okay"),"")</f>
        <v/>
      </c>
      <c r="AQ1351">
        <f>IFERROR(IF(COUNTIFS(BTT[Verwendete Transaktion (Pflichtauswahl)],BTT[[#This Row],[Verwendete Transaktion (Pflichtauswahl)]],BTT[Verantwortliches TP
(automatisch)],"&lt;&gt;"&amp;BTT[[#This Row],[Verantwortliches TP
(automatisch)]])&gt;0,"Transaktion mehrfach","okay"),"")</f>
        <v/>
      </c>
      <c r="AR1351">
        <f>IFERROR(IF(COUNTIFS(BTT[Verwendete Transaktion (Pflichtauswahl)],BTT[[#This Row],[Verwendete Transaktion (Pflichtauswahl)]],BTT[Verantwortliches TP
(automatisch)],"&lt;&gt;"&amp;VLOOKUP(aktives_Teilprojekt,Teilprojekte[[Teilprojekte]:[Kürzel]],2,FALSE))&gt;0,"Transaktion mehrfach","okay"),"")</f>
        <v/>
      </c>
      <c r="AS1351" t="inlineStr">
        <is>
          <t>FI1265</t>
        </is>
      </c>
    </row>
    <row r="1352">
      <c r="A1352">
        <f>IFERROR(IF(BTT[[#This Row],[Lfd Nr. 
(aus konsolidierter Datei)]]&lt;&gt;"",BTT[[#This Row],[Lfd Nr. 
(aus konsolidierter Datei)]],VLOOKUP(aktives_Teilprojekt,Teilprojekte[[Teilprojekte]:[Kürzel]],2,FALSE)&amp;ROW(BTT[[#This Row],[Lfd Nr.
(automatisch)]])-2),"")</f>
        <v/>
      </c>
      <c r="B1352" t="inlineStr">
        <is>
          <t>Anlagenabgang</t>
        </is>
      </c>
      <c r="D1352" t="inlineStr">
        <is>
          <t xml:space="preserve">Beleg ablegen  </t>
        </is>
      </c>
      <c r="E1352">
        <f>IFERROR(IF(NOT(BTT[[#This Row],[Manuelle Änderung des Verantwortliches TP
(Auswahl - bei Bedarf)]]=""),BTT[[#This Row],[Manuelle Änderung des Verantwortliches TP
(Auswahl - bei Bedarf)]],VLOOKUP(BTT[[#This Row],[Hauptprozess
(Pflichtauswahl)]],Hauptprozesse[],3,FALSE)),"")</f>
        <v/>
      </c>
      <c r="G1352" t="inlineStr">
        <is>
          <t>RW-B/A</t>
        </is>
      </c>
      <c r="H1352" t="inlineStr">
        <is>
          <t>Non-SAP</t>
        </is>
      </c>
      <c r="I1352" t="inlineStr">
        <is>
          <t>nicht digital</t>
        </is>
      </c>
      <c r="J1352">
        <f>IFERROR(VLOOKUP(BTT[[#This Row],[Verwendete Transaktion (Pflichtauswahl)]],Transaktionen[[Transaktionen]:[Langtext]],2,FALSE),"")</f>
        <v/>
      </c>
      <c r="V1352">
        <f>IFERROR(VLOOKUP(BTT[[#This Row],[Verwendetes Formular
(Auswahl falls relevant)]],Formulare[[Formularbezeichnung]:[Formularname (technisch)]],2,FALSE),"")</f>
        <v/>
      </c>
      <c r="AK1352">
        <f>IF(BTT[[#This Row],[Subprozess
(optionale Auswahl)]]="","okay",IF(VLOOKUP(BTT[[#This Row],[Subprozess
(optionale Auswahl)]],BPML[[Subprozess]:[Zugeordneter Hauptprozess]],3,FALSE)=BTT[[#This Row],[Hauptprozess
(Pflichtauswahl)]],"okay","falscher Subprozess"))</f>
        <v/>
      </c>
      <c r="AL1352">
        <f>IF(aktives_Teilprojekt="Master","",IF(BTT[[#This Row],[Verantwortliches TP
(automatisch)]]=VLOOKUP(aktives_Teilprojekt,Teilprojekte[[Teilprojekte]:[Kürzel]],2,FALSE),"okay","Hauptprozess anderes TP"))</f>
        <v/>
      </c>
      <c r="AM13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2">
        <f>IFERROR(IF(BTT[[#This Row],[SAP-Modul
(Pflichtauswahl)]]&lt;&gt;VLOOKUP(BTT[[#This Row],[Verwendete Transaktion (Pflichtauswahl)]],Transaktionen[[Transaktionen]:[Modul]],3,FALSE),"Modul anders","okay"),"")</f>
        <v/>
      </c>
      <c r="AP1352">
        <f>IFERROR(IF(COUNTIFS(BTT[Verwendete Transaktion (Pflichtauswahl)],BTT[[#This Row],[Verwendete Transaktion (Pflichtauswahl)]],BTT[SAP-Modul
(Pflichtauswahl)],"&lt;&gt;"&amp;BTT[[#This Row],[SAP-Modul
(Pflichtauswahl)]])&gt;0,"Modul anders","okay"),"")</f>
        <v/>
      </c>
      <c r="AQ1352">
        <f>IFERROR(IF(COUNTIFS(BTT[Verwendete Transaktion (Pflichtauswahl)],BTT[[#This Row],[Verwendete Transaktion (Pflichtauswahl)]],BTT[Verantwortliches TP
(automatisch)],"&lt;&gt;"&amp;BTT[[#This Row],[Verantwortliches TP
(automatisch)]])&gt;0,"Transaktion mehrfach","okay"),"")</f>
        <v/>
      </c>
      <c r="AR1352">
        <f>IFERROR(IF(COUNTIFS(BTT[Verwendete Transaktion (Pflichtauswahl)],BTT[[#This Row],[Verwendete Transaktion (Pflichtauswahl)]],BTT[Verantwortliches TP
(automatisch)],"&lt;&gt;"&amp;VLOOKUP(aktives_Teilprojekt,Teilprojekte[[Teilprojekte]:[Kürzel]],2,FALSE))&gt;0,"Transaktion mehrfach","okay"),"")</f>
        <v/>
      </c>
      <c r="AS1352" t="inlineStr">
        <is>
          <t>FI1266</t>
        </is>
      </c>
    </row>
    <row r="1353">
      <c r="A1353">
        <f>IFERROR(IF(BTT[[#This Row],[Lfd Nr. 
(aus konsolidierter Datei)]]&lt;&gt;"",BTT[[#This Row],[Lfd Nr. 
(aus konsolidierter Datei)]],VLOOKUP(aktives_Teilprojekt,Teilprojekte[[Teilprojekte]:[Kürzel]],2,FALSE)&amp;ROW(BTT[[#This Row],[Lfd Nr.
(automatisch)]])-2),"")</f>
        <v/>
      </c>
      <c r="B1353" t="inlineStr">
        <is>
          <t>Anlagenabgang</t>
        </is>
      </c>
      <c r="D1353" t="inlineStr">
        <is>
          <t>Sachverhalt und Werte prüfen</t>
        </is>
      </c>
      <c r="E1353">
        <f>IFERROR(IF(NOT(BTT[[#This Row],[Manuelle Änderung des Verantwortliches TP
(Auswahl - bei Bedarf)]]=""),BTT[[#This Row],[Manuelle Änderung des Verantwortliches TP
(Auswahl - bei Bedarf)]],VLOOKUP(BTT[[#This Row],[Hauptprozess
(Pflichtauswahl)]],Hauptprozesse[],3,FALSE)),"")</f>
        <v/>
      </c>
      <c r="G1353" t="inlineStr">
        <is>
          <t>RW-B/A</t>
        </is>
      </c>
      <c r="H1353" t="inlineStr">
        <is>
          <t>Non-SAP</t>
        </is>
      </c>
      <c r="I1353" t="inlineStr">
        <is>
          <t>nicht digital</t>
        </is>
      </c>
      <c r="J1353">
        <f>IFERROR(VLOOKUP(BTT[[#This Row],[Verwendete Transaktion (Pflichtauswahl)]],Transaktionen[[Transaktionen]:[Langtext]],2,FALSE),"")</f>
        <v/>
      </c>
      <c r="V1353">
        <f>IFERROR(VLOOKUP(BTT[[#This Row],[Verwendetes Formular
(Auswahl falls relevant)]],Formulare[[Formularbezeichnung]:[Formularname (technisch)]],2,FALSE),"")</f>
        <v/>
      </c>
      <c r="AK1353">
        <f>IF(BTT[[#This Row],[Subprozess
(optionale Auswahl)]]="","okay",IF(VLOOKUP(BTT[[#This Row],[Subprozess
(optionale Auswahl)]],BPML[[Subprozess]:[Zugeordneter Hauptprozess]],3,FALSE)=BTT[[#This Row],[Hauptprozess
(Pflichtauswahl)]],"okay","falscher Subprozess"))</f>
        <v/>
      </c>
      <c r="AL1353">
        <f>IF(aktives_Teilprojekt="Master","",IF(BTT[[#This Row],[Verantwortliches TP
(automatisch)]]=VLOOKUP(aktives_Teilprojekt,Teilprojekte[[Teilprojekte]:[Kürzel]],2,FALSE),"okay","Hauptprozess anderes TP"))</f>
        <v/>
      </c>
      <c r="AM13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3">
        <f>IFERROR(IF(BTT[[#This Row],[SAP-Modul
(Pflichtauswahl)]]&lt;&gt;VLOOKUP(BTT[[#This Row],[Verwendete Transaktion (Pflichtauswahl)]],Transaktionen[[Transaktionen]:[Modul]],3,FALSE),"Modul anders","okay"),"")</f>
        <v/>
      </c>
      <c r="AP1353">
        <f>IFERROR(IF(COUNTIFS(BTT[Verwendete Transaktion (Pflichtauswahl)],BTT[[#This Row],[Verwendete Transaktion (Pflichtauswahl)]],BTT[SAP-Modul
(Pflichtauswahl)],"&lt;&gt;"&amp;BTT[[#This Row],[SAP-Modul
(Pflichtauswahl)]])&gt;0,"Modul anders","okay"),"")</f>
        <v/>
      </c>
      <c r="AQ1353">
        <f>IFERROR(IF(COUNTIFS(BTT[Verwendete Transaktion (Pflichtauswahl)],BTT[[#This Row],[Verwendete Transaktion (Pflichtauswahl)]],BTT[Verantwortliches TP
(automatisch)],"&lt;&gt;"&amp;BTT[[#This Row],[Verantwortliches TP
(automatisch)]])&gt;0,"Transaktion mehrfach","okay"),"")</f>
        <v/>
      </c>
      <c r="AR1353">
        <f>IFERROR(IF(COUNTIFS(BTT[Verwendete Transaktion (Pflichtauswahl)],BTT[[#This Row],[Verwendete Transaktion (Pflichtauswahl)]],BTT[Verantwortliches TP
(automatisch)],"&lt;&gt;"&amp;VLOOKUP(aktives_Teilprojekt,Teilprojekte[[Teilprojekte]:[Kürzel]],2,FALSE))&gt;0,"Transaktion mehrfach","okay"),"")</f>
        <v/>
      </c>
      <c r="AS1353" t="inlineStr">
        <is>
          <t>FI1267</t>
        </is>
      </c>
    </row>
    <row r="1354">
      <c r="A1354">
        <f>IFERROR(IF(BTT[[#This Row],[Lfd Nr. 
(aus konsolidierter Datei)]]&lt;&gt;"",BTT[[#This Row],[Lfd Nr. 
(aus konsolidierter Datei)]],VLOOKUP(aktives_Teilprojekt,Teilprojekte[[Teilprojekte]:[Kürzel]],2,FALSE)&amp;ROW(BTT[[#This Row],[Lfd Nr.
(automatisch)]])-2),"")</f>
        <v/>
      </c>
      <c r="B1354" t="inlineStr">
        <is>
          <t>Anlagenabgang</t>
        </is>
      </c>
      <c r="D1354" t="inlineStr">
        <is>
          <t>Vorliegen von Beleg V40137 prüfen</t>
        </is>
      </c>
      <c r="E1354">
        <f>IFERROR(IF(NOT(BTT[[#This Row],[Manuelle Änderung des Verantwortliches TP
(Auswahl - bei Bedarf)]]=""),BTT[[#This Row],[Manuelle Änderung des Verantwortliches TP
(Auswahl - bei Bedarf)]],VLOOKUP(BTT[[#This Row],[Hauptprozess
(Pflichtauswahl)]],Hauptprozesse[],3,FALSE)),"")</f>
        <v/>
      </c>
      <c r="G1354" t="inlineStr">
        <is>
          <t>RW-B/A</t>
        </is>
      </c>
      <c r="H1354" t="inlineStr">
        <is>
          <t>Non-SAP</t>
        </is>
      </c>
      <c r="I1354" t="inlineStr">
        <is>
          <t>nicht digital</t>
        </is>
      </c>
      <c r="J1354">
        <f>IFERROR(VLOOKUP(BTT[[#This Row],[Verwendete Transaktion (Pflichtauswahl)]],Transaktionen[[Transaktionen]:[Langtext]],2,FALSE),"")</f>
        <v/>
      </c>
      <c r="V1354">
        <f>IFERROR(VLOOKUP(BTT[[#This Row],[Verwendetes Formular
(Auswahl falls relevant)]],Formulare[[Formularbezeichnung]:[Formularname (technisch)]],2,FALSE),"")</f>
        <v/>
      </c>
      <c r="AK1354">
        <f>IF(BTT[[#This Row],[Subprozess
(optionale Auswahl)]]="","okay",IF(VLOOKUP(BTT[[#This Row],[Subprozess
(optionale Auswahl)]],BPML[[Subprozess]:[Zugeordneter Hauptprozess]],3,FALSE)=BTT[[#This Row],[Hauptprozess
(Pflichtauswahl)]],"okay","falscher Subprozess"))</f>
        <v/>
      </c>
      <c r="AL1354">
        <f>IF(aktives_Teilprojekt="Master","",IF(BTT[[#This Row],[Verantwortliches TP
(automatisch)]]=VLOOKUP(aktives_Teilprojekt,Teilprojekte[[Teilprojekte]:[Kürzel]],2,FALSE),"okay","Hauptprozess anderes TP"))</f>
        <v/>
      </c>
      <c r="AM13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4">
        <f>IFERROR(IF(BTT[[#This Row],[SAP-Modul
(Pflichtauswahl)]]&lt;&gt;VLOOKUP(BTT[[#This Row],[Verwendete Transaktion (Pflichtauswahl)]],Transaktionen[[Transaktionen]:[Modul]],3,FALSE),"Modul anders","okay"),"")</f>
        <v/>
      </c>
      <c r="AP1354">
        <f>IFERROR(IF(COUNTIFS(BTT[Verwendete Transaktion (Pflichtauswahl)],BTT[[#This Row],[Verwendete Transaktion (Pflichtauswahl)]],BTT[SAP-Modul
(Pflichtauswahl)],"&lt;&gt;"&amp;BTT[[#This Row],[SAP-Modul
(Pflichtauswahl)]])&gt;0,"Modul anders","okay"),"")</f>
        <v/>
      </c>
      <c r="AQ1354">
        <f>IFERROR(IF(COUNTIFS(BTT[Verwendete Transaktion (Pflichtauswahl)],BTT[[#This Row],[Verwendete Transaktion (Pflichtauswahl)]],BTT[Verantwortliches TP
(automatisch)],"&lt;&gt;"&amp;BTT[[#This Row],[Verantwortliches TP
(automatisch)]])&gt;0,"Transaktion mehrfach","okay"),"")</f>
        <v/>
      </c>
      <c r="AR1354">
        <f>IFERROR(IF(COUNTIFS(BTT[Verwendete Transaktion (Pflichtauswahl)],BTT[[#This Row],[Verwendete Transaktion (Pflichtauswahl)]],BTT[Verantwortliches TP
(automatisch)],"&lt;&gt;"&amp;VLOOKUP(aktives_Teilprojekt,Teilprojekte[[Teilprojekte]:[Kürzel]],2,FALSE))&gt;0,"Transaktion mehrfach","okay"),"")</f>
        <v/>
      </c>
      <c r="AS1354" t="inlineStr">
        <is>
          <t>FI1268</t>
        </is>
      </c>
    </row>
    <row r="1355">
      <c r="A1355">
        <f>IFERROR(IF(BTT[[#This Row],[Lfd Nr. 
(aus konsolidierter Datei)]]&lt;&gt;"",BTT[[#This Row],[Lfd Nr. 
(aus konsolidierter Datei)]],VLOOKUP(aktives_Teilprojekt,Teilprojekte[[Teilprojekte]:[Kürzel]],2,FALSE)&amp;ROW(BTT[[#This Row],[Lfd Nr.
(automatisch)]])-2),"")</f>
        <v/>
      </c>
      <c r="B1355" t="inlineStr">
        <is>
          <t>Anlagenabgang</t>
        </is>
      </c>
      <c r="D1355" t="inlineStr">
        <is>
          <t>Umbuchung auf Ausbuchungs AiB</t>
        </is>
      </c>
      <c r="E1355">
        <f>IFERROR(IF(NOT(BTT[[#This Row],[Manuelle Änderung des Verantwortliches TP
(Auswahl - bei Bedarf)]]=""),BTT[[#This Row],[Manuelle Änderung des Verantwortliches TP
(Auswahl - bei Bedarf)]],VLOOKUP(BTT[[#This Row],[Hauptprozess
(Pflichtauswahl)]],Hauptprozesse[],3,FALSE)),"")</f>
        <v/>
      </c>
      <c r="G1355" t="inlineStr">
        <is>
          <t>RW-B/A</t>
        </is>
      </c>
      <c r="H1355" t="inlineStr">
        <is>
          <t>CO-OM</t>
        </is>
      </c>
      <c r="I1355" t="inlineStr">
        <is>
          <t>KO88</t>
        </is>
      </c>
      <c r="J1355">
        <f>IFERROR(VLOOKUP(BTT[[#This Row],[Verwendete Transaktion (Pflichtauswahl)]],Transaktionen[[Transaktionen]:[Langtext]],2,FALSE),"")</f>
        <v/>
      </c>
      <c r="V1355">
        <f>IFERROR(VLOOKUP(BTT[[#This Row],[Verwendetes Formular
(Auswahl falls relevant)]],Formulare[[Formularbezeichnung]:[Formularname (technisch)]],2,FALSE),"")</f>
        <v/>
      </c>
      <c r="AK1355">
        <f>IF(BTT[[#This Row],[Subprozess
(optionale Auswahl)]]="","okay",IF(VLOOKUP(BTT[[#This Row],[Subprozess
(optionale Auswahl)]],BPML[[Subprozess]:[Zugeordneter Hauptprozess]],3,FALSE)=BTT[[#This Row],[Hauptprozess
(Pflichtauswahl)]],"okay","falscher Subprozess"))</f>
        <v/>
      </c>
      <c r="AL1355">
        <f>IF(aktives_Teilprojekt="Master","",IF(BTT[[#This Row],[Verantwortliches TP
(automatisch)]]=VLOOKUP(aktives_Teilprojekt,Teilprojekte[[Teilprojekte]:[Kürzel]],2,FALSE),"okay","Hauptprozess anderes TP"))</f>
        <v/>
      </c>
      <c r="AM13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5">
        <f>IFERROR(IF(BTT[[#This Row],[SAP-Modul
(Pflichtauswahl)]]&lt;&gt;VLOOKUP(BTT[[#This Row],[Verwendete Transaktion (Pflichtauswahl)]],Transaktionen[[Transaktionen]:[Modul]],3,FALSE),"Modul anders","okay"),"")</f>
        <v/>
      </c>
      <c r="AP1355">
        <f>IFERROR(IF(COUNTIFS(BTT[Verwendete Transaktion (Pflichtauswahl)],BTT[[#This Row],[Verwendete Transaktion (Pflichtauswahl)]],BTT[SAP-Modul
(Pflichtauswahl)],"&lt;&gt;"&amp;BTT[[#This Row],[SAP-Modul
(Pflichtauswahl)]])&gt;0,"Modul anders","okay"),"")</f>
        <v/>
      </c>
      <c r="AQ1355">
        <f>IFERROR(IF(COUNTIFS(BTT[Verwendete Transaktion (Pflichtauswahl)],BTT[[#This Row],[Verwendete Transaktion (Pflichtauswahl)]],BTT[Verantwortliches TP
(automatisch)],"&lt;&gt;"&amp;BTT[[#This Row],[Verantwortliches TP
(automatisch)]])&gt;0,"Transaktion mehrfach","okay"),"")</f>
        <v/>
      </c>
      <c r="AR1355">
        <f>IFERROR(IF(COUNTIFS(BTT[Verwendete Transaktion (Pflichtauswahl)],BTT[[#This Row],[Verwendete Transaktion (Pflichtauswahl)]],BTT[Verantwortliches TP
(automatisch)],"&lt;&gt;"&amp;VLOOKUP(aktives_Teilprojekt,Teilprojekte[[Teilprojekte]:[Kürzel]],2,FALSE))&gt;0,"Transaktion mehrfach","okay"),"")</f>
        <v/>
      </c>
      <c r="AS1355" t="inlineStr">
        <is>
          <t>FI1269</t>
        </is>
      </c>
    </row>
    <row r="1356">
      <c r="A1356">
        <f>IFERROR(IF(BTT[[#This Row],[Lfd Nr. 
(aus konsolidierter Datei)]]&lt;&gt;"",BTT[[#This Row],[Lfd Nr. 
(aus konsolidierter Datei)]],VLOOKUP(aktives_Teilprojekt,Teilprojekte[[Teilprojekte]:[Kürzel]],2,FALSE)&amp;ROW(BTT[[#This Row],[Lfd Nr.
(automatisch)]])-2),"")</f>
        <v/>
      </c>
      <c r="B1356" t="inlineStr">
        <is>
          <t>Anlagenabgang</t>
        </is>
      </c>
      <c r="D1356" t="inlineStr">
        <is>
          <t>Umbuchung auf Ausbuchungs AiB</t>
        </is>
      </c>
      <c r="E1356">
        <f>IFERROR(IF(NOT(BTT[[#This Row],[Manuelle Änderung des Verantwortliches TP
(Auswahl - bei Bedarf)]]=""),BTT[[#This Row],[Manuelle Änderung des Verantwortliches TP
(Auswahl - bei Bedarf)]],VLOOKUP(BTT[[#This Row],[Hauptprozess
(Pflichtauswahl)]],Hauptprozesse[],3,FALSE)),"")</f>
        <v/>
      </c>
      <c r="G1356" t="inlineStr">
        <is>
          <t>RW-B/A</t>
        </is>
      </c>
      <c r="H1356" t="inlineStr">
        <is>
          <t>CO-OM</t>
        </is>
      </c>
      <c r="I1356" t="inlineStr">
        <is>
          <t>CJ88</t>
        </is>
      </c>
      <c r="J1356">
        <f>IFERROR(VLOOKUP(BTT[[#This Row],[Verwendete Transaktion (Pflichtauswahl)]],Transaktionen[[Transaktionen]:[Langtext]],2,FALSE),"")</f>
        <v/>
      </c>
      <c r="V1356">
        <f>IFERROR(VLOOKUP(BTT[[#This Row],[Verwendetes Formular
(Auswahl falls relevant)]],Formulare[[Formularbezeichnung]:[Formularname (technisch)]],2,FALSE),"")</f>
        <v/>
      </c>
      <c r="AK1356">
        <f>IF(BTT[[#This Row],[Subprozess
(optionale Auswahl)]]="","okay",IF(VLOOKUP(BTT[[#This Row],[Subprozess
(optionale Auswahl)]],BPML[[Subprozess]:[Zugeordneter Hauptprozess]],3,FALSE)=BTT[[#This Row],[Hauptprozess
(Pflichtauswahl)]],"okay","falscher Subprozess"))</f>
        <v/>
      </c>
      <c r="AL1356">
        <f>IF(aktives_Teilprojekt="Master","",IF(BTT[[#This Row],[Verantwortliches TP
(automatisch)]]=VLOOKUP(aktives_Teilprojekt,Teilprojekte[[Teilprojekte]:[Kürzel]],2,FALSE),"okay","Hauptprozess anderes TP"))</f>
        <v/>
      </c>
      <c r="AM13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6">
        <f>IFERROR(IF(BTT[[#This Row],[SAP-Modul
(Pflichtauswahl)]]&lt;&gt;VLOOKUP(BTT[[#This Row],[Verwendete Transaktion (Pflichtauswahl)]],Transaktionen[[Transaktionen]:[Modul]],3,FALSE),"Modul anders","okay"),"")</f>
        <v/>
      </c>
      <c r="AP1356">
        <f>IFERROR(IF(COUNTIFS(BTT[Verwendete Transaktion (Pflichtauswahl)],BTT[[#This Row],[Verwendete Transaktion (Pflichtauswahl)]],BTT[SAP-Modul
(Pflichtauswahl)],"&lt;&gt;"&amp;BTT[[#This Row],[SAP-Modul
(Pflichtauswahl)]])&gt;0,"Modul anders","okay"),"")</f>
        <v/>
      </c>
      <c r="AQ1356">
        <f>IFERROR(IF(COUNTIFS(BTT[Verwendete Transaktion (Pflichtauswahl)],BTT[[#This Row],[Verwendete Transaktion (Pflichtauswahl)]],BTT[Verantwortliches TP
(automatisch)],"&lt;&gt;"&amp;BTT[[#This Row],[Verantwortliches TP
(automatisch)]])&gt;0,"Transaktion mehrfach","okay"),"")</f>
        <v/>
      </c>
      <c r="AR1356">
        <f>IFERROR(IF(COUNTIFS(BTT[Verwendete Transaktion (Pflichtauswahl)],BTT[[#This Row],[Verwendete Transaktion (Pflichtauswahl)]],BTT[Verantwortliches TP
(automatisch)],"&lt;&gt;"&amp;VLOOKUP(aktives_Teilprojekt,Teilprojekte[[Teilprojekte]:[Kürzel]],2,FALSE))&gt;0,"Transaktion mehrfach","okay"),"")</f>
        <v/>
      </c>
      <c r="AS1356" t="inlineStr">
        <is>
          <t>FI1270</t>
        </is>
      </c>
    </row>
    <row r="1357">
      <c r="A1357">
        <f>IFERROR(IF(BTT[[#This Row],[Lfd Nr. 
(aus konsolidierter Datei)]]&lt;&gt;"",BTT[[#This Row],[Lfd Nr. 
(aus konsolidierter Datei)]],VLOOKUP(aktives_Teilprojekt,Teilprojekte[[Teilprojekte]:[Kürzel]],2,FALSE)&amp;ROW(BTT[[#This Row],[Lfd Nr.
(automatisch)]])-2),"")</f>
        <v/>
      </c>
      <c r="B1357" t="inlineStr">
        <is>
          <t>Anlagenabgang</t>
        </is>
      </c>
      <c r="D1357" t="inlineStr">
        <is>
          <t>Abgang buchen</t>
        </is>
      </c>
      <c r="E1357">
        <f>IFERROR(IF(NOT(BTT[[#This Row],[Manuelle Änderung des Verantwortliches TP
(Auswahl - bei Bedarf)]]=""),BTT[[#This Row],[Manuelle Änderung des Verantwortliches TP
(Auswahl - bei Bedarf)]],VLOOKUP(BTT[[#This Row],[Hauptprozess
(Pflichtauswahl)]],Hauptprozesse[],3,FALSE)),"")</f>
        <v/>
      </c>
      <c r="G1357" t="inlineStr">
        <is>
          <t>RW-B/A</t>
        </is>
      </c>
      <c r="H1357" t="inlineStr">
        <is>
          <t>FI-AA</t>
        </is>
      </c>
      <c r="I1357" t="inlineStr">
        <is>
          <t>ABAVN</t>
        </is>
      </c>
      <c r="J1357">
        <f>IFERROR(VLOOKUP(BTT[[#This Row],[Verwendete Transaktion (Pflichtauswahl)]],Transaktionen[[Transaktionen]:[Langtext]],2,FALSE),"")</f>
        <v/>
      </c>
      <c r="V1357">
        <f>IFERROR(VLOOKUP(BTT[[#This Row],[Verwendetes Formular
(Auswahl falls relevant)]],Formulare[[Formularbezeichnung]:[Formularname (technisch)]],2,FALSE),"")</f>
        <v/>
      </c>
      <c r="AK1357">
        <f>IF(BTT[[#This Row],[Subprozess
(optionale Auswahl)]]="","okay",IF(VLOOKUP(BTT[[#This Row],[Subprozess
(optionale Auswahl)]],BPML[[Subprozess]:[Zugeordneter Hauptprozess]],3,FALSE)=BTT[[#This Row],[Hauptprozess
(Pflichtauswahl)]],"okay","falscher Subprozess"))</f>
        <v/>
      </c>
      <c r="AL1357">
        <f>IF(aktives_Teilprojekt="Master","",IF(BTT[[#This Row],[Verantwortliches TP
(automatisch)]]=VLOOKUP(aktives_Teilprojekt,Teilprojekte[[Teilprojekte]:[Kürzel]],2,FALSE),"okay","Hauptprozess anderes TP"))</f>
        <v/>
      </c>
      <c r="AM13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7">
        <f>IFERROR(IF(BTT[[#This Row],[SAP-Modul
(Pflichtauswahl)]]&lt;&gt;VLOOKUP(BTT[[#This Row],[Verwendete Transaktion (Pflichtauswahl)]],Transaktionen[[Transaktionen]:[Modul]],3,FALSE),"Modul anders","okay"),"")</f>
        <v/>
      </c>
      <c r="AP1357">
        <f>IFERROR(IF(COUNTIFS(BTT[Verwendete Transaktion (Pflichtauswahl)],BTT[[#This Row],[Verwendete Transaktion (Pflichtauswahl)]],BTT[SAP-Modul
(Pflichtauswahl)],"&lt;&gt;"&amp;BTT[[#This Row],[SAP-Modul
(Pflichtauswahl)]])&gt;0,"Modul anders","okay"),"")</f>
        <v/>
      </c>
      <c r="AQ1357">
        <f>IFERROR(IF(COUNTIFS(BTT[Verwendete Transaktion (Pflichtauswahl)],BTT[[#This Row],[Verwendete Transaktion (Pflichtauswahl)]],BTT[Verantwortliches TP
(automatisch)],"&lt;&gt;"&amp;BTT[[#This Row],[Verantwortliches TP
(automatisch)]])&gt;0,"Transaktion mehrfach","okay"),"")</f>
        <v/>
      </c>
      <c r="AR1357">
        <f>IFERROR(IF(COUNTIFS(BTT[Verwendete Transaktion (Pflichtauswahl)],BTT[[#This Row],[Verwendete Transaktion (Pflichtauswahl)]],BTT[Verantwortliches TP
(automatisch)],"&lt;&gt;"&amp;VLOOKUP(aktives_Teilprojekt,Teilprojekte[[Teilprojekte]:[Kürzel]],2,FALSE))&gt;0,"Transaktion mehrfach","okay"),"")</f>
        <v/>
      </c>
      <c r="AS1357" t="inlineStr">
        <is>
          <t>FI1271</t>
        </is>
      </c>
    </row>
    <row r="1358">
      <c r="A1358">
        <f>IFERROR(IF(BTT[[#This Row],[Lfd Nr. 
(aus konsolidierter Datei)]]&lt;&gt;"",BTT[[#This Row],[Lfd Nr. 
(aus konsolidierter Datei)]],VLOOKUP(aktives_Teilprojekt,Teilprojekte[[Teilprojekte]:[Kürzel]],2,FALSE)&amp;ROW(BTT[[#This Row],[Lfd Nr.
(automatisch)]])-2),"")</f>
        <v/>
      </c>
      <c r="B1358" t="inlineStr">
        <is>
          <t>Anlagenabgang</t>
        </is>
      </c>
      <c r="D1358" t="inlineStr">
        <is>
          <t>Belegnummer in Beleg eintragen</t>
        </is>
      </c>
      <c r="E1358">
        <f>IFERROR(IF(NOT(BTT[[#This Row],[Manuelle Änderung des Verantwortliches TP
(Auswahl - bei Bedarf)]]=""),BTT[[#This Row],[Manuelle Änderung des Verantwortliches TP
(Auswahl - bei Bedarf)]],VLOOKUP(BTT[[#This Row],[Hauptprozess
(Pflichtauswahl)]],Hauptprozesse[],3,FALSE)),"")</f>
        <v/>
      </c>
      <c r="G1358" t="inlineStr">
        <is>
          <t>RW-B/A</t>
        </is>
      </c>
      <c r="H1358" t="inlineStr">
        <is>
          <t>Non-SAP</t>
        </is>
      </c>
      <c r="I1358" t="inlineStr">
        <is>
          <t>nicht digital</t>
        </is>
      </c>
      <c r="J1358">
        <f>IFERROR(VLOOKUP(BTT[[#This Row],[Verwendete Transaktion (Pflichtauswahl)]],Transaktionen[[Transaktionen]:[Langtext]],2,FALSE),"")</f>
        <v/>
      </c>
      <c r="V1358">
        <f>IFERROR(VLOOKUP(BTT[[#This Row],[Verwendetes Formular
(Auswahl falls relevant)]],Formulare[[Formularbezeichnung]:[Formularname (technisch)]],2,FALSE),"")</f>
        <v/>
      </c>
      <c r="AK1358">
        <f>IF(BTT[[#This Row],[Subprozess
(optionale Auswahl)]]="","okay",IF(VLOOKUP(BTT[[#This Row],[Subprozess
(optionale Auswahl)]],BPML[[Subprozess]:[Zugeordneter Hauptprozess]],3,FALSE)=BTT[[#This Row],[Hauptprozess
(Pflichtauswahl)]],"okay","falscher Subprozess"))</f>
        <v/>
      </c>
      <c r="AL1358">
        <f>IF(aktives_Teilprojekt="Master","",IF(BTT[[#This Row],[Verantwortliches TP
(automatisch)]]=VLOOKUP(aktives_Teilprojekt,Teilprojekte[[Teilprojekte]:[Kürzel]],2,FALSE),"okay","Hauptprozess anderes TP"))</f>
        <v/>
      </c>
      <c r="AM13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8">
        <f>IFERROR(IF(BTT[[#This Row],[SAP-Modul
(Pflichtauswahl)]]&lt;&gt;VLOOKUP(BTT[[#This Row],[Verwendete Transaktion (Pflichtauswahl)]],Transaktionen[[Transaktionen]:[Modul]],3,FALSE),"Modul anders","okay"),"")</f>
        <v/>
      </c>
      <c r="AP1358">
        <f>IFERROR(IF(COUNTIFS(BTT[Verwendete Transaktion (Pflichtauswahl)],BTT[[#This Row],[Verwendete Transaktion (Pflichtauswahl)]],BTT[SAP-Modul
(Pflichtauswahl)],"&lt;&gt;"&amp;BTT[[#This Row],[SAP-Modul
(Pflichtauswahl)]])&gt;0,"Modul anders","okay"),"")</f>
        <v/>
      </c>
      <c r="AQ1358">
        <f>IFERROR(IF(COUNTIFS(BTT[Verwendete Transaktion (Pflichtauswahl)],BTT[[#This Row],[Verwendete Transaktion (Pflichtauswahl)]],BTT[Verantwortliches TP
(automatisch)],"&lt;&gt;"&amp;BTT[[#This Row],[Verantwortliches TP
(automatisch)]])&gt;0,"Transaktion mehrfach","okay"),"")</f>
        <v/>
      </c>
      <c r="AR1358">
        <f>IFERROR(IF(COUNTIFS(BTT[Verwendete Transaktion (Pflichtauswahl)],BTT[[#This Row],[Verwendete Transaktion (Pflichtauswahl)]],BTT[Verantwortliches TP
(automatisch)],"&lt;&gt;"&amp;VLOOKUP(aktives_Teilprojekt,Teilprojekte[[Teilprojekte]:[Kürzel]],2,FALSE))&gt;0,"Transaktion mehrfach","okay"),"")</f>
        <v/>
      </c>
      <c r="AS1358" t="inlineStr">
        <is>
          <t>FI1272</t>
        </is>
      </c>
    </row>
    <row r="1359">
      <c r="A1359">
        <f>IFERROR(IF(BTT[[#This Row],[Lfd Nr. 
(aus konsolidierter Datei)]]&lt;&gt;"",BTT[[#This Row],[Lfd Nr. 
(aus konsolidierter Datei)]],VLOOKUP(aktives_Teilprojekt,Teilprojekte[[Teilprojekte]:[Kürzel]],2,FALSE)&amp;ROW(BTT[[#This Row],[Lfd Nr.
(automatisch)]])-2),"")</f>
        <v/>
      </c>
      <c r="B1359" t="inlineStr">
        <is>
          <t>Anlagenabgang</t>
        </is>
      </c>
      <c r="D1359" t="inlineStr">
        <is>
          <t>Beleg unterschreiben</t>
        </is>
      </c>
      <c r="E1359">
        <f>IFERROR(IF(NOT(BTT[[#This Row],[Manuelle Änderung des Verantwortliches TP
(Auswahl - bei Bedarf)]]=""),BTT[[#This Row],[Manuelle Änderung des Verantwortliches TP
(Auswahl - bei Bedarf)]],VLOOKUP(BTT[[#This Row],[Hauptprozess
(Pflichtauswahl)]],Hauptprozesse[],3,FALSE)),"")</f>
        <v/>
      </c>
      <c r="G1359" t="inlineStr">
        <is>
          <t>RW-B/A</t>
        </is>
      </c>
      <c r="H1359" t="inlineStr">
        <is>
          <t>Non-SAP</t>
        </is>
      </c>
      <c r="I1359" t="inlineStr">
        <is>
          <t>nicht digital</t>
        </is>
      </c>
      <c r="J1359">
        <f>IFERROR(VLOOKUP(BTT[[#This Row],[Verwendete Transaktion (Pflichtauswahl)]],Transaktionen[[Transaktionen]:[Langtext]],2,FALSE),"")</f>
        <v/>
      </c>
      <c r="V1359">
        <f>IFERROR(VLOOKUP(BTT[[#This Row],[Verwendetes Formular
(Auswahl falls relevant)]],Formulare[[Formularbezeichnung]:[Formularname (technisch)]],2,FALSE),"")</f>
        <v/>
      </c>
      <c r="AK1359">
        <f>IF(BTT[[#This Row],[Subprozess
(optionale Auswahl)]]="","okay",IF(VLOOKUP(BTT[[#This Row],[Subprozess
(optionale Auswahl)]],BPML[[Subprozess]:[Zugeordneter Hauptprozess]],3,FALSE)=BTT[[#This Row],[Hauptprozess
(Pflichtauswahl)]],"okay","falscher Subprozess"))</f>
        <v/>
      </c>
      <c r="AL1359">
        <f>IF(aktives_Teilprojekt="Master","",IF(BTT[[#This Row],[Verantwortliches TP
(automatisch)]]=VLOOKUP(aktives_Teilprojekt,Teilprojekte[[Teilprojekte]:[Kürzel]],2,FALSE),"okay","Hauptprozess anderes TP"))</f>
        <v/>
      </c>
      <c r="AM13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59">
        <f>IFERROR(IF(BTT[[#This Row],[SAP-Modul
(Pflichtauswahl)]]&lt;&gt;VLOOKUP(BTT[[#This Row],[Verwendete Transaktion (Pflichtauswahl)]],Transaktionen[[Transaktionen]:[Modul]],3,FALSE),"Modul anders","okay"),"")</f>
        <v/>
      </c>
      <c r="AP1359">
        <f>IFERROR(IF(COUNTIFS(BTT[Verwendete Transaktion (Pflichtauswahl)],BTT[[#This Row],[Verwendete Transaktion (Pflichtauswahl)]],BTT[SAP-Modul
(Pflichtauswahl)],"&lt;&gt;"&amp;BTT[[#This Row],[SAP-Modul
(Pflichtauswahl)]])&gt;0,"Modul anders","okay"),"")</f>
        <v/>
      </c>
      <c r="AQ1359">
        <f>IFERROR(IF(COUNTIFS(BTT[Verwendete Transaktion (Pflichtauswahl)],BTT[[#This Row],[Verwendete Transaktion (Pflichtauswahl)]],BTT[Verantwortliches TP
(automatisch)],"&lt;&gt;"&amp;BTT[[#This Row],[Verantwortliches TP
(automatisch)]])&gt;0,"Transaktion mehrfach","okay"),"")</f>
        <v/>
      </c>
      <c r="AR1359">
        <f>IFERROR(IF(COUNTIFS(BTT[Verwendete Transaktion (Pflichtauswahl)],BTT[[#This Row],[Verwendete Transaktion (Pflichtauswahl)]],BTT[Verantwortliches TP
(automatisch)],"&lt;&gt;"&amp;VLOOKUP(aktives_Teilprojekt,Teilprojekte[[Teilprojekte]:[Kürzel]],2,FALSE))&gt;0,"Transaktion mehrfach","okay"),"")</f>
        <v/>
      </c>
      <c r="AS1359" t="inlineStr">
        <is>
          <t>FI1273</t>
        </is>
      </c>
    </row>
    <row r="1360">
      <c r="A1360">
        <f>IFERROR(IF(BTT[[#This Row],[Lfd Nr. 
(aus konsolidierter Datei)]]&lt;&gt;"",BTT[[#This Row],[Lfd Nr. 
(aus konsolidierter Datei)]],VLOOKUP(aktives_Teilprojekt,Teilprojekte[[Teilprojekte]:[Kürzel]],2,FALSE)&amp;ROW(BTT[[#This Row],[Lfd Nr.
(automatisch)]])-2),"")</f>
        <v/>
      </c>
      <c r="B1360" t="inlineStr">
        <is>
          <t>Anlagenabgang</t>
        </is>
      </c>
      <c r="D1360" t="inlineStr">
        <is>
          <t xml:space="preserve">Beleg ablegen  </t>
        </is>
      </c>
      <c r="E1360">
        <f>IFERROR(IF(NOT(BTT[[#This Row],[Manuelle Änderung des Verantwortliches TP
(Auswahl - bei Bedarf)]]=""),BTT[[#This Row],[Manuelle Änderung des Verantwortliches TP
(Auswahl - bei Bedarf)]],VLOOKUP(BTT[[#This Row],[Hauptprozess
(Pflichtauswahl)]],Hauptprozesse[],3,FALSE)),"")</f>
        <v/>
      </c>
      <c r="G1360" t="inlineStr">
        <is>
          <t>RW-B/A</t>
        </is>
      </c>
      <c r="H1360" t="inlineStr">
        <is>
          <t>Non-SAP</t>
        </is>
      </c>
      <c r="I1360" t="inlineStr">
        <is>
          <t>nicht digital</t>
        </is>
      </c>
      <c r="J1360">
        <f>IFERROR(VLOOKUP(BTT[[#This Row],[Verwendete Transaktion (Pflichtauswahl)]],Transaktionen[[Transaktionen]:[Langtext]],2,FALSE),"")</f>
        <v/>
      </c>
      <c r="V1360">
        <f>IFERROR(VLOOKUP(BTT[[#This Row],[Verwendetes Formular
(Auswahl falls relevant)]],Formulare[[Formularbezeichnung]:[Formularname (technisch)]],2,FALSE),"")</f>
        <v/>
      </c>
      <c r="AK1360">
        <f>IF(BTT[[#This Row],[Subprozess
(optionale Auswahl)]]="","okay",IF(VLOOKUP(BTT[[#This Row],[Subprozess
(optionale Auswahl)]],BPML[[Subprozess]:[Zugeordneter Hauptprozess]],3,FALSE)=BTT[[#This Row],[Hauptprozess
(Pflichtauswahl)]],"okay","falscher Subprozess"))</f>
        <v/>
      </c>
      <c r="AL1360">
        <f>IF(aktives_Teilprojekt="Master","",IF(BTT[[#This Row],[Verantwortliches TP
(automatisch)]]=VLOOKUP(aktives_Teilprojekt,Teilprojekte[[Teilprojekte]:[Kürzel]],2,FALSE),"okay","Hauptprozess anderes TP"))</f>
        <v/>
      </c>
      <c r="AM13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0">
        <f>IFERROR(IF(BTT[[#This Row],[SAP-Modul
(Pflichtauswahl)]]&lt;&gt;VLOOKUP(BTT[[#This Row],[Verwendete Transaktion (Pflichtauswahl)]],Transaktionen[[Transaktionen]:[Modul]],3,FALSE),"Modul anders","okay"),"")</f>
        <v/>
      </c>
      <c r="AP1360">
        <f>IFERROR(IF(COUNTIFS(BTT[Verwendete Transaktion (Pflichtauswahl)],BTT[[#This Row],[Verwendete Transaktion (Pflichtauswahl)]],BTT[SAP-Modul
(Pflichtauswahl)],"&lt;&gt;"&amp;BTT[[#This Row],[SAP-Modul
(Pflichtauswahl)]])&gt;0,"Modul anders","okay"),"")</f>
        <v/>
      </c>
      <c r="AQ1360">
        <f>IFERROR(IF(COUNTIFS(BTT[Verwendete Transaktion (Pflichtauswahl)],BTT[[#This Row],[Verwendete Transaktion (Pflichtauswahl)]],BTT[Verantwortliches TP
(automatisch)],"&lt;&gt;"&amp;BTT[[#This Row],[Verantwortliches TP
(automatisch)]])&gt;0,"Transaktion mehrfach","okay"),"")</f>
        <v/>
      </c>
      <c r="AR1360">
        <f>IFERROR(IF(COUNTIFS(BTT[Verwendete Transaktion (Pflichtauswahl)],BTT[[#This Row],[Verwendete Transaktion (Pflichtauswahl)]],BTT[Verantwortliches TP
(automatisch)],"&lt;&gt;"&amp;VLOOKUP(aktives_Teilprojekt,Teilprojekte[[Teilprojekte]:[Kürzel]],2,FALSE))&gt;0,"Transaktion mehrfach","okay"),"")</f>
        <v/>
      </c>
      <c r="AS1360" t="inlineStr">
        <is>
          <t>FI1274</t>
        </is>
      </c>
    </row>
    <row r="1361">
      <c r="A1361">
        <f>IFERROR(IF(BTT[[#This Row],[Lfd Nr. 
(aus konsolidierter Datei)]]&lt;&gt;"",BTT[[#This Row],[Lfd Nr. 
(aus konsolidierter Datei)]],VLOOKUP(aktives_Teilprojekt,Teilprojekte[[Teilprojekte]:[Kürzel]],2,FALSE)&amp;ROW(BTT[[#This Row],[Lfd Nr.
(automatisch)]])-2),"")</f>
        <v/>
      </c>
      <c r="B1361" t="inlineStr">
        <is>
          <t>Anlagenabgang</t>
        </is>
      </c>
      <c r="D1361" t="inlineStr">
        <is>
          <t>Beleg im Stammsatz anhängen</t>
        </is>
      </c>
      <c r="E1361">
        <f>IFERROR(IF(NOT(BTT[[#This Row],[Manuelle Änderung des Verantwortliches TP
(Auswahl - bei Bedarf)]]=""),BTT[[#This Row],[Manuelle Änderung des Verantwortliches TP
(Auswahl - bei Bedarf)]],VLOOKUP(BTT[[#This Row],[Hauptprozess
(Pflichtauswahl)]],Hauptprozesse[],3,FALSE)),"")</f>
        <v/>
      </c>
      <c r="G1361" t="inlineStr">
        <is>
          <t>RW-B/A</t>
        </is>
      </c>
      <c r="H1361" t="inlineStr">
        <is>
          <t>FI-AA</t>
        </is>
      </c>
      <c r="I1361" t="inlineStr">
        <is>
          <t>AS02</t>
        </is>
      </c>
      <c r="J1361">
        <f>IFERROR(VLOOKUP(BTT[[#This Row],[Verwendete Transaktion (Pflichtauswahl)]],Transaktionen[[Transaktionen]:[Langtext]],2,FALSE),"")</f>
        <v/>
      </c>
      <c r="V1361">
        <f>IFERROR(VLOOKUP(BTT[[#This Row],[Verwendetes Formular
(Auswahl falls relevant)]],Formulare[[Formularbezeichnung]:[Formularname (technisch)]],2,FALSE),"")</f>
        <v/>
      </c>
      <c r="AK1361">
        <f>IF(BTT[[#This Row],[Subprozess
(optionale Auswahl)]]="","okay",IF(VLOOKUP(BTT[[#This Row],[Subprozess
(optionale Auswahl)]],BPML[[Subprozess]:[Zugeordneter Hauptprozess]],3,FALSE)=BTT[[#This Row],[Hauptprozess
(Pflichtauswahl)]],"okay","falscher Subprozess"))</f>
        <v/>
      </c>
      <c r="AL1361">
        <f>IF(aktives_Teilprojekt="Master","",IF(BTT[[#This Row],[Verantwortliches TP
(automatisch)]]=VLOOKUP(aktives_Teilprojekt,Teilprojekte[[Teilprojekte]:[Kürzel]],2,FALSE),"okay","Hauptprozess anderes TP"))</f>
        <v/>
      </c>
      <c r="AM13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1">
        <f>IFERROR(IF(BTT[[#This Row],[SAP-Modul
(Pflichtauswahl)]]&lt;&gt;VLOOKUP(BTT[[#This Row],[Verwendete Transaktion (Pflichtauswahl)]],Transaktionen[[Transaktionen]:[Modul]],3,FALSE),"Modul anders","okay"),"")</f>
        <v/>
      </c>
      <c r="AP1361">
        <f>IFERROR(IF(COUNTIFS(BTT[Verwendete Transaktion (Pflichtauswahl)],BTT[[#This Row],[Verwendete Transaktion (Pflichtauswahl)]],BTT[SAP-Modul
(Pflichtauswahl)],"&lt;&gt;"&amp;BTT[[#This Row],[SAP-Modul
(Pflichtauswahl)]])&gt;0,"Modul anders","okay"),"")</f>
        <v/>
      </c>
      <c r="AQ1361">
        <f>IFERROR(IF(COUNTIFS(BTT[Verwendete Transaktion (Pflichtauswahl)],BTT[[#This Row],[Verwendete Transaktion (Pflichtauswahl)]],BTT[Verantwortliches TP
(automatisch)],"&lt;&gt;"&amp;BTT[[#This Row],[Verantwortliches TP
(automatisch)]])&gt;0,"Transaktion mehrfach","okay"),"")</f>
        <v/>
      </c>
      <c r="AR1361">
        <f>IFERROR(IF(COUNTIFS(BTT[Verwendete Transaktion (Pflichtauswahl)],BTT[[#This Row],[Verwendete Transaktion (Pflichtauswahl)]],BTT[Verantwortliches TP
(automatisch)],"&lt;&gt;"&amp;VLOOKUP(aktives_Teilprojekt,Teilprojekte[[Teilprojekte]:[Kürzel]],2,FALSE))&gt;0,"Transaktion mehrfach","okay"),"")</f>
        <v/>
      </c>
      <c r="AS1361" t="inlineStr">
        <is>
          <t>FI1275</t>
        </is>
      </c>
    </row>
    <row r="1362">
      <c r="A1362">
        <f>IFERROR(IF(BTT[[#This Row],[Lfd Nr. 
(aus konsolidierter Datei)]]&lt;&gt;"",BTT[[#This Row],[Lfd Nr. 
(aus konsolidierter Datei)]],VLOOKUP(aktives_Teilprojekt,Teilprojekte[[Teilprojekte]:[Kürzel]],2,FALSE)&amp;ROW(BTT[[#This Row],[Lfd Nr.
(automatisch)]])-2),"")</f>
        <v/>
      </c>
      <c r="B1362" t="inlineStr">
        <is>
          <t>Anlagenabgang</t>
        </is>
      </c>
      <c r="D1362" t="inlineStr">
        <is>
          <t>Betroffenen Stammsatz identifizieren</t>
        </is>
      </c>
      <c r="E1362">
        <f>IFERROR(IF(NOT(BTT[[#This Row],[Manuelle Änderung des Verantwortliches TP
(Auswahl - bei Bedarf)]]=""),BTT[[#This Row],[Manuelle Änderung des Verantwortliches TP
(Auswahl - bei Bedarf)]],VLOOKUP(BTT[[#This Row],[Hauptprozess
(Pflichtauswahl)]],Hauptprozesse[],3,FALSE)),"")</f>
        <v/>
      </c>
      <c r="G1362" t="inlineStr">
        <is>
          <t>RW-B/A</t>
        </is>
      </c>
      <c r="I1362" t="inlineStr">
        <is>
          <t>S_ALR_87012004</t>
        </is>
      </c>
      <c r="J1362">
        <f>IFERROR(VLOOKUP(BTT[[#This Row],[Verwendete Transaktion (Pflichtauswahl)]],Transaktionen[[Transaktionen]:[Langtext]],2,FALSE),"")</f>
        <v/>
      </c>
      <c r="V1362">
        <f>IFERROR(VLOOKUP(BTT[[#This Row],[Verwendetes Formular
(Auswahl falls relevant)]],Formulare[[Formularbezeichnung]:[Formularname (technisch)]],2,FALSE),"")</f>
        <v/>
      </c>
      <c r="AK1362">
        <f>IF(BTT[[#This Row],[Subprozess
(optionale Auswahl)]]="","okay",IF(VLOOKUP(BTT[[#This Row],[Subprozess
(optionale Auswahl)]],BPML[[Subprozess]:[Zugeordneter Hauptprozess]],3,FALSE)=BTT[[#This Row],[Hauptprozess
(Pflichtauswahl)]],"okay","falscher Subprozess"))</f>
        <v/>
      </c>
      <c r="AL1362">
        <f>IF(aktives_Teilprojekt="Master","",IF(BTT[[#This Row],[Verantwortliches TP
(automatisch)]]=VLOOKUP(aktives_Teilprojekt,Teilprojekte[[Teilprojekte]:[Kürzel]],2,FALSE),"okay","Hauptprozess anderes TP"))</f>
        <v/>
      </c>
      <c r="AM13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2">
        <f>IFERROR(IF(BTT[[#This Row],[SAP-Modul
(Pflichtauswahl)]]&lt;&gt;VLOOKUP(BTT[[#This Row],[Verwendete Transaktion (Pflichtauswahl)]],Transaktionen[[Transaktionen]:[Modul]],3,FALSE),"Modul anders","okay"),"")</f>
        <v/>
      </c>
      <c r="AP1362">
        <f>IFERROR(IF(COUNTIFS(BTT[Verwendete Transaktion (Pflichtauswahl)],BTT[[#This Row],[Verwendete Transaktion (Pflichtauswahl)]],BTT[SAP-Modul
(Pflichtauswahl)],"&lt;&gt;"&amp;BTT[[#This Row],[SAP-Modul
(Pflichtauswahl)]])&gt;0,"Modul anders","okay"),"")</f>
        <v/>
      </c>
      <c r="AQ1362">
        <f>IFERROR(IF(COUNTIFS(BTT[Verwendete Transaktion (Pflichtauswahl)],BTT[[#This Row],[Verwendete Transaktion (Pflichtauswahl)]],BTT[Verantwortliches TP
(automatisch)],"&lt;&gt;"&amp;BTT[[#This Row],[Verantwortliches TP
(automatisch)]])&gt;0,"Transaktion mehrfach","okay"),"")</f>
        <v/>
      </c>
      <c r="AR1362">
        <f>IFERROR(IF(COUNTIFS(BTT[Verwendete Transaktion (Pflichtauswahl)],BTT[[#This Row],[Verwendete Transaktion (Pflichtauswahl)]],BTT[Verantwortliches TP
(automatisch)],"&lt;&gt;"&amp;VLOOKUP(aktives_Teilprojekt,Teilprojekte[[Teilprojekte]:[Kürzel]],2,FALSE))&gt;0,"Transaktion mehrfach","okay"),"")</f>
        <v/>
      </c>
      <c r="AS1362" t="inlineStr">
        <is>
          <t>FI1276</t>
        </is>
      </c>
    </row>
    <row r="1363">
      <c r="A1363">
        <f>IFERROR(IF(BTT[[#This Row],[Lfd Nr. 
(aus konsolidierter Datei)]]&lt;&gt;"",BTT[[#This Row],[Lfd Nr. 
(aus konsolidierter Datei)]],VLOOKUP(aktives_Teilprojekt,Teilprojekte[[Teilprojekte]:[Kürzel]],2,FALSE)&amp;ROW(BTT[[#This Row],[Lfd Nr.
(automatisch)]])-2),"")</f>
        <v/>
      </c>
      <c r="B1363" t="inlineStr">
        <is>
          <t>Anlagenabgang</t>
        </is>
      </c>
      <c r="D1363" t="inlineStr">
        <is>
          <t>Abgang buchen</t>
        </is>
      </c>
      <c r="E1363">
        <f>IFERROR(IF(NOT(BTT[[#This Row],[Manuelle Änderung des Verantwortliches TP
(Auswahl - bei Bedarf)]]=""),BTT[[#This Row],[Manuelle Änderung des Verantwortliches TP
(Auswahl - bei Bedarf)]],VLOOKUP(BTT[[#This Row],[Hauptprozess
(Pflichtauswahl)]],Hauptprozesse[],3,FALSE)),"")</f>
        <v/>
      </c>
      <c r="G1363" t="inlineStr">
        <is>
          <t>RW-B/A</t>
        </is>
      </c>
      <c r="H1363" t="inlineStr">
        <is>
          <t>FI-AA</t>
        </is>
      </c>
      <c r="I1363" t="inlineStr">
        <is>
          <t>ABAVN</t>
        </is>
      </c>
      <c r="J1363">
        <f>IFERROR(VLOOKUP(BTT[[#This Row],[Verwendete Transaktion (Pflichtauswahl)]],Transaktionen[[Transaktionen]:[Langtext]],2,FALSE),"")</f>
        <v/>
      </c>
      <c r="V1363">
        <f>IFERROR(VLOOKUP(BTT[[#This Row],[Verwendetes Formular
(Auswahl falls relevant)]],Formulare[[Formularbezeichnung]:[Formularname (technisch)]],2,FALSE),"")</f>
        <v/>
      </c>
      <c r="AK1363">
        <f>IF(BTT[[#This Row],[Subprozess
(optionale Auswahl)]]="","okay",IF(VLOOKUP(BTT[[#This Row],[Subprozess
(optionale Auswahl)]],BPML[[Subprozess]:[Zugeordneter Hauptprozess]],3,FALSE)=BTT[[#This Row],[Hauptprozess
(Pflichtauswahl)]],"okay","falscher Subprozess"))</f>
        <v/>
      </c>
      <c r="AL1363">
        <f>IF(aktives_Teilprojekt="Master","",IF(BTT[[#This Row],[Verantwortliches TP
(automatisch)]]=VLOOKUP(aktives_Teilprojekt,Teilprojekte[[Teilprojekte]:[Kürzel]],2,FALSE),"okay","Hauptprozess anderes TP"))</f>
        <v/>
      </c>
      <c r="AM13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3">
        <f>IFERROR(IF(BTT[[#This Row],[SAP-Modul
(Pflichtauswahl)]]&lt;&gt;VLOOKUP(BTT[[#This Row],[Verwendete Transaktion (Pflichtauswahl)]],Transaktionen[[Transaktionen]:[Modul]],3,FALSE),"Modul anders","okay"),"")</f>
        <v/>
      </c>
      <c r="AP1363">
        <f>IFERROR(IF(COUNTIFS(BTT[Verwendete Transaktion (Pflichtauswahl)],BTT[[#This Row],[Verwendete Transaktion (Pflichtauswahl)]],BTT[SAP-Modul
(Pflichtauswahl)],"&lt;&gt;"&amp;BTT[[#This Row],[SAP-Modul
(Pflichtauswahl)]])&gt;0,"Modul anders","okay"),"")</f>
        <v/>
      </c>
      <c r="AQ1363">
        <f>IFERROR(IF(COUNTIFS(BTT[Verwendete Transaktion (Pflichtauswahl)],BTT[[#This Row],[Verwendete Transaktion (Pflichtauswahl)]],BTT[Verantwortliches TP
(automatisch)],"&lt;&gt;"&amp;BTT[[#This Row],[Verantwortliches TP
(automatisch)]])&gt;0,"Transaktion mehrfach","okay"),"")</f>
        <v/>
      </c>
      <c r="AR1363">
        <f>IFERROR(IF(COUNTIFS(BTT[Verwendete Transaktion (Pflichtauswahl)],BTT[[#This Row],[Verwendete Transaktion (Pflichtauswahl)]],BTT[Verantwortliches TP
(automatisch)],"&lt;&gt;"&amp;VLOOKUP(aktives_Teilprojekt,Teilprojekte[[Teilprojekte]:[Kürzel]],2,FALSE))&gt;0,"Transaktion mehrfach","okay"),"")</f>
        <v/>
      </c>
      <c r="AS1363" t="inlineStr">
        <is>
          <t>FI1277</t>
        </is>
      </c>
    </row>
    <row r="1364">
      <c r="A1364">
        <f>IFERROR(IF(BTT[[#This Row],[Lfd Nr. 
(aus konsolidierter Datei)]]&lt;&gt;"",BTT[[#This Row],[Lfd Nr. 
(aus konsolidierter Datei)]],VLOOKUP(aktives_Teilprojekt,Teilprojekte[[Teilprojekte]:[Kürzel]],2,FALSE)&amp;ROW(BTT[[#This Row],[Lfd Nr.
(automatisch)]])-2),"")</f>
        <v/>
      </c>
      <c r="B1364" t="inlineStr">
        <is>
          <t>Anlagenabgang</t>
        </is>
      </c>
      <c r="D1364" t="inlineStr">
        <is>
          <t>Umbuchung durchführen</t>
        </is>
      </c>
      <c r="E1364">
        <f>IFERROR(IF(NOT(BTT[[#This Row],[Manuelle Änderung des Verantwortliches TP
(Auswahl - bei Bedarf)]]=""),BTT[[#This Row],[Manuelle Änderung des Verantwortliches TP
(Auswahl - bei Bedarf)]],VLOOKUP(BTT[[#This Row],[Hauptprozess
(Pflichtauswahl)]],Hauptprozesse[],3,FALSE)),"")</f>
        <v/>
      </c>
      <c r="G1364" t="inlineStr">
        <is>
          <t>RW-B/A</t>
        </is>
      </c>
      <c r="H1364" t="inlineStr">
        <is>
          <t>FI</t>
        </is>
      </c>
      <c r="I1364" t="inlineStr">
        <is>
          <t>F-02</t>
        </is>
      </c>
      <c r="J1364">
        <f>IFERROR(VLOOKUP(BTT[[#This Row],[Verwendete Transaktion (Pflichtauswahl)]],Transaktionen[[Transaktionen]:[Langtext]],2,FALSE),"")</f>
        <v/>
      </c>
      <c r="V1364">
        <f>IFERROR(VLOOKUP(BTT[[#This Row],[Verwendetes Formular
(Auswahl falls relevant)]],Formulare[[Formularbezeichnung]:[Formularname (technisch)]],2,FALSE),"")</f>
        <v/>
      </c>
      <c r="AK1364">
        <f>IF(BTT[[#This Row],[Subprozess
(optionale Auswahl)]]="","okay",IF(VLOOKUP(BTT[[#This Row],[Subprozess
(optionale Auswahl)]],BPML[[Subprozess]:[Zugeordneter Hauptprozess]],3,FALSE)=BTT[[#This Row],[Hauptprozess
(Pflichtauswahl)]],"okay","falscher Subprozess"))</f>
        <v/>
      </c>
      <c r="AL1364">
        <f>IF(aktives_Teilprojekt="Master","",IF(BTT[[#This Row],[Verantwortliches TP
(automatisch)]]=VLOOKUP(aktives_Teilprojekt,Teilprojekte[[Teilprojekte]:[Kürzel]],2,FALSE),"okay","Hauptprozess anderes TP"))</f>
        <v/>
      </c>
      <c r="AM13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4">
        <f>IFERROR(IF(BTT[[#This Row],[SAP-Modul
(Pflichtauswahl)]]&lt;&gt;VLOOKUP(BTT[[#This Row],[Verwendete Transaktion (Pflichtauswahl)]],Transaktionen[[Transaktionen]:[Modul]],3,FALSE),"Modul anders","okay"),"")</f>
        <v/>
      </c>
      <c r="AP1364">
        <f>IFERROR(IF(COUNTIFS(BTT[Verwendete Transaktion (Pflichtauswahl)],BTT[[#This Row],[Verwendete Transaktion (Pflichtauswahl)]],BTT[SAP-Modul
(Pflichtauswahl)],"&lt;&gt;"&amp;BTT[[#This Row],[SAP-Modul
(Pflichtauswahl)]])&gt;0,"Modul anders","okay"),"")</f>
        <v/>
      </c>
      <c r="AQ1364">
        <f>IFERROR(IF(COUNTIFS(BTT[Verwendete Transaktion (Pflichtauswahl)],BTT[[#This Row],[Verwendete Transaktion (Pflichtauswahl)]],BTT[Verantwortliches TP
(automatisch)],"&lt;&gt;"&amp;BTT[[#This Row],[Verantwortliches TP
(automatisch)]])&gt;0,"Transaktion mehrfach","okay"),"")</f>
        <v/>
      </c>
      <c r="AR1364">
        <f>IFERROR(IF(COUNTIFS(BTT[Verwendete Transaktion (Pflichtauswahl)],BTT[[#This Row],[Verwendete Transaktion (Pflichtauswahl)]],BTT[Verantwortliches TP
(automatisch)],"&lt;&gt;"&amp;VLOOKUP(aktives_Teilprojekt,Teilprojekte[[Teilprojekte]:[Kürzel]],2,FALSE))&gt;0,"Transaktion mehrfach","okay"),"")</f>
        <v/>
      </c>
      <c r="AS1364" t="inlineStr">
        <is>
          <t>FI1278</t>
        </is>
      </c>
    </row>
    <row r="1365">
      <c r="A1365">
        <f>IFERROR(IF(BTT[[#This Row],[Lfd Nr. 
(aus konsolidierter Datei)]]&lt;&gt;"",BTT[[#This Row],[Lfd Nr. 
(aus konsolidierter Datei)]],VLOOKUP(aktives_Teilprojekt,Teilprojekte[[Teilprojekte]:[Kürzel]],2,FALSE)&amp;ROW(BTT[[#This Row],[Lfd Nr.
(automatisch)]])-2),"")</f>
        <v/>
      </c>
      <c r="B1365" t="inlineStr">
        <is>
          <t>Anlagenabgang</t>
        </is>
      </c>
      <c r="D1365" t="inlineStr">
        <is>
          <t>Belegnummer in Beleg eintragen</t>
        </is>
      </c>
      <c r="E1365">
        <f>IFERROR(IF(NOT(BTT[[#This Row],[Manuelle Änderung des Verantwortliches TP
(Auswahl - bei Bedarf)]]=""),BTT[[#This Row],[Manuelle Änderung des Verantwortliches TP
(Auswahl - bei Bedarf)]],VLOOKUP(BTT[[#This Row],[Hauptprozess
(Pflichtauswahl)]],Hauptprozesse[],3,FALSE)),"")</f>
        <v/>
      </c>
      <c r="G1365" t="inlineStr">
        <is>
          <t>RW-B/A</t>
        </is>
      </c>
      <c r="H1365" t="inlineStr">
        <is>
          <t>Non-SAP</t>
        </is>
      </c>
      <c r="I1365" t="inlineStr">
        <is>
          <t>nicht digital</t>
        </is>
      </c>
      <c r="J1365">
        <f>IFERROR(VLOOKUP(BTT[[#This Row],[Verwendete Transaktion (Pflichtauswahl)]],Transaktionen[[Transaktionen]:[Langtext]],2,FALSE),"")</f>
        <v/>
      </c>
      <c r="V1365">
        <f>IFERROR(VLOOKUP(BTT[[#This Row],[Verwendetes Formular
(Auswahl falls relevant)]],Formulare[[Formularbezeichnung]:[Formularname (technisch)]],2,FALSE),"")</f>
        <v/>
      </c>
      <c r="AK1365">
        <f>IF(BTT[[#This Row],[Subprozess
(optionale Auswahl)]]="","okay",IF(VLOOKUP(BTT[[#This Row],[Subprozess
(optionale Auswahl)]],BPML[[Subprozess]:[Zugeordneter Hauptprozess]],3,FALSE)=BTT[[#This Row],[Hauptprozess
(Pflichtauswahl)]],"okay","falscher Subprozess"))</f>
        <v/>
      </c>
      <c r="AL1365">
        <f>IF(aktives_Teilprojekt="Master","",IF(BTT[[#This Row],[Verantwortliches TP
(automatisch)]]=VLOOKUP(aktives_Teilprojekt,Teilprojekte[[Teilprojekte]:[Kürzel]],2,FALSE),"okay","Hauptprozess anderes TP"))</f>
        <v/>
      </c>
      <c r="AM13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5">
        <f>IFERROR(IF(BTT[[#This Row],[SAP-Modul
(Pflichtauswahl)]]&lt;&gt;VLOOKUP(BTT[[#This Row],[Verwendete Transaktion (Pflichtauswahl)]],Transaktionen[[Transaktionen]:[Modul]],3,FALSE),"Modul anders","okay"),"")</f>
        <v/>
      </c>
      <c r="AP1365">
        <f>IFERROR(IF(COUNTIFS(BTT[Verwendete Transaktion (Pflichtauswahl)],BTT[[#This Row],[Verwendete Transaktion (Pflichtauswahl)]],BTT[SAP-Modul
(Pflichtauswahl)],"&lt;&gt;"&amp;BTT[[#This Row],[SAP-Modul
(Pflichtauswahl)]])&gt;0,"Modul anders","okay"),"")</f>
        <v/>
      </c>
      <c r="AQ1365">
        <f>IFERROR(IF(COUNTIFS(BTT[Verwendete Transaktion (Pflichtauswahl)],BTT[[#This Row],[Verwendete Transaktion (Pflichtauswahl)]],BTT[Verantwortliches TP
(automatisch)],"&lt;&gt;"&amp;BTT[[#This Row],[Verantwortliches TP
(automatisch)]])&gt;0,"Transaktion mehrfach","okay"),"")</f>
        <v/>
      </c>
      <c r="AR1365">
        <f>IFERROR(IF(COUNTIFS(BTT[Verwendete Transaktion (Pflichtauswahl)],BTT[[#This Row],[Verwendete Transaktion (Pflichtauswahl)]],BTT[Verantwortliches TP
(automatisch)],"&lt;&gt;"&amp;VLOOKUP(aktives_Teilprojekt,Teilprojekte[[Teilprojekte]:[Kürzel]],2,FALSE))&gt;0,"Transaktion mehrfach","okay"),"")</f>
        <v/>
      </c>
      <c r="AS1365" t="inlineStr">
        <is>
          <t>FI1279</t>
        </is>
      </c>
    </row>
    <row r="1366">
      <c r="A1366">
        <f>IFERROR(IF(BTT[[#This Row],[Lfd Nr. 
(aus konsolidierter Datei)]]&lt;&gt;"",BTT[[#This Row],[Lfd Nr. 
(aus konsolidierter Datei)]],VLOOKUP(aktives_Teilprojekt,Teilprojekte[[Teilprojekte]:[Kürzel]],2,FALSE)&amp;ROW(BTT[[#This Row],[Lfd Nr.
(automatisch)]])-2),"")</f>
        <v/>
      </c>
      <c r="B1366" t="inlineStr">
        <is>
          <t>Anlagenabgang</t>
        </is>
      </c>
      <c r="D1366" t="inlineStr">
        <is>
          <t xml:space="preserve">Beleg ablegen  </t>
        </is>
      </c>
      <c r="E1366">
        <f>IFERROR(IF(NOT(BTT[[#This Row],[Manuelle Änderung des Verantwortliches TP
(Auswahl - bei Bedarf)]]=""),BTT[[#This Row],[Manuelle Änderung des Verantwortliches TP
(Auswahl - bei Bedarf)]],VLOOKUP(BTT[[#This Row],[Hauptprozess
(Pflichtauswahl)]],Hauptprozesse[],3,FALSE)),"")</f>
        <v/>
      </c>
      <c r="G1366" t="inlineStr">
        <is>
          <t>RW-B/A</t>
        </is>
      </c>
      <c r="H1366" t="inlineStr">
        <is>
          <t>Non-SAP</t>
        </is>
      </c>
      <c r="I1366" t="inlineStr">
        <is>
          <t>nicht digital</t>
        </is>
      </c>
      <c r="J1366">
        <f>IFERROR(VLOOKUP(BTT[[#This Row],[Verwendete Transaktion (Pflichtauswahl)]],Transaktionen[[Transaktionen]:[Langtext]],2,FALSE),"")</f>
        <v/>
      </c>
      <c r="V1366">
        <f>IFERROR(VLOOKUP(BTT[[#This Row],[Verwendetes Formular
(Auswahl falls relevant)]],Formulare[[Formularbezeichnung]:[Formularname (technisch)]],2,FALSE),"")</f>
        <v/>
      </c>
      <c r="AK1366">
        <f>IF(BTT[[#This Row],[Subprozess
(optionale Auswahl)]]="","okay",IF(VLOOKUP(BTT[[#This Row],[Subprozess
(optionale Auswahl)]],BPML[[Subprozess]:[Zugeordneter Hauptprozess]],3,FALSE)=BTT[[#This Row],[Hauptprozess
(Pflichtauswahl)]],"okay","falscher Subprozess"))</f>
        <v/>
      </c>
      <c r="AL1366">
        <f>IF(aktives_Teilprojekt="Master","",IF(BTT[[#This Row],[Verantwortliches TP
(automatisch)]]=VLOOKUP(aktives_Teilprojekt,Teilprojekte[[Teilprojekte]:[Kürzel]],2,FALSE),"okay","Hauptprozess anderes TP"))</f>
        <v/>
      </c>
      <c r="AM13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6">
        <f>IFERROR(IF(BTT[[#This Row],[SAP-Modul
(Pflichtauswahl)]]&lt;&gt;VLOOKUP(BTT[[#This Row],[Verwendete Transaktion (Pflichtauswahl)]],Transaktionen[[Transaktionen]:[Modul]],3,FALSE),"Modul anders","okay"),"")</f>
        <v/>
      </c>
      <c r="AP1366">
        <f>IFERROR(IF(COUNTIFS(BTT[Verwendete Transaktion (Pflichtauswahl)],BTT[[#This Row],[Verwendete Transaktion (Pflichtauswahl)]],BTT[SAP-Modul
(Pflichtauswahl)],"&lt;&gt;"&amp;BTT[[#This Row],[SAP-Modul
(Pflichtauswahl)]])&gt;0,"Modul anders","okay"),"")</f>
        <v/>
      </c>
      <c r="AQ1366">
        <f>IFERROR(IF(COUNTIFS(BTT[Verwendete Transaktion (Pflichtauswahl)],BTT[[#This Row],[Verwendete Transaktion (Pflichtauswahl)]],BTT[Verantwortliches TP
(automatisch)],"&lt;&gt;"&amp;BTT[[#This Row],[Verantwortliches TP
(automatisch)]])&gt;0,"Transaktion mehrfach","okay"),"")</f>
        <v/>
      </c>
      <c r="AR1366">
        <f>IFERROR(IF(COUNTIFS(BTT[Verwendete Transaktion (Pflichtauswahl)],BTT[[#This Row],[Verwendete Transaktion (Pflichtauswahl)]],BTT[Verantwortliches TP
(automatisch)],"&lt;&gt;"&amp;VLOOKUP(aktives_Teilprojekt,Teilprojekte[[Teilprojekte]:[Kürzel]],2,FALSE))&gt;0,"Transaktion mehrfach","okay"),"")</f>
        <v/>
      </c>
      <c r="AS1366" t="inlineStr">
        <is>
          <t>FI1280</t>
        </is>
      </c>
    </row>
    <row r="1367">
      <c r="A1367">
        <f>IFERROR(IF(BTT[[#This Row],[Lfd Nr. 
(aus konsolidierter Datei)]]&lt;&gt;"",BTT[[#This Row],[Lfd Nr. 
(aus konsolidierter Datei)]],VLOOKUP(aktives_Teilprojekt,Teilprojekte[[Teilprojekte]:[Kürzel]],2,FALSE)&amp;ROW(BTT[[#This Row],[Lfd Nr.
(automatisch)]])-2),"")</f>
        <v/>
      </c>
      <c r="B1367" t="inlineStr">
        <is>
          <t>Anlagenabgang</t>
        </is>
      </c>
      <c r="D1367" t="inlineStr">
        <is>
          <t>Beleg im Stammsatz anhängen</t>
        </is>
      </c>
      <c r="E1367">
        <f>IFERROR(IF(NOT(BTT[[#This Row],[Manuelle Änderung des Verantwortliches TP
(Auswahl - bei Bedarf)]]=""),BTT[[#This Row],[Manuelle Änderung des Verantwortliches TP
(Auswahl - bei Bedarf)]],VLOOKUP(BTT[[#This Row],[Hauptprozess
(Pflichtauswahl)]],Hauptprozesse[],3,FALSE)),"")</f>
        <v/>
      </c>
      <c r="G1367" t="inlineStr">
        <is>
          <t>RW-B/A</t>
        </is>
      </c>
      <c r="H1367" t="inlineStr">
        <is>
          <t>FI-AA</t>
        </is>
      </c>
      <c r="I1367" t="inlineStr">
        <is>
          <t>AS02</t>
        </is>
      </c>
      <c r="J1367">
        <f>IFERROR(VLOOKUP(BTT[[#This Row],[Verwendete Transaktion (Pflichtauswahl)]],Transaktionen[[Transaktionen]:[Langtext]],2,FALSE),"")</f>
        <v/>
      </c>
      <c r="V1367">
        <f>IFERROR(VLOOKUP(BTT[[#This Row],[Verwendetes Formular
(Auswahl falls relevant)]],Formulare[[Formularbezeichnung]:[Formularname (technisch)]],2,FALSE),"")</f>
        <v/>
      </c>
      <c r="AK1367">
        <f>IF(BTT[[#This Row],[Subprozess
(optionale Auswahl)]]="","okay",IF(VLOOKUP(BTT[[#This Row],[Subprozess
(optionale Auswahl)]],BPML[[Subprozess]:[Zugeordneter Hauptprozess]],3,FALSE)=BTT[[#This Row],[Hauptprozess
(Pflichtauswahl)]],"okay","falscher Subprozess"))</f>
        <v/>
      </c>
      <c r="AL1367">
        <f>IF(aktives_Teilprojekt="Master","",IF(BTT[[#This Row],[Verantwortliches TP
(automatisch)]]=VLOOKUP(aktives_Teilprojekt,Teilprojekte[[Teilprojekte]:[Kürzel]],2,FALSE),"okay","Hauptprozess anderes TP"))</f>
        <v/>
      </c>
      <c r="AM13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7">
        <f>IFERROR(IF(BTT[[#This Row],[SAP-Modul
(Pflichtauswahl)]]&lt;&gt;VLOOKUP(BTT[[#This Row],[Verwendete Transaktion (Pflichtauswahl)]],Transaktionen[[Transaktionen]:[Modul]],3,FALSE),"Modul anders","okay"),"")</f>
        <v/>
      </c>
      <c r="AP1367">
        <f>IFERROR(IF(COUNTIFS(BTT[Verwendete Transaktion (Pflichtauswahl)],BTT[[#This Row],[Verwendete Transaktion (Pflichtauswahl)]],BTT[SAP-Modul
(Pflichtauswahl)],"&lt;&gt;"&amp;BTT[[#This Row],[SAP-Modul
(Pflichtauswahl)]])&gt;0,"Modul anders","okay"),"")</f>
        <v/>
      </c>
      <c r="AQ1367">
        <f>IFERROR(IF(COUNTIFS(BTT[Verwendete Transaktion (Pflichtauswahl)],BTT[[#This Row],[Verwendete Transaktion (Pflichtauswahl)]],BTT[Verantwortliches TP
(automatisch)],"&lt;&gt;"&amp;BTT[[#This Row],[Verantwortliches TP
(automatisch)]])&gt;0,"Transaktion mehrfach","okay"),"")</f>
        <v/>
      </c>
      <c r="AR1367">
        <f>IFERROR(IF(COUNTIFS(BTT[Verwendete Transaktion (Pflichtauswahl)],BTT[[#This Row],[Verwendete Transaktion (Pflichtauswahl)]],BTT[Verantwortliches TP
(automatisch)],"&lt;&gt;"&amp;VLOOKUP(aktives_Teilprojekt,Teilprojekte[[Teilprojekte]:[Kürzel]],2,FALSE))&gt;0,"Transaktion mehrfach","okay"),"")</f>
        <v/>
      </c>
      <c r="AS1367" t="inlineStr">
        <is>
          <t>FI1281</t>
        </is>
      </c>
    </row>
    <row r="1368">
      <c r="A1368">
        <f>IFERROR(IF(BTT[[#This Row],[Lfd Nr. 
(aus konsolidierter Datei)]]&lt;&gt;"",BTT[[#This Row],[Lfd Nr. 
(aus konsolidierter Datei)]],VLOOKUP(aktives_Teilprojekt,Teilprojekte[[Teilprojekte]:[Kürzel]],2,FALSE)&amp;ROW(BTT[[#This Row],[Lfd Nr.
(automatisch)]])-2),"")</f>
        <v/>
      </c>
      <c r="B1368" t="inlineStr">
        <is>
          <t>Anlageninventur</t>
        </is>
      </c>
      <c r="D1368" t="inlineStr">
        <is>
          <t>Workflow öffnen</t>
        </is>
      </c>
      <c r="E1368">
        <f>IFERROR(IF(NOT(BTT[[#This Row],[Manuelle Änderung des Verantwortliches TP
(Auswahl - bei Bedarf)]]=""),BTT[[#This Row],[Manuelle Änderung des Verantwortliches TP
(Auswahl - bei Bedarf)]],VLOOKUP(BTT[[#This Row],[Hauptprozess
(Pflichtauswahl)]],Hauptprozesse[],3,FALSE)),"")</f>
        <v/>
      </c>
      <c r="J1368">
        <f>IFERROR(VLOOKUP(BTT[[#This Row],[Verwendete Transaktion (Pflichtauswahl)]],Transaktionen[[Transaktionen]:[Langtext]],2,FALSE),"")</f>
        <v/>
      </c>
      <c r="V1368">
        <f>IFERROR(VLOOKUP(BTT[[#This Row],[Verwendetes Formular
(Auswahl falls relevant)]],Formulare[[Formularbezeichnung]:[Formularname (technisch)]],2,FALSE),"")</f>
        <v/>
      </c>
      <c r="AK1368">
        <f>IF(BTT[[#This Row],[Subprozess
(optionale Auswahl)]]="","okay",IF(VLOOKUP(BTT[[#This Row],[Subprozess
(optionale Auswahl)]],BPML[[Subprozess]:[Zugeordneter Hauptprozess]],3,FALSE)=BTT[[#This Row],[Hauptprozess
(Pflichtauswahl)]],"okay","falscher Subprozess"))</f>
        <v/>
      </c>
      <c r="AL1368">
        <f>IF(aktives_Teilprojekt="Master","",IF(BTT[[#This Row],[Verantwortliches TP
(automatisch)]]=VLOOKUP(aktives_Teilprojekt,Teilprojekte[[Teilprojekte]:[Kürzel]],2,FALSE),"okay","Hauptprozess anderes TP"))</f>
        <v/>
      </c>
      <c r="AM13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8">
        <f>IFERROR(IF(BTT[[#This Row],[SAP-Modul
(Pflichtauswahl)]]&lt;&gt;VLOOKUP(BTT[[#This Row],[Verwendete Transaktion (Pflichtauswahl)]],Transaktionen[[Transaktionen]:[Modul]],3,FALSE),"Modul anders","okay"),"")</f>
        <v/>
      </c>
      <c r="AP1368">
        <f>IFERROR(IF(COUNTIFS(BTT[Verwendete Transaktion (Pflichtauswahl)],BTT[[#This Row],[Verwendete Transaktion (Pflichtauswahl)]],BTT[SAP-Modul
(Pflichtauswahl)],"&lt;&gt;"&amp;BTT[[#This Row],[SAP-Modul
(Pflichtauswahl)]])&gt;0,"Modul anders","okay"),"")</f>
        <v/>
      </c>
      <c r="AQ1368">
        <f>IFERROR(IF(COUNTIFS(BTT[Verwendete Transaktion (Pflichtauswahl)],BTT[[#This Row],[Verwendete Transaktion (Pflichtauswahl)]],BTT[Verantwortliches TP
(automatisch)],"&lt;&gt;"&amp;BTT[[#This Row],[Verantwortliches TP
(automatisch)]])&gt;0,"Transaktion mehrfach","okay"),"")</f>
        <v/>
      </c>
      <c r="AR1368">
        <f>IFERROR(IF(COUNTIFS(BTT[Verwendete Transaktion (Pflichtauswahl)],BTT[[#This Row],[Verwendete Transaktion (Pflichtauswahl)]],BTT[Verantwortliches TP
(automatisch)],"&lt;&gt;"&amp;VLOOKUP(aktives_Teilprojekt,Teilprojekte[[Teilprojekte]:[Kürzel]],2,FALSE))&gt;0,"Transaktion mehrfach","okay"),"")</f>
        <v/>
      </c>
      <c r="AS1368" t="inlineStr">
        <is>
          <t>FI1282</t>
        </is>
      </c>
    </row>
    <row r="1369">
      <c r="A1369">
        <f>IFERROR(IF(BTT[[#This Row],[Lfd Nr. 
(aus konsolidierter Datei)]]&lt;&gt;"",BTT[[#This Row],[Lfd Nr. 
(aus konsolidierter Datei)]],VLOOKUP(aktives_Teilprojekt,Teilprojekte[[Teilprojekte]:[Kürzel]],2,FALSE)&amp;ROW(BTT[[#This Row],[Lfd Nr.
(automatisch)]])-2),"")</f>
        <v/>
      </c>
      <c r="B1369" t="inlineStr">
        <is>
          <t>Anlageninventur</t>
        </is>
      </c>
      <c r="D1369" t="inlineStr">
        <is>
          <t xml:space="preserve">Prüfen: Sachverhalt, Plausibilität und Kommentare des IV </t>
        </is>
      </c>
      <c r="E1369">
        <f>IFERROR(IF(NOT(BTT[[#This Row],[Manuelle Änderung des Verantwortliches TP
(Auswahl - bei Bedarf)]]=""),BTT[[#This Row],[Manuelle Änderung des Verantwortliches TP
(Auswahl - bei Bedarf)]],VLOOKUP(BTT[[#This Row],[Hauptprozess
(Pflichtauswahl)]],Hauptprozesse[],3,FALSE)),"")</f>
        <v/>
      </c>
      <c r="J1369">
        <f>IFERROR(VLOOKUP(BTT[[#This Row],[Verwendete Transaktion (Pflichtauswahl)]],Transaktionen[[Transaktionen]:[Langtext]],2,FALSE),"")</f>
        <v/>
      </c>
      <c r="V1369">
        <f>IFERROR(VLOOKUP(BTT[[#This Row],[Verwendetes Formular
(Auswahl falls relevant)]],Formulare[[Formularbezeichnung]:[Formularname (technisch)]],2,FALSE),"")</f>
        <v/>
      </c>
      <c r="AK1369">
        <f>IF(BTT[[#This Row],[Subprozess
(optionale Auswahl)]]="","okay",IF(VLOOKUP(BTT[[#This Row],[Subprozess
(optionale Auswahl)]],BPML[[Subprozess]:[Zugeordneter Hauptprozess]],3,FALSE)=BTT[[#This Row],[Hauptprozess
(Pflichtauswahl)]],"okay","falscher Subprozess"))</f>
        <v/>
      </c>
      <c r="AL1369">
        <f>IF(aktives_Teilprojekt="Master","",IF(BTT[[#This Row],[Verantwortliches TP
(automatisch)]]=VLOOKUP(aktives_Teilprojekt,Teilprojekte[[Teilprojekte]:[Kürzel]],2,FALSE),"okay","Hauptprozess anderes TP"))</f>
        <v/>
      </c>
      <c r="AM13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69">
        <f>IFERROR(IF(BTT[[#This Row],[SAP-Modul
(Pflichtauswahl)]]&lt;&gt;VLOOKUP(BTT[[#This Row],[Verwendete Transaktion (Pflichtauswahl)]],Transaktionen[[Transaktionen]:[Modul]],3,FALSE),"Modul anders","okay"),"")</f>
        <v/>
      </c>
      <c r="AP1369">
        <f>IFERROR(IF(COUNTIFS(BTT[Verwendete Transaktion (Pflichtauswahl)],BTT[[#This Row],[Verwendete Transaktion (Pflichtauswahl)]],BTT[SAP-Modul
(Pflichtauswahl)],"&lt;&gt;"&amp;BTT[[#This Row],[SAP-Modul
(Pflichtauswahl)]])&gt;0,"Modul anders","okay"),"")</f>
        <v/>
      </c>
      <c r="AQ1369">
        <f>IFERROR(IF(COUNTIFS(BTT[Verwendete Transaktion (Pflichtauswahl)],BTT[[#This Row],[Verwendete Transaktion (Pflichtauswahl)]],BTT[Verantwortliches TP
(automatisch)],"&lt;&gt;"&amp;BTT[[#This Row],[Verantwortliches TP
(automatisch)]])&gt;0,"Transaktion mehrfach","okay"),"")</f>
        <v/>
      </c>
      <c r="AR1369">
        <f>IFERROR(IF(COUNTIFS(BTT[Verwendete Transaktion (Pflichtauswahl)],BTT[[#This Row],[Verwendete Transaktion (Pflichtauswahl)]],BTT[Verantwortliches TP
(automatisch)],"&lt;&gt;"&amp;VLOOKUP(aktives_Teilprojekt,Teilprojekte[[Teilprojekte]:[Kürzel]],2,FALSE))&gt;0,"Transaktion mehrfach","okay"),"")</f>
        <v/>
      </c>
      <c r="AS1369" t="inlineStr">
        <is>
          <t>FI1283</t>
        </is>
      </c>
    </row>
    <row r="1370">
      <c r="A1370">
        <f>IFERROR(IF(BTT[[#This Row],[Lfd Nr. 
(aus konsolidierter Datei)]]&lt;&gt;"",BTT[[#This Row],[Lfd Nr. 
(aus konsolidierter Datei)]],VLOOKUP(aktives_Teilprojekt,Teilprojekte[[Teilprojekte]:[Kürzel]],2,FALSE)&amp;ROW(BTT[[#This Row],[Lfd Nr.
(automatisch)]])-2),"")</f>
        <v/>
      </c>
      <c r="B1370" t="inlineStr">
        <is>
          <t>Anlageninventur</t>
        </is>
      </c>
      <c r="D1370" t="inlineStr">
        <is>
          <t>evtl. Anpassungen, Korrekturen, oder Nachfragen zu den Komentaren</t>
        </is>
      </c>
      <c r="E1370">
        <f>IFERROR(IF(NOT(BTT[[#This Row],[Manuelle Änderung des Verantwortliches TP
(Auswahl - bei Bedarf)]]=""),BTT[[#This Row],[Manuelle Änderung des Verantwortliches TP
(Auswahl - bei Bedarf)]],VLOOKUP(BTT[[#This Row],[Hauptprozess
(Pflichtauswahl)]],Hauptprozesse[],3,FALSE)),"")</f>
        <v/>
      </c>
      <c r="G1370" t="inlineStr">
        <is>
          <t>RW-B/A</t>
        </is>
      </c>
      <c r="J1370">
        <f>IFERROR(VLOOKUP(BTT[[#This Row],[Verwendete Transaktion (Pflichtauswahl)]],Transaktionen[[Transaktionen]:[Langtext]],2,FALSE),"")</f>
        <v/>
      </c>
      <c r="V1370">
        <f>IFERROR(VLOOKUP(BTT[[#This Row],[Verwendetes Formular
(Auswahl falls relevant)]],Formulare[[Formularbezeichnung]:[Formularname (technisch)]],2,FALSE),"")</f>
        <v/>
      </c>
      <c r="AK1370">
        <f>IF(BTT[[#This Row],[Subprozess
(optionale Auswahl)]]="","okay",IF(VLOOKUP(BTT[[#This Row],[Subprozess
(optionale Auswahl)]],BPML[[Subprozess]:[Zugeordneter Hauptprozess]],3,FALSE)=BTT[[#This Row],[Hauptprozess
(Pflichtauswahl)]],"okay","falscher Subprozess"))</f>
        <v/>
      </c>
      <c r="AL1370">
        <f>IF(aktives_Teilprojekt="Master","",IF(BTT[[#This Row],[Verantwortliches TP
(automatisch)]]=VLOOKUP(aktives_Teilprojekt,Teilprojekte[[Teilprojekte]:[Kürzel]],2,FALSE),"okay","Hauptprozess anderes TP"))</f>
        <v/>
      </c>
      <c r="AM13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0">
        <f>IFERROR(IF(BTT[[#This Row],[SAP-Modul
(Pflichtauswahl)]]&lt;&gt;VLOOKUP(BTT[[#This Row],[Verwendete Transaktion (Pflichtauswahl)]],Transaktionen[[Transaktionen]:[Modul]],3,FALSE),"Modul anders","okay"),"")</f>
        <v/>
      </c>
      <c r="AP1370">
        <f>IFERROR(IF(COUNTIFS(BTT[Verwendete Transaktion (Pflichtauswahl)],BTT[[#This Row],[Verwendete Transaktion (Pflichtauswahl)]],BTT[SAP-Modul
(Pflichtauswahl)],"&lt;&gt;"&amp;BTT[[#This Row],[SAP-Modul
(Pflichtauswahl)]])&gt;0,"Modul anders","okay"),"")</f>
        <v/>
      </c>
      <c r="AQ1370">
        <f>IFERROR(IF(COUNTIFS(BTT[Verwendete Transaktion (Pflichtauswahl)],BTT[[#This Row],[Verwendete Transaktion (Pflichtauswahl)]],BTT[Verantwortliches TP
(automatisch)],"&lt;&gt;"&amp;BTT[[#This Row],[Verantwortliches TP
(automatisch)]])&gt;0,"Transaktion mehrfach","okay"),"")</f>
        <v/>
      </c>
      <c r="AR1370">
        <f>IFERROR(IF(COUNTIFS(BTT[Verwendete Transaktion (Pflichtauswahl)],BTT[[#This Row],[Verwendete Transaktion (Pflichtauswahl)]],BTT[Verantwortliches TP
(automatisch)],"&lt;&gt;"&amp;VLOOKUP(aktives_Teilprojekt,Teilprojekte[[Teilprojekte]:[Kürzel]],2,FALSE))&gt;0,"Transaktion mehrfach","okay"),"")</f>
        <v/>
      </c>
      <c r="AS1370" t="inlineStr">
        <is>
          <t>FI1284</t>
        </is>
      </c>
    </row>
    <row r="1371">
      <c r="A1371">
        <f>IFERROR(IF(BTT[[#This Row],[Lfd Nr. 
(aus konsolidierter Datei)]]&lt;&gt;"",BTT[[#This Row],[Lfd Nr. 
(aus konsolidierter Datei)]],VLOOKUP(aktives_Teilprojekt,Teilprojekte[[Teilprojekte]:[Kürzel]],2,FALSE)&amp;ROW(BTT[[#This Row],[Lfd Nr.
(automatisch)]])-2),"")</f>
        <v/>
      </c>
      <c r="B1371" t="inlineStr">
        <is>
          <t>Anlageninventur</t>
        </is>
      </c>
      <c r="D1371" t="inlineStr">
        <is>
          <t xml:space="preserve">Workitem    "Genehmigen" </t>
        </is>
      </c>
      <c r="E1371">
        <f>IFERROR(IF(NOT(BTT[[#This Row],[Manuelle Änderung des Verantwortliches TP
(Auswahl - bei Bedarf)]]=""),BTT[[#This Row],[Manuelle Änderung des Verantwortliches TP
(Auswahl - bei Bedarf)]],VLOOKUP(BTT[[#This Row],[Hauptprozess
(Pflichtauswahl)]],Hauptprozesse[],3,FALSE)),"")</f>
        <v/>
      </c>
      <c r="G1371" t="inlineStr">
        <is>
          <t>RW-B/A</t>
        </is>
      </c>
      <c r="J1371">
        <f>IFERROR(VLOOKUP(BTT[[#This Row],[Verwendete Transaktion (Pflichtauswahl)]],Transaktionen[[Transaktionen]:[Langtext]],2,FALSE),"")</f>
        <v/>
      </c>
      <c r="V1371">
        <f>IFERROR(VLOOKUP(BTT[[#This Row],[Verwendetes Formular
(Auswahl falls relevant)]],Formulare[[Formularbezeichnung]:[Formularname (technisch)]],2,FALSE),"")</f>
        <v/>
      </c>
      <c r="AK1371">
        <f>IF(BTT[[#This Row],[Subprozess
(optionale Auswahl)]]="","okay",IF(VLOOKUP(BTT[[#This Row],[Subprozess
(optionale Auswahl)]],BPML[[Subprozess]:[Zugeordneter Hauptprozess]],3,FALSE)=BTT[[#This Row],[Hauptprozess
(Pflichtauswahl)]],"okay","falscher Subprozess"))</f>
        <v/>
      </c>
      <c r="AL1371">
        <f>IF(aktives_Teilprojekt="Master","",IF(BTT[[#This Row],[Verantwortliches TP
(automatisch)]]=VLOOKUP(aktives_Teilprojekt,Teilprojekte[[Teilprojekte]:[Kürzel]],2,FALSE),"okay","Hauptprozess anderes TP"))</f>
        <v/>
      </c>
      <c r="AM13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1">
        <f>IFERROR(IF(BTT[[#This Row],[SAP-Modul
(Pflichtauswahl)]]&lt;&gt;VLOOKUP(BTT[[#This Row],[Verwendete Transaktion (Pflichtauswahl)]],Transaktionen[[Transaktionen]:[Modul]],3,FALSE),"Modul anders","okay"),"")</f>
        <v/>
      </c>
      <c r="AP1371">
        <f>IFERROR(IF(COUNTIFS(BTT[Verwendete Transaktion (Pflichtauswahl)],BTT[[#This Row],[Verwendete Transaktion (Pflichtauswahl)]],BTT[SAP-Modul
(Pflichtauswahl)],"&lt;&gt;"&amp;BTT[[#This Row],[SAP-Modul
(Pflichtauswahl)]])&gt;0,"Modul anders","okay"),"")</f>
        <v/>
      </c>
      <c r="AQ1371">
        <f>IFERROR(IF(COUNTIFS(BTT[Verwendete Transaktion (Pflichtauswahl)],BTT[[#This Row],[Verwendete Transaktion (Pflichtauswahl)]],BTT[Verantwortliches TP
(automatisch)],"&lt;&gt;"&amp;BTT[[#This Row],[Verantwortliches TP
(automatisch)]])&gt;0,"Transaktion mehrfach","okay"),"")</f>
        <v/>
      </c>
      <c r="AR1371">
        <f>IFERROR(IF(COUNTIFS(BTT[Verwendete Transaktion (Pflichtauswahl)],BTT[[#This Row],[Verwendete Transaktion (Pflichtauswahl)]],BTT[Verantwortliches TP
(automatisch)],"&lt;&gt;"&amp;VLOOKUP(aktives_Teilprojekt,Teilprojekte[[Teilprojekte]:[Kürzel]],2,FALSE))&gt;0,"Transaktion mehrfach","okay"),"")</f>
        <v/>
      </c>
      <c r="AS1371" t="inlineStr">
        <is>
          <t>FI1285</t>
        </is>
      </c>
    </row>
    <row r="1372">
      <c r="A1372">
        <f>IFERROR(IF(BTT[[#This Row],[Lfd Nr. 
(aus konsolidierter Datei)]]&lt;&gt;"",BTT[[#This Row],[Lfd Nr. 
(aus konsolidierter Datei)]],VLOOKUP(aktives_Teilprojekt,Teilprojekte[[Teilprojekte]:[Kürzel]],2,FALSE)&amp;ROW(BTT[[#This Row],[Lfd Nr.
(automatisch)]])-2),"")</f>
        <v/>
      </c>
      <c r="B1372" t="inlineStr">
        <is>
          <t>Anlageninventur</t>
        </is>
      </c>
      <c r="D1372" t="inlineStr">
        <is>
          <t>automatische Archivierung im DMS-Archiv</t>
        </is>
      </c>
      <c r="E1372">
        <f>IFERROR(IF(NOT(BTT[[#This Row],[Manuelle Änderung des Verantwortliches TP
(Auswahl - bei Bedarf)]]=""),BTT[[#This Row],[Manuelle Änderung des Verantwortliches TP
(Auswahl - bei Bedarf)]],VLOOKUP(BTT[[#This Row],[Hauptprozess
(Pflichtauswahl)]],Hauptprozesse[],3,FALSE)),"")</f>
        <v/>
      </c>
      <c r="H1372" t="inlineStr">
        <is>
          <t>Non-SAP</t>
        </is>
      </c>
      <c r="I1372" t="inlineStr">
        <is>
          <t>nicht digital</t>
        </is>
      </c>
      <c r="J1372">
        <f>IFERROR(VLOOKUP(BTT[[#This Row],[Verwendete Transaktion (Pflichtauswahl)]],Transaktionen[[Transaktionen]:[Langtext]],2,FALSE),"")</f>
        <v/>
      </c>
      <c r="R1372" t="inlineStr">
        <is>
          <t>FILENET_PROD</t>
        </is>
      </c>
      <c r="V1372">
        <f>IFERROR(VLOOKUP(BTT[[#This Row],[Verwendetes Formular
(Auswahl falls relevant)]],Formulare[[Formularbezeichnung]:[Formularname (technisch)]],2,FALSE),"")</f>
        <v/>
      </c>
      <c r="AK1372">
        <f>IF(BTT[[#This Row],[Subprozess
(optionale Auswahl)]]="","okay",IF(VLOOKUP(BTT[[#This Row],[Subprozess
(optionale Auswahl)]],BPML[[Subprozess]:[Zugeordneter Hauptprozess]],3,FALSE)=BTT[[#This Row],[Hauptprozess
(Pflichtauswahl)]],"okay","falscher Subprozess"))</f>
        <v/>
      </c>
      <c r="AL1372">
        <f>IF(aktives_Teilprojekt="Master","",IF(BTT[[#This Row],[Verantwortliches TP
(automatisch)]]=VLOOKUP(aktives_Teilprojekt,Teilprojekte[[Teilprojekte]:[Kürzel]],2,FALSE),"okay","Hauptprozess anderes TP"))</f>
        <v/>
      </c>
      <c r="AM13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2">
        <f>IFERROR(IF(BTT[[#This Row],[SAP-Modul
(Pflichtauswahl)]]&lt;&gt;VLOOKUP(BTT[[#This Row],[Verwendete Transaktion (Pflichtauswahl)]],Transaktionen[[Transaktionen]:[Modul]],3,FALSE),"Modul anders","okay"),"")</f>
        <v/>
      </c>
      <c r="AP1372">
        <f>IFERROR(IF(COUNTIFS(BTT[Verwendete Transaktion (Pflichtauswahl)],BTT[[#This Row],[Verwendete Transaktion (Pflichtauswahl)]],BTT[SAP-Modul
(Pflichtauswahl)],"&lt;&gt;"&amp;BTT[[#This Row],[SAP-Modul
(Pflichtauswahl)]])&gt;0,"Modul anders","okay"),"")</f>
        <v/>
      </c>
      <c r="AQ1372">
        <f>IFERROR(IF(COUNTIFS(BTT[Verwendete Transaktion (Pflichtauswahl)],BTT[[#This Row],[Verwendete Transaktion (Pflichtauswahl)]],BTT[Verantwortliches TP
(automatisch)],"&lt;&gt;"&amp;BTT[[#This Row],[Verantwortliches TP
(automatisch)]])&gt;0,"Transaktion mehrfach","okay"),"")</f>
        <v/>
      </c>
      <c r="AR1372">
        <f>IFERROR(IF(COUNTIFS(BTT[Verwendete Transaktion (Pflichtauswahl)],BTT[[#This Row],[Verwendete Transaktion (Pflichtauswahl)]],BTT[Verantwortliches TP
(automatisch)],"&lt;&gt;"&amp;VLOOKUP(aktives_Teilprojekt,Teilprojekte[[Teilprojekte]:[Kürzel]],2,FALSE))&gt;0,"Transaktion mehrfach","okay"),"")</f>
        <v/>
      </c>
      <c r="AS1372" t="inlineStr">
        <is>
          <t>FI1286</t>
        </is>
      </c>
    </row>
    <row r="1373">
      <c r="A1373">
        <f>IFERROR(IF(BTT[[#This Row],[Lfd Nr. 
(aus konsolidierter Datei)]]&lt;&gt;"",BTT[[#This Row],[Lfd Nr. 
(aus konsolidierter Datei)]],VLOOKUP(aktives_Teilprojekt,Teilprojekte[[Teilprojekte]:[Kürzel]],2,FALSE)&amp;ROW(BTT[[#This Row],[Lfd Nr.
(automatisch)]])-2),"")</f>
        <v/>
      </c>
      <c r="B1373" t="inlineStr">
        <is>
          <t>Anlageninventur</t>
        </is>
      </c>
      <c r="D1373" t="inlineStr">
        <is>
          <t>automat. Mail an IV und OE-Leiter</t>
        </is>
      </c>
      <c r="E1373">
        <f>IFERROR(IF(NOT(BTT[[#This Row],[Manuelle Änderung des Verantwortliches TP
(Auswahl - bei Bedarf)]]=""),BTT[[#This Row],[Manuelle Änderung des Verantwortliches TP
(Auswahl - bei Bedarf)]],VLOOKUP(BTT[[#This Row],[Hauptprozess
(Pflichtauswahl)]],Hauptprozesse[],3,FALSE)),"")</f>
        <v/>
      </c>
      <c r="H1373" t="inlineStr">
        <is>
          <t>Non-SAP</t>
        </is>
      </c>
      <c r="I1373" t="inlineStr">
        <is>
          <t>nicht digital</t>
        </is>
      </c>
      <c r="J1373">
        <f>IFERROR(VLOOKUP(BTT[[#This Row],[Verwendete Transaktion (Pflichtauswahl)]],Transaktionen[[Transaktionen]:[Langtext]],2,FALSE),"")</f>
        <v/>
      </c>
      <c r="R1373" t="inlineStr">
        <is>
          <t>GROUPWISE_PROD</t>
        </is>
      </c>
      <c r="V1373">
        <f>IFERROR(VLOOKUP(BTT[[#This Row],[Verwendetes Formular
(Auswahl falls relevant)]],Formulare[[Formularbezeichnung]:[Formularname (technisch)]],2,FALSE),"")</f>
        <v/>
      </c>
      <c r="AK1373">
        <f>IF(BTT[[#This Row],[Subprozess
(optionale Auswahl)]]="","okay",IF(VLOOKUP(BTT[[#This Row],[Subprozess
(optionale Auswahl)]],BPML[[Subprozess]:[Zugeordneter Hauptprozess]],3,FALSE)=BTT[[#This Row],[Hauptprozess
(Pflichtauswahl)]],"okay","falscher Subprozess"))</f>
        <v/>
      </c>
      <c r="AL1373">
        <f>IF(aktives_Teilprojekt="Master","",IF(BTT[[#This Row],[Verantwortliches TP
(automatisch)]]=VLOOKUP(aktives_Teilprojekt,Teilprojekte[[Teilprojekte]:[Kürzel]],2,FALSE),"okay","Hauptprozess anderes TP"))</f>
        <v/>
      </c>
      <c r="AM13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3">
        <f>IFERROR(IF(BTT[[#This Row],[SAP-Modul
(Pflichtauswahl)]]&lt;&gt;VLOOKUP(BTT[[#This Row],[Verwendete Transaktion (Pflichtauswahl)]],Transaktionen[[Transaktionen]:[Modul]],3,FALSE),"Modul anders","okay"),"")</f>
        <v/>
      </c>
      <c r="AP1373">
        <f>IFERROR(IF(COUNTIFS(BTT[Verwendete Transaktion (Pflichtauswahl)],BTT[[#This Row],[Verwendete Transaktion (Pflichtauswahl)]],BTT[SAP-Modul
(Pflichtauswahl)],"&lt;&gt;"&amp;BTT[[#This Row],[SAP-Modul
(Pflichtauswahl)]])&gt;0,"Modul anders","okay"),"")</f>
        <v/>
      </c>
      <c r="AQ1373">
        <f>IFERROR(IF(COUNTIFS(BTT[Verwendete Transaktion (Pflichtauswahl)],BTT[[#This Row],[Verwendete Transaktion (Pflichtauswahl)]],BTT[Verantwortliches TP
(automatisch)],"&lt;&gt;"&amp;BTT[[#This Row],[Verantwortliches TP
(automatisch)]])&gt;0,"Transaktion mehrfach","okay"),"")</f>
        <v/>
      </c>
      <c r="AR1373">
        <f>IFERROR(IF(COUNTIFS(BTT[Verwendete Transaktion (Pflichtauswahl)],BTT[[#This Row],[Verwendete Transaktion (Pflichtauswahl)]],BTT[Verantwortliches TP
(automatisch)],"&lt;&gt;"&amp;VLOOKUP(aktives_Teilprojekt,Teilprojekte[[Teilprojekte]:[Kürzel]],2,FALSE))&gt;0,"Transaktion mehrfach","okay"),"")</f>
        <v/>
      </c>
      <c r="AS1373" t="inlineStr">
        <is>
          <t>FI1287</t>
        </is>
      </c>
    </row>
    <row r="1374">
      <c r="A1374">
        <f>IFERROR(IF(BTT[[#This Row],[Lfd Nr. 
(aus konsolidierter Datei)]]&lt;&gt;"",BTT[[#This Row],[Lfd Nr. 
(aus konsolidierter Datei)]],VLOOKUP(aktives_Teilprojekt,Teilprojekte[[Teilprojekte]:[Kürzel]],2,FALSE)&amp;ROW(BTT[[#This Row],[Lfd Nr.
(automatisch)]])-2),"")</f>
        <v/>
      </c>
      <c r="B1374" t="inlineStr">
        <is>
          <t>Anlageninventur</t>
        </is>
      </c>
      <c r="E1374">
        <f>IFERROR(IF(NOT(BTT[[#This Row],[Manuelle Änderung des Verantwortliches TP
(Auswahl - bei Bedarf)]]=""),BTT[[#This Row],[Manuelle Änderung des Verantwortliches TP
(Auswahl - bei Bedarf)]],VLOOKUP(BTT[[#This Row],[Hauptprozess
(Pflichtauswahl)]],Hauptprozesse[],3,FALSE)),"")</f>
        <v/>
      </c>
      <c r="J1374">
        <f>IFERROR(VLOOKUP(BTT[[#This Row],[Verwendete Transaktion (Pflichtauswahl)]],Transaktionen[[Transaktionen]:[Langtext]],2,FALSE),"")</f>
        <v/>
      </c>
      <c r="V1374">
        <f>IFERROR(VLOOKUP(BTT[[#This Row],[Verwendetes Formular
(Auswahl falls relevant)]],Formulare[[Formularbezeichnung]:[Formularname (technisch)]],2,FALSE),"")</f>
        <v/>
      </c>
      <c r="AK1374">
        <f>IF(BTT[[#This Row],[Subprozess
(optionale Auswahl)]]="","okay",IF(VLOOKUP(BTT[[#This Row],[Subprozess
(optionale Auswahl)]],BPML[[Subprozess]:[Zugeordneter Hauptprozess]],3,FALSE)=BTT[[#This Row],[Hauptprozess
(Pflichtauswahl)]],"okay","falscher Subprozess"))</f>
        <v/>
      </c>
      <c r="AL1374">
        <f>IF(aktives_Teilprojekt="Master","",IF(BTT[[#This Row],[Verantwortliches TP
(automatisch)]]=VLOOKUP(aktives_Teilprojekt,Teilprojekte[[Teilprojekte]:[Kürzel]],2,FALSE),"okay","Hauptprozess anderes TP"))</f>
        <v/>
      </c>
      <c r="AM13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4">
        <f>IFERROR(IF(BTT[[#This Row],[SAP-Modul
(Pflichtauswahl)]]&lt;&gt;VLOOKUP(BTT[[#This Row],[Verwendete Transaktion (Pflichtauswahl)]],Transaktionen[[Transaktionen]:[Modul]],3,FALSE),"Modul anders","okay"),"")</f>
        <v/>
      </c>
      <c r="AP1374">
        <f>IFERROR(IF(COUNTIFS(BTT[Verwendete Transaktion (Pflichtauswahl)],BTT[[#This Row],[Verwendete Transaktion (Pflichtauswahl)]],BTT[SAP-Modul
(Pflichtauswahl)],"&lt;&gt;"&amp;BTT[[#This Row],[SAP-Modul
(Pflichtauswahl)]])&gt;0,"Modul anders","okay"),"")</f>
        <v/>
      </c>
      <c r="AQ1374">
        <f>IFERROR(IF(COUNTIFS(BTT[Verwendete Transaktion (Pflichtauswahl)],BTT[[#This Row],[Verwendete Transaktion (Pflichtauswahl)]],BTT[Verantwortliches TP
(automatisch)],"&lt;&gt;"&amp;BTT[[#This Row],[Verantwortliches TP
(automatisch)]])&gt;0,"Transaktion mehrfach","okay"),"")</f>
        <v/>
      </c>
      <c r="AR1374">
        <f>IFERROR(IF(COUNTIFS(BTT[Verwendete Transaktion (Pflichtauswahl)],BTT[[#This Row],[Verwendete Transaktion (Pflichtauswahl)]],BTT[Verantwortliches TP
(automatisch)],"&lt;&gt;"&amp;VLOOKUP(aktives_Teilprojekt,Teilprojekte[[Teilprojekte]:[Kürzel]],2,FALSE))&gt;0,"Transaktion mehrfach","okay"),"")</f>
        <v/>
      </c>
      <c r="AS1374" t="inlineStr">
        <is>
          <t>FI1288</t>
        </is>
      </c>
    </row>
    <row r="1375">
      <c r="A1375">
        <f>IFERROR(IF(BTT[[#This Row],[Lfd Nr. 
(aus konsolidierter Datei)]]&lt;&gt;"",BTT[[#This Row],[Lfd Nr. 
(aus konsolidierter Datei)]],VLOOKUP(aktives_Teilprojekt,Teilprojekte[[Teilprojekte]:[Kürzel]],2,FALSE)&amp;ROW(BTT[[#This Row],[Lfd Nr.
(automatisch)]])-2),"")</f>
        <v/>
      </c>
      <c r="B1375" t="inlineStr">
        <is>
          <t>Anlageninventur</t>
        </is>
      </c>
      <c r="D1375" t="inlineStr">
        <is>
          <t>SAP Transaktion "Inventurstatistik/ -abschluss"</t>
        </is>
      </c>
      <c r="E1375">
        <f>IFERROR(IF(NOT(BTT[[#This Row],[Manuelle Änderung des Verantwortliches TP
(Auswahl - bei Bedarf)]]=""),BTT[[#This Row],[Manuelle Änderung des Verantwortliches TP
(Auswahl - bei Bedarf)]],VLOOKUP(BTT[[#This Row],[Hauptprozess
(Pflichtauswahl)]],Hauptprozesse[],3,FALSE)),"")</f>
        <v/>
      </c>
      <c r="H1375" t="inlineStr">
        <is>
          <t>FI-AA</t>
        </is>
      </c>
      <c r="I1375" t="inlineStr">
        <is>
          <t>ZAA20</t>
        </is>
      </c>
      <c r="J1375">
        <f>IFERROR(VLOOKUP(BTT[[#This Row],[Verwendete Transaktion (Pflichtauswahl)]],Transaktionen[[Transaktionen]:[Langtext]],2,FALSE),"")</f>
        <v/>
      </c>
      <c r="V1375">
        <f>IFERROR(VLOOKUP(BTT[[#This Row],[Verwendetes Formular
(Auswahl falls relevant)]],Formulare[[Formularbezeichnung]:[Formularname (technisch)]],2,FALSE),"")</f>
        <v/>
      </c>
      <c r="AK1375">
        <f>IF(BTT[[#This Row],[Subprozess
(optionale Auswahl)]]="","okay",IF(VLOOKUP(BTT[[#This Row],[Subprozess
(optionale Auswahl)]],BPML[[Subprozess]:[Zugeordneter Hauptprozess]],3,FALSE)=BTT[[#This Row],[Hauptprozess
(Pflichtauswahl)]],"okay","falscher Subprozess"))</f>
        <v/>
      </c>
      <c r="AL1375">
        <f>IF(aktives_Teilprojekt="Master","",IF(BTT[[#This Row],[Verantwortliches TP
(automatisch)]]=VLOOKUP(aktives_Teilprojekt,Teilprojekte[[Teilprojekte]:[Kürzel]],2,FALSE),"okay","Hauptprozess anderes TP"))</f>
        <v/>
      </c>
      <c r="AM13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5">
        <f>IFERROR(IF(BTT[[#This Row],[SAP-Modul
(Pflichtauswahl)]]&lt;&gt;VLOOKUP(BTT[[#This Row],[Verwendete Transaktion (Pflichtauswahl)]],Transaktionen[[Transaktionen]:[Modul]],3,FALSE),"Modul anders","okay"),"")</f>
        <v/>
      </c>
      <c r="AP1375">
        <f>IFERROR(IF(COUNTIFS(BTT[Verwendete Transaktion (Pflichtauswahl)],BTT[[#This Row],[Verwendete Transaktion (Pflichtauswahl)]],BTT[SAP-Modul
(Pflichtauswahl)],"&lt;&gt;"&amp;BTT[[#This Row],[SAP-Modul
(Pflichtauswahl)]])&gt;0,"Modul anders","okay"),"")</f>
        <v/>
      </c>
      <c r="AQ1375">
        <f>IFERROR(IF(COUNTIFS(BTT[Verwendete Transaktion (Pflichtauswahl)],BTT[[#This Row],[Verwendete Transaktion (Pflichtauswahl)]],BTT[Verantwortliches TP
(automatisch)],"&lt;&gt;"&amp;BTT[[#This Row],[Verantwortliches TP
(automatisch)]])&gt;0,"Transaktion mehrfach","okay"),"")</f>
        <v/>
      </c>
      <c r="AR1375">
        <f>IFERROR(IF(COUNTIFS(BTT[Verwendete Transaktion (Pflichtauswahl)],BTT[[#This Row],[Verwendete Transaktion (Pflichtauswahl)]],BTT[Verantwortliches TP
(automatisch)],"&lt;&gt;"&amp;VLOOKUP(aktives_Teilprojekt,Teilprojekte[[Teilprojekte]:[Kürzel]],2,FALSE))&gt;0,"Transaktion mehrfach","okay"),"")</f>
        <v/>
      </c>
      <c r="AS1375" t="inlineStr">
        <is>
          <t>FI1289</t>
        </is>
      </c>
    </row>
    <row r="1376">
      <c r="A1376">
        <f>IFERROR(IF(BTT[[#This Row],[Lfd Nr. 
(aus konsolidierter Datei)]]&lt;&gt;"",BTT[[#This Row],[Lfd Nr. 
(aus konsolidierter Datei)]],VLOOKUP(aktives_Teilprojekt,Teilprojekte[[Teilprojekte]:[Kürzel]],2,FALSE)&amp;ROW(BTT[[#This Row],[Lfd Nr.
(automatisch)]])-2),"")</f>
        <v/>
      </c>
      <c r="B1376" t="inlineStr">
        <is>
          <t>Anlageninventur</t>
        </is>
      </c>
      <c r="D1376" t="inlineStr">
        <is>
          <t>Eingabe eines Ordnungsbegriffes AV oder OAV-Kürzel</t>
        </is>
      </c>
      <c r="E1376">
        <f>IFERROR(IF(NOT(BTT[[#This Row],[Manuelle Änderung des Verantwortliches TP
(Auswahl - bei Bedarf)]]=""),BTT[[#This Row],[Manuelle Änderung des Verantwortliches TP
(Auswahl - bei Bedarf)]],VLOOKUP(BTT[[#This Row],[Hauptprozess
(Pflichtauswahl)]],Hauptprozesse[],3,FALSE)),"")</f>
        <v/>
      </c>
      <c r="J1376">
        <f>IFERROR(VLOOKUP(BTT[[#This Row],[Verwendete Transaktion (Pflichtauswahl)]],Transaktionen[[Transaktionen]:[Langtext]],2,FALSE),"")</f>
        <v/>
      </c>
      <c r="V1376">
        <f>IFERROR(VLOOKUP(BTT[[#This Row],[Verwendetes Formular
(Auswahl falls relevant)]],Formulare[[Formularbezeichnung]:[Formularname (technisch)]],2,FALSE),"")</f>
        <v/>
      </c>
      <c r="AK1376">
        <f>IF(BTT[[#This Row],[Subprozess
(optionale Auswahl)]]="","okay",IF(VLOOKUP(BTT[[#This Row],[Subprozess
(optionale Auswahl)]],BPML[[Subprozess]:[Zugeordneter Hauptprozess]],3,FALSE)=BTT[[#This Row],[Hauptprozess
(Pflichtauswahl)]],"okay","falscher Subprozess"))</f>
        <v/>
      </c>
      <c r="AL1376">
        <f>IF(aktives_Teilprojekt="Master","",IF(BTT[[#This Row],[Verantwortliches TP
(automatisch)]]=VLOOKUP(aktives_Teilprojekt,Teilprojekte[[Teilprojekte]:[Kürzel]],2,FALSE),"okay","Hauptprozess anderes TP"))</f>
        <v/>
      </c>
      <c r="AM13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6">
        <f>IFERROR(IF(BTT[[#This Row],[SAP-Modul
(Pflichtauswahl)]]&lt;&gt;VLOOKUP(BTT[[#This Row],[Verwendete Transaktion (Pflichtauswahl)]],Transaktionen[[Transaktionen]:[Modul]],3,FALSE),"Modul anders","okay"),"")</f>
        <v/>
      </c>
      <c r="AP1376">
        <f>IFERROR(IF(COUNTIFS(BTT[Verwendete Transaktion (Pflichtauswahl)],BTT[[#This Row],[Verwendete Transaktion (Pflichtauswahl)]],BTT[SAP-Modul
(Pflichtauswahl)],"&lt;&gt;"&amp;BTT[[#This Row],[SAP-Modul
(Pflichtauswahl)]])&gt;0,"Modul anders","okay"),"")</f>
        <v/>
      </c>
      <c r="AQ1376">
        <f>IFERROR(IF(COUNTIFS(BTT[Verwendete Transaktion (Pflichtauswahl)],BTT[[#This Row],[Verwendete Transaktion (Pflichtauswahl)]],BTT[Verantwortliches TP
(automatisch)],"&lt;&gt;"&amp;BTT[[#This Row],[Verantwortliches TP
(automatisch)]])&gt;0,"Transaktion mehrfach","okay"),"")</f>
        <v/>
      </c>
      <c r="AR1376">
        <f>IFERROR(IF(COUNTIFS(BTT[Verwendete Transaktion (Pflichtauswahl)],BTT[[#This Row],[Verwendete Transaktion (Pflichtauswahl)]],BTT[Verantwortliches TP
(automatisch)],"&lt;&gt;"&amp;VLOOKUP(aktives_Teilprojekt,Teilprojekte[[Teilprojekte]:[Kürzel]],2,FALSE))&gt;0,"Transaktion mehrfach","okay"),"")</f>
        <v/>
      </c>
      <c r="AS1376" t="inlineStr">
        <is>
          <t>FI1290</t>
        </is>
      </c>
    </row>
    <row r="1377">
      <c r="A1377">
        <f>IFERROR(IF(BTT[[#This Row],[Lfd Nr. 
(aus konsolidierter Datei)]]&lt;&gt;"",BTT[[#This Row],[Lfd Nr. 
(aus konsolidierter Datei)]],VLOOKUP(aktives_Teilprojekt,Teilprojekte[[Teilprojekte]:[Kürzel]],2,FALSE)&amp;ROW(BTT[[#This Row],[Lfd Nr.
(automatisch)]])-2),"")</f>
        <v/>
      </c>
      <c r="B1377" t="inlineStr">
        <is>
          <t>Anlageninventur</t>
        </is>
      </c>
      <c r="D1377" t="inlineStr">
        <is>
          <t>Anzeige des Inventurfortschrittes</t>
        </is>
      </c>
      <c r="E1377">
        <f>IFERROR(IF(NOT(BTT[[#This Row],[Manuelle Änderung des Verantwortliches TP
(Auswahl - bei Bedarf)]]=""),BTT[[#This Row],[Manuelle Änderung des Verantwortliches TP
(Auswahl - bei Bedarf)]],VLOOKUP(BTT[[#This Row],[Hauptprozess
(Pflichtauswahl)]],Hauptprozesse[],3,FALSE)),"")</f>
        <v/>
      </c>
      <c r="J1377">
        <f>IFERROR(VLOOKUP(BTT[[#This Row],[Verwendete Transaktion (Pflichtauswahl)]],Transaktionen[[Transaktionen]:[Langtext]],2,FALSE),"")</f>
        <v/>
      </c>
      <c r="V1377">
        <f>IFERROR(VLOOKUP(BTT[[#This Row],[Verwendetes Formular
(Auswahl falls relevant)]],Formulare[[Formularbezeichnung]:[Formularname (technisch)]],2,FALSE),"")</f>
        <v/>
      </c>
      <c r="AK1377">
        <f>IF(BTT[[#This Row],[Subprozess
(optionale Auswahl)]]="","okay",IF(VLOOKUP(BTT[[#This Row],[Subprozess
(optionale Auswahl)]],BPML[[Subprozess]:[Zugeordneter Hauptprozess]],3,FALSE)=BTT[[#This Row],[Hauptprozess
(Pflichtauswahl)]],"okay","falscher Subprozess"))</f>
        <v/>
      </c>
      <c r="AL1377">
        <f>IF(aktives_Teilprojekt="Master","",IF(BTT[[#This Row],[Verantwortliches TP
(automatisch)]]=VLOOKUP(aktives_Teilprojekt,Teilprojekte[[Teilprojekte]:[Kürzel]],2,FALSE),"okay","Hauptprozess anderes TP"))</f>
        <v/>
      </c>
      <c r="AM13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7">
        <f>IFERROR(IF(BTT[[#This Row],[SAP-Modul
(Pflichtauswahl)]]&lt;&gt;VLOOKUP(BTT[[#This Row],[Verwendete Transaktion (Pflichtauswahl)]],Transaktionen[[Transaktionen]:[Modul]],3,FALSE),"Modul anders","okay"),"")</f>
        <v/>
      </c>
      <c r="AP1377">
        <f>IFERROR(IF(COUNTIFS(BTT[Verwendete Transaktion (Pflichtauswahl)],BTT[[#This Row],[Verwendete Transaktion (Pflichtauswahl)]],BTT[SAP-Modul
(Pflichtauswahl)],"&lt;&gt;"&amp;BTT[[#This Row],[SAP-Modul
(Pflichtauswahl)]])&gt;0,"Modul anders","okay"),"")</f>
        <v/>
      </c>
      <c r="AQ1377">
        <f>IFERROR(IF(COUNTIFS(BTT[Verwendete Transaktion (Pflichtauswahl)],BTT[[#This Row],[Verwendete Transaktion (Pflichtauswahl)]],BTT[Verantwortliches TP
(automatisch)],"&lt;&gt;"&amp;BTT[[#This Row],[Verantwortliches TP
(automatisch)]])&gt;0,"Transaktion mehrfach","okay"),"")</f>
        <v/>
      </c>
      <c r="AR1377">
        <f>IFERROR(IF(COUNTIFS(BTT[Verwendete Transaktion (Pflichtauswahl)],BTT[[#This Row],[Verwendete Transaktion (Pflichtauswahl)]],BTT[Verantwortliches TP
(automatisch)],"&lt;&gt;"&amp;VLOOKUP(aktives_Teilprojekt,Teilprojekte[[Teilprojekte]:[Kürzel]],2,FALSE))&gt;0,"Transaktion mehrfach","okay"),"")</f>
        <v/>
      </c>
      <c r="AS1377" t="inlineStr">
        <is>
          <t>FI1291</t>
        </is>
      </c>
    </row>
    <row r="1378">
      <c r="A1378">
        <f>IFERROR(IF(BTT[[#This Row],[Lfd Nr. 
(aus konsolidierter Datei)]]&lt;&gt;"",BTT[[#This Row],[Lfd Nr. 
(aus konsolidierter Datei)]],VLOOKUP(aktives_Teilprojekt,Teilprojekte[[Teilprojekte]:[Kürzel]],2,FALSE)&amp;ROW(BTT[[#This Row],[Lfd Nr.
(automatisch)]])-2),"")</f>
        <v/>
      </c>
      <c r="B1378" t="inlineStr">
        <is>
          <t>Anlageninventur</t>
        </is>
      </c>
      <c r="D1378" t="inlineStr">
        <is>
          <t>Inventur abschließen</t>
        </is>
      </c>
      <c r="E1378">
        <f>IFERROR(IF(NOT(BTT[[#This Row],[Manuelle Änderung des Verantwortliches TP
(Auswahl - bei Bedarf)]]=""),BTT[[#This Row],[Manuelle Änderung des Verantwortliches TP
(Auswahl - bei Bedarf)]],VLOOKUP(BTT[[#This Row],[Hauptprozess
(Pflichtauswahl)]],Hauptprozesse[],3,FALSE)),"")</f>
        <v/>
      </c>
      <c r="J1378">
        <f>IFERROR(VLOOKUP(BTT[[#This Row],[Verwendete Transaktion (Pflichtauswahl)]],Transaktionen[[Transaktionen]:[Langtext]],2,FALSE),"")</f>
        <v/>
      </c>
      <c r="V1378">
        <f>IFERROR(VLOOKUP(BTT[[#This Row],[Verwendetes Formular
(Auswahl falls relevant)]],Formulare[[Formularbezeichnung]:[Formularname (technisch)]],2,FALSE),"")</f>
        <v/>
      </c>
      <c r="AK1378">
        <f>IF(BTT[[#This Row],[Subprozess
(optionale Auswahl)]]="","okay",IF(VLOOKUP(BTT[[#This Row],[Subprozess
(optionale Auswahl)]],BPML[[Subprozess]:[Zugeordneter Hauptprozess]],3,FALSE)=BTT[[#This Row],[Hauptprozess
(Pflichtauswahl)]],"okay","falscher Subprozess"))</f>
        <v/>
      </c>
      <c r="AL1378">
        <f>IF(aktives_Teilprojekt="Master","",IF(BTT[[#This Row],[Verantwortliches TP
(automatisch)]]=VLOOKUP(aktives_Teilprojekt,Teilprojekte[[Teilprojekte]:[Kürzel]],2,FALSE),"okay","Hauptprozess anderes TP"))</f>
        <v/>
      </c>
      <c r="AM13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8">
        <f>IFERROR(IF(BTT[[#This Row],[SAP-Modul
(Pflichtauswahl)]]&lt;&gt;VLOOKUP(BTT[[#This Row],[Verwendete Transaktion (Pflichtauswahl)]],Transaktionen[[Transaktionen]:[Modul]],3,FALSE),"Modul anders","okay"),"")</f>
        <v/>
      </c>
      <c r="AP1378">
        <f>IFERROR(IF(COUNTIFS(BTT[Verwendete Transaktion (Pflichtauswahl)],BTT[[#This Row],[Verwendete Transaktion (Pflichtauswahl)]],BTT[SAP-Modul
(Pflichtauswahl)],"&lt;&gt;"&amp;BTT[[#This Row],[SAP-Modul
(Pflichtauswahl)]])&gt;0,"Modul anders","okay"),"")</f>
        <v/>
      </c>
      <c r="AQ1378">
        <f>IFERROR(IF(COUNTIFS(BTT[Verwendete Transaktion (Pflichtauswahl)],BTT[[#This Row],[Verwendete Transaktion (Pflichtauswahl)]],BTT[Verantwortliches TP
(automatisch)],"&lt;&gt;"&amp;BTT[[#This Row],[Verantwortliches TP
(automatisch)]])&gt;0,"Transaktion mehrfach","okay"),"")</f>
        <v/>
      </c>
      <c r="AR1378">
        <f>IFERROR(IF(COUNTIFS(BTT[Verwendete Transaktion (Pflichtauswahl)],BTT[[#This Row],[Verwendete Transaktion (Pflichtauswahl)]],BTT[Verantwortliches TP
(automatisch)],"&lt;&gt;"&amp;VLOOKUP(aktives_Teilprojekt,Teilprojekte[[Teilprojekte]:[Kürzel]],2,FALSE))&gt;0,"Transaktion mehrfach","okay"),"")</f>
        <v/>
      </c>
      <c r="AS1378" t="inlineStr">
        <is>
          <t>FI1292</t>
        </is>
      </c>
    </row>
    <row r="1379">
      <c r="A1379">
        <f>IFERROR(IF(BTT[[#This Row],[Lfd Nr. 
(aus konsolidierter Datei)]]&lt;&gt;"",BTT[[#This Row],[Lfd Nr. 
(aus konsolidierter Datei)]],VLOOKUP(aktives_Teilprojekt,Teilprojekte[[Teilprojekte]:[Kürzel]],2,FALSE)&amp;ROW(BTT[[#This Row],[Lfd Nr.
(automatisch)]])-2),"")</f>
        <v/>
      </c>
      <c r="B1379" t="inlineStr">
        <is>
          <t>Anlageninventur</t>
        </is>
      </c>
      <c r="D1379" t="inlineStr">
        <is>
          <t>"Inventurprotokoll" erstellen</t>
        </is>
      </c>
      <c r="E1379">
        <f>IFERROR(IF(NOT(BTT[[#This Row],[Manuelle Änderung des Verantwortliches TP
(Auswahl - bei Bedarf)]]=""),BTT[[#This Row],[Manuelle Änderung des Verantwortliches TP
(Auswahl - bei Bedarf)]],VLOOKUP(BTT[[#This Row],[Hauptprozess
(Pflichtauswahl)]],Hauptprozesse[],3,FALSE)),"")</f>
        <v/>
      </c>
      <c r="J1379">
        <f>IFERROR(VLOOKUP(BTT[[#This Row],[Verwendete Transaktion (Pflichtauswahl)]],Transaktionen[[Transaktionen]:[Langtext]],2,FALSE),"")</f>
        <v/>
      </c>
      <c r="V1379">
        <f>IFERROR(VLOOKUP(BTT[[#This Row],[Verwendetes Formular
(Auswahl falls relevant)]],Formulare[[Formularbezeichnung]:[Formularname (technisch)]],2,FALSE),"")</f>
        <v/>
      </c>
      <c r="AK1379">
        <f>IF(BTT[[#This Row],[Subprozess
(optionale Auswahl)]]="","okay",IF(VLOOKUP(BTT[[#This Row],[Subprozess
(optionale Auswahl)]],BPML[[Subprozess]:[Zugeordneter Hauptprozess]],3,FALSE)=BTT[[#This Row],[Hauptprozess
(Pflichtauswahl)]],"okay","falscher Subprozess"))</f>
        <v/>
      </c>
      <c r="AL1379">
        <f>IF(aktives_Teilprojekt="Master","",IF(BTT[[#This Row],[Verantwortliches TP
(automatisch)]]=VLOOKUP(aktives_Teilprojekt,Teilprojekte[[Teilprojekte]:[Kürzel]],2,FALSE),"okay","Hauptprozess anderes TP"))</f>
        <v/>
      </c>
      <c r="AM13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79">
        <f>IFERROR(IF(BTT[[#This Row],[SAP-Modul
(Pflichtauswahl)]]&lt;&gt;VLOOKUP(BTT[[#This Row],[Verwendete Transaktion (Pflichtauswahl)]],Transaktionen[[Transaktionen]:[Modul]],3,FALSE),"Modul anders","okay"),"")</f>
        <v/>
      </c>
      <c r="AP1379">
        <f>IFERROR(IF(COUNTIFS(BTT[Verwendete Transaktion (Pflichtauswahl)],BTT[[#This Row],[Verwendete Transaktion (Pflichtauswahl)]],BTT[SAP-Modul
(Pflichtauswahl)],"&lt;&gt;"&amp;BTT[[#This Row],[SAP-Modul
(Pflichtauswahl)]])&gt;0,"Modul anders","okay"),"")</f>
        <v/>
      </c>
      <c r="AQ1379">
        <f>IFERROR(IF(COUNTIFS(BTT[Verwendete Transaktion (Pflichtauswahl)],BTT[[#This Row],[Verwendete Transaktion (Pflichtauswahl)]],BTT[Verantwortliches TP
(automatisch)],"&lt;&gt;"&amp;BTT[[#This Row],[Verantwortliches TP
(automatisch)]])&gt;0,"Transaktion mehrfach","okay"),"")</f>
        <v/>
      </c>
      <c r="AR1379">
        <f>IFERROR(IF(COUNTIFS(BTT[Verwendete Transaktion (Pflichtauswahl)],BTT[[#This Row],[Verwendete Transaktion (Pflichtauswahl)]],BTT[Verantwortliches TP
(automatisch)],"&lt;&gt;"&amp;VLOOKUP(aktives_Teilprojekt,Teilprojekte[[Teilprojekte]:[Kürzel]],2,FALSE))&gt;0,"Transaktion mehrfach","okay"),"")</f>
        <v/>
      </c>
      <c r="AS1379" t="inlineStr">
        <is>
          <t>FI1293</t>
        </is>
      </c>
    </row>
    <row r="1380">
      <c r="A1380">
        <f>IFERROR(IF(BTT[[#This Row],[Lfd Nr. 
(aus konsolidierter Datei)]]&lt;&gt;"",BTT[[#This Row],[Lfd Nr. 
(aus konsolidierter Datei)]],VLOOKUP(aktives_Teilprojekt,Teilprojekte[[Teilprojekte]:[Kürzel]],2,FALSE)&amp;ROW(BTT[[#This Row],[Lfd Nr.
(automatisch)]])-2),"")</f>
        <v/>
      </c>
      <c r="B1380" t="inlineStr">
        <is>
          <t>Anlageninventur</t>
        </is>
      </c>
      <c r="D1380" t="inlineStr">
        <is>
          <t>"Inventurprotokoll versenden", "Aktion abbrechen", "Abbrechen und Workitem im Eingang behalten"</t>
        </is>
      </c>
      <c r="E1380">
        <f>IFERROR(IF(NOT(BTT[[#This Row],[Manuelle Änderung des Verantwortliches TP
(Auswahl - bei Bedarf)]]=""),BTT[[#This Row],[Manuelle Änderung des Verantwortliches TP
(Auswahl - bei Bedarf)]],VLOOKUP(BTT[[#This Row],[Hauptprozess
(Pflichtauswahl)]],Hauptprozesse[],3,FALSE)),"")</f>
        <v/>
      </c>
      <c r="J1380">
        <f>IFERROR(VLOOKUP(BTT[[#This Row],[Verwendete Transaktion (Pflichtauswahl)]],Transaktionen[[Transaktionen]:[Langtext]],2,FALSE),"")</f>
        <v/>
      </c>
      <c r="V1380">
        <f>IFERROR(VLOOKUP(BTT[[#This Row],[Verwendetes Formular
(Auswahl falls relevant)]],Formulare[[Formularbezeichnung]:[Formularname (technisch)]],2,FALSE),"")</f>
        <v/>
      </c>
      <c r="AK1380">
        <f>IF(BTT[[#This Row],[Subprozess
(optionale Auswahl)]]="","okay",IF(VLOOKUP(BTT[[#This Row],[Subprozess
(optionale Auswahl)]],BPML[[Subprozess]:[Zugeordneter Hauptprozess]],3,FALSE)=BTT[[#This Row],[Hauptprozess
(Pflichtauswahl)]],"okay","falscher Subprozess"))</f>
        <v/>
      </c>
      <c r="AL1380">
        <f>IF(aktives_Teilprojekt="Master","",IF(BTT[[#This Row],[Verantwortliches TP
(automatisch)]]=VLOOKUP(aktives_Teilprojekt,Teilprojekte[[Teilprojekte]:[Kürzel]],2,FALSE),"okay","Hauptprozess anderes TP"))</f>
        <v/>
      </c>
      <c r="AM13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0">
        <f>IFERROR(IF(BTT[[#This Row],[SAP-Modul
(Pflichtauswahl)]]&lt;&gt;VLOOKUP(BTT[[#This Row],[Verwendete Transaktion (Pflichtauswahl)]],Transaktionen[[Transaktionen]:[Modul]],3,FALSE),"Modul anders","okay"),"")</f>
        <v/>
      </c>
      <c r="AP1380">
        <f>IFERROR(IF(COUNTIFS(BTT[Verwendete Transaktion (Pflichtauswahl)],BTT[[#This Row],[Verwendete Transaktion (Pflichtauswahl)]],BTT[SAP-Modul
(Pflichtauswahl)],"&lt;&gt;"&amp;BTT[[#This Row],[SAP-Modul
(Pflichtauswahl)]])&gt;0,"Modul anders","okay"),"")</f>
        <v/>
      </c>
      <c r="AQ1380">
        <f>IFERROR(IF(COUNTIFS(BTT[Verwendete Transaktion (Pflichtauswahl)],BTT[[#This Row],[Verwendete Transaktion (Pflichtauswahl)]],BTT[Verantwortliches TP
(automatisch)],"&lt;&gt;"&amp;BTT[[#This Row],[Verantwortliches TP
(automatisch)]])&gt;0,"Transaktion mehrfach","okay"),"")</f>
        <v/>
      </c>
      <c r="AR1380">
        <f>IFERROR(IF(COUNTIFS(BTT[Verwendete Transaktion (Pflichtauswahl)],BTT[[#This Row],[Verwendete Transaktion (Pflichtauswahl)]],BTT[Verantwortliches TP
(automatisch)],"&lt;&gt;"&amp;VLOOKUP(aktives_Teilprojekt,Teilprojekte[[Teilprojekte]:[Kürzel]],2,FALSE))&gt;0,"Transaktion mehrfach","okay"),"")</f>
        <v/>
      </c>
      <c r="AS1380" t="inlineStr">
        <is>
          <t>FI1294</t>
        </is>
      </c>
    </row>
    <row r="1381">
      <c r="A1381">
        <f>IFERROR(IF(BTT[[#This Row],[Lfd Nr. 
(aus konsolidierter Datei)]]&lt;&gt;"",BTT[[#This Row],[Lfd Nr. 
(aus konsolidierter Datei)]],VLOOKUP(aktives_Teilprojekt,Teilprojekte[[Teilprojekte]:[Kürzel]],2,FALSE)&amp;ROW(BTT[[#This Row],[Lfd Nr.
(automatisch)]])-2),"")</f>
        <v/>
      </c>
      <c r="B1381" t="inlineStr">
        <is>
          <t>Anlageninventur</t>
        </is>
      </c>
      <c r="D1381" t="inlineStr">
        <is>
          <t>Inventurprotokoll, Button "Weiterleiten", "Zurücklegen", "Abbrechen"</t>
        </is>
      </c>
      <c r="E1381">
        <f>IFERROR(IF(NOT(BTT[[#This Row],[Manuelle Änderung des Verantwortliches TP
(Auswahl - bei Bedarf)]]=""),BTT[[#This Row],[Manuelle Änderung des Verantwortliches TP
(Auswahl - bei Bedarf)]],VLOOKUP(BTT[[#This Row],[Hauptprozess
(Pflichtauswahl)]],Hauptprozesse[],3,FALSE)),"")</f>
        <v/>
      </c>
      <c r="J1381">
        <f>IFERROR(VLOOKUP(BTT[[#This Row],[Verwendete Transaktion (Pflichtauswahl)]],Transaktionen[[Transaktionen]:[Langtext]],2,FALSE),"")</f>
        <v/>
      </c>
      <c r="V1381">
        <f>IFERROR(VLOOKUP(BTT[[#This Row],[Verwendetes Formular
(Auswahl falls relevant)]],Formulare[[Formularbezeichnung]:[Formularname (technisch)]],2,FALSE),"")</f>
        <v/>
      </c>
      <c r="AK1381">
        <f>IF(BTT[[#This Row],[Subprozess
(optionale Auswahl)]]="","okay",IF(VLOOKUP(BTT[[#This Row],[Subprozess
(optionale Auswahl)]],BPML[[Subprozess]:[Zugeordneter Hauptprozess]],3,FALSE)=BTT[[#This Row],[Hauptprozess
(Pflichtauswahl)]],"okay","falscher Subprozess"))</f>
        <v/>
      </c>
      <c r="AL1381">
        <f>IF(aktives_Teilprojekt="Master","",IF(BTT[[#This Row],[Verantwortliches TP
(automatisch)]]=VLOOKUP(aktives_Teilprojekt,Teilprojekte[[Teilprojekte]:[Kürzel]],2,FALSE),"okay","Hauptprozess anderes TP"))</f>
        <v/>
      </c>
      <c r="AM13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1">
        <f>IFERROR(IF(BTT[[#This Row],[SAP-Modul
(Pflichtauswahl)]]&lt;&gt;VLOOKUP(BTT[[#This Row],[Verwendete Transaktion (Pflichtauswahl)]],Transaktionen[[Transaktionen]:[Modul]],3,FALSE),"Modul anders","okay"),"")</f>
        <v/>
      </c>
      <c r="AP1381">
        <f>IFERROR(IF(COUNTIFS(BTT[Verwendete Transaktion (Pflichtauswahl)],BTT[[#This Row],[Verwendete Transaktion (Pflichtauswahl)]],BTT[SAP-Modul
(Pflichtauswahl)],"&lt;&gt;"&amp;BTT[[#This Row],[SAP-Modul
(Pflichtauswahl)]])&gt;0,"Modul anders","okay"),"")</f>
        <v/>
      </c>
      <c r="AQ1381">
        <f>IFERROR(IF(COUNTIFS(BTT[Verwendete Transaktion (Pflichtauswahl)],BTT[[#This Row],[Verwendete Transaktion (Pflichtauswahl)]],BTT[Verantwortliches TP
(automatisch)],"&lt;&gt;"&amp;BTT[[#This Row],[Verantwortliches TP
(automatisch)]])&gt;0,"Transaktion mehrfach","okay"),"")</f>
        <v/>
      </c>
      <c r="AR1381">
        <f>IFERROR(IF(COUNTIFS(BTT[Verwendete Transaktion (Pflichtauswahl)],BTT[[#This Row],[Verwendete Transaktion (Pflichtauswahl)]],BTT[Verantwortliches TP
(automatisch)],"&lt;&gt;"&amp;VLOOKUP(aktives_Teilprojekt,Teilprojekte[[Teilprojekte]:[Kürzel]],2,FALSE))&gt;0,"Transaktion mehrfach","okay"),"")</f>
        <v/>
      </c>
      <c r="AS1381" t="inlineStr">
        <is>
          <t>FI1295</t>
        </is>
      </c>
    </row>
    <row r="1382">
      <c r="A1382">
        <f>IFERROR(IF(BTT[[#This Row],[Lfd Nr. 
(aus konsolidierter Datei)]]&lt;&gt;"",BTT[[#This Row],[Lfd Nr. 
(aus konsolidierter Datei)]],VLOOKUP(aktives_Teilprojekt,Teilprojekte[[Teilprojekte]:[Kürzel]],2,FALSE)&amp;ROW(BTT[[#This Row],[Lfd Nr.
(automatisch)]])-2),"")</f>
        <v/>
      </c>
      <c r="B1382" t="inlineStr">
        <is>
          <t>Anlageninventur</t>
        </is>
      </c>
      <c r="D1382" t="inlineStr">
        <is>
          <t>Workflow öffnen</t>
        </is>
      </c>
      <c r="E1382">
        <f>IFERROR(IF(NOT(BTT[[#This Row],[Manuelle Änderung des Verantwortliches TP
(Auswahl - bei Bedarf)]]=""),BTT[[#This Row],[Manuelle Änderung des Verantwortliches TP
(Auswahl - bei Bedarf)]],VLOOKUP(BTT[[#This Row],[Hauptprozess
(Pflichtauswahl)]],Hauptprozesse[],3,FALSE)),"")</f>
        <v/>
      </c>
      <c r="J1382">
        <f>IFERROR(VLOOKUP(BTT[[#This Row],[Verwendete Transaktion (Pflichtauswahl)]],Transaktionen[[Transaktionen]:[Langtext]],2,FALSE),"")</f>
        <v/>
      </c>
      <c r="V1382">
        <f>IFERROR(VLOOKUP(BTT[[#This Row],[Verwendetes Formular
(Auswahl falls relevant)]],Formulare[[Formularbezeichnung]:[Formularname (technisch)]],2,FALSE),"")</f>
        <v/>
      </c>
      <c r="AK1382">
        <f>IF(BTT[[#This Row],[Subprozess
(optionale Auswahl)]]="","okay",IF(VLOOKUP(BTT[[#This Row],[Subprozess
(optionale Auswahl)]],BPML[[Subprozess]:[Zugeordneter Hauptprozess]],3,FALSE)=BTT[[#This Row],[Hauptprozess
(Pflichtauswahl)]],"okay","falscher Subprozess"))</f>
        <v/>
      </c>
      <c r="AL1382">
        <f>IF(aktives_Teilprojekt="Master","",IF(BTT[[#This Row],[Verantwortliches TP
(automatisch)]]=VLOOKUP(aktives_Teilprojekt,Teilprojekte[[Teilprojekte]:[Kürzel]],2,FALSE),"okay","Hauptprozess anderes TP"))</f>
        <v/>
      </c>
      <c r="AM13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2">
        <f>IFERROR(IF(BTT[[#This Row],[SAP-Modul
(Pflichtauswahl)]]&lt;&gt;VLOOKUP(BTT[[#This Row],[Verwendete Transaktion (Pflichtauswahl)]],Transaktionen[[Transaktionen]:[Modul]],3,FALSE),"Modul anders","okay"),"")</f>
        <v/>
      </c>
      <c r="AP1382">
        <f>IFERROR(IF(COUNTIFS(BTT[Verwendete Transaktion (Pflichtauswahl)],BTT[[#This Row],[Verwendete Transaktion (Pflichtauswahl)]],BTT[SAP-Modul
(Pflichtauswahl)],"&lt;&gt;"&amp;BTT[[#This Row],[SAP-Modul
(Pflichtauswahl)]])&gt;0,"Modul anders","okay"),"")</f>
        <v/>
      </c>
      <c r="AQ1382">
        <f>IFERROR(IF(COUNTIFS(BTT[Verwendete Transaktion (Pflichtauswahl)],BTT[[#This Row],[Verwendete Transaktion (Pflichtauswahl)]],BTT[Verantwortliches TP
(automatisch)],"&lt;&gt;"&amp;BTT[[#This Row],[Verantwortliches TP
(automatisch)]])&gt;0,"Transaktion mehrfach","okay"),"")</f>
        <v/>
      </c>
      <c r="AR1382">
        <f>IFERROR(IF(COUNTIFS(BTT[Verwendete Transaktion (Pflichtauswahl)],BTT[[#This Row],[Verwendete Transaktion (Pflichtauswahl)]],BTT[Verantwortliches TP
(automatisch)],"&lt;&gt;"&amp;VLOOKUP(aktives_Teilprojekt,Teilprojekte[[Teilprojekte]:[Kürzel]],2,FALSE))&gt;0,"Transaktion mehrfach","okay"),"")</f>
        <v/>
      </c>
      <c r="AS1382" t="inlineStr">
        <is>
          <t>FI1296</t>
        </is>
      </c>
    </row>
    <row r="1383">
      <c r="A1383">
        <f>IFERROR(IF(BTT[[#This Row],[Lfd Nr. 
(aus konsolidierter Datei)]]&lt;&gt;"",BTT[[#This Row],[Lfd Nr. 
(aus konsolidierter Datei)]],VLOOKUP(aktives_Teilprojekt,Teilprojekte[[Teilprojekte]:[Kürzel]],2,FALSE)&amp;ROW(BTT[[#This Row],[Lfd Nr.
(automatisch)]])-2),"")</f>
        <v/>
      </c>
      <c r="B1383" t="inlineStr">
        <is>
          <t>Anlageninventur</t>
        </is>
      </c>
      <c r="D1383" t="inlineStr">
        <is>
          <t xml:space="preserve">Prüfen: Sachverhalt, Plausibilität und Kommentare des IV </t>
        </is>
      </c>
      <c r="E1383">
        <f>IFERROR(IF(NOT(BTT[[#This Row],[Manuelle Änderung des Verantwortliches TP
(Auswahl - bei Bedarf)]]=""),BTT[[#This Row],[Manuelle Änderung des Verantwortliches TP
(Auswahl - bei Bedarf)]],VLOOKUP(BTT[[#This Row],[Hauptprozess
(Pflichtauswahl)]],Hauptprozesse[],3,FALSE)),"")</f>
        <v/>
      </c>
      <c r="J1383">
        <f>IFERROR(VLOOKUP(BTT[[#This Row],[Verwendete Transaktion (Pflichtauswahl)]],Transaktionen[[Transaktionen]:[Langtext]],2,FALSE),"")</f>
        <v/>
      </c>
      <c r="V1383">
        <f>IFERROR(VLOOKUP(BTT[[#This Row],[Verwendetes Formular
(Auswahl falls relevant)]],Formulare[[Formularbezeichnung]:[Formularname (technisch)]],2,FALSE),"")</f>
        <v/>
      </c>
      <c r="AK1383">
        <f>IF(BTT[[#This Row],[Subprozess
(optionale Auswahl)]]="","okay",IF(VLOOKUP(BTT[[#This Row],[Subprozess
(optionale Auswahl)]],BPML[[Subprozess]:[Zugeordneter Hauptprozess]],3,FALSE)=BTT[[#This Row],[Hauptprozess
(Pflichtauswahl)]],"okay","falscher Subprozess"))</f>
        <v/>
      </c>
      <c r="AL1383">
        <f>IF(aktives_Teilprojekt="Master","",IF(BTT[[#This Row],[Verantwortliches TP
(automatisch)]]=VLOOKUP(aktives_Teilprojekt,Teilprojekte[[Teilprojekte]:[Kürzel]],2,FALSE),"okay","Hauptprozess anderes TP"))</f>
        <v/>
      </c>
      <c r="AM13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3">
        <f>IFERROR(IF(BTT[[#This Row],[SAP-Modul
(Pflichtauswahl)]]&lt;&gt;VLOOKUP(BTT[[#This Row],[Verwendete Transaktion (Pflichtauswahl)]],Transaktionen[[Transaktionen]:[Modul]],3,FALSE),"Modul anders","okay"),"")</f>
        <v/>
      </c>
      <c r="AP1383">
        <f>IFERROR(IF(COUNTIFS(BTT[Verwendete Transaktion (Pflichtauswahl)],BTT[[#This Row],[Verwendete Transaktion (Pflichtauswahl)]],BTT[SAP-Modul
(Pflichtauswahl)],"&lt;&gt;"&amp;BTT[[#This Row],[SAP-Modul
(Pflichtauswahl)]])&gt;0,"Modul anders","okay"),"")</f>
        <v/>
      </c>
      <c r="AQ1383">
        <f>IFERROR(IF(COUNTIFS(BTT[Verwendete Transaktion (Pflichtauswahl)],BTT[[#This Row],[Verwendete Transaktion (Pflichtauswahl)]],BTT[Verantwortliches TP
(automatisch)],"&lt;&gt;"&amp;BTT[[#This Row],[Verantwortliches TP
(automatisch)]])&gt;0,"Transaktion mehrfach","okay"),"")</f>
        <v/>
      </c>
      <c r="AR1383">
        <f>IFERROR(IF(COUNTIFS(BTT[Verwendete Transaktion (Pflichtauswahl)],BTT[[#This Row],[Verwendete Transaktion (Pflichtauswahl)]],BTT[Verantwortliches TP
(automatisch)],"&lt;&gt;"&amp;VLOOKUP(aktives_Teilprojekt,Teilprojekte[[Teilprojekte]:[Kürzel]],2,FALSE))&gt;0,"Transaktion mehrfach","okay"),"")</f>
        <v/>
      </c>
      <c r="AS1383" t="inlineStr">
        <is>
          <t>FI1297</t>
        </is>
      </c>
    </row>
    <row r="1384">
      <c r="A1384">
        <f>IFERROR(IF(BTT[[#This Row],[Lfd Nr. 
(aus konsolidierter Datei)]]&lt;&gt;"",BTT[[#This Row],[Lfd Nr. 
(aus konsolidierter Datei)]],VLOOKUP(aktives_Teilprojekt,Teilprojekte[[Teilprojekte]:[Kürzel]],2,FALSE)&amp;ROW(BTT[[#This Row],[Lfd Nr.
(automatisch)]])-2),"")</f>
        <v/>
      </c>
      <c r="B1384" t="inlineStr">
        <is>
          <t>Anlageninventur</t>
        </is>
      </c>
      <c r="D1384" t="inlineStr">
        <is>
          <t>Workflow öffnen</t>
        </is>
      </c>
      <c r="E1384">
        <f>IFERROR(IF(NOT(BTT[[#This Row],[Manuelle Änderung des Verantwortliches TP
(Auswahl - bei Bedarf)]]=""),BTT[[#This Row],[Manuelle Änderung des Verantwortliches TP
(Auswahl - bei Bedarf)]],VLOOKUP(BTT[[#This Row],[Hauptprozess
(Pflichtauswahl)]],Hauptprozesse[],3,FALSE)),"")</f>
        <v/>
      </c>
      <c r="J1384">
        <f>IFERROR(VLOOKUP(BTT[[#This Row],[Verwendete Transaktion (Pflichtauswahl)]],Transaktionen[[Transaktionen]:[Langtext]],2,FALSE),"")</f>
        <v/>
      </c>
      <c r="V1384">
        <f>IFERROR(VLOOKUP(BTT[[#This Row],[Verwendetes Formular
(Auswahl falls relevant)]],Formulare[[Formularbezeichnung]:[Formularname (technisch)]],2,FALSE),"")</f>
        <v/>
      </c>
      <c r="AK1384">
        <f>IF(BTT[[#This Row],[Subprozess
(optionale Auswahl)]]="","okay",IF(VLOOKUP(BTT[[#This Row],[Subprozess
(optionale Auswahl)]],BPML[[Subprozess]:[Zugeordneter Hauptprozess]],3,FALSE)=BTT[[#This Row],[Hauptprozess
(Pflichtauswahl)]],"okay","falscher Subprozess"))</f>
        <v/>
      </c>
      <c r="AL1384">
        <f>IF(aktives_Teilprojekt="Master","",IF(BTT[[#This Row],[Verantwortliches TP
(automatisch)]]=VLOOKUP(aktives_Teilprojekt,Teilprojekte[[Teilprojekte]:[Kürzel]],2,FALSE),"okay","Hauptprozess anderes TP"))</f>
        <v/>
      </c>
      <c r="AM13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4">
        <f>IFERROR(IF(BTT[[#This Row],[SAP-Modul
(Pflichtauswahl)]]&lt;&gt;VLOOKUP(BTT[[#This Row],[Verwendete Transaktion (Pflichtauswahl)]],Transaktionen[[Transaktionen]:[Modul]],3,FALSE),"Modul anders","okay"),"")</f>
        <v/>
      </c>
      <c r="AP1384">
        <f>IFERROR(IF(COUNTIFS(BTT[Verwendete Transaktion (Pflichtauswahl)],BTT[[#This Row],[Verwendete Transaktion (Pflichtauswahl)]],BTT[SAP-Modul
(Pflichtauswahl)],"&lt;&gt;"&amp;BTT[[#This Row],[SAP-Modul
(Pflichtauswahl)]])&gt;0,"Modul anders","okay"),"")</f>
        <v/>
      </c>
      <c r="AQ1384">
        <f>IFERROR(IF(COUNTIFS(BTT[Verwendete Transaktion (Pflichtauswahl)],BTT[[#This Row],[Verwendete Transaktion (Pflichtauswahl)]],BTT[Verantwortliches TP
(automatisch)],"&lt;&gt;"&amp;BTT[[#This Row],[Verantwortliches TP
(automatisch)]])&gt;0,"Transaktion mehrfach","okay"),"")</f>
        <v/>
      </c>
      <c r="AR1384">
        <f>IFERROR(IF(COUNTIFS(BTT[Verwendete Transaktion (Pflichtauswahl)],BTT[[#This Row],[Verwendete Transaktion (Pflichtauswahl)]],BTT[Verantwortliches TP
(automatisch)],"&lt;&gt;"&amp;VLOOKUP(aktives_Teilprojekt,Teilprojekte[[Teilprojekte]:[Kürzel]],2,FALSE))&gt;0,"Transaktion mehrfach","okay"),"")</f>
        <v/>
      </c>
      <c r="AS1384" t="inlineStr">
        <is>
          <t>FI1298</t>
        </is>
      </c>
    </row>
    <row r="1385">
      <c r="A1385">
        <f>IFERROR(IF(BTT[[#This Row],[Lfd Nr. 
(aus konsolidierter Datei)]]&lt;&gt;"",BTT[[#This Row],[Lfd Nr. 
(aus konsolidierter Datei)]],VLOOKUP(aktives_Teilprojekt,Teilprojekte[[Teilprojekte]:[Kürzel]],2,FALSE)&amp;ROW(BTT[[#This Row],[Lfd Nr.
(automatisch)]])-2),"")</f>
        <v/>
      </c>
      <c r="B1385" t="inlineStr">
        <is>
          <t>Anlageninventur</t>
        </is>
      </c>
      <c r="D1385" t="inlineStr">
        <is>
          <t xml:space="preserve">Prüfen: Sachverhalt, Plausibilität und Kommentare des IV </t>
        </is>
      </c>
      <c r="E1385">
        <f>IFERROR(IF(NOT(BTT[[#This Row],[Manuelle Änderung des Verantwortliches TP
(Auswahl - bei Bedarf)]]=""),BTT[[#This Row],[Manuelle Änderung des Verantwortliches TP
(Auswahl - bei Bedarf)]],VLOOKUP(BTT[[#This Row],[Hauptprozess
(Pflichtauswahl)]],Hauptprozesse[],3,FALSE)),"")</f>
        <v/>
      </c>
      <c r="J1385">
        <f>IFERROR(VLOOKUP(BTT[[#This Row],[Verwendete Transaktion (Pflichtauswahl)]],Transaktionen[[Transaktionen]:[Langtext]],2,FALSE),"")</f>
        <v/>
      </c>
      <c r="V1385">
        <f>IFERROR(VLOOKUP(BTT[[#This Row],[Verwendetes Formular
(Auswahl falls relevant)]],Formulare[[Formularbezeichnung]:[Formularname (technisch)]],2,FALSE),"")</f>
        <v/>
      </c>
      <c r="AK1385">
        <f>IF(BTT[[#This Row],[Subprozess
(optionale Auswahl)]]="","okay",IF(VLOOKUP(BTT[[#This Row],[Subprozess
(optionale Auswahl)]],BPML[[Subprozess]:[Zugeordneter Hauptprozess]],3,FALSE)=BTT[[#This Row],[Hauptprozess
(Pflichtauswahl)]],"okay","falscher Subprozess"))</f>
        <v/>
      </c>
      <c r="AL1385">
        <f>IF(aktives_Teilprojekt="Master","",IF(BTT[[#This Row],[Verantwortliches TP
(automatisch)]]=VLOOKUP(aktives_Teilprojekt,Teilprojekte[[Teilprojekte]:[Kürzel]],2,FALSE),"okay","Hauptprozess anderes TP"))</f>
        <v/>
      </c>
      <c r="AM13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5">
        <f>IFERROR(IF(BTT[[#This Row],[SAP-Modul
(Pflichtauswahl)]]&lt;&gt;VLOOKUP(BTT[[#This Row],[Verwendete Transaktion (Pflichtauswahl)]],Transaktionen[[Transaktionen]:[Modul]],3,FALSE),"Modul anders","okay"),"")</f>
        <v/>
      </c>
      <c r="AP1385">
        <f>IFERROR(IF(COUNTIFS(BTT[Verwendete Transaktion (Pflichtauswahl)],BTT[[#This Row],[Verwendete Transaktion (Pflichtauswahl)]],BTT[SAP-Modul
(Pflichtauswahl)],"&lt;&gt;"&amp;BTT[[#This Row],[SAP-Modul
(Pflichtauswahl)]])&gt;0,"Modul anders","okay"),"")</f>
        <v/>
      </c>
      <c r="AQ1385">
        <f>IFERROR(IF(COUNTIFS(BTT[Verwendete Transaktion (Pflichtauswahl)],BTT[[#This Row],[Verwendete Transaktion (Pflichtauswahl)]],BTT[Verantwortliches TP
(automatisch)],"&lt;&gt;"&amp;BTT[[#This Row],[Verantwortliches TP
(automatisch)]])&gt;0,"Transaktion mehrfach","okay"),"")</f>
        <v/>
      </c>
      <c r="AR1385">
        <f>IFERROR(IF(COUNTIFS(BTT[Verwendete Transaktion (Pflichtauswahl)],BTT[[#This Row],[Verwendete Transaktion (Pflichtauswahl)]],BTT[Verantwortliches TP
(automatisch)],"&lt;&gt;"&amp;VLOOKUP(aktives_Teilprojekt,Teilprojekte[[Teilprojekte]:[Kürzel]],2,FALSE))&gt;0,"Transaktion mehrfach","okay"),"")</f>
        <v/>
      </c>
      <c r="AS1385" t="inlineStr">
        <is>
          <t>FI1299</t>
        </is>
      </c>
    </row>
    <row r="1386">
      <c r="A1386">
        <f>IFERROR(IF(BTT[[#This Row],[Lfd Nr. 
(aus konsolidierter Datei)]]&lt;&gt;"",BTT[[#This Row],[Lfd Nr. 
(aus konsolidierter Datei)]],VLOOKUP(aktives_Teilprojekt,Teilprojekte[[Teilprojekte]:[Kürzel]],2,FALSE)&amp;ROW(BTT[[#This Row],[Lfd Nr.
(automatisch)]])-2),"")</f>
        <v/>
      </c>
      <c r="B1386" t="inlineStr">
        <is>
          <t>Anlageninventur</t>
        </is>
      </c>
      <c r="D1386" t="inlineStr">
        <is>
          <t>evtl. Anpassungen, Korrekturen, oder Nachfragen zu den Komentaren</t>
        </is>
      </c>
      <c r="E1386">
        <f>IFERROR(IF(NOT(BTT[[#This Row],[Manuelle Änderung des Verantwortliches TP
(Auswahl - bei Bedarf)]]=""),BTT[[#This Row],[Manuelle Änderung des Verantwortliches TP
(Auswahl - bei Bedarf)]],VLOOKUP(BTT[[#This Row],[Hauptprozess
(Pflichtauswahl)]],Hauptprozesse[],3,FALSE)),"")</f>
        <v/>
      </c>
      <c r="G1386" t="inlineStr">
        <is>
          <t>RW-B/A</t>
        </is>
      </c>
      <c r="J1386">
        <f>IFERROR(VLOOKUP(BTT[[#This Row],[Verwendete Transaktion (Pflichtauswahl)]],Transaktionen[[Transaktionen]:[Langtext]],2,FALSE),"")</f>
        <v/>
      </c>
      <c r="V1386">
        <f>IFERROR(VLOOKUP(BTT[[#This Row],[Verwendetes Formular
(Auswahl falls relevant)]],Formulare[[Formularbezeichnung]:[Formularname (technisch)]],2,FALSE),"")</f>
        <v/>
      </c>
      <c r="AK1386">
        <f>IF(BTT[[#This Row],[Subprozess
(optionale Auswahl)]]="","okay",IF(VLOOKUP(BTT[[#This Row],[Subprozess
(optionale Auswahl)]],BPML[[Subprozess]:[Zugeordneter Hauptprozess]],3,FALSE)=BTT[[#This Row],[Hauptprozess
(Pflichtauswahl)]],"okay","falscher Subprozess"))</f>
        <v/>
      </c>
      <c r="AL1386">
        <f>IF(aktives_Teilprojekt="Master","",IF(BTT[[#This Row],[Verantwortliches TP
(automatisch)]]=VLOOKUP(aktives_Teilprojekt,Teilprojekte[[Teilprojekte]:[Kürzel]],2,FALSE),"okay","Hauptprozess anderes TP"))</f>
        <v/>
      </c>
      <c r="AM13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6">
        <f>IFERROR(IF(BTT[[#This Row],[SAP-Modul
(Pflichtauswahl)]]&lt;&gt;VLOOKUP(BTT[[#This Row],[Verwendete Transaktion (Pflichtauswahl)]],Transaktionen[[Transaktionen]:[Modul]],3,FALSE),"Modul anders","okay"),"")</f>
        <v/>
      </c>
      <c r="AP1386">
        <f>IFERROR(IF(COUNTIFS(BTT[Verwendete Transaktion (Pflichtauswahl)],BTT[[#This Row],[Verwendete Transaktion (Pflichtauswahl)]],BTT[SAP-Modul
(Pflichtauswahl)],"&lt;&gt;"&amp;BTT[[#This Row],[SAP-Modul
(Pflichtauswahl)]])&gt;0,"Modul anders","okay"),"")</f>
        <v/>
      </c>
      <c r="AQ1386">
        <f>IFERROR(IF(COUNTIFS(BTT[Verwendete Transaktion (Pflichtauswahl)],BTT[[#This Row],[Verwendete Transaktion (Pflichtauswahl)]],BTT[Verantwortliches TP
(automatisch)],"&lt;&gt;"&amp;BTT[[#This Row],[Verantwortliches TP
(automatisch)]])&gt;0,"Transaktion mehrfach","okay"),"")</f>
        <v/>
      </c>
      <c r="AR1386">
        <f>IFERROR(IF(COUNTIFS(BTT[Verwendete Transaktion (Pflichtauswahl)],BTT[[#This Row],[Verwendete Transaktion (Pflichtauswahl)]],BTT[Verantwortliches TP
(automatisch)],"&lt;&gt;"&amp;VLOOKUP(aktives_Teilprojekt,Teilprojekte[[Teilprojekte]:[Kürzel]],2,FALSE))&gt;0,"Transaktion mehrfach","okay"),"")</f>
        <v/>
      </c>
      <c r="AS1386" t="inlineStr">
        <is>
          <t>FI1300</t>
        </is>
      </c>
    </row>
    <row r="1387">
      <c r="A1387">
        <f>IFERROR(IF(BTT[[#This Row],[Lfd Nr. 
(aus konsolidierter Datei)]]&lt;&gt;"",BTT[[#This Row],[Lfd Nr. 
(aus konsolidierter Datei)]],VLOOKUP(aktives_Teilprojekt,Teilprojekte[[Teilprojekte]:[Kürzel]],2,FALSE)&amp;ROW(BTT[[#This Row],[Lfd Nr.
(automatisch)]])-2),"")</f>
        <v/>
      </c>
      <c r="B1387" t="inlineStr">
        <is>
          <t>Anlageninventur</t>
        </is>
      </c>
      <c r="D1387" t="inlineStr">
        <is>
          <t xml:space="preserve">Workitem    "Genehmigen" </t>
        </is>
      </c>
      <c r="E1387">
        <f>IFERROR(IF(NOT(BTT[[#This Row],[Manuelle Änderung des Verantwortliches TP
(Auswahl - bei Bedarf)]]=""),BTT[[#This Row],[Manuelle Änderung des Verantwortliches TP
(Auswahl - bei Bedarf)]],VLOOKUP(BTT[[#This Row],[Hauptprozess
(Pflichtauswahl)]],Hauptprozesse[],3,FALSE)),"")</f>
        <v/>
      </c>
      <c r="G1387" t="inlineStr">
        <is>
          <t>RW-B/A</t>
        </is>
      </c>
      <c r="J1387">
        <f>IFERROR(VLOOKUP(BTT[[#This Row],[Verwendete Transaktion (Pflichtauswahl)]],Transaktionen[[Transaktionen]:[Langtext]],2,FALSE),"")</f>
        <v/>
      </c>
      <c r="V1387">
        <f>IFERROR(VLOOKUP(BTT[[#This Row],[Verwendetes Formular
(Auswahl falls relevant)]],Formulare[[Formularbezeichnung]:[Formularname (technisch)]],2,FALSE),"")</f>
        <v/>
      </c>
      <c r="AK1387">
        <f>IF(BTT[[#This Row],[Subprozess
(optionale Auswahl)]]="","okay",IF(VLOOKUP(BTT[[#This Row],[Subprozess
(optionale Auswahl)]],BPML[[Subprozess]:[Zugeordneter Hauptprozess]],3,FALSE)=BTT[[#This Row],[Hauptprozess
(Pflichtauswahl)]],"okay","falscher Subprozess"))</f>
        <v/>
      </c>
      <c r="AL1387">
        <f>IF(aktives_Teilprojekt="Master","",IF(BTT[[#This Row],[Verantwortliches TP
(automatisch)]]=VLOOKUP(aktives_Teilprojekt,Teilprojekte[[Teilprojekte]:[Kürzel]],2,FALSE),"okay","Hauptprozess anderes TP"))</f>
        <v/>
      </c>
      <c r="AM13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7">
        <f>IFERROR(IF(BTT[[#This Row],[SAP-Modul
(Pflichtauswahl)]]&lt;&gt;VLOOKUP(BTT[[#This Row],[Verwendete Transaktion (Pflichtauswahl)]],Transaktionen[[Transaktionen]:[Modul]],3,FALSE),"Modul anders","okay"),"")</f>
        <v/>
      </c>
      <c r="AP1387">
        <f>IFERROR(IF(COUNTIFS(BTT[Verwendete Transaktion (Pflichtauswahl)],BTT[[#This Row],[Verwendete Transaktion (Pflichtauswahl)]],BTT[SAP-Modul
(Pflichtauswahl)],"&lt;&gt;"&amp;BTT[[#This Row],[SAP-Modul
(Pflichtauswahl)]])&gt;0,"Modul anders","okay"),"")</f>
        <v/>
      </c>
      <c r="AQ1387">
        <f>IFERROR(IF(COUNTIFS(BTT[Verwendete Transaktion (Pflichtauswahl)],BTT[[#This Row],[Verwendete Transaktion (Pflichtauswahl)]],BTT[Verantwortliches TP
(automatisch)],"&lt;&gt;"&amp;BTT[[#This Row],[Verantwortliches TP
(automatisch)]])&gt;0,"Transaktion mehrfach","okay"),"")</f>
        <v/>
      </c>
      <c r="AR1387">
        <f>IFERROR(IF(COUNTIFS(BTT[Verwendete Transaktion (Pflichtauswahl)],BTT[[#This Row],[Verwendete Transaktion (Pflichtauswahl)]],BTT[Verantwortliches TP
(automatisch)],"&lt;&gt;"&amp;VLOOKUP(aktives_Teilprojekt,Teilprojekte[[Teilprojekte]:[Kürzel]],2,FALSE))&gt;0,"Transaktion mehrfach","okay"),"")</f>
        <v/>
      </c>
      <c r="AS1387" t="inlineStr">
        <is>
          <t>FI1301</t>
        </is>
      </c>
    </row>
    <row r="1388">
      <c r="A1388">
        <f>IFERROR(IF(BTT[[#This Row],[Lfd Nr. 
(aus konsolidierter Datei)]]&lt;&gt;"",BTT[[#This Row],[Lfd Nr. 
(aus konsolidierter Datei)]],VLOOKUP(aktives_Teilprojekt,Teilprojekte[[Teilprojekte]:[Kürzel]],2,FALSE)&amp;ROW(BTT[[#This Row],[Lfd Nr.
(automatisch)]])-2),"")</f>
        <v/>
      </c>
      <c r="B1388" t="inlineStr">
        <is>
          <t>Anlageninventur</t>
        </is>
      </c>
      <c r="D1388" t="inlineStr">
        <is>
          <t>automatische Archivierung im DMS-Archiv</t>
        </is>
      </c>
      <c r="E1388">
        <f>IFERROR(IF(NOT(BTT[[#This Row],[Manuelle Änderung des Verantwortliches TP
(Auswahl - bei Bedarf)]]=""),BTT[[#This Row],[Manuelle Änderung des Verantwortliches TP
(Auswahl - bei Bedarf)]],VLOOKUP(BTT[[#This Row],[Hauptprozess
(Pflichtauswahl)]],Hauptprozesse[],3,FALSE)),"")</f>
        <v/>
      </c>
      <c r="H1388" t="inlineStr">
        <is>
          <t>Non-SAP</t>
        </is>
      </c>
      <c r="I1388" t="inlineStr">
        <is>
          <t>nicht digital</t>
        </is>
      </c>
      <c r="J1388">
        <f>IFERROR(VLOOKUP(BTT[[#This Row],[Verwendete Transaktion (Pflichtauswahl)]],Transaktionen[[Transaktionen]:[Langtext]],2,FALSE),"")</f>
        <v/>
      </c>
      <c r="R1388" t="inlineStr">
        <is>
          <t>FILENET_PROD</t>
        </is>
      </c>
      <c r="V1388">
        <f>IFERROR(VLOOKUP(BTT[[#This Row],[Verwendetes Formular
(Auswahl falls relevant)]],Formulare[[Formularbezeichnung]:[Formularname (technisch)]],2,FALSE),"")</f>
        <v/>
      </c>
      <c r="AK1388">
        <f>IF(BTT[[#This Row],[Subprozess
(optionale Auswahl)]]="","okay",IF(VLOOKUP(BTT[[#This Row],[Subprozess
(optionale Auswahl)]],BPML[[Subprozess]:[Zugeordneter Hauptprozess]],3,FALSE)=BTT[[#This Row],[Hauptprozess
(Pflichtauswahl)]],"okay","falscher Subprozess"))</f>
        <v/>
      </c>
      <c r="AL1388">
        <f>IF(aktives_Teilprojekt="Master","",IF(BTT[[#This Row],[Verantwortliches TP
(automatisch)]]=VLOOKUP(aktives_Teilprojekt,Teilprojekte[[Teilprojekte]:[Kürzel]],2,FALSE),"okay","Hauptprozess anderes TP"))</f>
        <v/>
      </c>
      <c r="AM13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8">
        <f>IFERROR(IF(BTT[[#This Row],[SAP-Modul
(Pflichtauswahl)]]&lt;&gt;VLOOKUP(BTT[[#This Row],[Verwendete Transaktion (Pflichtauswahl)]],Transaktionen[[Transaktionen]:[Modul]],3,FALSE),"Modul anders","okay"),"")</f>
        <v/>
      </c>
      <c r="AP1388">
        <f>IFERROR(IF(COUNTIFS(BTT[Verwendete Transaktion (Pflichtauswahl)],BTT[[#This Row],[Verwendete Transaktion (Pflichtauswahl)]],BTT[SAP-Modul
(Pflichtauswahl)],"&lt;&gt;"&amp;BTT[[#This Row],[SAP-Modul
(Pflichtauswahl)]])&gt;0,"Modul anders","okay"),"")</f>
        <v/>
      </c>
      <c r="AQ1388">
        <f>IFERROR(IF(COUNTIFS(BTT[Verwendete Transaktion (Pflichtauswahl)],BTT[[#This Row],[Verwendete Transaktion (Pflichtauswahl)]],BTT[Verantwortliches TP
(automatisch)],"&lt;&gt;"&amp;BTT[[#This Row],[Verantwortliches TP
(automatisch)]])&gt;0,"Transaktion mehrfach","okay"),"")</f>
        <v/>
      </c>
      <c r="AR1388">
        <f>IFERROR(IF(COUNTIFS(BTT[Verwendete Transaktion (Pflichtauswahl)],BTT[[#This Row],[Verwendete Transaktion (Pflichtauswahl)]],BTT[Verantwortliches TP
(automatisch)],"&lt;&gt;"&amp;VLOOKUP(aktives_Teilprojekt,Teilprojekte[[Teilprojekte]:[Kürzel]],2,FALSE))&gt;0,"Transaktion mehrfach","okay"),"")</f>
        <v/>
      </c>
      <c r="AS1388" t="inlineStr">
        <is>
          <t>FI1302</t>
        </is>
      </c>
    </row>
    <row r="1389">
      <c r="A1389">
        <f>IFERROR(IF(BTT[[#This Row],[Lfd Nr. 
(aus konsolidierter Datei)]]&lt;&gt;"",BTT[[#This Row],[Lfd Nr. 
(aus konsolidierter Datei)]],VLOOKUP(aktives_Teilprojekt,Teilprojekte[[Teilprojekte]:[Kürzel]],2,FALSE)&amp;ROW(BTT[[#This Row],[Lfd Nr.
(automatisch)]])-2),"")</f>
        <v/>
      </c>
      <c r="B1389" t="inlineStr">
        <is>
          <t>Anlageninventur</t>
        </is>
      </c>
      <c r="D1389" t="inlineStr">
        <is>
          <t>automat. Mail an IV und OE-Leiter</t>
        </is>
      </c>
      <c r="E1389">
        <f>IFERROR(IF(NOT(BTT[[#This Row],[Manuelle Änderung des Verantwortliches TP
(Auswahl - bei Bedarf)]]=""),BTT[[#This Row],[Manuelle Änderung des Verantwortliches TP
(Auswahl - bei Bedarf)]],VLOOKUP(BTT[[#This Row],[Hauptprozess
(Pflichtauswahl)]],Hauptprozesse[],3,FALSE)),"")</f>
        <v/>
      </c>
      <c r="H1389" t="inlineStr">
        <is>
          <t>Non-SAP</t>
        </is>
      </c>
      <c r="I1389" t="inlineStr">
        <is>
          <t>nicht digital</t>
        </is>
      </c>
      <c r="J1389">
        <f>IFERROR(VLOOKUP(BTT[[#This Row],[Verwendete Transaktion (Pflichtauswahl)]],Transaktionen[[Transaktionen]:[Langtext]],2,FALSE),"")</f>
        <v/>
      </c>
      <c r="R1389" t="inlineStr">
        <is>
          <t>GROUPWISE_PROD</t>
        </is>
      </c>
      <c r="V1389">
        <f>IFERROR(VLOOKUP(BTT[[#This Row],[Verwendetes Formular
(Auswahl falls relevant)]],Formulare[[Formularbezeichnung]:[Formularname (technisch)]],2,FALSE),"")</f>
        <v/>
      </c>
      <c r="AK1389">
        <f>IF(BTT[[#This Row],[Subprozess
(optionale Auswahl)]]="","okay",IF(VLOOKUP(BTT[[#This Row],[Subprozess
(optionale Auswahl)]],BPML[[Subprozess]:[Zugeordneter Hauptprozess]],3,FALSE)=BTT[[#This Row],[Hauptprozess
(Pflichtauswahl)]],"okay","falscher Subprozess"))</f>
        <v/>
      </c>
      <c r="AL1389">
        <f>IF(aktives_Teilprojekt="Master","",IF(BTT[[#This Row],[Verantwortliches TP
(automatisch)]]=VLOOKUP(aktives_Teilprojekt,Teilprojekte[[Teilprojekte]:[Kürzel]],2,FALSE),"okay","Hauptprozess anderes TP"))</f>
        <v/>
      </c>
      <c r="AM13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89">
        <f>IFERROR(IF(BTT[[#This Row],[SAP-Modul
(Pflichtauswahl)]]&lt;&gt;VLOOKUP(BTT[[#This Row],[Verwendete Transaktion (Pflichtauswahl)]],Transaktionen[[Transaktionen]:[Modul]],3,FALSE),"Modul anders","okay"),"")</f>
        <v/>
      </c>
      <c r="AP1389">
        <f>IFERROR(IF(COUNTIFS(BTT[Verwendete Transaktion (Pflichtauswahl)],BTT[[#This Row],[Verwendete Transaktion (Pflichtauswahl)]],BTT[SAP-Modul
(Pflichtauswahl)],"&lt;&gt;"&amp;BTT[[#This Row],[SAP-Modul
(Pflichtauswahl)]])&gt;0,"Modul anders","okay"),"")</f>
        <v/>
      </c>
      <c r="AQ1389">
        <f>IFERROR(IF(COUNTIFS(BTT[Verwendete Transaktion (Pflichtauswahl)],BTT[[#This Row],[Verwendete Transaktion (Pflichtauswahl)]],BTT[Verantwortliches TP
(automatisch)],"&lt;&gt;"&amp;BTT[[#This Row],[Verantwortliches TP
(automatisch)]])&gt;0,"Transaktion mehrfach","okay"),"")</f>
        <v/>
      </c>
      <c r="AR1389">
        <f>IFERROR(IF(COUNTIFS(BTT[Verwendete Transaktion (Pflichtauswahl)],BTT[[#This Row],[Verwendete Transaktion (Pflichtauswahl)]],BTT[Verantwortliches TP
(automatisch)],"&lt;&gt;"&amp;VLOOKUP(aktives_Teilprojekt,Teilprojekte[[Teilprojekte]:[Kürzel]],2,FALSE))&gt;0,"Transaktion mehrfach","okay"),"")</f>
        <v/>
      </c>
      <c r="AS1389" t="inlineStr">
        <is>
          <t>FI1303</t>
        </is>
      </c>
    </row>
    <row r="1390">
      <c r="A1390">
        <f>IFERROR(IF(BTT[[#This Row],[Lfd Nr. 
(aus konsolidierter Datei)]]&lt;&gt;"",BTT[[#This Row],[Lfd Nr. 
(aus konsolidierter Datei)]],VLOOKUP(aktives_Teilprojekt,Teilprojekte[[Teilprojekte]:[Kürzel]],2,FALSE)&amp;ROW(BTT[[#This Row],[Lfd Nr.
(automatisch)]])-2),"")</f>
        <v/>
      </c>
      <c r="B1390" t="inlineStr">
        <is>
          <t>Anlageninventur</t>
        </is>
      </c>
      <c r="E1390">
        <f>IFERROR(IF(NOT(BTT[[#This Row],[Manuelle Änderung des Verantwortliches TP
(Auswahl - bei Bedarf)]]=""),BTT[[#This Row],[Manuelle Änderung des Verantwortliches TP
(Auswahl - bei Bedarf)]],VLOOKUP(BTT[[#This Row],[Hauptprozess
(Pflichtauswahl)]],Hauptprozesse[],3,FALSE)),"")</f>
        <v/>
      </c>
      <c r="J1390">
        <f>IFERROR(VLOOKUP(BTT[[#This Row],[Verwendete Transaktion (Pflichtauswahl)]],Transaktionen[[Transaktionen]:[Langtext]],2,FALSE),"")</f>
        <v/>
      </c>
      <c r="V1390">
        <f>IFERROR(VLOOKUP(BTT[[#This Row],[Verwendetes Formular
(Auswahl falls relevant)]],Formulare[[Formularbezeichnung]:[Formularname (technisch)]],2,FALSE),"")</f>
        <v/>
      </c>
      <c r="AK1390">
        <f>IF(BTT[[#This Row],[Subprozess
(optionale Auswahl)]]="","okay",IF(VLOOKUP(BTT[[#This Row],[Subprozess
(optionale Auswahl)]],BPML[[Subprozess]:[Zugeordneter Hauptprozess]],3,FALSE)=BTT[[#This Row],[Hauptprozess
(Pflichtauswahl)]],"okay","falscher Subprozess"))</f>
        <v/>
      </c>
      <c r="AL1390">
        <f>IF(aktives_Teilprojekt="Master","",IF(BTT[[#This Row],[Verantwortliches TP
(automatisch)]]=VLOOKUP(aktives_Teilprojekt,Teilprojekte[[Teilprojekte]:[Kürzel]],2,FALSE),"okay","Hauptprozess anderes TP"))</f>
        <v/>
      </c>
      <c r="AM13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0">
        <f>IFERROR(IF(BTT[[#This Row],[SAP-Modul
(Pflichtauswahl)]]&lt;&gt;VLOOKUP(BTT[[#This Row],[Verwendete Transaktion (Pflichtauswahl)]],Transaktionen[[Transaktionen]:[Modul]],3,FALSE),"Modul anders","okay"),"")</f>
        <v/>
      </c>
      <c r="AP1390">
        <f>IFERROR(IF(COUNTIFS(BTT[Verwendete Transaktion (Pflichtauswahl)],BTT[[#This Row],[Verwendete Transaktion (Pflichtauswahl)]],BTT[SAP-Modul
(Pflichtauswahl)],"&lt;&gt;"&amp;BTT[[#This Row],[SAP-Modul
(Pflichtauswahl)]])&gt;0,"Modul anders","okay"),"")</f>
        <v/>
      </c>
      <c r="AQ1390">
        <f>IFERROR(IF(COUNTIFS(BTT[Verwendete Transaktion (Pflichtauswahl)],BTT[[#This Row],[Verwendete Transaktion (Pflichtauswahl)]],BTT[Verantwortliches TP
(automatisch)],"&lt;&gt;"&amp;BTT[[#This Row],[Verantwortliches TP
(automatisch)]])&gt;0,"Transaktion mehrfach","okay"),"")</f>
        <v/>
      </c>
      <c r="AR1390">
        <f>IFERROR(IF(COUNTIFS(BTT[Verwendete Transaktion (Pflichtauswahl)],BTT[[#This Row],[Verwendete Transaktion (Pflichtauswahl)]],BTT[Verantwortliches TP
(automatisch)],"&lt;&gt;"&amp;VLOOKUP(aktives_Teilprojekt,Teilprojekte[[Teilprojekte]:[Kürzel]],2,FALSE))&gt;0,"Transaktion mehrfach","okay"),"")</f>
        <v/>
      </c>
      <c r="AS1390" t="inlineStr">
        <is>
          <t>FI1304</t>
        </is>
      </c>
    </row>
    <row r="1391">
      <c r="A1391">
        <f>IFERROR(IF(BTT[[#This Row],[Lfd Nr. 
(aus konsolidierter Datei)]]&lt;&gt;"",BTT[[#This Row],[Lfd Nr. 
(aus konsolidierter Datei)]],VLOOKUP(aktives_Teilprojekt,Teilprojekte[[Teilprojekte]:[Kürzel]],2,FALSE)&amp;ROW(BTT[[#This Row],[Lfd Nr.
(automatisch)]])-2),"")</f>
        <v/>
      </c>
      <c r="B1391" t="inlineStr">
        <is>
          <t>Anlageninventur</t>
        </is>
      </c>
      <c r="D1391" t="inlineStr">
        <is>
          <t xml:space="preserve">ZAA21 - stationäres Anlagenmanagement -
</t>
        </is>
      </c>
      <c r="E1391">
        <f>IFERROR(IF(NOT(BTT[[#This Row],[Manuelle Änderung des Verantwortliches TP
(Auswahl - bei Bedarf)]]=""),BTT[[#This Row],[Manuelle Änderung des Verantwortliches TP
(Auswahl - bei Bedarf)]],VLOOKUP(BTT[[#This Row],[Hauptprozess
(Pflichtauswahl)]],Hauptprozesse[],3,FALSE)),"")</f>
        <v/>
      </c>
      <c r="H1391" t="inlineStr">
        <is>
          <t>FI-AA</t>
        </is>
      </c>
      <c r="I1391" t="inlineStr">
        <is>
          <t>ZAA21</t>
        </is>
      </c>
      <c r="J1391">
        <f>IFERROR(VLOOKUP(BTT[[#This Row],[Verwendete Transaktion (Pflichtauswahl)]],Transaktionen[[Transaktionen]:[Langtext]],2,FALSE),"")</f>
        <v/>
      </c>
      <c r="V1391">
        <f>IFERROR(VLOOKUP(BTT[[#This Row],[Verwendetes Formular
(Auswahl falls relevant)]],Formulare[[Formularbezeichnung]:[Formularname (technisch)]],2,FALSE),"")</f>
        <v/>
      </c>
      <c r="AK1391">
        <f>IF(BTT[[#This Row],[Subprozess
(optionale Auswahl)]]="","okay",IF(VLOOKUP(BTT[[#This Row],[Subprozess
(optionale Auswahl)]],BPML[[Subprozess]:[Zugeordneter Hauptprozess]],3,FALSE)=BTT[[#This Row],[Hauptprozess
(Pflichtauswahl)]],"okay","falscher Subprozess"))</f>
        <v/>
      </c>
      <c r="AL1391">
        <f>IF(aktives_Teilprojekt="Master","",IF(BTT[[#This Row],[Verantwortliches TP
(automatisch)]]=VLOOKUP(aktives_Teilprojekt,Teilprojekte[[Teilprojekte]:[Kürzel]],2,FALSE),"okay","Hauptprozess anderes TP"))</f>
        <v/>
      </c>
      <c r="AM13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1">
        <f>IFERROR(IF(BTT[[#This Row],[SAP-Modul
(Pflichtauswahl)]]&lt;&gt;VLOOKUP(BTT[[#This Row],[Verwendete Transaktion (Pflichtauswahl)]],Transaktionen[[Transaktionen]:[Modul]],3,FALSE),"Modul anders","okay"),"")</f>
        <v/>
      </c>
      <c r="AP1391">
        <f>IFERROR(IF(COUNTIFS(BTT[Verwendete Transaktion (Pflichtauswahl)],BTT[[#This Row],[Verwendete Transaktion (Pflichtauswahl)]],BTT[SAP-Modul
(Pflichtauswahl)],"&lt;&gt;"&amp;BTT[[#This Row],[SAP-Modul
(Pflichtauswahl)]])&gt;0,"Modul anders","okay"),"")</f>
        <v/>
      </c>
      <c r="AQ1391">
        <f>IFERROR(IF(COUNTIFS(BTT[Verwendete Transaktion (Pflichtauswahl)],BTT[[#This Row],[Verwendete Transaktion (Pflichtauswahl)]],BTT[Verantwortliches TP
(automatisch)],"&lt;&gt;"&amp;BTT[[#This Row],[Verantwortliches TP
(automatisch)]])&gt;0,"Transaktion mehrfach","okay"),"")</f>
        <v/>
      </c>
      <c r="AR1391">
        <f>IFERROR(IF(COUNTIFS(BTT[Verwendete Transaktion (Pflichtauswahl)],BTT[[#This Row],[Verwendete Transaktion (Pflichtauswahl)]],BTT[Verantwortliches TP
(automatisch)],"&lt;&gt;"&amp;VLOOKUP(aktives_Teilprojekt,Teilprojekte[[Teilprojekte]:[Kürzel]],2,FALSE))&gt;0,"Transaktion mehrfach","okay"),"")</f>
        <v/>
      </c>
      <c r="AS1391" t="inlineStr">
        <is>
          <t>FI1305</t>
        </is>
      </c>
    </row>
    <row r="1392">
      <c r="A1392">
        <f>IFERROR(IF(BTT[[#This Row],[Lfd Nr. 
(aus konsolidierter Datei)]]&lt;&gt;"",BTT[[#This Row],[Lfd Nr. 
(aus konsolidierter Datei)]],VLOOKUP(aktives_Teilprojekt,Teilprojekte[[Teilprojekte]:[Kürzel]],2,FALSE)&amp;ROW(BTT[[#This Row],[Lfd Nr.
(automatisch)]])-2),"")</f>
        <v/>
      </c>
      <c r="B1392" t="inlineStr">
        <is>
          <t>Anlageninventur</t>
        </is>
      </c>
      <c r="D1392" t="inlineStr">
        <is>
          <t xml:space="preserve">
ZAA32 - Freigabeliste bearbeiten -</t>
        </is>
      </c>
      <c r="E1392">
        <f>IFERROR(IF(NOT(BTT[[#This Row],[Manuelle Änderung des Verantwortliches TP
(Auswahl - bei Bedarf)]]=""),BTT[[#This Row],[Manuelle Änderung des Verantwortliches TP
(Auswahl - bei Bedarf)]],VLOOKUP(BTT[[#This Row],[Hauptprozess
(Pflichtauswahl)]],Hauptprozesse[],3,FALSE)),"")</f>
        <v/>
      </c>
      <c r="H1392" t="inlineStr">
        <is>
          <t>FI-AA</t>
        </is>
      </c>
      <c r="I1392" t="inlineStr">
        <is>
          <t>ZAA32</t>
        </is>
      </c>
      <c r="J1392">
        <f>IFERROR(VLOOKUP(BTT[[#This Row],[Verwendete Transaktion (Pflichtauswahl)]],Transaktionen[[Transaktionen]:[Langtext]],2,FALSE),"")</f>
        <v/>
      </c>
      <c r="V1392">
        <f>IFERROR(VLOOKUP(BTT[[#This Row],[Verwendetes Formular
(Auswahl falls relevant)]],Formulare[[Formularbezeichnung]:[Formularname (technisch)]],2,FALSE),"")</f>
        <v/>
      </c>
      <c r="AK1392">
        <f>IF(BTT[[#This Row],[Subprozess
(optionale Auswahl)]]="","okay",IF(VLOOKUP(BTT[[#This Row],[Subprozess
(optionale Auswahl)]],BPML[[Subprozess]:[Zugeordneter Hauptprozess]],3,FALSE)=BTT[[#This Row],[Hauptprozess
(Pflichtauswahl)]],"okay","falscher Subprozess"))</f>
        <v/>
      </c>
      <c r="AL1392">
        <f>IF(aktives_Teilprojekt="Master","",IF(BTT[[#This Row],[Verantwortliches TP
(automatisch)]]=VLOOKUP(aktives_Teilprojekt,Teilprojekte[[Teilprojekte]:[Kürzel]],2,FALSE),"okay","Hauptprozess anderes TP"))</f>
        <v/>
      </c>
      <c r="AM13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2">
        <f>IFERROR(IF(BTT[[#This Row],[SAP-Modul
(Pflichtauswahl)]]&lt;&gt;VLOOKUP(BTT[[#This Row],[Verwendete Transaktion (Pflichtauswahl)]],Transaktionen[[Transaktionen]:[Modul]],3,FALSE),"Modul anders","okay"),"")</f>
        <v/>
      </c>
      <c r="AP1392">
        <f>IFERROR(IF(COUNTIFS(BTT[Verwendete Transaktion (Pflichtauswahl)],BTT[[#This Row],[Verwendete Transaktion (Pflichtauswahl)]],BTT[SAP-Modul
(Pflichtauswahl)],"&lt;&gt;"&amp;BTT[[#This Row],[SAP-Modul
(Pflichtauswahl)]])&gt;0,"Modul anders","okay"),"")</f>
        <v/>
      </c>
      <c r="AQ1392">
        <f>IFERROR(IF(COUNTIFS(BTT[Verwendete Transaktion (Pflichtauswahl)],BTT[[#This Row],[Verwendete Transaktion (Pflichtauswahl)]],BTT[Verantwortliches TP
(automatisch)],"&lt;&gt;"&amp;BTT[[#This Row],[Verantwortliches TP
(automatisch)]])&gt;0,"Transaktion mehrfach","okay"),"")</f>
        <v/>
      </c>
      <c r="AR1392">
        <f>IFERROR(IF(COUNTIFS(BTT[Verwendete Transaktion (Pflichtauswahl)],BTT[[#This Row],[Verwendete Transaktion (Pflichtauswahl)]],BTT[Verantwortliches TP
(automatisch)],"&lt;&gt;"&amp;VLOOKUP(aktives_Teilprojekt,Teilprojekte[[Teilprojekte]:[Kürzel]],2,FALSE))&gt;0,"Transaktion mehrfach","okay"),"")</f>
        <v/>
      </c>
      <c r="AS1392" t="inlineStr">
        <is>
          <t>FI1306</t>
        </is>
      </c>
    </row>
    <row r="1393">
      <c r="A1393">
        <f>IFERROR(IF(BTT[[#This Row],[Lfd Nr. 
(aus konsolidierter Datei)]]&lt;&gt;"",BTT[[#This Row],[Lfd Nr. 
(aus konsolidierter Datei)]],VLOOKUP(aktives_Teilprojekt,Teilprojekte[[Teilprojekte]:[Kürzel]],2,FALSE)&amp;ROW(BTT[[#This Row],[Lfd Nr.
(automatisch)]])-2),"")</f>
        <v/>
      </c>
      <c r="B1393" t="inlineStr">
        <is>
          <t>Anlageninventur</t>
        </is>
      </c>
      <c r="D1393" t="inlineStr">
        <is>
          <t>Anlage / Anlagen werden angezeigt</t>
        </is>
      </c>
      <c r="E1393">
        <f>IFERROR(IF(NOT(BTT[[#This Row],[Manuelle Änderung des Verantwortliches TP
(Auswahl - bei Bedarf)]]=""),BTT[[#This Row],[Manuelle Änderung des Verantwortliches TP
(Auswahl - bei Bedarf)]],VLOOKUP(BTT[[#This Row],[Hauptprozess
(Pflichtauswahl)]],Hauptprozesse[],3,FALSE)),"")</f>
        <v/>
      </c>
      <c r="J1393">
        <f>IFERROR(VLOOKUP(BTT[[#This Row],[Verwendete Transaktion (Pflichtauswahl)]],Transaktionen[[Transaktionen]:[Langtext]],2,FALSE),"")</f>
        <v/>
      </c>
      <c r="V1393">
        <f>IFERROR(VLOOKUP(BTT[[#This Row],[Verwendetes Formular
(Auswahl falls relevant)]],Formulare[[Formularbezeichnung]:[Formularname (technisch)]],2,FALSE),"")</f>
        <v/>
      </c>
      <c r="AK1393">
        <f>IF(BTT[[#This Row],[Subprozess
(optionale Auswahl)]]="","okay",IF(VLOOKUP(BTT[[#This Row],[Subprozess
(optionale Auswahl)]],BPML[[Subprozess]:[Zugeordneter Hauptprozess]],3,FALSE)=BTT[[#This Row],[Hauptprozess
(Pflichtauswahl)]],"okay","falscher Subprozess"))</f>
        <v/>
      </c>
      <c r="AL1393">
        <f>IF(aktives_Teilprojekt="Master","",IF(BTT[[#This Row],[Verantwortliches TP
(automatisch)]]=VLOOKUP(aktives_Teilprojekt,Teilprojekte[[Teilprojekte]:[Kürzel]],2,FALSE),"okay","Hauptprozess anderes TP"))</f>
        <v/>
      </c>
      <c r="AM13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3">
        <f>IFERROR(IF(BTT[[#This Row],[SAP-Modul
(Pflichtauswahl)]]&lt;&gt;VLOOKUP(BTT[[#This Row],[Verwendete Transaktion (Pflichtauswahl)]],Transaktionen[[Transaktionen]:[Modul]],3,FALSE),"Modul anders","okay"),"")</f>
        <v/>
      </c>
      <c r="AP1393">
        <f>IFERROR(IF(COUNTIFS(BTT[Verwendete Transaktion (Pflichtauswahl)],BTT[[#This Row],[Verwendete Transaktion (Pflichtauswahl)]],BTT[SAP-Modul
(Pflichtauswahl)],"&lt;&gt;"&amp;BTT[[#This Row],[SAP-Modul
(Pflichtauswahl)]])&gt;0,"Modul anders","okay"),"")</f>
        <v/>
      </c>
      <c r="AQ1393">
        <f>IFERROR(IF(COUNTIFS(BTT[Verwendete Transaktion (Pflichtauswahl)],BTT[[#This Row],[Verwendete Transaktion (Pflichtauswahl)]],BTT[Verantwortliches TP
(automatisch)],"&lt;&gt;"&amp;BTT[[#This Row],[Verantwortliches TP
(automatisch)]])&gt;0,"Transaktion mehrfach","okay"),"")</f>
        <v/>
      </c>
      <c r="AR1393">
        <f>IFERROR(IF(COUNTIFS(BTT[Verwendete Transaktion (Pflichtauswahl)],BTT[[#This Row],[Verwendete Transaktion (Pflichtauswahl)]],BTT[Verantwortliches TP
(automatisch)],"&lt;&gt;"&amp;VLOOKUP(aktives_Teilprojekt,Teilprojekte[[Teilprojekte]:[Kürzel]],2,FALSE))&gt;0,"Transaktion mehrfach","okay"),"")</f>
        <v/>
      </c>
      <c r="AS1393" t="inlineStr">
        <is>
          <t>FI1307</t>
        </is>
      </c>
    </row>
    <row r="1394">
      <c r="A1394">
        <f>IFERROR(IF(BTT[[#This Row],[Lfd Nr. 
(aus konsolidierter Datei)]]&lt;&gt;"",BTT[[#This Row],[Lfd Nr. 
(aus konsolidierter Datei)]],VLOOKUP(aktives_Teilprojekt,Teilprojekte[[Teilprojekte]:[Kürzel]],2,FALSE)&amp;ROW(BTT[[#This Row],[Lfd Nr.
(automatisch)]])-2),"")</f>
        <v/>
      </c>
      <c r="B1394" t="inlineStr">
        <is>
          <t>Anlageninventur</t>
        </is>
      </c>
      <c r="D1394" t="inlineStr">
        <is>
          <t>Button auswählen</t>
        </is>
      </c>
      <c r="E1394">
        <f>IFERROR(IF(NOT(BTT[[#This Row],[Manuelle Änderung des Verantwortliches TP
(Auswahl - bei Bedarf)]]=""),BTT[[#This Row],[Manuelle Änderung des Verantwortliches TP
(Auswahl - bei Bedarf)]],VLOOKUP(BTT[[#This Row],[Hauptprozess
(Pflichtauswahl)]],Hauptprozesse[],3,FALSE)),"")</f>
        <v/>
      </c>
      <c r="J1394">
        <f>IFERROR(VLOOKUP(BTT[[#This Row],[Verwendete Transaktion (Pflichtauswahl)]],Transaktionen[[Transaktionen]:[Langtext]],2,FALSE),"")</f>
        <v/>
      </c>
      <c r="V1394">
        <f>IFERROR(VLOOKUP(BTT[[#This Row],[Verwendetes Formular
(Auswahl falls relevant)]],Formulare[[Formularbezeichnung]:[Formularname (technisch)]],2,FALSE),"")</f>
        <v/>
      </c>
      <c r="AK1394">
        <f>IF(BTT[[#This Row],[Subprozess
(optionale Auswahl)]]="","okay",IF(VLOOKUP(BTT[[#This Row],[Subprozess
(optionale Auswahl)]],BPML[[Subprozess]:[Zugeordneter Hauptprozess]],3,FALSE)=BTT[[#This Row],[Hauptprozess
(Pflichtauswahl)]],"okay","falscher Subprozess"))</f>
        <v/>
      </c>
      <c r="AL1394">
        <f>IF(aktives_Teilprojekt="Master","",IF(BTT[[#This Row],[Verantwortliches TP
(automatisch)]]=VLOOKUP(aktives_Teilprojekt,Teilprojekte[[Teilprojekte]:[Kürzel]],2,FALSE),"okay","Hauptprozess anderes TP"))</f>
        <v/>
      </c>
      <c r="AM13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4">
        <f>IFERROR(IF(BTT[[#This Row],[SAP-Modul
(Pflichtauswahl)]]&lt;&gt;VLOOKUP(BTT[[#This Row],[Verwendete Transaktion (Pflichtauswahl)]],Transaktionen[[Transaktionen]:[Modul]],3,FALSE),"Modul anders","okay"),"")</f>
        <v/>
      </c>
      <c r="AP1394">
        <f>IFERROR(IF(COUNTIFS(BTT[Verwendete Transaktion (Pflichtauswahl)],BTT[[#This Row],[Verwendete Transaktion (Pflichtauswahl)]],BTT[SAP-Modul
(Pflichtauswahl)],"&lt;&gt;"&amp;BTT[[#This Row],[SAP-Modul
(Pflichtauswahl)]])&gt;0,"Modul anders","okay"),"")</f>
        <v/>
      </c>
      <c r="AQ1394">
        <f>IFERROR(IF(COUNTIFS(BTT[Verwendete Transaktion (Pflichtauswahl)],BTT[[#This Row],[Verwendete Transaktion (Pflichtauswahl)]],BTT[Verantwortliches TP
(automatisch)],"&lt;&gt;"&amp;BTT[[#This Row],[Verantwortliches TP
(automatisch)]])&gt;0,"Transaktion mehrfach","okay"),"")</f>
        <v/>
      </c>
      <c r="AR1394">
        <f>IFERROR(IF(COUNTIFS(BTT[Verwendete Transaktion (Pflichtauswahl)],BTT[[#This Row],[Verwendete Transaktion (Pflichtauswahl)]],BTT[Verantwortliches TP
(automatisch)],"&lt;&gt;"&amp;VLOOKUP(aktives_Teilprojekt,Teilprojekte[[Teilprojekte]:[Kürzel]],2,FALSE))&gt;0,"Transaktion mehrfach","okay"),"")</f>
        <v/>
      </c>
      <c r="AS1394" t="inlineStr">
        <is>
          <t>FI1308</t>
        </is>
      </c>
    </row>
    <row r="1395">
      <c r="A1395">
        <f>IFERROR(IF(BTT[[#This Row],[Lfd Nr. 
(aus konsolidierter Datei)]]&lt;&gt;"",BTT[[#This Row],[Lfd Nr. 
(aus konsolidierter Datei)]],VLOOKUP(aktives_Teilprojekt,Teilprojekte[[Teilprojekte]:[Kürzel]],2,FALSE)&amp;ROW(BTT[[#This Row],[Lfd Nr.
(automatisch)]])-2),"")</f>
        <v/>
      </c>
      <c r="B1395" t="inlineStr">
        <is>
          <t>Anlageninventur</t>
        </is>
      </c>
      <c r="D1395" t="inlineStr">
        <is>
          <t>Workflow starten</t>
        </is>
      </c>
      <c r="E1395">
        <f>IFERROR(IF(NOT(BTT[[#This Row],[Manuelle Änderung des Verantwortliches TP
(Auswahl - bei Bedarf)]]=""),BTT[[#This Row],[Manuelle Änderung des Verantwortliches TP
(Auswahl - bei Bedarf)]],VLOOKUP(BTT[[#This Row],[Hauptprozess
(Pflichtauswahl)]],Hauptprozesse[],3,FALSE)),"")</f>
        <v/>
      </c>
      <c r="J1395">
        <f>IFERROR(VLOOKUP(BTT[[#This Row],[Verwendete Transaktion (Pflichtauswahl)]],Transaktionen[[Transaktionen]:[Langtext]],2,FALSE),"")</f>
        <v/>
      </c>
      <c r="V1395">
        <f>IFERROR(VLOOKUP(BTT[[#This Row],[Verwendetes Formular
(Auswahl falls relevant)]],Formulare[[Formularbezeichnung]:[Formularname (technisch)]],2,FALSE),"")</f>
        <v/>
      </c>
      <c r="AK1395">
        <f>IF(BTT[[#This Row],[Subprozess
(optionale Auswahl)]]="","okay",IF(VLOOKUP(BTT[[#This Row],[Subprozess
(optionale Auswahl)]],BPML[[Subprozess]:[Zugeordneter Hauptprozess]],3,FALSE)=BTT[[#This Row],[Hauptprozess
(Pflichtauswahl)]],"okay","falscher Subprozess"))</f>
        <v/>
      </c>
      <c r="AL1395">
        <f>IF(aktives_Teilprojekt="Master","",IF(BTT[[#This Row],[Verantwortliches TP
(automatisch)]]=VLOOKUP(aktives_Teilprojekt,Teilprojekte[[Teilprojekte]:[Kürzel]],2,FALSE),"okay","Hauptprozess anderes TP"))</f>
        <v/>
      </c>
      <c r="AM13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5">
        <f>IFERROR(IF(BTT[[#This Row],[SAP-Modul
(Pflichtauswahl)]]&lt;&gt;VLOOKUP(BTT[[#This Row],[Verwendete Transaktion (Pflichtauswahl)]],Transaktionen[[Transaktionen]:[Modul]],3,FALSE),"Modul anders","okay"),"")</f>
        <v/>
      </c>
      <c r="AP1395">
        <f>IFERROR(IF(COUNTIFS(BTT[Verwendete Transaktion (Pflichtauswahl)],BTT[[#This Row],[Verwendete Transaktion (Pflichtauswahl)]],BTT[SAP-Modul
(Pflichtauswahl)],"&lt;&gt;"&amp;BTT[[#This Row],[SAP-Modul
(Pflichtauswahl)]])&gt;0,"Modul anders","okay"),"")</f>
        <v/>
      </c>
      <c r="AQ1395">
        <f>IFERROR(IF(COUNTIFS(BTT[Verwendete Transaktion (Pflichtauswahl)],BTT[[#This Row],[Verwendete Transaktion (Pflichtauswahl)]],BTT[Verantwortliches TP
(automatisch)],"&lt;&gt;"&amp;BTT[[#This Row],[Verantwortliches TP
(automatisch)]])&gt;0,"Transaktion mehrfach","okay"),"")</f>
        <v/>
      </c>
      <c r="AR1395">
        <f>IFERROR(IF(COUNTIFS(BTT[Verwendete Transaktion (Pflichtauswahl)],BTT[[#This Row],[Verwendete Transaktion (Pflichtauswahl)]],BTT[Verantwortliches TP
(automatisch)],"&lt;&gt;"&amp;VLOOKUP(aktives_Teilprojekt,Teilprojekte[[Teilprojekte]:[Kürzel]],2,FALSE))&gt;0,"Transaktion mehrfach","okay"),"")</f>
        <v/>
      </c>
      <c r="AS1395" t="inlineStr">
        <is>
          <t>FI1309</t>
        </is>
      </c>
    </row>
    <row r="1396">
      <c r="A1396">
        <f>IFERROR(IF(BTT[[#This Row],[Lfd Nr. 
(aus konsolidierter Datei)]]&lt;&gt;"",BTT[[#This Row],[Lfd Nr. 
(aus konsolidierter Datei)]],VLOOKUP(aktives_Teilprojekt,Teilprojekte[[Teilprojekte]:[Kürzel]],2,FALSE)&amp;ROW(BTT[[#This Row],[Lfd Nr.
(automatisch)]])-2),"")</f>
        <v/>
      </c>
      <c r="B1396" t="inlineStr">
        <is>
          <t>Anlageninventur</t>
        </is>
      </c>
      <c r="D1396" t="inlineStr">
        <is>
          <t>Transaktion starten und Ausführen</t>
        </is>
      </c>
      <c r="E1396">
        <f>IFERROR(IF(NOT(BTT[[#This Row],[Manuelle Änderung des Verantwortliches TP
(Auswahl - bei Bedarf)]]=""),BTT[[#This Row],[Manuelle Änderung des Verantwortliches TP
(Auswahl - bei Bedarf)]],VLOOKUP(BTT[[#This Row],[Hauptprozess
(Pflichtauswahl)]],Hauptprozesse[],3,FALSE)),"")</f>
        <v/>
      </c>
      <c r="H1396" t="inlineStr">
        <is>
          <t>FI-AA</t>
        </is>
      </c>
      <c r="I1396" t="inlineStr">
        <is>
          <t>ZAA32</t>
        </is>
      </c>
      <c r="J1396">
        <f>IFERROR(VLOOKUP(BTT[[#This Row],[Verwendete Transaktion (Pflichtauswahl)]],Transaktionen[[Transaktionen]:[Langtext]],2,FALSE),"")</f>
        <v/>
      </c>
      <c r="V1396">
        <f>IFERROR(VLOOKUP(BTT[[#This Row],[Verwendetes Formular
(Auswahl falls relevant)]],Formulare[[Formularbezeichnung]:[Formularname (technisch)]],2,FALSE),"")</f>
        <v/>
      </c>
      <c r="AK1396">
        <f>IF(BTT[[#This Row],[Subprozess
(optionale Auswahl)]]="","okay",IF(VLOOKUP(BTT[[#This Row],[Subprozess
(optionale Auswahl)]],BPML[[Subprozess]:[Zugeordneter Hauptprozess]],3,FALSE)=BTT[[#This Row],[Hauptprozess
(Pflichtauswahl)]],"okay","falscher Subprozess"))</f>
        <v/>
      </c>
      <c r="AL1396">
        <f>IF(aktives_Teilprojekt="Master","",IF(BTT[[#This Row],[Verantwortliches TP
(automatisch)]]=VLOOKUP(aktives_Teilprojekt,Teilprojekte[[Teilprojekte]:[Kürzel]],2,FALSE),"okay","Hauptprozess anderes TP"))</f>
        <v/>
      </c>
      <c r="AM13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6">
        <f>IFERROR(IF(BTT[[#This Row],[SAP-Modul
(Pflichtauswahl)]]&lt;&gt;VLOOKUP(BTT[[#This Row],[Verwendete Transaktion (Pflichtauswahl)]],Transaktionen[[Transaktionen]:[Modul]],3,FALSE),"Modul anders","okay"),"")</f>
        <v/>
      </c>
      <c r="AP1396">
        <f>IFERROR(IF(COUNTIFS(BTT[Verwendete Transaktion (Pflichtauswahl)],BTT[[#This Row],[Verwendete Transaktion (Pflichtauswahl)]],BTT[SAP-Modul
(Pflichtauswahl)],"&lt;&gt;"&amp;BTT[[#This Row],[SAP-Modul
(Pflichtauswahl)]])&gt;0,"Modul anders","okay"),"")</f>
        <v/>
      </c>
      <c r="AQ1396">
        <f>IFERROR(IF(COUNTIFS(BTT[Verwendete Transaktion (Pflichtauswahl)],BTT[[#This Row],[Verwendete Transaktion (Pflichtauswahl)]],BTT[Verantwortliches TP
(automatisch)],"&lt;&gt;"&amp;BTT[[#This Row],[Verantwortliches TP
(automatisch)]])&gt;0,"Transaktion mehrfach","okay"),"")</f>
        <v/>
      </c>
      <c r="AR1396">
        <f>IFERROR(IF(COUNTIFS(BTT[Verwendete Transaktion (Pflichtauswahl)],BTT[[#This Row],[Verwendete Transaktion (Pflichtauswahl)]],BTT[Verantwortliches TP
(automatisch)],"&lt;&gt;"&amp;VLOOKUP(aktives_Teilprojekt,Teilprojekte[[Teilprojekte]:[Kürzel]],2,FALSE))&gt;0,"Transaktion mehrfach","okay"),"")</f>
        <v/>
      </c>
      <c r="AS1396" t="inlineStr">
        <is>
          <t>FI1310</t>
        </is>
      </c>
    </row>
    <row r="1397">
      <c r="A1397">
        <f>IFERROR(IF(BTT[[#This Row],[Lfd Nr. 
(aus konsolidierter Datei)]]&lt;&gt;"",BTT[[#This Row],[Lfd Nr. 
(aus konsolidierter Datei)]],VLOOKUP(aktives_Teilprojekt,Teilprojekte[[Teilprojekte]:[Kürzel]],2,FALSE)&amp;ROW(BTT[[#This Row],[Lfd Nr.
(automatisch)]])-2),"")</f>
        <v/>
      </c>
      <c r="B1397" t="inlineStr">
        <is>
          <t>Anlageninventur</t>
        </is>
      </c>
      <c r="D1397" t="inlineStr">
        <is>
          <t>auswählen</t>
        </is>
      </c>
      <c r="E1397">
        <f>IFERROR(IF(NOT(BTT[[#This Row],[Manuelle Änderung des Verantwortliches TP
(Auswahl - bei Bedarf)]]=""),BTT[[#This Row],[Manuelle Änderung des Verantwortliches TP
(Auswahl - bei Bedarf)]],VLOOKUP(BTT[[#This Row],[Hauptprozess
(Pflichtauswahl)]],Hauptprozesse[],3,FALSE)),"")</f>
        <v/>
      </c>
      <c r="J1397">
        <f>IFERROR(VLOOKUP(BTT[[#This Row],[Verwendete Transaktion (Pflichtauswahl)]],Transaktionen[[Transaktionen]:[Langtext]],2,FALSE),"")</f>
        <v/>
      </c>
      <c r="V1397">
        <f>IFERROR(VLOOKUP(BTT[[#This Row],[Verwendetes Formular
(Auswahl falls relevant)]],Formulare[[Formularbezeichnung]:[Formularname (technisch)]],2,FALSE),"")</f>
        <v/>
      </c>
      <c r="AK1397">
        <f>IF(BTT[[#This Row],[Subprozess
(optionale Auswahl)]]="","okay",IF(VLOOKUP(BTT[[#This Row],[Subprozess
(optionale Auswahl)]],BPML[[Subprozess]:[Zugeordneter Hauptprozess]],3,FALSE)=BTT[[#This Row],[Hauptprozess
(Pflichtauswahl)]],"okay","falscher Subprozess"))</f>
        <v/>
      </c>
      <c r="AL1397">
        <f>IF(aktives_Teilprojekt="Master","",IF(BTT[[#This Row],[Verantwortliches TP
(automatisch)]]=VLOOKUP(aktives_Teilprojekt,Teilprojekte[[Teilprojekte]:[Kürzel]],2,FALSE),"okay","Hauptprozess anderes TP"))</f>
        <v/>
      </c>
      <c r="AM13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7">
        <f>IFERROR(IF(BTT[[#This Row],[SAP-Modul
(Pflichtauswahl)]]&lt;&gt;VLOOKUP(BTT[[#This Row],[Verwendete Transaktion (Pflichtauswahl)]],Transaktionen[[Transaktionen]:[Modul]],3,FALSE),"Modul anders","okay"),"")</f>
        <v/>
      </c>
      <c r="AP1397">
        <f>IFERROR(IF(COUNTIFS(BTT[Verwendete Transaktion (Pflichtauswahl)],BTT[[#This Row],[Verwendete Transaktion (Pflichtauswahl)]],BTT[SAP-Modul
(Pflichtauswahl)],"&lt;&gt;"&amp;BTT[[#This Row],[SAP-Modul
(Pflichtauswahl)]])&gt;0,"Modul anders","okay"),"")</f>
        <v/>
      </c>
      <c r="AQ1397">
        <f>IFERROR(IF(COUNTIFS(BTT[Verwendete Transaktion (Pflichtauswahl)],BTT[[#This Row],[Verwendete Transaktion (Pflichtauswahl)]],BTT[Verantwortliches TP
(automatisch)],"&lt;&gt;"&amp;BTT[[#This Row],[Verantwortliches TP
(automatisch)]])&gt;0,"Transaktion mehrfach","okay"),"")</f>
        <v/>
      </c>
      <c r="AR1397">
        <f>IFERROR(IF(COUNTIFS(BTT[Verwendete Transaktion (Pflichtauswahl)],BTT[[#This Row],[Verwendete Transaktion (Pflichtauswahl)]],BTT[Verantwortliches TP
(automatisch)],"&lt;&gt;"&amp;VLOOKUP(aktives_Teilprojekt,Teilprojekte[[Teilprojekte]:[Kürzel]],2,FALSE))&gt;0,"Transaktion mehrfach","okay"),"")</f>
        <v/>
      </c>
      <c r="AS1397" t="inlineStr">
        <is>
          <t>FI1311</t>
        </is>
      </c>
    </row>
    <row r="1398">
      <c r="A1398">
        <f>IFERROR(IF(BTT[[#This Row],[Lfd Nr. 
(aus konsolidierter Datei)]]&lt;&gt;"",BTT[[#This Row],[Lfd Nr. 
(aus konsolidierter Datei)]],VLOOKUP(aktives_Teilprojekt,Teilprojekte[[Teilprojekte]:[Kürzel]],2,FALSE)&amp;ROW(BTT[[#This Row],[Lfd Nr.
(automatisch)]])-2),"")</f>
        <v/>
      </c>
      <c r="B1398" t="inlineStr">
        <is>
          <t>Anlageninventur</t>
        </is>
      </c>
      <c r="D1398" t="inlineStr">
        <is>
          <t>auwählen</t>
        </is>
      </c>
      <c r="E1398">
        <f>IFERROR(IF(NOT(BTT[[#This Row],[Manuelle Änderung des Verantwortliches TP
(Auswahl - bei Bedarf)]]=""),BTT[[#This Row],[Manuelle Änderung des Verantwortliches TP
(Auswahl - bei Bedarf)]],VLOOKUP(BTT[[#This Row],[Hauptprozess
(Pflichtauswahl)]],Hauptprozesse[],3,FALSE)),"")</f>
        <v/>
      </c>
      <c r="J1398">
        <f>IFERROR(VLOOKUP(BTT[[#This Row],[Verwendete Transaktion (Pflichtauswahl)]],Transaktionen[[Transaktionen]:[Langtext]],2,FALSE),"")</f>
        <v/>
      </c>
      <c r="V1398">
        <f>IFERROR(VLOOKUP(BTT[[#This Row],[Verwendetes Formular
(Auswahl falls relevant)]],Formulare[[Formularbezeichnung]:[Formularname (technisch)]],2,FALSE),"")</f>
        <v/>
      </c>
      <c r="AK1398">
        <f>IF(BTT[[#This Row],[Subprozess
(optionale Auswahl)]]="","okay",IF(VLOOKUP(BTT[[#This Row],[Subprozess
(optionale Auswahl)]],BPML[[Subprozess]:[Zugeordneter Hauptprozess]],3,FALSE)=BTT[[#This Row],[Hauptprozess
(Pflichtauswahl)]],"okay","falscher Subprozess"))</f>
        <v/>
      </c>
      <c r="AL1398">
        <f>IF(aktives_Teilprojekt="Master","",IF(BTT[[#This Row],[Verantwortliches TP
(automatisch)]]=VLOOKUP(aktives_Teilprojekt,Teilprojekte[[Teilprojekte]:[Kürzel]],2,FALSE),"okay","Hauptprozess anderes TP"))</f>
        <v/>
      </c>
      <c r="AM13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8">
        <f>IFERROR(IF(BTT[[#This Row],[SAP-Modul
(Pflichtauswahl)]]&lt;&gt;VLOOKUP(BTT[[#This Row],[Verwendete Transaktion (Pflichtauswahl)]],Transaktionen[[Transaktionen]:[Modul]],3,FALSE),"Modul anders","okay"),"")</f>
        <v/>
      </c>
      <c r="AP1398">
        <f>IFERROR(IF(COUNTIFS(BTT[Verwendete Transaktion (Pflichtauswahl)],BTT[[#This Row],[Verwendete Transaktion (Pflichtauswahl)]],BTT[SAP-Modul
(Pflichtauswahl)],"&lt;&gt;"&amp;BTT[[#This Row],[SAP-Modul
(Pflichtauswahl)]])&gt;0,"Modul anders","okay"),"")</f>
        <v/>
      </c>
      <c r="AQ1398">
        <f>IFERROR(IF(COUNTIFS(BTT[Verwendete Transaktion (Pflichtauswahl)],BTT[[#This Row],[Verwendete Transaktion (Pflichtauswahl)]],BTT[Verantwortliches TP
(automatisch)],"&lt;&gt;"&amp;BTT[[#This Row],[Verantwortliches TP
(automatisch)]])&gt;0,"Transaktion mehrfach","okay"),"")</f>
        <v/>
      </c>
      <c r="AR1398">
        <f>IFERROR(IF(COUNTIFS(BTT[Verwendete Transaktion (Pflichtauswahl)],BTT[[#This Row],[Verwendete Transaktion (Pflichtauswahl)]],BTT[Verantwortliches TP
(automatisch)],"&lt;&gt;"&amp;VLOOKUP(aktives_Teilprojekt,Teilprojekte[[Teilprojekte]:[Kürzel]],2,FALSE))&gt;0,"Transaktion mehrfach","okay"),"")</f>
        <v/>
      </c>
      <c r="AS1398" t="inlineStr">
        <is>
          <t>FI1312</t>
        </is>
      </c>
    </row>
    <row r="1399">
      <c r="A1399">
        <f>IFERROR(IF(BTT[[#This Row],[Lfd Nr. 
(aus konsolidierter Datei)]]&lt;&gt;"",BTT[[#This Row],[Lfd Nr. 
(aus konsolidierter Datei)]],VLOOKUP(aktives_Teilprojekt,Teilprojekte[[Teilprojekte]:[Kürzel]],2,FALSE)&amp;ROW(BTT[[#This Row],[Lfd Nr.
(automatisch)]])-2),"")</f>
        <v/>
      </c>
      <c r="B1399" t="inlineStr">
        <is>
          <t>Anlageninventur</t>
        </is>
      </c>
      <c r="D1399" t="inlineStr">
        <is>
          <t>Prüfen: Plausabilität,  Abgangstyp, Buchungsbetrag bzw. Prozentsatz</t>
        </is>
      </c>
      <c r="E1399">
        <f>IFERROR(IF(NOT(BTT[[#This Row],[Manuelle Änderung des Verantwortliches TP
(Auswahl - bei Bedarf)]]=""),BTT[[#This Row],[Manuelle Änderung des Verantwortliches TP
(Auswahl - bei Bedarf)]],VLOOKUP(BTT[[#This Row],[Hauptprozess
(Pflichtauswahl)]],Hauptprozesse[],3,FALSE)),"")</f>
        <v/>
      </c>
      <c r="J1399">
        <f>IFERROR(VLOOKUP(BTT[[#This Row],[Verwendete Transaktion (Pflichtauswahl)]],Transaktionen[[Transaktionen]:[Langtext]],2,FALSE),"")</f>
        <v/>
      </c>
      <c r="V1399">
        <f>IFERROR(VLOOKUP(BTT[[#This Row],[Verwendetes Formular
(Auswahl falls relevant)]],Formulare[[Formularbezeichnung]:[Formularname (technisch)]],2,FALSE),"")</f>
        <v/>
      </c>
      <c r="AK1399">
        <f>IF(BTT[[#This Row],[Subprozess
(optionale Auswahl)]]="","okay",IF(VLOOKUP(BTT[[#This Row],[Subprozess
(optionale Auswahl)]],BPML[[Subprozess]:[Zugeordneter Hauptprozess]],3,FALSE)=BTT[[#This Row],[Hauptprozess
(Pflichtauswahl)]],"okay","falscher Subprozess"))</f>
        <v/>
      </c>
      <c r="AL1399">
        <f>IF(aktives_Teilprojekt="Master","",IF(BTT[[#This Row],[Verantwortliches TP
(automatisch)]]=VLOOKUP(aktives_Teilprojekt,Teilprojekte[[Teilprojekte]:[Kürzel]],2,FALSE),"okay","Hauptprozess anderes TP"))</f>
        <v/>
      </c>
      <c r="AM13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3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399">
        <f>IFERROR(IF(BTT[[#This Row],[SAP-Modul
(Pflichtauswahl)]]&lt;&gt;VLOOKUP(BTT[[#This Row],[Verwendete Transaktion (Pflichtauswahl)]],Transaktionen[[Transaktionen]:[Modul]],3,FALSE),"Modul anders","okay"),"")</f>
        <v/>
      </c>
      <c r="AP1399">
        <f>IFERROR(IF(COUNTIFS(BTT[Verwendete Transaktion (Pflichtauswahl)],BTT[[#This Row],[Verwendete Transaktion (Pflichtauswahl)]],BTT[SAP-Modul
(Pflichtauswahl)],"&lt;&gt;"&amp;BTT[[#This Row],[SAP-Modul
(Pflichtauswahl)]])&gt;0,"Modul anders","okay"),"")</f>
        <v/>
      </c>
      <c r="AQ1399">
        <f>IFERROR(IF(COUNTIFS(BTT[Verwendete Transaktion (Pflichtauswahl)],BTT[[#This Row],[Verwendete Transaktion (Pflichtauswahl)]],BTT[Verantwortliches TP
(automatisch)],"&lt;&gt;"&amp;BTT[[#This Row],[Verantwortliches TP
(automatisch)]])&gt;0,"Transaktion mehrfach","okay"),"")</f>
        <v/>
      </c>
      <c r="AR1399">
        <f>IFERROR(IF(COUNTIFS(BTT[Verwendete Transaktion (Pflichtauswahl)],BTT[[#This Row],[Verwendete Transaktion (Pflichtauswahl)]],BTT[Verantwortliches TP
(automatisch)],"&lt;&gt;"&amp;VLOOKUP(aktives_Teilprojekt,Teilprojekte[[Teilprojekte]:[Kürzel]],2,FALSE))&gt;0,"Transaktion mehrfach","okay"),"")</f>
        <v/>
      </c>
      <c r="AS1399" t="inlineStr">
        <is>
          <t>FI1313</t>
        </is>
      </c>
    </row>
    <row r="1400">
      <c r="A1400">
        <f>IFERROR(IF(BTT[[#This Row],[Lfd Nr. 
(aus konsolidierter Datei)]]&lt;&gt;"",BTT[[#This Row],[Lfd Nr. 
(aus konsolidierter Datei)]],VLOOKUP(aktives_Teilprojekt,Teilprojekte[[Teilprojekte]:[Kürzel]],2,FALSE)&amp;ROW(BTT[[#This Row],[Lfd Nr.
(automatisch)]])-2),"")</f>
        <v/>
      </c>
      <c r="B1400" t="inlineStr">
        <is>
          <t>Anlageninventur</t>
        </is>
      </c>
      <c r="D1400" t="inlineStr">
        <is>
          <t>Workflow starten</t>
        </is>
      </c>
      <c r="E1400">
        <f>IFERROR(IF(NOT(BTT[[#This Row],[Manuelle Änderung des Verantwortliches TP
(Auswahl - bei Bedarf)]]=""),BTT[[#This Row],[Manuelle Änderung des Verantwortliches TP
(Auswahl - bei Bedarf)]],VLOOKUP(BTT[[#This Row],[Hauptprozess
(Pflichtauswahl)]],Hauptprozesse[],3,FALSE)),"")</f>
        <v/>
      </c>
      <c r="J1400">
        <f>IFERROR(VLOOKUP(BTT[[#This Row],[Verwendete Transaktion (Pflichtauswahl)]],Transaktionen[[Transaktionen]:[Langtext]],2,FALSE),"")</f>
        <v/>
      </c>
      <c r="V1400">
        <f>IFERROR(VLOOKUP(BTT[[#This Row],[Verwendetes Formular
(Auswahl falls relevant)]],Formulare[[Formularbezeichnung]:[Formularname (technisch)]],2,FALSE),"")</f>
        <v/>
      </c>
      <c r="AK1400">
        <f>IF(BTT[[#This Row],[Subprozess
(optionale Auswahl)]]="","okay",IF(VLOOKUP(BTT[[#This Row],[Subprozess
(optionale Auswahl)]],BPML[[Subprozess]:[Zugeordneter Hauptprozess]],3,FALSE)=BTT[[#This Row],[Hauptprozess
(Pflichtauswahl)]],"okay","falscher Subprozess"))</f>
        <v/>
      </c>
      <c r="AL1400">
        <f>IF(aktives_Teilprojekt="Master","",IF(BTT[[#This Row],[Verantwortliches TP
(automatisch)]]=VLOOKUP(aktives_Teilprojekt,Teilprojekte[[Teilprojekte]:[Kürzel]],2,FALSE),"okay","Hauptprozess anderes TP"))</f>
        <v/>
      </c>
      <c r="AM14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0">
        <f>IFERROR(IF(BTT[[#This Row],[SAP-Modul
(Pflichtauswahl)]]&lt;&gt;VLOOKUP(BTT[[#This Row],[Verwendete Transaktion (Pflichtauswahl)]],Transaktionen[[Transaktionen]:[Modul]],3,FALSE),"Modul anders","okay"),"")</f>
        <v/>
      </c>
      <c r="AP1400">
        <f>IFERROR(IF(COUNTIFS(BTT[Verwendete Transaktion (Pflichtauswahl)],BTT[[#This Row],[Verwendete Transaktion (Pflichtauswahl)]],BTT[SAP-Modul
(Pflichtauswahl)],"&lt;&gt;"&amp;BTT[[#This Row],[SAP-Modul
(Pflichtauswahl)]])&gt;0,"Modul anders","okay"),"")</f>
        <v/>
      </c>
      <c r="AQ1400">
        <f>IFERROR(IF(COUNTIFS(BTT[Verwendete Transaktion (Pflichtauswahl)],BTT[[#This Row],[Verwendete Transaktion (Pflichtauswahl)]],BTT[Verantwortliches TP
(automatisch)],"&lt;&gt;"&amp;BTT[[#This Row],[Verantwortliches TP
(automatisch)]])&gt;0,"Transaktion mehrfach","okay"),"")</f>
        <v/>
      </c>
      <c r="AR1400">
        <f>IFERROR(IF(COUNTIFS(BTT[Verwendete Transaktion (Pflichtauswahl)],BTT[[#This Row],[Verwendete Transaktion (Pflichtauswahl)]],BTT[Verantwortliches TP
(automatisch)],"&lt;&gt;"&amp;VLOOKUP(aktives_Teilprojekt,Teilprojekte[[Teilprojekte]:[Kürzel]],2,FALSE))&gt;0,"Transaktion mehrfach","okay"),"")</f>
        <v/>
      </c>
      <c r="AS1400" t="inlineStr">
        <is>
          <t>FI1314</t>
        </is>
      </c>
    </row>
    <row r="1401">
      <c r="A1401">
        <f>IFERROR(IF(BTT[[#This Row],[Lfd Nr. 
(aus konsolidierter Datei)]]&lt;&gt;"",BTT[[#This Row],[Lfd Nr. 
(aus konsolidierter Datei)]],VLOOKUP(aktives_Teilprojekt,Teilprojekte[[Teilprojekte]:[Kürzel]],2,FALSE)&amp;ROW(BTT[[#This Row],[Lfd Nr.
(automatisch)]])-2),"")</f>
        <v/>
      </c>
      <c r="B1401" t="inlineStr">
        <is>
          <t>Anlageninventur</t>
        </is>
      </c>
      <c r="D1401" t="inlineStr">
        <is>
          <t>Workflow öffnen</t>
        </is>
      </c>
      <c r="E1401">
        <f>IFERROR(IF(NOT(BTT[[#This Row],[Manuelle Änderung des Verantwortliches TP
(Auswahl - bei Bedarf)]]=""),BTT[[#This Row],[Manuelle Änderung des Verantwortliches TP
(Auswahl - bei Bedarf)]],VLOOKUP(BTT[[#This Row],[Hauptprozess
(Pflichtauswahl)]],Hauptprozesse[],3,FALSE)),"")</f>
        <v/>
      </c>
      <c r="J1401">
        <f>IFERROR(VLOOKUP(BTT[[#This Row],[Verwendete Transaktion (Pflichtauswahl)]],Transaktionen[[Transaktionen]:[Langtext]],2,FALSE),"")</f>
        <v/>
      </c>
      <c r="V1401">
        <f>IFERROR(VLOOKUP(BTT[[#This Row],[Verwendetes Formular
(Auswahl falls relevant)]],Formulare[[Formularbezeichnung]:[Formularname (technisch)]],2,FALSE),"")</f>
        <v/>
      </c>
      <c r="AK1401">
        <f>IF(BTT[[#This Row],[Subprozess
(optionale Auswahl)]]="","okay",IF(VLOOKUP(BTT[[#This Row],[Subprozess
(optionale Auswahl)]],BPML[[Subprozess]:[Zugeordneter Hauptprozess]],3,FALSE)=BTT[[#This Row],[Hauptprozess
(Pflichtauswahl)]],"okay","falscher Subprozess"))</f>
        <v/>
      </c>
      <c r="AL1401">
        <f>IF(aktives_Teilprojekt="Master","",IF(BTT[[#This Row],[Verantwortliches TP
(automatisch)]]=VLOOKUP(aktives_Teilprojekt,Teilprojekte[[Teilprojekte]:[Kürzel]],2,FALSE),"okay","Hauptprozess anderes TP"))</f>
        <v/>
      </c>
      <c r="AM14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1">
        <f>IFERROR(IF(BTT[[#This Row],[SAP-Modul
(Pflichtauswahl)]]&lt;&gt;VLOOKUP(BTT[[#This Row],[Verwendete Transaktion (Pflichtauswahl)]],Transaktionen[[Transaktionen]:[Modul]],3,FALSE),"Modul anders","okay"),"")</f>
        <v/>
      </c>
      <c r="AP1401">
        <f>IFERROR(IF(COUNTIFS(BTT[Verwendete Transaktion (Pflichtauswahl)],BTT[[#This Row],[Verwendete Transaktion (Pflichtauswahl)]],BTT[SAP-Modul
(Pflichtauswahl)],"&lt;&gt;"&amp;BTT[[#This Row],[SAP-Modul
(Pflichtauswahl)]])&gt;0,"Modul anders","okay"),"")</f>
        <v/>
      </c>
      <c r="AQ1401">
        <f>IFERROR(IF(COUNTIFS(BTT[Verwendete Transaktion (Pflichtauswahl)],BTT[[#This Row],[Verwendete Transaktion (Pflichtauswahl)]],BTT[Verantwortliches TP
(automatisch)],"&lt;&gt;"&amp;BTT[[#This Row],[Verantwortliches TP
(automatisch)]])&gt;0,"Transaktion mehrfach","okay"),"")</f>
        <v/>
      </c>
      <c r="AR1401">
        <f>IFERROR(IF(COUNTIFS(BTT[Verwendete Transaktion (Pflichtauswahl)],BTT[[#This Row],[Verwendete Transaktion (Pflichtauswahl)]],BTT[Verantwortliches TP
(automatisch)],"&lt;&gt;"&amp;VLOOKUP(aktives_Teilprojekt,Teilprojekte[[Teilprojekte]:[Kürzel]],2,FALSE))&gt;0,"Transaktion mehrfach","okay"),"")</f>
        <v/>
      </c>
      <c r="AS1401" t="inlineStr">
        <is>
          <t>FI1315</t>
        </is>
      </c>
    </row>
    <row r="1402">
      <c r="A1402">
        <f>IFERROR(IF(BTT[[#This Row],[Lfd Nr. 
(aus konsolidierter Datei)]]&lt;&gt;"",BTT[[#This Row],[Lfd Nr. 
(aus konsolidierter Datei)]],VLOOKUP(aktives_Teilprojekt,Teilprojekte[[Teilprojekte]:[Kürzel]],2,FALSE)&amp;ROW(BTT[[#This Row],[Lfd Nr.
(automatisch)]])-2),"")</f>
        <v/>
      </c>
      <c r="B1402" t="inlineStr">
        <is>
          <t>Anlageninventur</t>
        </is>
      </c>
      <c r="D1402" t="inlineStr">
        <is>
          <t xml:space="preserve">Prüfen: Sachverhalt, Plausibilität und Kommentare des IV </t>
        </is>
      </c>
      <c r="E1402">
        <f>IFERROR(IF(NOT(BTT[[#This Row],[Manuelle Änderung des Verantwortliches TP
(Auswahl - bei Bedarf)]]=""),BTT[[#This Row],[Manuelle Änderung des Verantwortliches TP
(Auswahl - bei Bedarf)]],VLOOKUP(BTT[[#This Row],[Hauptprozess
(Pflichtauswahl)]],Hauptprozesse[],3,FALSE)),"")</f>
        <v/>
      </c>
      <c r="J1402">
        <f>IFERROR(VLOOKUP(BTT[[#This Row],[Verwendete Transaktion (Pflichtauswahl)]],Transaktionen[[Transaktionen]:[Langtext]],2,FALSE),"")</f>
        <v/>
      </c>
      <c r="V1402">
        <f>IFERROR(VLOOKUP(BTT[[#This Row],[Verwendetes Formular
(Auswahl falls relevant)]],Formulare[[Formularbezeichnung]:[Formularname (technisch)]],2,FALSE),"")</f>
        <v/>
      </c>
      <c r="AK1402">
        <f>IF(BTT[[#This Row],[Subprozess
(optionale Auswahl)]]="","okay",IF(VLOOKUP(BTT[[#This Row],[Subprozess
(optionale Auswahl)]],BPML[[Subprozess]:[Zugeordneter Hauptprozess]],3,FALSE)=BTT[[#This Row],[Hauptprozess
(Pflichtauswahl)]],"okay","falscher Subprozess"))</f>
        <v/>
      </c>
      <c r="AL1402">
        <f>IF(aktives_Teilprojekt="Master","",IF(BTT[[#This Row],[Verantwortliches TP
(automatisch)]]=VLOOKUP(aktives_Teilprojekt,Teilprojekte[[Teilprojekte]:[Kürzel]],2,FALSE),"okay","Hauptprozess anderes TP"))</f>
        <v/>
      </c>
      <c r="AM14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2">
        <f>IFERROR(IF(BTT[[#This Row],[SAP-Modul
(Pflichtauswahl)]]&lt;&gt;VLOOKUP(BTT[[#This Row],[Verwendete Transaktion (Pflichtauswahl)]],Transaktionen[[Transaktionen]:[Modul]],3,FALSE),"Modul anders","okay"),"")</f>
        <v/>
      </c>
      <c r="AP1402">
        <f>IFERROR(IF(COUNTIFS(BTT[Verwendete Transaktion (Pflichtauswahl)],BTT[[#This Row],[Verwendete Transaktion (Pflichtauswahl)]],BTT[SAP-Modul
(Pflichtauswahl)],"&lt;&gt;"&amp;BTT[[#This Row],[SAP-Modul
(Pflichtauswahl)]])&gt;0,"Modul anders","okay"),"")</f>
        <v/>
      </c>
      <c r="AQ1402">
        <f>IFERROR(IF(COUNTIFS(BTT[Verwendete Transaktion (Pflichtauswahl)],BTT[[#This Row],[Verwendete Transaktion (Pflichtauswahl)]],BTT[Verantwortliches TP
(automatisch)],"&lt;&gt;"&amp;BTT[[#This Row],[Verantwortliches TP
(automatisch)]])&gt;0,"Transaktion mehrfach","okay"),"")</f>
        <v/>
      </c>
      <c r="AR1402">
        <f>IFERROR(IF(COUNTIFS(BTT[Verwendete Transaktion (Pflichtauswahl)],BTT[[#This Row],[Verwendete Transaktion (Pflichtauswahl)]],BTT[Verantwortliches TP
(automatisch)],"&lt;&gt;"&amp;VLOOKUP(aktives_Teilprojekt,Teilprojekte[[Teilprojekte]:[Kürzel]],2,FALSE))&gt;0,"Transaktion mehrfach","okay"),"")</f>
        <v/>
      </c>
      <c r="AS1402" t="inlineStr">
        <is>
          <t>FI1316</t>
        </is>
      </c>
    </row>
    <row r="1403">
      <c r="A1403">
        <f>IFERROR(IF(BTT[[#This Row],[Lfd Nr. 
(aus konsolidierter Datei)]]&lt;&gt;"",BTT[[#This Row],[Lfd Nr. 
(aus konsolidierter Datei)]],VLOOKUP(aktives_Teilprojekt,Teilprojekte[[Teilprojekte]:[Kürzel]],2,FALSE)&amp;ROW(BTT[[#This Row],[Lfd Nr.
(automatisch)]])-2),"")</f>
        <v/>
      </c>
      <c r="B1403" t="inlineStr">
        <is>
          <t>Anlageninventur</t>
        </is>
      </c>
      <c r="D1403" t="inlineStr">
        <is>
          <t>Workflow öffnen</t>
        </is>
      </c>
      <c r="E1403">
        <f>IFERROR(IF(NOT(BTT[[#This Row],[Manuelle Änderung des Verantwortliches TP
(Auswahl - bei Bedarf)]]=""),BTT[[#This Row],[Manuelle Änderung des Verantwortliches TP
(Auswahl - bei Bedarf)]],VLOOKUP(BTT[[#This Row],[Hauptprozess
(Pflichtauswahl)]],Hauptprozesse[],3,FALSE)),"")</f>
        <v/>
      </c>
      <c r="G1403" t="inlineStr">
        <is>
          <t>RW-B/A</t>
        </is>
      </c>
      <c r="J1403">
        <f>IFERROR(VLOOKUP(BTT[[#This Row],[Verwendete Transaktion (Pflichtauswahl)]],Transaktionen[[Transaktionen]:[Langtext]],2,FALSE),"")</f>
        <v/>
      </c>
      <c r="V1403">
        <f>IFERROR(VLOOKUP(BTT[[#This Row],[Verwendetes Formular
(Auswahl falls relevant)]],Formulare[[Formularbezeichnung]:[Formularname (technisch)]],2,FALSE),"")</f>
        <v/>
      </c>
      <c r="AK1403">
        <f>IF(BTT[[#This Row],[Subprozess
(optionale Auswahl)]]="","okay",IF(VLOOKUP(BTT[[#This Row],[Subprozess
(optionale Auswahl)]],BPML[[Subprozess]:[Zugeordneter Hauptprozess]],3,FALSE)=BTT[[#This Row],[Hauptprozess
(Pflichtauswahl)]],"okay","falscher Subprozess"))</f>
        <v/>
      </c>
      <c r="AL1403">
        <f>IF(aktives_Teilprojekt="Master","",IF(BTT[[#This Row],[Verantwortliches TP
(automatisch)]]=VLOOKUP(aktives_Teilprojekt,Teilprojekte[[Teilprojekte]:[Kürzel]],2,FALSE),"okay","Hauptprozess anderes TP"))</f>
        <v/>
      </c>
      <c r="AM14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3">
        <f>IFERROR(IF(BTT[[#This Row],[SAP-Modul
(Pflichtauswahl)]]&lt;&gt;VLOOKUP(BTT[[#This Row],[Verwendete Transaktion (Pflichtauswahl)]],Transaktionen[[Transaktionen]:[Modul]],3,FALSE),"Modul anders","okay"),"")</f>
        <v/>
      </c>
      <c r="AP1403">
        <f>IFERROR(IF(COUNTIFS(BTT[Verwendete Transaktion (Pflichtauswahl)],BTT[[#This Row],[Verwendete Transaktion (Pflichtauswahl)]],BTT[SAP-Modul
(Pflichtauswahl)],"&lt;&gt;"&amp;BTT[[#This Row],[SAP-Modul
(Pflichtauswahl)]])&gt;0,"Modul anders","okay"),"")</f>
        <v/>
      </c>
      <c r="AQ1403">
        <f>IFERROR(IF(COUNTIFS(BTT[Verwendete Transaktion (Pflichtauswahl)],BTT[[#This Row],[Verwendete Transaktion (Pflichtauswahl)]],BTT[Verantwortliches TP
(automatisch)],"&lt;&gt;"&amp;BTT[[#This Row],[Verantwortliches TP
(automatisch)]])&gt;0,"Transaktion mehrfach","okay"),"")</f>
        <v/>
      </c>
      <c r="AR1403">
        <f>IFERROR(IF(COUNTIFS(BTT[Verwendete Transaktion (Pflichtauswahl)],BTT[[#This Row],[Verwendete Transaktion (Pflichtauswahl)]],BTT[Verantwortliches TP
(automatisch)],"&lt;&gt;"&amp;VLOOKUP(aktives_Teilprojekt,Teilprojekte[[Teilprojekte]:[Kürzel]],2,FALSE))&gt;0,"Transaktion mehrfach","okay"),"")</f>
        <v/>
      </c>
      <c r="AS1403" t="inlineStr">
        <is>
          <t>FI1317</t>
        </is>
      </c>
    </row>
    <row r="1404">
      <c r="A1404">
        <f>IFERROR(IF(BTT[[#This Row],[Lfd Nr. 
(aus konsolidierter Datei)]]&lt;&gt;"",BTT[[#This Row],[Lfd Nr. 
(aus konsolidierter Datei)]],VLOOKUP(aktives_Teilprojekt,Teilprojekte[[Teilprojekte]:[Kürzel]],2,FALSE)&amp;ROW(BTT[[#This Row],[Lfd Nr.
(automatisch)]])-2),"")</f>
        <v/>
      </c>
      <c r="B1404" t="inlineStr">
        <is>
          <t>Anlageninventur</t>
        </is>
      </c>
      <c r="D1404" t="inlineStr">
        <is>
          <t xml:space="preserve">Prüfen: Sachverhalt, Plausibilität und Kommentare des IV </t>
        </is>
      </c>
      <c r="E1404">
        <f>IFERROR(IF(NOT(BTT[[#This Row],[Manuelle Änderung des Verantwortliches TP
(Auswahl - bei Bedarf)]]=""),BTT[[#This Row],[Manuelle Änderung des Verantwortliches TP
(Auswahl - bei Bedarf)]],VLOOKUP(BTT[[#This Row],[Hauptprozess
(Pflichtauswahl)]],Hauptprozesse[],3,FALSE)),"")</f>
        <v/>
      </c>
      <c r="J1404">
        <f>IFERROR(VLOOKUP(BTT[[#This Row],[Verwendete Transaktion (Pflichtauswahl)]],Transaktionen[[Transaktionen]:[Langtext]],2,FALSE),"")</f>
        <v/>
      </c>
      <c r="V1404">
        <f>IFERROR(VLOOKUP(BTT[[#This Row],[Verwendetes Formular
(Auswahl falls relevant)]],Formulare[[Formularbezeichnung]:[Formularname (technisch)]],2,FALSE),"")</f>
        <v/>
      </c>
      <c r="AK1404">
        <f>IF(BTT[[#This Row],[Subprozess
(optionale Auswahl)]]="","okay",IF(VLOOKUP(BTT[[#This Row],[Subprozess
(optionale Auswahl)]],BPML[[Subprozess]:[Zugeordneter Hauptprozess]],3,FALSE)=BTT[[#This Row],[Hauptprozess
(Pflichtauswahl)]],"okay","falscher Subprozess"))</f>
        <v/>
      </c>
      <c r="AL1404">
        <f>IF(aktives_Teilprojekt="Master","",IF(BTT[[#This Row],[Verantwortliches TP
(automatisch)]]=VLOOKUP(aktives_Teilprojekt,Teilprojekte[[Teilprojekte]:[Kürzel]],2,FALSE),"okay","Hauptprozess anderes TP"))</f>
        <v/>
      </c>
      <c r="AM14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4">
        <f>IFERROR(IF(BTT[[#This Row],[SAP-Modul
(Pflichtauswahl)]]&lt;&gt;VLOOKUP(BTT[[#This Row],[Verwendete Transaktion (Pflichtauswahl)]],Transaktionen[[Transaktionen]:[Modul]],3,FALSE),"Modul anders","okay"),"")</f>
        <v/>
      </c>
      <c r="AP1404">
        <f>IFERROR(IF(COUNTIFS(BTT[Verwendete Transaktion (Pflichtauswahl)],BTT[[#This Row],[Verwendete Transaktion (Pflichtauswahl)]],BTT[SAP-Modul
(Pflichtauswahl)],"&lt;&gt;"&amp;BTT[[#This Row],[SAP-Modul
(Pflichtauswahl)]])&gt;0,"Modul anders","okay"),"")</f>
        <v/>
      </c>
      <c r="AQ1404">
        <f>IFERROR(IF(COUNTIFS(BTT[Verwendete Transaktion (Pflichtauswahl)],BTT[[#This Row],[Verwendete Transaktion (Pflichtauswahl)]],BTT[Verantwortliches TP
(automatisch)],"&lt;&gt;"&amp;BTT[[#This Row],[Verantwortliches TP
(automatisch)]])&gt;0,"Transaktion mehrfach","okay"),"")</f>
        <v/>
      </c>
      <c r="AR1404">
        <f>IFERROR(IF(COUNTIFS(BTT[Verwendete Transaktion (Pflichtauswahl)],BTT[[#This Row],[Verwendete Transaktion (Pflichtauswahl)]],BTT[Verantwortliches TP
(automatisch)],"&lt;&gt;"&amp;VLOOKUP(aktives_Teilprojekt,Teilprojekte[[Teilprojekte]:[Kürzel]],2,FALSE))&gt;0,"Transaktion mehrfach","okay"),"")</f>
        <v/>
      </c>
      <c r="AS1404" t="inlineStr">
        <is>
          <t>FI1318</t>
        </is>
      </c>
    </row>
    <row r="1405">
      <c r="A1405">
        <f>IFERROR(IF(BTT[[#This Row],[Lfd Nr. 
(aus konsolidierter Datei)]]&lt;&gt;"",BTT[[#This Row],[Lfd Nr. 
(aus konsolidierter Datei)]],VLOOKUP(aktives_Teilprojekt,Teilprojekte[[Teilprojekte]:[Kürzel]],2,FALSE)&amp;ROW(BTT[[#This Row],[Lfd Nr.
(automatisch)]])-2),"")</f>
        <v/>
      </c>
      <c r="B1405" t="inlineStr">
        <is>
          <t>Anlageninventur</t>
        </is>
      </c>
      <c r="D1405" t="inlineStr">
        <is>
          <t>evtl. Anpassungen, Korrekturen, oder Nachfragen zu den Komentaren</t>
        </is>
      </c>
      <c r="E1405">
        <f>IFERROR(IF(NOT(BTT[[#This Row],[Manuelle Änderung des Verantwortliches TP
(Auswahl - bei Bedarf)]]=""),BTT[[#This Row],[Manuelle Änderung des Verantwortliches TP
(Auswahl - bei Bedarf)]],VLOOKUP(BTT[[#This Row],[Hauptprozess
(Pflichtauswahl)]],Hauptprozesse[],3,FALSE)),"")</f>
        <v/>
      </c>
      <c r="G1405" t="inlineStr">
        <is>
          <t>RW-B/A</t>
        </is>
      </c>
      <c r="J1405">
        <f>IFERROR(VLOOKUP(BTT[[#This Row],[Verwendete Transaktion (Pflichtauswahl)]],Transaktionen[[Transaktionen]:[Langtext]],2,FALSE),"")</f>
        <v/>
      </c>
      <c r="V1405">
        <f>IFERROR(VLOOKUP(BTT[[#This Row],[Verwendetes Formular
(Auswahl falls relevant)]],Formulare[[Formularbezeichnung]:[Formularname (technisch)]],2,FALSE),"")</f>
        <v/>
      </c>
      <c r="AK1405">
        <f>IF(BTT[[#This Row],[Subprozess
(optionale Auswahl)]]="","okay",IF(VLOOKUP(BTT[[#This Row],[Subprozess
(optionale Auswahl)]],BPML[[Subprozess]:[Zugeordneter Hauptprozess]],3,FALSE)=BTT[[#This Row],[Hauptprozess
(Pflichtauswahl)]],"okay","falscher Subprozess"))</f>
        <v/>
      </c>
      <c r="AL1405">
        <f>IF(aktives_Teilprojekt="Master","",IF(BTT[[#This Row],[Verantwortliches TP
(automatisch)]]=VLOOKUP(aktives_Teilprojekt,Teilprojekte[[Teilprojekte]:[Kürzel]],2,FALSE),"okay","Hauptprozess anderes TP"))</f>
        <v/>
      </c>
      <c r="AM14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5">
        <f>IFERROR(IF(BTT[[#This Row],[SAP-Modul
(Pflichtauswahl)]]&lt;&gt;VLOOKUP(BTT[[#This Row],[Verwendete Transaktion (Pflichtauswahl)]],Transaktionen[[Transaktionen]:[Modul]],3,FALSE),"Modul anders","okay"),"")</f>
        <v/>
      </c>
      <c r="AP1405">
        <f>IFERROR(IF(COUNTIFS(BTT[Verwendete Transaktion (Pflichtauswahl)],BTT[[#This Row],[Verwendete Transaktion (Pflichtauswahl)]],BTT[SAP-Modul
(Pflichtauswahl)],"&lt;&gt;"&amp;BTT[[#This Row],[SAP-Modul
(Pflichtauswahl)]])&gt;0,"Modul anders","okay"),"")</f>
        <v/>
      </c>
      <c r="AQ1405">
        <f>IFERROR(IF(COUNTIFS(BTT[Verwendete Transaktion (Pflichtauswahl)],BTT[[#This Row],[Verwendete Transaktion (Pflichtauswahl)]],BTT[Verantwortliches TP
(automatisch)],"&lt;&gt;"&amp;BTT[[#This Row],[Verantwortliches TP
(automatisch)]])&gt;0,"Transaktion mehrfach","okay"),"")</f>
        <v/>
      </c>
      <c r="AR1405">
        <f>IFERROR(IF(COUNTIFS(BTT[Verwendete Transaktion (Pflichtauswahl)],BTT[[#This Row],[Verwendete Transaktion (Pflichtauswahl)]],BTT[Verantwortliches TP
(automatisch)],"&lt;&gt;"&amp;VLOOKUP(aktives_Teilprojekt,Teilprojekte[[Teilprojekte]:[Kürzel]],2,FALSE))&gt;0,"Transaktion mehrfach","okay"),"")</f>
        <v/>
      </c>
      <c r="AS1405" t="inlineStr">
        <is>
          <t>FI1319</t>
        </is>
      </c>
    </row>
    <row r="1406">
      <c r="A1406">
        <f>IFERROR(IF(BTT[[#This Row],[Lfd Nr. 
(aus konsolidierter Datei)]]&lt;&gt;"",BTT[[#This Row],[Lfd Nr. 
(aus konsolidierter Datei)]],VLOOKUP(aktives_Teilprojekt,Teilprojekte[[Teilprojekte]:[Kürzel]],2,FALSE)&amp;ROW(BTT[[#This Row],[Lfd Nr.
(automatisch)]])-2),"")</f>
        <v/>
      </c>
      <c r="B1406" t="inlineStr">
        <is>
          <t>Anlageninventur</t>
        </is>
      </c>
      <c r="D1406" t="inlineStr">
        <is>
          <t xml:space="preserve">Workitem    "Genehmigen" </t>
        </is>
      </c>
      <c r="E1406">
        <f>IFERROR(IF(NOT(BTT[[#This Row],[Manuelle Änderung des Verantwortliches TP
(Auswahl - bei Bedarf)]]=""),BTT[[#This Row],[Manuelle Änderung des Verantwortliches TP
(Auswahl - bei Bedarf)]],VLOOKUP(BTT[[#This Row],[Hauptprozess
(Pflichtauswahl)]],Hauptprozesse[],3,FALSE)),"")</f>
        <v/>
      </c>
      <c r="G1406" t="inlineStr">
        <is>
          <t>RW-B/A</t>
        </is>
      </c>
      <c r="J1406">
        <f>IFERROR(VLOOKUP(BTT[[#This Row],[Verwendete Transaktion (Pflichtauswahl)]],Transaktionen[[Transaktionen]:[Langtext]],2,FALSE),"")</f>
        <v/>
      </c>
      <c r="V1406">
        <f>IFERROR(VLOOKUP(BTT[[#This Row],[Verwendetes Formular
(Auswahl falls relevant)]],Formulare[[Formularbezeichnung]:[Formularname (technisch)]],2,FALSE),"")</f>
        <v/>
      </c>
      <c r="AK1406">
        <f>IF(BTT[[#This Row],[Subprozess
(optionale Auswahl)]]="","okay",IF(VLOOKUP(BTT[[#This Row],[Subprozess
(optionale Auswahl)]],BPML[[Subprozess]:[Zugeordneter Hauptprozess]],3,FALSE)=BTT[[#This Row],[Hauptprozess
(Pflichtauswahl)]],"okay","falscher Subprozess"))</f>
        <v/>
      </c>
      <c r="AL1406">
        <f>IF(aktives_Teilprojekt="Master","",IF(BTT[[#This Row],[Verantwortliches TP
(automatisch)]]=VLOOKUP(aktives_Teilprojekt,Teilprojekte[[Teilprojekte]:[Kürzel]],2,FALSE),"okay","Hauptprozess anderes TP"))</f>
        <v/>
      </c>
      <c r="AM14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6">
        <f>IFERROR(IF(BTT[[#This Row],[SAP-Modul
(Pflichtauswahl)]]&lt;&gt;VLOOKUP(BTT[[#This Row],[Verwendete Transaktion (Pflichtauswahl)]],Transaktionen[[Transaktionen]:[Modul]],3,FALSE),"Modul anders","okay"),"")</f>
        <v/>
      </c>
      <c r="AP1406">
        <f>IFERROR(IF(COUNTIFS(BTT[Verwendete Transaktion (Pflichtauswahl)],BTT[[#This Row],[Verwendete Transaktion (Pflichtauswahl)]],BTT[SAP-Modul
(Pflichtauswahl)],"&lt;&gt;"&amp;BTT[[#This Row],[SAP-Modul
(Pflichtauswahl)]])&gt;0,"Modul anders","okay"),"")</f>
        <v/>
      </c>
      <c r="AQ1406">
        <f>IFERROR(IF(COUNTIFS(BTT[Verwendete Transaktion (Pflichtauswahl)],BTT[[#This Row],[Verwendete Transaktion (Pflichtauswahl)]],BTT[Verantwortliches TP
(automatisch)],"&lt;&gt;"&amp;BTT[[#This Row],[Verantwortliches TP
(automatisch)]])&gt;0,"Transaktion mehrfach","okay"),"")</f>
        <v/>
      </c>
      <c r="AR1406">
        <f>IFERROR(IF(COUNTIFS(BTT[Verwendete Transaktion (Pflichtauswahl)],BTT[[#This Row],[Verwendete Transaktion (Pflichtauswahl)]],BTT[Verantwortliches TP
(automatisch)],"&lt;&gt;"&amp;VLOOKUP(aktives_Teilprojekt,Teilprojekte[[Teilprojekte]:[Kürzel]],2,FALSE))&gt;0,"Transaktion mehrfach","okay"),"")</f>
        <v/>
      </c>
      <c r="AS1406" t="inlineStr">
        <is>
          <t>FI1320</t>
        </is>
      </c>
    </row>
    <row r="1407">
      <c r="A1407">
        <f>IFERROR(IF(BTT[[#This Row],[Lfd Nr. 
(aus konsolidierter Datei)]]&lt;&gt;"",BTT[[#This Row],[Lfd Nr. 
(aus konsolidierter Datei)]],VLOOKUP(aktives_Teilprojekt,Teilprojekte[[Teilprojekte]:[Kürzel]],2,FALSE)&amp;ROW(BTT[[#This Row],[Lfd Nr.
(automatisch)]])-2),"")</f>
        <v/>
      </c>
      <c r="B1407" t="inlineStr">
        <is>
          <t>Anlageninventur</t>
        </is>
      </c>
      <c r="D1407" t="inlineStr">
        <is>
          <t>automatische Archivierung im DMS-Archiv</t>
        </is>
      </c>
      <c r="E1407">
        <f>IFERROR(IF(NOT(BTT[[#This Row],[Manuelle Änderung des Verantwortliches TP
(Auswahl - bei Bedarf)]]=""),BTT[[#This Row],[Manuelle Änderung des Verantwortliches TP
(Auswahl - bei Bedarf)]],VLOOKUP(BTT[[#This Row],[Hauptprozess
(Pflichtauswahl)]],Hauptprozesse[],3,FALSE)),"")</f>
        <v/>
      </c>
      <c r="H1407" t="inlineStr">
        <is>
          <t>Non-SAP</t>
        </is>
      </c>
      <c r="I1407" t="inlineStr">
        <is>
          <t>nicht digital</t>
        </is>
      </c>
      <c r="J1407">
        <f>IFERROR(VLOOKUP(BTT[[#This Row],[Verwendete Transaktion (Pflichtauswahl)]],Transaktionen[[Transaktionen]:[Langtext]],2,FALSE),"")</f>
        <v/>
      </c>
      <c r="R1407" t="inlineStr">
        <is>
          <t>FILENET_PROD</t>
        </is>
      </c>
      <c r="V1407">
        <f>IFERROR(VLOOKUP(BTT[[#This Row],[Verwendetes Formular
(Auswahl falls relevant)]],Formulare[[Formularbezeichnung]:[Formularname (technisch)]],2,FALSE),"")</f>
        <v/>
      </c>
      <c r="AK1407">
        <f>IF(BTT[[#This Row],[Subprozess
(optionale Auswahl)]]="","okay",IF(VLOOKUP(BTT[[#This Row],[Subprozess
(optionale Auswahl)]],BPML[[Subprozess]:[Zugeordneter Hauptprozess]],3,FALSE)=BTT[[#This Row],[Hauptprozess
(Pflichtauswahl)]],"okay","falscher Subprozess"))</f>
        <v/>
      </c>
      <c r="AL1407">
        <f>IF(aktives_Teilprojekt="Master","",IF(BTT[[#This Row],[Verantwortliches TP
(automatisch)]]=VLOOKUP(aktives_Teilprojekt,Teilprojekte[[Teilprojekte]:[Kürzel]],2,FALSE),"okay","Hauptprozess anderes TP"))</f>
        <v/>
      </c>
      <c r="AM14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7">
        <f>IFERROR(IF(BTT[[#This Row],[SAP-Modul
(Pflichtauswahl)]]&lt;&gt;VLOOKUP(BTT[[#This Row],[Verwendete Transaktion (Pflichtauswahl)]],Transaktionen[[Transaktionen]:[Modul]],3,FALSE),"Modul anders","okay"),"")</f>
        <v/>
      </c>
      <c r="AP1407">
        <f>IFERROR(IF(COUNTIFS(BTT[Verwendete Transaktion (Pflichtauswahl)],BTT[[#This Row],[Verwendete Transaktion (Pflichtauswahl)]],BTT[SAP-Modul
(Pflichtauswahl)],"&lt;&gt;"&amp;BTT[[#This Row],[SAP-Modul
(Pflichtauswahl)]])&gt;0,"Modul anders","okay"),"")</f>
        <v/>
      </c>
      <c r="AQ1407">
        <f>IFERROR(IF(COUNTIFS(BTT[Verwendete Transaktion (Pflichtauswahl)],BTT[[#This Row],[Verwendete Transaktion (Pflichtauswahl)]],BTT[Verantwortliches TP
(automatisch)],"&lt;&gt;"&amp;BTT[[#This Row],[Verantwortliches TP
(automatisch)]])&gt;0,"Transaktion mehrfach","okay"),"")</f>
        <v/>
      </c>
      <c r="AR1407">
        <f>IFERROR(IF(COUNTIFS(BTT[Verwendete Transaktion (Pflichtauswahl)],BTT[[#This Row],[Verwendete Transaktion (Pflichtauswahl)]],BTT[Verantwortliches TP
(automatisch)],"&lt;&gt;"&amp;VLOOKUP(aktives_Teilprojekt,Teilprojekte[[Teilprojekte]:[Kürzel]],2,FALSE))&gt;0,"Transaktion mehrfach","okay"),"")</f>
        <v/>
      </c>
      <c r="AS1407" t="inlineStr">
        <is>
          <t>FI1321</t>
        </is>
      </c>
    </row>
    <row r="1408">
      <c r="A1408">
        <f>IFERROR(IF(BTT[[#This Row],[Lfd Nr. 
(aus konsolidierter Datei)]]&lt;&gt;"",BTT[[#This Row],[Lfd Nr. 
(aus konsolidierter Datei)]],VLOOKUP(aktives_Teilprojekt,Teilprojekte[[Teilprojekte]:[Kürzel]],2,FALSE)&amp;ROW(BTT[[#This Row],[Lfd Nr.
(automatisch)]])-2),"")</f>
        <v/>
      </c>
      <c r="B1408" t="inlineStr">
        <is>
          <t>Anlageninventur</t>
        </is>
      </c>
      <c r="D1408" t="inlineStr">
        <is>
          <t>automat. Mail an IV und OE-Leiter</t>
        </is>
      </c>
      <c r="E1408">
        <f>IFERROR(IF(NOT(BTT[[#This Row],[Manuelle Änderung des Verantwortliches TP
(Auswahl - bei Bedarf)]]=""),BTT[[#This Row],[Manuelle Änderung des Verantwortliches TP
(Auswahl - bei Bedarf)]],VLOOKUP(BTT[[#This Row],[Hauptprozess
(Pflichtauswahl)]],Hauptprozesse[],3,FALSE)),"")</f>
        <v/>
      </c>
      <c r="H1408" t="inlineStr">
        <is>
          <t>Non-SAP</t>
        </is>
      </c>
      <c r="I1408" t="inlineStr">
        <is>
          <t>nicht digital</t>
        </is>
      </c>
      <c r="J1408">
        <f>IFERROR(VLOOKUP(BTT[[#This Row],[Verwendete Transaktion (Pflichtauswahl)]],Transaktionen[[Transaktionen]:[Langtext]],2,FALSE),"")</f>
        <v/>
      </c>
      <c r="R1408" t="inlineStr">
        <is>
          <t>GROUPWISE_PROD</t>
        </is>
      </c>
      <c r="V1408">
        <f>IFERROR(VLOOKUP(BTT[[#This Row],[Verwendetes Formular
(Auswahl falls relevant)]],Formulare[[Formularbezeichnung]:[Formularname (technisch)]],2,FALSE),"")</f>
        <v/>
      </c>
      <c r="AK1408">
        <f>IF(BTT[[#This Row],[Subprozess
(optionale Auswahl)]]="","okay",IF(VLOOKUP(BTT[[#This Row],[Subprozess
(optionale Auswahl)]],BPML[[Subprozess]:[Zugeordneter Hauptprozess]],3,FALSE)=BTT[[#This Row],[Hauptprozess
(Pflichtauswahl)]],"okay","falscher Subprozess"))</f>
        <v/>
      </c>
      <c r="AL1408">
        <f>IF(aktives_Teilprojekt="Master","",IF(BTT[[#This Row],[Verantwortliches TP
(automatisch)]]=VLOOKUP(aktives_Teilprojekt,Teilprojekte[[Teilprojekte]:[Kürzel]],2,FALSE),"okay","Hauptprozess anderes TP"))</f>
        <v/>
      </c>
      <c r="AM14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8">
        <f>IFERROR(IF(BTT[[#This Row],[SAP-Modul
(Pflichtauswahl)]]&lt;&gt;VLOOKUP(BTT[[#This Row],[Verwendete Transaktion (Pflichtauswahl)]],Transaktionen[[Transaktionen]:[Modul]],3,FALSE),"Modul anders","okay"),"")</f>
        <v/>
      </c>
      <c r="AP1408">
        <f>IFERROR(IF(COUNTIFS(BTT[Verwendete Transaktion (Pflichtauswahl)],BTT[[#This Row],[Verwendete Transaktion (Pflichtauswahl)]],BTT[SAP-Modul
(Pflichtauswahl)],"&lt;&gt;"&amp;BTT[[#This Row],[SAP-Modul
(Pflichtauswahl)]])&gt;0,"Modul anders","okay"),"")</f>
        <v/>
      </c>
      <c r="AQ1408">
        <f>IFERROR(IF(COUNTIFS(BTT[Verwendete Transaktion (Pflichtauswahl)],BTT[[#This Row],[Verwendete Transaktion (Pflichtauswahl)]],BTT[Verantwortliches TP
(automatisch)],"&lt;&gt;"&amp;BTT[[#This Row],[Verantwortliches TP
(automatisch)]])&gt;0,"Transaktion mehrfach","okay"),"")</f>
        <v/>
      </c>
      <c r="AR1408">
        <f>IFERROR(IF(COUNTIFS(BTT[Verwendete Transaktion (Pflichtauswahl)],BTT[[#This Row],[Verwendete Transaktion (Pflichtauswahl)]],BTT[Verantwortliches TP
(automatisch)],"&lt;&gt;"&amp;VLOOKUP(aktives_Teilprojekt,Teilprojekte[[Teilprojekte]:[Kürzel]],2,FALSE))&gt;0,"Transaktion mehrfach","okay"),"")</f>
        <v/>
      </c>
      <c r="AS1408" t="inlineStr">
        <is>
          <t>FI1322</t>
        </is>
      </c>
    </row>
    <row r="1409">
      <c r="A1409">
        <f>IFERROR(IF(BTT[[#This Row],[Lfd Nr. 
(aus konsolidierter Datei)]]&lt;&gt;"",BTT[[#This Row],[Lfd Nr. 
(aus konsolidierter Datei)]],VLOOKUP(aktives_Teilprojekt,Teilprojekte[[Teilprojekte]:[Kürzel]],2,FALSE)&amp;ROW(BTT[[#This Row],[Lfd Nr.
(automatisch)]])-2),"")</f>
        <v/>
      </c>
      <c r="B1409" t="inlineStr">
        <is>
          <t>Anlageninventur</t>
        </is>
      </c>
      <c r="E1409">
        <f>IFERROR(IF(NOT(BTT[[#This Row],[Manuelle Änderung des Verantwortliches TP
(Auswahl - bei Bedarf)]]=""),BTT[[#This Row],[Manuelle Änderung des Verantwortliches TP
(Auswahl - bei Bedarf)]],VLOOKUP(BTT[[#This Row],[Hauptprozess
(Pflichtauswahl)]],Hauptprozesse[],3,FALSE)),"")</f>
        <v/>
      </c>
      <c r="J1409">
        <f>IFERROR(VLOOKUP(BTT[[#This Row],[Verwendete Transaktion (Pflichtauswahl)]],Transaktionen[[Transaktionen]:[Langtext]],2,FALSE),"")</f>
        <v/>
      </c>
      <c r="V1409">
        <f>IFERROR(VLOOKUP(BTT[[#This Row],[Verwendetes Formular
(Auswahl falls relevant)]],Formulare[[Formularbezeichnung]:[Formularname (technisch)]],2,FALSE),"")</f>
        <v/>
      </c>
      <c r="AK1409">
        <f>IF(BTT[[#This Row],[Subprozess
(optionale Auswahl)]]="","okay",IF(VLOOKUP(BTT[[#This Row],[Subprozess
(optionale Auswahl)]],BPML[[Subprozess]:[Zugeordneter Hauptprozess]],3,FALSE)=BTT[[#This Row],[Hauptprozess
(Pflichtauswahl)]],"okay","falscher Subprozess"))</f>
        <v/>
      </c>
      <c r="AL1409">
        <f>IF(aktives_Teilprojekt="Master","",IF(BTT[[#This Row],[Verantwortliches TP
(automatisch)]]=VLOOKUP(aktives_Teilprojekt,Teilprojekte[[Teilprojekte]:[Kürzel]],2,FALSE),"okay","Hauptprozess anderes TP"))</f>
        <v/>
      </c>
      <c r="AM14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09">
        <f>IFERROR(IF(BTT[[#This Row],[SAP-Modul
(Pflichtauswahl)]]&lt;&gt;VLOOKUP(BTT[[#This Row],[Verwendete Transaktion (Pflichtauswahl)]],Transaktionen[[Transaktionen]:[Modul]],3,FALSE),"Modul anders","okay"),"")</f>
        <v/>
      </c>
      <c r="AP1409">
        <f>IFERROR(IF(COUNTIFS(BTT[Verwendete Transaktion (Pflichtauswahl)],BTT[[#This Row],[Verwendete Transaktion (Pflichtauswahl)]],BTT[SAP-Modul
(Pflichtauswahl)],"&lt;&gt;"&amp;BTT[[#This Row],[SAP-Modul
(Pflichtauswahl)]])&gt;0,"Modul anders","okay"),"")</f>
        <v/>
      </c>
      <c r="AQ1409">
        <f>IFERROR(IF(COUNTIFS(BTT[Verwendete Transaktion (Pflichtauswahl)],BTT[[#This Row],[Verwendete Transaktion (Pflichtauswahl)]],BTT[Verantwortliches TP
(automatisch)],"&lt;&gt;"&amp;BTT[[#This Row],[Verantwortliches TP
(automatisch)]])&gt;0,"Transaktion mehrfach","okay"),"")</f>
        <v/>
      </c>
      <c r="AR1409">
        <f>IFERROR(IF(COUNTIFS(BTT[Verwendete Transaktion (Pflichtauswahl)],BTT[[#This Row],[Verwendete Transaktion (Pflichtauswahl)]],BTT[Verantwortliches TP
(automatisch)],"&lt;&gt;"&amp;VLOOKUP(aktives_Teilprojekt,Teilprojekte[[Teilprojekte]:[Kürzel]],2,FALSE))&gt;0,"Transaktion mehrfach","okay"),"")</f>
        <v/>
      </c>
      <c r="AS1409" t="inlineStr">
        <is>
          <t>FI1323</t>
        </is>
      </c>
    </row>
    <row r="1410">
      <c r="A1410">
        <f>IFERROR(IF(BTT[[#This Row],[Lfd Nr. 
(aus konsolidierter Datei)]]&lt;&gt;"",BTT[[#This Row],[Lfd Nr. 
(aus konsolidierter Datei)]],VLOOKUP(aktives_Teilprojekt,Teilprojekte[[Teilprojekte]:[Kürzel]],2,FALSE)&amp;ROW(BTT[[#This Row],[Lfd Nr.
(automatisch)]])-2),"")</f>
        <v/>
      </c>
      <c r="B1410" t="inlineStr">
        <is>
          <t>Anlageninventur</t>
        </is>
      </c>
      <c r="D1410" t="inlineStr">
        <is>
          <t xml:space="preserve">ZAA21 - stationäres Anlagenmanagement -
</t>
        </is>
      </c>
      <c r="E1410">
        <f>IFERROR(IF(NOT(BTT[[#This Row],[Manuelle Änderung des Verantwortliches TP
(Auswahl - bei Bedarf)]]=""),BTT[[#This Row],[Manuelle Änderung des Verantwortliches TP
(Auswahl - bei Bedarf)]],VLOOKUP(BTT[[#This Row],[Hauptprozess
(Pflichtauswahl)]],Hauptprozesse[],3,FALSE)),"")</f>
        <v/>
      </c>
      <c r="H1410" t="inlineStr">
        <is>
          <t>FI-AA</t>
        </is>
      </c>
      <c r="I1410" t="inlineStr">
        <is>
          <t>ZAA21</t>
        </is>
      </c>
      <c r="J1410">
        <f>IFERROR(VLOOKUP(BTT[[#This Row],[Verwendete Transaktion (Pflichtauswahl)]],Transaktionen[[Transaktionen]:[Langtext]],2,FALSE),"")</f>
        <v/>
      </c>
      <c r="V1410">
        <f>IFERROR(VLOOKUP(BTT[[#This Row],[Verwendetes Formular
(Auswahl falls relevant)]],Formulare[[Formularbezeichnung]:[Formularname (technisch)]],2,FALSE),"")</f>
        <v/>
      </c>
      <c r="AK1410">
        <f>IF(BTT[[#This Row],[Subprozess
(optionale Auswahl)]]="","okay",IF(VLOOKUP(BTT[[#This Row],[Subprozess
(optionale Auswahl)]],BPML[[Subprozess]:[Zugeordneter Hauptprozess]],3,FALSE)=BTT[[#This Row],[Hauptprozess
(Pflichtauswahl)]],"okay","falscher Subprozess"))</f>
        <v/>
      </c>
      <c r="AL1410">
        <f>IF(aktives_Teilprojekt="Master","",IF(BTT[[#This Row],[Verantwortliches TP
(automatisch)]]=VLOOKUP(aktives_Teilprojekt,Teilprojekte[[Teilprojekte]:[Kürzel]],2,FALSE),"okay","Hauptprozess anderes TP"))</f>
        <v/>
      </c>
      <c r="AM14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0">
        <f>IFERROR(IF(BTT[[#This Row],[SAP-Modul
(Pflichtauswahl)]]&lt;&gt;VLOOKUP(BTT[[#This Row],[Verwendete Transaktion (Pflichtauswahl)]],Transaktionen[[Transaktionen]:[Modul]],3,FALSE),"Modul anders","okay"),"")</f>
        <v/>
      </c>
      <c r="AP1410">
        <f>IFERROR(IF(COUNTIFS(BTT[Verwendete Transaktion (Pflichtauswahl)],BTT[[#This Row],[Verwendete Transaktion (Pflichtauswahl)]],BTT[SAP-Modul
(Pflichtauswahl)],"&lt;&gt;"&amp;BTT[[#This Row],[SAP-Modul
(Pflichtauswahl)]])&gt;0,"Modul anders","okay"),"")</f>
        <v/>
      </c>
      <c r="AQ1410">
        <f>IFERROR(IF(COUNTIFS(BTT[Verwendete Transaktion (Pflichtauswahl)],BTT[[#This Row],[Verwendete Transaktion (Pflichtauswahl)]],BTT[Verantwortliches TP
(automatisch)],"&lt;&gt;"&amp;BTT[[#This Row],[Verantwortliches TP
(automatisch)]])&gt;0,"Transaktion mehrfach","okay"),"")</f>
        <v/>
      </c>
      <c r="AR1410">
        <f>IFERROR(IF(COUNTIFS(BTT[Verwendete Transaktion (Pflichtauswahl)],BTT[[#This Row],[Verwendete Transaktion (Pflichtauswahl)]],BTT[Verantwortliches TP
(automatisch)],"&lt;&gt;"&amp;VLOOKUP(aktives_Teilprojekt,Teilprojekte[[Teilprojekte]:[Kürzel]],2,FALSE))&gt;0,"Transaktion mehrfach","okay"),"")</f>
        <v/>
      </c>
      <c r="AS1410" t="inlineStr">
        <is>
          <t>FI1324</t>
        </is>
      </c>
    </row>
    <row r="1411">
      <c r="A1411">
        <f>IFERROR(IF(BTT[[#This Row],[Lfd Nr. 
(aus konsolidierter Datei)]]&lt;&gt;"",BTT[[#This Row],[Lfd Nr. 
(aus konsolidierter Datei)]],VLOOKUP(aktives_Teilprojekt,Teilprojekte[[Teilprojekte]:[Kürzel]],2,FALSE)&amp;ROW(BTT[[#This Row],[Lfd Nr.
(automatisch)]])-2),"")</f>
        <v/>
      </c>
      <c r="B1411" t="inlineStr">
        <is>
          <t>Anlageninventur</t>
        </is>
      </c>
      <c r="D1411" t="inlineStr">
        <is>
          <t xml:space="preserve">
ZAA32 - Freigabeliste bearbeiten -</t>
        </is>
      </c>
      <c r="E1411">
        <f>IFERROR(IF(NOT(BTT[[#This Row],[Manuelle Änderung des Verantwortliches TP
(Auswahl - bei Bedarf)]]=""),BTT[[#This Row],[Manuelle Änderung des Verantwortliches TP
(Auswahl - bei Bedarf)]],VLOOKUP(BTT[[#This Row],[Hauptprozess
(Pflichtauswahl)]],Hauptprozesse[],3,FALSE)),"")</f>
        <v/>
      </c>
      <c r="H1411" t="inlineStr">
        <is>
          <t>FI-AA</t>
        </is>
      </c>
      <c r="I1411" t="inlineStr">
        <is>
          <t>ZAA32</t>
        </is>
      </c>
      <c r="J1411">
        <f>IFERROR(VLOOKUP(BTT[[#This Row],[Verwendete Transaktion (Pflichtauswahl)]],Transaktionen[[Transaktionen]:[Langtext]],2,FALSE),"")</f>
        <v/>
      </c>
      <c r="V1411">
        <f>IFERROR(VLOOKUP(BTT[[#This Row],[Verwendetes Formular
(Auswahl falls relevant)]],Formulare[[Formularbezeichnung]:[Formularname (technisch)]],2,FALSE),"")</f>
        <v/>
      </c>
      <c r="AK1411">
        <f>IF(BTT[[#This Row],[Subprozess
(optionale Auswahl)]]="","okay",IF(VLOOKUP(BTT[[#This Row],[Subprozess
(optionale Auswahl)]],BPML[[Subprozess]:[Zugeordneter Hauptprozess]],3,FALSE)=BTT[[#This Row],[Hauptprozess
(Pflichtauswahl)]],"okay","falscher Subprozess"))</f>
        <v/>
      </c>
      <c r="AL1411">
        <f>IF(aktives_Teilprojekt="Master","",IF(BTT[[#This Row],[Verantwortliches TP
(automatisch)]]=VLOOKUP(aktives_Teilprojekt,Teilprojekte[[Teilprojekte]:[Kürzel]],2,FALSE),"okay","Hauptprozess anderes TP"))</f>
        <v/>
      </c>
      <c r="AM14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1">
        <f>IFERROR(IF(BTT[[#This Row],[SAP-Modul
(Pflichtauswahl)]]&lt;&gt;VLOOKUP(BTT[[#This Row],[Verwendete Transaktion (Pflichtauswahl)]],Transaktionen[[Transaktionen]:[Modul]],3,FALSE),"Modul anders","okay"),"")</f>
        <v/>
      </c>
      <c r="AP1411">
        <f>IFERROR(IF(COUNTIFS(BTT[Verwendete Transaktion (Pflichtauswahl)],BTT[[#This Row],[Verwendete Transaktion (Pflichtauswahl)]],BTT[SAP-Modul
(Pflichtauswahl)],"&lt;&gt;"&amp;BTT[[#This Row],[SAP-Modul
(Pflichtauswahl)]])&gt;0,"Modul anders","okay"),"")</f>
        <v/>
      </c>
      <c r="AQ1411">
        <f>IFERROR(IF(COUNTIFS(BTT[Verwendete Transaktion (Pflichtauswahl)],BTT[[#This Row],[Verwendete Transaktion (Pflichtauswahl)]],BTT[Verantwortliches TP
(automatisch)],"&lt;&gt;"&amp;BTT[[#This Row],[Verantwortliches TP
(automatisch)]])&gt;0,"Transaktion mehrfach","okay"),"")</f>
        <v/>
      </c>
      <c r="AR1411">
        <f>IFERROR(IF(COUNTIFS(BTT[Verwendete Transaktion (Pflichtauswahl)],BTT[[#This Row],[Verwendete Transaktion (Pflichtauswahl)]],BTT[Verantwortliches TP
(automatisch)],"&lt;&gt;"&amp;VLOOKUP(aktives_Teilprojekt,Teilprojekte[[Teilprojekte]:[Kürzel]],2,FALSE))&gt;0,"Transaktion mehrfach","okay"),"")</f>
        <v/>
      </c>
      <c r="AS1411" t="inlineStr">
        <is>
          <t>FI1325</t>
        </is>
      </c>
    </row>
    <row r="1412">
      <c r="A1412">
        <f>IFERROR(IF(BTT[[#This Row],[Lfd Nr. 
(aus konsolidierter Datei)]]&lt;&gt;"",BTT[[#This Row],[Lfd Nr. 
(aus konsolidierter Datei)]],VLOOKUP(aktives_Teilprojekt,Teilprojekte[[Teilprojekte]:[Kürzel]],2,FALSE)&amp;ROW(BTT[[#This Row],[Lfd Nr.
(automatisch)]])-2),"")</f>
        <v/>
      </c>
      <c r="B1412" t="inlineStr">
        <is>
          <t>Anlageninventur</t>
        </is>
      </c>
      <c r="D1412" t="inlineStr">
        <is>
          <t>Transaktion starten und Ausführen</t>
        </is>
      </c>
      <c r="E1412">
        <f>IFERROR(IF(NOT(BTT[[#This Row],[Manuelle Änderung des Verantwortliches TP
(Auswahl - bei Bedarf)]]=""),BTT[[#This Row],[Manuelle Änderung des Verantwortliches TP
(Auswahl - bei Bedarf)]],VLOOKUP(BTT[[#This Row],[Hauptprozess
(Pflichtauswahl)]],Hauptprozesse[],3,FALSE)),"")</f>
        <v/>
      </c>
      <c r="G1412" t="inlineStr">
        <is>
          <t>OE</t>
        </is>
      </c>
      <c r="H1412" t="inlineStr">
        <is>
          <t>FI-AA</t>
        </is>
      </c>
      <c r="I1412" t="inlineStr">
        <is>
          <t>ZAA21</t>
        </is>
      </c>
      <c r="J1412">
        <f>IFERROR(VLOOKUP(BTT[[#This Row],[Verwendete Transaktion (Pflichtauswahl)]],Transaktionen[[Transaktionen]:[Langtext]],2,FALSE),"")</f>
        <v/>
      </c>
      <c r="V1412">
        <f>IFERROR(VLOOKUP(BTT[[#This Row],[Verwendetes Formular
(Auswahl falls relevant)]],Formulare[[Formularbezeichnung]:[Formularname (technisch)]],2,FALSE),"")</f>
        <v/>
      </c>
      <c r="AK1412">
        <f>IF(BTT[[#This Row],[Subprozess
(optionale Auswahl)]]="","okay",IF(VLOOKUP(BTT[[#This Row],[Subprozess
(optionale Auswahl)]],BPML[[Subprozess]:[Zugeordneter Hauptprozess]],3,FALSE)=BTT[[#This Row],[Hauptprozess
(Pflichtauswahl)]],"okay","falscher Subprozess"))</f>
        <v/>
      </c>
      <c r="AL1412">
        <f>IF(aktives_Teilprojekt="Master","",IF(BTT[[#This Row],[Verantwortliches TP
(automatisch)]]=VLOOKUP(aktives_Teilprojekt,Teilprojekte[[Teilprojekte]:[Kürzel]],2,FALSE),"okay","Hauptprozess anderes TP"))</f>
        <v/>
      </c>
      <c r="AM14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2">
        <f>IFERROR(IF(BTT[[#This Row],[SAP-Modul
(Pflichtauswahl)]]&lt;&gt;VLOOKUP(BTT[[#This Row],[Verwendete Transaktion (Pflichtauswahl)]],Transaktionen[[Transaktionen]:[Modul]],3,FALSE),"Modul anders","okay"),"")</f>
        <v/>
      </c>
      <c r="AP1412">
        <f>IFERROR(IF(COUNTIFS(BTT[Verwendete Transaktion (Pflichtauswahl)],BTT[[#This Row],[Verwendete Transaktion (Pflichtauswahl)]],BTT[SAP-Modul
(Pflichtauswahl)],"&lt;&gt;"&amp;BTT[[#This Row],[SAP-Modul
(Pflichtauswahl)]])&gt;0,"Modul anders","okay"),"")</f>
        <v/>
      </c>
      <c r="AQ1412">
        <f>IFERROR(IF(COUNTIFS(BTT[Verwendete Transaktion (Pflichtauswahl)],BTT[[#This Row],[Verwendete Transaktion (Pflichtauswahl)]],BTT[Verantwortliches TP
(automatisch)],"&lt;&gt;"&amp;BTT[[#This Row],[Verantwortliches TP
(automatisch)]])&gt;0,"Transaktion mehrfach","okay"),"")</f>
        <v/>
      </c>
      <c r="AR1412">
        <f>IFERROR(IF(COUNTIFS(BTT[Verwendete Transaktion (Pflichtauswahl)],BTT[[#This Row],[Verwendete Transaktion (Pflichtauswahl)]],BTT[Verantwortliches TP
(automatisch)],"&lt;&gt;"&amp;VLOOKUP(aktives_Teilprojekt,Teilprojekte[[Teilprojekte]:[Kürzel]],2,FALSE))&gt;0,"Transaktion mehrfach","okay"),"")</f>
        <v/>
      </c>
      <c r="AS1412" t="inlineStr">
        <is>
          <t>FI1326</t>
        </is>
      </c>
    </row>
    <row r="1413">
      <c r="A1413">
        <f>IFERROR(IF(BTT[[#This Row],[Lfd Nr. 
(aus konsolidierter Datei)]]&lt;&gt;"",BTT[[#This Row],[Lfd Nr. 
(aus konsolidierter Datei)]],VLOOKUP(aktives_Teilprojekt,Teilprojekte[[Teilprojekte]:[Kürzel]],2,FALSE)&amp;ROW(BTT[[#This Row],[Lfd Nr.
(automatisch)]])-2),"")</f>
        <v/>
      </c>
      <c r="B1413" t="inlineStr">
        <is>
          <t>Anlageninventur</t>
        </is>
      </c>
      <c r="D1413" t="inlineStr">
        <is>
          <t>Anlage / Anlagen werden angezeigt</t>
        </is>
      </c>
      <c r="E1413">
        <f>IFERROR(IF(NOT(BTT[[#This Row],[Manuelle Änderung des Verantwortliches TP
(Auswahl - bei Bedarf)]]=""),BTT[[#This Row],[Manuelle Änderung des Verantwortliches TP
(Auswahl - bei Bedarf)]],VLOOKUP(BTT[[#This Row],[Hauptprozess
(Pflichtauswahl)]],Hauptprozesse[],3,FALSE)),"")</f>
        <v/>
      </c>
      <c r="G1413" t="inlineStr">
        <is>
          <t>OE</t>
        </is>
      </c>
      <c r="J1413">
        <f>IFERROR(VLOOKUP(BTT[[#This Row],[Verwendete Transaktion (Pflichtauswahl)]],Transaktionen[[Transaktionen]:[Langtext]],2,FALSE),"")</f>
        <v/>
      </c>
      <c r="V1413">
        <f>IFERROR(VLOOKUP(BTT[[#This Row],[Verwendetes Formular
(Auswahl falls relevant)]],Formulare[[Formularbezeichnung]:[Formularname (technisch)]],2,FALSE),"")</f>
        <v/>
      </c>
      <c r="AK1413">
        <f>IF(BTT[[#This Row],[Subprozess
(optionale Auswahl)]]="","okay",IF(VLOOKUP(BTT[[#This Row],[Subprozess
(optionale Auswahl)]],BPML[[Subprozess]:[Zugeordneter Hauptprozess]],3,FALSE)=BTT[[#This Row],[Hauptprozess
(Pflichtauswahl)]],"okay","falscher Subprozess"))</f>
        <v/>
      </c>
      <c r="AL1413">
        <f>IF(aktives_Teilprojekt="Master","",IF(BTT[[#This Row],[Verantwortliches TP
(automatisch)]]=VLOOKUP(aktives_Teilprojekt,Teilprojekte[[Teilprojekte]:[Kürzel]],2,FALSE),"okay","Hauptprozess anderes TP"))</f>
        <v/>
      </c>
      <c r="AM14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3">
        <f>IFERROR(IF(BTT[[#This Row],[SAP-Modul
(Pflichtauswahl)]]&lt;&gt;VLOOKUP(BTT[[#This Row],[Verwendete Transaktion (Pflichtauswahl)]],Transaktionen[[Transaktionen]:[Modul]],3,FALSE),"Modul anders","okay"),"")</f>
        <v/>
      </c>
      <c r="AP1413">
        <f>IFERROR(IF(COUNTIFS(BTT[Verwendete Transaktion (Pflichtauswahl)],BTT[[#This Row],[Verwendete Transaktion (Pflichtauswahl)]],BTT[SAP-Modul
(Pflichtauswahl)],"&lt;&gt;"&amp;BTT[[#This Row],[SAP-Modul
(Pflichtauswahl)]])&gt;0,"Modul anders","okay"),"")</f>
        <v/>
      </c>
      <c r="AQ1413">
        <f>IFERROR(IF(COUNTIFS(BTT[Verwendete Transaktion (Pflichtauswahl)],BTT[[#This Row],[Verwendete Transaktion (Pflichtauswahl)]],BTT[Verantwortliches TP
(automatisch)],"&lt;&gt;"&amp;BTT[[#This Row],[Verantwortliches TP
(automatisch)]])&gt;0,"Transaktion mehrfach","okay"),"")</f>
        <v/>
      </c>
      <c r="AR1413">
        <f>IFERROR(IF(COUNTIFS(BTT[Verwendete Transaktion (Pflichtauswahl)],BTT[[#This Row],[Verwendete Transaktion (Pflichtauswahl)]],BTT[Verantwortliches TP
(automatisch)],"&lt;&gt;"&amp;VLOOKUP(aktives_Teilprojekt,Teilprojekte[[Teilprojekte]:[Kürzel]],2,FALSE))&gt;0,"Transaktion mehrfach","okay"),"")</f>
        <v/>
      </c>
      <c r="AS1413" t="inlineStr">
        <is>
          <t>FI1327</t>
        </is>
      </c>
    </row>
    <row r="1414">
      <c r="A1414">
        <f>IFERROR(IF(BTT[[#This Row],[Lfd Nr. 
(aus konsolidierter Datei)]]&lt;&gt;"",BTT[[#This Row],[Lfd Nr. 
(aus konsolidierter Datei)]],VLOOKUP(aktives_Teilprojekt,Teilprojekte[[Teilprojekte]:[Kürzel]],2,FALSE)&amp;ROW(BTT[[#This Row],[Lfd Nr.
(automatisch)]])-2),"")</f>
        <v/>
      </c>
      <c r="B1414" t="inlineStr">
        <is>
          <t>Anlageninventur</t>
        </is>
      </c>
      <c r="D1414" t="inlineStr">
        <is>
          <t>Button auswählen</t>
        </is>
      </c>
      <c r="E1414">
        <f>IFERROR(IF(NOT(BTT[[#This Row],[Manuelle Änderung des Verantwortliches TP
(Auswahl - bei Bedarf)]]=""),BTT[[#This Row],[Manuelle Änderung des Verantwortliches TP
(Auswahl - bei Bedarf)]],VLOOKUP(BTT[[#This Row],[Hauptprozess
(Pflichtauswahl)]],Hauptprozesse[],3,FALSE)),"")</f>
        <v/>
      </c>
      <c r="G1414" t="inlineStr">
        <is>
          <t>OE</t>
        </is>
      </c>
      <c r="J1414">
        <f>IFERROR(VLOOKUP(BTT[[#This Row],[Verwendete Transaktion (Pflichtauswahl)]],Transaktionen[[Transaktionen]:[Langtext]],2,FALSE),"")</f>
        <v/>
      </c>
      <c r="V1414">
        <f>IFERROR(VLOOKUP(BTT[[#This Row],[Verwendetes Formular
(Auswahl falls relevant)]],Formulare[[Formularbezeichnung]:[Formularname (technisch)]],2,FALSE),"")</f>
        <v/>
      </c>
      <c r="AK1414">
        <f>IF(BTT[[#This Row],[Subprozess
(optionale Auswahl)]]="","okay",IF(VLOOKUP(BTT[[#This Row],[Subprozess
(optionale Auswahl)]],BPML[[Subprozess]:[Zugeordneter Hauptprozess]],3,FALSE)=BTT[[#This Row],[Hauptprozess
(Pflichtauswahl)]],"okay","falscher Subprozess"))</f>
        <v/>
      </c>
      <c r="AL1414">
        <f>IF(aktives_Teilprojekt="Master","",IF(BTT[[#This Row],[Verantwortliches TP
(automatisch)]]=VLOOKUP(aktives_Teilprojekt,Teilprojekte[[Teilprojekte]:[Kürzel]],2,FALSE),"okay","Hauptprozess anderes TP"))</f>
        <v/>
      </c>
      <c r="AM14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4">
        <f>IFERROR(IF(BTT[[#This Row],[SAP-Modul
(Pflichtauswahl)]]&lt;&gt;VLOOKUP(BTT[[#This Row],[Verwendete Transaktion (Pflichtauswahl)]],Transaktionen[[Transaktionen]:[Modul]],3,FALSE),"Modul anders","okay"),"")</f>
        <v/>
      </c>
      <c r="AP1414">
        <f>IFERROR(IF(COUNTIFS(BTT[Verwendete Transaktion (Pflichtauswahl)],BTT[[#This Row],[Verwendete Transaktion (Pflichtauswahl)]],BTT[SAP-Modul
(Pflichtauswahl)],"&lt;&gt;"&amp;BTT[[#This Row],[SAP-Modul
(Pflichtauswahl)]])&gt;0,"Modul anders","okay"),"")</f>
        <v/>
      </c>
      <c r="AQ1414">
        <f>IFERROR(IF(COUNTIFS(BTT[Verwendete Transaktion (Pflichtauswahl)],BTT[[#This Row],[Verwendete Transaktion (Pflichtauswahl)]],BTT[Verantwortliches TP
(automatisch)],"&lt;&gt;"&amp;BTT[[#This Row],[Verantwortliches TP
(automatisch)]])&gt;0,"Transaktion mehrfach","okay"),"")</f>
        <v/>
      </c>
      <c r="AR1414">
        <f>IFERROR(IF(COUNTIFS(BTT[Verwendete Transaktion (Pflichtauswahl)],BTT[[#This Row],[Verwendete Transaktion (Pflichtauswahl)]],BTT[Verantwortliches TP
(automatisch)],"&lt;&gt;"&amp;VLOOKUP(aktives_Teilprojekt,Teilprojekte[[Teilprojekte]:[Kürzel]],2,FALSE))&gt;0,"Transaktion mehrfach","okay"),"")</f>
        <v/>
      </c>
      <c r="AS1414" t="inlineStr">
        <is>
          <t>FI1328</t>
        </is>
      </c>
    </row>
    <row r="1415">
      <c r="A1415">
        <f>IFERROR(IF(BTT[[#This Row],[Lfd Nr. 
(aus konsolidierter Datei)]]&lt;&gt;"",BTT[[#This Row],[Lfd Nr. 
(aus konsolidierter Datei)]],VLOOKUP(aktives_Teilprojekt,Teilprojekte[[Teilprojekte]:[Kürzel]],2,FALSE)&amp;ROW(BTT[[#This Row],[Lfd Nr.
(automatisch)]])-2),"")</f>
        <v/>
      </c>
      <c r="B1415" t="inlineStr">
        <is>
          <t>Anlageninventur</t>
        </is>
      </c>
      <c r="D1415" t="inlineStr">
        <is>
          <t>Workflow starten</t>
        </is>
      </c>
      <c r="E1415">
        <f>IFERROR(IF(NOT(BTT[[#This Row],[Manuelle Änderung des Verantwortliches TP
(Auswahl - bei Bedarf)]]=""),BTT[[#This Row],[Manuelle Änderung des Verantwortliches TP
(Auswahl - bei Bedarf)]],VLOOKUP(BTT[[#This Row],[Hauptprozess
(Pflichtauswahl)]],Hauptprozesse[],3,FALSE)),"")</f>
        <v/>
      </c>
      <c r="G1415" t="inlineStr">
        <is>
          <t>OE</t>
        </is>
      </c>
      <c r="J1415">
        <f>IFERROR(VLOOKUP(BTT[[#This Row],[Verwendete Transaktion (Pflichtauswahl)]],Transaktionen[[Transaktionen]:[Langtext]],2,FALSE),"")</f>
        <v/>
      </c>
      <c r="V1415">
        <f>IFERROR(VLOOKUP(BTT[[#This Row],[Verwendetes Formular
(Auswahl falls relevant)]],Formulare[[Formularbezeichnung]:[Formularname (technisch)]],2,FALSE),"")</f>
        <v/>
      </c>
      <c r="AK1415">
        <f>IF(BTT[[#This Row],[Subprozess
(optionale Auswahl)]]="","okay",IF(VLOOKUP(BTT[[#This Row],[Subprozess
(optionale Auswahl)]],BPML[[Subprozess]:[Zugeordneter Hauptprozess]],3,FALSE)=BTT[[#This Row],[Hauptprozess
(Pflichtauswahl)]],"okay","falscher Subprozess"))</f>
        <v/>
      </c>
      <c r="AL1415">
        <f>IF(aktives_Teilprojekt="Master","",IF(BTT[[#This Row],[Verantwortliches TP
(automatisch)]]=VLOOKUP(aktives_Teilprojekt,Teilprojekte[[Teilprojekte]:[Kürzel]],2,FALSE),"okay","Hauptprozess anderes TP"))</f>
        <v/>
      </c>
      <c r="AM14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5">
        <f>IFERROR(IF(BTT[[#This Row],[SAP-Modul
(Pflichtauswahl)]]&lt;&gt;VLOOKUP(BTT[[#This Row],[Verwendete Transaktion (Pflichtauswahl)]],Transaktionen[[Transaktionen]:[Modul]],3,FALSE),"Modul anders","okay"),"")</f>
        <v/>
      </c>
      <c r="AP1415">
        <f>IFERROR(IF(COUNTIFS(BTT[Verwendete Transaktion (Pflichtauswahl)],BTT[[#This Row],[Verwendete Transaktion (Pflichtauswahl)]],BTT[SAP-Modul
(Pflichtauswahl)],"&lt;&gt;"&amp;BTT[[#This Row],[SAP-Modul
(Pflichtauswahl)]])&gt;0,"Modul anders","okay"),"")</f>
        <v/>
      </c>
      <c r="AQ1415">
        <f>IFERROR(IF(COUNTIFS(BTT[Verwendete Transaktion (Pflichtauswahl)],BTT[[#This Row],[Verwendete Transaktion (Pflichtauswahl)]],BTT[Verantwortliches TP
(automatisch)],"&lt;&gt;"&amp;BTT[[#This Row],[Verantwortliches TP
(automatisch)]])&gt;0,"Transaktion mehrfach","okay"),"")</f>
        <v/>
      </c>
      <c r="AR1415">
        <f>IFERROR(IF(COUNTIFS(BTT[Verwendete Transaktion (Pflichtauswahl)],BTT[[#This Row],[Verwendete Transaktion (Pflichtauswahl)]],BTT[Verantwortliches TP
(automatisch)],"&lt;&gt;"&amp;VLOOKUP(aktives_Teilprojekt,Teilprojekte[[Teilprojekte]:[Kürzel]],2,FALSE))&gt;0,"Transaktion mehrfach","okay"),"")</f>
        <v/>
      </c>
      <c r="AS1415" t="inlineStr">
        <is>
          <t>FI1329</t>
        </is>
      </c>
    </row>
    <row r="1416">
      <c r="A1416">
        <f>IFERROR(IF(BTT[[#This Row],[Lfd Nr. 
(aus konsolidierter Datei)]]&lt;&gt;"",BTT[[#This Row],[Lfd Nr. 
(aus konsolidierter Datei)]],VLOOKUP(aktives_Teilprojekt,Teilprojekte[[Teilprojekte]:[Kürzel]],2,FALSE)&amp;ROW(BTT[[#This Row],[Lfd Nr.
(automatisch)]])-2),"")</f>
        <v/>
      </c>
      <c r="B1416" t="inlineStr">
        <is>
          <t>Anlageninventur</t>
        </is>
      </c>
      <c r="D1416" t="inlineStr">
        <is>
          <t>Transaktion starten und Ausführen</t>
        </is>
      </c>
      <c r="E1416">
        <f>IFERROR(IF(NOT(BTT[[#This Row],[Manuelle Änderung des Verantwortliches TP
(Auswahl - bei Bedarf)]]=""),BTT[[#This Row],[Manuelle Änderung des Verantwortliches TP
(Auswahl - bei Bedarf)]],VLOOKUP(BTT[[#This Row],[Hauptprozess
(Pflichtauswahl)]],Hauptprozesse[],3,FALSE)),"")</f>
        <v/>
      </c>
      <c r="G1416" t="inlineStr">
        <is>
          <t>OE</t>
        </is>
      </c>
      <c r="H1416" t="inlineStr">
        <is>
          <t>FI-AA</t>
        </is>
      </c>
      <c r="I1416" t="inlineStr">
        <is>
          <t>ZAA32</t>
        </is>
      </c>
      <c r="J1416">
        <f>IFERROR(VLOOKUP(BTT[[#This Row],[Verwendete Transaktion (Pflichtauswahl)]],Transaktionen[[Transaktionen]:[Langtext]],2,FALSE),"")</f>
        <v/>
      </c>
      <c r="V1416">
        <f>IFERROR(VLOOKUP(BTT[[#This Row],[Verwendetes Formular
(Auswahl falls relevant)]],Formulare[[Formularbezeichnung]:[Formularname (technisch)]],2,FALSE),"")</f>
        <v/>
      </c>
      <c r="AK1416">
        <f>IF(BTT[[#This Row],[Subprozess
(optionale Auswahl)]]="","okay",IF(VLOOKUP(BTT[[#This Row],[Subprozess
(optionale Auswahl)]],BPML[[Subprozess]:[Zugeordneter Hauptprozess]],3,FALSE)=BTT[[#This Row],[Hauptprozess
(Pflichtauswahl)]],"okay","falscher Subprozess"))</f>
        <v/>
      </c>
      <c r="AL1416">
        <f>IF(aktives_Teilprojekt="Master","",IF(BTT[[#This Row],[Verantwortliches TP
(automatisch)]]=VLOOKUP(aktives_Teilprojekt,Teilprojekte[[Teilprojekte]:[Kürzel]],2,FALSE),"okay","Hauptprozess anderes TP"))</f>
        <v/>
      </c>
      <c r="AM14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6">
        <f>IFERROR(IF(BTT[[#This Row],[SAP-Modul
(Pflichtauswahl)]]&lt;&gt;VLOOKUP(BTT[[#This Row],[Verwendete Transaktion (Pflichtauswahl)]],Transaktionen[[Transaktionen]:[Modul]],3,FALSE),"Modul anders","okay"),"")</f>
        <v/>
      </c>
      <c r="AP1416">
        <f>IFERROR(IF(COUNTIFS(BTT[Verwendete Transaktion (Pflichtauswahl)],BTT[[#This Row],[Verwendete Transaktion (Pflichtauswahl)]],BTT[SAP-Modul
(Pflichtauswahl)],"&lt;&gt;"&amp;BTT[[#This Row],[SAP-Modul
(Pflichtauswahl)]])&gt;0,"Modul anders","okay"),"")</f>
        <v/>
      </c>
      <c r="AQ1416">
        <f>IFERROR(IF(COUNTIFS(BTT[Verwendete Transaktion (Pflichtauswahl)],BTT[[#This Row],[Verwendete Transaktion (Pflichtauswahl)]],BTT[Verantwortliches TP
(automatisch)],"&lt;&gt;"&amp;BTT[[#This Row],[Verantwortliches TP
(automatisch)]])&gt;0,"Transaktion mehrfach","okay"),"")</f>
        <v/>
      </c>
      <c r="AR1416">
        <f>IFERROR(IF(COUNTIFS(BTT[Verwendete Transaktion (Pflichtauswahl)],BTT[[#This Row],[Verwendete Transaktion (Pflichtauswahl)]],BTT[Verantwortliches TP
(automatisch)],"&lt;&gt;"&amp;VLOOKUP(aktives_Teilprojekt,Teilprojekte[[Teilprojekte]:[Kürzel]],2,FALSE))&gt;0,"Transaktion mehrfach","okay"),"")</f>
        <v/>
      </c>
      <c r="AS1416" t="inlineStr">
        <is>
          <t>FI1330</t>
        </is>
      </c>
    </row>
    <row r="1417">
      <c r="A1417">
        <f>IFERROR(IF(BTT[[#This Row],[Lfd Nr. 
(aus konsolidierter Datei)]]&lt;&gt;"",BTT[[#This Row],[Lfd Nr. 
(aus konsolidierter Datei)]],VLOOKUP(aktives_Teilprojekt,Teilprojekte[[Teilprojekte]:[Kürzel]],2,FALSE)&amp;ROW(BTT[[#This Row],[Lfd Nr.
(automatisch)]])-2),"")</f>
        <v/>
      </c>
      <c r="B1417" t="inlineStr">
        <is>
          <t>Anlageninventur</t>
        </is>
      </c>
      <c r="D1417" t="inlineStr">
        <is>
          <t>auswählen</t>
        </is>
      </c>
      <c r="E1417">
        <f>IFERROR(IF(NOT(BTT[[#This Row],[Manuelle Änderung des Verantwortliches TP
(Auswahl - bei Bedarf)]]=""),BTT[[#This Row],[Manuelle Änderung des Verantwortliches TP
(Auswahl - bei Bedarf)]],VLOOKUP(BTT[[#This Row],[Hauptprozess
(Pflichtauswahl)]],Hauptprozesse[],3,FALSE)),"")</f>
        <v/>
      </c>
      <c r="G1417" t="inlineStr">
        <is>
          <t>OE</t>
        </is>
      </c>
      <c r="J1417">
        <f>IFERROR(VLOOKUP(BTT[[#This Row],[Verwendete Transaktion (Pflichtauswahl)]],Transaktionen[[Transaktionen]:[Langtext]],2,FALSE),"")</f>
        <v/>
      </c>
      <c r="V1417">
        <f>IFERROR(VLOOKUP(BTT[[#This Row],[Verwendetes Formular
(Auswahl falls relevant)]],Formulare[[Formularbezeichnung]:[Formularname (technisch)]],2,FALSE),"")</f>
        <v/>
      </c>
      <c r="AK1417">
        <f>IF(BTT[[#This Row],[Subprozess
(optionale Auswahl)]]="","okay",IF(VLOOKUP(BTT[[#This Row],[Subprozess
(optionale Auswahl)]],BPML[[Subprozess]:[Zugeordneter Hauptprozess]],3,FALSE)=BTT[[#This Row],[Hauptprozess
(Pflichtauswahl)]],"okay","falscher Subprozess"))</f>
        <v/>
      </c>
      <c r="AL1417">
        <f>IF(aktives_Teilprojekt="Master","",IF(BTT[[#This Row],[Verantwortliches TP
(automatisch)]]=VLOOKUP(aktives_Teilprojekt,Teilprojekte[[Teilprojekte]:[Kürzel]],2,FALSE),"okay","Hauptprozess anderes TP"))</f>
        <v/>
      </c>
      <c r="AM14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7">
        <f>IFERROR(IF(BTT[[#This Row],[SAP-Modul
(Pflichtauswahl)]]&lt;&gt;VLOOKUP(BTT[[#This Row],[Verwendete Transaktion (Pflichtauswahl)]],Transaktionen[[Transaktionen]:[Modul]],3,FALSE),"Modul anders","okay"),"")</f>
        <v/>
      </c>
      <c r="AP1417">
        <f>IFERROR(IF(COUNTIFS(BTT[Verwendete Transaktion (Pflichtauswahl)],BTT[[#This Row],[Verwendete Transaktion (Pflichtauswahl)]],BTT[SAP-Modul
(Pflichtauswahl)],"&lt;&gt;"&amp;BTT[[#This Row],[SAP-Modul
(Pflichtauswahl)]])&gt;0,"Modul anders","okay"),"")</f>
        <v/>
      </c>
      <c r="AQ1417">
        <f>IFERROR(IF(COUNTIFS(BTT[Verwendete Transaktion (Pflichtauswahl)],BTT[[#This Row],[Verwendete Transaktion (Pflichtauswahl)]],BTT[Verantwortliches TP
(automatisch)],"&lt;&gt;"&amp;BTT[[#This Row],[Verantwortliches TP
(automatisch)]])&gt;0,"Transaktion mehrfach","okay"),"")</f>
        <v/>
      </c>
      <c r="AR1417">
        <f>IFERROR(IF(COUNTIFS(BTT[Verwendete Transaktion (Pflichtauswahl)],BTT[[#This Row],[Verwendete Transaktion (Pflichtauswahl)]],BTT[Verantwortliches TP
(automatisch)],"&lt;&gt;"&amp;VLOOKUP(aktives_Teilprojekt,Teilprojekte[[Teilprojekte]:[Kürzel]],2,FALSE))&gt;0,"Transaktion mehrfach","okay"),"")</f>
        <v/>
      </c>
      <c r="AS1417" t="inlineStr">
        <is>
          <t>FI1331</t>
        </is>
      </c>
    </row>
    <row r="1418">
      <c r="A1418">
        <f>IFERROR(IF(BTT[[#This Row],[Lfd Nr. 
(aus konsolidierter Datei)]]&lt;&gt;"",BTT[[#This Row],[Lfd Nr. 
(aus konsolidierter Datei)]],VLOOKUP(aktives_Teilprojekt,Teilprojekte[[Teilprojekte]:[Kürzel]],2,FALSE)&amp;ROW(BTT[[#This Row],[Lfd Nr.
(automatisch)]])-2),"")</f>
        <v/>
      </c>
      <c r="B1418" t="inlineStr">
        <is>
          <t>Anlageninventur</t>
        </is>
      </c>
      <c r="D1418" t="inlineStr">
        <is>
          <t>auswählen</t>
        </is>
      </c>
      <c r="E1418">
        <f>IFERROR(IF(NOT(BTT[[#This Row],[Manuelle Änderung des Verantwortliches TP
(Auswahl - bei Bedarf)]]=""),BTT[[#This Row],[Manuelle Änderung des Verantwortliches TP
(Auswahl - bei Bedarf)]],VLOOKUP(BTT[[#This Row],[Hauptprozess
(Pflichtauswahl)]],Hauptprozesse[],3,FALSE)),"")</f>
        <v/>
      </c>
      <c r="G1418" t="inlineStr">
        <is>
          <t>OE</t>
        </is>
      </c>
      <c r="J1418">
        <f>IFERROR(VLOOKUP(BTT[[#This Row],[Verwendete Transaktion (Pflichtauswahl)]],Transaktionen[[Transaktionen]:[Langtext]],2,FALSE),"")</f>
        <v/>
      </c>
      <c r="V1418">
        <f>IFERROR(VLOOKUP(BTT[[#This Row],[Verwendetes Formular
(Auswahl falls relevant)]],Formulare[[Formularbezeichnung]:[Formularname (technisch)]],2,FALSE),"")</f>
        <v/>
      </c>
      <c r="AK1418">
        <f>IF(BTT[[#This Row],[Subprozess
(optionale Auswahl)]]="","okay",IF(VLOOKUP(BTT[[#This Row],[Subprozess
(optionale Auswahl)]],BPML[[Subprozess]:[Zugeordneter Hauptprozess]],3,FALSE)=BTT[[#This Row],[Hauptprozess
(Pflichtauswahl)]],"okay","falscher Subprozess"))</f>
        <v/>
      </c>
      <c r="AL1418">
        <f>IF(aktives_Teilprojekt="Master","",IF(BTT[[#This Row],[Verantwortliches TP
(automatisch)]]=VLOOKUP(aktives_Teilprojekt,Teilprojekte[[Teilprojekte]:[Kürzel]],2,FALSE),"okay","Hauptprozess anderes TP"))</f>
        <v/>
      </c>
      <c r="AM14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8">
        <f>IFERROR(IF(BTT[[#This Row],[SAP-Modul
(Pflichtauswahl)]]&lt;&gt;VLOOKUP(BTT[[#This Row],[Verwendete Transaktion (Pflichtauswahl)]],Transaktionen[[Transaktionen]:[Modul]],3,FALSE),"Modul anders","okay"),"")</f>
        <v/>
      </c>
      <c r="AP1418">
        <f>IFERROR(IF(COUNTIFS(BTT[Verwendete Transaktion (Pflichtauswahl)],BTT[[#This Row],[Verwendete Transaktion (Pflichtauswahl)]],BTT[SAP-Modul
(Pflichtauswahl)],"&lt;&gt;"&amp;BTT[[#This Row],[SAP-Modul
(Pflichtauswahl)]])&gt;0,"Modul anders","okay"),"")</f>
        <v/>
      </c>
      <c r="AQ1418">
        <f>IFERROR(IF(COUNTIFS(BTT[Verwendete Transaktion (Pflichtauswahl)],BTT[[#This Row],[Verwendete Transaktion (Pflichtauswahl)]],BTT[Verantwortliches TP
(automatisch)],"&lt;&gt;"&amp;BTT[[#This Row],[Verantwortliches TP
(automatisch)]])&gt;0,"Transaktion mehrfach","okay"),"")</f>
        <v/>
      </c>
      <c r="AR1418">
        <f>IFERROR(IF(COUNTIFS(BTT[Verwendete Transaktion (Pflichtauswahl)],BTT[[#This Row],[Verwendete Transaktion (Pflichtauswahl)]],BTT[Verantwortliches TP
(automatisch)],"&lt;&gt;"&amp;VLOOKUP(aktives_Teilprojekt,Teilprojekte[[Teilprojekte]:[Kürzel]],2,FALSE))&gt;0,"Transaktion mehrfach","okay"),"")</f>
        <v/>
      </c>
      <c r="AS1418" t="inlineStr">
        <is>
          <t>FI1332</t>
        </is>
      </c>
    </row>
    <row r="1419">
      <c r="A1419">
        <f>IFERROR(IF(BTT[[#This Row],[Lfd Nr. 
(aus konsolidierter Datei)]]&lt;&gt;"",BTT[[#This Row],[Lfd Nr. 
(aus konsolidierter Datei)]],VLOOKUP(aktives_Teilprojekt,Teilprojekte[[Teilprojekte]:[Kürzel]],2,FALSE)&amp;ROW(BTT[[#This Row],[Lfd Nr.
(automatisch)]])-2),"")</f>
        <v/>
      </c>
      <c r="B1419" t="inlineStr">
        <is>
          <t>Anlageninventur</t>
        </is>
      </c>
      <c r="D1419" t="inlineStr">
        <is>
          <t>Prüfen: Plausabilität, korrekte OAV</t>
        </is>
      </c>
      <c r="E1419">
        <f>IFERROR(IF(NOT(BTT[[#This Row],[Manuelle Änderung des Verantwortliches TP
(Auswahl - bei Bedarf)]]=""),BTT[[#This Row],[Manuelle Änderung des Verantwortliches TP
(Auswahl - bei Bedarf)]],VLOOKUP(BTT[[#This Row],[Hauptprozess
(Pflichtauswahl)]],Hauptprozesse[],3,FALSE)),"")</f>
        <v/>
      </c>
      <c r="G1419" t="inlineStr">
        <is>
          <t>OE</t>
        </is>
      </c>
      <c r="J1419">
        <f>IFERROR(VLOOKUP(BTT[[#This Row],[Verwendete Transaktion (Pflichtauswahl)]],Transaktionen[[Transaktionen]:[Langtext]],2,FALSE),"")</f>
        <v/>
      </c>
      <c r="V1419">
        <f>IFERROR(VLOOKUP(BTT[[#This Row],[Verwendetes Formular
(Auswahl falls relevant)]],Formulare[[Formularbezeichnung]:[Formularname (technisch)]],2,FALSE),"")</f>
        <v/>
      </c>
      <c r="AK1419">
        <f>IF(BTT[[#This Row],[Subprozess
(optionale Auswahl)]]="","okay",IF(VLOOKUP(BTT[[#This Row],[Subprozess
(optionale Auswahl)]],BPML[[Subprozess]:[Zugeordneter Hauptprozess]],3,FALSE)=BTT[[#This Row],[Hauptprozess
(Pflichtauswahl)]],"okay","falscher Subprozess"))</f>
        <v/>
      </c>
      <c r="AL1419">
        <f>IF(aktives_Teilprojekt="Master","",IF(BTT[[#This Row],[Verantwortliches TP
(automatisch)]]=VLOOKUP(aktives_Teilprojekt,Teilprojekte[[Teilprojekte]:[Kürzel]],2,FALSE),"okay","Hauptprozess anderes TP"))</f>
        <v/>
      </c>
      <c r="AM14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19">
        <f>IFERROR(IF(BTT[[#This Row],[SAP-Modul
(Pflichtauswahl)]]&lt;&gt;VLOOKUP(BTT[[#This Row],[Verwendete Transaktion (Pflichtauswahl)]],Transaktionen[[Transaktionen]:[Modul]],3,FALSE),"Modul anders","okay"),"")</f>
        <v/>
      </c>
      <c r="AP1419">
        <f>IFERROR(IF(COUNTIFS(BTT[Verwendete Transaktion (Pflichtauswahl)],BTT[[#This Row],[Verwendete Transaktion (Pflichtauswahl)]],BTT[SAP-Modul
(Pflichtauswahl)],"&lt;&gt;"&amp;BTT[[#This Row],[SAP-Modul
(Pflichtauswahl)]])&gt;0,"Modul anders","okay"),"")</f>
        <v/>
      </c>
      <c r="AQ1419">
        <f>IFERROR(IF(COUNTIFS(BTT[Verwendete Transaktion (Pflichtauswahl)],BTT[[#This Row],[Verwendete Transaktion (Pflichtauswahl)]],BTT[Verantwortliches TP
(automatisch)],"&lt;&gt;"&amp;BTT[[#This Row],[Verantwortliches TP
(automatisch)]])&gt;0,"Transaktion mehrfach","okay"),"")</f>
        <v/>
      </c>
      <c r="AR1419">
        <f>IFERROR(IF(COUNTIFS(BTT[Verwendete Transaktion (Pflichtauswahl)],BTT[[#This Row],[Verwendete Transaktion (Pflichtauswahl)]],BTT[Verantwortliches TP
(automatisch)],"&lt;&gt;"&amp;VLOOKUP(aktives_Teilprojekt,Teilprojekte[[Teilprojekte]:[Kürzel]],2,FALSE))&gt;0,"Transaktion mehrfach","okay"),"")</f>
        <v/>
      </c>
      <c r="AS1419" t="inlineStr">
        <is>
          <t>FI1333</t>
        </is>
      </c>
    </row>
    <row r="1420">
      <c r="A1420">
        <f>IFERROR(IF(BTT[[#This Row],[Lfd Nr. 
(aus konsolidierter Datei)]]&lt;&gt;"",BTT[[#This Row],[Lfd Nr. 
(aus konsolidierter Datei)]],VLOOKUP(aktives_Teilprojekt,Teilprojekte[[Teilprojekte]:[Kürzel]],2,FALSE)&amp;ROW(BTT[[#This Row],[Lfd Nr.
(automatisch)]])-2),"")</f>
        <v/>
      </c>
      <c r="B1420" t="inlineStr">
        <is>
          <t>Anlageninventur</t>
        </is>
      </c>
      <c r="D1420" t="inlineStr">
        <is>
          <t>Workflow starten</t>
        </is>
      </c>
      <c r="E1420">
        <f>IFERROR(IF(NOT(BTT[[#This Row],[Manuelle Änderung des Verantwortliches TP
(Auswahl - bei Bedarf)]]=""),BTT[[#This Row],[Manuelle Änderung des Verantwortliches TP
(Auswahl - bei Bedarf)]],VLOOKUP(BTT[[#This Row],[Hauptprozess
(Pflichtauswahl)]],Hauptprozesse[],3,FALSE)),"")</f>
        <v/>
      </c>
      <c r="G1420" t="inlineStr">
        <is>
          <t>OE</t>
        </is>
      </c>
      <c r="J1420">
        <f>IFERROR(VLOOKUP(BTT[[#This Row],[Verwendete Transaktion (Pflichtauswahl)]],Transaktionen[[Transaktionen]:[Langtext]],2,FALSE),"")</f>
        <v/>
      </c>
      <c r="V1420">
        <f>IFERROR(VLOOKUP(BTT[[#This Row],[Verwendetes Formular
(Auswahl falls relevant)]],Formulare[[Formularbezeichnung]:[Formularname (technisch)]],2,FALSE),"")</f>
        <v/>
      </c>
      <c r="AK1420">
        <f>IF(BTT[[#This Row],[Subprozess
(optionale Auswahl)]]="","okay",IF(VLOOKUP(BTT[[#This Row],[Subprozess
(optionale Auswahl)]],BPML[[Subprozess]:[Zugeordneter Hauptprozess]],3,FALSE)=BTT[[#This Row],[Hauptprozess
(Pflichtauswahl)]],"okay","falscher Subprozess"))</f>
        <v/>
      </c>
      <c r="AL1420">
        <f>IF(aktives_Teilprojekt="Master","",IF(BTT[[#This Row],[Verantwortliches TP
(automatisch)]]=VLOOKUP(aktives_Teilprojekt,Teilprojekte[[Teilprojekte]:[Kürzel]],2,FALSE),"okay","Hauptprozess anderes TP"))</f>
        <v/>
      </c>
      <c r="AM14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0">
        <f>IFERROR(IF(BTT[[#This Row],[SAP-Modul
(Pflichtauswahl)]]&lt;&gt;VLOOKUP(BTT[[#This Row],[Verwendete Transaktion (Pflichtauswahl)]],Transaktionen[[Transaktionen]:[Modul]],3,FALSE),"Modul anders","okay"),"")</f>
        <v/>
      </c>
      <c r="AP1420">
        <f>IFERROR(IF(COUNTIFS(BTT[Verwendete Transaktion (Pflichtauswahl)],BTT[[#This Row],[Verwendete Transaktion (Pflichtauswahl)]],BTT[SAP-Modul
(Pflichtauswahl)],"&lt;&gt;"&amp;BTT[[#This Row],[SAP-Modul
(Pflichtauswahl)]])&gt;0,"Modul anders","okay"),"")</f>
        <v/>
      </c>
      <c r="AQ1420">
        <f>IFERROR(IF(COUNTIFS(BTT[Verwendete Transaktion (Pflichtauswahl)],BTT[[#This Row],[Verwendete Transaktion (Pflichtauswahl)]],BTT[Verantwortliches TP
(automatisch)],"&lt;&gt;"&amp;BTT[[#This Row],[Verantwortliches TP
(automatisch)]])&gt;0,"Transaktion mehrfach","okay"),"")</f>
        <v/>
      </c>
      <c r="AR1420">
        <f>IFERROR(IF(COUNTIFS(BTT[Verwendete Transaktion (Pflichtauswahl)],BTT[[#This Row],[Verwendete Transaktion (Pflichtauswahl)]],BTT[Verantwortliches TP
(automatisch)],"&lt;&gt;"&amp;VLOOKUP(aktives_Teilprojekt,Teilprojekte[[Teilprojekte]:[Kürzel]],2,FALSE))&gt;0,"Transaktion mehrfach","okay"),"")</f>
        <v/>
      </c>
      <c r="AS1420" t="inlineStr">
        <is>
          <t>FI1334</t>
        </is>
      </c>
    </row>
    <row r="1421">
      <c r="A1421">
        <f>IFERROR(IF(BTT[[#This Row],[Lfd Nr. 
(aus konsolidierter Datei)]]&lt;&gt;"",BTT[[#This Row],[Lfd Nr. 
(aus konsolidierter Datei)]],VLOOKUP(aktives_Teilprojekt,Teilprojekte[[Teilprojekte]:[Kürzel]],2,FALSE)&amp;ROW(BTT[[#This Row],[Lfd Nr.
(automatisch)]])-2),"")</f>
        <v/>
      </c>
      <c r="B1421" t="inlineStr">
        <is>
          <t>Anlageninventur</t>
        </is>
      </c>
      <c r="D1421" t="inlineStr">
        <is>
          <t>Workflow öffnen</t>
        </is>
      </c>
      <c r="E1421">
        <f>IFERROR(IF(NOT(BTT[[#This Row],[Manuelle Änderung des Verantwortliches TP
(Auswahl - bei Bedarf)]]=""),BTT[[#This Row],[Manuelle Änderung des Verantwortliches TP
(Auswahl - bei Bedarf)]],VLOOKUP(BTT[[#This Row],[Hauptprozess
(Pflichtauswahl)]],Hauptprozesse[],3,FALSE)),"")</f>
        <v/>
      </c>
      <c r="G1421" t="inlineStr">
        <is>
          <t>OE</t>
        </is>
      </c>
      <c r="J1421">
        <f>IFERROR(VLOOKUP(BTT[[#This Row],[Verwendete Transaktion (Pflichtauswahl)]],Transaktionen[[Transaktionen]:[Langtext]],2,FALSE),"")</f>
        <v/>
      </c>
      <c r="V1421">
        <f>IFERROR(VLOOKUP(BTT[[#This Row],[Verwendetes Formular
(Auswahl falls relevant)]],Formulare[[Formularbezeichnung]:[Formularname (technisch)]],2,FALSE),"")</f>
        <v/>
      </c>
      <c r="AK1421">
        <f>IF(BTT[[#This Row],[Subprozess
(optionale Auswahl)]]="","okay",IF(VLOOKUP(BTT[[#This Row],[Subprozess
(optionale Auswahl)]],BPML[[Subprozess]:[Zugeordneter Hauptprozess]],3,FALSE)=BTT[[#This Row],[Hauptprozess
(Pflichtauswahl)]],"okay","falscher Subprozess"))</f>
        <v/>
      </c>
      <c r="AL1421">
        <f>IF(aktives_Teilprojekt="Master","",IF(BTT[[#This Row],[Verantwortliches TP
(automatisch)]]=VLOOKUP(aktives_Teilprojekt,Teilprojekte[[Teilprojekte]:[Kürzel]],2,FALSE),"okay","Hauptprozess anderes TP"))</f>
        <v/>
      </c>
      <c r="AM14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1">
        <f>IFERROR(IF(BTT[[#This Row],[SAP-Modul
(Pflichtauswahl)]]&lt;&gt;VLOOKUP(BTT[[#This Row],[Verwendete Transaktion (Pflichtauswahl)]],Transaktionen[[Transaktionen]:[Modul]],3,FALSE),"Modul anders","okay"),"")</f>
        <v/>
      </c>
      <c r="AP1421">
        <f>IFERROR(IF(COUNTIFS(BTT[Verwendete Transaktion (Pflichtauswahl)],BTT[[#This Row],[Verwendete Transaktion (Pflichtauswahl)]],BTT[SAP-Modul
(Pflichtauswahl)],"&lt;&gt;"&amp;BTT[[#This Row],[SAP-Modul
(Pflichtauswahl)]])&gt;0,"Modul anders","okay"),"")</f>
        <v/>
      </c>
      <c r="AQ1421">
        <f>IFERROR(IF(COUNTIFS(BTT[Verwendete Transaktion (Pflichtauswahl)],BTT[[#This Row],[Verwendete Transaktion (Pflichtauswahl)]],BTT[Verantwortliches TP
(automatisch)],"&lt;&gt;"&amp;BTT[[#This Row],[Verantwortliches TP
(automatisch)]])&gt;0,"Transaktion mehrfach","okay"),"")</f>
        <v/>
      </c>
      <c r="AR1421">
        <f>IFERROR(IF(COUNTIFS(BTT[Verwendete Transaktion (Pflichtauswahl)],BTT[[#This Row],[Verwendete Transaktion (Pflichtauswahl)]],BTT[Verantwortliches TP
(automatisch)],"&lt;&gt;"&amp;VLOOKUP(aktives_Teilprojekt,Teilprojekte[[Teilprojekte]:[Kürzel]],2,FALSE))&gt;0,"Transaktion mehrfach","okay"),"")</f>
        <v/>
      </c>
      <c r="AS1421" t="inlineStr">
        <is>
          <t>FI1335</t>
        </is>
      </c>
    </row>
    <row r="1422">
      <c r="A1422">
        <f>IFERROR(IF(BTT[[#This Row],[Lfd Nr. 
(aus konsolidierter Datei)]]&lt;&gt;"",BTT[[#This Row],[Lfd Nr. 
(aus konsolidierter Datei)]],VLOOKUP(aktives_Teilprojekt,Teilprojekte[[Teilprojekte]:[Kürzel]],2,FALSE)&amp;ROW(BTT[[#This Row],[Lfd Nr.
(automatisch)]])-2),"")</f>
        <v/>
      </c>
      <c r="B1422" t="inlineStr">
        <is>
          <t>Anlageninventur</t>
        </is>
      </c>
      <c r="D1422" t="inlineStr">
        <is>
          <t>Prüfen: Plausibilität</t>
        </is>
      </c>
      <c r="E1422">
        <f>IFERROR(IF(NOT(BTT[[#This Row],[Manuelle Änderung des Verantwortliches TP
(Auswahl - bei Bedarf)]]=""),BTT[[#This Row],[Manuelle Änderung des Verantwortliches TP
(Auswahl - bei Bedarf)]],VLOOKUP(BTT[[#This Row],[Hauptprozess
(Pflichtauswahl)]],Hauptprozesse[],3,FALSE)),"")</f>
        <v/>
      </c>
      <c r="G1422" t="inlineStr">
        <is>
          <t>OE</t>
        </is>
      </c>
      <c r="J1422">
        <f>IFERROR(VLOOKUP(BTT[[#This Row],[Verwendete Transaktion (Pflichtauswahl)]],Transaktionen[[Transaktionen]:[Langtext]],2,FALSE),"")</f>
        <v/>
      </c>
      <c r="V1422">
        <f>IFERROR(VLOOKUP(BTT[[#This Row],[Verwendetes Formular
(Auswahl falls relevant)]],Formulare[[Formularbezeichnung]:[Formularname (technisch)]],2,FALSE),"")</f>
        <v/>
      </c>
      <c r="AK1422">
        <f>IF(BTT[[#This Row],[Subprozess
(optionale Auswahl)]]="","okay",IF(VLOOKUP(BTT[[#This Row],[Subprozess
(optionale Auswahl)]],BPML[[Subprozess]:[Zugeordneter Hauptprozess]],3,FALSE)=BTT[[#This Row],[Hauptprozess
(Pflichtauswahl)]],"okay","falscher Subprozess"))</f>
        <v/>
      </c>
      <c r="AL1422">
        <f>IF(aktives_Teilprojekt="Master","",IF(BTT[[#This Row],[Verantwortliches TP
(automatisch)]]=VLOOKUP(aktives_Teilprojekt,Teilprojekte[[Teilprojekte]:[Kürzel]],2,FALSE),"okay","Hauptprozess anderes TP"))</f>
        <v/>
      </c>
      <c r="AM14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2">
        <f>IFERROR(IF(BTT[[#This Row],[SAP-Modul
(Pflichtauswahl)]]&lt;&gt;VLOOKUP(BTT[[#This Row],[Verwendete Transaktion (Pflichtauswahl)]],Transaktionen[[Transaktionen]:[Modul]],3,FALSE),"Modul anders","okay"),"")</f>
        <v/>
      </c>
      <c r="AP1422">
        <f>IFERROR(IF(COUNTIFS(BTT[Verwendete Transaktion (Pflichtauswahl)],BTT[[#This Row],[Verwendete Transaktion (Pflichtauswahl)]],BTT[SAP-Modul
(Pflichtauswahl)],"&lt;&gt;"&amp;BTT[[#This Row],[SAP-Modul
(Pflichtauswahl)]])&gt;0,"Modul anders","okay"),"")</f>
        <v/>
      </c>
      <c r="AQ1422">
        <f>IFERROR(IF(COUNTIFS(BTT[Verwendete Transaktion (Pflichtauswahl)],BTT[[#This Row],[Verwendete Transaktion (Pflichtauswahl)]],BTT[Verantwortliches TP
(automatisch)],"&lt;&gt;"&amp;BTT[[#This Row],[Verantwortliches TP
(automatisch)]])&gt;0,"Transaktion mehrfach","okay"),"")</f>
        <v/>
      </c>
      <c r="AR1422">
        <f>IFERROR(IF(COUNTIFS(BTT[Verwendete Transaktion (Pflichtauswahl)],BTT[[#This Row],[Verwendete Transaktion (Pflichtauswahl)]],BTT[Verantwortliches TP
(automatisch)],"&lt;&gt;"&amp;VLOOKUP(aktives_Teilprojekt,Teilprojekte[[Teilprojekte]:[Kürzel]],2,FALSE))&gt;0,"Transaktion mehrfach","okay"),"")</f>
        <v/>
      </c>
      <c r="AS1422" t="inlineStr">
        <is>
          <t>FI1336</t>
        </is>
      </c>
    </row>
    <row r="1423">
      <c r="A1423">
        <f>IFERROR(IF(BTT[[#This Row],[Lfd Nr. 
(aus konsolidierter Datei)]]&lt;&gt;"",BTT[[#This Row],[Lfd Nr. 
(aus konsolidierter Datei)]],VLOOKUP(aktives_Teilprojekt,Teilprojekte[[Teilprojekte]:[Kürzel]],2,FALSE)&amp;ROW(BTT[[#This Row],[Lfd Nr.
(automatisch)]])-2),"")</f>
        <v/>
      </c>
      <c r="B1423" t="inlineStr">
        <is>
          <t>Anlageninventur</t>
        </is>
      </c>
      <c r="E1423">
        <f>IFERROR(IF(NOT(BTT[[#This Row],[Manuelle Änderung des Verantwortliches TP
(Auswahl - bei Bedarf)]]=""),BTT[[#This Row],[Manuelle Änderung des Verantwortliches TP
(Auswahl - bei Bedarf)]],VLOOKUP(BTT[[#This Row],[Hauptprozess
(Pflichtauswahl)]],Hauptprozesse[],3,FALSE)),"")</f>
        <v/>
      </c>
      <c r="G1423" t="inlineStr">
        <is>
          <t>OE</t>
        </is>
      </c>
      <c r="J1423">
        <f>IFERROR(VLOOKUP(BTT[[#This Row],[Verwendete Transaktion (Pflichtauswahl)]],Transaktionen[[Transaktionen]:[Langtext]],2,FALSE),"")</f>
        <v/>
      </c>
      <c r="V1423">
        <f>IFERROR(VLOOKUP(BTT[[#This Row],[Verwendetes Formular
(Auswahl falls relevant)]],Formulare[[Formularbezeichnung]:[Formularname (technisch)]],2,FALSE),"")</f>
        <v/>
      </c>
      <c r="AK1423">
        <f>IF(BTT[[#This Row],[Subprozess
(optionale Auswahl)]]="","okay",IF(VLOOKUP(BTT[[#This Row],[Subprozess
(optionale Auswahl)]],BPML[[Subprozess]:[Zugeordneter Hauptprozess]],3,FALSE)=BTT[[#This Row],[Hauptprozess
(Pflichtauswahl)]],"okay","falscher Subprozess"))</f>
        <v/>
      </c>
      <c r="AL1423">
        <f>IF(aktives_Teilprojekt="Master","",IF(BTT[[#This Row],[Verantwortliches TP
(automatisch)]]=VLOOKUP(aktives_Teilprojekt,Teilprojekte[[Teilprojekte]:[Kürzel]],2,FALSE),"okay","Hauptprozess anderes TP"))</f>
        <v/>
      </c>
      <c r="AM14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3">
        <f>IFERROR(IF(BTT[[#This Row],[SAP-Modul
(Pflichtauswahl)]]&lt;&gt;VLOOKUP(BTT[[#This Row],[Verwendete Transaktion (Pflichtauswahl)]],Transaktionen[[Transaktionen]:[Modul]],3,FALSE),"Modul anders","okay"),"")</f>
        <v/>
      </c>
      <c r="AP1423">
        <f>IFERROR(IF(COUNTIFS(BTT[Verwendete Transaktion (Pflichtauswahl)],BTT[[#This Row],[Verwendete Transaktion (Pflichtauswahl)]],BTT[SAP-Modul
(Pflichtauswahl)],"&lt;&gt;"&amp;BTT[[#This Row],[SAP-Modul
(Pflichtauswahl)]])&gt;0,"Modul anders","okay"),"")</f>
        <v/>
      </c>
      <c r="AQ1423">
        <f>IFERROR(IF(COUNTIFS(BTT[Verwendete Transaktion (Pflichtauswahl)],BTT[[#This Row],[Verwendete Transaktion (Pflichtauswahl)]],BTT[Verantwortliches TP
(automatisch)],"&lt;&gt;"&amp;BTT[[#This Row],[Verantwortliches TP
(automatisch)]])&gt;0,"Transaktion mehrfach","okay"),"")</f>
        <v/>
      </c>
      <c r="AR1423">
        <f>IFERROR(IF(COUNTIFS(BTT[Verwendete Transaktion (Pflichtauswahl)],BTT[[#This Row],[Verwendete Transaktion (Pflichtauswahl)]],BTT[Verantwortliches TP
(automatisch)],"&lt;&gt;"&amp;VLOOKUP(aktives_Teilprojekt,Teilprojekte[[Teilprojekte]:[Kürzel]],2,FALSE))&gt;0,"Transaktion mehrfach","okay"),"")</f>
        <v/>
      </c>
      <c r="AS1423" t="inlineStr">
        <is>
          <t>FI1337</t>
        </is>
      </c>
    </row>
    <row r="1424">
      <c r="A1424">
        <f>IFERROR(IF(BTT[[#This Row],[Lfd Nr. 
(aus konsolidierter Datei)]]&lt;&gt;"",BTT[[#This Row],[Lfd Nr. 
(aus konsolidierter Datei)]],VLOOKUP(aktives_Teilprojekt,Teilprojekte[[Teilprojekte]:[Kürzel]],2,FALSE)&amp;ROW(BTT[[#This Row],[Lfd Nr.
(automatisch)]])-2),"")</f>
        <v/>
      </c>
      <c r="B1424" t="inlineStr">
        <is>
          <t>Anlageninventur</t>
        </is>
      </c>
      <c r="D1424" t="inlineStr">
        <is>
          <t xml:space="preserve">Workitem    "Genehmigen" </t>
        </is>
      </c>
      <c r="E1424">
        <f>IFERROR(IF(NOT(BTT[[#This Row],[Manuelle Änderung des Verantwortliches TP
(Auswahl - bei Bedarf)]]=""),BTT[[#This Row],[Manuelle Änderung des Verantwortliches TP
(Auswahl - bei Bedarf)]],VLOOKUP(BTT[[#This Row],[Hauptprozess
(Pflichtauswahl)]],Hauptprozesse[],3,FALSE)),"")</f>
        <v/>
      </c>
      <c r="G1424" t="inlineStr">
        <is>
          <t>OE</t>
        </is>
      </c>
      <c r="J1424">
        <f>IFERROR(VLOOKUP(BTT[[#This Row],[Verwendete Transaktion (Pflichtauswahl)]],Transaktionen[[Transaktionen]:[Langtext]],2,FALSE),"")</f>
        <v/>
      </c>
      <c r="V1424">
        <f>IFERROR(VLOOKUP(BTT[[#This Row],[Verwendetes Formular
(Auswahl falls relevant)]],Formulare[[Formularbezeichnung]:[Formularname (technisch)]],2,FALSE),"")</f>
        <v/>
      </c>
      <c r="AK1424">
        <f>IF(BTT[[#This Row],[Subprozess
(optionale Auswahl)]]="","okay",IF(VLOOKUP(BTT[[#This Row],[Subprozess
(optionale Auswahl)]],BPML[[Subprozess]:[Zugeordneter Hauptprozess]],3,FALSE)=BTT[[#This Row],[Hauptprozess
(Pflichtauswahl)]],"okay","falscher Subprozess"))</f>
        <v/>
      </c>
      <c r="AL1424">
        <f>IF(aktives_Teilprojekt="Master","",IF(BTT[[#This Row],[Verantwortliches TP
(automatisch)]]=VLOOKUP(aktives_Teilprojekt,Teilprojekte[[Teilprojekte]:[Kürzel]],2,FALSE),"okay","Hauptprozess anderes TP"))</f>
        <v/>
      </c>
      <c r="AM14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4">
        <f>IFERROR(IF(BTT[[#This Row],[SAP-Modul
(Pflichtauswahl)]]&lt;&gt;VLOOKUP(BTT[[#This Row],[Verwendete Transaktion (Pflichtauswahl)]],Transaktionen[[Transaktionen]:[Modul]],3,FALSE),"Modul anders","okay"),"")</f>
        <v/>
      </c>
      <c r="AP1424">
        <f>IFERROR(IF(COUNTIFS(BTT[Verwendete Transaktion (Pflichtauswahl)],BTT[[#This Row],[Verwendete Transaktion (Pflichtauswahl)]],BTT[SAP-Modul
(Pflichtauswahl)],"&lt;&gt;"&amp;BTT[[#This Row],[SAP-Modul
(Pflichtauswahl)]])&gt;0,"Modul anders","okay"),"")</f>
        <v/>
      </c>
      <c r="AQ1424">
        <f>IFERROR(IF(COUNTIFS(BTT[Verwendete Transaktion (Pflichtauswahl)],BTT[[#This Row],[Verwendete Transaktion (Pflichtauswahl)]],BTT[Verantwortliches TP
(automatisch)],"&lt;&gt;"&amp;BTT[[#This Row],[Verantwortliches TP
(automatisch)]])&gt;0,"Transaktion mehrfach","okay"),"")</f>
        <v/>
      </c>
      <c r="AR1424">
        <f>IFERROR(IF(COUNTIFS(BTT[Verwendete Transaktion (Pflichtauswahl)],BTT[[#This Row],[Verwendete Transaktion (Pflichtauswahl)]],BTT[Verantwortliches TP
(automatisch)],"&lt;&gt;"&amp;VLOOKUP(aktives_Teilprojekt,Teilprojekte[[Teilprojekte]:[Kürzel]],2,FALSE))&gt;0,"Transaktion mehrfach","okay"),"")</f>
        <v/>
      </c>
      <c r="AS1424" t="inlineStr">
        <is>
          <t>FI1338</t>
        </is>
      </c>
    </row>
    <row r="1425">
      <c r="A1425">
        <f>IFERROR(IF(BTT[[#This Row],[Lfd Nr. 
(aus konsolidierter Datei)]]&lt;&gt;"",BTT[[#This Row],[Lfd Nr. 
(aus konsolidierter Datei)]],VLOOKUP(aktives_Teilprojekt,Teilprojekte[[Teilprojekte]:[Kürzel]],2,FALSE)&amp;ROW(BTT[[#This Row],[Lfd Nr.
(automatisch)]])-2),"")</f>
        <v/>
      </c>
      <c r="B1425" t="inlineStr">
        <is>
          <t>Anlageninventur</t>
        </is>
      </c>
      <c r="D1425" t="inlineStr">
        <is>
          <t>Anlage gleicher Buchungskreis und gleicher Umkrupierungskennzeichen vom alten OAV und neuer OAV</t>
        </is>
      </c>
      <c r="E1425">
        <f>IFERROR(IF(NOT(BTT[[#This Row],[Manuelle Änderung des Verantwortliches TP
(Auswahl - bei Bedarf)]]=""),BTT[[#This Row],[Manuelle Änderung des Verantwortliches TP
(Auswahl - bei Bedarf)]],VLOOKUP(BTT[[#This Row],[Hauptprozess
(Pflichtauswahl)]],Hauptprozesse[],3,FALSE)),"")</f>
        <v/>
      </c>
      <c r="J1425">
        <f>IFERROR(VLOOKUP(BTT[[#This Row],[Verwendete Transaktion (Pflichtauswahl)]],Transaktionen[[Transaktionen]:[Langtext]],2,FALSE),"")</f>
        <v/>
      </c>
      <c r="V1425">
        <f>IFERROR(VLOOKUP(BTT[[#This Row],[Verwendetes Formular
(Auswahl falls relevant)]],Formulare[[Formularbezeichnung]:[Formularname (technisch)]],2,FALSE),"")</f>
        <v/>
      </c>
      <c r="AK1425">
        <f>IF(BTT[[#This Row],[Subprozess
(optionale Auswahl)]]="","okay",IF(VLOOKUP(BTT[[#This Row],[Subprozess
(optionale Auswahl)]],BPML[[Subprozess]:[Zugeordneter Hauptprozess]],3,FALSE)=BTT[[#This Row],[Hauptprozess
(Pflichtauswahl)]],"okay","falscher Subprozess"))</f>
        <v/>
      </c>
      <c r="AL1425">
        <f>IF(aktives_Teilprojekt="Master","",IF(BTT[[#This Row],[Verantwortliches TP
(automatisch)]]=VLOOKUP(aktives_Teilprojekt,Teilprojekte[[Teilprojekte]:[Kürzel]],2,FALSE),"okay","Hauptprozess anderes TP"))</f>
        <v/>
      </c>
      <c r="AM14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5">
        <f>IFERROR(IF(BTT[[#This Row],[SAP-Modul
(Pflichtauswahl)]]&lt;&gt;VLOOKUP(BTT[[#This Row],[Verwendete Transaktion (Pflichtauswahl)]],Transaktionen[[Transaktionen]:[Modul]],3,FALSE),"Modul anders","okay"),"")</f>
        <v/>
      </c>
      <c r="AP1425">
        <f>IFERROR(IF(COUNTIFS(BTT[Verwendete Transaktion (Pflichtauswahl)],BTT[[#This Row],[Verwendete Transaktion (Pflichtauswahl)]],BTT[SAP-Modul
(Pflichtauswahl)],"&lt;&gt;"&amp;BTT[[#This Row],[SAP-Modul
(Pflichtauswahl)]])&gt;0,"Modul anders","okay"),"")</f>
        <v/>
      </c>
      <c r="AQ1425">
        <f>IFERROR(IF(COUNTIFS(BTT[Verwendete Transaktion (Pflichtauswahl)],BTT[[#This Row],[Verwendete Transaktion (Pflichtauswahl)]],BTT[Verantwortliches TP
(automatisch)],"&lt;&gt;"&amp;BTT[[#This Row],[Verantwortliches TP
(automatisch)]])&gt;0,"Transaktion mehrfach","okay"),"")</f>
        <v/>
      </c>
      <c r="AR1425">
        <f>IFERROR(IF(COUNTIFS(BTT[Verwendete Transaktion (Pflichtauswahl)],BTT[[#This Row],[Verwendete Transaktion (Pflichtauswahl)]],BTT[Verantwortliches TP
(automatisch)],"&lt;&gt;"&amp;VLOOKUP(aktives_Teilprojekt,Teilprojekte[[Teilprojekte]:[Kürzel]],2,FALSE))&gt;0,"Transaktion mehrfach","okay"),"")</f>
        <v/>
      </c>
      <c r="AS1425" t="inlineStr">
        <is>
          <t>FI1339</t>
        </is>
      </c>
    </row>
    <row r="1426">
      <c r="A1426">
        <f>IFERROR(IF(BTT[[#This Row],[Lfd Nr. 
(aus konsolidierter Datei)]]&lt;&gt;"",BTT[[#This Row],[Lfd Nr. 
(aus konsolidierter Datei)]],VLOOKUP(aktives_Teilprojekt,Teilprojekte[[Teilprojekte]:[Kürzel]],2,FALSE)&amp;ROW(BTT[[#This Row],[Lfd Nr.
(automatisch)]])-2),"")</f>
        <v/>
      </c>
      <c r="B1426" t="inlineStr">
        <is>
          <t>Anlageninventur</t>
        </is>
      </c>
      <c r="D1426" t="inlineStr">
        <is>
          <t>Anlage wird automatisch umgestzt</t>
        </is>
      </c>
      <c r="E1426">
        <f>IFERROR(IF(NOT(BTT[[#This Row],[Manuelle Änderung des Verantwortliches TP
(Auswahl - bei Bedarf)]]=""),BTT[[#This Row],[Manuelle Änderung des Verantwortliches TP
(Auswahl - bei Bedarf)]],VLOOKUP(BTT[[#This Row],[Hauptprozess
(Pflichtauswahl)]],Hauptprozesse[],3,FALSE)),"")</f>
        <v/>
      </c>
      <c r="J1426">
        <f>IFERROR(VLOOKUP(BTT[[#This Row],[Verwendete Transaktion (Pflichtauswahl)]],Transaktionen[[Transaktionen]:[Langtext]],2,FALSE),"")</f>
        <v/>
      </c>
      <c r="V1426">
        <f>IFERROR(VLOOKUP(BTT[[#This Row],[Verwendetes Formular
(Auswahl falls relevant)]],Formulare[[Formularbezeichnung]:[Formularname (technisch)]],2,FALSE),"")</f>
        <v/>
      </c>
      <c r="AK1426">
        <f>IF(BTT[[#This Row],[Subprozess
(optionale Auswahl)]]="","okay",IF(VLOOKUP(BTT[[#This Row],[Subprozess
(optionale Auswahl)]],BPML[[Subprozess]:[Zugeordneter Hauptprozess]],3,FALSE)=BTT[[#This Row],[Hauptprozess
(Pflichtauswahl)]],"okay","falscher Subprozess"))</f>
        <v/>
      </c>
      <c r="AL1426">
        <f>IF(aktives_Teilprojekt="Master","",IF(BTT[[#This Row],[Verantwortliches TP
(automatisch)]]=VLOOKUP(aktives_Teilprojekt,Teilprojekte[[Teilprojekte]:[Kürzel]],2,FALSE),"okay","Hauptprozess anderes TP"))</f>
        <v/>
      </c>
      <c r="AM14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6">
        <f>IFERROR(IF(BTT[[#This Row],[SAP-Modul
(Pflichtauswahl)]]&lt;&gt;VLOOKUP(BTT[[#This Row],[Verwendete Transaktion (Pflichtauswahl)]],Transaktionen[[Transaktionen]:[Modul]],3,FALSE),"Modul anders","okay"),"")</f>
        <v/>
      </c>
      <c r="AP1426">
        <f>IFERROR(IF(COUNTIFS(BTT[Verwendete Transaktion (Pflichtauswahl)],BTT[[#This Row],[Verwendete Transaktion (Pflichtauswahl)]],BTT[SAP-Modul
(Pflichtauswahl)],"&lt;&gt;"&amp;BTT[[#This Row],[SAP-Modul
(Pflichtauswahl)]])&gt;0,"Modul anders","okay"),"")</f>
        <v/>
      </c>
      <c r="AQ1426">
        <f>IFERROR(IF(COUNTIFS(BTT[Verwendete Transaktion (Pflichtauswahl)],BTT[[#This Row],[Verwendete Transaktion (Pflichtauswahl)]],BTT[Verantwortliches TP
(automatisch)],"&lt;&gt;"&amp;BTT[[#This Row],[Verantwortliches TP
(automatisch)]])&gt;0,"Transaktion mehrfach","okay"),"")</f>
        <v/>
      </c>
      <c r="AR1426">
        <f>IFERROR(IF(COUNTIFS(BTT[Verwendete Transaktion (Pflichtauswahl)],BTT[[#This Row],[Verwendete Transaktion (Pflichtauswahl)]],BTT[Verantwortliches TP
(automatisch)],"&lt;&gt;"&amp;VLOOKUP(aktives_Teilprojekt,Teilprojekte[[Teilprojekte]:[Kürzel]],2,FALSE))&gt;0,"Transaktion mehrfach","okay"),"")</f>
        <v/>
      </c>
      <c r="AS1426" t="inlineStr">
        <is>
          <t>FI1340</t>
        </is>
      </c>
    </row>
    <row r="1427">
      <c r="A1427">
        <f>IFERROR(IF(BTT[[#This Row],[Lfd Nr. 
(aus konsolidierter Datei)]]&lt;&gt;"",BTT[[#This Row],[Lfd Nr. 
(aus konsolidierter Datei)]],VLOOKUP(aktives_Teilprojekt,Teilprojekte[[Teilprojekte]:[Kürzel]],2,FALSE)&amp;ROW(BTT[[#This Row],[Lfd Nr.
(automatisch)]])-2),"")</f>
        <v/>
      </c>
      <c r="B1427" t="inlineStr">
        <is>
          <t>Anlageninventur</t>
        </is>
      </c>
      <c r="D1427" t="inlineStr">
        <is>
          <t>automatische Archivierung im DMS-Archiv</t>
        </is>
      </c>
      <c r="E1427">
        <f>IFERROR(IF(NOT(BTT[[#This Row],[Manuelle Änderung des Verantwortliches TP
(Auswahl - bei Bedarf)]]=""),BTT[[#This Row],[Manuelle Änderung des Verantwortliches TP
(Auswahl - bei Bedarf)]],VLOOKUP(BTT[[#This Row],[Hauptprozess
(Pflichtauswahl)]],Hauptprozesse[],3,FALSE)),"")</f>
        <v/>
      </c>
      <c r="H1427" t="inlineStr">
        <is>
          <t>Non-SAP</t>
        </is>
      </c>
      <c r="I1427" t="inlineStr">
        <is>
          <t>nicht digital</t>
        </is>
      </c>
      <c r="J1427">
        <f>IFERROR(VLOOKUP(BTT[[#This Row],[Verwendete Transaktion (Pflichtauswahl)]],Transaktionen[[Transaktionen]:[Langtext]],2,FALSE),"")</f>
        <v/>
      </c>
      <c r="R1427" t="inlineStr">
        <is>
          <t>FILENET_PROD</t>
        </is>
      </c>
      <c r="V1427">
        <f>IFERROR(VLOOKUP(BTT[[#This Row],[Verwendetes Formular
(Auswahl falls relevant)]],Formulare[[Formularbezeichnung]:[Formularname (technisch)]],2,FALSE),"")</f>
        <v/>
      </c>
      <c r="AK1427">
        <f>IF(BTT[[#This Row],[Subprozess
(optionale Auswahl)]]="","okay",IF(VLOOKUP(BTT[[#This Row],[Subprozess
(optionale Auswahl)]],BPML[[Subprozess]:[Zugeordneter Hauptprozess]],3,FALSE)=BTT[[#This Row],[Hauptprozess
(Pflichtauswahl)]],"okay","falscher Subprozess"))</f>
        <v/>
      </c>
      <c r="AL1427">
        <f>IF(aktives_Teilprojekt="Master","",IF(BTT[[#This Row],[Verantwortliches TP
(automatisch)]]=VLOOKUP(aktives_Teilprojekt,Teilprojekte[[Teilprojekte]:[Kürzel]],2,FALSE),"okay","Hauptprozess anderes TP"))</f>
        <v/>
      </c>
      <c r="AM14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7">
        <f>IFERROR(IF(BTT[[#This Row],[SAP-Modul
(Pflichtauswahl)]]&lt;&gt;VLOOKUP(BTT[[#This Row],[Verwendete Transaktion (Pflichtauswahl)]],Transaktionen[[Transaktionen]:[Modul]],3,FALSE),"Modul anders","okay"),"")</f>
        <v/>
      </c>
      <c r="AP1427">
        <f>IFERROR(IF(COUNTIFS(BTT[Verwendete Transaktion (Pflichtauswahl)],BTT[[#This Row],[Verwendete Transaktion (Pflichtauswahl)]],BTT[SAP-Modul
(Pflichtauswahl)],"&lt;&gt;"&amp;BTT[[#This Row],[SAP-Modul
(Pflichtauswahl)]])&gt;0,"Modul anders","okay"),"")</f>
        <v/>
      </c>
      <c r="AQ1427">
        <f>IFERROR(IF(COUNTIFS(BTT[Verwendete Transaktion (Pflichtauswahl)],BTT[[#This Row],[Verwendete Transaktion (Pflichtauswahl)]],BTT[Verantwortliches TP
(automatisch)],"&lt;&gt;"&amp;BTT[[#This Row],[Verantwortliches TP
(automatisch)]])&gt;0,"Transaktion mehrfach","okay"),"")</f>
        <v/>
      </c>
      <c r="AR1427">
        <f>IFERROR(IF(COUNTIFS(BTT[Verwendete Transaktion (Pflichtauswahl)],BTT[[#This Row],[Verwendete Transaktion (Pflichtauswahl)]],BTT[Verantwortliches TP
(automatisch)],"&lt;&gt;"&amp;VLOOKUP(aktives_Teilprojekt,Teilprojekte[[Teilprojekte]:[Kürzel]],2,FALSE))&gt;0,"Transaktion mehrfach","okay"),"")</f>
        <v/>
      </c>
      <c r="AS1427" t="inlineStr">
        <is>
          <t>FI1341</t>
        </is>
      </c>
    </row>
    <row r="1428">
      <c r="A1428">
        <f>IFERROR(IF(BTT[[#This Row],[Lfd Nr. 
(aus konsolidierter Datei)]]&lt;&gt;"",BTT[[#This Row],[Lfd Nr. 
(aus konsolidierter Datei)]],VLOOKUP(aktives_Teilprojekt,Teilprojekte[[Teilprojekte]:[Kürzel]],2,FALSE)&amp;ROW(BTT[[#This Row],[Lfd Nr.
(automatisch)]])-2),"")</f>
        <v/>
      </c>
      <c r="B1428" t="inlineStr">
        <is>
          <t>Anlageninventur</t>
        </is>
      </c>
      <c r="D1428" t="inlineStr">
        <is>
          <t>Workflow wird zur Prüfung an RW-B/A weiter geleitet</t>
        </is>
      </c>
      <c r="E1428">
        <f>IFERROR(IF(NOT(BTT[[#This Row],[Manuelle Änderung des Verantwortliches TP
(Auswahl - bei Bedarf)]]=""),BTT[[#This Row],[Manuelle Änderung des Verantwortliches TP
(Auswahl - bei Bedarf)]],VLOOKUP(BTT[[#This Row],[Hauptprozess
(Pflichtauswahl)]],Hauptprozesse[],3,FALSE)),"")</f>
        <v/>
      </c>
      <c r="J1428">
        <f>IFERROR(VLOOKUP(BTT[[#This Row],[Verwendete Transaktion (Pflichtauswahl)]],Transaktionen[[Transaktionen]:[Langtext]],2,FALSE),"")</f>
        <v/>
      </c>
      <c r="V1428">
        <f>IFERROR(VLOOKUP(BTT[[#This Row],[Verwendetes Formular
(Auswahl falls relevant)]],Formulare[[Formularbezeichnung]:[Formularname (technisch)]],2,FALSE),"")</f>
        <v/>
      </c>
      <c r="AK1428">
        <f>IF(BTT[[#This Row],[Subprozess
(optionale Auswahl)]]="","okay",IF(VLOOKUP(BTT[[#This Row],[Subprozess
(optionale Auswahl)]],BPML[[Subprozess]:[Zugeordneter Hauptprozess]],3,FALSE)=BTT[[#This Row],[Hauptprozess
(Pflichtauswahl)]],"okay","falscher Subprozess"))</f>
        <v/>
      </c>
      <c r="AL1428">
        <f>IF(aktives_Teilprojekt="Master","",IF(BTT[[#This Row],[Verantwortliches TP
(automatisch)]]=VLOOKUP(aktives_Teilprojekt,Teilprojekte[[Teilprojekte]:[Kürzel]],2,FALSE),"okay","Hauptprozess anderes TP"))</f>
        <v/>
      </c>
      <c r="AM14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8">
        <f>IFERROR(IF(BTT[[#This Row],[SAP-Modul
(Pflichtauswahl)]]&lt;&gt;VLOOKUP(BTT[[#This Row],[Verwendete Transaktion (Pflichtauswahl)]],Transaktionen[[Transaktionen]:[Modul]],3,FALSE),"Modul anders","okay"),"")</f>
        <v/>
      </c>
      <c r="AP1428">
        <f>IFERROR(IF(COUNTIFS(BTT[Verwendete Transaktion (Pflichtauswahl)],BTT[[#This Row],[Verwendete Transaktion (Pflichtauswahl)]],BTT[SAP-Modul
(Pflichtauswahl)],"&lt;&gt;"&amp;BTT[[#This Row],[SAP-Modul
(Pflichtauswahl)]])&gt;0,"Modul anders","okay"),"")</f>
        <v/>
      </c>
      <c r="AQ1428">
        <f>IFERROR(IF(COUNTIFS(BTT[Verwendete Transaktion (Pflichtauswahl)],BTT[[#This Row],[Verwendete Transaktion (Pflichtauswahl)]],BTT[Verantwortliches TP
(automatisch)],"&lt;&gt;"&amp;BTT[[#This Row],[Verantwortliches TP
(automatisch)]])&gt;0,"Transaktion mehrfach","okay"),"")</f>
        <v/>
      </c>
      <c r="AR1428">
        <f>IFERROR(IF(COUNTIFS(BTT[Verwendete Transaktion (Pflichtauswahl)],BTT[[#This Row],[Verwendete Transaktion (Pflichtauswahl)]],BTT[Verantwortliches TP
(automatisch)],"&lt;&gt;"&amp;VLOOKUP(aktives_Teilprojekt,Teilprojekte[[Teilprojekte]:[Kürzel]],2,FALSE))&gt;0,"Transaktion mehrfach","okay"),"")</f>
        <v/>
      </c>
      <c r="AS1428" t="inlineStr">
        <is>
          <t>FI1342</t>
        </is>
      </c>
    </row>
    <row r="1429">
      <c r="A1429">
        <f>IFERROR(IF(BTT[[#This Row],[Lfd Nr. 
(aus konsolidierter Datei)]]&lt;&gt;"",BTT[[#This Row],[Lfd Nr. 
(aus konsolidierter Datei)]],VLOOKUP(aktives_Teilprojekt,Teilprojekte[[Teilprojekte]:[Kürzel]],2,FALSE)&amp;ROW(BTT[[#This Row],[Lfd Nr.
(automatisch)]])-2),"")</f>
        <v/>
      </c>
      <c r="B1429" t="inlineStr">
        <is>
          <t>Anlageninventur</t>
        </is>
      </c>
      <c r="D1429" t="inlineStr">
        <is>
          <t>Workflow öffnen</t>
        </is>
      </c>
      <c r="E1429">
        <f>IFERROR(IF(NOT(BTT[[#This Row],[Manuelle Änderung des Verantwortliches TP
(Auswahl - bei Bedarf)]]=""),BTT[[#This Row],[Manuelle Änderung des Verantwortliches TP
(Auswahl - bei Bedarf)]],VLOOKUP(BTT[[#This Row],[Hauptprozess
(Pflichtauswahl)]],Hauptprozesse[],3,FALSE)),"")</f>
        <v/>
      </c>
      <c r="G1429" t="inlineStr">
        <is>
          <t>RW-B/A</t>
        </is>
      </c>
      <c r="J1429">
        <f>IFERROR(VLOOKUP(BTT[[#This Row],[Verwendete Transaktion (Pflichtauswahl)]],Transaktionen[[Transaktionen]:[Langtext]],2,FALSE),"")</f>
        <v/>
      </c>
      <c r="V1429">
        <f>IFERROR(VLOOKUP(BTT[[#This Row],[Verwendetes Formular
(Auswahl falls relevant)]],Formulare[[Formularbezeichnung]:[Formularname (technisch)]],2,FALSE),"")</f>
        <v/>
      </c>
      <c r="AK1429">
        <f>IF(BTT[[#This Row],[Subprozess
(optionale Auswahl)]]="","okay",IF(VLOOKUP(BTT[[#This Row],[Subprozess
(optionale Auswahl)]],BPML[[Subprozess]:[Zugeordneter Hauptprozess]],3,FALSE)=BTT[[#This Row],[Hauptprozess
(Pflichtauswahl)]],"okay","falscher Subprozess"))</f>
        <v/>
      </c>
      <c r="AL1429">
        <f>IF(aktives_Teilprojekt="Master","",IF(BTT[[#This Row],[Verantwortliches TP
(automatisch)]]=VLOOKUP(aktives_Teilprojekt,Teilprojekte[[Teilprojekte]:[Kürzel]],2,FALSE),"okay","Hauptprozess anderes TP"))</f>
        <v/>
      </c>
      <c r="AM14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29">
        <f>IFERROR(IF(BTT[[#This Row],[SAP-Modul
(Pflichtauswahl)]]&lt;&gt;VLOOKUP(BTT[[#This Row],[Verwendete Transaktion (Pflichtauswahl)]],Transaktionen[[Transaktionen]:[Modul]],3,FALSE),"Modul anders","okay"),"")</f>
        <v/>
      </c>
      <c r="AP1429">
        <f>IFERROR(IF(COUNTIFS(BTT[Verwendete Transaktion (Pflichtauswahl)],BTT[[#This Row],[Verwendete Transaktion (Pflichtauswahl)]],BTT[SAP-Modul
(Pflichtauswahl)],"&lt;&gt;"&amp;BTT[[#This Row],[SAP-Modul
(Pflichtauswahl)]])&gt;0,"Modul anders","okay"),"")</f>
        <v/>
      </c>
      <c r="AQ1429">
        <f>IFERROR(IF(COUNTIFS(BTT[Verwendete Transaktion (Pflichtauswahl)],BTT[[#This Row],[Verwendete Transaktion (Pflichtauswahl)]],BTT[Verantwortliches TP
(automatisch)],"&lt;&gt;"&amp;BTT[[#This Row],[Verantwortliches TP
(automatisch)]])&gt;0,"Transaktion mehrfach","okay"),"")</f>
        <v/>
      </c>
      <c r="AR1429">
        <f>IFERROR(IF(COUNTIFS(BTT[Verwendete Transaktion (Pflichtauswahl)],BTT[[#This Row],[Verwendete Transaktion (Pflichtauswahl)]],BTT[Verantwortliches TP
(automatisch)],"&lt;&gt;"&amp;VLOOKUP(aktives_Teilprojekt,Teilprojekte[[Teilprojekte]:[Kürzel]],2,FALSE))&gt;0,"Transaktion mehrfach","okay"),"")</f>
        <v/>
      </c>
      <c r="AS1429" t="inlineStr">
        <is>
          <t>FI1343</t>
        </is>
      </c>
    </row>
    <row r="1430">
      <c r="A1430">
        <f>IFERROR(IF(BTT[[#This Row],[Lfd Nr. 
(aus konsolidierter Datei)]]&lt;&gt;"",BTT[[#This Row],[Lfd Nr. 
(aus konsolidierter Datei)]],VLOOKUP(aktives_Teilprojekt,Teilprojekte[[Teilprojekte]:[Kürzel]],2,FALSE)&amp;ROW(BTT[[#This Row],[Lfd Nr.
(automatisch)]])-2),"")</f>
        <v/>
      </c>
      <c r="B1430" t="inlineStr">
        <is>
          <t>Anlageninventur</t>
        </is>
      </c>
      <c r="D1430" t="inlineStr">
        <is>
          <t>Prüfen: Sachverhalt, Plausibilität</t>
        </is>
      </c>
      <c r="E1430">
        <f>IFERROR(IF(NOT(BTT[[#This Row],[Manuelle Änderung des Verantwortliches TP
(Auswahl - bei Bedarf)]]=""),BTT[[#This Row],[Manuelle Änderung des Verantwortliches TP
(Auswahl - bei Bedarf)]],VLOOKUP(BTT[[#This Row],[Hauptprozess
(Pflichtauswahl)]],Hauptprozesse[],3,FALSE)),"")</f>
        <v/>
      </c>
      <c r="G1430" t="inlineStr">
        <is>
          <t>RW-B/A</t>
        </is>
      </c>
      <c r="J1430">
        <f>IFERROR(VLOOKUP(BTT[[#This Row],[Verwendete Transaktion (Pflichtauswahl)]],Transaktionen[[Transaktionen]:[Langtext]],2,FALSE),"")</f>
        <v/>
      </c>
      <c r="V1430">
        <f>IFERROR(VLOOKUP(BTT[[#This Row],[Verwendetes Formular
(Auswahl falls relevant)]],Formulare[[Formularbezeichnung]:[Formularname (technisch)]],2,FALSE),"")</f>
        <v/>
      </c>
      <c r="AK1430">
        <f>IF(BTT[[#This Row],[Subprozess
(optionale Auswahl)]]="","okay",IF(VLOOKUP(BTT[[#This Row],[Subprozess
(optionale Auswahl)]],BPML[[Subprozess]:[Zugeordneter Hauptprozess]],3,FALSE)=BTT[[#This Row],[Hauptprozess
(Pflichtauswahl)]],"okay","falscher Subprozess"))</f>
        <v/>
      </c>
      <c r="AL1430">
        <f>IF(aktives_Teilprojekt="Master","",IF(BTT[[#This Row],[Verantwortliches TP
(automatisch)]]=VLOOKUP(aktives_Teilprojekt,Teilprojekte[[Teilprojekte]:[Kürzel]],2,FALSE),"okay","Hauptprozess anderes TP"))</f>
        <v/>
      </c>
      <c r="AM14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0">
        <f>IFERROR(IF(BTT[[#This Row],[SAP-Modul
(Pflichtauswahl)]]&lt;&gt;VLOOKUP(BTT[[#This Row],[Verwendete Transaktion (Pflichtauswahl)]],Transaktionen[[Transaktionen]:[Modul]],3,FALSE),"Modul anders","okay"),"")</f>
        <v/>
      </c>
      <c r="AP1430">
        <f>IFERROR(IF(COUNTIFS(BTT[Verwendete Transaktion (Pflichtauswahl)],BTT[[#This Row],[Verwendete Transaktion (Pflichtauswahl)]],BTT[SAP-Modul
(Pflichtauswahl)],"&lt;&gt;"&amp;BTT[[#This Row],[SAP-Modul
(Pflichtauswahl)]])&gt;0,"Modul anders","okay"),"")</f>
        <v/>
      </c>
      <c r="AQ1430">
        <f>IFERROR(IF(COUNTIFS(BTT[Verwendete Transaktion (Pflichtauswahl)],BTT[[#This Row],[Verwendete Transaktion (Pflichtauswahl)]],BTT[Verantwortliches TP
(automatisch)],"&lt;&gt;"&amp;BTT[[#This Row],[Verantwortliches TP
(automatisch)]])&gt;0,"Transaktion mehrfach","okay"),"")</f>
        <v/>
      </c>
      <c r="AR1430">
        <f>IFERROR(IF(COUNTIFS(BTT[Verwendete Transaktion (Pflichtauswahl)],BTT[[#This Row],[Verwendete Transaktion (Pflichtauswahl)]],BTT[Verantwortliches TP
(automatisch)],"&lt;&gt;"&amp;VLOOKUP(aktives_Teilprojekt,Teilprojekte[[Teilprojekte]:[Kürzel]],2,FALSE))&gt;0,"Transaktion mehrfach","okay"),"")</f>
        <v/>
      </c>
      <c r="AS1430" t="inlineStr">
        <is>
          <t>FI1344</t>
        </is>
      </c>
    </row>
    <row r="1431">
      <c r="A1431">
        <f>IFERROR(IF(BTT[[#This Row],[Lfd Nr. 
(aus konsolidierter Datei)]]&lt;&gt;"",BTT[[#This Row],[Lfd Nr. 
(aus konsolidierter Datei)]],VLOOKUP(aktives_Teilprojekt,Teilprojekte[[Teilprojekte]:[Kürzel]],2,FALSE)&amp;ROW(BTT[[#This Row],[Lfd Nr.
(automatisch)]])-2),"")</f>
        <v/>
      </c>
      <c r="B1431" t="inlineStr">
        <is>
          <t>Anlageninventur</t>
        </is>
      </c>
      <c r="E1431">
        <f>IFERROR(IF(NOT(BTT[[#This Row],[Manuelle Änderung des Verantwortliches TP
(Auswahl - bei Bedarf)]]=""),BTT[[#This Row],[Manuelle Änderung des Verantwortliches TP
(Auswahl - bei Bedarf)]],VLOOKUP(BTT[[#This Row],[Hauptprozess
(Pflichtauswahl)]],Hauptprozesse[],3,FALSE)),"")</f>
        <v/>
      </c>
      <c r="G1431" t="inlineStr">
        <is>
          <t>RW-B/A</t>
        </is>
      </c>
      <c r="J1431">
        <f>IFERROR(VLOOKUP(BTT[[#This Row],[Verwendete Transaktion (Pflichtauswahl)]],Transaktionen[[Transaktionen]:[Langtext]],2,FALSE),"")</f>
        <v/>
      </c>
      <c r="V1431">
        <f>IFERROR(VLOOKUP(BTT[[#This Row],[Verwendetes Formular
(Auswahl falls relevant)]],Formulare[[Formularbezeichnung]:[Formularname (technisch)]],2,FALSE),"")</f>
        <v/>
      </c>
      <c r="AK1431">
        <f>IF(BTT[[#This Row],[Subprozess
(optionale Auswahl)]]="","okay",IF(VLOOKUP(BTT[[#This Row],[Subprozess
(optionale Auswahl)]],BPML[[Subprozess]:[Zugeordneter Hauptprozess]],3,FALSE)=BTT[[#This Row],[Hauptprozess
(Pflichtauswahl)]],"okay","falscher Subprozess"))</f>
        <v/>
      </c>
      <c r="AL1431">
        <f>IF(aktives_Teilprojekt="Master","",IF(BTT[[#This Row],[Verantwortliches TP
(automatisch)]]=VLOOKUP(aktives_Teilprojekt,Teilprojekte[[Teilprojekte]:[Kürzel]],2,FALSE),"okay","Hauptprozess anderes TP"))</f>
        <v/>
      </c>
      <c r="AM14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1">
        <f>IFERROR(IF(BTT[[#This Row],[SAP-Modul
(Pflichtauswahl)]]&lt;&gt;VLOOKUP(BTT[[#This Row],[Verwendete Transaktion (Pflichtauswahl)]],Transaktionen[[Transaktionen]:[Modul]],3,FALSE),"Modul anders","okay"),"")</f>
        <v/>
      </c>
      <c r="AP1431">
        <f>IFERROR(IF(COUNTIFS(BTT[Verwendete Transaktion (Pflichtauswahl)],BTT[[#This Row],[Verwendete Transaktion (Pflichtauswahl)]],BTT[SAP-Modul
(Pflichtauswahl)],"&lt;&gt;"&amp;BTT[[#This Row],[SAP-Modul
(Pflichtauswahl)]])&gt;0,"Modul anders","okay"),"")</f>
        <v/>
      </c>
      <c r="AQ1431">
        <f>IFERROR(IF(COUNTIFS(BTT[Verwendete Transaktion (Pflichtauswahl)],BTT[[#This Row],[Verwendete Transaktion (Pflichtauswahl)]],BTT[Verantwortliches TP
(automatisch)],"&lt;&gt;"&amp;BTT[[#This Row],[Verantwortliches TP
(automatisch)]])&gt;0,"Transaktion mehrfach","okay"),"")</f>
        <v/>
      </c>
      <c r="AR1431">
        <f>IFERROR(IF(COUNTIFS(BTT[Verwendete Transaktion (Pflichtauswahl)],BTT[[#This Row],[Verwendete Transaktion (Pflichtauswahl)]],BTT[Verantwortliches TP
(automatisch)],"&lt;&gt;"&amp;VLOOKUP(aktives_Teilprojekt,Teilprojekte[[Teilprojekte]:[Kürzel]],2,FALSE))&gt;0,"Transaktion mehrfach","okay"),"")</f>
        <v/>
      </c>
      <c r="AS1431" t="inlineStr">
        <is>
          <t>FI1345</t>
        </is>
      </c>
    </row>
    <row r="1432">
      <c r="A1432">
        <f>IFERROR(IF(BTT[[#This Row],[Lfd Nr. 
(aus konsolidierter Datei)]]&lt;&gt;"",BTT[[#This Row],[Lfd Nr. 
(aus konsolidierter Datei)]],VLOOKUP(aktives_Teilprojekt,Teilprojekte[[Teilprojekte]:[Kürzel]],2,FALSE)&amp;ROW(BTT[[#This Row],[Lfd Nr.
(automatisch)]])-2),"")</f>
        <v/>
      </c>
      <c r="B1432" t="inlineStr">
        <is>
          <t>Anlageninventur</t>
        </is>
      </c>
      <c r="D1432" t="inlineStr">
        <is>
          <t xml:space="preserve">Workitem    "Umsetzung buchen" </t>
        </is>
      </c>
      <c r="E1432">
        <f>IFERROR(IF(NOT(BTT[[#This Row],[Manuelle Änderung des Verantwortliches TP
(Auswahl - bei Bedarf)]]=""),BTT[[#This Row],[Manuelle Änderung des Verantwortliches TP
(Auswahl - bei Bedarf)]],VLOOKUP(BTT[[#This Row],[Hauptprozess
(Pflichtauswahl)]],Hauptprozesse[],3,FALSE)),"")</f>
        <v/>
      </c>
      <c r="G1432" t="inlineStr">
        <is>
          <t>RW-B/A</t>
        </is>
      </c>
      <c r="J1432">
        <f>IFERROR(VLOOKUP(BTT[[#This Row],[Verwendete Transaktion (Pflichtauswahl)]],Transaktionen[[Transaktionen]:[Langtext]],2,FALSE),"")</f>
        <v/>
      </c>
      <c r="V1432">
        <f>IFERROR(VLOOKUP(BTT[[#This Row],[Verwendetes Formular
(Auswahl falls relevant)]],Formulare[[Formularbezeichnung]:[Formularname (technisch)]],2,FALSE),"")</f>
        <v/>
      </c>
      <c r="AK1432">
        <f>IF(BTT[[#This Row],[Subprozess
(optionale Auswahl)]]="","okay",IF(VLOOKUP(BTT[[#This Row],[Subprozess
(optionale Auswahl)]],BPML[[Subprozess]:[Zugeordneter Hauptprozess]],3,FALSE)=BTT[[#This Row],[Hauptprozess
(Pflichtauswahl)]],"okay","falscher Subprozess"))</f>
        <v/>
      </c>
      <c r="AL1432">
        <f>IF(aktives_Teilprojekt="Master","",IF(BTT[[#This Row],[Verantwortliches TP
(automatisch)]]=VLOOKUP(aktives_Teilprojekt,Teilprojekte[[Teilprojekte]:[Kürzel]],2,FALSE),"okay","Hauptprozess anderes TP"))</f>
        <v/>
      </c>
      <c r="AM14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2">
        <f>IFERROR(IF(BTT[[#This Row],[SAP-Modul
(Pflichtauswahl)]]&lt;&gt;VLOOKUP(BTT[[#This Row],[Verwendete Transaktion (Pflichtauswahl)]],Transaktionen[[Transaktionen]:[Modul]],3,FALSE),"Modul anders","okay"),"")</f>
        <v/>
      </c>
      <c r="AP1432">
        <f>IFERROR(IF(COUNTIFS(BTT[Verwendete Transaktion (Pflichtauswahl)],BTT[[#This Row],[Verwendete Transaktion (Pflichtauswahl)]],BTT[SAP-Modul
(Pflichtauswahl)],"&lt;&gt;"&amp;BTT[[#This Row],[SAP-Modul
(Pflichtauswahl)]])&gt;0,"Modul anders","okay"),"")</f>
        <v/>
      </c>
      <c r="AQ1432">
        <f>IFERROR(IF(COUNTIFS(BTT[Verwendete Transaktion (Pflichtauswahl)],BTT[[#This Row],[Verwendete Transaktion (Pflichtauswahl)]],BTT[Verantwortliches TP
(automatisch)],"&lt;&gt;"&amp;BTT[[#This Row],[Verantwortliches TP
(automatisch)]])&gt;0,"Transaktion mehrfach","okay"),"")</f>
        <v/>
      </c>
      <c r="AR1432">
        <f>IFERROR(IF(COUNTIFS(BTT[Verwendete Transaktion (Pflichtauswahl)],BTT[[#This Row],[Verwendete Transaktion (Pflichtauswahl)]],BTT[Verantwortliches TP
(automatisch)],"&lt;&gt;"&amp;VLOOKUP(aktives_Teilprojekt,Teilprojekte[[Teilprojekte]:[Kürzel]],2,FALSE))&gt;0,"Transaktion mehrfach","okay"),"")</f>
        <v/>
      </c>
      <c r="AS1432" t="inlineStr">
        <is>
          <t>FI1346</t>
        </is>
      </c>
    </row>
    <row r="1433">
      <c r="A1433">
        <f>IFERROR(IF(BTT[[#This Row],[Lfd Nr. 
(aus konsolidierter Datei)]]&lt;&gt;"",BTT[[#This Row],[Lfd Nr. 
(aus konsolidierter Datei)]],VLOOKUP(aktives_Teilprojekt,Teilprojekte[[Teilprojekte]:[Kürzel]],2,FALSE)&amp;ROW(BTT[[#This Row],[Lfd Nr.
(automatisch)]])-2),"")</f>
        <v/>
      </c>
      <c r="B1433" t="inlineStr">
        <is>
          <t>Anlageninventur</t>
        </is>
      </c>
      <c r="D1433" t="inlineStr">
        <is>
          <t>automatische Archivierung im DMS-Archiv</t>
        </is>
      </c>
      <c r="E1433">
        <f>IFERROR(IF(NOT(BTT[[#This Row],[Manuelle Änderung des Verantwortliches TP
(Auswahl - bei Bedarf)]]=""),BTT[[#This Row],[Manuelle Änderung des Verantwortliches TP
(Auswahl - bei Bedarf)]],VLOOKUP(BTT[[#This Row],[Hauptprozess
(Pflichtauswahl)]],Hauptprozesse[],3,FALSE)),"")</f>
        <v/>
      </c>
      <c r="H1433" t="inlineStr">
        <is>
          <t>Non-SAP</t>
        </is>
      </c>
      <c r="I1433" t="inlineStr">
        <is>
          <t>nicht digital</t>
        </is>
      </c>
      <c r="J1433">
        <f>IFERROR(VLOOKUP(BTT[[#This Row],[Verwendete Transaktion (Pflichtauswahl)]],Transaktionen[[Transaktionen]:[Langtext]],2,FALSE),"")</f>
        <v/>
      </c>
      <c r="R1433" t="inlineStr">
        <is>
          <t>FILENET_PROD</t>
        </is>
      </c>
      <c r="V1433">
        <f>IFERROR(VLOOKUP(BTT[[#This Row],[Verwendetes Formular
(Auswahl falls relevant)]],Formulare[[Formularbezeichnung]:[Formularname (technisch)]],2,FALSE),"")</f>
        <v/>
      </c>
      <c r="AK1433">
        <f>IF(BTT[[#This Row],[Subprozess
(optionale Auswahl)]]="","okay",IF(VLOOKUP(BTT[[#This Row],[Subprozess
(optionale Auswahl)]],BPML[[Subprozess]:[Zugeordneter Hauptprozess]],3,FALSE)=BTT[[#This Row],[Hauptprozess
(Pflichtauswahl)]],"okay","falscher Subprozess"))</f>
        <v/>
      </c>
      <c r="AL1433">
        <f>IF(aktives_Teilprojekt="Master","",IF(BTT[[#This Row],[Verantwortliches TP
(automatisch)]]=VLOOKUP(aktives_Teilprojekt,Teilprojekte[[Teilprojekte]:[Kürzel]],2,FALSE),"okay","Hauptprozess anderes TP"))</f>
        <v/>
      </c>
      <c r="AM14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3">
        <f>IFERROR(IF(BTT[[#This Row],[SAP-Modul
(Pflichtauswahl)]]&lt;&gt;VLOOKUP(BTT[[#This Row],[Verwendete Transaktion (Pflichtauswahl)]],Transaktionen[[Transaktionen]:[Modul]],3,FALSE),"Modul anders","okay"),"")</f>
        <v/>
      </c>
      <c r="AP1433">
        <f>IFERROR(IF(COUNTIFS(BTT[Verwendete Transaktion (Pflichtauswahl)],BTT[[#This Row],[Verwendete Transaktion (Pflichtauswahl)]],BTT[SAP-Modul
(Pflichtauswahl)],"&lt;&gt;"&amp;BTT[[#This Row],[SAP-Modul
(Pflichtauswahl)]])&gt;0,"Modul anders","okay"),"")</f>
        <v/>
      </c>
      <c r="AQ1433">
        <f>IFERROR(IF(COUNTIFS(BTT[Verwendete Transaktion (Pflichtauswahl)],BTT[[#This Row],[Verwendete Transaktion (Pflichtauswahl)]],BTT[Verantwortliches TP
(automatisch)],"&lt;&gt;"&amp;BTT[[#This Row],[Verantwortliches TP
(automatisch)]])&gt;0,"Transaktion mehrfach","okay"),"")</f>
        <v/>
      </c>
      <c r="AR1433">
        <f>IFERROR(IF(COUNTIFS(BTT[Verwendete Transaktion (Pflichtauswahl)],BTT[[#This Row],[Verwendete Transaktion (Pflichtauswahl)]],BTT[Verantwortliches TP
(automatisch)],"&lt;&gt;"&amp;VLOOKUP(aktives_Teilprojekt,Teilprojekte[[Teilprojekte]:[Kürzel]],2,FALSE))&gt;0,"Transaktion mehrfach","okay"),"")</f>
        <v/>
      </c>
      <c r="AS1433" t="inlineStr">
        <is>
          <t>FI1347</t>
        </is>
      </c>
    </row>
    <row r="1434">
      <c r="A1434">
        <f>IFERROR(IF(BTT[[#This Row],[Lfd Nr. 
(aus konsolidierter Datei)]]&lt;&gt;"",BTT[[#This Row],[Lfd Nr. 
(aus konsolidierter Datei)]],VLOOKUP(aktives_Teilprojekt,Teilprojekte[[Teilprojekte]:[Kürzel]],2,FALSE)&amp;ROW(BTT[[#This Row],[Lfd Nr.
(automatisch)]])-2),"")</f>
        <v/>
      </c>
      <c r="B1434" t="inlineStr">
        <is>
          <t>Anlageninventur</t>
        </is>
      </c>
      <c r="E1434">
        <f>IFERROR(IF(NOT(BTT[[#This Row],[Manuelle Änderung des Verantwortliches TP
(Auswahl - bei Bedarf)]]=""),BTT[[#This Row],[Manuelle Änderung des Verantwortliches TP
(Auswahl - bei Bedarf)]],VLOOKUP(BTT[[#This Row],[Hauptprozess
(Pflichtauswahl)]],Hauptprozesse[],3,FALSE)),"")</f>
        <v/>
      </c>
      <c r="G1434" t="inlineStr">
        <is>
          <t>RW-B/A</t>
        </is>
      </c>
      <c r="J1434">
        <f>IFERROR(VLOOKUP(BTT[[#This Row],[Verwendete Transaktion (Pflichtauswahl)]],Transaktionen[[Transaktionen]:[Langtext]],2,FALSE),"")</f>
        <v/>
      </c>
      <c r="V1434">
        <f>IFERROR(VLOOKUP(BTT[[#This Row],[Verwendetes Formular
(Auswahl falls relevant)]],Formulare[[Formularbezeichnung]:[Formularname (technisch)]],2,FALSE),"")</f>
        <v/>
      </c>
      <c r="AK1434">
        <f>IF(BTT[[#This Row],[Subprozess
(optionale Auswahl)]]="","okay",IF(VLOOKUP(BTT[[#This Row],[Subprozess
(optionale Auswahl)]],BPML[[Subprozess]:[Zugeordneter Hauptprozess]],3,FALSE)=BTT[[#This Row],[Hauptprozess
(Pflichtauswahl)]],"okay","falscher Subprozess"))</f>
        <v/>
      </c>
      <c r="AL1434">
        <f>IF(aktives_Teilprojekt="Master","",IF(BTT[[#This Row],[Verantwortliches TP
(automatisch)]]=VLOOKUP(aktives_Teilprojekt,Teilprojekte[[Teilprojekte]:[Kürzel]],2,FALSE),"okay","Hauptprozess anderes TP"))</f>
        <v/>
      </c>
      <c r="AM14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4">
        <f>IFERROR(IF(BTT[[#This Row],[SAP-Modul
(Pflichtauswahl)]]&lt;&gt;VLOOKUP(BTT[[#This Row],[Verwendete Transaktion (Pflichtauswahl)]],Transaktionen[[Transaktionen]:[Modul]],3,FALSE),"Modul anders","okay"),"")</f>
        <v/>
      </c>
      <c r="AP1434">
        <f>IFERROR(IF(COUNTIFS(BTT[Verwendete Transaktion (Pflichtauswahl)],BTT[[#This Row],[Verwendete Transaktion (Pflichtauswahl)]],BTT[SAP-Modul
(Pflichtauswahl)],"&lt;&gt;"&amp;BTT[[#This Row],[SAP-Modul
(Pflichtauswahl)]])&gt;0,"Modul anders","okay"),"")</f>
        <v/>
      </c>
      <c r="AQ1434">
        <f>IFERROR(IF(COUNTIFS(BTT[Verwendete Transaktion (Pflichtauswahl)],BTT[[#This Row],[Verwendete Transaktion (Pflichtauswahl)]],BTT[Verantwortliches TP
(automatisch)],"&lt;&gt;"&amp;BTT[[#This Row],[Verantwortliches TP
(automatisch)]])&gt;0,"Transaktion mehrfach","okay"),"")</f>
        <v/>
      </c>
      <c r="AR1434">
        <f>IFERROR(IF(COUNTIFS(BTT[Verwendete Transaktion (Pflichtauswahl)],BTT[[#This Row],[Verwendete Transaktion (Pflichtauswahl)]],BTT[Verantwortliches TP
(automatisch)],"&lt;&gt;"&amp;VLOOKUP(aktives_Teilprojekt,Teilprojekte[[Teilprojekte]:[Kürzel]],2,FALSE))&gt;0,"Transaktion mehrfach","okay"),"")</f>
        <v/>
      </c>
      <c r="AS1434" t="inlineStr">
        <is>
          <t>FI1348</t>
        </is>
      </c>
    </row>
    <row r="1435">
      <c r="A1435">
        <f>IFERROR(IF(BTT[[#This Row],[Lfd Nr. 
(aus konsolidierter Datei)]]&lt;&gt;"",BTT[[#This Row],[Lfd Nr. 
(aus konsolidierter Datei)]],VLOOKUP(aktives_Teilprojekt,Teilprojekte[[Teilprojekte]:[Kürzel]],2,FALSE)&amp;ROW(BTT[[#This Row],[Lfd Nr.
(automatisch)]])-2),"")</f>
        <v/>
      </c>
      <c r="B1435" t="inlineStr">
        <is>
          <t>Anlageninventur</t>
        </is>
      </c>
      <c r="D1435" t="inlineStr">
        <is>
          <t>Woritem "Stammsatz erstellen"</t>
        </is>
      </c>
      <c r="E1435">
        <f>IFERROR(IF(NOT(BTT[[#This Row],[Manuelle Änderung des Verantwortliches TP
(Auswahl - bei Bedarf)]]=""),BTT[[#This Row],[Manuelle Änderung des Verantwortliches TP
(Auswahl - bei Bedarf)]],VLOOKUP(BTT[[#This Row],[Hauptprozess
(Pflichtauswahl)]],Hauptprozesse[],3,FALSE)),"")</f>
        <v/>
      </c>
      <c r="G1435" t="inlineStr">
        <is>
          <t>RW-B/A</t>
        </is>
      </c>
      <c r="J1435">
        <f>IFERROR(VLOOKUP(BTT[[#This Row],[Verwendete Transaktion (Pflichtauswahl)]],Transaktionen[[Transaktionen]:[Langtext]],2,FALSE),"")</f>
        <v/>
      </c>
      <c r="V1435">
        <f>IFERROR(VLOOKUP(BTT[[#This Row],[Verwendetes Formular
(Auswahl falls relevant)]],Formulare[[Formularbezeichnung]:[Formularname (technisch)]],2,FALSE),"")</f>
        <v/>
      </c>
      <c r="AK1435">
        <f>IF(BTT[[#This Row],[Subprozess
(optionale Auswahl)]]="","okay",IF(VLOOKUP(BTT[[#This Row],[Subprozess
(optionale Auswahl)]],BPML[[Subprozess]:[Zugeordneter Hauptprozess]],3,FALSE)=BTT[[#This Row],[Hauptprozess
(Pflichtauswahl)]],"okay","falscher Subprozess"))</f>
        <v/>
      </c>
      <c r="AL1435">
        <f>IF(aktives_Teilprojekt="Master","",IF(BTT[[#This Row],[Verantwortliches TP
(automatisch)]]=VLOOKUP(aktives_Teilprojekt,Teilprojekte[[Teilprojekte]:[Kürzel]],2,FALSE),"okay","Hauptprozess anderes TP"))</f>
        <v/>
      </c>
      <c r="AM14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5">
        <f>IFERROR(IF(BTT[[#This Row],[SAP-Modul
(Pflichtauswahl)]]&lt;&gt;VLOOKUP(BTT[[#This Row],[Verwendete Transaktion (Pflichtauswahl)]],Transaktionen[[Transaktionen]:[Modul]],3,FALSE),"Modul anders","okay"),"")</f>
        <v/>
      </c>
      <c r="AP1435">
        <f>IFERROR(IF(COUNTIFS(BTT[Verwendete Transaktion (Pflichtauswahl)],BTT[[#This Row],[Verwendete Transaktion (Pflichtauswahl)]],BTT[SAP-Modul
(Pflichtauswahl)],"&lt;&gt;"&amp;BTT[[#This Row],[SAP-Modul
(Pflichtauswahl)]])&gt;0,"Modul anders","okay"),"")</f>
        <v/>
      </c>
      <c r="AQ1435">
        <f>IFERROR(IF(COUNTIFS(BTT[Verwendete Transaktion (Pflichtauswahl)],BTT[[#This Row],[Verwendete Transaktion (Pflichtauswahl)]],BTT[Verantwortliches TP
(automatisch)],"&lt;&gt;"&amp;BTT[[#This Row],[Verantwortliches TP
(automatisch)]])&gt;0,"Transaktion mehrfach","okay"),"")</f>
        <v/>
      </c>
      <c r="AR1435">
        <f>IFERROR(IF(COUNTIFS(BTT[Verwendete Transaktion (Pflichtauswahl)],BTT[[#This Row],[Verwendete Transaktion (Pflichtauswahl)]],BTT[Verantwortliches TP
(automatisch)],"&lt;&gt;"&amp;VLOOKUP(aktives_Teilprojekt,Teilprojekte[[Teilprojekte]:[Kürzel]],2,FALSE))&gt;0,"Transaktion mehrfach","okay"),"")</f>
        <v/>
      </c>
      <c r="AS1435" t="inlineStr">
        <is>
          <t>FI1349</t>
        </is>
      </c>
    </row>
    <row r="1436">
      <c r="A1436">
        <f>IFERROR(IF(BTT[[#This Row],[Lfd Nr. 
(aus konsolidierter Datei)]]&lt;&gt;"",BTT[[#This Row],[Lfd Nr. 
(aus konsolidierter Datei)]],VLOOKUP(aktives_Teilprojekt,Teilprojekte[[Teilprojekte]:[Kürzel]],2,FALSE)&amp;ROW(BTT[[#This Row],[Lfd Nr.
(automatisch)]])-2),"")</f>
        <v/>
      </c>
      <c r="B1436" t="inlineStr">
        <is>
          <t>Anlageninventur</t>
        </is>
      </c>
      <c r="E1436">
        <f>IFERROR(IF(NOT(BTT[[#This Row],[Manuelle Änderung des Verantwortliches TP
(Auswahl - bei Bedarf)]]=""),BTT[[#This Row],[Manuelle Änderung des Verantwortliches TP
(Auswahl - bei Bedarf)]],VLOOKUP(BTT[[#This Row],[Hauptprozess
(Pflichtauswahl)]],Hauptprozesse[],3,FALSE)),"")</f>
        <v/>
      </c>
      <c r="G1436" t="inlineStr">
        <is>
          <t>RW-B/A</t>
        </is>
      </c>
      <c r="J1436">
        <f>IFERROR(VLOOKUP(BTT[[#This Row],[Verwendete Transaktion (Pflichtauswahl)]],Transaktionen[[Transaktionen]:[Langtext]],2,FALSE),"")</f>
        <v/>
      </c>
      <c r="V1436">
        <f>IFERROR(VLOOKUP(BTT[[#This Row],[Verwendetes Formular
(Auswahl falls relevant)]],Formulare[[Formularbezeichnung]:[Formularname (technisch)]],2,FALSE),"")</f>
        <v/>
      </c>
      <c r="AK1436">
        <f>IF(BTT[[#This Row],[Subprozess
(optionale Auswahl)]]="","okay",IF(VLOOKUP(BTT[[#This Row],[Subprozess
(optionale Auswahl)]],BPML[[Subprozess]:[Zugeordneter Hauptprozess]],3,FALSE)=BTT[[#This Row],[Hauptprozess
(Pflichtauswahl)]],"okay","falscher Subprozess"))</f>
        <v/>
      </c>
      <c r="AL1436">
        <f>IF(aktives_Teilprojekt="Master","",IF(BTT[[#This Row],[Verantwortliches TP
(automatisch)]]=VLOOKUP(aktives_Teilprojekt,Teilprojekte[[Teilprojekte]:[Kürzel]],2,FALSE),"okay","Hauptprozess anderes TP"))</f>
        <v/>
      </c>
      <c r="AM14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6">
        <f>IFERROR(IF(BTT[[#This Row],[SAP-Modul
(Pflichtauswahl)]]&lt;&gt;VLOOKUP(BTT[[#This Row],[Verwendete Transaktion (Pflichtauswahl)]],Transaktionen[[Transaktionen]:[Modul]],3,FALSE),"Modul anders","okay"),"")</f>
        <v/>
      </c>
      <c r="AP1436">
        <f>IFERROR(IF(COUNTIFS(BTT[Verwendete Transaktion (Pflichtauswahl)],BTT[[#This Row],[Verwendete Transaktion (Pflichtauswahl)]],BTT[SAP-Modul
(Pflichtauswahl)],"&lt;&gt;"&amp;BTT[[#This Row],[SAP-Modul
(Pflichtauswahl)]])&gt;0,"Modul anders","okay"),"")</f>
        <v/>
      </c>
      <c r="AQ1436">
        <f>IFERROR(IF(COUNTIFS(BTT[Verwendete Transaktion (Pflichtauswahl)],BTT[[#This Row],[Verwendete Transaktion (Pflichtauswahl)]],BTT[Verantwortliches TP
(automatisch)],"&lt;&gt;"&amp;BTT[[#This Row],[Verantwortliches TP
(automatisch)]])&gt;0,"Transaktion mehrfach","okay"),"")</f>
        <v/>
      </c>
      <c r="AR1436">
        <f>IFERROR(IF(COUNTIFS(BTT[Verwendete Transaktion (Pflichtauswahl)],BTT[[#This Row],[Verwendete Transaktion (Pflichtauswahl)]],BTT[Verantwortliches TP
(automatisch)],"&lt;&gt;"&amp;VLOOKUP(aktives_Teilprojekt,Teilprojekte[[Teilprojekte]:[Kürzel]],2,FALSE))&gt;0,"Transaktion mehrfach","okay"),"")</f>
        <v/>
      </c>
      <c r="AS1436" t="inlineStr">
        <is>
          <t>FI1350</t>
        </is>
      </c>
    </row>
    <row r="1437">
      <c r="A1437">
        <f>IFERROR(IF(BTT[[#This Row],[Lfd Nr. 
(aus konsolidierter Datei)]]&lt;&gt;"",BTT[[#This Row],[Lfd Nr. 
(aus konsolidierter Datei)]],VLOOKUP(aktives_Teilprojekt,Teilprojekte[[Teilprojekte]:[Kürzel]],2,FALSE)&amp;ROW(BTT[[#This Row],[Lfd Nr.
(automatisch)]])-2),"")</f>
        <v/>
      </c>
      <c r="B1437" t="inlineStr">
        <is>
          <t>Anlageninventur</t>
        </is>
      </c>
      <c r="E1437">
        <f>IFERROR(IF(NOT(BTT[[#This Row],[Manuelle Änderung des Verantwortliches TP
(Auswahl - bei Bedarf)]]=""),BTT[[#This Row],[Manuelle Änderung des Verantwortliches TP
(Auswahl - bei Bedarf)]],VLOOKUP(BTT[[#This Row],[Hauptprozess
(Pflichtauswahl)]],Hauptprozesse[],3,FALSE)),"")</f>
        <v/>
      </c>
      <c r="G1437" t="inlineStr">
        <is>
          <t>RW-B/A</t>
        </is>
      </c>
      <c r="H1437" t="inlineStr">
        <is>
          <t>Non-SAP</t>
        </is>
      </c>
      <c r="I1437" t="inlineStr">
        <is>
          <t>nicht digital</t>
        </is>
      </c>
      <c r="J1437">
        <f>IFERROR(VLOOKUP(BTT[[#This Row],[Verwendete Transaktion (Pflichtauswahl)]],Transaktionen[[Transaktionen]:[Langtext]],2,FALSE),"")</f>
        <v/>
      </c>
      <c r="R1437" t="inlineStr">
        <is>
          <t>FILENET_PROD</t>
        </is>
      </c>
      <c r="V1437">
        <f>IFERROR(VLOOKUP(BTT[[#This Row],[Verwendetes Formular
(Auswahl falls relevant)]],Formulare[[Formularbezeichnung]:[Formularname (technisch)]],2,FALSE),"")</f>
        <v/>
      </c>
      <c r="AK1437">
        <f>IF(BTT[[#This Row],[Subprozess
(optionale Auswahl)]]="","okay",IF(VLOOKUP(BTT[[#This Row],[Subprozess
(optionale Auswahl)]],BPML[[Subprozess]:[Zugeordneter Hauptprozess]],3,FALSE)=BTT[[#This Row],[Hauptprozess
(Pflichtauswahl)]],"okay","falscher Subprozess"))</f>
        <v/>
      </c>
      <c r="AL1437">
        <f>IF(aktives_Teilprojekt="Master","",IF(BTT[[#This Row],[Verantwortliches TP
(automatisch)]]=VLOOKUP(aktives_Teilprojekt,Teilprojekte[[Teilprojekte]:[Kürzel]],2,FALSE),"okay","Hauptprozess anderes TP"))</f>
        <v/>
      </c>
      <c r="AM14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7">
        <f>IFERROR(IF(BTT[[#This Row],[SAP-Modul
(Pflichtauswahl)]]&lt;&gt;VLOOKUP(BTT[[#This Row],[Verwendete Transaktion (Pflichtauswahl)]],Transaktionen[[Transaktionen]:[Modul]],3,FALSE),"Modul anders","okay"),"")</f>
        <v/>
      </c>
      <c r="AP1437">
        <f>IFERROR(IF(COUNTIFS(BTT[Verwendete Transaktion (Pflichtauswahl)],BTT[[#This Row],[Verwendete Transaktion (Pflichtauswahl)]],BTT[SAP-Modul
(Pflichtauswahl)],"&lt;&gt;"&amp;BTT[[#This Row],[SAP-Modul
(Pflichtauswahl)]])&gt;0,"Modul anders","okay"),"")</f>
        <v/>
      </c>
      <c r="AQ1437">
        <f>IFERROR(IF(COUNTIFS(BTT[Verwendete Transaktion (Pflichtauswahl)],BTT[[#This Row],[Verwendete Transaktion (Pflichtauswahl)]],BTT[Verantwortliches TP
(automatisch)],"&lt;&gt;"&amp;BTT[[#This Row],[Verantwortliches TP
(automatisch)]])&gt;0,"Transaktion mehrfach","okay"),"")</f>
        <v/>
      </c>
      <c r="AR1437">
        <f>IFERROR(IF(COUNTIFS(BTT[Verwendete Transaktion (Pflichtauswahl)],BTT[[#This Row],[Verwendete Transaktion (Pflichtauswahl)]],BTT[Verantwortliches TP
(automatisch)],"&lt;&gt;"&amp;VLOOKUP(aktives_Teilprojekt,Teilprojekte[[Teilprojekte]:[Kürzel]],2,FALSE))&gt;0,"Transaktion mehrfach","okay"),"")</f>
        <v/>
      </c>
      <c r="AS1437" t="inlineStr">
        <is>
          <t>FI1351</t>
        </is>
      </c>
    </row>
    <row r="1438">
      <c r="A1438">
        <f>IFERROR(IF(BTT[[#This Row],[Lfd Nr. 
(aus konsolidierter Datei)]]&lt;&gt;"",BTT[[#This Row],[Lfd Nr. 
(aus konsolidierter Datei)]],VLOOKUP(aktives_Teilprojekt,Teilprojekte[[Teilprojekte]:[Kürzel]],2,FALSE)&amp;ROW(BTT[[#This Row],[Lfd Nr.
(automatisch)]])-2),"")</f>
        <v/>
      </c>
      <c r="B1438" t="inlineStr">
        <is>
          <t>Anlageninventur</t>
        </is>
      </c>
      <c r="D1438" t="inlineStr">
        <is>
          <t>automatische Archivierung im DMS-Archiv</t>
        </is>
      </c>
      <c r="E1438">
        <f>IFERROR(IF(NOT(BTT[[#This Row],[Manuelle Änderung des Verantwortliches TP
(Auswahl - bei Bedarf)]]=""),BTT[[#This Row],[Manuelle Änderung des Verantwortliches TP
(Auswahl - bei Bedarf)]],VLOOKUP(BTT[[#This Row],[Hauptprozess
(Pflichtauswahl)]],Hauptprozesse[],3,FALSE)),"")</f>
        <v/>
      </c>
      <c r="J1438">
        <f>IFERROR(VLOOKUP(BTT[[#This Row],[Verwendete Transaktion (Pflichtauswahl)]],Transaktionen[[Transaktionen]:[Langtext]],2,FALSE),"")</f>
        <v/>
      </c>
      <c r="V1438">
        <f>IFERROR(VLOOKUP(BTT[[#This Row],[Verwendetes Formular
(Auswahl falls relevant)]],Formulare[[Formularbezeichnung]:[Formularname (technisch)]],2,FALSE),"")</f>
        <v/>
      </c>
      <c r="AK1438">
        <f>IF(BTT[[#This Row],[Subprozess
(optionale Auswahl)]]="","okay",IF(VLOOKUP(BTT[[#This Row],[Subprozess
(optionale Auswahl)]],BPML[[Subprozess]:[Zugeordneter Hauptprozess]],3,FALSE)=BTT[[#This Row],[Hauptprozess
(Pflichtauswahl)]],"okay","falscher Subprozess"))</f>
        <v/>
      </c>
      <c r="AL1438">
        <f>IF(aktives_Teilprojekt="Master","",IF(BTT[[#This Row],[Verantwortliches TP
(automatisch)]]=VLOOKUP(aktives_Teilprojekt,Teilprojekte[[Teilprojekte]:[Kürzel]],2,FALSE),"okay","Hauptprozess anderes TP"))</f>
        <v/>
      </c>
      <c r="AM14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8">
        <f>IFERROR(IF(BTT[[#This Row],[SAP-Modul
(Pflichtauswahl)]]&lt;&gt;VLOOKUP(BTT[[#This Row],[Verwendete Transaktion (Pflichtauswahl)]],Transaktionen[[Transaktionen]:[Modul]],3,FALSE),"Modul anders","okay"),"")</f>
        <v/>
      </c>
      <c r="AP1438">
        <f>IFERROR(IF(COUNTIFS(BTT[Verwendete Transaktion (Pflichtauswahl)],BTT[[#This Row],[Verwendete Transaktion (Pflichtauswahl)]],BTT[SAP-Modul
(Pflichtauswahl)],"&lt;&gt;"&amp;BTT[[#This Row],[SAP-Modul
(Pflichtauswahl)]])&gt;0,"Modul anders","okay"),"")</f>
        <v/>
      </c>
      <c r="AQ1438">
        <f>IFERROR(IF(COUNTIFS(BTT[Verwendete Transaktion (Pflichtauswahl)],BTT[[#This Row],[Verwendete Transaktion (Pflichtauswahl)]],BTT[Verantwortliches TP
(automatisch)],"&lt;&gt;"&amp;BTT[[#This Row],[Verantwortliches TP
(automatisch)]])&gt;0,"Transaktion mehrfach","okay"),"")</f>
        <v/>
      </c>
      <c r="AR1438">
        <f>IFERROR(IF(COUNTIFS(BTT[Verwendete Transaktion (Pflichtauswahl)],BTT[[#This Row],[Verwendete Transaktion (Pflichtauswahl)]],BTT[Verantwortliches TP
(automatisch)],"&lt;&gt;"&amp;VLOOKUP(aktives_Teilprojekt,Teilprojekte[[Teilprojekte]:[Kürzel]],2,FALSE))&gt;0,"Transaktion mehrfach","okay"),"")</f>
        <v/>
      </c>
      <c r="AS1438" t="inlineStr">
        <is>
          <t>FI1352</t>
        </is>
      </c>
    </row>
    <row r="1439">
      <c r="A1439">
        <f>IFERROR(IF(BTT[[#This Row],[Lfd Nr. 
(aus konsolidierter Datei)]]&lt;&gt;"",BTT[[#This Row],[Lfd Nr. 
(aus konsolidierter Datei)]],VLOOKUP(aktives_Teilprojekt,Teilprojekte[[Teilprojekte]:[Kürzel]],2,FALSE)&amp;ROW(BTT[[#This Row],[Lfd Nr.
(automatisch)]])-2),"")</f>
        <v/>
      </c>
      <c r="B1439" t="inlineStr">
        <is>
          <t>Anlageninventur</t>
        </is>
      </c>
      <c r="D1439" t="inlineStr">
        <is>
          <t>der abgebene IV bekommt eine Benaritigung über die Umsetzung per Mail</t>
        </is>
      </c>
      <c r="E1439">
        <f>IFERROR(IF(NOT(BTT[[#This Row],[Manuelle Änderung des Verantwortliches TP
(Auswahl - bei Bedarf)]]=""),BTT[[#This Row],[Manuelle Änderung des Verantwortliches TP
(Auswahl - bei Bedarf)]],VLOOKUP(BTT[[#This Row],[Hauptprozess
(Pflichtauswahl)]],Hauptprozesse[],3,FALSE)),"")</f>
        <v/>
      </c>
      <c r="J1439">
        <f>IFERROR(VLOOKUP(BTT[[#This Row],[Verwendete Transaktion (Pflichtauswahl)]],Transaktionen[[Transaktionen]:[Langtext]],2,FALSE),"")</f>
        <v/>
      </c>
      <c r="R1439" t="inlineStr">
        <is>
          <t>GROUPWISE_PROD</t>
        </is>
      </c>
      <c r="V1439">
        <f>IFERROR(VLOOKUP(BTT[[#This Row],[Verwendetes Formular
(Auswahl falls relevant)]],Formulare[[Formularbezeichnung]:[Formularname (technisch)]],2,FALSE),"")</f>
        <v/>
      </c>
      <c r="AK1439">
        <f>IF(BTT[[#This Row],[Subprozess
(optionale Auswahl)]]="","okay",IF(VLOOKUP(BTT[[#This Row],[Subprozess
(optionale Auswahl)]],BPML[[Subprozess]:[Zugeordneter Hauptprozess]],3,FALSE)=BTT[[#This Row],[Hauptprozess
(Pflichtauswahl)]],"okay","falscher Subprozess"))</f>
        <v/>
      </c>
      <c r="AL1439">
        <f>IF(aktives_Teilprojekt="Master","",IF(BTT[[#This Row],[Verantwortliches TP
(automatisch)]]=VLOOKUP(aktives_Teilprojekt,Teilprojekte[[Teilprojekte]:[Kürzel]],2,FALSE),"okay","Hauptprozess anderes TP"))</f>
        <v/>
      </c>
      <c r="AM14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39">
        <f>IFERROR(IF(BTT[[#This Row],[SAP-Modul
(Pflichtauswahl)]]&lt;&gt;VLOOKUP(BTT[[#This Row],[Verwendete Transaktion (Pflichtauswahl)]],Transaktionen[[Transaktionen]:[Modul]],3,FALSE),"Modul anders","okay"),"")</f>
        <v/>
      </c>
      <c r="AP1439">
        <f>IFERROR(IF(COUNTIFS(BTT[Verwendete Transaktion (Pflichtauswahl)],BTT[[#This Row],[Verwendete Transaktion (Pflichtauswahl)]],BTT[SAP-Modul
(Pflichtauswahl)],"&lt;&gt;"&amp;BTT[[#This Row],[SAP-Modul
(Pflichtauswahl)]])&gt;0,"Modul anders","okay"),"")</f>
        <v/>
      </c>
      <c r="AQ1439">
        <f>IFERROR(IF(COUNTIFS(BTT[Verwendete Transaktion (Pflichtauswahl)],BTT[[#This Row],[Verwendete Transaktion (Pflichtauswahl)]],BTT[Verantwortliches TP
(automatisch)],"&lt;&gt;"&amp;BTT[[#This Row],[Verantwortliches TP
(automatisch)]])&gt;0,"Transaktion mehrfach","okay"),"")</f>
        <v/>
      </c>
      <c r="AR1439">
        <f>IFERROR(IF(COUNTIFS(BTT[Verwendete Transaktion (Pflichtauswahl)],BTT[[#This Row],[Verwendete Transaktion (Pflichtauswahl)]],BTT[Verantwortliches TP
(automatisch)],"&lt;&gt;"&amp;VLOOKUP(aktives_Teilprojekt,Teilprojekte[[Teilprojekte]:[Kürzel]],2,FALSE))&gt;0,"Transaktion mehrfach","okay"),"")</f>
        <v/>
      </c>
      <c r="AS1439" t="inlineStr">
        <is>
          <t>FI1353</t>
        </is>
      </c>
    </row>
    <row r="1440">
      <c r="A1440">
        <f>IFERROR(IF(BTT[[#This Row],[Lfd Nr. 
(aus konsolidierter Datei)]]&lt;&gt;"",BTT[[#This Row],[Lfd Nr. 
(aus konsolidierter Datei)]],VLOOKUP(aktives_Teilprojekt,Teilprojekte[[Teilprojekte]:[Kürzel]],2,FALSE)&amp;ROW(BTT[[#This Row],[Lfd Nr.
(automatisch)]])-2),"")</f>
        <v/>
      </c>
      <c r="B1440" t="inlineStr">
        <is>
          <t>Anlageninventur</t>
        </is>
      </c>
      <c r="E1440">
        <f>IFERROR(IF(NOT(BTT[[#This Row],[Manuelle Änderung des Verantwortliches TP
(Auswahl - bei Bedarf)]]=""),BTT[[#This Row],[Manuelle Änderung des Verantwortliches TP
(Auswahl - bei Bedarf)]],VLOOKUP(BTT[[#This Row],[Hauptprozess
(Pflichtauswahl)]],Hauptprozesse[],3,FALSE)),"")</f>
        <v/>
      </c>
      <c r="J1440">
        <f>IFERROR(VLOOKUP(BTT[[#This Row],[Verwendete Transaktion (Pflichtauswahl)]],Transaktionen[[Transaktionen]:[Langtext]],2,FALSE),"")</f>
        <v/>
      </c>
      <c r="V1440">
        <f>IFERROR(VLOOKUP(BTT[[#This Row],[Verwendetes Formular
(Auswahl falls relevant)]],Formulare[[Formularbezeichnung]:[Formularname (technisch)]],2,FALSE),"")</f>
        <v/>
      </c>
      <c r="AK1440">
        <f>IF(BTT[[#This Row],[Subprozess
(optionale Auswahl)]]="","okay",IF(VLOOKUP(BTT[[#This Row],[Subprozess
(optionale Auswahl)]],BPML[[Subprozess]:[Zugeordneter Hauptprozess]],3,FALSE)=BTT[[#This Row],[Hauptprozess
(Pflichtauswahl)]],"okay","falscher Subprozess"))</f>
        <v/>
      </c>
      <c r="AL1440">
        <f>IF(aktives_Teilprojekt="Master","",IF(BTT[[#This Row],[Verantwortliches TP
(automatisch)]]=VLOOKUP(aktives_Teilprojekt,Teilprojekte[[Teilprojekte]:[Kürzel]],2,FALSE),"okay","Hauptprozess anderes TP"))</f>
        <v/>
      </c>
      <c r="AM14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0">
        <f>IFERROR(IF(BTT[[#This Row],[SAP-Modul
(Pflichtauswahl)]]&lt;&gt;VLOOKUP(BTT[[#This Row],[Verwendete Transaktion (Pflichtauswahl)]],Transaktionen[[Transaktionen]:[Modul]],3,FALSE),"Modul anders","okay"),"")</f>
        <v/>
      </c>
      <c r="AP1440">
        <f>IFERROR(IF(COUNTIFS(BTT[Verwendete Transaktion (Pflichtauswahl)],BTT[[#This Row],[Verwendete Transaktion (Pflichtauswahl)]],BTT[SAP-Modul
(Pflichtauswahl)],"&lt;&gt;"&amp;BTT[[#This Row],[SAP-Modul
(Pflichtauswahl)]])&gt;0,"Modul anders","okay"),"")</f>
        <v/>
      </c>
      <c r="AQ1440">
        <f>IFERROR(IF(COUNTIFS(BTT[Verwendete Transaktion (Pflichtauswahl)],BTT[[#This Row],[Verwendete Transaktion (Pflichtauswahl)]],BTT[Verantwortliches TP
(automatisch)],"&lt;&gt;"&amp;BTT[[#This Row],[Verantwortliches TP
(automatisch)]])&gt;0,"Transaktion mehrfach","okay"),"")</f>
        <v/>
      </c>
      <c r="AR1440">
        <f>IFERROR(IF(COUNTIFS(BTT[Verwendete Transaktion (Pflichtauswahl)],BTT[[#This Row],[Verwendete Transaktion (Pflichtauswahl)]],BTT[Verantwortliches TP
(automatisch)],"&lt;&gt;"&amp;VLOOKUP(aktives_Teilprojekt,Teilprojekte[[Teilprojekte]:[Kürzel]],2,FALSE))&gt;0,"Transaktion mehrfach","okay"),"")</f>
        <v/>
      </c>
      <c r="AS1440" t="inlineStr">
        <is>
          <t>FI1354</t>
        </is>
      </c>
    </row>
    <row r="1441">
      <c r="A1441">
        <f>IFERROR(IF(BTT[[#This Row],[Lfd Nr. 
(aus konsolidierter Datei)]]&lt;&gt;"",BTT[[#This Row],[Lfd Nr. 
(aus konsolidierter Datei)]],VLOOKUP(aktives_Teilprojekt,Teilprojekte[[Teilprojekte]:[Kürzel]],2,FALSE)&amp;ROW(BTT[[#This Row],[Lfd Nr.
(automatisch)]])-2),"")</f>
        <v/>
      </c>
      <c r="B1441" t="inlineStr">
        <is>
          <t>Anlageninventur</t>
        </is>
      </c>
      <c r="D1441" t="inlineStr">
        <is>
          <t xml:space="preserve">ZAA21 - stationäres Anlagenmanagement -
</t>
        </is>
      </c>
      <c r="E1441">
        <f>IFERROR(IF(NOT(BTT[[#This Row],[Manuelle Änderung des Verantwortliches TP
(Auswahl - bei Bedarf)]]=""),BTT[[#This Row],[Manuelle Änderung des Verantwortliches TP
(Auswahl - bei Bedarf)]],VLOOKUP(BTT[[#This Row],[Hauptprozess
(Pflichtauswahl)]],Hauptprozesse[],3,FALSE)),"")</f>
        <v/>
      </c>
      <c r="H1441" t="inlineStr">
        <is>
          <t>FI-AA</t>
        </is>
      </c>
      <c r="I1441" t="inlineStr">
        <is>
          <t>ZAA21</t>
        </is>
      </c>
      <c r="J1441">
        <f>IFERROR(VLOOKUP(BTT[[#This Row],[Verwendete Transaktion (Pflichtauswahl)]],Transaktionen[[Transaktionen]:[Langtext]],2,FALSE),"")</f>
        <v/>
      </c>
      <c r="V1441">
        <f>IFERROR(VLOOKUP(BTT[[#This Row],[Verwendetes Formular
(Auswahl falls relevant)]],Formulare[[Formularbezeichnung]:[Formularname (technisch)]],2,FALSE),"")</f>
        <v/>
      </c>
      <c r="AK1441">
        <f>IF(BTT[[#This Row],[Subprozess
(optionale Auswahl)]]="","okay",IF(VLOOKUP(BTT[[#This Row],[Subprozess
(optionale Auswahl)]],BPML[[Subprozess]:[Zugeordneter Hauptprozess]],3,FALSE)=BTT[[#This Row],[Hauptprozess
(Pflichtauswahl)]],"okay","falscher Subprozess"))</f>
        <v/>
      </c>
      <c r="AL1441">
        <f>IF(aktives_Teilprojekt="Master","",IF(BTT[[#This Row],[Verantwortliches TP
(automatisch)]]=VLOOKUP(aktives_Teilprojekt,Teilprojekte[[Teilprojekte]:[Kürzel]],2,FALSE),"okay","Hauptprozess anderes TP"))</f>
        <v/>
      </c>
      <c r="AM14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1">
        <f>IFERROR(IF(BTT[[#This Row],[SAP-Modul
(Pflichtauswahl)]]&lt;&gt;VLOOKUP(BTT[[#This Row],[Verwendete Transaktion (Pflichtauswahl)]],Transaktionen[[Transaktionen]:[Modul]],3,FALSE),"Modul anders","okay"),"")</f>
        <v/>
      </c>
      <c r="AP1441">
        <f>IFERROR(IF(COUNTIFS(BTT[Verwendete Transaktion (Pflichtauswahl)],BTT[[#This Row],[Verwendete Transaktion (Pflichtauswahl)]],BTT[SAP-Modul
(Pflichtauswahl)],"&lt;&gt;"&amp;BTT[[#This Row],[SAP-Modul
(Pflichtauswahl)]])&gt;0,"Modul anders","okay"),"")</f>
        <v/>
      </c>
      <c r="AQ1441">
        <f>IFERROR(IF(COUNTIFS(BTT[Verwendete Transaktion (Pflichtauswahl)],BTT[[#This Row],[Verwendete Transaktion (Pflichtauswahl)]],BTT[Verantwortliches TP
(automatisch)],"&lt;&gt;"&amp;BTT[[#This Row],[Verantwortliches TP
(automatisch)]])&gt;0,"Transaktion mehrfach","okay"),"")</f>
        <v/>
      </c>
      <c r="AR1441">
        <f>IFERROR(IF(COUNTIFS(BTT[Verwendete Transaktion (Pflichtauswahl)],BTT[[#This Row],[Verwendete Transaktion (Pflichtauswahl)]],BTT[Verantwortliches TP
(automatisch)],"&lt;&gt;"&amp;VLOOKUP(aktives_Teilprojekt,Teilprojekte[[Teilprojekte]:[Kürzel]],2,FALSE))&gt;0,"Transaktion mehrfach","okay"),"")</f>
        <v/>
      </c>
      <c r="AS1441" t="inlineStr">
        <is>
          <t>FI1355</t>
        </is>
      </c>
    </row>
    <row r="1442">
      <c r="A1442">
        <f>IFERROR(IF(BTT[[#This Row],[Lfd Nr. 
(aus konsolidierter Datei)]]&lt;&gt;"",BTT[[#This Row],[Lfd Nr. 
(aus konsolidierter Datei)]],VLOOKUP(aktives_Teilprojekt,Teilprojekte[[Teilprojekte]:[Kürzel]],2,FALSE)&amp;ROW(BTT[[#This Row],[Lfd Nr.
(automatisch)]])-2),"")</f>
        <v/>
      </c>
      <c r="B1442" t="inlineStr">
        <is>
          <t>Anlageninventur</t>
        </is>
      </c>
      <c r="D1442" t="inlineStr">
        <is>
          <t xml:space="preserve">
ZAA32 - Freigabeliste bearbeiten -</t>
        </is>
      </c>
      <c r="E1442">
        <f>IFERROR(IF(NOT(BTT[[#This Row],[Manuelle Änderung des Verantwortliches TP
(Auswahl - bei Bedarf)]]=""),BTT[[#This Row],[Manuelle Änderung des Verantwortliches TP
(Auswahl - bei Bedarf)]],VLOOKUP(BTT[[#This Row],[Hauptprozess
(Pflichtauswahl)]],Hauptprozesse[],3,FALSE)),"")</f>
        <v/>
      </c>
      <c r="H1442" t="inlineStr">
        <is>
          <t>FI-AA</t>
        </is>
      </c>
      <c r="I1442" t="inlineStr">
        <is>
          <t>ZAA32</t>
        </is>
      </c>
      <c r="J1442">
        <f>IFERROR(VLOOKUP(BTT[[#This Row],[Verwendete Transaktion (Pflichtauswahl)]],Transaktionen[[Transaktionen]:[Langtext]],2,FALSE),"")</f>
        <v/>
      </c>
      <c r="V1442">
        <f>IFERROR(VLOOKUP(BTT[[#This Row],[Verwendetes Formular
(Auswahl falls relevant)]],Formulare[[Formularbezeichnung]:[Formularname (technisch)]],2,FALSE),"")</f>
        <v/>
      </c>
      <c r="AK1442">
        <f>IF(BTT[[#This Row],[Subprozess
(optionale Auswahl)]]="","okay",IF(VLOOKUP(BTT[[#This Row],[Subprozess
(optionale Auswahl)]],BPML[[Subprozess]:[Zugeordneter Hauptprozess]],3,FALSE)=BTT[[#This Row],[Hauptprozess
(Pflichtauswahl)]],"okay","falscher Subprozess"))</f>
        <v/>
      </c>
      <c r="AL1442">
        <f>IF(aktives_Teilprojekt="Master","",IF(BTT[[#This Row],[Verantwortliches TP
(automatisch)]]=VLOOKUP(aktives_Teilprojekt,Teilprojekte[[Teilprojekte]:[Kürzel]],2,FALSE),"okay","Hauptprozess anderes TP"))</f>
        <v/>
      </c>
      <c r="AM14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2">
        <f>IFERROR(IF(BTT[[#This Row],[SAP-Modul
(Pflichtauswahl)]]&lt;&gt;VLOOKUP(BTT[[#This Row],[Verwendete Transaktion (Pflichtauswahl)]],Transaktionen[[Transaktionen]:[Modul]],3,FALSE),"Modul anders","okay"),"")</f>
        <v/>
      </c>
      <c r="AP1442">
        <f>IFERROR(IF(COUNTIFS(BTT[Verwendete Transaktion (Pflichtauswahl)],BTT[[#This Row],[Verwendete Transaktion (Pflichtauswahl)]],BTT[SAP-Modul
(Pflichtauswahl)],"&lt;&gt;"&amp;BTT[[#This Row],[SAP-Modul
(Pflichtauswahl)]])&gt;0,"Modul anders","okay"),"")</f>
        <v/>
      </c>
      <c r="AQ1442">
        <f>IFERROR(IF(COUNTIFS(BTT[Verwendete Transaktion (Pflichtauswahl)],BTT[[#This Row],[Verwendete Transaktion (Pflichtauswahl)]],BTT[Verantwortliches TP
(automatisch)],"&lt;&gt;"&amp;BTT[[#This Row],[Verantwortliches TP
(automatisch)]])&gt;0,"Transaktion mehrfach","okay"),"")</f>
        <v/>
      </c>
      <c r="AR1442">
        <f>IFERROR(IF(COUNTIFS(BTT[Verwendete Transaktion (Pflichtauswahl)],BTT[[#This Row],[Verwendete Transaktion (Pflichtauswahl)]],BTT[Verantwortliches TP
(automatisch)],"&lt;&gt;"&amp;VLOOKUP(aktives_Teilprojekt,Teilprojekte[[Teilprojekte]:[Kürzel]],2,FALSE))&gt;0,"Transaktion mehrfach","okay"),"")</f>
        <v/>
      </c>
      <c r="AS1442" t="inlineStr">
        <is>
          <t>FI1356</t>
        </is>
      </c>
    </row>
    <row r="1443">
      <c r="A1443">
        <f>IFERROR(IF(BTT[[#This Row],[Lfd Nr. 
(aus konsolidierter Datei)]]&lt;&gt;"",BTT[[#This Row],[Lfd Nr. 
(aus konsolidierter Datei)]],VLOOKUP(aktives_Teilprojekt,Teilprojekte[[Teilprojekte]:[Kürzel]],2,FALSE)&amp;ROW(BTT[[#This Row],[Lfd Nr.
(automatisch)]])-2),"")</f>
        <v/>
      </c>
      <c r="B1443" t="inlineStr">
        <is>
          <t>Anlageninventur</t>
        </is>
      </c>
      <c r="D1443" t="inlineStr">
        <is>
          <t>Transaktion starten und Ausführen</t>
        </is>
      </c>
      <c r="E1443">
        <f>IFERROR(IF(NOT(BTT[[#This Row],[Manuelle Änderung des Verantwortliches TP
(Auswahl - bei Bedarf)]]=""),BTT[[#This Row],[Manuelle Änderung des Verantwortliches TP
(Auswahl - bei Bedarf)]],VLOOKUP(BTT[[#This Row],[Hauptprozess
(Pflichtauswahl)]],Hauptprozesse[],3,FALSE)),"")</f>
        <v/>
      </c>
      <c r="G1443" t="inlineStr">
        <is>
          <t>OE</t>
        </is>
      </c>
      <c r="H1443" t="inlineStr">
        <is>
          <t>FI-AA</t>
        </is>
      </c>
      <c r="I1443" t="inlineStr">
        <is>
          <t>ZAA21</t>
        </is>
      </c>
      <c r="J1443">
        <f>IFERROR(VLOOKUP(BTT[[#This Row],[Verwendete Transaktion (Pflichtauswahl)]],Transaktionen[[Transaktionen]:[Langtext]],2,FALSE),"")</f>
        <v/>
      </c>
      <c r="V1443">
        <f>IFERROR(VLOOKUP(BTT[[#This Row],[Verwendetes Formular
(Auswahl falls relevant)]],Formulare[[Formularbezeichnung]:[Formularname (technisch)]],2,FALSE),"")</f>
        <v/>
      </c>
      <c r="AK1443">
        <f>IF(BTT[[#This Row],[Subprozess
(optionale Auswahl)]]="","okay",IF(VLOOKUP(BTT[[#This Row],[Subprozess
(optionale Auswahl)]],BPML[[Subprozess]:[Zugeordneter Hauptprozess]],3,FALSE)=BTT[[#This Row],[Hauptprozess
(Pflichtauswahl)]],"okay","falscher Subprozess"))</f>
        <v/>
      </c>
      <c r="AL1443">
        <f>IF(aktives_Teilprojekt="Master","",IF(BTT[[#This Row],[Verantwortliches TP
(automatisch)]]=VLOOKUP(aktives_Teilprojekt,Teilprojekte[[Teilprojekte]:[Kürzel]],2,FALSE),"okay","Hauptprozess anderes TP"))</f>
        <v/>
      </c>
      <c r="AM14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3">
        <f>IFERROR(IF(BTT[[#This Row],[SAP-Modul
(Pflichtauswahl)]]&lt;&gt;VLOOKUP(BTT[[#This Row],[Verwendete Transaktion (Pflichtauswahl)]],Transaktionen[[Transaktionen]:[Modul]],3,FALSE),"Modul anders","okay"),"")</f>
        <v/>
      </c>
      <c r="AP1443">
        <f>IFERROR(IF(COUNTIFS(BTT[Verwendete Transaktion (Pflichtauswahl)],BTT[[#This Row],[Verwendete Transaktion (Pflichtauswahl)]],BTT[SAP-Modul
(Pflichtauswahl)],"&lt;&gt;"&amp;BTT[[#This Row],[SAP-Modul
(Pflichtauswahl)]])&gt;0,"Modul anders","okay"),"")</f>
        <v/>
      </c>
      <c r="AQ1443">
        <f>IFERROR(IF(COUNTIFS(BTT[Verwendete Transaktion (Pflichtauswahl)],BTT[[#This Row],[Verwendete Transaktion (Pflichtauswahl)]],BTT[Verantwortliches TP
(automatisch)],"&lt;&gt;"&amp;BTT[[#This Row],[Verantwortliches TP
(automatisch)]])&gt;0,"Transaktion mehrfach","okay"),"")</f>
        <v/>
      </c>
      <c r="AR1443">
        <f>IFERROR(IF(COUNTIFS(BTT[Verwendete Transaktion (Pflichtauswahl)],BTT[[#This Row],[Verwendete Transaktion (Pflichtauswahl)]],BTT[Verantwortliches TP
(automatisch)],"&lt;&gt;"&amp;VLOOKUP(aktives_Teilprojekt,Teilprojekte[[Teilprojekte]:[Kürzel]],2,FALSE))&gt;0,"Transaktion mehrfach","okay"),"")</f>
        <v/>
      </c>
      <c r="AS1443" t="inlineStr">
        <is>
          <t>FI1357</t>
        </is>
      </c>
    </row>
    <row r="1444">
      <c r="A1444">
        <f>IFERROR(IF(BTT[[#This Row],[Lfd Nr. 
(aus konsolidierter Datei)]]&lt;&gt;"",BTT[[#This Row],[Lfd Nr. 
(aus konsolidierter Datei)]],VLOOKUP(aktives_Teilprojekt,Teilprojekte[[Teilprojekte]:[Kürzel]],2,FALSE)&amp;ROW(BTT[[#This Row],[Lfd Nr.
(automatisch)]])-2),"")</f>
        <v/>
      </c>
      <c r="B1444" t="inlineStr">
        <is>
          <t>Anlageninventur</t>
        </is>
      </c>
      <c r="D1444" t="inlineStr">
        <is>
          <t>Anlage / Anlagen werden angezeigt</t>
        </is>
      </c>
      <c r="E1444">
        <f>IFERROR(IF(NOT(BTT[[#This Row],[Manuelle Änderung des Verantwortliches TP
(Auswahl - bei Bedarf)]]=""),BTT[[#This Row],[Manuelle Änderung des Verantwortliches TP
(Auswahl - bei Bedarf)]],VLOOKUP(BTT[[#This Row],[Hauptprozess
(Pflichtauswahl)]],Hauptprozesse[],3,FALSE)),"")</f>
        <v/>
      </c>
      <c r="G1444" t="inlineStr">
        <is>
          <t>OE</t>
        </is>
      </c>
      <c r="J1444">
        <f>IFERROR(VLOOKUP(BTT[[#This Row],[Verwendete Transaktion (Pflichtauswahl)]],Transaktionen[[Transaktionen]:[Langtext]],2,FALSE),"")</f>
        <v/>
      </c>
      <c r="V1444">
        <f>IFERROR(VLOOKUP(BTT[[#This Row],[Verwendetes Formular
(Auswahl falls relevant)]],Formulare[[Formularbezeichnung]:[Formularname (technisch)]],2,FALSE),"")</f>
        <v/>
      </c>
      <c r="AK1444">
        <f>IF(BTT[[#This Row],[Subprozess
(optionale Auswahl)]]="","okay",IF(VLOOKUP(BTT[[#This Row],[Subprozess
(optionale Auswahl)]],BPML[[Subprozess]:[Zugeordneter Hauptprozess]],3,FALSE)=BTT[[#This Row],[Hauptprozess
(Pflichtauswahl)]],"okay","falscher Subprozess"))</f>
        <v/>
      </c>
      <c r="AL1444">
        <f>IF(aktives_Teilprojekt="Master","",IF(BTT[[#This Row],[Verantwortliches TP
(automatisch)]]=VLOOKUP(aktives_Teilprojekt,Teilprojekte[[Teilprojekte]:[Kürzel]],2,FALSE),"okay","Hauptprozess anderes TP"))</f>
        <v/>
      </c>
      <c r="AM14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4">
        <f>IFERROR(IF(BTT[[#This Row],[SAP-Modul
(Pflichtauswahl)]]&lt;&gt;VLOOKUP(BTT[[#This Row],[Verwendete Transaktion (Pflichtauswahl)]],Transaktionen[[Transaktionen]:[Modul]],3,FALSE),"Modul anders","okay"),"")</f>
        <v/>
      </c>
      <c r="AP1444">
        <f>IFERROR(IF(COUNTIFS(BTT[Verwendete Transaktion (Pflichtauswahl)],BTT[[#This Row],[Verwendete Transaktion (Pflichtauswahl)]],BTT[SAP-Modul
(Pflichtauswahl)],"&lt;&gt;"&amp;BTT[[#This Row],[SAP-Modul
(Pflichtauswahl)]])&gt;0,"Modul anders","okay"),"")</f>
        <v/>
      </c>
      <c r="AQ1444">
        <f>IFERROR(IF(COUNTIFS(BTT[Verwendete Transaktion (Pflichtauswahl)],BTT[[#This Row],[Verwendete Transaktion (Pflichtauswahl)]],BTT[Verantwortliches TP
(automatisch)],"&lt;&gt;"&amp;BTT[[#This Row],[Verantwortliches TP
(automatisch)]])&gt;0,"Transaktion mehrfach","okay"),"")</f>
        <v/>
      </c>
      <c r="AR1444">
        <f>IFERROR(IF(COUNTIFS(BTT[Verwendete Transaktion (Pflichtauswahl)],BTT[[#This Row],[Verwendete Transaktion (Pflichtauswahl)]],BTT[Verantwortliches TP
(automatisch)],"&lt;&gt;"&amp;VLOOKUP(aktives_Teilprojekt,Teilprojekte[[Teilprojekte]:[Kürzel]],2,FALSE))&gt;0,"Transaktion mehrfach","okay"),"")</f>
        <v/>
      </c>
      <c r="AS1444" t="inlineStr">
        <is>
          <t>FI1358</t>
        </is>
      </c>
    </row>
    <row r="1445">
      <c r="A1445">
        <f>IFERROR(IF(BTT[[#This Row],[Lfd Nr. 
(aus konsolidierter Datei)]]&lt;&gt;"",BTT[[#This Row],[Lfd Nr. 
(aus konsolidierter Datei)]],VLOOKUP(aktives_Teilprojekt,Teilprojekte[[Teilprojekte]:[Kürzel]],2,FALSE)&amp;ROW(BTT[[#This Row],[Lfd Nr.
(automatisch)]])-2),"")</f>
        <v/>
      </c>
      <c r="B1445" t="inlineStr">
        <is>
          <t>Anlageninventur</t>
        </is>
      </c>
      <c r="D1445" t="inlineStr">
        <is>
          <t>Button auswählen</t>
        </is>
      </c>
      <c r="E1445">
        <f>IFERROR(IF(NOT(BTT[[#This Row],[Manuelle Änderung des Verantwortliches TP
(Auswahl - bei Bedarf)]]=""),BTT[[#This Row],[Manuelle Änderung des Verantwortliches TP
(Auswahl - bei Bedarf)]],VLOOKUP(BTT[[#This Row],[Hauptprozess
(Pflichtauswahl)]],Hauptprozesse[],3,FALSE)),"")</f>
        <v/>
      </c>
      <c r="G1445" t="inlineStr">
        <is>
          <t>OE</t>
        </is>
      </c>
      <c r="J1445">
        <f>IFERROR(VLOOKUP(BTT[[#This Row],[Verwendete Transaktion (Pflichtauswahl)]],Transaktionen[[Transaktionen]:[Langtext]],2,FALSE),"")</f>
        <v/>
      </c>
      <c r="V1445">
        <f>IFERROR(VLOOKUP(BTT[[#This Row],[Verwendetes Formular
(Auswahl falls relevant)]],Formulare[[Formularbezeichnung]:[Formularname (technisch)]],2,FALSE),"")</f>
        <v/>
      </c>
      <c r="AK1445">
        <f>IF(BTT[[#This Row],[Subprozess
(optionale Auswahl)]]="","okay",IF(VLOOKUP(BTT[[#This Row],[Subprozess
(optionale Auswahl)]],BPML[[Subprozess]:[Zugeordneter Hauptprozess]],3,FALSE)=BTT[[#This Row],[Hauptprozess
(Pflichtauswahl)]],"okay","falscher Subprozess"))</f>
        <v/>
      </c>
      <c r="AL1445">
        <f>IF(aktives_Teilprojekt="Master","",IF(BTT[[#This Row],[Verantwortliches TP
(automatisch)]]=VLOOKUP(aktives_Teilprojekt,Teilprojekte[[Teilprojekte]:[Kürzel]],2,FALSE),"okay","Hauptprozess anderes TP"))</f>
        <v/>
      </c>
      <c r="AM14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5">
        <f>IFERROR(IF(BTT[[#This Row],[SAP-Modul
(Pflichtauswahl)]]&lt;&gt;VLOOKUP(BTT[[#This Row],[Verwendete Transaktion (Pflichtauswahl)]],Transaktionen[[Transaktionen]:[Modul]],3,FALSE),"Modul anders","okay"),"")</f>
        <v/>
      </c>
      <c r="AP1445">
        <f>IFERROR(IF(COUNTIFS(BTT[Verwendete Transaktion (Pflichtauswahl)],BTT[[#This Row],[Verwendete Transaktion (Pflichtauswahl)]],BTT[SAP-Modul
(Pflichtauswahl)],"&lt;&gt;"&amp;BTT[[#This Row],[SAP-Modul
(Pflichtauswahl)]])&gt;0,"Modul anders","okay"),"")</f>
        <v/>
      </c>
      <c r="AQ1445">
        <f>IFERROR(IF(COUNTIFS(BTT[Verwendete Transaktion (Pflichtauswahl)],BTT[[#This Row],[Verwendete Transaktion (Pflichtauswahl)]],BTT[Verantwortliches TP
(automatisch)],"&lt;&gt;"&amp;BTT[[#This Row],[Verantwortliches TP
(automatisch)]])&gt;0,"Transaktion mehrfach","okay"),"")</f>
        <v/>
      </c>
      <c r="AR1445">
        <f>IFERROR(IF(COUNTIFS(BTT[Verwendete Transaktion (Pflichtauswahl)],BTT[[#This Row],[Verwendete Transaktion (Pflichtauswahl)]],BTT[Verantwortliches TP
(automatisch)],"&lt;&gt;"&amp;VLOOKUP(aktives_Teilprojekt,Teilprojekte[[Teilprojekte]:[Kürzel]],2,FALSE))&gt;0,"Transaktion mehrfach","okay"),"")</f>
        <v/>
      </c>
      <c r="AS1445" t="inlineStr">
        <is>
          <t>FI1359</t>
        </is>
      </c>
    </row>
    <row r="1446">
      <c r="A1446">
        <f>IFERROR(IF(BTT[[#This Row],[Lfd Nr. 
(aus konsolidierter Datei)]]&lt;&gt;"",BTT[[#This Row],[Lfd Nr. 
(aus konsolidierter Datei)]],VLOOKUP(aktives_Teilprojekt,Teilprojekte[[Teilprojekte]:[Kürzel]],2,FALSE)&amp;ROW(BTT[[#This Row],[Lfd Nr.
(automatisch)]])-2),"")</f>
        <v/>
      </c>
      <c r="B1446" t="inlineStr">
        <is>
          <t>Anlageninventur</t>
        </is>
      </c>
      <c r="D1446" t="inlineStr">
        <is>
          <t>Workflow starten</t>
        </is>
      </c>
      <c r="E1446">
        <f>IFERROR(IF(NOT(BTT[[#This Row],[Manuelle Änderung des Verantwortliches TP
(Auswahl - bei Bedarf)]]=""),BTT[[#This Row],[Manuelle Änderung des Verantwortliches TP
(Auswahl - bei Bedarf)]],VLOOKUP(BTT[[#This Row],[Hauptprozess
(Pflichtauswahl)]],Hauptprozesse[],3,FALSE)),"")</f>
        <v/>
      </c>
      <c r="G1446" t="inlineStr">
        <is>
          <t>OE</t>
        </is>
      </c>
      <c r="J1446">
        <f>IFERROR(VLOOKUP(BTT[[#This Row],[Verwendete Transaktion (Pflichtauswahl)]],Transaktionen[[Transaktionen]:[Langtext]],2,FALSE),"")</f>
        <v/>
      </c>
      <c r="V1446">
        <f>IFERROR(VLOOKUP(BTT[[#This Row],[Verwendetes Formular
(Auswahl falls relevant)]],Formulare[[Formularbezeichnung]:[Formularname (technisch)]],2,FALSE),"")</f>
        <v/>
      </c>
      <c r="AK1446">
        <f>IF(BTT[[#This Row],[Subprozess
(optionale Auswahl)]]="","okay",IF(VLOOKUP(BTT[[#This Row],[Subprozess
(optionale Auswahl)]],BPML[[Subprozess]:[Zugeordneter Hauptprozess]],3,FALSE)=BTT[[#This Row],[Hauptprozess
(Pflichtauswahl)]],"okay","falscher Subprozess"))</f>
        <v/>
      </c>
      <c r="AL1446">
        <f>IF(aktives_Teilprojekt="Master","",IF(BTT[[#This Row],[Verantwortliches TP
(automatisch)]]=VLOOKUP(aktives_Teilprojekt,Teilprojekte[[Teilprojekte]:[Kürzel]],2,FALSE),"okay","Hauptprozess anderes TP"))</f>
        <v/>
      </c>
      <c r="AM14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6">
        <f>IFERROR(IF(BTT[[#This Row],[SAP-Modul
(Pflichtauswahl)]]&lt;&gt;VLOOKUP(BTT[[#This Row],[Verwendete Transaktion (Pflichtauswahl)]],Transaktionen[[Transaktionen]:[Modul]],3,FALSE),"Modul anders","okay"),"")</f>
        <v/>
      </c>
      <c r="AP1446">
        <f>IFERROR(IF(COUNTIFS(BTT[Verwendete Transaktion (Pflichtauswahl)],BTT[[#This Row],[Verwendete Transaktion (Pflichtauswahl)]],BTT[SAP-Modul
(Pflichtauswahl)],"&lt;&gt;"&amp;BTT[[#This Row],[SAP-Modul
(Pflichtauswahl)]])&gt;0,"Modul anders","okay"),"")</f>
        <v/>
      </c>
      <c r="AQ1446">
        <f>IFERROR(IF(COUNTIFS(BTT[Verwendete Transaktion (Pflichtauswahl)],BTT[[#This Row],[Verwendete Transaktion (Pflichtauswahl)]],BTT[Verantwortliches TP
(automatisch)],"&lt;&gt;"&amp;BTT[[#This Row],[Verantwortliches TP
(automatisch)]])&gt;0,"Transaktion mehrfach","okay"),"")</f>
        <v/>
      </c>
      <c r="AR1446">
        <f>IFERROR(IF(COUNTIFS(BTT[Verwendete Transaktion (Pflichtauswahl)],BTT[[#This Row],[Verwendete Transaktion (Pflichtauswahl)]],BTT[Verantwortliches TP
(automatisch)],"&lt;&gt;"&amp;VLOOKUP(aktives_Teilprojekt,Teilprojekte[[Teilprojekte]:[Kürzel]],2,FALSE))&gt;0,"Transaktion mehrfach","okay"),"")</f>
        <v/>
      </c>
      <c r="AS1446" t="inlineStr">
        <is>
          <t>FI1360</t>
        </is>
      </c>
    </row>
    <row r="1447">
      <c r="A1447">
        <f>IFERROR(IF(BTT[[#This Row],[Lfd Nr. 
(aus konsolidierter Datei)]]&lt;&gt;"",BTT[[#This Row],[Lfd Nr. 
(aus konsolidierter Datei)]],VLOOKUP(aktives_Teilprojekt,Teilprojekte[[Teilprojekte]:[Kürzel]],2,FALSE)&amp;ROW(BTT[[#This Row],[Lfd Nr.
(automatisch)]])-2),"")</f>
        <v/>
      </c>
      <c r="B1447" t="inlineStr">
        <is>
          <t>Anlageninventur</t>
        </is>
      </c>
      <c r="D1447" t="inlineStr">
        <is>
          <t>Transaktion starten und Ausführen</t>
        </is>
      </c>
      <c r="E1447">
        <f>IFERROR(IF(NOT(BTT[[#This Row],[Manuelle Änderung des Verantwortliches TP
(Auswahl - bei Bedarf)]]=""),BTT[[#This Row],[Manuelle Änderung des Verantwortliches TP
(Auswahl - bei Bedarf)]],VLOOKUP(BTT[[#This Row],[Hauptprozess
(Pflichtauswahl)]],Hauptprozesse[],3,FALSE)),"")</f>
        <v/>
      </c>
      <c r="G1447" t="inlineStr">
        <is>
          <t>OE</t>
        </is>
      </c>
      <c r="H1447" t="inlineStr">
        <is>
          <t>FI-AA</t>
        </is>
      </c>
      <c r="I1447" t="inlineStr">
        <is>
          <t>ZAA32</t>
        </is>
      </c>
      <c r="J1447">
        <f>IFERROR(VLOOKUP(BTT[[#This Row],[Verwendete Transaktion (Pflichtauswahl)]],Transaktionen[[Transaktionen]:[Langtext]],2,FALSE),"")</f>
        <v/>
      </c>
      <c r="V1447">
        <f>IFERROR(VLOOKUP(BTT[[#This Row],[Verwendetes Formular
(Auswahl falls relevant)]],Formulare[[Formularbezeichnung]:[Formularname (technisch)]],2,FALSE),"")</f>
        <v/>
      </c>
      <c r="AK1447">
        <f>IF(BTT[[#This Row],[Subprozess
(optionale Auswahl)]]="","okay",IF(VLOOKUP(BTT[[#This Row],[Subprozess
(optionale Auswahl)]],BPML[[Subprozess]:[Zugeordneter Hauptprozess]],3,FALSE)=BTT[[#This Row],[Hauptprozess
(Pflichtauswahl)]],"okay","falscher Subprozess"))</f>
        <v/>
      </c>
      <c r="AL1447">
        <f>IF(aktives_Teilprojekt="Master","",IF(BTT[[#This Row],[Verantwortliches TP
(automatisch)]]=VLOOKUP(aktives_Teilprojekt,Teilprojekte[[Teilprojekte]:[Kürzel]],2,FALSE),"okay","Hauptprozess anderes TP"))</f>
        <v/>
      </c>
      <c r="AM14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7">
        <f>IFERROR(IF(BTT[[#This Row],[SAP-Modul
(Pflichtauswahl)]]&lt;&gt;VLOOKUP(BTT[[#This Row],[Verwendete Transaktion (Pflichtauswahl)]],Transaktionen[[Transaktionen]:[Modul]],3,FALSE),"Modul anders","okay"),"")</f>
        <v/>
      </c>
      <c r="AP1447">
        <f>IFERROR(IF(COUNTIFS(BTT[Verwendete Transaktion (Pflichtauswahl)],BTT[[#This Row],[Verwendete Transaktion (Pflichtauswahl)]],BTT[SAP-Modul
(Pflichtauswahl)],"&lt;&gt;"&amp;BTT[[#This Row],[SAP-Modul
(Pflichtauswahl)]])&gt;0,"Modul anders","okay"),"")</f>
        <v/>
      </c>
      <c r="AQ1447">
        <f>IFERROR(IF(COUNTIFS(BTT[Verwendete Transaktion (Pflichtauswahl)],BTT[[#This Row],[Verwendete Transaktion (Pflichtauswahl)]],BTT[Verantwortliches TP
(automatisch)],"&lt;&gt;"&amp;BTT[[#This Row],[Verantwortliches TP
(automatisch)]])&gt;0,"Transaktion mehrfach","okay"),"")</f>
        <v/>
      </c>
      <c r="AR1447">
        <f>IFERROR(IF(COUNTIFS(BTT[Verwendete Transaktion (Pflichtauswahl)],BTT[[#This Row],[Verwendete Transaktion (Pflichtauswahl)]],BTT[Verantwortliches TP
(automatisch)],"&lt;&gt;"&amp;VLOOKUP(aktives_Teilprojekt,Teilprojekte[[Teilprojekte]:[Kürzel]],2,FALSE))&gt;0,"Transaktion mehrfach","okay"),"")</f>
        <v/>
      </c>
      <c r="AS1447" t="inlineStr">
        <is>
          <t>FI1361</t>
        </is>
      </c>
    </row>
    <row r="1448">
      <c r="A1448">
        <f>IFERROR(IF(BTT[[#This Row],[Lfd Nr. 
(aus konsolidierter Datei)]]&lt;&gt;"",BTT[[#This Row],[Lfd Nr. 
(aus konsolidierter Datei)]],VLOOKUP(aktives_Teilprojekt,Teilprojekte[[Teilprojekte]:[Kürzel]],2,FALSE)&amp;ROW(BTT[[#This Row],[Lfd Nr.
(automatisch)]])-2),"")</f>
        <v/>
      </c>
      <c r="B1448" t="inlineStr">
        <is>
          <t>Anlageninventur</t>
        </is>
      </c>
      <c r="D1448" t="inlineStr">
        <is>
          <t>auswählen</t>
        </is>
      </c>
      <c r="E1448">
        <f>IFERROR(IF(NOT(BTT[[#This Row],[Manuelle Änderung des Verantwortliches TP
(Auswahl - bei Bedarf)]]=""),BTT[[#This Row],[Manuelle Änderung des Verantwortliches TP
(Auswahl - bei Bedarf)]],VLOOKUP(BTT[[#This Row],[Hauptprozess
(Pflichtauswahl)]],Hauptprozesse[],3,FALSE)),"")</f>
        <v/>
      </c>
      <c r="G1448" t="inlineStr">
        <is>
          <t>OE</t>
        </is>
      </c>
      <c r="J1448">
        <f>IFERROR(VLOOKUP(BTT[[#This Row],[Verwendete Transaktion (Pflichtauswahl)]],Transaktionen[[Transaktionen]:[Langtext]],2,FALSE),"")</f>
        <v/>
      </c>
      <c r="V1448">
        <f>IFERROR(VLOOKUP(BTT[[#This Row],[Verwendetes Formular
(Auswahl falls relevant)]],Formulare[[Formularbezeichnung]:[Formularname (technisch)]],2,FALSE),"")</f>
        <v/>
      </c>
      <c r="AK1448">
        <f>IF(BTT[[#This Row],[Subprozess
(optionale Auswahl)]]="","okay",IF(VLOOKUP(BTT[[#This Row],[Subprozess
(optionale Auswahl)]],BPML[[Subprozess]:[Zugeordneter Hauptprozess]],3,FALSE)=BTT[[#This Row],[Hauptprozess
(Pflichtauswahl)]],"okay","falscher Subprozess"))</f>
        <v/>
      </c>
      <c r="AL1448">
        <f>IF(aktives_Teilprojekt="Master","",IF(BTT[[#This Row],[Verantwortliches TP
(automatisch)]]=VLOOKUP(aktives_Teilprojekt,Teilprojekte[[Teilprojekte]:[Kürzel]],2,FALSE),"okay","Hauptprozess anderes TP"))</f>
        <v/>
      </c>
      <c r="AM14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8">
        <f>IFERROR(IF(BTT[[#This Row],[SAP-Modul
(Pflichtauswahl)]]&lt;&gt;VLOOKUP(BTT[[#This Row],[Verwendete Transaktion (Pflichtauswahl)]],Transaktionen[[Transaktionen]:[Modul]],3,FALSE),"Modul anders","okay"),"")</f>
        <v/>
      </c>
      <c r="AP1448">
        <f>IFERROR(IF(COUNTIFS(BTT[Verwendete Transaktion (Pflichtauswahl)],BTT[[#This Row],[Verwendete Transaktion (Pflichtauswahl)]],BTT[SAP-Modul
(Pflichtauswahl)],"&lt;&gt;"&amp;BTT[[#This Row],[SAP-Modul
(Pflichtauswahl)]])&gt;0,"Modul anders","okay"),"")</f>
        <v/>
      </c>
      <c r="AQ1448">
        <f>IFERROR(IF(COUNTIFS(BTT[Verwendete Transaktion (Pflichtauswahl)],BTT[[#This Row],[Verwendete Transaktion (Pflichtauswahl)]],BTT[Verantwortliches TP
(automatisch)],"&lt;&gt;"&amp;BTT[[#This Row],[Verantwortliches TP
(automatisch)]])&gt;0,"Transaktion mehrfach","okay"),"")</f>
        <v/>
      </c>
      <c r="AR1448">
        <f>IFERROR(IF(COUNTIFS(BTT[Verwendete Transaktion (Pflichtauswahl)],BTT[[#This Row],[Verwendete Transaktion (Pflichtauswahl)]],BTT[Verantwortliches TP
(automatisch)],"&lt;&gt;"&amp;VLOOKUP(aktives_Teilprojekt,Teilprojekte[[Teilprojekte]:[Kürzel]],2,FALSE))&gt;0,"Transaktion mehrfach","okay"),"")</f>
        <v/>
      </c>
      <c r="AS1448" t="inlineStr">
        <is>
          <t>FI1362</t>
        </is>
      </c>
    </row>
    <row r="1449">
      <c r="A1449">
        <f>IFERROR(IF(BTT[[#This Row],[Lfd Nr. 
(aus konsolidierter Datei)]]&lt;&gt;"",BTT[[#This Row],[Lfd Nr. 
(aus konsolidierter Datei)]],VLOOKUP(aktives_Teilprojekt,Teilprojekte[[Teilprojekte]:[Kürzel]],2,FALSE)&amp;ROW(BTT[[#This Row],[Lfd Nr.
(automatisch)]])-2),"")</f>
        <v/>
      </c>
      <c r="B1449" t="inlineStr">
        <is>
          <t>Anlageninventur</t>
        </is>
      </c>
      <c r="D1449" t="inlineStr">
        <is>
          <t>auswählen</t>
        </is>
      </c>
      <c r="E1449">
        <f>IFERROR(IF(NOT(BTT[[#This Row],[Manuelle Änderung des Verantwortliches TP
(Auswahl - bei Bedarf)]]=""),BTT[[#This Row],[Manuelle Änderung des Verantwortliches TP
(Auswahl - bei Bedarf)]],VLOOKUP(BTT[[#This Row],[Hauptprozess
(Pflichtauswahl)]],Hauptprozesse[],3,FALSE)),"")</f>
        <v/>
      </c>
      <c r="G1449" t="inlineStr">
        <is>
          <t>OE</t>
        </is>
      </c>
      <c r="J1449">
        <f>IFERROR(VLOOKUP(BTT[[#This Row],[Verwendete Transaktion (Pflichtauswahl)]],Transaktionen[[Transaktionen]:[Langtext]],2,FALSE),"")</f>
        <v/>
      </c>
      <c r="V1449">
        <f>IFERROR(VLOOKUP(BTT[[#This Row],[Verwendetes Formular
(Auswahl falls relevant)]],Formulare[[Formularbezeichnung]:[Formularname (technisch)]],2,FALSE),"")</f>
        <v/>
      </c>
      <c r="AK1449">
        <f>IF(BTT[[#This Row],[Subprozess
(optionale Auswahl)]]="","okay",IF(VLOOKUP(BTT[[#This Row],[Subprozess
(optionale Auswahl)]],BPML[[Subprozess]:[Zugeordneter Hauptprozess]],3,FALSE)=BTT[[#This Row],[Hauptprozess
(Pflichtauswahl)]],"okay","falscher Subprozess"))</f>
        <v/>
      </c>
      <c r="AL1449">
        <f>IF(aktives_Teilprojekt="Master","",IF(BTT[[#This Row],[Verantwortliches TP
(automatisch)]]=VLOOKUP(aktives_Teilprojekt,Teilprojekte[[Teilprojekte]:[Kürzel]],2,FALSE),"okay","Hauptprozess anderes TP"))</f>
        <v/>
      </c>
      <c r="AM14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49">
        <f>IFERROR(IF(BTT[[#This Row],[SAP-Modul
(Pflichtauswahl)]]&lt;&gt;VLOOKUP(BTT[[#This Row],[Verwendete Transaktion (Pflichtauswahl)]],Transaktionen[[Transaktionen]:[Modul]],3,FALSE),"Modul anders","okay"),"")</f>
        <v/>
      </c>
      <c r="AP1449">
        <f>IFERROR(IF(COUNTIFS(BTT[Verwendete Transaktion (Pflichtauswahl)],BTT[[#This Row],[Verwendete Transaktion (Pflichtauswahl)]],BTT[SAP-Modul
(Pflichtauswahl)],"&lt;&gt;"&amp;BTT[[#This Row],[SAP-Modul
(Pflichtauswahl)]])&gt;0,"Modul anders","okay"),"")</f>
        <v/>
      </c>
      <c r="AQ1449">
        <f>IFERROR(IF(COUNTIFS(BTT[Verwendete Transaktion (Pflichtauswahl)],BTT[[#This Row],[Verwendete Transaktion (Pflichtauswahl)]],BTT[Verantwortliches TP
(automatisch)],"&lt;&gt;"&amp;BTT[[#This Row],[Verantwortliches TP
(automatisch)]])&gt;0,"Transaktion mehrfach","okay"),"")</f>
        <v/>
      </c>
      <c r="AR1449">
        <f>IFERROR(IF(COUNTIFS(BTT[Verwendete Transaktion (Pflichtauswahl)],BTT[[#This Row],[Verwendete Transaktion (Pflichtauswahl)]],BTT[Verantwortliches TP
(automatisch)],"&lt;&gt;"&amp;VLOOKUP(aktives_Teilprojekt,Teilprojekte[[Teilprojekte]:[Kürzel]],2,FALSE))&gt;0,"Transaktion mehrfach","okay"),"")</f>
        <v/>
      </c>
      <c r="AS1449" t="inlineStr">
        <is>
          <t>FI1363</t>
        </is>
      </c>
    </row>
    <row r="1450">
      <c r="A1450">
        <f>IFERROR(IF(BTT[[#This Row],[Lfd Nr. 
(aus konsolidierter Datei)]]&lt;&gt;"",BTT[[#This Row],[Lfd Nr. 
(aus konsolidierter Datei)]],VLOOKUP(aktives_Teilprojekt,Teilprojekte[[Teilprojekte]:[Kürzel]],2,FALSE)&amp;ROW(BTT[[#This Row],[Lfd Nr.
(automatisch)]])-2),"")</f>
        <v/>
      </c>
      <c r="B1450" t="inlineStr">
        <is>
          <t>Anlageninventur</t>
        </is>
      </c>
      <c r="D1450" t="inlineStr">
        <is>
          <t>Prüfen: Plausabilität, korrekte OAV</t>
        </is>
      </c>
      <c r="E1450">
        <f>IFERROR(IF(NOT(BTT[[#This Row],[Manuelle Änderung des Verantwortliches TP
(Auswahl - bei Bedarf)]]=""),BTT[[#This Row],[Manuelle Änderung des Verantwortliches TP
(Auswahl - bei Bedarf)]],VLOOKUP(BTT[[#This Row],[Hauptprozess
(Pflichtauswahl)]],Hauptprozesse[],3,FALSE)),"")</f>
        <v/>
      </c>
      <c r="G1450" t="inlineStr">
        <is>
          <t>OE</t>
        </is>
      </c>
      <c r="J1450">
        <f>IFERROR(VLOOKUP(BTT[[#This Row],[Verwendete Transaktion (Pflichtauswahl)]],Transaktionen[[Transaktionen]:[Langtext]],2,FALSE),"")</f>
        <v/>
      </c>
      <c r="V1450">
        <f>IFERROR(VLOOKUP(BTT[[#This Row],[Verwendetes Formular
(Auswahl falls relevant)]],Formulare[[Formularbezeichnung]:[Formularname (technisch)]],2,FALSE),"")</f>
        <v/>
      </c>
      <c r="AK1450">
        <f>IF(BTT[[#This Row],[Subprozess
(optionale Auswahl)]]="","okay",IF(VLOOKUP(BTT[[#This Row],[Subprozess
(optionale Auswahl)]],BPML[[Subprozess]:[Zugeordneter Hauptprozess]],3,FALSE)=BTT[[#This Row],[Hauptprozess
(Pflichtauswahl)]],"okay","falscher Subprozess"))</f>
        <v/>
      </c>
      <c r="AL1450">
        <f>IF(aktives_Teilprojekt="Master","",IF(BTT[[#This Row],[Verantwortliches TP
(automatisch)]]=VLOOKUP(aktives_Teilprojekt,Teilprojekte[[Teilprojekte]:[Kürzel]],2,FALSE),"okay","Hauptprozess anderes TP"))</f>
        <v/>
      </c>
      <c r="AM14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0">
        <f>IFERROR(IF(BTT[[#This Row],[SAP-Modul
(Pflichtauswahl)]]&lt;&gt;VLOOKUP(BTT[[#This Row],[Verwendete Transaktion (Pflichtauswahl)]],Transaktionen[[Transaktionen]:[Modul]],3,FALSE),"Modul anders","okay"),"")</f>
        <v/>
      </c>
      <c r="AP1450">
        <f>IFERROR(IF(COUNTIFS(BTT[Verwendete Transaktion (Pflichtauswahl)],BTT[[#This Row],[Verwendete Transaktion (Pflichtauswahl)]],BTT[SAP-Modul
(Pflichtauswahl)],"&lt;&gt;"&amp;BTT[[#This Row],[SAP-Modul
(Pflichtauswahl)]])&gt;0,"Modul anders","okay"),"")</f>
        <v/>
      </c>
      <c r="AQ1450">
        <f>IFERROR(IF(COUNTIFS(BTT[Verwendete Transaktion (Pflichtauswahl)],BTT[[#This Row],[Verwendete Transaktion (Pflichtauswahl)]],BTT[Verantwortliches TP
(automatisch)],"&lt;&gt;"&amp;BTT[[#This Row],[Verantwortliches TP
(automatisch)]])&gt;0,"Transaktion mehrfach","okay"),"")</f>
        <v/>
      </c>
      <c r="AR1450">
        <f>IFERROR(IF(COUNTIFS(BTT[Verwendete Transaktion (Pflichtauswahl)],BTT[[#This Row],[Verwendete Transaktion (Pflichtauswahl)]],BTT[Verantwortliches TP
(automatisch)],"&lt;&gt;"&amp;VLOOKUP(aktives_Teilprojekt,Teilprojekte[[Teilprojekte]:[Kürzel]],2,FALSE))&gt;0,"Transaktion mehrfach","okay"),"")</f>
        <v/>
      </c>
      <c r="AS1450" t="inlineStr">
        <is>
          <t>FI1364</t>
        </is>
      </c>
    </row>
    <row r="1451">
      <c r="A1451">
        <f>IFERROR(IF(BTT[[#This Row],[Lfd Nr. 
(aus konsolidierter Datei)]]&lt;&gt;"",BTT[[#This Row],[Lfd Nr. 
(aus konsolidierter Datei)]],VLOOKUP(aktives_Teilprojekt,Teilprojekte[[Teilprojekte]:[Kürzel]],2,FALSE)&amp;ROW(BTT[[#This Row],[Lfd Nr.
(automatisch)]])-2),"")</f>
        <v/>
      </c>
      <c r="B1451" t="inlineStr">
        <is>
          <t>Anlageninventur</t>
        </is>
      </c>
      <c r="E1451">
        <f>IFERROR(IF(NOT(BTT[[#This Row],[Manuelle Änderung des Verantwortliches TP
(Auswahl - bei Bedarf)]]=""),BTT[[#This Row],[Manuelle Änderung des Verantwortliches TP
(Auswahl - bei Bedarf)]],VLOOKUP(BTT[[#This Row],[Hauptprozess
(Pflichtauswahl)]],Hauptprozesse[],3,FALSE)),"")</f>
        <v/>
      </c>
      <c r="J1451">
        <f>IFERROR(VLOOKUP(BTT[[#This Row],[Verwendete Transaktion (Pflichtauswahl)]],Transaktionen[[Transaktionen]:[Langtext]],2,FALSE),"")</f>
        <v/>
      </c>
      <c r="V1451">
        <f>IFERROR(VLOOKUP(BTT[[#This Row],[Verwendetes Formular
(Auswahl falls relevant)]],Formulare[[Formularbezeichnung]:[Formularname (technisch)]],2,FALSE),"")</f>
        <v/>
      </c>
      <c r="AK1451">
        <f>IF(BTT[[#This Row],[Subprozess
(optionale Auswahl)]]="","okay",IF(VLOOKUP(BTT[[#This Row],[Subprozess
(optionale Auswahl)]],BPML[[Subprozess]:[Zugeordneter Hauptprozess]],3,FALSE)=BTT[[#This Row],[Hauptprozess
(Pflichtauswahl)]],"okay","falscher Subprozess"))</f>
        <v/>
      </c>
      <c r="AL1451">
        <f>IF(aktives_Teilprojekt="Master","",IF(BTT[[#This Row],[Verantwortliches TP
(automatisch)]]=VLOOKUP(aktives_Teilprojekt,Teilprojekte[[Teilprojekte]:[Kürzel]],2,FALSE),"okay","Hauptprozess anderes TP"))</f>
        <v/>
      </c>
      <c r="AM14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1">
        <f>IFERROR(IF(BTT[[#This Row],[SAP-Modul
(Pflichtauswahl)]]&lt;&gt;VLOOKUP(BTT[[#This Row],[Verwendete Transaktion (Pflichtauswahl)]],Transaktionen[[Transaktionen]:[Modul]],3,FALSE),"Modul anders","okay"),"")</f>
        <v/>
      </c>
      <c r="AP1451">
        <f>IFERROR(IF(COUNTIFS(BTT[Verwendete Transaktion (Pflichtauswahl)],BTT[[#This Row],[Verwendete Transaktion (Pflichtauswahl)]],BTT[SAP-Modul
(Pflichtauswahl)],"&lt;&gt;"&amp;BTT[[#This Row],[SAP-Modul
(Pflichtauswahl)]])&gt;0,"Modul anders","okay"),"")</f>
        <v/>
      </c>
      <c r="AQ1451">
        <f>IFERROR(IF(COUNTIFS(BTT[Verwendete Transaktion (Pflichtauswahl)],BTT[[#This Row],[Verwendete Transaktion (Pflichtauswahl)]],BTT[Verantwortliches TP
(automatisch)],"&lt;&gt;"&amp;BTT[[#This Row],[Verantwortliches TP
(automatisch)]])&gt;0,"Transaktion mehrfach","okay"),"")</f>
        <v/>
      </c>
      <c r="AR1451">
        <f>IFERROR(IF(COUNTIFS(BTT[Verwendete Transaktion (Pflichtauswahl)],BTT[[#This Row],[Verwendete Transaktion (Pflichtauswahl)]],BTT[Verantwortliches TP
(automatisch)],"&lt;&gt;"&amp;VLOOKUP(aktives_Teilprojekt,Teilprojekte[[Teilprojekte]:[Kürzel]],2,FALSE))&gt;0,"Transaktion mehrfach","okay"),"")</f>
        <v/>
      </c>
      <c r="AS1451" t="inlineStr">
        <is>
          <t>FI1365</t>
        </is>
      </c>
    </row>
    <row r="1452">
      <c r="A1452">
        <f>IFERROR(IF(BTT[[#This Row],[Lfd Nr. 
(aus konsolidierter Datei)]]&lt;&gt;"",BTT[[#This Row],[Lfd Nr. 
(aus konsolidierter Datei)]],VLOOKUP(aktives_Teilprojekt,Teilprojekte[[Teilprojekte]:[Kürzel]],2,FALSE)&amp;ROW(BTT[[#This Row],[Lfd Nr.
(automatisch)]])-2),"")</f>
        <v/>
      </c>
      <c r="B1452" t="inlineStr">
        <is>
          <t>Anlageninventur</t>
        </is>
      </c>
      <c r="D1452" t="inlineStr">
        <is>
          <t>Kostenstelle eintragen</t>
        </is>
      </c>
      <c r="E1452">
        <f>IFERROR(IF(NOT(BTT[[#This Row],[Manuelle Änderung des Verantwortliches TP
(Auswahl - bei Bedarf)]]=""),BTT[[#This Row],[Manuelle Änderung des Verantwortliches TP
(Auswahl - bei Bedarf)]],VLOOKUP(BTT[[#This Row],[Hauptprozess
(Pflichtauswahl)]],Hauptprozesse[],3,FALSE)),"")</f>
        <v/>
      </c>
      <c r="J1452">
        <f>IFERROR(VLOOKUP(BTT[[#This Row],[Verwendete Transaktion (Pflichtauswahl)]],Transaktionen[[Transaktionen]:[Langtext]],2,FALSE),"")</f>
        <v/>
      </c>
      <c r="V1452">
        <f>IFERROR(VLOOKUP(BTT[[#This Row],[Verwendetes Formular
(Auswahl falls relevant)]],Formulare[[Formularbezeichnung]:[Formularname (technisch)]],2,FALSE),"")</f>
        <v/>
      </c>
      <c r="AK1452">
        <f>IF(BTT[[#This Row],[Subprozess
(optionale Auswahl)]]="","okay",IF(VLOOKUP(BTT[[#This Row],[Subprozess
(optionale Auswahl)]],BPML[[Subprozess]:[Zugeordneter Hauptprozess]],3,FALSE)=BTT[[#This Row],[Hauptprozess
(Pflichtauswahl)]],"okay","falscher Subprozess"))</f>
        <v/>
      </c>
      <c r="AL1452">
        <f>IF(aktives_Teilprojekt="Master","",IF(BTT[[#This Row],[Verantwortliches TP
(automatisch)]]=VLOOKUP(aktives_Teilprojekt,Teilprojekte[[Teilprojekte]:[Kürzel]],2,FALSE),"okay","Hauptprozess anderes TP"))</f>
        <v/>
      </c>
      <c r="AM14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2">
        <f>IFERROR(IF(BTT[[#This Row],[SAP-Modul
(Pflichtauswahl)]]&lt;&gt;VLOOKUP(BTT[[#This Row],[Verwendete Transaktion (Pflichtauswahl)]],Transaktionen[[Transaktionen]:[Modul]],3,FALSE),"Modul anders","okay"),"")</f>
        <v/>
      </c>
      <c r="AP1452">
        <f>IFERROR(IF(COUNTIFS(BTT[Verwendete Transaktion (Pflichtauswahl)],BTT[[#This Row],[Verwendete Transaktion (Pflichtauswahl)]],BTT[SAP-Modul
(Pflichtauswahl)],"&lt;&gt;"&amp;BTT[[#This Row],[SAP-Modul
(Pflichtauswahl)]])&gt;0,"Modul anders","okay"),"")</f>
        <v/>
      </c>
      <c r="AQ1452">
        <f>IFERROR(IF(COUNTIFS(BTT[Verwendete Transaktion (Pflichtauswahl)],BTT[[#This Row],[Verwendete Transaktion (Pflichtauswahl)]],BTT[Verantwortliches TP
(automatisch)],"&lt;&gt;"&amp;BTT[[#This Row],[Verantwortliches TP
(automatisch)]])&gt;0,"Transaktion mehrfach","okay"),"")</f>
        <v/>
      </c>
      <c r="AR1452">
        <f>IFERROR(IF(COUNTIFS(BTT[Verwendete Transaktion (Pflichtauswahl)],BTT[[#This Row],[Verwendete Transaktion (Pflichtauswahl)]],BTT[Verantwortliches TP
(automatisch)],"&lt;&gt;"&amp;VLOOKUP(aktives_Teilprojekt,Teilprojekte[[Teilprojekte]:[Kürzel]],2,FALSE))&gt;0,"Transaktion mehrfach","okay"),"")</f>
        <v/>
      </c>
      <c r="AS1452" t="inlineStr">
        <is>
          <t>FI1366</t>
        </is>
      </c>
    </row>
    <row r="1453">
      <c r="A1453">
        <f>IFERROR(IF(BTT[[#This Row],[Lfd Nr. 
(aus konsolidierter Datei)]]&lt;&gt;"",BTT[[#This Row],[Lfd Nr. 
(aus konsolidierter Datei)]],VLOOKUP(aktives_Teilprojekt,Teilprojekte[[Teilprojekte]:[Kürzel]],2,FALSE)&amp;ROW(BTT[[#This Row],[Lfd Nr.
(automatisch)]])-2),"")</f>
        <v/>
      </c>
      <c r="B1453" t="inlineStr">
        <is>
          <t>Anlageninventur</t>
        </is>
      </c>
      <c r="D1453" t="inlineStr">
        <is>
          <t>Workflow starten</t>
        </is>
      </c>
      <c r="E1453">
        <f>IFERROR(IF(NOT(BTT[[#This Row],[Manuelle Änderung des Verantwortliches TP
(Auswahl - bei Bedarf)]]=""),BTT[[#This Row],[Manuelle Änderung des Verantwortliches TP
(Auswahl - bei Bedarf)]],VLOOKUP(BTT[[#This Row],[Hauptprozess
(Pflichtauswahl)]],Hauptprozesse[],3,FALSE)),"")</f>
        <v/>
      </c>
      <c r="G1453" t="inlineStr">
        <is>
          <t>OE</t>
        </is>
      </c>
      <c r="J1453">
        <f>IFERROR(VLOOKUP(BTT[[#This Row],[Verwendete Transaktion (Pflichtauswahl)]],Transaktionen[[Transaktionen]:[Langtext]],2,FALSE),"")</f>
        <v/>
      </c>
      <c r="V1453">
        <f>IFERROR(VLOOKUP(BTT[[#This Row],[Verwendetes Formular
(Auswahl falls relevant)]],Formulare[[Formularbezeichnung]:[Formularname (technisch)]],2,FALSE),"")</f>
        <v/>
      </c>
      <c r="AK1453">
        <f>IF(BTT[[#This Row],[Subprozess
(optionale Auswahl)]]="","okay",IF(VLOOKUP(BTT[[#This Row],[Subprozess
(optionale Auswahl)]],BPML[[Subprozess]:[Zugeordneter Hauptprozess]],3,FALSE)=BTT[[#This Row],[Hauptprozess
(Pflichtauswahl)]],"okay","falscher Subprozess"))</f>
        <v/>
      </c>
      <c r="AL1453">
        <f>IF(aktives_Teilprojekt="Master","",IF(BTT[[#This Row],[Verantwortliches TP
(automatisch)]]=VLOOKUP(aktives_Teilprojekt,Teilprojekte[[Teilprojekte]:[Kürzel]],2,FALSE),"okay","Hauptprozess anderes TP"))</f>
        <v/>
      </c>
      <c r="AM14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3">
        <f>IFERROR(IF(BTT[[#This Row],[SAP-Modul
(Pflichtauswahl)]]&lt;&gt;VLOOKUP(BTT[[#This Row],[Verwendete Transaktion (Pflichtauswahl)]],Transaktionen[[Transaktionen]:[Modul]],3,FALSE),"Modul anders","okay"),"")</f>
        <v/>
      </c>
      <c r="AP1453">
        <f>IFERROR(IF(COUNTIFS(BTT[Verwendete Transaktion (Pflichtauswahl)],BTT[[#This Row],[Verwendete Transaktion (Pflichtauswahl)]],BTT[SAP-Modul
(Pflichtauswahl)],"&lt;&gt;"&amp;BTT[[#This Row],[SAP-Modul
(Pflichtauswahl)]])&gt;0,"Modul anders","okay"),"")</f>
        <v/>
      </c>
      <c r="AQ1453">
        <f>IFERROR(IF(COUNTIFS(BTT[Verwendete Transaktion (Pflichtauswahl)],BTT[[#This Row],[Verwendete Transaktion (Pflichtauswahl)]],BTT[Verantwortliches TP
(automatisch)],"&lt;&gt;"&amp;BTT[[#This Row],[Verantwortliches TP
(automatisch)]])&gt;0,"Transaktion mehrfach","okay"),"")</f>
        <v/>
      </c>
      <c r="AR1453">
        <f>IFERROR(IF(COUNTIFS(BTT[Verwendete Transaktion (Pflichtauswahl)],BTT[[#This Row],[Verwendete Transaktion (Pflichtauswahl)]],BTT[Verantwortliches TP
(automatisch)],"&lt;&gt;"&amp;VLOOKUP(aktives_Teilprojekt,Teilprojekte[[Teilprojekte]:[Kürzel]],2,FALSE))&gt;0,"Transaktion mehrfach","okay"),"")</f>
        <v/>
      </c>
      <c r="AS1453" t="inlineStr">
        <is>
          <t>FI1367</t>
        </is>
      </c>
    </row>
    <row r="1454">
      <c r="A1454">
        <f>IFERROR(IF(BTT[[#This Row],[Lfd Nr. 
(aus konsolidierter Datei)]]&lt;&gt;"",BTT[[#This Row],[Lfd Nr. 
(aus konsolidierter Datei)]],VLOOKUP(aktives_Teilprojekt,Teilprojekte[[Teilprojekte]:[Kürzel]],2,FALSE)&amp;ROW(BTT[[#This Row],[Lfd Nr.
(automatisch)]])-2),"")</f>
        <v/>
      </c>
      <c r="B1454" t="inlineStr">
        <is>
          <t>Anlageninventur</t>
        </is>
      </c>
      <c r="E1454">
        <f>IFERROR(IF(NOT(BTT[[#This Row],[Manuelle Änderung des Verantwortliches TP
(Auswahl - bei Bedarf)]]=""),BTT[[#This Row],[Manuelle Änderung des Verantwortliches TP
(Auswahl - bei Bedarf)]],VLOOKUP(BTT[[#This Row],[Hauptprozess
(Pflichtauswahl)]],Hauptprozesse[],3,FALSE)),"")</f>
        <v/>
      </c>
      <c r="J1454">
        <f>IFERROR(VLOOKUP(BTT[[#This Row],[Verwendete Transaktion (Pflichtauswahl)]],Transaktionen[[Transaktionen]:[Langtext]],2,FALSE),"")</f>
        <v/>
      </c>
      <c r="V1454">
        <f>IFERROR(VLOOKUP(BTT[[#This Row],[Verwendetes Formular
(Auswahl falls relevant)]],Formulare[[Formularbezeichnung]:[Formularname (technisch)]],2,FALSE),"")</f>
        <v/>
      </c>
      <c r="AK1454">
        <f>IF(BTT[[#This Row],[Subprozess
(optionale Auswahl)]]="","okay",IF(VLOOKUP(BTT[[#This Row],[Subprozess
(optionale Auswahl)]],BPML[[Subprozess]:[Zugeordneter Hauptprozess]],3,FALSE)=BTT[[#This Row],[Hauptprozess
(Pflichtauswahl)]],"okay","falscher Subprozess"))</f>
        <v/>
      </c>
      <c r="AL1454">
        <f>IF(aktives_Teilprojekt="Master","",IF(BTT[[#This Row],[Verantwortliches TP
(automatisch)]]=VLOOKUP(aktives_Teilprojekt,Teilprojekte[[Teilprojekte]:[Kürzel]],2,FALSE),"okay","Hauptprozess anderes TP"))</f>
        <v/>
      </c>
      <c r="AM14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4">
        <f>IFERROR(IF(BTT[[#This Row],[SAP-Modul
(Pflichtauswahl)]]&lt;&gt;VLOOKUP(BTT[[#This Row],[Verwendete Transaktion (Pflichtauswahl)]],Transaktionen[[Transaktionen]:[Modul]],3,FALSE),"Modul anders","okay"),"")</f>
        <v/>
      </c>
      <c r="AP1454">
        <f>IFERROR(IF(COUNTIFS(BTT[Verwendete Transaktion (Pflichtauswahl)],BTT[[#This Row],[Verwendete Transaktion (Pflichtauswahl)]],BTT[SAP-Modul
(Pflichtauswahl)],"&lt;&gt;"&amp;BTT[[#This Row],[SAP-Modul
(Pflichtauswahl)]])&gt;0,"Modul anders","okay"),"")</f>
        <v/>
      </c>
      <c r="AQ1454">
        <f>IFERROR(IF(COUNTIFS(BTT[Verwendete Transaktion (Pflichtauswahl)],BTT[[#This Row],[Verwendete Transaktion (Pflichtauswahl)]],BTT[Verantwortliches TP
(automatisch)],"&lt;&gt;"&amp;BTT[[#This Row],[Verantwortliches TP
(automatisch)]])&gt;0,"Transaktion mehrfach","okay"),"")</f>
        <v/>
      </c>
      <c r="AR1454">
        <f>IFERROR(IF(COUNTIFS(BTT[Verwendete Transaktion (Pflichtauswahl)],BTT[[#This Row],[Verwendete Transaktion (Pflichtauswahl)]],BTT[Verantwortliches TP
(automatisch)],"&lt;&gt;"&amp;VLOOKUP(aktives_Teilprojekt,Teilprojekte[[Teilprojekte]:[Kürzel]],2,FALSE))&gt;0,"Transaktion mehrfach","okay"),"")</f>
        <v/>
      </c>
      <c r="AS1454" t="inlineStr">
        <is>
          <t>FI1368</t>
        </is>
      </c>
    </row>
    <row r="1455">
      <c r="A1455">
        <f>IFERROR(IF(BTT[[#This Row],[Lfd Nr. 
(aus konsolidierter Datei)]]&lt;&gt;"",BTT[[#This Row],[Lfd Nr. 
(aus konsolidierter Datei)]],VLOOKUP(aktives_Teilprojekt,Teilprojekte[[Teilprojekte]:[Kürzel]],2,FALSE)&amp;ROW(BTT[[#This Row],[Lfd Nr.
(automatisch)]])-2),"")</f>
        <v/>
      </c>
      <c r="B1455" t="inlineStr">
        <is>
          <t>Anlageninventur</t>
        </is>
      </c>
      <c r="D1455" t="inlineStr">
        <is>
          <t>Vorgang "verwerfen"</t>
        </is>
      </c>
      <c r="E1455">
        <f>IFERROR(IF(NOT(BTT[[#This Row],[Manuelle Änderung des Verantwortliches TP
(Auswahl - bei Bedarf)]]=""),BTT[[#This Row],[Manuelle Änderung des Verantwortliches TP
(Auswahl - bei Bedarf)]],VLOOKUP(BTT[[#This Row],[Hauptprozess
(Pflichtauswahl)]],Hauptprozesse[],3,FALSE)),"")</f>
        <v/>
      </c>
      <c r="J1455">
        <f>IFERROR(VLOOKUP(BTT[[#This Row],[Verwendete Transaktion (Pflichtauswahl)]],Transaktionen[[Transaktionen]:[Langtext]],2,FALSE),"")</f>
        <v/>
      </c>
      <c r="V1455">
        <f>IFERROR(VLOOKUP(BTT[[#This Row],[Verwendetes Formular
(Auswahl falls relevant)]],Formulare[[Formularbezeichnung]:[Formularname (technisch)]],2,FALSE),"")</f>
        <v/>
      </c>
      <c r="AK1455">
        <f>IF(BTT[[#This Row],[Subprozess
(optionale Auswahl)]]="","okay",IF(VLOOKUP(BTT[[#This Row],[Subprozess
(optionale Auswahl)]],BPML[[Subprozess]:[Zugeordneter Hauptprozess]],3,FALSE)=BTT[[#This Row],[Hauptprozess
(Pflichtauswahl)]],"okay","falscher Subprozess"))</f>
        <v/>
      </c>
      <c r="AL1455">
        <f>IF(aktives_Teilprojekt="Master","",IF(BTT[[#This Row],[Verantwortliches TP
(automatisch)]]=VLOOKUP(aktives_Teilprojekt,Teilprojekte[[Teilprojekte]:[Kürzel]],2,FALSE),"okay","Hauptprozess anderes TP"))</f>
        <v/>
      </c>
      <c r="AM14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5">
        <f>IFERROR(IF(BTT[[#This Row],[SAP-Modul
(Pflichtauswahl)]]&lt;&gt;VLOOKUP(BTT[[#This Row],[Verwendete Transaktion (Pflichtauswahl)]],Transaktionen[[Transaktionen]:[Modul]],3,FALSE),"Modul anders","okay"),"")</f>
        <v/>
      </c>
      <c r="AP1455">
        <f>IFERROR(IF(COUNTIFS(BTT[Verwendete Transaktion (Pflichtauswahl)],BTT[[#This Row],[Verwendete Transaktion (Pflichtauswahl)]],BTT[SAP-Modul
(Pflichtauswahl)],"&lt;&gt;"&amp;BTT[[#This Row],[SAP-Modul
(Pflichtauswahl)]])&gt;0,"Modul anders","okay"),"")</f>
        <v/>
      </c>
      <c r="AQ1455">
        <f>IFERROR(IF(COUNTIFS(BTT[Verwendete Transaktion (Pflichtauswahl)],BTT[[#This Row],[Verwendete Transaktion (Pflichtauswahl)]],BTT[Verantwortliches TP
(automatisch)],"&lt;&gt;"&amp;BTT[[#This Row],[Verantwortliches TP
(automatisch)]])&gt;0,"Transaktion mehrfach","okay"),"")</f>
        <v/>
      </c>
      <c r="AR1455">
        <f>IFERROR(IF(COUNTIFS(BTT[Verwendete Transaktion (Pflichtauswahl)],BTT[[#This Row],[Verwendete Transaktion (Pflichtauswahl)]],BTT[Verantwortliches TP
(automatisch)],"&lt;&gt;"&amp;VLOOKUP(aktives_Teilprojekt,Teilprojekte[[Teilprojekte]:[Kürzel]],2,FALSE))&gt;0,"Transaktion mehrfach","okay"),"")</f>
        <v/>
      </c>
      <c r="AS1455" t="inlineStr">
        <is>
          <t>FI1369</t>
        </is>
      </c>
    </row>
    <row r="1456">
      <c r="A1456">
        <f>IFERROR(IF(BTT[[#This Row],[Lfd Nr. 
(aus konsolidierter Datei)]]&lt;&gt;"",BTT[[#This Row],[Lfd Nr. 
(aus konsolidierter Datei)]],VLOOKUP(aktives_Teilprojekt,Teilprojekte[[Teilprojekte]:[Kürzel]],2,FALSE)&amp;ROW(BTT[[#This Row],[Lfd Nr.
(automatisch)]])-2),"")</f>
        <v/>
      </c>
      <c r="B1456" t="inlineStr">
        <is>
          <t>Anlageninventur</t>
        </is>
      </c>
      <c r="D1456" t="inlineStr">
        <is>
          <t>Workflow öffnen</t>
        </is>
      </c>
      <c r="E1456">
        <f>IFERROR(IF(NOT(BTT[[#This Row],[Manuelle Änderung des Verantwortliches TP
(Auswahl - bei Bedarf)]]=""),BTT[[#This Row],[Manuelle Änderung des Verantwortliches TP
(Auswahl - bei Bedarf)]],VLOOKUP(BTT[[#This Row],[Hauptprozess
(Pflichtauswahl)]],Hauptprozesse[],3,FALSE)),"")</f>
        <v/>
      </c>
      <c r="G1456" t="inlineStr">
        <is>
          <t>OE</t>
        </is>
      </c>
      <c r="J1456">
        <f>IFERROR(VLOOKUP(BTT[[#This Row],[Verwendete Transaktion (Pflichtauswahl)]],Transaktionen[[Transaktionen]:[Langtext]],2,FALSE),"")</f>
        <v/>
      </c>
      <c r="V1456">
        <f>IFERROR(VLOOKUP(BTT[[#This Row],[Verwendetes Formular
(Auswahl falls relevant)]],Formulare[[Formularbezeichnung]:[Formularname (technisch)]],2,FALSE),"")</f>
        <v/>
      </c>
      <c r="AK1456">
        <f>IF(BTT[[#This Row],[Subprozess
(optionale Auswahl)]]="","okay",IF(VLOOKUP(BTT[[#This Row],[Subprozess
(optionale Auswahl)]],BPML[[Subprozess]:[Zugeordneter Hauptprozess]],3,FALSE)=BTT[[#This Row],[Hauptprozess
(Pflichtauswahl)]],"okay","falscher Subprozess"))</f>
        <v/>
      </c>
      <c r="AL1456">
        <f>IF(aktives_Teilprojekt="Master","",IF(BTT[[#This Row],[Verantwortliches TP
(automatisch)]]=VLOOKUP(aktives_Teilprojekt,Teilprojekte[[Teilprojekte]:[Kürzel]],2,FALSE),"okay","Hauptprozess anderes TP"))</f>
        <v/>
      </c>
      <c r="AM14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6">
        <f>IFERROR(IF(BTT[[#This Row],[SAP-Modul
(Pflichtauswahl)]]&lt;&gt;VLOOKUP(BTT[[#This Row],[Verwendete Transaktion (Pflichtauswahl)]],Transaktionen[[Transaktionen]:[Modul]],3,FALSE),"Modul anders","okay"),"")</f>
        <v/>
      </c>
      <c r="AP1456">
        <f>IFERROR(IF(COUNTIFS(BTT[Verwendete Transaktion (Pflichtauswahl)],BTT[[#This Row],[Verwendete Transaktion (Pflichtauswahl)]],BTT[SAP-Modul
(Pflichtauswahl)],"&lt;&gt;"&amp;BTT[[#This Row],[SAP-Modul
(Pflichtauswahl)]])&gt;0,"Modul anders","okay"),"")</f>
        <v/>
      </c>
      <c r="AQ1456">
        <f>IFERROR(IF(COUNTIFS(BTT[Verwendete Transaktion (Pflichtauswahl)],BTT[[#This Row],[Verwendete Transaktion (Pflichtauswahl)]],BTT[Verantwortliches TP
(automatisch)],"&lt;&gt;"&amp;BTT[[#This Row],[Verantwortliches TP
(automatisch)]])&gt;0,"Transaktion mehrfach","okay"),"")</f>
        <v/>
      </c>
      <c r="AR1456">
        <f>IFERROR(IF(COUNTIFS(BTT[Verwendete Transaktion (Pflichtauswahl)],BTT[[#This Row],[Verwendete Transaktion (Pflichtauswahl)]],BTT[Verantwortliches TP
(automatisch)],"&lt;&gt;"&amp;VLOOKUP(aktives_Teilprojekt,Teilprojekte[[Teilprojekte]:[Kürzel]],2,FALSE))&gt;0,"Transaktion mehrfach","okay"),"")</f>
        <v/>
      </c>
      <c r="AS1456" t="inlineStr">
        <is>
          <t>FI1370</t>
        </is>
      </c>
    </row>
    <row r="1457">
      <c r="A1457">
        <f>IFERROR(IF(BTT[[#This Row],[Lfd Nr. 
(aus konsolidierter Datei)]]&lt;&gt;"",BTT[[#This Row],[Lfd Nr. 
(aus konsolidierter Datei)]],VLOOKUP(aktives_Teilprojekt,Teilprojekte[[Teilprojekte]:[Kürzel]],2,FALSE)&amp;ROW(BTT[[#This Row],[Lfd Nr.
(automatisch)]])-2),"")</f>
        <v/>
      </c>
      <c r="B1457" t="inlineStr">
        <is>
          <t>Anlageninventur</t>
        </is>
      </c>
      <c r="D1457" t="inlineStr">
        <is>
          <t>Prüfen: Plausibilität</t>
        </is>
      </c>
      <c r="E1457">
        <f>IFERROR(IF(NOT(BTT[[#This Row],[Manuelle Änderung des Verantwortliches TP
(Auswahl - bei Bedarf)]]=""),BTT[[#This Row],[Manuelle Änderung des Verantwortliches TP
(Auswahl - bei Bedarf)]],VLOOKUP(BTT[[#This Row],[Hauptprozess
(Pflichtauswahl)]],Hauptprozesse[],3,FALSE)),"")</f>
        <v/>
      </c>
      <c r="G1457" t="inlineStr">
        <is>
          <t>OE</t>
        </is>
      </c>
      <c r="J1457">
        <f>IFERROR(VLOOKUP(BTT[[#This Row],[Verwendete Transaktion (Pflichtauswahl)]],Transaktionen[[Transaktionen]:[Langtext]],2,FALSE),"")</f>
        <v/>
      </c>
      <c r="V1457">
        <f>IFERROR(VLOOKUP(BTT[[#This Row],[Verwendetes Formular
(Auswahl falls relevant)]],Formulare[[Formularbezeichnung]:[Formularname (technisch)]],2,FALSE),"")</f>
        <v/>
      </c>
      <c r="AK1457">
        <f>IF(BTT[[#This Row],[Subprozess
(optionale Auswahl)]]="","okay",IF(VLOOKUP(BTT[[#This Row],[Subprozess
(optionale Auswahl)]],BPML[[Subprozess]:[Zugeordneter Hauptprozess]],3,FALSE)=BTT[[#This Row],[Hauptprozess
(Pflichtauswahl)]],"okay","falscher Subprozess"))</f>
        <v/>
      </c>
      <c r="AL1457">
        <f>IF(aktives_Teilprojekt="Master","",IF(BTT[[#This Row],[Verantwortliches TP
(automatisch)]]=VLOOKUP(aktives_Teilprojekt,Teilprojekte[[Teilprojekte]:[Kürzel]],2,FALSE),"okay","Hauptprozess anderes TP"))</f>
        <v/>
      </c>
      <c r="AM14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7">
        <f>IFERROR(IF(BTT[[#This Row],[SAP-Modul
(Pflichtauswahl)]]&lt;&gt;VLOOKUP(BTT[[#This Row],[Verwendete Transaktion (Pflichtauswahl)]],Transaktionen[[Transaktionen]:[Modul]],3,FALSE),"Modul anders","okay"),"")</f>
        <v/>
      </c>
      <c r="AP1457">
        <f>IFERROR(IF(COUNTIFS(BTT[Verwendete Transaktion (Pflichtauswahl)],BTT[[#This Row],[Verwendete Transaktion (Pflichtauswahl)]],BTT[SAP-Modul
(Pflichtauswahl)],"&lt;&gt;"&amp;BTT[[#This Row],[SAP-Modul
(Pflichtauswahl)]])&gt;0,"Modul anders","okay"),"")</f>
        <v/>
      </c>
      <c r="AQ1457">
        <f>IFERROR(IF(COUNTIFS(BTT[Verwendete Transaktion (Pflichtauswahl)],BTT[[#This Row],[Verwendete Transaktion (Pflichtauswahl)]],BTT[Verantwortliches TP
(automatisch)],"&lt;&gt;"&amp;BTT[[#This Row],[Verantwortliches TP
(automatisch)]])&gt;0,"Transaktion mehrfach","okay"),"")</f>
        <v/>
      </c>
      <c r="AR1457">
        <f>IFERROR(IF(COUNTIFS(BTT[Verwendete Transaktion (Pflichtauswahl)],BTT[[#This Row],[Verwendete Transaktion (Pflichtauswahl)]],BTT[Verantwortliches TP
(automatisch)],"&lt;&gt;"&amp;VLOOKUP(aktives_Teilprojekt,Teilprojekte[[Teilprojekte]:[Kürzel]],2,FALSE))&gt;0,"Transaktion mehrfach","okay"),"")</f>
        <v/>
      </c>
      <c r="AS1457" t="inlineStr">
        <is>
          <t>FI1371</t>
        </is>
      </c>
    </row>
    <row r="1458">
      <c r="A1458">
        <f>IFERROR(IF(BTT[[#This Row],[Lfd Nr. 
(aus konsolidierter Datei)]]&lt;&gt;"",BTT[[#This Row],[Lfd Nr. 
(aus konsolidierter Datei)]],VLOOKUP(aktives_Teilprojekt,Teilprojekte[[Teilprojekte]:[Kürzel]],2,FALSE)&amp;ROW(BTT[[#This Row],[Lfd Nr.
(automatisch)]])-2),"")</f>
        <v/>
      </c>
      <c r="B1458" t="inlineStr">
        <is>
          <t>Anlageninventur</t>
        </is>
      </c>
      <c r="E1458">
        <f>IFERROR(IF(NOT(BTT[[#This Row],[Manuelle Änderung des Verantwortliches TP
(Auswahl - bei Bedarf)]]=""),BTT[[#This Row],[Manuelle Änderung des Verantwortliches TP
(Auswahl - bei Bedarf)]],VLOOKUP(BTT[[#This Row],[Hauptprozess
(Pflichtauswahl)]],Hauptprozesse[],3,FALSE)),"")</f>
        <v/>
      </c>
      <c r="G1458" t="inlineStr">
        <is>
          <t>OE</t>
        </is>
      </c>
      <c r="J1458">
        <f>IFERROR(VLOOKUP(BTT[[#This Row],[Verwendete Transaktion (Pflichtauswahl)]],Transaktionen[[Transaktionen]:[Langtext]],2,FALSE),"")</f>
        <v/>
      </c>
      <c r="V1458">
        <f>IFERROR(VLOOKUP(BTT[[#This Row],[Verwendetes Formular
(Auswahl falls relevant)]],Formulare[[Formularbezeichnung]:[Formularname (technisch)]],2,FALSE),"")</f>
        <v/>
      </c>
      <c r="AK1458">
        <f>IF(BTT[[#This Row],[Subprozess
(optionale Auswahl)]]="","okay",IF(VLOOKUP(BTT[[#This Row],[Subprozess
(optionale Auswahl)]],BPML[[Subprozess]:[Zugeordneter Hauptprozess]],3,FALSE)=BTT[[#This Row],[Hauptprozess
(Pflichtauswahl)]],"okay","falscher Subprozess"))</f>
        <v/>
      </c>
      <c r="AL1458">
        <f>IF(aktives_Teilprojekt="Master","",IF(BTT[[#This Row],[Verantwortliches TP
(automatisch)]]=VLOOKUP(aktives_Teilprojekt,Teilprojekte[[Teilprojekte]:[Kürzel]],2,FALSE),"okay","Hauptprozess anderes TP"))</f>
        <v/>
      </c>
      <c r="AM14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8">
        <f>IFERROR(IF(BTT[[#This Row],[SAP-Modul
(Pflichtauswahl)]]&lt;&gt;VLOOKUP(BTT[[#This Row],[Verwendete Transaktion (Pflichtauswahl)]],Transaktionen[[Transaktionen]:[Modul]],3,FALSE),"Modul anders","okay"),"")</f>
        <v/>
      </c>
      <c r="AP1458">
        <f>IFERROR(IF(COUNTIFS(BTT[Verwendete Transaktion (Pflichtauswahl)],BTT[[#This Row],[Verwendete Transaktion (Pflichtauswahl)]],BTT[SAP-Modul
(Pflichtauswahl)],"&lt;&gt;"&amp;BTT[[#This Row],[SAP-Modul
(Pflichtauswahl)]])&gt;0,"Modul anders","okay"),"")</f>
        <v/>
      </c>
      <c r="AQ1458">
        <f>IFERROR(IF(COUNTIFS(BTT[Verwendete Transaktion (Pflichtauswahl)],BTT[[#This Row],[Verwendete Transaktion (Pflichtauswahl)]],BTT[Verantwortliches TP
(automatisch)],"&lt;&gt;"&amp;BTT[[#This Row],[Verantwortliches TP
(automatisch)]])&gt;0,"Transaktion mehrfach","okay"),"")</f>
        <v/>
      </c>
      <c r="AR1458">
        <f>IFERROR(IF(COUNTIFS(BTT[Verwendete Transaktion (Pflichtauswahl)],BTT[[#This Row],[Verwendete Transaktion (Pflichtauswahl)]],BTT[Verantwortliches TP
(automatisch)],"&lt;&gt;"&amp;VLOOKUP(aktives_Teilprojekt,Teilprojekte[[Teilprojekte]:[Kürzel]],2,FALSE))&gt;0,"Transaktion mehrfach","okay"),"")</f>
        <v/>
      </c>
      <c r="AS1458" t="inlineStr">
        <is>
          <t>FI1372</t>
        </is>
      </c>
    </row>
    <row r="1459">
      <c r="A1459">
        <f>IFERROR(IF(BTT[[#This Row],[Lfd Nr. 
(aus konsolidierter Datei)]]&lt;&gt;"",BTT[[#This Row],[Lfd Nr. 
(aus konsolidierter Datei)]],VLOOKUP(aktives_Teilprojekt,Teilprojekte[[Teilprojekte]:[Kürzel]],2,FALSE)&amp;ROW(BTT[[#This Row],[Lfd Nr.
(automatisch)]])-2),"")</f>
        <v/>
      </c>
      <c r="B1459" t="inlineStr">
        <is>
          <t>Anlageninventur</t>
        </is>
      </c>
      <c r="D1459" t="inlineStr">
        <is>
          <t xml:space="preserve">Workitem    "Genehmigen" </t>
        </is>
      </c>
      <c r="E1459">
        <f>IFERROR(IF(NOT(BTT[[#This Row],[Manuelle Änderung des Verantwortliches TP
(Auswahl - bei Bedarf)]]=""),BTT[[#This Row],[Manuelle Änderung des Verantwortliches TP
(Auswahl - bei Bedarf)]],VLOOKUP(BTT[[#This Row],[Hauptprozess
(Pflichtauswahl)]],Hauptprozesse[],3,FALSE)),"")</f>
        <v/>
      </c>
      <c r="G1459" t="inlineStr">
        <is>
          <t>OE</t>
        </is>
      </c>
      <c r="J1459">
        <f>IFERROR(VLOOKUP(BTT[[#This Row],[Verwendete Transaktion (Pflichtauswahl)]],Transaktionen[[Transaktionen]:[Langtext]],2,FALSE),"")</f>
        <v/>
      </c>
      <c r="V1459">
        <f>IFERROR(VLOOKUP(BTT[[#This Row],[Verwendetes Formular
(Auswahl falls relevant)]],Formulare[[Formularbezeichnung]:[Formularname (technisch)]],2,FALSE),"")</f>
        <v/>
      </c>
      <c r="AK1459">
        <f>IF(BTT[[#This Row],[Subprozess
(optionale Auswahl)]]="","okay",IF(VLOOKUP(BTT[[#This Row],[Subprozess
(optionale Auswahl)]],BPML[[Subprozess]:[Zugeordneter Hauptprozess]],3,FALSE)=BTT[[#This Row],[Hauptprozess
(Pflichtauswahl)]],"okay","falscher Subprozess"))</f>
        <v/>
      </c>
      <c r="AL1459">
        <f>IF(aktives_Teilprojekt="Master","",IF(BTT[[#This Row],[Verantwortliches TP
(automatisch)]]=VLOOKUP(aktives_Teilprojekt,Teilprojekte[[Teilprojekte]:[Kürzel]],2,FALSE),"okay","Hauptprozess anderes TP"))</f>
        <v/>
      </c>
      <c r="AM14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59">
        <f>IFERROR(IF(BTT[[#This Row],[SAP-Modul
(Pflichtauswahl)]]&lt;&gt;VLOOKUP(BTT[[#This Row],[Verwendete Transaktion (Pflichtauswahl)]],Transaktionen[[Transaktionen]:[Modul]],3,FALSE),"Modul anders","okay"),"")</f>
        <v/>
      </c>
      <c r="AP1459">
        <f>IFERROR(IF(COUNTIFS(BTT[Verwendete Transaktion (Pflichtauswahl)],BTT[[#This Row],[Verwendete Transaktion (Pflichtauswahl)]],BTT[SAP-Modul
(Pflichtauswahl)],"&lt;&gt;"&amp;BTT[[#This Row],[SAP-Modul
(Pflichtauswahl)]])&gt;0,"Modul anders","okay"),"")</f>
        <v/>
      </c>
      <c r="AQ1459">
        <f>IFERROR(IF(COUNTIFS(BTT[Verwendete Transaktion (Pflichtauswahl)],BTT[[#This Row],[Verwendete Transaktion (Pflichtauswahl)]],BTT[Verantwortliches TP
(automatisch)],"&lt;&gt;"&amp;BTT[[#This Row],[Verantwortliches TP
(automatisch)]])&gt;0,"Transaktion mehrfach","okay"),"")</f>
        <v/>
      </c>
      <c r="AR1459">
        <f>IFERROR(IF(COUNTIFS(BTT[Verwendete Transaktion (Pflichtauswahl)],BTT[[#This Row],[Verwendete Transaktion (Pflichtauswahl)]],BTT[Verantwortliches TP
(automatisch)],"&lt;&gt;"&amp;VLOOKUP(aktives_Teilprojekt,Teilprojekte[[Teilprojekte]:[Kürzel]],2,FALSE))&gt;0,"Transaktion mehrfach","okay"),"")</f>
        <v/>
      </c>
      <c r="AS1459" t="inlineStr">
        <is>
          <t>FI1373</t>
        </is>
      </c>
    </row>
    <row r="1460">
      <c r="A1460">
        <f>IFERROR(IF(BTT[[#This Row],[Lfd Nr. 
(aus konsolidierter Datei)]]&lt;&gt;"",BTT[[#This Row],[Lfd Nr. 
(aus konsolidierter Datei)]],VLOOKUP(aktives_Teilprojekt,Teilprojekte[[Teilprojekte]:[Kürzel]],2,FALSE)&amp;ROW(BTT[[#This Row],[Lfd Nr.
(automatisch)]])-2),"")</f>
        <v/>
      </c>
      <c r="B1460" t="inlineStr">
        <is>
          <t>Anlageninventur</t>
        </is>
      </c>
      <c r="D1460" t="inlineStr">
        <is>
          <t>Anlage gleicher Buchungskreis und gleicher Umkrupierungskennzeichen vom alten OAV und neuer OAV</t>
        </is>
      </c>
      <c r="E1460">
        <f>IFERROR(IF(NOT(BTT[[#This Row],[Manuelle Änderung des Verantwortliches TP
(Auswahl - bei Bedarf)]]=""),BTT[[#This Row],[Manuelle Änderung des Verantwortliches TP
(Auswahl - bei Bedarf)]],VLOOKUP(BTT[[#This Row],[Hauptprozess
(Pflichtauswahl)]],Hauptprozesse[],3,FALSE)),"")</f>
        <v/>
      </c>
      <c r="J1460">
        <f>IFERROR(VLOOKUP(BTT[[#This Row],[Verwendete Transaktion (Pflichtauswahl)]],Transaktionen[[Transaktionen]:[Langtext]],2,FALSE),"")</f>
        <v/>
      </c>
      <c r="V1460">
        <f>IFERROR(VLOOKUP(BTT[[#This Row],[Verwendetes Formular
(Auswahl falls relevant)]],Formulare[[Formularbezeichnung]:[Formularname (technisch)]],2,FALSE),"")</f>
        <v/>
      </c>
      <c r="AK1460">
        <f>IF(BTT[[#This Row],[Subprozess
(optionale Auswahl)]]="","okay",IF(VLOOKUP(BTT[[#This Row],[Subprozess
(optionale Auswahl)]],BPML[[Subprozess]:[Zugeordneter Hauptprozess]],3,FALSE)=BTT[[#This Row],[Hauptprozess
(Pflichtauswahl)]],"okay","falscher Subprozess"))</f>
        <v/>
      </c>
      <c r="AL1460">
        <f>IF(aktives_Teilprojekt="Master","",IF(BTT[[#This Row],[Verantwortliches TP
(automatisch)]]=VLOOKUP(aktives_Teilprojekt,Teilprojekte[[Teilprojekte]:[Kürzel]],2,FALSE),"okay","Hauptprozess anderes TP"))</f>
        <v/>
      </c>
      <c r="AM14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0">
        <f>IFERROR(IF(BTT[[#This Row],[SAP-Modul
(Pflichtauswahl)]]&lt;&gt;VLOOKUP(BTT[[#This Row],[Verwendete Transaktion (Pflichtauswahl)]],Transaktionen[[Transaktionen]:[Modul]],3,FALSE),"Modul anders","okay"),"")</f>
        <v/>
      </c>
      <c r="AP1460">
        <f>IFERROR(IF(COUNTIFS(BTT[Verwendete Transaktion (Pflichtauswahl)],BTT[[#This Row],[Verwendete Transaktion (Pflichtauswahl)]],BTT[SAP-Modul
(Pflichtauswahl)],"&lt;&gt;"&amp;BTT[[#This Row],[SAP-Modul
(Pflichtauswahl)]])&gt;0,"Modul anders","okay"),"")</f>
        <v/>
      </c>
      <c r="AQ1460">
        <f>IFERROR(IF(COUNTIFS(BTT[Verwendete Transaktion (Pflichtauswahl)],BTT[[#This Row],[Verwendete Transaktion (Pflichtauswahl)]],BTT[Verantwortliches TP
(automatisch)],"&lt;&gt;"&amp;BTT[[#This Row],[Verantwortliches TP
(automatisch)]])&gt;0,"Transaktion mehrfach","okay"),"")</f>
        <v/>
      </c>
      <c r="AR1460">
        <f>IFERROR(IF(COUNTIFS(BTT[Verwendete Transaktion (Pflichtauswahl)],BTT[[#This Row],[Verwendete Transaktion (Pflichtauswahl)]],BTT[Verantwortliches TP
(automatisch)],"&lt;&gt;"&amp;VLOOKUP(aktives_Teilprojekt,Teilprojekte[[Teilprojekte]:[Kürzel]],2,FALSE))&gt;0,"Transaktion mehrfach","okay"),"")</f>
        <v/>
      </c>
      <c r="AS1460" t="inlineStr">
        <is>
          <t>FI1374</t>
        </is>
      </c>
    </row>
    <row r="1461">
      <c r="A1461">
        <f>IFERROR(IF(BTT[[#This Row],[Lfd Nr. 
(aus konsolidierter Datei)]]&lt;&gt;"",BTT[[#This Row],[Lfd Nr. 
(aus konsolidierter Datei)]],VLOOKUP(aktives_Teilprojekt,Teilprojekte[[Teilprojekte]:[Kürzel]],2,FALSE)&amp;ROW(BTT[[#This Row],[Lfd Nr.
(automatisch)]])-2),"")</f>
        <v/>
      </c>
      <c r="B1461" t="inlineStr">
        <is>
          <t>Anlageninventur</t>
        </is>
      </c>
      <c r="D1461" t="inlineStr">
        <is>
          <t>Anlage wird automatisch umgestzt</t>
        </is>
      </c>
      <c r="E1461">
        <f>IFERROR(IF(NOT(BTT[[#This Row],[Manuelle Änderung des Verantwortliches TP
(Auswahl - bei Bedarf)]]=""),BTT[[#This Row],[Manuelle Änderung des Verantwortliches TP
(Auswahl - bei Bedarf)]],VLOOKUP(BTT[[#This Row],[Hauptprozess
(Pflichtauswahl)]],Hauptprozesse[],3,FALSE)),"")</f>
        <v/>
      </c>
      <c r="J1461">
        <f>IFERROR(VLOOKUP(BTT[[#This Row],[Verwendete Transaktion (Pflichtauswahl)]],Transaktionen[[Transaktionen]:[Langtext]],2,FALSE),"")</f>
        <v/>
      </c>
      <c r="V1461">
        <f>IFERROR(VLOOKUP(BTT[[#This Row],[Verwendetes Formular
(Auswahl falls relevant)]],Formulare[[Formularbezeichnung]:[Formularname (technisch)]],2,FALSE),"")</f>
        <v/>
      </c>
      <c r="AK1461">
        <f>IF(BTT[[#This Row],[Subprozess
(optionale Auswahl)]]="","okay",IF(VLOOKUP(BTT[[#This Row],[Subprozess
(optionale Auswahl)]],BPML[[Subprozess]:[Zugeordneter Hauptprozess]],3,FALSE)=BTT[[#This Row],[Hauptprozess
(Pflichtauswahl)]],"okay","falscher Subprozess"))</f>
        <v/>
      </c>
      <c r="AL1461">
        <f>IF(aktives_Teilprojekt="Master","",IF(BTT[[#This Row],[Verantwortliches TP
(automatisch)]]=VLOOKUP(aktives_Teilprojekt,Teilprojekte[[Teilprojekte]:[Kürzel]],2,FALSE),"okay","Hauptprozess anderes TP"))</f>
        <v/>
      </c>
      <c r="AM14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1">
        <f>IFERROR(IF(BTT[[#This Row],[SAP-Modul
(Pflichtauswahl)]]&lt;&gt;VLOOKUP(BTT[[#This Row],[Verwendete Transaktion (Pflichtauswahl)]],Transaktionen[[Transaktionen]:[Modul]],3,FALSE),"Modul anders","okay"),"")</f>
        <v/>
      </c>
      <c r="AP1461">
        <f>IFERROR(IF(COUNTIFS(BTT[Verwendete Transaktion (Pflichtauswahl)],BTT[[#This Row],[Verwendete Transaktion (Pflichtauswahl)]],BTT[SAP-Modul
(Pflichtauswahl)],"&lt;&gt;"&amp;BTT[[#This Row],[SAP-Modul
(Pflichtauswahl)]])&gt;0,"Modul anders","okay"),"")</f>
        <v/>
      </c>
      <c r="AQ1461">
        <f>IFERROR(IF(COUNTIFS(BTT[Verwendete Transaktion (Pflichtauswahl)],BTT[[#This Row],[Verwendete Transaktion (Pflichtauswahl)]],BTT[Verantwortliches TP
(automatisch)],"&lt;&gt;"&amp;BTT[[#This Row],[Verantwortliches TP
(automatisch)]])&gt;0,"Transaktion mehrfach","okay"),"")</f>
        <v/>
      </c>
      <c r="AR1461">
        <f>IFERROR(IF(COUNTIFS(BTT[Verwendete Transaktion (Pflichtauswahl)],BTT[[#This Row],[Verwendete Transaktion (Pflichtauswahl)]],BTT[Verantwortliches TP
(automatisch)],"&lt;&gt;"&amp;VLOOKUP(aktives_Teilprojekt,Teilprojekte[[Teilprojekte]:[Kürzel]],2,FALSE))&gt;0,"Transaktion mehrfach","okay"),"")</f>
        <v/>
      </c>
      <c r="AS1461" t="inlineStr">
        <is>
          <t>FI1375</t>
        </is>
      </c>
    </row>
    <row r="1462">
      <c r="A1462">
        <f>IFERROR(IF(BTT[[#This Row],[Lfd Nr. 
(aus konsolidierter Datei)]]&lt;&gt;"",BTT[[#This Row],[Lfd Nr. 
(aus konsolidierter Datei)]],VLOOKUP(aktives_Teilprojekt,Teilprojekte[[Teilprojekte]:[Kürzel]],2,FALSE)&amp;ROW(BTT[[#This Row],[Lfd Nr.
(automatisch)]])-2),"")</f>
        <v/>
      </c>
      <c r="B1462" t="inlineStr">
        <is>
          <t>Anlageninventur</t>
        </is>
      </c>
      <c r="D1462" t="inlineStr">
        <is>
          <t>automatische Archivierung im DMS-Archiv</t>
        </is>
      </c>
      <c r="E1462">
        <f>IFERROR(IF(NOT(BTT[[#This Row],[Manuelle Änderung des Verantwortliches TP
(Auswahl - bei Bedarf)]]=""),BTT[[#This Row],[Manuelle Änderung des Verantwortliches TP
(Auswahl - bei Bedarf)]],VLOOKUP(BTT[[#This Row],[Hauptprozess
(Pflichtauswahl)]],Hauptprozesse[],3,FALSE)),"")</f>
        <v/>
      </c>
      <c r="H1462" t="inlineStr">
        <is>
          <t>Non-SAP</t>
        </is>
      </c>
      <c r="I1462" t="inlineStr">
        <is>
          <t>nicht digital</t>
        </is>
      </c>
      <c r="J1462">
        <f>IFERROR(VLOOKUP(BTT[[#This Row],[Verwendete Transaktion (Pflichtauswahl)]],Transaktionen[[Transaktionen]:[Langtext]],2,FALSE),"")</f>
        <v/>
      </c>
      <c r="R1462" t="inlineStr">
        <is>
          <t>FILENET_PROD</t>
        </is>
      </c>
      <c r="V1462">
        <f>IFERROR(VLOOKUP(BTT[[#This Row],[Verwendetes Formular
(Auswahl falls relevant)]],Formulare[[Formularbezeichnung]:[Formularname (technisch)]],2,FALSE),"")</f>
        <v/>
      </c>
      <c r="AK1462">
        <f>IF(BTT[[#This Row],[Subprozess
(optionale Auswahl)]]="","okay",IF(VLOOKUP(BTT[[#This Row],[Subprozess
(optionale Auswahl)]],BPML[[Subprozess]:[Zugeordneter Hauptprozess]],3,FALSE)=BTT[[#This Row],[Hauptprozess
(Pflichtauswahl)]],"okay","falscher Subprozess"))</f>
        <v/>
      </c>
      <c r="AL1462">
        <f>IF(aktives_Teilprojekt="Master","",IF(BTT[[#This Row],[Verantwortliches TP
(automatisch)]]=VLOOKUP(aktives_Teilprojekt,Teilprojekte[[Teilprojekte]:[Kürzel]],2,FALSE),"okay","Hauptprozess anderes TP"))</f>
        <v/>
      </c>
      <c r="AM14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2">
        <f>IFERROR(IF(BTT[[#This Row],[SAP-Modul
(Pflichtauswahl)]]&lt;&gt;VLOOKUP(BTT[[#This Row],[Verwendete Transaktion (Pflichtauswahl)]],Transaktionen[[Transaktionen]:[Modul]],3,FALSE),"Modul anders","okay"),"")</f>
        <v/>
      </c>
      <c r="AP1462">
        <f>IFERROR(IF(COUNTIFS(BTT[Verwendete Transaktion (Pflichtauswahl)],BTT[[#This Row],[Verwendete Transaktion (Pflichtauswahl)]],BTT[SAP-Modul
(Pflichtauswahl)],"&lt;&gt;"&amp;BTT[[#This Row],[SAP-Modul
(Pflichtauswahl)]])&gt;0,"Modul anders","okay"),"")</f>
        <v/>
      </c>
      <c r="AQ1462">
        <f>IFERROR(IF(COUNTIFS(BTT[Verwendete Transaktion (Pflichtauswahl)],BTT[[#This Row],[Verwendete Transaktion (Pflichtauswahl)]],BTT[Verantwortliches TP
(automatisch)],"&lt;&gt;"&amp;BTT[[#This Row],[Verantwortliches TP
(automatisch)]])&gt;0,"Transaktion mehrfach","okay"),"")</f>
        <v/>
      </c>
      <c r="AR1462">
        <f>IFERROR(IF(COUNTIFS(BTT[Verwendete Transaktion (Pflichtauswahl)],BTT[[#This Row],[Verwendete Transaktion (Pflichtauswahl)]],BTT[Verantwortliches TP
(automatisch)],"&lt;&gt;"&amp;VLOOKUP(aktives_Teilprojekt,Teilprojekte[[Teilprojekte]:[Kürzel]],2,FALSE))&gt;0,"Transaktion mehrfach","okay"),"")</f>
        <v/>
      </c>
      <c r="AS1462" t="inlineStr">
        <is>
          <t>FI1376</t>
        </is>
      </c>
    </row>
    <row r="1463">
      <c r="A1463">
        <f>IFERROR(IF(BTT[[#This Row],[Lfd Nr. 
(aus konsolidierter Datei)]]&lt;&gt;"",BTT[[#This Row],[Lfd Nr. 
(aus konsolidierter Datei)]],VLOOKUP(aktives_Teilprojekt,Teilprojekte[[Teilprojekte]:[Kürzel]],2,FALSE)&amp;ROW(BTT[[#This Row],[Lfd Nr.
(automatisch)]])-2),"")</f>
        <v/>
      </c>
      <c r="B1463" t="inlineStr">
        <is>
          <t>Anlageninventur</t>
        </is>
      </c>
      <c r="D1463" t="inlineStr">
        <is>
          <t>Workflow wird zur Prüfung an RW-B/A weiter geleitet</t>
        </is>
      </c>
      <c r="E1463">
        <f>IFERROR(IF(NOT(BTT[[#This Row],[Manuelle Änderung des Verantwortliches TP
(Auswahl - bei Bedarf)]]=""),BTT[[#This Row],[Manuelle Änderung des Verantwortliches TP
(Auswahl - bei Bedarf)]],VLOOKUP(BTT[[#This Row],[Hauptprozess
(Pflichtauswahl)]],Hauptprozesse[],3,FALSE)),"")</f>
        <v/>
      </c>
      <c r="J1463">
        <f>IFERROR(VLOOKUP(BTT[[#This Row],[Verwendete Transaktion (Pflichtauswahl)]],Transaktionen[[Transaktionen]:[Langtext]],2,FALSE),"")</f>
        <v/>
      </c>
      <c r="V1463">
        <f>IFERROR(VLOOKUP(BTT[[#This Row],[Verwendetes Formular
(Auswahl falls relevant)]],Formulare[[Formularbezeichnung]:[Formularname (technisch)]],2,FALSE),"")</f>
        <v/>
      </c>
      <c r="AK1463">
        <f>IF(BTT[[#This Row],[Subprozess
(optionale Auswahl)]]="","okay",IF(VLOOKUP(BTT[[#This Row],[Subprozess
(optionale Auswahl)]],BPML[[Subprozess]:[Zugeordneter Hauptprozess]],3,FALSE)=BTT[[#This Row],[Hauptprozess
(Pflichtauswahl)]],"okay","falscher Subprozess"))</f>
        <v/>
      </c>
      <c r="AL1463">
        <f>IF(aktives_Teilprojekt="Master","",IF(BTT[[#This Row],[Verantwortliches TP
(automatisch)]]=VLOOKUP(aktives_Teilprojekt,Teilprojekte[[Teilprojekte]:[Kürzel]],2,FALSE),"okay","Hauptprozess anderes TP"))</f>
        <v/>
      </c>
      <c r="AM14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3">
        <f>IFERROR(IF(BTT[[#This Row],[SAP-Modul
(Pflichtauswahl)]]&lt;&gt;VLOOKUP(BTT[[#This Row],[Verwendete Transaktion (Pflichtauswahl)]],Transaktionen[[Transaktionen]:[Modul]],3,FALSE),"Modul anders","okay"),"")</f>
        <v/>
      </c>
      <c r="AP1463">
        <f>IFERROR(IF(COUNTIFS(BTT[Verwendete Transaktion (Pflichtauswahl)],BTT[[#This Row],[Verwendete Transaktion (Pflichtauswahl)]],BTT[SAP-Modul
(Pflichtauswahl)],"&lt;&gt;"&amp;BTT[[#This Row],[SAP-Modul
(Pflichtauswahl)]])&gt;0,"Modul anders","okay"),"")</f>
        <v/>
      </c>
      <c r="AQ1463">
        <f>IFERROR(IF(COUNTIFS(BTT[Verwendete Transaktion (Pflichtauswahl)],BTT[[#This Row],[Verwendete Transaktion (Pflichtauswahl)]],BTT[Verantwortliches TP
(automatisch)],"&lt;&gt;"&amp;BTT[[#This Row],[Verantwortliches TP
(automatisch)]])&gt;0,"Transaktion mehrfach","okay"),"")</f>
        <v/>
      </c>
      <c r="AR1463">
        <f>IFERROR(IF(COUNTIFS(BTT[Verwendete Transaktion (Pflichtauswahl)],BTT[[#This Row],[Verwendete Transaktion (Pflichtauswahl)]],BTT[Verantwortliches TP
(automatisch)],"&lt;&gt;"&amp;VLOOKUP(aktives_Teilprojekt,Teilprojekte[[Teilprojekte]:[Kürzel]],2,FALSE))&gt;0,"Transaktion mehrfach","okay"),"")</f>
        <v/>
      </c>
      <c r="AS1463" t="inlineStr">
        <is>
          <t>FI1377</t>
        </is>
      </c>
    </row>
    <row r="1464">
      <c r="A1464">
        <f>IFERROR(IF(BTT[[#This Row],[Lfd Nr. 
(aus konsolidierter Datei)]]&lt;&gt;"",BTT[[#This Row],[Lfd Nr. 
(aus konsolidierter Datei)]],VLOOKUP(aktives_Teilprojekt,Teilprojekte[[Teilprojekte]:[Kürzel]],2,FALSE)&amp;ROW(BTT[[#This Row],[Lfd Nr.
(automatisch)]])-2),"")</f>
        <v/>
      </c>
      <c r="B1464" t="inlineStr">
        <is>
          <t>Anlageninventur</t>
        </is>
      </c>
      <c r="D1464" t="inlineStr">
        <is>
          <t>Workflow öffnen</t>
        </is>
      </c>
      <c r="E1464">
        <f>IFERROR(IF(NOT(BTT[[#This Row],[Manuelle Änderung des Verantwortliches TP
(Auswahl - bei Bedarf)]]=""),BTT[[#This Row],[Manuelle Änderung des Verantwortliches TP
(Auswahl - bei Bedarf)]],VLOOKUP(BTT[[#This Row],[Hauptprozess
(Pflichtauswahl)]],Hauptprozesse[],3,FALSE)),"")</f>
        <v/>
      </c>
      <c r="G1464" t="inlineStr">
        <is>
          <t>RW-B/A</t>
        </is>
      </c>
      <c r="J1464">
        <f>IFERROR(VLOOKUP(BTT[[#This Row],[Verwendete Transaktion (Pflichtauswahl)]],Transaktionen[[Transaktionen]:[Langtext]],2,FALSE),"")</f>
        <v/>
      </c>
      <c r="V1464">
        <f>IFERROR(VLOOKUP(BTT[[#This Row],[Verwendetes Formular
(Auswahl falls relevant)]],Formulare[[Formularbezeichnung]:[Formularname (technisch)]],2,FALSE),"")</f>
        <v/>
      </c>
      <c r="AK1464">
        <f>IF(BTT[[#This Row],[Subprozess
(optionale Auswahl)]]="","okay",IF(VLOOKUP(BTT[[#This Row],[Subprozess
(optionale Auswahl)]],BPML[[Subprozess]:[Zugeordneter Hauptprozess]],3,FALSE)=BTT[[#This Row],[Hauptprozess
(Pflichtauswahl)]],"okay","falscher Subprozess"))</f>
        <v/>
      </c>
      <c r="AL1464">
        <f>IF(aktives_Teilprojekt="Master","",IF(BTT[[#This Row],[Verantwortliches TP
(automatisch)]]=VLOOKUP(aktives_Teilprojekt,Teilprojekte[[Teilprojekte]:[Kürzel]],2,FALSE),"okay","Hauptprozess anderes TP"))</f>
        <v/>
      </c>
      <c r="AM14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4">
        <f>IFERROR(IF(BTT[[#This Row],[SAP-Modul
(Pflichtauswahl)]]&lt;&gt;VLOOKUP(BTT[[#This Row],[Verwendete Transaktion (Pflichtauswahl)]],Transaktionen[[Transaktionen]:[Modul]],3,FALSE),"Modul anders","okay"),"")</f>
        <v/>
      </c>
      <c r="AP1464">
        <f>IFERROR(IF(COUNTIFS(BTT[Verwendete Transaktion (Pflichtauswahl)],BTT[[#This Row],[Verwendete Transaktion (Pflichtauswahl)]],BTT[SAP-Modul
(Pflichtauswahl)],"&lt;&gt;"&amp;BTT[[#This Row],[SAP-Modul
(Pflichtauswahl)]])&gt;0,"Modul anders","okay"),"")</f>
        <v/>
      </c>
      <c r="AQ1464">
        <f>IFERROR(IF(COUNTIFS(BTT[Verwendete Transaktion (Pflichtauswahl)],BTT[[#This Row],[Verwendete Transaktion (Pflichtauswahl)]],BTT[Verantwortliches TP
(automatisch)],"&lt;&gt;"&amp;BTT[[#This Row],[Verantwortliches TP
(automatisch)]])&gt;0,"Transaktion mehrfach","okay"),"")</f>
        <v/>
      </c>
      <c r="AR1464">
        <f>IFERROR(IF(COUNTIFS(BTT[Verwendete Transaktion (Pflichtauswahl)],BTT[[#This Row],[Verwendete Transaktion (Pflichtauswahl)]],BTT[Verantwortliches TP
(automatisch)],"&lt;&gt;"&amp;VLOOKUP(aktives_Teilprojekt,Teilprojekte[[Teilprojekte]:[Kürzel]],2,FALSE))&gt;0,"Transaktion mehrfach","okay"),"")</f>
        <v/>
      </c>
      <c r="AS1464" t="inlineStr">
        <is>
          <t>FI1378</t>
        </is>
      </c>
    </row>
    <row r="1465">
      <c r="A1465">
        <f>IFERROR(IF(BTT[[#This Row],[Lfd Nr. 
(aus konsolidierter Datei)]]&lt;&gt;"",BTT[[#This Row],[Lfd Nr. 
(aus konsolidierter Datei)]],VLOOKUP(aktives_Teilprojekt,Teilprojekte[[Teilprojekte]:[Kürzel]],2,FALSE)&amp;ROW(BTT[[#This Row],[Lfd Nr.
(automatisch)]])-2),"")</f>
        <v/>
      </c>
      <c r="B1465" t="inlineStr">
        <is>
          <t>Anlageninventur</t>
        </is>
      </c>
      <c r="D1465" t="inlineStr">
        <is>
          <t>Prüfen: Sachverhalt, Plausibilität</t>
        </is>
      </c>
      <c r="E1465">
        <f>IFERROR(IF(NOT(BTT[[#This Row],[Manuelle Änderung des Verantwortliches TP
(Auswahl - bei Bedarf)]]=""),BTT[[#This Row],[Manuelle Änderung des Verantwortliches TP
(Auswahl - bei Bedarf)]],VLOOKUP(BTT[[#This Row],[Hauptprozess
(Pflichtauswahl)]],Hauptprozesse[],3,FALSE)),"")</f>
        <v/>
      </c>
      <c r="G1465" t="inlineStr">
        <is>
          <t>RW-B/A</t>
        </is>
      </c>
      <c r="J1465">
        <f>IFERROR(VLOOKUP(BTT[[#This Row],[Verwendete Transaktion (Pflichtauswahl)]],Transaktionen[[Transaktionen]:[Langtext]],2,FALSE),"")</f>
        <v/>
      </c>
      <c r="V1465">
        <f>IFERROR(VLOOKUP(BTT[[#This Row],[Verwendetes Formular
(Auswahl falls relevant)]],Formulare[[Formularbezeichnung]:[Formularname (technisch)]],2,FALSE),"")</f>
        <v/>
      </c>
      <c r="AK1465">
        <f>IF(BTT[[#This Row],[Subprozess
(optionale Auswahl)]]="","okay",IF(VLOOKUP(BTT[[#This Row],[Subprozess
(optionale Auswahl)]],BPML[[Subprozess]:[Zugeordneter Hauptprozess]],3,FALSE)=BTT[[#This Row],[Hauptprozess
(Pflichtauswahl)]],"okay","falscher Subprozess"))</f>
        <v/>
      </c>
      <c r="AL1465">
        <f>IF(aktives_Teilprojekt="Master","",IF(BTT[[#This Row],[Verantwortliches TP
(automatisch)]]=VLOOKUP(aktives_Teilprojekt,Teilprojekte[[Teilprojekte]:[Kürzel]],2,FALSE),"okay","Hauptprozess anderes TP"))</f>
        <v/>
      </c>
      <c r="AM14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5">
        <f>IFERROR(IF(BTT[[#This Row],[SAP-Modul
(Pflichtauswahl)]]&lt;&gt;VLOOKUP(BTT[[#This Row],[Verwendete Transaktion (Pflichtauswahl)]],Transaktionen[[Transaktionen]:[Modul]],3,FALSE),"Modul anders","okay"),"")</f>
        <v/>
      </c>
      <c r="AP1465">
        <f>IFERROR(IF(COUNTIFS(BTT[Verwendete Transaktion (Pflichtauswahl)],BTT[[#This Row],[Verwendete Transaktion (Pflichtauswahl)]],BTT[SAP-Modul
(Pflichtauswahl)],"&lt;&gt;"&amp;BTT[[#This Row],[SAP-Modul
(Pflichtauswahl)]])&gt;0,"Modul anders","okay"),"")</f>
        <v/>
      </c>
      <c r="AQ1465">
        <f>IFERROR(IF(COUNTIFS(BTT[Verwendete Transaktion (Pflichtauswahl)],BTT[[#This Row],[Verwendete Transaktion (Pflichtauswahl)]],BTT[Verantwortliches TP
(automatisch)],"&lt;&gt;"&amp;BTT[[#This Row],[Verantwortliches TP
(automatisch)]])&gt;0,"Transaktion mehrfach","okay"),"")</f>
        <v/>
      </c>
      <c r="AR1465">
        <f>IFERROR(IF(COUNTIFS(BTT[Verwendete Transaktion (Pflichtauswahl)],BTT[[#This Row],[Verwendete Transaktion (Pflichtauswahl)]],BTT[Verantwortliches TP
(automatisch)],"&lt;&gt;"&amp;VLOOKUP(aktives_Teilprojekt,Teilprojekte[[Teilprojekte]:[Kürzel]],2,FALSE))&gt;0,"Transaktion mehrfach","okay"),"")</f>
        <v/>
      </c>
      <c r="AS1465" t="inlineStr">
        <is>
          <t>FI1379</t>
        </is>
      </c>
    </row>
    <row r="1466">
      <c r="A1466">
        <f>IFERROR(IF(BTT[[#This Row],[Lfd Nr. 
(aus konsolidierter Datei)]]&lt;&gt;"",BTT[[#This Row],[Lfd Nr. 
(aus konsolidierter Datei)]],VLOOKUP(aktives_Teilprojekt,Teilprojekte[[Teilprojekte]:[Kürzel]],2,FALSE)&amp;ROW(BTT[[#This Row],[Lfd Nr.
(automatisch)]])-2),"")</f>
        <v/>
      </c>
      <c r="B1466" t="inlineStr">
        <is>
          <t>Anlageninventur</t>
        </is>
      </c>
      <c r="E1466">
        <f>IFERROR(IF(NOT(BTT[[#This Row],[Manuelle Änderung des Verantwortliches TP
(Auswahl - bei Bedarf)]]=""),BTT[[#This Row],[Manuelle Änderung des Verantwortliches TP
(Auswahl - bei Bedarf)]],VLOOKUP(BTT[[#This Row],[Hauptprozess
(Pflichtauswahl)]],Hauptprozesse[],3,FALSE)),"")</f>
        <v/>
      </c>
      <c r="G1466" t="inlineStr">
        <is>
          <t>RW-B/A</t>
        </is>
      </c>
      <c r="J1466">
        <f>IFERROR(VLOOKUP(BTT[[#This Row],[Verwendete Transaktion (Pflichtauswahl)]],Transaktionen[[Transaktionen]:[Langtext]],2,FALSE),"")</f>
        <v/>
      </c>
      <c r="V1466">
        <f>IFERROR(VLOOKUP(BTT[[#This Row],[Verwendetes Formular
(Auswahl falls relevant)]],Formulare[[Formularbezeichnung]:[Formularname (technisch)]],2,FALSE),"")</f>
        <v/>
      </c>
      <c r="AK1466">
        <f>IF(BTT[[#This Row],[Subprozess
(optionale Auswahl)]]="","okay",IF(VLOOKUP(BTT[[#This Row],[Subprozess
(optionale Auswahl)]],BPML[[Subprozess]:[Zugeordneter Hauptprozess]],3,FALSE)=BTT[[#This Row],[Hauptprozess
(Pflichtauswahl)]],"okay","falscher Subprozess"))</f>
        <v/>
      </c>
      <c r="AL1466">
        <f>IF(aktives_Teilprojekt="Master","",IF(BTT[[#This Row],[Verantwortliches TP
(automatisch)]]=VLOOKUP(aktives_Teilprojekt,Teilprojekte[[Teilprojekte]:[Kürzel]],2,FALSE),"okay","Hauptprozess anderes TP"))</f>
        <v/>
      </c>
      <c r="AM14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6">
        <f>IFERROR(IF(BTT[[#This Row],[SAP-Modul
(Pflichtauswahl)]]&lt;&gt;VLOOKUP(BTT[[#This Row],[Verwendete Transaktion (Pflichtauswahl)]],Transaktionen[[Transaktionen]:[Modul]],3,FALSE),"Modul anders","okay"),"")</f>
        <v/>
      </c>
      <c r="AP1466">
        <f>IFERROR(IF(COUNTIFS(BTT[Verwendete Transaktion (Pflichtauswahl)],BTT[[#This Row],[Verwendete Transaktion (Pflichtauswahl)]],BTT[SAP-Modul
(Pflichtauswahl)],"&lt;&gt;"&amp;BTT[[#This Row],[SAP-Modul
(Pflichtauswahl)]])&gt;0,"Modul anders","okay"),"")</f>
        <v/>
      </c>
      <c r="AQ1466">
        <f>IFERROR(IF(COUNTIFS(BTT[Verwendete Transaktion (Pflichtauswahl)],BTT[[#This Row],[Verwendete Transaktion (Pflichtauswahl)]],BTT[Verantwortliches TP
(automatisch)],"&lt;&gt;"&amp;BTT[[#This Row],[Verantwortliches TP
(automatisch)]])&gt;0,"Transaktion mehrfach","okay"),"")</f>
        <v/>
      </c>
      <c r="AR1466">
        <f>IFERROR(IF(COUNTIFS(BTT[Verwendete Transaktion (Pflichtauswahl)],BTT[[#This Row],[Verwendete Transaktion (Pflichtauswahl)]],BTT[Verantwortliches TP
(automatisch)],"&lt;&gt;"&amp;VLOOKUP(aktives_Teilprojekt,Teilprojekte[[Teilprojekte]:[Kürzel]],2,FALSE))&gt;0,"Transaktion mehrfach","okay"),"")</f>
        <v/>
      </c>
      <c r="AS1466" t="inlineStr">
        <is>
          <t>FI1380</t>
        </is>
      </c>
    </row>
    <row r="1467">
      <c r="A1467">
        <f>IFERROR(IF(BTT[[#This Row],[Lfd Nr. 
(aus konsolidierter Datei)]]&lt;&gt;"",BTT[[#This Row],[Lfd Nr. 
(aus konsolidierter Datei)]],VLOOKUP(aktives_Teilprojekt,Teilprojekte[[Teilprojekte]:[Kürzel]],2,FALSE)&amp;ROW(BTT[[#This Row],[Lfd Nr.
(automatisch)]])-2),"")</f>
        <v/>
      </c>
      <c r="B1467" t="inlineStr">
        <is>
          <t>Anlageninventur</t>
        </is>
      </c>
      <c r="D1467" t="inlineStr">
        <is>
          <t xml:space="preserve">Workitem    "Umsetzung buchen" </t>
        </is>
      </c>
      <c r="E1467">
        <f>IFERROR(IF(NOT(BTT[[#This Row],[Manuelle Änderung des Verantwortliches TP
(Auswahl - bei Bedarf)]]=""),BTT[[#This Row],[Manuelle Änderung des Verantwortliches TP
(Auswahl - bei Bedarf)]],VLOOKUP(BTT[[#This Row],[Hauptprozess
(Pflichtauswahl)]],Hauptprozesse[],3,FALSE)),"")</f>
        <v/>
      </c>
      <c r="G1467" t="inlineStr">
        <is>
          <t>RW-B/A</t>
        </is>
      </c>
      <c r="J1467">
        <f>IFERROR(VLOOKUP(BTT[[#This Row],[Verwendete Transaktion (Pflichtauswahl)]],Transaktionen[[Transaktionen]:[Langtext]],2,FALSE),"")</f>
        <v/>
      </c>
      <c r="V1467">
        <f>IFERROR(VLOOKUP(BTT[[#This Row],[Verwendetes Formular
(Auswahl falls relevant)]],Formulare[[Formularbezeichnung]:[Formularname (technisch)]],2,FALSE),"")</f>
        <v/>
      </c>
      <c r="AK1467">
        <f>IF(BTT[[#This Row],[Subprozess
(optionale Auswahl)]]="","okay",IF(VLOOKUP(BTT[[#This Row],[Subprozess
(optionale Auswahl)]],BPML[[Subprozess]:[Zugeordneter Hauptprozess]],3,FALSE)=BTT[[#This Row],[Hauptprozess
(Pflichtauswahl)]],"okay","falscher Subprozess"))</f>
        <v/>
      </c>
      <c r="AL1467">
        <f>IF(aktives_Teilprojekt="Master","",IF(BTT[[#This Row],[Verantwortliches TP
(automatisch)]]=VLOOKUP(aktives_Teilprojekt,Teilprojekte[[Teilprojekte]:[Kürzel]],2,FALSE),"okay","Hauptprozess anderes TP"))</f>
        <v/>
      </c>
      <c r="AM14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7">
        <f>IFERROR(IF(BTT[[#This Row],[SAP-Modul
(Pflichtauswahl)]]&lt;&gt;VLOOKUP(BTT[[#This Row],[Verwendete Transaktion (Pflichtauswahl)]],Transaktionen[[Transaktionen]:[Modul]],3,FALSE),"Modul anders","okay"),"")</f>
        <v/>
      </c>
      <c r="AP1467">
        <f>IFERROR(IF(COUNTIFS(BTT[Verwendete Transaktion (Pflichtauswahl)],BTT[[#This Row],[Verwendete Transaktion (Pflichtauswahl)]],BTT[SAP-Modul
(Pflichtauswahl)],"&lt;&gt;"&amp;BTT[[#This Row],[SAP-Modul
(Pflichtauswahl)]])&gt;0,"Modul anders","okay"),"")</f>
        <v/>
      </c>
      <c r="AQ1467">
        <f>IFERROR(IF(COUNTIFS(BTT[Verwendete Transaktion (Pflichtauswahl)],BTT[[#This Row],[Verwendete Transaktion (Pflichtauswahl)]],BTT[Verantwortliches TP
(automatisch)],"&lt;&gt;"&amp;BTT[[#This Row],[Verantwortliches TP
(automatisch)]])&gt;0,"Transaktion mehrfach","okay"),"")</f>
        <v/>
      </c>
      <c r="AR1467">
        <f>IFERROR(IF(COUNTIFS(BTT[Verwendete Transaktion (Pflichtauswahl)],BTT[[#This Row],[Verwendete Transaktion (Pflichtauswahl)]],BTT[Verantwortliches TP
(automatisch)],"&lt;&gt;"&amp;VLOOKUP(aktives_Teilprojekt,Teilprojekte[[Teilprojekte]:[Kürzel]],2,FALSE))&gt;0,"Transaktion mehrfach","okay"),"")</f>
        <v/>
      </c>
      <c r="AS1467" t="inlineStr">
        <is>
          <t>FI1381</t>
        </is>
      </c>
    </row>
    <row r="1468">
      <c r="A1468">
        <f>IFERROR(IF(BTT[[#This Row],[Lfd Nr. 
(aus konsolidierter Datei)]]&lt;&gt;"",BTT[[#This Row],[Lfd Nr. 
(aus konsolidierter Datei)]],VLOOKUP(aktives_Teilprojekt,Teilprojekte[[Teilprojekte]:[Kürzel]],2,FALSE)&amp;ROW(BTT[[#This Row],[Lfd Nr.
(automatisch)]])-2),"")</f>
        <v/>
      </c>
      <c r="B1468" t="inlineStr">
        <is>
          <t>Anlageninventur</t>
        </is>
      </c>
      <c r="D1468" t="inlineStr">
        <is>
          <t>automatische Archivierung im DMS-Archiv</t>
        </is>
      </c>
      <c r="E1468">
        <f>IFERROR(IF(NOT(BTT[[#This Row],[Manuelle Änderung des Verantwortliches TP
(Auswahl - bei Bedarf)]]=""),BTT[[#This Row],[Manuelle Änderung des Verantwortliches TP
(Auswahl - bei Bedarf)]],VLOOKUP(BTT[[#This Row],[Hauptprozess
(Pflichtauswahl)]],Hauptprozesse[],3,FALSE)),"")</f>
        <v/>
      </c>
      <c r="H1468" t="inlineStr">
        <is>
          <t>Non-SAP</t>
        </is>
      </c>
      <c r="I1468" t="inlineStr">
        <is>
          <t>nicht digital</t>
        </is>
      </c>
      <c r="J1468">
        <f>IFERROR(VLOOKUP(BTT[[#This Row],[Verwendete Transaktion (Pflichtauswahl)]],Transaktionen[[Transaktionen]:[Langtext]],2,FALSE),"")</f>
        <v/>
      </c>
      <c r="R1468" t="inlineStr">
        <is>
          <t>FILENET_PROD</t>
        </is>
      </c>
      <c r="V1468">
        <f>IFERROR(VLOOKUP(BTT[[#This Row],[Verwendetes Formular
(Auswahl falls relevant)]],Formulare[[Formularbezeichnung]:[Formularname (technisch)]],2,FALSE),"")</f>
        <v/>
      </c>
      <c r="AK1468">
        <f>IF(BTT[[#This Row],[Subprozess
(optionale Auswahl)]]="","okay",IF(VLOOKUP(BTT[[#This Row],[Subprozess
(optionale Auswahl)]],BPML[[Subprozess]:[Zugeordneter Hauptprozess]],3,FALSE)=BTT[[#This Row],[Hauptprozess
(Pflichtauswahl)]],"okay","falscher Subprozess"))</f>
        <v/>
      </c>
      <c r="AL1468">
        <f>IF(aktives_Teilprojekt="Master","",IF(BTT[[#This Row],[Verantwortliches TP
(automatisch)]]=VLOOKUP(aktives_Teilprojekt,Teilprojekte[[Teilprojekte]:[Kürzel]],2,FALSE),"okay","Hauptprozess anderes TP"))</f>
        <v/>
      </c>
      <c r="AM14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8">
        <f>IFERROR(IF(BTT[[#This Row],[SAP-Modul
(Pflichtauswahl)]]&lt;&gt;VLOOKUP(BTT[[#This Row],[Verwendete Transaktion (Pflichtauswahl)]],Transaktionen[[Transaktionen]:[Modul]],3,FALSE),"Modul anders","okay"),"")</f>
        <v/>
      </c>
      <c r="AP1468">
        <f>IFERROR(IF(COUNTIFS(BTT[Verwendete Transaktion (Pflichtauswahl)],BTT[[#This Row],[Verwendete Transaktion (Pflichtauswahl)]],BTT[SAP-Modul
(Pflichtauswahl)],"&lt;&gt;"&amp;BTT[[#This Row],[SAP-Modul
(Pflichtauswahl)]])&gt;0,"Modul anders","okay"),"")</f>
        <v/>
      </c>
      <c r="AQ1468">
        <f>IFERROR(IF(COUNTIFS(BTT[Verwendete Transaktion (Pflichtauswahl)],BTT[[#This Row],[Verwendete Transaktion (Pflichtauswahl)]],BTT[Verantwortliches TP
(automatisch)],"&lt;&gt;"&amp;BTT[[#This Row],[Verantwortliches TP
(automatisch)]])&gt;0,"Transaktion mehrfach","okay"),"")</f>
        <v/>
      </c>
      <c r="AR1468">
        <f>IFERROR(IF(COUNTIFS(BTT[Verwendete Transaktion (Pflichtauswahl)],BTT[[#This Row],[Verwendete Transaktion (Pflichtauswahl)]],BTT[Verantwortliches TP
(automatisch)],"&lt;&gt;"&amp;VLOOKUP(aktives_Teilprojekt,Teilprojekte[[Teilprojekte]:[Kürzel]],2,FALSE))&gt;0,"Transaktion mehrfach","okay"),"")</f>
        <v/>
      </c>
      <c r="AS1468" t="inlineStr">
        <is>
          <t>FI1382</t>
        </is>
      </c>
    </row>
    <row r="1469">
      <c r="A1469">
        <f>IFERROR(IF(BTT[[#This Row],[Lfd Nr. 
(aus konsolidierter Datei)]]&lt;&gt;"",BTT[[#This Row],[Lfd Nr. 
(aus konsolidierter Datei)]],VLOOKUP(aktives_Teilprojekt,Teilprojekte[[Teilprojekte]:[Kürzel]],2,FALSE)&amp;ROW(BTT[[#This Row],[Lfd Nr.
(automatisch)]])-2),"")</f>
        <v/>
      </c>
      <c r="B1469" t="inlineStr">
        <is>
          <t>Anlageninventur</t>
        </is>
      </c>
      <c r="E1469">
        <f>IFERROR(IF(NOT(BTT[[#This Row],[Manuelle Änderung des Verantwortliches TP
(Auswahl - bei Bedarf)]]=""),BTT[[#This Row],[Manuelle Änderung des Verantwortliches TP
(Auswahl - bei Bedarf)]],VLOOKUP(BTT[[#This Row],[Hauptprozess
(Pflichtauswahl)]],Hauptprozesse[],3,FALSE)),"")</f>
        <v/>
      </c>
      <c r="G1469" t="inlineStr">
        <is>
          <t>RW-B/A</t>
        </is>
      </c>
      <c r="J1469">
        <f>IFERROR(VLOOKUP(BTT[[#This Row],[Verwendete Transaktion (Pflichtauswahl)]],Transaktionen[[Transaktionen]:[Langtext]],2,FALSE),"")</f>
        <v/>
      </c>
      <c r="V1469">
        <f>IFERROR(VLOOKUP(BTT[[#This Row],[Verwendetes Formular
(Auswahl falls relevant)]],Formulare[[Formularbezeichnung]:[Formularname (technisch)]],2,FALSE),"")</f>
        <v/>
      </c>
      <c r="AK1469">
        <f>IF(BTT[[#This Row],[Subprozess
(optionale Auswahl)]]="","okay",IF(VLOOKUP(BTT[[#This Row],[Subprozess
(optionale Auswahl)]],BPML[[Subprozess]:[Zugeordneter Hauptprozess]],3,FALSE)=BTT[[#This Row],[Hauptprozess
(Pflichtauswahl)]],"okay","falscher Subprozess"))</f>
        <v/>
      </c>
      <c r="AL1469">
        <f>IF(aktives_Teilprojekt="Master","",IF(BTT[[#This Row],[Verantwortliches TP
(automatisch)]]=VLOOKUP(aktives_Teilprojekt,Teilprojekte[[Teilprojekte]:[Kürzel]],2,FALSE),"okay","Hauptprozess anderes TP"))</f>
        <v/>
      </c>
      <c r="AM14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69">
        <f>IFERROR(IF(BTT[[#This Row],[SAP-Modul
(Pflichtauswahl)]]&lt;&gt;VLOOKUP(BTT[[#This Row],[Verwendete Transaktion (Pflichtauswahl)]],Transaktionen[[Transaktionen]:[Modul]],3,FALSE),"Modul anders","okay"),"")</f>
        <v/>
      </c>
      <c r="AP1469">
        <f>IFERROR(IF(COUNTIFS(BTT[Verwendete Transaktion (Pflichtauswahl)],BTT[[#This Row],[Verwendete Transaktion (Pflichtauswahl)]],BTT[SAP-Modul
(Pflichtauswahl)],"&lt;&gt;"&amp;BTT[[#This Row],[SAP-Modul
(Pflichtauswahl)]])&gt;0,"Modul anders","okay"),"")</f>
        <v/>
      </c>
      <c r="AQ1469">
        <f>IFERROR(IF(COUNTIFS(BTT[Verwendete Transaktion (Pflichtauswahl)],BTT[[#This Row],[Verwendete Transaktion (Pflichtauswahl)]],BTT[Verantwortliches TP
(automatisch)],"&lt;&gt;"&amp;BTT[[#This Row],[Verantwortliches TP
(automatisch)]])&gt;0,"Transaktion mehrfach","okay"),"")</f>
        <v/>
      </c>
      <c r="AR1469">
        <f>IFERROR(IF(COUNTIFS(BTT[Verwendete Transaktion (Pflichtauswahl)],BTT[[#This Row],[Verwendete Transaktion (Pflichtauswahl)]],BTT[Verantwortliches TP
(automatisch)],"&lt;&gt;"&amp;VLOOKUP(aktives_Teilprojekt,Teilprojekte[[Teilprojekte]:[Kürzel]],2,FALSE))&gt;0,"Transaktion mehrfach","okay"),"")</f>
        <v/>
      </c>
      <c r="AS1469" t="inlineStr">
        <is>
          <t>FI1383</t>
        </is>
      </c>
    </row>
    <row r="1470">
      <c r="A1470">
        <f>IFERROR(IF(BTT[[#This Row],[Lfd Nr. 
(aus konsolidierter Datei)]]&lt;&gt;"",BTT[[#This Row],[Lfd Nr. 
(aus konsolidierter Datei)]],VLOOKUP(aktives_Teilprojekt,Teilprojekte[[Teilprojekte]:[Kürzel]],2,FALSE)&amp;ROW(BTT[[#This Row],[Lfd Nr.
(automatisch)]])-2),"")</f>
        <v/>
      </c>
      <c r="B1470" t="inlineStr">
        <is>
          <t>Anlageninventur</t>
        </is>
      </c>
      <c r="D1470" t="inlineStr">
        <is>
          <t>Woritem "Stammsatz erstellen"</t>
        </is>
      </c>
      <c r="E1470">
        <f>IFERROR(IF(NOT(BTT[[#This Row],[Manuelle Änderung des Verantwortliches TP
(Auswahl - bei Bedarf)]]=""),BTT[[#This Row],[Manuelle Änderung des Verantwortliches TP
(Auswahl - bei Bedarf)]],VLOOKUP(BTT[[#This Row],[Hauptprozess
(Pflichtauswahl)]],Hauptprozesse[],3,FALSE)),"")</f>
        <v/>
      </c>
      <c r="G1470" t="inlineStr">
        <is>
          <t>RW-B/A</t>
        </is>
      </c>
      <c r="J1470">
        <f>IFERROR(VLOOKUP(BTT[[#This Row],[Verwendete Transaktion (Pflichtauswahl)]],Transaktionen[[Transaktionen]:[Langtext]],2,FALSE),"")</f>
        <v/>
      </c>
      <c r="V1470">
        <f>IFERROR(VLOOKUP(BTT[[#This Row],[Verwendetes Formular
(Auswahl falls relevant)]],Formulare[[Formularbezeichnung]:[Formularname (technisch)]],2,FALSE),"")</f>
        <v/>
      </c>
      <c r="AK1470">
        <f>IF(BTT[[#This Row],[Subprozess
(optionale Auswahl)]]="","okay",IF(VLOOKUP(BTT[[#This Row],[Subprozess
(optionale Auswahl)]],BPML[[Subprozess]:[Zugeordneter Hauptprozess]],3,FALSE)=BTT[[#This Row],[Hauptprozess
(Pflichtauswahl)]],"okay","falscher Subprozess"))</f>
        <v/>
      </c>
      <c r="AL1470">
        <f>IF(aktives_Teilprojekt="Master","",IF(BTT[[#This Row],[Verantwortliches TP
(automatisch)]]=VLOOKUP(aktives_Teilprojekt,Teilprojekte[[Teilprojekte]:[Kürzel]],2,FALSE),"okay","Hauptprozess anderes TP"))</f>
        <v/>
      </c>
      <c r="AM14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0">
        <f>IFERROR(IF(BTT[[#This Row],[SAP-Modul
(Pflichtauswahl)]]&lt;&gt;VLOOKUP(BTT[[#This Row],[Verwendete Transaktion (Pflichtauswahl)]],Transaktionen[[Transaktionen]:[Modul]],3,FALSE),"Modul anders","okay"),"")</f>
        <v/>
      </c>
      <c r="AP1470">
        <f>IFERROR(IF(COUNTIFS(BTT[Verwendete Transaktion (Pflichtauswahl)],BTT[[#This Row],[Verwendete Transaktion (Pflichtauswahl)]],BTT[SAP-Modul
(Pflichtauswahl)],"&lt;&gt;"&amp;BTT[[#This Row],[SAP-Modul
(Pflichtauswahl)]])&gt;0,"Modul anders","okay"),"")</f>
        <v/>
      </c>
      <c r="AQ1470">
        <f>IFERROR(IF(COUNTIFS(BTT[Verwendete Transaktion (Pflichtauswahl)],BTT[[#This Row],[Verwendete Transaktion (Pflichtauswahl)]],BTT[Verantwortliches TP
(automatisch)],"&lt;&gt;"&amp;BTT[[#This Row],[Verantwortliches TP
(automatisch)]])&gt;0,"Transaktion mehrfach","okay"),"")</f>
        <v/>
      </c>
      <c r="AR1470">
        <f>IFERROR(IF(COUNTIFS(BTT[Verwendete Transaktion (Pflichtauswahl)],BTT[[#This Row],[Verwendete Transaktion (Pflichtauswahl)]],BTT[Verantwortliches TP
(automatisch)],"&lt;&gt;"&amp;VLOOKUP(aktives_Teilprojekt,Teilprojekte[[Teilprojekte]:[Kürzel]],2,FALSE))&gt;0,"Transaktion mehrfach","okay"),"")</f>
        <v/>
      </c>
      <c r="AS1470" t="inlineStr">
        <is>
          <t>FI1384</t>
        </is>
      </c>
    </row>
    <row r="1471">
      <c r="A1471">
        <f>IFERROR(IF(BTT[[#This Row],[Lfd Nr. 
(aus konsolidierter Datei)]]&lt;&gt;"",BTT[[#This Row],[Lfd Nr. 
(aus konsolidierter Datei)]],VLOOKUP(aktives_Teilprojekt,Teilprojekte[[Teilprojekte]:[Kürzel]],2,FALSE)&amp;ROW(BTT[[#This Row],[Lfd Nr.
(automatisch)]])-2),"")</f>
        <v/>
      </c>
      <c r="B1471" t="inlineStr">
        <is>
          <t>Anlageninventur</t>
        </is>
      </c>
      <c r="E1471">
        <f>IFERROR(IF(NOT(BTT[[#This Row],[Manuelle Änderung des Verantwortliches TP
(Auswahl - bei Bedarf)]]=""),BTT[[#This Row],[Manuelle Änderung des Verantwortliches TP
(Auswahl - bei Bedarf)]],VLOOKUP(BTT[[#This Row],[Hauptprozess
(Pflichtauswahl)]],Hauptprozesse[],3,FALSE)),"")</f>
        <v/>
      </c>
      <c r="G1471" t="inlineStr">
        <is>
          <t>RW-B/A</t>
        </is>
      </c>
      <c r="J1471">
        <f>IFERROR(VLOOKUP(BTT[[#This Row],[Verwendete Transaktion (Pflichtauswahl)]],Transaktionen[[Transaktionen]:[Langtext]],2,FALSE),"")</f>
        <v/>
      </c>
      <c r="V1471">
        <f>IFERROR(VLOOKUP(BTT[[#This Row],[Verwendetes Formular
(Auswahl falls relevant)]],Formulare[[Formularbezeichnung]:[Formularname (technisch)]],2,FALSE),"")</f>
        <v/>
      </c>
      <c r="AK1471">
        <f>IF(BTT[[#This Row],[Subprozess
(optionale Auswahl)]]="","okay",IF(VLOOKUP(BTT[[#This Row],[Subprozess
(optionale Auswahl)]],BPML[[Subprozess]:[Zugeordneter Hauptprozess]],3,FALSE)=BTT[[#This Row],[Hauptprozess
(Pflichtauswahl)]],"okay","falscher Subprozess"))</f>
        <v/>
      </c>
      <c r="AL1471">
        <f>IF(aktives_Teilprojekt="Master","",IF(BTT[[#This Row],[Verantwortliches TP
(automatisch)]]=VLOOKUP(aktives_Teilprojekt,Teilprojekte[[Teilprojekte]:[Kürzel]],2,FALSE),"okay","Hauptprozess anderes TP"))</f>
        <v/>
      </c>
      <c r="AM14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1">
        <f>IFERROR(IF(BTT[[#This Row],[SAP-Modul
(Pflichtauswahl)]]&lt;&gt;VLOOKUP(BTT[[#This Row],[Verwendete Transaktion (Pflichtauswahl)]],Transaktionen[[Transaktionen]:[Modul]],3,FALSE),"Modul anders","okay"),"")</f>
        <v/>
      </c>
      <c r="AP1471">
        <f>IFERROR(IF(COUNTIFS(BTT[Verwendete Transaktion (Pflichtauswahl)],BTT[[#This Row],[Verwendete Transaktion (Pflichtauswahl)]],BTT[SAP-Modul
(Pflichtauswahl)],"&lt;&gt;"&amp;BTT[[#This Row],[SAP-Modul
(Pflichtauswahl)]])&gt;0,"Modul anders","okay"),"")</f>
        <v/>
      </c>
      <c r="AQ1471">
        <f>IFERROR(IF(COUNTIFS(BTT[Verwendete Transaktion (Pflichtauswahl)],BTT[[#This Row],[Verwendete Transaktion (Pflichtauswahl)]],BTT[Verantwortliches TP
(automatisch)],"&lt;&gt;"&amp;BTT[[#This Row],[Verantwortliches TP
(automatisch)]])&gt;0,"Transaktion mehrfach","okay"),"")</f>
        <v/>
      </c>
      <c r="AR1471">
        <f>IFERROR(IF(COUNTIFS(BTT[Verwendete Transaktion (Pflichtauswahl)],BTT[[#This Row],[Verwendete Transaktion (Pflichtauswahl)]],BTT[Verantwortliches TP
(automatisch)],"&lt;&gt;"&amp;VLOOKUP(aktives_Teilprojekt,Teilprojekte[[Teilprojekte]:[Kürzel]],2,FALSE))&gt;0,"Transaktion mehrfach","okay"),"")</f>
        <v/>
      </c>
      <c r="AS1471" t="inlineStr">
        <is>
          <t>FI1385</t>
        </is>
      </c>
    </row>
    <row r="1472">
      <c r="A1472">
        <f>IFERROR(IF(BTT[[#This Row],[Lfd Nr. 
(aus konsolidierter Datei)]]&lt;&gt;"",BTT[[#This Row],[Lfd Nr. 
(aus konsolidierter Datei)]],VLOOKUP(aktives_Teilprojekt,Teilprojekte[[Teilprojekte]:[Kürzel]],2,FALSE)&amp;ROW(BTT[[#This Row],[Lfd Nr.
(automatisch)]])-2),"")</f>
        <v/>
      </c>
      <c r="B1472" t="inlineStr">
        <is>
          <t>Anlageninventur</t>
        </is>
      </c>
      <c r="E1472">
        <f>IFERROR(IF(NOT(BTT[[#This Row],[Manuelle Änderung des Verantwortliches TP
(Auswahl - bei Bedarf)]]=""),BTT[[#This Row],[Manuelle Änderung des Verantwortliches TP
(Auswahl - bei Bedarf)]],VLOOKUP(BTT[[#This Row],[Hauptprozess
(Pflichtauswahl)]],Hauptprozesse[],3,FALSE)),"")</f>
        <v/>
      </c>
      <c r="G1472" t="inlineStr">
        <is>
          <t>RW-B/A</t>
        </is>
      </c>
      <c r="H1472" t="inlineStr">
        <is>
          <t>Non-SAP</t>
        </is>
      </c>
      <c r="I1472" t="inlineStr">
        <is>
          <t>nicht digital</t>
        </is>
      </c>
      <c r="J1472">
        <f>IFERROR(VLOOKUP(BTT[[#This Row],[Verwendete Transaktion (Pflichtauswahl)]],Transaktionen[[Transaktionen]:[Langtext]],2,FALSE),"")</f>
        <v/>
      </c>
      <c r="R1472" t="inlineStr">
        <is>
          <t>FILENET_PROD</t>
        </is>
      </c>
      <c r="V1472">
        <f>IFERROR(VLOOKUP(BTT[[#This Row],[Verwendetes Formular
(Auswahl falls relevant)]],Formulare[[Formularbezeichnung]:[Formularname (technisch)]],2,FALSE),"")</f>
        <v/>
      </c>
      <c r="AK1472">
        <f>IF(BTT[[#This Row],[Subprozess
(optionale Auswahl)]]="","okay",IF(VLOOKUP(BTT[[#This Row],[Subprozess
(optionale Auswahl)]],BPML[[Subprozess]:[Zugeordneter Hauptprozess]],3,FALSE)=BTT[[#This Row],[Hauptprozess
(Pflichtauswahl)]],"okay","falscher Subprozess"))</f>
        <v/>
      </c>
      <c r="AL1472">
        <f>IF(aktives_Teilprojekt="Master","",IF(BTT[[#This Row],[Verantwortliches TP
(automatisch)]]=VLOOKUP(aktives_Teilprojekt,Teilprojekte[[Teilprojekte]:[Kürzel]],2,FALSE),"okay","Hauptprozess anderes TP"))</f>
        <v/>
      </c>
      <c r="AM14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2">
        <f>IFERROR(IF(BTT[[#This Row],[SAP-Modul
(Pflichtauswahl)]]&lt;&gt;VLOOKUP(BTT[[#This Row],[Verwendete Transaktion (Pflichtauswahl)]],Transaktionen[[Transaktionen]:[Modul]],3,FALSE),"Modul anders","okay"),"")</f>
        <v/>
      </c>
      <c r="AP1472">
        <f>IFERROR(IF(COUNTIFS(BTT[Verwendete Transaktion (Pflichtauswahl)],BTT[[#This Row],[Verwendete Transaktion (Pflichtauswahl)]],BTT[SAP-Modul
(Pflichtauswahl)],"&lt;&gt;"&amp;BTT[[#This Row],[SAP-Modul
(Pflichtauswahl)]])&gt;0,"Modul anders","okay"),"")</f>
        <v/>
      </c>
      <c r="AQ1472">
        <f>IFERROR(IF(COUNTIFS(BTT[Verwendete Transaktion (Pflichtauswahl)],BTT[[#This Row],[Verwendete Transaktion (Pflichtauswahl)]],BTT[Verantwortliches TP
(automatisch)],"&lt;&gt;"&amp;BTT[[#This Row],[Verantwortliches TP
(automatisch)]])&gt;0,"Transaktion mehrfach","okay"),"")</f>
        <v/>
      </c>
      <c r="AR1472">
        <f>IFERROR(IF(COUNTIFS(BTT[Verwendete Transaktion (Pflichtauswahl)],BTT[[#This Row],[Verwendete Transaktion (Pflichtauswahl)]],BTT[Verantwortliches TP
(automatisch)],"&lt;&gt;"&amp;VLOOKUP(aktives_Teilprojekt,Teilprojekte[[Teilprojekte]:[Kürzel]],2,FALSE))&gt;0,"Transaktion mehrfach","okay"),"")</f>
        <v/>
      </c>
      <c r="AS1472" t="inlineStr">
        <is>
          <t>FI1386</t>
        </is>
      </c>
    </row>
    <row r="1473">
      <c r="A1473">
        <f>IFERROR(IF(BTT[[#This Row],[Lfd Nr. 
(aus konsolidierter Datei)]]&lt;&gt;"",BTT[[#This Row],[Lfd Nr. 
(aus konsolidierter Datei)]],VLOOKUP(aktives_Teilprojekt,Teilprojekte[[Teilprojekte]:[Kürzel]],2,FALSE)&amp;ROW(BTT[[#This Row],[Lfd Nr.
(automatisch)]])-2),"")</f>
        <v/>
      </c>
      <c r="B1473" t="inlineStr">
        <is>
          <t>Anlageninventur</t>
        </is>
      </c>
      <c r="D1473" t="inlineStr">
        <is>
          <t>automatische Archivierung im DMS-Archiv</t>
        </is>
      </c>
      <c r="E1473">
        <f>IFERROR(IF(NOT(BTT[[#This Row],[Manuelle Änderung des Verantwortliches TP
(Auswahl - bei Bedarf)]]=""),BTT[[#This Row],[Manuelle Änderung des Verantwortliches TP
(Auswahl - bei Bedarf)]],VLOOKUP(BTT[[#This Row],[Hauptprozess
(Pflichtauswahl)]],Hauptprozesse[],3,FALSE)),"")</f>
        <v/>
      </c>
      <c r="J1473">
        <f>IFERROR(VLOOKUP(BTT[[#This Row],[Verwendete Transaktion (Pflichtauswahl)]],Transaktionen[[Transaktionen]:[Langtext]],2,FALSE),"")</f>
        <v/>
      </c>
      <c r="V1473">
        <f>IFERROR(VLOOKUP(BTT[[#This Row],[Verwendetes Formular
(Auswahl falls relevant)]],Formulare[[Formularbezeichnung]:[Formularname (technisch)]],2,FALSE),"")</f>
        <v/>
      </c>
      <c r="AK1473">
        <f>IF(BTT[[#This Row],[Subprozess
(optionale Auswahl)]]="","okay",IF(VLOOKUP(BTT[[#This Row],[Subprozess
(optionale Auswahl)]],BPML[[Subprozess]:[Zugeordneter Hauptprozess]],3,FALSE)=BTT[[#This Row],[Hauptprozess
(Pflichtauswahl)]],"okay","falscher Subprozess"))</f>
        <v/>
      </c>
      <c r="AL1473">
        <f>IF(aktives_Teilprojekt="Master","",IF(BTT[[#This Row],[Verantwortliches TP
(automatisch)]]=VLOOKUP(aktives_Teilprojekt,Teilprojekte[[Teilprojekte]:[Kürzel]],2,FALSE),"okay","Hauptprozess anderes TP"))</f>
        <v/>
      </c>
      <c r="AM14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3">
        <f>IFERROR(IF(BTT[[#This Row],[SAP-Modul
(Pflichtauswahl)]]&lt;&gt;VLOOKUP(BTT[[#This Row],[Verwendete Transaktion (Pflichtauswahl)]],Transaktionen[[Transaktionen]:[Modul]],3,FALSE),"Modul anders","okay"),"")</f>
        <v/>
      </c>
      <c r="AP1473">
        <f>IFERROR(IF(COUNTIFS(BTT[Verwendete Transaktion (Pflichtauswahl)],BTT[[#This Row],[Verwendete Transaktion (Pflichtauswahl)]],BTT[SAP-Modul
(Pflichtauswahl)],"&lt;&gt;"&amp;BTT[[#This Row],[SAP-Modul
(Pflichtauswahl)]])&gt;0,"Modul anders","okay"),"")</f>
        <v/>
      </c>
      <c r="AQ1473">
        <f>IFERROR(IF(COUNTIFS(BTT[Verwendete Transaktion (Pflichtauswahl)],BTT[[#This Row],[Verwendete Transaktion (Pflichtauswahl)]],BTT[Verantwortliches TP
(automatisch)],"&lt;&gt;"&amp;BTT[[#This Row],[Verantwortliches TP
(automatisch)]])&gt;0,"Transaktion mehrfach","okay"),"")</f>
        <v/>
      </c>
      <c r="AR1473">
        <f>IFERROR(IF(COUNTIFS(BTT[Verwendete Transaktion (Pflichtauswahl)],BTT[[#This Row],[Verwendete Transaktion (Pflichtauswahl)]],BTT[Verantwortliches TP
(automatisch)],"&lt;&gt;"&amp;VLOOKUP(aktives_Teilprojekt,Teilprojekte[[Teilprojekte]:[Kürzel]],2,FALSE))&gt;0,"Transaktion mehrfach","okay"),"")</f>
        <v/>
      </c>
      <c r="AS1473" t="inlineStr">
        <is>
          <t>FI1387</t>
        </is>
      </c>
    </row>
    <row r="1474">
      <c r="A1474">
        <f>IFERROR(IF(BTT[[#This Row],[Lfd Nr. 
(aus konsolidierter Datei)]]&lt;&gt;"",BTT[[#This Row],[Lfd Nr. 
(aus konsolidierter Datei)]],VLOOKUP(aktives_Teilprojekt,Teilprojekte[[Teilprojekte]:[Kürzel]],2,FALSE)&amp;ROW(BTT[[#This Row],[Lfd Nr.
(automatisch)]])-2),"")</f>
        <v/>
      </c>
      <c r="B1474" t="inlineStr">
        <is>
          <t>Anlageninventur</t>
        </is>
      </c>
      <c r="D1474" t="inlineStr">
        <is>
          <t>der abgebene IV bekommt eine Benaritigung über die Umsetzung per Mail</t>
        </is>
      </c>
      <c r="E1474">
        <f>IFERROR(IF(NOT(BTT[[#This Row],[Manuelle Änderung des Verantwortliches TP
(Auswahl - bei Bedarf)]]=""),BTT[[#This Row],[Manuelle Änderung des Verantwortliches TP
(Auswahl - bei Bedarf)]],VLOOKUP(BTT[[#This Row],[Hauptprozess
(Pflichtauswahl)]],Hauptprozesse[],3,FALSE)),"")</f>
        <v/>
      </c>
      <c r="J1474">
        <f>IFERROR(VLOOKUP(BTT[[#This Row],[Verwendete Transaktion (Pflichtauswahl)]],Transaktionen[[Transaktionen]:[Langtext]],2,FALSE),"")</f>
        <v/>
      </c>
      <c r="R1474" t="inlineStr">
        <is>
          <t>GROUPWISE_PROD</t>
        </is>
      </c>
      <c r="V1474">
        <f>IFERROR(VLOOKUP(BTT[[#This Row],[Verwendetes Formular
(Auswahl falls relevant)]],Formulare[[Formularbezeichnung]:[Formularname (technisch)]],2,FALSE),"")</f>
        <v/>
      </c>
      <c r="AK1474">
        <f>IF(BTT[[#This Row],[Subprozess
(optionale Auswahl)]]="","okay",IF(VLOOKUP(BTT[[#This Row],[Subprozess
(optionale Auswahl)]],BPML[[Subprozess]:[Zugeordneter Hauptprozess]],3,FALSE)=BTT[[#This Row],[Hauptprozess
(Pflichtauswahl)]],"okay","falscher Subprozess"))</f>
        <v/>
      </c>
      <c r="AL1474">
        <f>IF(aktives_Teilprojekt="Master","",IF(BTT[[#This Row],[Verantwortliches TP
(automatisch)]]=VLOOKUP(aktives_Teilprojekt,Teilprojekte[[Teilprojekte]:[Kürzel]],2,FALSE),"okay","Hauptprozess anderes TP"))</f>
        <v/>
      </c>
      <c r="AM14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4">
        <f>IFERROR(IF(BTT[[#This Row],[SAP-Modul
(Pflichtauswahl)]]&lt;&gt;VLOOKUP(BTT[[#This Row],[Verwendete Transaktion (Pflichtauswahl)]],Transaktionen[[Transaktionen]:[Modul]],3,FALSE),"Modul anders","okay"),"")</f>
        <v/>
      </c>
      <c r="AP1474">
        <f>IFERROR(IF(COUNTIFS(BTT[Verwendete Transaktion (Pflichtauswahl)],BTT[[#This Row],[Verwendete Transaktion (Pflichtauswahl)]],BTT[SAP-Modul
(Pflichtauswahl)],"&lt;&gt;"&amp;BTT[[#This Row],[SAP-Modul
(Pflichtauswahl)]])&gt;0,"Modul anders","okay"),"")</f>
        <v/>
      </c>
      <c r="AQ1474">
        <f>IFERROR(IF(COUNTIFS(BTT[Verwendete Transaktion (Pflichtauswahl)],BTT[[#This Row],[Verwendete Transaktion (Pflichtauswahl)]],BTT[Verantwortliches TP
(automatisch)],"&lt;&gt;"&amp;BTT[[#This Row],[Verantwortliches TP
(automatisch)]])&gt;0,"Transaktion mehrfach","okay"),"")</f>
        <v/>
      </c>
      <c r="AR1474">
        <f>IFERROR(IF(COUNTIFS(BTT[Verwendete Transaktion (Pflichtauswahl)],BTT[[#This Row],[Verwendete Transaktion (Pflichtauswahl)]],BTT[Verantwortliches TP
(automatisch)],"&lt;&gt;"&amp;VLOOKUP(aktives_Teilprojekt,Teilprojekte[[Teilprojekte]:[Kürzel]],2,FALSE))&gt;0,"Transaktion mehrfach","okay"),"")</f>
        <v/>
      </c>
      <c r="AS1474" t="inlineStr">
        <is>
          <t>FI1388</t>
        </is>
      </c>
    </row>
    <row r="1475">
      <c r="A1475">
        <f>IFERROR(IF(BTT[[#This Row],[Lfd Nr. 
(aus konsolidierter Datei)]]&lt;&gt;"",BTT[[#This Row],[Lfd Nr. 
(aus konsolidierter Datei)]],VLOOKUP(aktives_Teilprojekt,Teilprojekte[[Teilprojekte]:[Kürzel]],2,FALSE)&amp;ROW(BTT[[#This Row],[Lfd Nr.
(automatisch)]])-2),"")</f>
        <v/>
      </c>
      <c r="B1475" t="inlineStr">
        <is>
          <t>Anlageninventur</t>
        </is>
      </c>
      <c r="D1475" t="inlineStr">
        <is>
          <t>ZAA21 - stationäres Anlagenmanagement -</t>
        </is>
      </c>
      <c r="E1475">
        <f>IFERROR(IF(NOT(BTT[[#This Row],[Manuelle Änderung des Verantwortliches TP
(Auswahl - bei Bedarf)]]=""),BTT[[#This Row],[Manuelle Änderung des Verantwortliches TP
(Auswahl - bei Bedarf)]],VLOOKUP(BTT[[#This Row],[Hauptprozess
(Pflichtauswahl)]],Hauptprozesse[],3,FALSE)),"")</f>
        <v/>
      </c>
      <c r="G1475" t="inlineStr">
        <is>
          <t>OE</t>
        </is>
      </c>
      <c r="H1475" t="inlineStr">
        <is>
          <t>FI-AA</t>
        </is>
      </c>
      <c r="I1475" t="inlineStr">
        <is>
          <t>ZAA21</t>
        </is>
      </c>
      <c r="J1475">
        <f>IFERROR(VLOOKUP(BTT[[#This Row],[Verwendete Transaktion (Pflichtauswahl)]],Transaktionen[[Transaktionen]:[Langtext]],2,FALSE),"")</f>
        <v/>
      </c>
      <c r="V1475">
        <f>IFERROR(VLOOKUP(BTT[[#This Row],[Verwendetes Formular
(Auswahl falls relevant)]],Formulare[[Formularbezeichnung]:[Formularname (technisch)]],2,FALSE),"")</f>
        <v/>
      </c>
      <c r="AK1475">
        <f>IF(BTT[[#This Row],[Subprozess
(optionale Auswahl)]]="","okay",IF(VLOOKUP(BTT[[#This Row],[Subprozess
(optionale Auswahl)]],BPML[[Subprozess]:[Zugeordneter Hauptprozess]],3,FALSE)=BTT[[#This Row],[Hauptprozess
(Pflichtauswahl)]],"okay","falscher Subprozess"))</f>
        <v/>
      </c>
      <c r="AL1475">
        <f>IF(aktives_Teilprojekt="Master","",IF(BTT[[#This Row],[Verantwortliches TP
(automatisch)]]=VLOOKUP(aktives_Teilprojekt,Teilprojekte[[Teilprojekte]:[Kürzel]],2,FALSE),"okay","Hauptprozess anderes TP"))</f>
        <v/>
      </c>
      <c r="AM14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5">
        <f>IFERROR(IF(BTT[[#This Row],[SAP-Modul
(Pflichtauswahl)]]&lt;&gt;VLOOKUP(BTT[[#This Row],[Verwendete Transaktion (Pflichtauswahl)]],Transaktionen[[Transaktionen]:[Modul]],3,FALSE),"Modul anders","okay"),"")</f>
        <v/>
      </c>
      <c r="AP1475">
        <f>IFERROR(IF(COUNTIFS(BTT[Verwendete Transaktion (Pflichtauswahl)],BTT[[#This Row],[Verwendete Transaktion (Pflichtauswahl)]],BTT[SAP-Modul
(Pflichtauswahl)],"&lt;&gt;"&amp;BTT[[#This Row],[SAP-Modul
(Pflichtauswahl)]])&gt;0,"Modul anders","okay"),"")</f>
        <v/>
      </c>
      <c r="AQ1475">
        <f>IFERROR(IF(COUNTIFS(BTT[Verwendete Transaktion (Pflichtauswahl)],BTT[[#This Row],[Verwendete Transaktion (Pflichtauswahl)]],BTT[Verantwortliches TP
(automatisch)],"&lt;&gt;"&amp;BTT[[#This Row],[Verantwortliches TP
(automatisch)]])&gt;0,"Transaktion mehrfach","okay"),"")</f>
        <v/>
      </c>
      <c r="AR1475">
        <f>IFERROR(IF(COUNTIFS(BTT[Verwendete Transaktion (Pflichtauswahl)],BTT[[#This Row],[Verwendete Transaktion (Pflichtauswahl)]],BTT[Verantwortliches TP
(automatisch)],"&lt;&gt;"&amp;VLOOKUP(aktives_Teilprojekt,Teilprojekte[[Teilprojekte]:[Kürzel]],2,FALSE))&gt;0,"Transaktion mehrfach","okay"),"")</f>
        <v/>
      </c>
      <c r="AS1475" t="inlineStr">
        <is>
          <t>FI1389</t>
        </is>
      </c>
    </row>
    <row r="1476">
      <c r="A1476">
        <f>IFERROR(IF(BTT[[#This Row],[Lfd Nr. 
(aus konsolidierter Datei)]]&lt;&gt;"",BTT[[#This Row],[Lfd Nr. 
(aus konsolidierter Datei)]],VLOOKUP(aktives_Teilprojekt,Teilprojekte[[Teilprojekte]:[Kürzel]],2,FALSE)&amp;ROW(BTT[[#This Row],[Lfd Nr.
(automatisch)]])-2),"")</f>
        <v/>
      </c>
      <c r="B1476" t="inlineStr">
        <is>
          <t>Anlageninventur</t>
        </is>
      </c>
      <c r="D1476" t="inlineStr">
        <is>
          <t>Transaktion starten und Ausführen</t>
        </is>
      </c>
      <c r="E1476">
        <f>IFERROR(IF(NOT(BTT[[#This Row],[Manuelle Änderung des Verantwortliches TP
(Auswahl - bei Bedarf)]]=""),BTT[[#This Row],[Manuelle Änderung des Verantwortliches TP
(Auswahl - bei Bedarf)]],VLOOKUP(BTT[[#This Row],[Hauptprozess
(Pflichtauswahl)]],Hauptprozesse[],3,FALSE)),"")</f>
        <v/>
      </c>
      <c r="G1476" t="inlineStr">
        <is>
          <t>OE</t>
        </is>
      </c>
      <c r="H1476" t="inlineStr">
        <is>
          <t>FI-AA</t>
        </is>
      </c>
      <c r="I1476" t="inlineStr">
        <is>
          <t>ZAA21</t>
        </is>
      </c>
      <c r="J1476">
        <f>IFERROR(VLOOKUP(BTT[[#This Row],[Verwendete Transaktion (Pflichtauswahl)]],Transaktionen[[Transaktionen]:[Langtext]],2,FALSE),"")</f>
        <v/>
      </c>
      <c r="V1476">
        <f>IFERROR(VLOOKUP(BTT[[#This Row],[Verwendetes Formular
(Auswahl falls relevant)]],Formulare[[Formularbezeichnung]:[Formularname (technisch)]],2,FALSE),"")</f>
        <v/>
      </c>
      <c r="AK1476">
        <f>IF(BTT[[#This Row],[Subprozess
(optionale Auswahl)]]="","okay",IF(VLOOKUP(BTT[[#This Row],[Subprozess
(optionale Auswahl)]],BPML[[Subprozess]:[Zugeordneter Hauptprozess]],3,FALSE)=BTT[[#This Row],[Hauptprozess
(Pflichtauswahl)]],"okay","falscher Subprozess"))</f>
        <v/>
      </c>
      <c r="AL1476">
        <f>IF(aktives_Teilprojekt="Master","",IF(BTT[[#This Row],[Verantwortliches TP
(automatisch)]]=VLOOKUP(aktives_Teilprojekt,Teilprojekte[[Teilprojekte]:[Kürzel]],2,FALSE),"okay","Hauptprozess anderes TP"))</f>
        <v/>
      </c>
      <c r="AM14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6">
        <f>IFERROR(IF(BTT[[#This Row],[SAP-Modul
(Pflichtauswahl)]]&lt;&gt;VLOOKUP(BTT[[#This Row],[Verwendete Transaktion (Pflichtauswahl)]],Transaktionen[[Transaktionen]:[Modul]],3,FALSE),"Modul anders","okay"),"")</f>
        <v/>
      </c>
      <c r="AP1476">
        <f>IFERROR(IF(COUNTIFS(BTT[Verwendete Transaktion (Pflichtauswahl)],BTT[[#This Row],[Verwendete Transaktion (Pflichtauswahl)]],BTT[SAP-Modul
(Pflichtauswahl)],"&lt;&gt;"&amp;BTT[[#This Row],[SAP-Modul
(Pflichtauswahl)]])&gt;0,"Modul anders","okay"),"")</f>
        <v/>
      </c>
      <c r="AQ1476">
        <f>IFERROR(IF(COUNTIFS(BTT[Verwendete Transaktion (Pflichtauswahl)],BTT[[#This Row],[Verwendete Transaktion (Pflichtauswahl)]],BTT[Verantwortliches TP
(automatisch)],"&lt;&gt;"&amp;BTT[[#This Row],[Verantwortliches TP
(automatisch)]])&gt;0,"Transaktion mehrfach","okay"),"")</f>
        <v/>
      </c>
      <c r="AR1476">
        <f>IFERROR(IF(COUNTIFS(BTT[Verwendete Transaktion (Pflichtauswahl)],BTT[[#This Row],[Verwendete Transaktion (Pflichtauswahl)]],BTT[Verantwortliches TP
(automatisch)],"&lt;&gt;"&amp;VLOOKUP(aktives_Teilprojekt,Teilprojekte[[Teilprojekte]:[Kürzel]],2,FALSE))&gt;0,"Transaktion mehrfach","okay"),"")</f>
        <v/>
      </c>
      <c r="AS1476" t="inlineStr">
        <is>
          <t>FI1390</t>
        </is>
      </c>
    </row>
    <row r="1477">
      <c r="A1477">
        <f>IFERROR(IF(BTT[[#This Row],[Lfd Nr. 
(aus konsolidierter Datei)]]&lt;&gt;"",BTT[[#This Row],[Lfd Nr. 
(aus konsolidierter Datei)]],VLOOKUP(aktives_Teilprojekt,Teilprojekte[[Teilprojekte]:[Kürzel]],2,FALSE)&amp;ROW(BTT[[#This Row],[Lfd Nr.
(automatisch)]])-2),"")</f>
        <v/>
      </c>
      <c r="B1477" t="inlineStr">
        <is>
          <t>Anlageninventur</t>
        </is>
      </c>
      <c r="D1477" t="inlineStr">
        <is>
          <t>Anlage / Anlagen werden angezeigt</t>
        </is>
      </c>
      <c r="E1477">
        <f>IFERROR(IF(NOT(BTT[[#This Row],[Manuelle Änderung des Verantwortliches TP
(Auswahl - bei Bedarf)]]=""),BTT[[#This Row],[Manuelle Änderung des Verantwortliches TP
(Auswahl - bei Bedarf)]],VLOOKUP(BTT[[#This Row],[Hauptprozess
(Pflichtauswahl)]],Hauptprozesse[],3,FALSE)),"")</f>
        <v/>
      </c>
      <c r="G1477" t="inlineStr">
        <is>
          <t>OE</t>
        </is>
      </c>
      <c r="J1477">
        <f>IFERROR(VLOOKUP(BTT[[#This Row],[Verwendete Transaktion (Pflichtauswahl)]],Transaktionen[[Transaktionen]:[Langtext]],2,FALSE),"")</f>
        <v/>
      </c>
      <c r="V1477">
        <f>IFERROR(VLOOKUP(BTT[[#This Row],[Verwendetes Formular
(Auswahl falls relevant)]],Formulare[[Formularbezeichnung]:[Formularname (technisch)]],2,FALSE),"")</f>
        <v/>
      </c>
      <c r="AK1477">
        <f>IF(BTT[[#This Row],[Subprozess
(optionale Auswahl)]]="","okay",IF(VLOOKUP(BTT[[#This Row],[Subprozess
(optionale Auswahl)]],BPML[[Subprozess]:[Zugeordneter Hauptprozess]],3,FALSE)=BTT[[#This Row],[Hauptprozess
(Pflichtauswahl)]],"okay","falscher Subprozess"))</f>
        <v/>
      </c>
      <c r="AL1477">
        <f>IF(aktives_Teilprojekt="Master","",IF(BTT[[#This Row],[Verantwortliches TP
(automatisch)]]=VLOOKUP(aktives_Teilprojekt,Teilprojekte[[Teilprojekte]:[Kürzel]],2,FALSE),"okay","Hauptprozess anderes TP"))</f>
        <v/>
      </c>
      <c r="AM14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7">
        <f>IFERROR(IF(BTT[[#This Row],[SAP-Modul
(Pflichtauswahl)]]&lt;&gt;VLOOKUP(BTT[[#This Row],[Verwendete Transaktion (Pflichtauswahl)]],Transaktionen[[Transaktionen]:[Modul]],3,FALSE),"Modul anders","okay"),"")</f>
        <v/>
      </c>
      <c r="AP1477">
        <f>IFERROR(IF(COUNTIFS(BTT[Verwendete Transaktion (Pflichtauswahl)],BTT[[#This Row],[Verwendete Transaktion (Pflichtauswahl)]],BTT[SAP-Modul
(Pflichtauswahl)],"&lt;&gt;"&amp;BTT[[#This Row],[SAP-Modul
(Pflichtauswahl)]])&gt;0,"Modul anders","okay"),"")</f>
        <v/>
      </c>
      <c r="AQ1477">
        <f>IFERROR(IF(COUNTIFS(BTT[Verwendete Transaktion (Pflichtauswahl)],BTT[[#This Row],[Verwendete Transaktion (Pflichtauswahl)]],BTT[Verantwortliches TP
(automatisch)],"&lt;&gt;"&amp;BTT[[#This Row],[Verantwortliches TP
(automatisch)]])&gt;0,"Transaktion mehrfach","okay"),"")</f>
        <v/>
      </c>
      <c r="AR1477">
        <f>IFERROR(IF(COUNTIFS(BTT[Verwendete Transaktion (Pflichtauswahl)],BTT[[#This Row],[Verwendete Transaktion (Pflichtauswahl)]],BTT[Verantwortliches TP
(automatisch)],"&lt;&gt;"&amp;VLOOKUP(aktives_Teilprojekt,Teilprojekte[[Teilprojekte]:[Kürzel]],2,FALSE))&gt;0,"Transaktion mehrfach","okay"),"")</f>
        <v/>
      </c>
      <c r="AS1477" t="inlineStr">
        <is>
          <t>FI1391</t>
        </is>
      </c>
    </row>
    <row r="1478">
      <c r="A1478">
        <f>IFERROR(IF(BTT[[#This Row],[Lfd Nr. 
(aus konsolidierter Datei)]]&lt;&gt;"",BTT[[#This Row],[Lfd Nr. 
(aus konsolidierter Datei)]],VLOOKUP(aktives_Teilprojekt,Teilprojekte[[Teilprojekte]:[Kürzel]],2,FALSE)&amp;ROW(BTT[[#This Row],[Lfd Nr.
(automatisch)]])-2),"")</f>
        <v/>
      </c>
      <c r="B1478" t="inlineStr">
        <is>
          <t>Anlageninventur</t>
        </is>
      </c>
      <c r="D1478" t="inlineStr">
        <is>
          <t>Button auswählen</t>
        </is>
      </c>
      <c r="E1478">
        <f>IFERROR(IF(NOT(BTT[[#This Row],[Manuelle Änderung des Verantwortliches TP
(Auswahl - bei Bedarf)]]=""),BTT[[#This Row],[Manuelle Änderung des Verantwortliches TP
(Auswahl - bei Bedarf)]],VLOOKUP(BTT[[#This Row],[Hauptprozess
(Pflichtauswahl)]],Hauptprozesse[],3,FALSE)),"")</f>
        <v/>
      </c>
      <c r="G1478" t="inlineStr">
        <is>
          <t>OE</t>
        </is>
      </c>
      <c r="J1478">
        <f>IFERROR(VLOOKUP(BTT[[#This Row],[Verwendete Transaktion (Pflichtauswahl)]],Transaktionen[[Transaktionen]:[Langtext]],2,FALSE),"")</f>
        <v/>
      </c>
      <c r="V1478">
        <f>IFERROR(VLOOKUP(BTT[[#This Row],[Verwendetes Formular
(Auswahl falls relevant)]],Formulare[[Formularbezeichnung]:[Formularname (technisch)]],2,FALSE),"")</f>
        <v/>
      </c>
      <c r="AK1478">
        <f>IF(BTT[[#This Row],[Subprozess
(optionale Auswahl)]]="","okay",IF(VLOOKUP(BTT[[#This Row],[Subprozess
(optionale Auswahl)]],BPML[[Subprozess]:[Zugeordneter Hauptprozess]],3,FALSE)=BTT[[#This Row],[Hauptprozess
(Pflichtauswahl)]],"okay","falscher Subprozess"))</f>
        <v/>
      </c>
      <c r="AL1478">
        <f>IF(aktives_Teilprojekt="Master","",IF(BTT[[#This Row],[Verantwortliches TP
(automatisch)]]=VLOOKUP(aktives_Teilprojekt,Teilprojekte[[Teilprojekte]:[Kürzel]],2,FALSE),"okay","Hauptprozess anderes TP"))</f>
        <v/>
      </c>
      <c r="AM14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8">
        <f>IFERROR(IF(BTT[[#This Row],[SAP-Modul
(Pflichtauswahl)]]&lt;&gt;VLOOKUP(BTT[[#This Row],[Verwendete Transaktion (Pflichtauswahl)]],Transaktionen[[Transaktionen]:[Modul]],3,FALSE),"Modul anders","okay"),"")</f>
        <v/>
      </c>
      <c r="AP1478">
        <f>IFERROR(IF(COUNTIFS(BTT[Verwendete Transaktion (Pflichtauswahl)],BTT[[#This Row],[Verwendete Transaktion (Pflichtauswahl)]],BTT[SAP-Modul
(Pflichtauswahl)],"&lt;&gt;"&amp;BTT[[#This Row],[SAP-Modul
(Pflichtauswahl)]])&gt;0,"Modul anders","okay"),"")</f>
        <v/>
      </c>
      <c r="AQ1478">
        <f>IFERROR(IF(COUNTIFS(BTT[Verwendete Transaktion (Pflichtauswahl)],BTT[[#This Row],[Verwendete Transaktion (Pflichtauswahl)]],BTT[Verantwortliches TP
(automatisch)],"&lt;&gt;"&amp;BTT[[#This Row],[Verantwortliches TP
(automatisch)]])&gt;0,"Transaktion mehrfach","okay"),"")</f>
        <v/>
      </c>
      <c r="AR1478">
        <f>IFERROR(IF(COUNTIFS(BTT[Verwendete Transaktion (Pflichtauswahl)],BTT[[#This Row],[Verwendete Transaktion (Pflichtauswahl)]],BTT[Verantwortliches TP
(automatisch)],"&lt;&gt;"&amp;VLOOKUP(aktives_Teilprojekt,Teilprojekte[[Teilprojekte]:[Kürzel]],2,FALSE))&gt;0,"Transaktion mehrfach","okay"),"")</f>
        <v/>
      </c>
      <c r="AS1478" t="inlineStr">
        <is>
          <t>FI1392</t>
        </is>
      </c>
    </row>
    <row r="1479">
      <c r="A1479">
        <f>IFERROR(IF(BTT[[#This Row],[Lfd Nr. 
(aus konsolidierter Datei)]]&lt;&gt;"",BTT[[#This Row],[Lfd Nr. 
(aus konsolidierter Datei)]],VLOOKUP(aktives_Teilprojekt,Teilprojekte[[Teilprojekte]:[Kürzel]],2,FALSE)&amp;ROW(BTT[[#This Row],[Lfd Nr.
(automatisch)]])-2),"")</f>
        <v/>
      </c>
      <c r="B1479" t="inlineStr">
        <is>
          <t>Anlageninventur</t>
        </is>
      </c>
      <c r="D1479" t="inlineStr">
        <is>
          <t>Angabe mit OAV und Kostenstelle erfolgen</t>
        </is>
      </c>
      <c r="E1479">
        <f>IFERROR(IF(NOT(BTT[[#This Row],[Manuelle Änderung des Verantwortliches TP
(Auswahl - bei Bedarf)]]=""),BTT[[#This Row],[Manuelle Änderung des Verantwortliches TP
(Auswahl - bei Bedarf)]],VLOOKUP(BTT[[#This Row],[Hauptprozess
(Pflichtauswahl)]],Hauptprozesse[],3,FALSE)),"")</f>
        <v/>
      </c>
      <c r="J1479">
        <f>IFERROR(VLOOKUP(BTT[[#This Row],[Verwendete Transaktion (Pflichtauswahl)]],Transaktionen[[Transaktionen]:[Langtext]],2,FALSE),"")</f>
        <v/>
      </c>
      <c r="V1479">
        <f>IFERROR(VLOOKUP(BTT[[#This Row],[Verwendetes Formular
(Auswahl falls relevant)]],Formulare[[Formularbezeichnung]:[Formularname (technisch)]],2,FALSE),"")</f>
        <v/>
      </c>
      <c r="AK1479">
        <f>IF(BTT[[#This Row],[Subprozess
(optionale Auswahl)]]="","okay",IF(VLOOKUP(BTT[[#This Row],[Subprozess
(optionale Auswahl)]],BPML[[Subprozess]:[Zugeordneter Hauptprozess]],3,FALSE)=BTT[[#This Row],[Hauptprozess
(Pflichtauswahl)]],"okay","falscher Subprozess"))</f>
        <v/>
      </c>
      <c r="AL1479">
        <f>IF(aktives_Teilprojekt="Master","",IF(BTT[[#This Row],[Verantwortliches TP
(automatisch)]]=VLOOKUP(aktives_Teilprojekt,Teilprojekte[[Teilprojekte]:[Kürzel]],2,FALSE),"okay","Hauptprozess anderes TP"))</f>
        <v/>
      </c>
      <c r="AM14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79">
        <f>IFERROR(IF(BTT[[#This Row],[SAP-Modul
(Pflichtauswahl)]]&lt;&gt;VLOOKUP(BTT[[#This Row],[Verwendete Transaktion (Pflichtauswahl)]],Transaktionen[[Transaktionen]:[Modul]],3,FALSE),"Modul anders","okay"),"")</f>
        <v/>
      </c>
      <c r="AP1479">
        <f>IFERROR(IF(COUNTIFS(BTT[Verwendete Transaktion (Pflichtauswahl)],BTT[[#This Row],[Verwendete Transaktion (Pflichtauswahl)]],BTT[SAP-Modul
(Pflichtauswahl)],"&lt;&gt;"&amp;BTT[[#This Row],[SAP-Modul
(Pflichtauswahl)]])&gt;0,"Modul anders","okay"),"")</f>
        <v/>
      </c>
      <c r="AQ1479">
        <f>IFERROR(IF(COUNTIFS(BTT[Verwendete Transaktion (Pflichtauswahl)],BTT[[#This Row],[Verwendete Transaktion (Pflichtauswahl)]],BTT[Verantwortliches TP
(automatisch)],"&lt;&gt;"&amp;BTT[[#This Row],[Verantwortliches TP
(automatisch)]])&gt;0,"Transaktion mehrfach","okay"),"")</f>
        <v/>
      </c>
      <c r="AR1479">
        <f>IFERROR(IF(COUNTIFS(BTT[Verwendete Transaktion (Pflichtauswahl)],BTT[[#This Row],[Verwendete Transaktion (Pflichtauswahl)]],BTT[Verantwortliches TP
(automatisch)],"&lt;&gt;"&amp;VLOOKUP(aktives_Teilprojekt,Teilprojekte[[Teilprojekte]:[Kürzel]],2,FALSE))&gt;0,"Transaktion mehrfach","okay"),"")</f>
        <v/>
      </c>
      <c r="AS1479" t="inlineStr">
        <is>
          <t>FI1393</t>
        </is>
      </c>
    </row>
    <row r="1480">
      <c r="A1480">
        <f>IFERROR(IF(BTT[[#This Row],[Lfd Nr. 
(aus konsolidierter Datei)]]&lt;&gt;"",BTT[[#This Row],[Lfd Nr. 
(aus konsolidierter Datei)]],VLOOKUP(aktives_Teilprojekt,Teilprojekte[[Teilprojekte]:[Kürzel]],2,FALSE)&amp;ROW(BTT[[#This Row],[Lfd Nr.
(automatisch)]])-2),"")</f>
        <v/>
      </c>
      <c r="B1480" t="inlineStr">
        <is>
          <t>Anlageninventur</t>
        </is>
      </c>
      <c r="E1480">
        <f>IFERROR(IF(NOT(BTT[[#This Row],[Manuelle Änderung des Verantwortliches TP
(Auswahl - bei Bedarf)]]=""),BTT[[#This Row],[Manuelle Änderung des Verantwortliches TP
(Auswahl - bei Bedarf)]],VLOOKUP(BTT[[#This Row],[Hauptprozess
(Pflichtauswahl)]],Hauptprozesse[],3,FALSE)),"")</f>
        <v/>
      </c>
      <c r="J1480">
        <f>IFERROR(VLOOKUP(BTT[[#This Row],[Verwendete Transaktion (Pflichtauswahl)]],Transaktionen[[Transaktionen]:[Langtext]],2,FALSE),"")</f>
        <v/>
      </c>
      <c r="R1480" t="inlineStr">
        <is>
          <t>GROUPWISE_PROD</t>
        </is>
      </c>
      <c r="V1480">
        <f>IFERROR(VLOOKUP(BTT[[#This Row],[Verwendetes Formular
(Auswahl falls relevant)]],Formulare[[Formularbezeichnung]:[Formularname (technisch)]],2,FALSE),"")</f>
        <v/>
      </c>
      <c r="AK1480">
        <f>IF(BTT[[#This Row],[Subprozess
(optionale Auswahl)]]="","okay",IF(VLOOKUP(BTT[[#This Row],[Subprozess
(optionale Auswahl)]],BPML[[Subprozess]:[Zugeordneter Hauptprozess]],3,FALSE)=BTT[[#This Row],[Hauptprozess
(Pflichtauswahl)]],"okay","falscher Subprozess"))</f>
        <v/>
      </c>
      <c r="AL1480">
        <f>IF(aktives_Teilprojekt="Master","",IF(BTT[[#This Row],[Verantwortliches TP
(automatisch)]]=VLOOKUP(aktives_Teilprojekt,Teilprojekte[[Teilprojekte]:[Kürzel]],2,FALSE),"okay","Hauptprozess anderes TP"))</f>
        <v/>
      </c>
      <c r="AM14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0">
        <f>IFERROR(IF(BTT[[#This Row],[SAP-Modul
(Pflichtauswahl)]]&lt;&gt;VLOOKUP(BTT[[#This Row],[Verwendete Transaktion (Pflichtauswahl)]],Transaktionen[[Transaktionen]:[Modul]],3,FALSE),"Modul anders","okay"),"")</f>
        <v/>
      </c>
      <c r="AP1480">
        <f>IFERROR(IF(COUNTIFS(BTT[Verwendete Transaktion (Pflichtauswahl)],BTT[[#This Row],[Verwendete Transaktion (Pflichtauswahl)]],BTT[SAP-Modul
(Pflichtauswahl)],"&lt;&gt;"&amp;BTT[[#This Row],[SAP-Modul
(Pflichtauswahl)]])&gt;0,"Modul anders","okay"),"")</f>
        <v/>
      </c>
      <c r="AQ1480">
        <f>IFERROR(IF(COUNTIFS(BTT[Verwendete Transaktion (Pflichtauswahl)],BTT[[#This Row],[Verwendete Transaktion (Pflichtauswahl)]],BTT[Verantwortliches TP
(automatisch)],"&lt;&gt;"&amp;BTT[[#This Row],[Verantwortliches TP
(automatisch)]])&gt;0,"Transaktion mehrfach","okay"),"")</f>
        <v/>
      </c>
      <c r="AR1480">
        <f>IFERROR(IF(COUNTIFS(BTT[Verwendete Transaktion (Pflichtauswahl)],BTT[[#This Row],[Verwendete Transaktion (Pflichtauswahl)]],BTT[Verantwortliches TP
(automatisch)],"&lt;&gt;"&amp;VLOOKUP(aktives_Teilprojekt,Teilprojekte[[Teilprojekte]:[Kürzel]],2,FALSE))&gt;0,"Transaktion mehrfach","okay"),"")</f>
        <v/>
      </c>
      <c r="AS1480" t="inlineStr">
        <is>
          <t>FI1394</t>
        </is>
      </c>
    </row>
    <row r="1481">
      <c r="A1481">
        <f>IFERROR(IF(BTT[[#This Row],[Lfd Nr. 
(aus konsolidierter Datei)]]&lt;&gt;"",BTT[[#This Row],[Lfd Nr. 
(aus konsolidierter Datei)]],VLOOKUP(aktives_Teilprojekt,Teilprojekte[[Teilprojekte]:[Kürzel]],2,FALSE)&amp;ROW(BTT[[#This Row],[Lfd Nr.
(automatisch)]])-2),"")</f>
        <v/>
      </c>
      <c r="B1481" t="inlineStr">
        <is>
          <t>Anlageninventur</t>
        </is>
      </c>
      <c r="E1481">
        <f>IFERROR(IF(NOT(BTT[[#This Row],[Manuelle Änderung des Verantwortliches TP
(Auswahl - bei Bedarf)]]=""),BTT[[#This Row],[Manuelle Änderung des Verantwortliches TP
(Auswahl - bei Bedarf)]],VLOOKUP(BTT[[#This Row],[Hauptprozess
(Pflichtauswahl)]],Hauptprozesse[],3,FALSE)),"")</f>
        <v/>
      </c>
      <c r="G1481" t="inlineStr">
        <is>
          <t>RW-B/A</t>
        </is>
      </c>
      <c r="J1481">
        <f>IFERROR(VLOOKUP(BTT[[#This Row],[Verwendete Transaktion (Pflichtauswahl)]],Transaktionen[[Transaktionen]:[Langtext]],2,FALSE),"")</f>
        <v/>
      </c>
      <c r="V1481">
        <f>IFERROR(VLOOKUP(BTT[[#This Row],[Verwendetes Formular
(Auswahl falls relevant)]],Formulare[[Formularbezeichnung]:[Formularname (technisch)]],2,FALSE),"")</f>
        <v/>
      </c>
      <c r="AK1481">
        <f>IF(BTT[[#This Row],[Subprozess
(optionale Auswahl)]]="","okay",IF(VLOOKUP(BTT[[#This Row],[Subprozess
(optionale Auswahl)]],BPML[[Subprozess]:[Zugeordneter Hauptprozess]],3,FALSE)=BTT[[#This Row],[Hauptprozess
(Pflichtauswahl)]],"okay","falscher Subprozess"))</f>
        <v/>
      </c>
      <c r="AL1481">
        <f>IF(aktives_Teilprojekt="Master","",IF(BTT[[#This Row],[Verantwortliches TP
(automatisch)]]=VLOOKUP(aktives_Teilprojekt,Teilprojekte[[Teilprojekte]:[Kürzel]],2,FALSE),"okay","Hauptprozess anderes TP"))</f>
        <v/>
      </c>
      <c r="AM14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1">
        <f>IFERROR(IF(BTT[[#This Row],[SAP-Modul
(Pflichtauswahl)]]&lt;&gt;VLOOKUP(BTT[[#This Row],[Verwendete Transaktion (Pflichtauswahl)]],Transaktionen[[Transaktionen]:[Modul]],3,FALSE),"Modul anders","okay"),"")</f>
        <v/>
      </c>
      <c r="AP1481">
        <f>IFERROR(IF(COUNTIFS(BTT[Verwendete Transaktion (Pflichtauswahl)],BTT[[#This Row],[Verwendete Transaktion (Pflichtauswahl)]],BTT[SAP-Modul
(Pflichtauswahl)],"&lt;&gt;"&amp;BTT[[#This Row],[SAP-Modul
(Pflichtauswahl)]])&gt;0,"Modul anders","okay"),"")</f>
        <v/>
      </c>
      <c r="AQ1481">
        <f>IFERROR(IF(COUNTIFS(BTT[Verwendete Transaktion (Pflichtauswahl)],BTT[[#This Row],[Verwendete Transaktion (Pflichtauswahl)]],BTT[Verantwortliches TP
(automatisch)],"&lt;&gt;"&amp;BTT[[#This Row],[Verantwortliches TP
(automatisch)]])&gt;0,"Transaktion mehrfach","okay"),"")</f>
        <v/>
      </c>
      <c r="AR1481">
        <f>IFERROR(IF(COUNTIFS(BTT[Verwendete Transaktion (Pflichtauswahl)],BTT[[#This Row],[Verwendete Transaktion (Pflichtauswahl)]],BTT[Verantwortliches TP
(automatisch)],"&lt;&gt;"&amp;VLOOKUP(aktives_Teilprojekt,Teilprojekte[[Teilprojekte]:[Kürzel]],2,FALSE))&gt;0,"Transaktion mehrfach","okay"),"")</f>
        <v/>
      </c>
      <c r="AS1481" t="inlineStr">
        <is>
          <t>FI1395</t>
        </is>
      </c>
    </row>
    <row r="1482">
      <c r="A1482">
        <f>IFERROR(IF(BTT[[#This Row],[Lfd Nr. 
(aus konsolidierter Datei)]]&lt;&gt;"",BTT[[#This Row],[Lfd Nr. 
(aus konsolidierter Datei)]],VLOOKUP(aktives_Teilprojekt,Teilprojekte[[Teilprojekte]:[Kürzel]],2,FALSE)&amp;ROW(BTT[[#This Row],[Lfd Nr.
(automatisch)]])-2),"")</f>
        <v/>
      </c>
      <c r="B1482" t="inlineStr">
        <is>
          <t>Anlageninventur</t>
        </is>
      </c>
      <c r="D1482" t="inlineStr">
        <is>
          <t>Prüfen: Sachverhalt, Plausibilität</t>
        </is>
      </c>
      <c r="E1482">
        <f>IFERROR(IF(NOT(BTT[[#This Row],[Manuelle Änderung des Verantwortliches TP
(Auswahl - bei Bedarf)]]=""),BTT[[#This Row],[Manuelle Änderung des Verantwortliches TP
(Auswahl - bei Bedarf)]],VLOOKUP(BTT[[#This Row],[Hauptprozess
(Pflichtauswahl)]],Hauptprozesse[],3,FALSE)),"")</f>
        <v/>
      </c>
      <c r="G1482" t="inlineStr">
        <is>
          <t>RW-B/A</t>
        </is>
      </c>
      <c r="J1482">
        <f>IFERROR(VLOOKUP(BTT[[#This Row],[Verwendete Transaktion (Pflichtauswahl)]],Transaktionen[[Transaktionen]:[Langtext]],2,FALSE),"")</f>
        <v/>
      </c>
      <c r="V1482">
        <f>IFERROR(VLOOKUP(BTT[[#This Row],[Verwendetes Formular
(Auswahl falls relevant)]],Formulare[[Formularbezeichnung]:[Formularname (technisch)]],2,FALSE),"")</f>
        <v/>
      </c>
      <c r="AK1482">
        <f>IF(BTT[[#This Row],[Subprozess
(optionale Auswahl)]]="","okay",IF(VLOOKUP(BTT[[#This Row],[Subprozess
(optionale Auswahl)]],BPML[[Subprozess]:[Zugeordneter Hauptprozess]],3,FALSE)=BTT[[#This Row],[Hauptprozess
(Pflichtauswahl)]],"okay","falscher Subprozess"))</f>
        <v/>
      </c>
      <c r="AL1482">
        <f>IF(aktives_Teilprojekt="Master","",IF(BTT[[#This Row],[Verantwortliches TP
(automatisch)]]=VLOOKUP(aktives_Teilprojekt,Teilprojekte[[Teilprojekte]:[Kürzel]],2,FALSE),"okay","Hauptprozess anderes TP"))</f>
        <v/>
      </c>
      <c r="AM14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2">
        <f>IFERROR(IF(BTT[[#This Row],[SAP-Modul
(Pflichtauswahl)]]&lt;&gt;VLOOKUP(BTT[[#This Row],[Verwendete Transaktion (Pflichtauswahl)]],Transaktionen[[Transaktionen]:[Modul]],3,FALSE),"Modul anders","okay"),"")</f>
        <v/>
      </c>
      <c r="AP1482">
        <f>IFERROR(IF(COUNTIFS(BTT[Verwendete Transaktion (Pflichtauswahl)],BTT[[#This Row],[Verwendete Transaktion (Pflichtauswahl)]],BTT[SAP-Modul
(Pflichtauswahl)],"&lt;&gt;"&amp;BTT[[#This Row],[SAP-Modul
(Pflichtauswahl)]])&gt;0,"Modul anders","okay"),"")</f>
        <v/>
      </c>
      <c r="AQ1482">
        <f>IFERROR(IF(COUNTIFS(BTT[Verwendete Transaktion (Pflichtauswahl)],BTT[[#This Row],[Verwendete Transaktion (Pflichtauswahl)]],BTT[Verantwortliches TP
(automatisch)],"&lt;&gt;"&amp;BTT[[#This Row],[Verantwortliches TP
(automatisch)]])&gt;0,"Transaktion mehrfach","okay"),"")</f>
        <v/>
      </c>
      <c r="AR1482">
        <f>IFERROR(IF(COUNTIFS(BTT[Verwendete Transaktion (Pflichtauswahl)],BTT[[#This Row],[Verwendete Transaktion (Pflichtauswahl)]],BTT[Verantwortliches TP
(automatisch)],"&lt;&gt;"&amp;VLOOKUP(aktives_Teilprojekt,Teilprojekte[[Teilprojekte]:[Kürzel]],2,FALSE))&gt;0,"Transaktion mehrfach","okay"),"")</f>
        <v/>
      </c>
      <c r="AS1482" t="inlineStr">
        <is>
          <t>FI1396</t>
        </is>
      </c>
    </row>
    <row r="1483">
      <c r="A1483">
        <f>IFERROR(IF(BTT[[#This Row],[Lfd Nr. 
(aus konsolidierter Datei)]]&lt;&gt;"",BTT[[#This Row],[Lfd Nr. 
(aus konsolidierter Datei)]],VLOOKUP(aktives_Teilprojekt,Teilprojekte[[Teilprojekte]:[Kürzel]],2,FALSE)&amp;ROW(BTT[[#This Row],[Lfd Nr.
(automatisch)]])-2),"")</f>
        <v/>
      </c>
      <c r="B1483" t="inlineStr">
        <is>
          <t>Anlageninventur</t>
        </is>
      </c>
      <c r="E1483">
        <f>IFERROR(IF(NOT(BTT[[#This Row],[Manuelle Änderung des Verantwortliches TP
(Auswahl - bei Bedarf)]]=""),BTT[[#This Row],[Manuelle Änderung des Verantwortliches TP
(Auswahl - bei Bedarf)]],VLOOKUP(BTT[[#This Row],[Hauptprozess
(Pflichtauswahl)]],Hauptprozesse[],3,FALSE)),"")</f>
        <v/>
      </c>
      <c r="G1483" t="inlineStr">
        <is>
          <t>RW-B/A</t>
        </is>
      </c>
      <c r="J1483">
        <f>IFERROR(VLOOKUP(BTT[[#This Row],[Verwendete Transaktion (Pflichtauswahl)]],Transaktionen[[Transaktionen]:[Langtext]],2,FALSE),"")</f>
        <v/>
      </c>
      <c r="V1483">
        <f>IFERROR(VLOOKUP(BTT[[#This Row],[Verwendetes Formular
(Auswahl falls relevant)]],Formulare[[Formularbezeichnung]:[Formularname (technisch)]],2,FALSE),"")</f>
        <v/>
      </c>
      <c r="AK1483">
        <f>IF(BTT[[#This Row],[Subprozess
(optionale Auswahl)]]="","okay",IF(VLOOKUP(BTT[[#This Row],[Subprozess
(optionale Auswahl)]],BPML[[Subprozess]:[Zugeordneter Hauptprozess]],3,FALSE)=BTT[[#This Row],[Hauptprozess
(Pflichtauswahl)]],"okay","falscher Subprozess"))</f>
        <v/>
      </c>
      <c r="AL1483">
        <f>IF(aktives_Teilprojekt="Master","",IF(BTT[[#This Row],[Verantwortliches TP
(automatisch)]]=VLOOKUP(aktives_Teilprojekt,Teilprojekte[[Teilprojekte]:[Kürzel]],2,FALSE),"okay","Hauptprozess anderes TP"))</f>
        <v/>
      </c>
      <c r="AM14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3">
        <f>IFERROR(IF(BTT[[#This Row],[SAP-Modul
(Pflichtauswahl)]]&lt;&gt;VLOOKUP(BTT[[#This Row],[Verwendete Transaktion (Pflichtauswahl)]],Transaktionen[[Transaktionen]:[Modul]],3,FALSE),"Modul anders","okay"),"")</f>
        <v/>
      </c>
      <c r="AP1483">
        <f>IFERROR(IF(COUNTIFS(BTT[Verwendete Transaktion (Pflichtauswahl)],BTT[[#This Row],[Verwendete Transaktion (Pflichtauswahl)]],BTT[SAP-Modul
(Pflichtauswahl)],"&lt;&gt;"&amp;BTT[[#This Row],[SAP-Modul
(Pflichtauswahl)]])&gt;0,"Modul anders","okay"),"")</f>
        <v/>
      </c>
      <c r="AQ1483">
        <f>IFERROR(IF(COUNTIFS(BTT[Verwendete Transaktion (Pflichtauswahl)],BTT[[#This Row],[Verwendete Transaktion (Pflichtauswahl)]],BTT[Verantwortliches TP
(automatisch)],"&lt;&gt;"&amp;BTT[[#This Row],[Verantwortliches TP
(automatisch)]])&gt;0,"Transaktion mehrfach","okay"),"")</f>
        <v/>
      </c>
      <c r="AR1483">
        <f>IFERROR(IF(COUNTIFS(BTT[Verwendete Transaktion (Pflichtauswahl)],BTT[[#This Row],[Verwendete Transaktion (Pflichtauswahl)]],BTT[Verantwortliches TP
(automatisch)],"&lt;&gt;"&amp;VLOOKUP(aktives_Teilprojekt,Teilprojekte[[Teilprojekte]:[Kürzel]],2,FALSE))&gt;0,"Transaktion mehrfach","okay"),"")</f>
        <v/>
      </c>
      <c r="AS1483" t="inlineStr">
        <is>
          <t>FI1397</t>
        </is>
      </c>
    </row>
    <row r="1484">
      <c r="A1484">
        <f>IFERROR(IF(BTT[[#This Row],[Lfd Nr. 
(aus konsolidierter Datei)]]&lt;&gt;"",BTT[[#This Row],[Lfd Nr. 
(aus konsolidierter Datei)]],VLOOKUP(aktives_Teilprojekt,Teilprojekte[[Teilprojekte]:[Kürzel]],2,FALSE)&amp;ROW(BTT[[#This Row],[Lfd Nr.
(automatisch)]])-2),"")</f>
        <v/>
      </c>
      <c r="B1484" t="inlineStr">
        <is>
          <t>Anlageninventur</t>
        </is>
      </c>
      <c r="D1484" t="inlineStr">
        <is>
          <t>Alter Satmmsatz wird wieder mit 1 Euro aktiviert mit den Angaben aus der Mail</t>
        </is>
      </c>
      <c r="E1484">
        <f>IFERROR(IF(NOT(BTT[[#This Row],[Manuelle Änderung des Verantwortliches TP
(Auswahl - bei Bedarf)]]=""),BTT[[#This Row],[Manuelle Änderung des Verantwortliches TP
(Auswahl - bei Bedarf)]],VLOOKUP(BTT[[#This Row],[Hauptprozess
(Pflichtauswahl)]],Hauptprozesse[],3,FALSE)),"")</f>
        <v/>
      </c>
      <c r="G1484" t="inlineStr">
        <is>
          <t>RW-B/A</t>
        </is>
      </c>
      <c r="J1484">
        <f>IFERROR(VLOOKUP(BTT[[#This Row],[Verwendete Transaktion (Pflichtauswahl)]],Transaktionen[[Transaktionen]:[Langtext]],2,FALSE),"")</f>
        <v/>
      </c>
      <c r="V1484">
        <f>IFERROR(VLOOKUP(BTT[[#This Row],[Verwendetes Formular
(Auswahl falls relevant)]],Formulare[[Formularbezeichnung]:[Formularname (technisch)]],2,FALSE),"")</f>
        <v/>
      </c>
      <c r="AK1484">
        <f>IF(BTT[[#This Row],[Subprozess
(optionale Auswahl)]]="","okay",IF(VLOOKUP(BTT[[#This Row],[Subprozess
(optionale Auswahl)]],BPML[[Subprozess]:[Zugeordneter Hauptprozess]],3,FALSE)=BTT[[#This Row],[Hauptprozess
(Pflichtauswahl)]],"okay","falscher Subprozess"))</f>
        <v/>
      </c>
      <c r="AL1484">
        <f>IF(aktives_Teilprojekt="Master","",IF(BTT[[#This Row],[Verantwortliches TP
(automatisch)]]=VLOOKUP(aktives_Teilprojekt,Teilprojekte[[Teilprojekte]:[Kürzel]],2,FALSE),"okay","Hauptprozess anderes TP"))</f>
        <v/>
      </c>
      <c r="AM14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4">
        <f>IFERROR(IF(BTT[[#This Row],[SAP-Modul
(Pflichtauswahl)]]&lt;&gt;VLOOKUP(BTT[[#This Row],[Verwendete Transaktion (Pflichtauswahl)]],Transaktionen[[Transaktionen]:[Modul]],3,FALSE),"Modul anders","okay"),"")</f>
        <v/>
      </c>
      <c r="AP1484">
        <f>IFERROR(IF(COUNTIFS(BTT[Verwendete Transaktion (Pflichtauswahl)],BTT[[#This Row],[Verwendete Transaktion (Pflichtauswahl)]],BTT[SAP-Modul
(Pflichtauswahl)],"&lt;&gt;"&amp;BTT[[#This Row],[SAP-Modul
(Pflichtauswahl)]])&gt;0,"Modul anders","okay"),"")</f>
        <v/>
      </c>
      <c r="AQ1484">
        <f>IFERROR(IF(COUNTIFS(BTT[Verwendete Transaktion (Pflichtauswahl)],BTT[[#This Row],[Verwendete Transaktion (Pflichtauswahl)]],BTT[Verantwortliches TP
(automatisch)],"&lt;&gt;"&amp;BTT[[#This Row],[Verantwortliches TP
(automatisch)]])&gt;0,"Transaktion mehrfach","okay"),"")</f>
        <v/>
      </c>
      <c r="AR1484">
        <f>IFERROR(IF(COUNTIFS(BTT[Verwendete Transaktion (Pflichtauswahl)],BTT[[#This Row],[Verwendete Transaktion (Pflichtauswahl)]],BTT[Verantwortliches TP
(automatisch)],"&lt;&gt;"&amp;VLOOKUP(aktives_Teilprojekt,Teilprojekte[[Teilprojekte]:[Kürzel]],2,FALSE))&gt;0,"Transaktion mehrfach","okay"),"")</f>
        <v/>
      </c>
      <c r="AS1484" t="inlineStr">
        <is>
          <t>FI1398</t>
        </is>
      </c>
    </row>
    <row r="1485">
      <c r="A1485">
        <f>IFERROR(IF(BTT[[#This Row],[Lfd Nr. 
(aus konsolidierter Datei)]]&lt;&gt;"",BTT[[#This Row],[Lfd Nr. 
(aus konsolidierter Datei)]],VLOOKUP(aktives_Teilprojekt,Teilprojekte[[Teilprojekte]:[Kürzel]],2,FALSE)&amp;ROW(BTT[[#This Row],[Lfd Nr.
(automatisch)]])-2),"")</f>
        <v/>
      </c>
      <c r="B1485" t="inlineStr">
        <is>
          <t>Anlageninventur</t>
        </is>
      </c>
      <c r="D1485" t="inlineStr">
        <is>
          <t>automatische Mail an IV das Anlage wieder aktiv ist</t>
        </is>
      </c>
      <c r="E1485">
        <f>IFERROR(IF(NOT(BTT[[#This Row],[Manuelle Änderung des Verantwortliches TP
(Auswahl - bei Bedarf)]]=""),BTT[[#This Row],[Manuelle Änderung des Verantwortliches TP
(Auswahl - bei Bedarf)]],VLOOKUP(BTT[[#This Row],[Hauptprozess
(Pflichtauswahl)]],Hauptprozesse[],3,FALSE)),"")</f>
        <v/>
      </c>
      <c r="H1485" t="inlineStr">
        <is>
          <t>Non-SAP</t>
        </is>
      </c>
      <c r="I1485" t="inlineStr">
        <is>
          <t>nicht digital</t>
        </is>
      </c>
      <c r="J1485">
        <f>IFERROR(VLOOKUP(BTT[[#This Row],[Verwendete Transaktion (Pflichtauswahl)]],Transaktionen[[Transaktionen]:[Langtext]],2,FALSE),"")</f>
        <v/>
      </c>
      <c r="R1485" t="inlineStr">
        <is>
          <t>GROUPWISE_PROD</t>
        </is>
      </c>
      <c r="V1485">
        <f>IFERROR(VLOOKUP(BTT[[#This Row],[Verwendetes Formular
(Auswahl falls relevant)]],Formulare[[Formularbezeichnung]:[Formularname (technisch)]],2,FALSE),"")</f>
        <v/>
      </c>
      <c r="AK1485">
        <f>IF(BTT[[#This Row],[Subprozess
(optionale Auswahl)]]="","okay",IF(VLOOKUP(BTT[[#This Row],[Subprozess
(optionale Auswahl)]],BPML[[Subprozess]:[Zugeordneter Hauptprozess]],3,FALSE)=BTT[[#This Row],[Hauptprozess
(Pflichtauswahl)]],"okay","falscher Subprozess"))</f>
        <v/>
      </c>
      <c r="AL1485">
        <f>IF(aktives_Teilprojekt="Master","",IF(BTT[[#This Row],[Verantwortliches TP
(automatisch)]]=VLOOKUP(aktives_Teilprojekt,Teilprojekte[[Teilprojekte]:[Kürzel]],2,FALSE),"okay","Hauptprozess anderes TP"))</f>
        <v/>
      </c>
      <c r="AM14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5">
        <f>IFERROR(IF(BTT[[#This Row],[SAP-Modul
(Pflichtauswahl)]]&lt;&gt;VLOOKUP(BTT[[#This Row],[Verwendete Transaktion (Pflichtauswahl)]],Transaktionen[[Transaktionen]:[Modul]],3,FALSE),"Modul anders","okay"),"")</f>
        <v/>
      </c>
      <c r="AP1485">
        <f>IFERROR(IF(COUNTIFS(BTT[Verwendete Transaktion (Pflichtauswahl)],BTT[[#This Row],[Verwendete Transaktion (Pflichtauswahl)]],BTT[SAP-Modul
(Pflichtauswahl)],"&lt;&gt;"&amp;BTT[[#This Row],[SAP-Modul
(Pflichtauswahl)]])&gt;0,"Modul anders","okay"),"")</f>
        <v/>
      </c>
      <c r="AQ1485">
        <f>IFERROR(IF(COUNTIFS(BTT[Verwendete Transaktion (Pflichtauswahl)],BTT[[#This Row],[Verwendete Transaktion (Pflichtauswahl)]],BTT[Verantwortliches TP
(automatisch)],"&lt;&gt;"&amp;BTT[[#This Row],[Verantwortliches TP
(automatisch)]])&gt;0,"Transaktion mehrfach","okay"),"")</f>
        <v/>
      </c>
      <c r="AR1485">
        <f>IFERROR(IF(COUNTIFS(BTT[Verwendete Transaktion (Pflichtauswahl)],BTT[[#This Row],[Verwendete Transaktion (Pflichtauswahl)]],BTT[Verantwortliches TP
(automatisch)],"&lt;&gt;"&amp;VLOOKUP(aktives_Teilprojekt,Teilprojekte[[Teilprojekte]:[Kürzel]],2,FALSE))&gt;0,"Transaktion mehrfach","okay"),"")</f>
        <v/>
      </c>
      <c r="AS1485" t="inlineStr">
        <is>
          <t>FI1399</t>
        </is>
      </c>
    </row>
    <row r="1486">
      <c r="A1486">
        <f>IFERROR(IF(BTT[[#This Row],[Lfd Nr. 
(aus konsolidierter Datei)]]&lt;&gt;"",BTT[[#This Row],[Lfd Nr. 
(aus konsolidierter Datei)]],VLOOKUP(aktives_Teilprojekt,Teilprojekte[[Teilprojekte]:[Kürzel]],2,FALSE)&amp;ROW(BTT[[#This Row],[Lfd Nr.
(automatisch)]])-2),"")</f>
        <v/>
      </c>
      <c r="B1486" t="inlineStr">
        <is>
          <t>Anlageninventur</t>
        </is>
      </c>
      <c r="E1486">
        <f>IFERROR(IF(NOT(BTT[[#This Row],[Manuelle Änderung des Verantwortliches TP
(Auswahl - bei Bedarf)]]=""),BTT[[#This Row],[Manuelle Änderung des Verantwortliches TP
(Auswahl - bei Bedarf)]],VLOOKUP(BTT[[#This Row],[Hauptprozess
(Pflichtauswahl)]],Hauptprozesse[],3,FALSE)),"")</f>
        <v/>
      </c>
      <c r="G1486" t="inlineStr">
        <is>
          <t>RW-B/A</t>
        </is>
      </c>
      <c r="J1486">
        <f>IFERROR(VLOOKUP(BTT[[#This Row],[Verwendete Transaktion (Pflichtauswahl)]],Transaktionen[[Transaktionen]:[Langtext]],2,FALSE),"")</f>
        <v/>
      </c>
      <c r="V1486">
        <f>IFERROR(VLOOKUP(BTT[[#This Row],[Verwendetes Formular
(Auswahl falls relevant)]],Formulare[[Formularbezeichnung]:[Formularname (technisch)]],2,FALSE),"")</f>
        <v/>
      </c>
      <c r="AK1486">
        <f>IF(BTT[[#This Row],[Subprozess
(optionale Auswahl)]]="","okay",IF(VLOOKUP(BTT[[#This Row],[Subprozess
(optionale Auswahl)]],BPML[[Subprozess]:[Zugeordneter Hauptprozess]],3,FALSE)=BTT[[#This Row],[Hauptprozess
(Pflichtauswahl)]],"okay","falscher Subprozess"))</f>
        <v/>
      </c>
      <c r="AL1486">
        <f>IF(aktives_Teilprojekt="Master","",IF(BTT[[#This Row],[Verantwortliches TP
(automatisch)]]=VLOOKUP(aktives_Teilprojekt,Teilprojekte[[Teilprojekte]:[Kürzel]],2,FALSE),"okay","Hauptprozess anderes TP"))</f>
        <v/>
      </c>
      <c r="AM14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6">
        <f>IFERROR(IF(BTT[[#This Row],[SAP-Modul
(Pflichtauswahl)]]&lt;&gt;VLOOKUP(BTT[[#This Row],[Verwendete Transaktion (Pflichtauswahl)]],Transaktionen[[Transaktionen]:[Modul]],3,FALSE),"Modul anders","okay"),"")</f>
        <v/>
      </c>
      <c r="AP1486">
        <f>IFERROR(IF(COUNTIFS(BTT[Verwendete Transaktion (Pflichtauswahl)],BTT[[#This Row],[Verwendete Transaktion (Pflichtauswahl)]],BTT[SAP-Modul
(Pflichtauswahl)],"&lt;&gt;"&amp;BTT[[#This Row],[SAP-Modul
(Pflichtauswahl)]])&gt;0,"Modul anders","okay"),"")</f>
        <v/>
      </c>
      <c r="AQ1486">
        <f>IFERROR(IF(COUNTIFS(BTT[Verwendete Transaktion (Pflichtauswahl)],BTT[[#This Row],[Verwendete Transaktion (Pflichtauswahl)]],BTT[Verantwortliches TP
(automatisch)],"&lt;&gt;"&amp;BTT[[#This Row],[Verantwortliches TP
(automatisch)]])&gt;0,"Transaktion mehrfach","okay"),"")</f>
        <v/>
      </c>
      <c r="AR1486">
        <f>IFERROR(IF(COUNTIFS(BTT[Verwendete Transaktion (Pflichtauswahl)],BTT[[#This Row],[Verwendete Transaktion (Pflichtauswahl)]],BTT[Verantwortliches TP
(automatisch)],"&lt;&gt;"&amp;VLOOKUP(aktives_Teilprojekt,Teilprojekte[[Teilprojekte]:[Kürzel]],2,FALSE))&gt;0,"Transaktion mehrfach","okay"),"")</f>
        <v/>
      </c>
      <c r="AS1486" t="inlineStr">
        <is>
          <t>FI1400</t>
        </is>
      </c>
    </row>
    <row r="1487">
      <c r="A1487">
        <f>IFERROR(IF(BTT[[#This Row],[Lfd Nr. 
(aus konsolidierter Datei)]]&lt;&gt;"",BTT[[#This Row],[Lfd Nr. 
(aus konsolidierter Datei)]],VLOOKUP(aktives_Teilprojekt,Teilprojekte[[Teilprojekte]:[Kürzel]],2,FALSE)&amp;ROW(BTT[[#This Row],[Lfd Nr.
(automatisch)]])-2),"")</f>
        <v/>
      </c>
      <c r="B1487" t="inlineStr">
        <is>
          <t>Anlageninventur</t>
        </is>
      </c>
      <c r="D1487" t="inlineStr">
        <is>
          <t>Raktivierung wird nicht ausgeführt</t>
        </is>
      </c>
      <c r="E1487">
        <f>IFERROR(IF(NOT(BTT[[#This Row],[Manuelle Änderung des Verantwortliches TP
(Auswahl - bei Bedarf)]]=""),BTT[[#This Row],[Manuelle Änderung des Verantwortliches TP
(Auswahl - bei Bedarf)]],VLOOKUP(BTT[[#This Row],[Hauptprozess
(Pflichtauswahl)]],Hauptprozesse[],3,FALSE)),"")</f>
        <v/>
      </c>
      <c r="G1487" t="inlineStr">
        <is>
          <t>RW-B/A</t>
        </is>
      </c>
      <c r="J1487">
        <f>IFERROR(VLOOKUP(BTT[[#This Row],[Verwendete Transaktion (Pflichtauswahl)]],Transaktionen[[Transaktionen]:[Langtext]],2,FALSE),"")</f>
        <v/>
      </c>
      <c r="V1487">
        <f>IFERROR(VLOOKUP(BTT[[#This Row],[Verwendetes Formular
(Auswahl falls relevant)]],Formulare[[Formularbezeichnung]:[Formularname (technisch)]],2,FALSE),"")</f>
        <v/>
      </c>
      <c r="AK1487">
        <f>IF(BTT[[#This Row],[Subprozess
(optionale Auswahl)]]="","okay",IF(VLOOKUP(BTT[[#This Row],[Subprozess
(optionale Auswahl)]],BPML[[Subprozess]:[Zugeordneter Hauptprozess]],3,FALSE)=BTT[[#This Row],[Hauptprozess
(Pflichtauswahl)]],"okay","falscher Subprozess"))</f>
        <v/>
      </c>
      <c r="AL1487">
        <f>IF(aktives_Teilprojekt="Master","",IF(BTT[[#This Row],[Verantwortliches TP
(automatisch)]]=VLOOKUP(aktives_Teilprojekt,Teilprojekte[[Teilprojekte]:[Kürzel]],2,FALSE),"okay","Hauptprozess anderes TP"))</f>
        <v/>
      </c>
      <c r="AM14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7">
        <f>IFERROR(IF(BTT[[#This Row],[SAP-Modul
(Pflichtauswahl)]]&lt;&gt;VLOOKUP(BTT[[#This Row],[Verwendete Transaktion (Pflichtauswahl)]],Transaktionen[[Transaktionen]:[Modul]],3,FALSE),"Modul anders","okay"),"")</f>
        <v/>
      </c>
      <c r="AP1487">
        <f>IFERROR(IF(COUNTIFS(BTT[Verwendete Transaktion (Pflichtauswahl)],BTT[[#This Row],[Verwendete Transaktion (Pflichtauswahl)]],BTT[SAP-Modul
(Pflichtauswahl)],"&lt;&gt;"&amp;BTT[[#This Row],[SAP-Modul
(Pflichtauswahl)]])&gt;0,"Modul anders","okay"),"")</f>
        <v/>
      </c>
      <c r="AQ1487">
        <f>IFERROR(IF(COUNTIFS(BTT[Verwendete Transaktion (Pflichtauswahl)],BTT[[#This Row],[Verwendete Transaktion (Pflichtauswahl)]],BTT[Verantwortliches TP
(automatisch)],"&lt;&gt;"&amp;BTT[[#This Row],[Verantwortliches TP
(automatisch)]])&gt;0,"Transaktion mehrfach","okay"),"")</f>
        <v/>
      </c>
      <c r="AR1487">
        <f>IFERROR(IF(COUNTIFS(BTT[Verwendete Transaktion (Pflichtauswahl)],BTT[[#This Row],[Verwendete Transaktion (Pflichtauswahl)]],BTT[Verantwortliches TP
(automatisch)],"&lt;&gt;"&amp;VLOOKUP(aktives_Teilprojekt,Teilprojekte[[Teilprojekte]:[Kürzel]],2,FALSE))&gt;0,"Transaktion mehrfach","okay"),"")</f>
        <v/>
      </c>
      <c r="AS1487" t="inlineStr">
        <is>
          <t>FI1401</t>
        </is>
      </c>
    </row>
    <row r="1488">
      <c r="A1488">
        <f>IFERROR(IF(BTT[[#This Row],[Lfd Nr. 
(aus konsolidierter Datei)]]&lt;&gt;"",BTT[[#This Row],[Lfd Nr. 
(aus konsolidierter Datei)]],VLOOKUP(aktives_Teilprojekt,Teilprojekte[[Teilprojekte]:[Kürzel]],2,FALSE)&amp;ROW(BTT[[#This Row],[Lfd Nr.
(automatisch)]])-2),"")</f>
        <v/>
      </c>
      <c r="B1488" t="inlineStr">
        <is>
          <t>Bearbeitung und Prüfung von Eingangsrechnungen</t>
        </is>
      </c>
      <c r="D1488" t="inlineStr">
        <is>
          <t xml:space="preserve">Eingegangene Papierrechnung an RW-K übergeben.
</t>
        </is>
      </c>
      <c r="E1488">
        <f>IFERROR(IF(NOT(BTT[[#This Row],[Manuelle Änderung des Verantwortliches TP
(Auswahl - bei Bedarf)]]=""),BTT[[#This Row],[Manuelle Änderung des Verantwortliches TP
(Auswahl - bei Bedarf)]],VLOOKUP(BTT[[#This Row],[Hauptprozess
(Pflichtauswahl)]],Hauptprozesse[],3,FALSE)),"")</f>
        <v/>
      </c>
      <c r="G1488" t="inlineStr">
        <is>
          <t>KS-Poststelle, RW-K</t>
        </is>
      </c>
      <c r="H1488" t="inlineStr">
        <is>
          <t>Non-SAP</t>
        </is>
      </c>
      <c r="I1488" t="inlineStr">
        <is>
          <t>nicht digital</t>
        </is>
      </c>
      <c r="J1488">
        <f>IFERROR(VLOOKUP(BTT[[#This Row],[Verwendete Transaktion (Pflichtauswahl)]],Transaktionen[[Transaktionen]:[Langtext]],2,FALSE),"")</f>
        <v/>
      </c>
      <c r="V1488">
        <f>IFERROR(VLOOKUP(BTT[[#This Row],[Verwendetes Formular
(Auswahl falls relevant)]],Formulare[[Formularbezeichnung]:[Formularname (technisch)]],2,FALSE),"")</f>
        <v/>
      </c>
      <c r="AK1488">
        <f>IF(BTT[[#This Row],[Subprozess
(optionale Auswahl)]]="","okay",IF(VLOOKUP(BTT[[#This Row],[Subprozess
(optionale Auswahl)]],BPML[[Subprozess]:[Zugeordneter Hauptprozess]],3,FALSE)=BTT[[#This Row],[Hauptprozess
(Pflichtauswahl)]],"okay","falscher Subprozess"))</f>
        <v/>
      </c>
      <c r="AL1488">
        <f>IF(aktives_Teilprojekt="Master","",IF(BTT[[#This Row],[Verantwortliches TP
(automatisch)]]=VLOOKUP(aktives_Teilprojekt,Teilprojekte[[Teilprojekte]:[Kürzel]],2,FALSE),"okay","Hauptprozess anderes TP"))</f>
        <v/>
      </c>
      <c r="AM14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8">
        <f>IFERROR(IF(BTT[[#This Row],[SAP-Modul
(Pflichtauswahl)]]&lt;&gt;VLOOKUP(BTT[[#This Row],[Verwendete Transaktion (Pflichtauswahl)]],Transaktionen[[Transaktionen]:[Modul]],3,FALSE),"Modul anders","okay"),"")</f>
        <v/>
      </c>
      <c r="AP1488">
        <f>IFERROR(IF(COUNTIFS(BTT[Verwendete Transaktion (Pflichtauswahl)],BTT[[#This Row],[Verwendete Transaktion (Pflichtauswahl)]],BTT[SAP-Modul
(Pflichtauswahl)],"&lt;&gt;"&amp;BTT[[#This Row],[SAP-Modul
(Pflichtauswahl)]])&gt;0,"Modul anders","okay"),"")</f>
        <v/>
      </c>
      <c r="AQ1488">
        <f>IFERROR(IF(COUNTIFS(BTT[Verwendete Transaktion (Pflichtauswahl)],BTT[[#This Row],[Verwendete Transaktion (Pflichtauswahl)]],BTT[Verantwortliches TP
(automatisch)],"&lt;&gt;"&amp;BTT[[#This Row],[Verantwortliches TP
(automatisch)]])&gt;0,"Transaktion mehrfach","okay"),"")</f>
        <v/>
      </c>
      <c r="AR1488">
        <f>IFERROR(IF(COUNTIFS(BTT[Verwendete Transaktion (Pflichtauswahl)],BTT[[#This Row],[Verwendete Transaktion (Pflichtauswahl)]],BTT[Verantwortliches TP
(automatisch)],"&lt;&gt;"&amp;VLOOKUP(aktives_Teilprojekt,Teilprojekte[[Teilprojekte]:[Kürzel]],2,FALSE))&gt;0,"Transaktion mehrfach","okay"),"")</f>
        <v/>
      </c>
      <c r="AS1488" t="inlineStr">
        <is>
          <t>FI1402</t>
        </is>
      </c>
    </row>
    <row r="1489">
      <c r="A1489">
        <f>IFERROR(IF(BTT[[#This Row],[Lfd Nr. 
(aus konsolidierter Datei)]]&lt;&gt;"",BTT[[#This Row],[Lfd Nr. 
(aus konsolidierter Datei)]],VLOOKUP(aktives_Teilprojekt,Teilprojekte[[Teilprojekte]:[Kürzel]],2,FALSE)&amp;ROW(BTT[[#This Row],[Lfd Nr.
(automatisch)]])-2),"")</f>
        <v/>
      </c>
      <c r="B1489" t="inlineStr">
        <is>
          <t>Bearbeitung und Prüfung von Eingangsrechnungen</t>
        </is>
      </c>
      <c r="D1489" t="inlineStr">
        <is>
          <t xml:space="preserve">Eingangene Email (inkl. Rechnung im Anhang) aus dem Email-Postfach entnehmen, archivieren und in den Rechnungseingangsworkflow (Seeburger) aufnehmen.
</t>
        </is>
      </c>
      <c r="E1489">
        <f>IFERROR(IF(NOT(BTT[[#This Row],[Manuelle Änderung des Verantwortliches TP
(Auswahl - bei Bedarf)]]=""),BTT[[#This Row],[Manuelle Änderung des Verantwortliches TP
(Auswahl - bei Bedarf)]],VLOOKUP(BTT[[#This Row],[Hauptprozess
(Pflichtauswahl)]],Hauptprozesse[],3,FALSE)),"")</f>
        <v/>
      </c>
      <c r="G1489" t="inlineStr">
        <is>
          <t>Seeburger/IT</t>
        </is>
      </c>
      <c r="J1489">
        <f>IFERROR(VLOOKUP(BTT[[#This Row],[Verwendete Transaktion (Pflichtauswahl)]],Transaktionen[[Transaktionen]:[Langtext]],2,FALSE),"")</f>
        <v/>
      </c>
      <c r="R1489" t="inlineStr">
        <is>
          <t>GROUPWISE_PROD</t>
        </is>
      </c>
      <c r="V1489">
        <f>IFERROR(VLOOKUP(BTT[[#This Row],[Verwendetes Formular
(Auswahl falls relevant)]],Formulare[[Formularbezeichnung]:[Formularname (technisch)]],2,FALSE),"")</f>
        <v/>
      </c>
      <c r="AK1489">
        <f>IF(BTT[[#This Row],[Subprozess
(optionale Auswahl)]]="","okay",IF(VLOOKUP(BTT[[#This Row],[Subprozess
(optionale Auswahl)]],BPML[[Subprozess]:[Zugeordneter Hauptprozess]],3,FALSE)=BTT[[#This Row],[Hauptprozess
(Pflichtauswahl)]],"okay","falscher Subprozess"))</f>
        <v/>
      </c>
      <c r="AL1489">
        <f>IF(aktives_Teilprojekt="Master","",IF(BTT[[#This Row],[Verantwortliches TP
(automatisch)]]=VLOOKUP(aktives_Teilprojekt,Teilprojekte[[Teilprojekte]:[Kürzel]],2,FALSE),"okay","Hauptprozess anderes TP"))</f>
        <v/>
      </c>
      <c r="AM14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89">
        <f>IFERROR(IF(BTT[[#This Row],[SAP-Modul
(Pflichtauswahl)]]&lt;&gt;VLOOKUP(BTT[[#This Row],[Verwendete Transaktion (Pflichtauswahl)]],Transaktionen[[Transaktionen]:[Modul]],3,FALSE),"Modul anders","okay"),"")</f>
        <v/>
      </c>
      <c r="AP1489">
        <f>IFERROR(IF(COUNTIFS(BTT[Verwendete Transaktion (Pflichtauswahl)],BTT[[#This Row],[Verwendete Transaktion (Pflichtauswahl)]],BTT[SAP-Modul
(Pflichtauswahl)],"&lt;&gt;"&amp;BTT[[#This Row],[SAP-Modul
(Pflichtauswahl)]])&gt;0,"Modul anders","okay"),"")</f>
        <v/>
      </c>
      <c r="AQ1489">
        <f>IFERROR(IF(COUNTIFS(BTT[Verwendete Transaktion (Pflichtauswahl)],BTT[[#This Row],[Verwendete Transaktion (Pflichtauswahl)]],BTT[Verantwortliches TP
(automatisch)],"&lt;&gt;"&amp;BTT[[#This Row],[Verantwortliches TP
(automatisch)]])&gt;0,"Transaktion mehrfach","okay"),"")</f>
        <v/>
      </c>
      <c r="AR1489">
        <f>IFERROR(IF(COUNTIFS(BTT[Verwendete Transaktion (Pflichtauswahl)],BTT[[#This Row],[Verwendete Transaktion (Pflichtauswahl)]],BTT[Verantwortliches TP
(automatisch)],"&lt;&gt;"&amp;VLOOKUP(aktives_Teilprojekt,Teilprojekte[[Teilprojekte]:[Kürzel]],2,FALSE))&gt;0,"Transaktion mehrfach","okay"),"")</f>
        <v/>
      </c>
      <c r="AS1489" t="inlineStr">
        <is>
          <t>FI1403</t>
        </is>
      </c>
    </row>
    <row r="1490">
      <c r="A1490">
        <f>IFERROR(IF(BTT[[#This Row],[Lfd Nr. 
(aus konsolidierter Datei)]]&lt;&gt;"",BTT[[#This Row],[Lfd Nr. 
(aus konsolidierter Datei)]],VLOOKUP(aktives_Teilprojekt,Teilprojekte[[Teilprojekte]:[Kürzel]],2,FALSE)&amp;ROW(BTT[[#This Row],[Lfd Nr.
(automatisch)]])-2),"")</f>
        <v/>
      </c>
      <c r="B1490" t="inlineStr">
        <is>
          <t>Bearbeitung und Prüfung von Eingangsrechnungen</t>
        </is>
      </c>
      <c r="D1490" t="inlineStr">
        <is>
          <t xml:space="preserve">Papierrechnungen gemäß der Verfahrensanweisung in Kategorien vorsortieren und die Dokumentenart für das Dokumentenmanagement festlegen.
</t>
        </is>
      </c>
      <c r="E1490">
        <f>IFERROR(IF(NOT(BTT[[#This Row],[Manuelle Änderung des Verantwortliches TP
(Auswahl - bei Bedarf)]]=""),BTT[[#This Row],[Manuelle Änderung des Verantwortliches TP
(Auswahl - bei Bedarf)]],VLOOKUP(BTT[[#This Row],[Hauptprozess
(Pflichtauswahl)]],Hauptprozesse[],3,FALSE)),"")</f>
        <v/>
      </c>
      <c r="G1490" t="inlineStr">
        <is>
          <t>RW-K</t>
        </is>
      </c>
      <c r="H1490" t="inlineStr">
        <is>
          <t>Non-SAP</t>
        </is>
      </c>
      <c r="I1490" t="inlineStr">
        <is>
          <t>nicht digital</t>
        </is>
      </c>
      <c r="J1490">
        <f>IFERROR(VLOOKUP(BTT[[#This Row],[Verwendete Transaktion (Pflichtauswahl)]],Transaktionen[[Transaktionen]:[Langtext]],2,FALSE),"")</f>
        <v/>
      </c>
      <c r="V1490">
        <f>IFERROR(VLOOKUP(BTT[[#This Row],[Verwendetes Formular
(Auswahl falls relevant)]],Formulare[[Formularbezeichnung]:[Formularname (technisch)]],2,FALSE),"")</f>
        <v/>
      </c>
      <c r="AK1490">
        <f>IF(BTT[[#This Row],[Subprozess
(optionale Auswahl)]]="","okay",IF(VLOOKUP(BTT[[#This Row],[Subprozess
(optionale Auswahl)]],BPML[[Subprozess]:[Zugeordneter Hauptprozess]],3,FALSE)=BTT[[#This Row],[Hauptprozess
(Pflichtauswahl)]],"okay","falscher Subprozess"))</f>
        <v/>
      </c>
      <c r="AL1490">
        <f>IF(aktives_Teilprojekt="Master","",IF(BTT[[#This Row],[Verantwortliches TP
(automatisch)]]=VLOOKUP(aktives_Teilprojekt,Teilprojekte[[Teilprojekte]:[Kürzel]],2,FALSE),"okay","Hauptprozess anderes TP"))</f>
        <v/>
      </c>
      <c r="AM14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0">
        <f>IFERROR(IF(BTT[[#This Row],[SAP-Modul
(Pflichtauswahl)]]&lt;&gt;VLOOKUP(BTT[[#This Row],[Verwendete Transaktion (Pflichtauswahl)]],Transaktionen[[Transaktionen]:[Modul]],3,FALSE),"Modul anders","okay"),"")</f>
        <v/>
      </c>
      <c r="AP1490">
        <f>IFERROR(IF(COUNTIFS(BTT[Verwendete Transaktion (Pflichtauswahl)],BTT[[#This Row],[Verwendete Transaktion (Pflichtauswahl)]],BTT[SAP-Modul
(Pflichtauswahl)],"&lt;&gt;"&amp;BTT[[#This Row],[SAP-Modul
(Pflichtauswahl)]])&gt;0,"Modul anders","okay"),"")</f>
        <v/>
      </c>
      <c r="AQ1490">
        <f>IFERROR(IF(COUNTIFS(BTT[Verwendete Transaktion (Pflichtauswahl)],BTT[[#This Row],[Verwendete Transaktion (Pflichtauswahl)]],BTT[Verantwortliches TP
(automatisch)],"&lt;&gt;"&amp;BTT[[#This Row],[Verantwortliches TP
(automatisch)]])&gt;0,"Transaktion mehrfach","okay"),"")</f>
        <v/>
      </c>
      <c r="AR1490">
        <f>IFERROR(IF(COUNTIFS(BTT[Verwendete Transaktion (Pflichtauswahl)],BTT[[#This Row],[Verwendete Transaktion (Pflichtauswahl)]],BTT[Verantwortliches TP
(automatisch)],"&lt;&gt;"&amp;VLOOKUP(aktives_Teilprojekt,Teilprojekte[[Teilprojekte]:[Kürzel]],2,FALSE))&gt;0,"Transaktion mehrfach","okay"),"")</f>
        <v/>
      </c>
      <c r="AS1490" t="inlineStr">
        <is>
          <t>FI1404</t>
        </is>
      </c>
    </row>
    <row r="1491">
      <c r="A1491">
        <f>IFERROR(IF(BTT[[#This Row],[Lfd Nr. 
(aus konsolidierter Datei)]]&lt;&gt;"",BTT[[#This Row],[Lfd Nr. 
(aus konsolidierter Datei)]],VLOOKUP(aktives_Teilprojekt,Teilprojekte[[Teilprojekte]:[Kürzel]],2,FALSE)&amp;ROW(BTT[[#This Row],[Lfd Nr.
(automatisch)]])-2),"")</f>
        <v/>
      </c>
      <c r="B1491" t="inlineStr">
        <is>
          <t>Bearbeitung und Prüfung von Eingangsrechnungen</t>
        </is>
      </c>
      <c r="D1491" t="inlineStr">
        <is>
          <t>Papierrechnungen entsprechend der Stapelfestlegung scannen.</t>
        </is>
      </c>
      <c r="E1491">
        <f>IFERROR(IF(NOT(BTT[[#This Row],[Manuelle Änderung des Verantwortliches TP
(Auswahl - bei Bedarf)]]=""),BTT[[#This Row],[Manuelle Änderung des Verantwortliches TP
(Auswahl - bei Bedarf)]],VLOOKUP(BTT[[#This Row],[Hauptprozess
(Pflichtauswahl)]],Hauptprozesse[],3,FALSE)),"")</f>
        <v/>
      </c>
      <c r="G1491" t="inlineStr">
        <is>
          <t>RW-K</t>
        </is>
      </c>
      <c r="J1491">
        <f>IFERROR(VLOOKUP(BTT[[#This Row],[Verwendete Transaktion (Pflichtauswahl)]],Transaktionen[[Transaktionen]:[Langtext]],2,FALSE),"")</f>
        <v/>
      </c>
      <c r="R1491" t="inlineStr">
        <is>
          <t>FILENET_PROD</t>
        </is>
      </c>
      <c r="V1491">
        <f>IFERROR(VLOOKUP(BTT[[#This Row],[Verwendetes Formular
(Auswahl falls relevant)]],Formulare[[Formularbezeichnung]:[Formularname (technisch)]],2,FALSE),"")</f>
        <v/>
      </c>
      <c r="AK1491">
        <f>IF(BTT[[#This Row],[Subprozess
(optionale Auswahl)]]="","okay",IF(VLOOKUP(BTT[[#This Row],[Subprozess
(optionale Auswahl)]],BPML[[Subprozess]:[Zugeordneter Hauptprozess]],3,FALSE)=BTT[[#This Row],[Hauptprozess
(Pflichtauswahl)]],"okay","falscher Subprozess"))</f>
        <v/>
      </c>
      <c r="AL1491">
        <f>IF(aktives_Teilprojekt="Master","",IF(BTT[[#This Row],[Verantwortliches TP
(automatisch)]]=VLOOKUP(aktives_Teilprojekt,Teilprojekte[[Teilprojekte]:[Kürzel]],2,FALSE),"okay","Hauptprozess anderes TP"))</f>
        <v/>
      </c>
      <c r="AM14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1">
        <f>IFERROR(IF(BTT[[#This Row],[SAP-Modul
(Pflichtauswahl)]]&lt;&gt;VLOOKUP(BTT[[#This Row],[Verwendete Transaktion (Pflichtauswahl)]],Transaktionen[[Transaktionen]:[Modul]],3,FALSE),"Modul anders","okay"),"")</f>
        <v/>
      </c>
      <c r="AP1491">
        <f>IFERROR(IF(COUNTIFS(BTT[Verwendete Transaktion (Pflichtauswahl)],BTT[[#This Row],[Verwendete Transaktion (Pflichtauswahl)]],BTT[SAP-Modul
(Pflichtauswahl)],"&lt;&gt;"&amp;BTT[[#This Row],[SAP-Modul
(Pflichtauswahl)]])&gt;0,"Modul anders","okay"),"")</f>
        <v/>
      </c>
      <c r="AQ1491">
        <f>IFERROR(IF(COUNTIFS(BTT[Verwendete Transaktion (Pflichtauswahl)],BTT[[#This Row],[Verwendete Transaktion (Pflichtauswahl)]],BTT[Verantwortliches TP
(automatisch)],"&lt;&gt;"&amp;BTT[[#This Row],[Verantwortliches TP
(automatisch)]])&gt;0,"Transaktion mehrfach","okay"),"")</f>
        <v/>
      </c>
      <c r="AR1491">
        <f>IFERROR(IF(COUNTIFS(BTT[Verwendete Transaktion (Pflichtauswahl)],BTT[[#This Row],[Verwendete Transaktion (Pflichtauswahl)]],BTT[Verantwortliches TP
(automatisch)],"&lt;&gt;"&amp;VLOOKUP(aktives_Teilprojekt,Teilprojekte[[Teilprojekte]:[Kürzel]],2,FALSE))&gt;0,"Transaktion mehrfach","okay"),"")</f>
        <v/>
      </c>
      <c r="AS1491" t="inlineStr">
        <is>
          <t>FI1405</t>
        </is>
      </c>
    </row>
    <row r="1492">
      <c r="A1492">
        <f>IFERROR(IF(BTT[[#This Row],[Lfd Nr. 
(aus konsolidierter Datei)]]&lt;&gt;"",BTT[[#This Row],[Lfd Nr. 
(aus konsolidierter Datei)]],VLOOKUP(aktives_Teilprojekt,Teilprojekte[[Teilprojekte]:[Kürzel]],2,FALSE)&amp;ROW(BTT[[#This Row],[Lfd Nr.
(automatisch)]])-2),"")</f>
        <v/>
      </c>
      <c r="B1492" t="inlineStr">
        <is>
          <t>Bearbeitung und Prüfung von Eingangsrechnungen</t>
        </is>
      </c>
      <c r="D1492" t="inlineStr">
        <is>
          <t>Gescannte Rechnungen archivieren und in den Rechnungseingang (Seeburger) aufnehmen.</t>
        </is>
      </c>
      <c r="E1492">
        <f>IFERROR(IF(NOT(BTT[[#This Row],[Manuelle Änderung des Verantwortliches TP
(Auswahl - bei Bedarf)]]=""),BTT[[#This Row],[Manuelle Änderung des Verantwortliches TP
(Auswahl - bei Bedarf)]],VLOOKUP(BTT[[#This Row],[Hauptprozess
(Pflichtauswahl)]],Hauptprozesse[],3,FALSE)),"")</f>
        <v/>
      </c>
      <c r="G1492" t="inlineStr">
        <is>
          <t>Seeburger/IT</t>
        </is>
      </c>
      <c r="J1492">
        <f>IFERROR(VLOOKUP(BTT[[#This Row],[Verwendete Transaktion (Pflichtauswahl)]],Transaktionen[[Transaktionen]:[Langtext]],2,FALSE),"")</f>
        <v/>
      </c>
      <c r="V1492">
        <f>IFERROR(VLOOKUP(BTT[[#This Row],[Verwendetes Formular
(Auswahl falls relevant)]],Formulare[[Formularbezeichnung]:[Formularname (technisch)]],2,FALSE),"")</f>
        <v/>
      </c>
      <c r="AK1492">
        <f>IF(BTT[[#This Row],[Subprozess
(optionale Auswahl)]]="","okay",IF(VLOOKUP(BTT[[#This Row],[Subprozess
(optionale Auswahl)]],BPML[[Subprozess]:[Zugeordneter Hauptprozess]],3,FALSE)=BTT[[#This Row],[Hauptprozess
(Pflichtauswahl)]],"okay","falscher Subprozess"))</f>
        <v/>
      </c>
      <c r="AL1492">
        <f>IF(aktives_Teilprojekt="Master","",IF(BTT[[#This Row],[Verantwortliches TP
(automatisch)]]=VLOOKUP(aktives_Teilprojekt,Teilprojekte[[Teilprojekte]:[Kürzel]],2,FALSE),"okay","Hauptprozess anderes TP"))</f>
        <v/>
      </c>
      <c r="AM14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2">
        <f>IFERROR(IF(BTT[[#This Row],[SAP-Modul
(Pflichtauswahl)]]&lt;&gt;VLOOKUP(BTT[[#This Row],[Verwendete Transaktion (Pflichtauswahl)]],Transaktionen[[Transaktionen]:[Modul]],3,FALSE),"Modul anders","okay"),"")</f>
        <v/>
      </c>
      <c r="AP1492">
        <f>IFERROR(IF(COUNTIFS(BTT[Verwendete Transaktion (Pflichtauswahl)],BTT[[#This Row],[Verwendete Transaktion (Pflichtauswahl)]],BTT[SAP-Modul
(Pflichtauswahl)],"&lt;&gt;"&amp;BTT[[#This Row],[SAP-Modul
(Pflichtauswahl)]])&gt;0,"Modul anders","okay"),"")</f>
        <v/>
      </c>
      <c r="AQ1492">
        <f>IFERROR(IF(COUNTIFS(BTT[Verwendete Transaktion (Pflichtauswahl)],BTT[[#This Row],[Verwendete Transaktion (Pflichtauswahl)]],BTT[Verantwortliches TP
(automatisch)],"&lt;&gt;"&amp;BTT[[#This Row],[Verantwortliches TP
(automatisch)]])&gt;0,"Transaktion mehrfach","okay"),"")</f>
        <v/>
      </c>
      <c r="AR1492">
        <f>IFERROR(IF(COUNTIFS(BTT[Verwendete Transaktion (Pflichtauswahl)],BTT[[#This Row],[Verwendete Transaktion (Pflichtauswahl)]],BTT[Verantwortliches TP
(automatisch)],"&lt;&gt;"&amp;VLOOKUP(aktives_Teilprojekt,Teilprojekte[[Teilprojekte]:[Kürzel]],2,FALSE))&gt;0,"Transaktion mehrfach","okay"),"")</f>
        <v/>
      </c>
      <c r="AS1492" t="inlineStr">
        <is>
          <t>FI1406</t>
        </is>
      </c>
    </row>
    <row r="1493">
      <c r="A1493">
        <f>IFERROR(IF(BTT[[#This Row],[Lfd Nr. 
(aus konsolidierter Datei)]]&lt;&gt;"",BTT[[#This Row],[Lfd Nr. 
(aus konsolidierter Datei)]],VLOOKUP(aktives_Teilprojekt,Teilprojekte[[Teilprojekte]:[Kürzel]],2,FALSE)&amp;ROW(BTT[[#This Row],[Lfd Nr.
(automatisch)]])-2),"")</f>
        <v/>
      </c>
      <c r="B1493" t="inlineStr">
        <is>
          <t>Bearbeitung und Prüfung von Eingangsrechnungen</t>
        </is>
      </c>
      <c r="D1493" t="inlineStr">
        <is>
          <t>Rechnung in Seeburger per OCR auslesen.</t>
        </is>
      </c>
      <c r="E1493">
        <f>IFERROR(IF(NOT(BTT[[#This Row],[Manuelle Änderung des Verantwortliches TP
(Auswahl - bei Bedarf)]]=""),BTT[[#This Row],[Manuelle Änderung des Verantwortliches TP
(Auswahl - bei Bedarf)]],VLOOKUP(BTT[[#This Row],[Hauptprozess
(Pflichtauswahl)]],Hauptprozesse[],3,FALSE)),"")</f>
        <v/>
      </c>
      <c r="G1493" t="inlineStr">
        <is>
          <t>Seeburger</t>
        </is>
      </c>
      <c r="J1493">
        <f>IFERROR(VLOOKUP(BTT[[#This Row],[Verwendete Transaktion (Pflichtauswahl)]],Transaktionen[[Transaktionen]:[Langtext]],2,FALSE),"")</f>
        <v/>
      </c>
      <c r="R1493" t="inlineStr">
        <is>
          <t>FILENET_PROD</t>
        </is>
      </c>
      <c r="V1493">
        <f>IFERROR(VLOOKUP(BTT[[#This Row],[Verwendetes Formular
(Auswahl falls relevant)]],Formulare[[Formularbezeichnung]:[Formularname (technisch)]],2,FALSE),"")</f>
        <v/>
      </c>
      <c r="AK1493">
        <f>IF(BTT[[#This Row],[Subprozess
(optionale Auswahl)]]="","okay",IF(VLOOKUP(BTT[[#This Row],[Subprozess
(optionale Auswahl)]],BPML[[Subprozess]:[Zugeordneter Hauptprozess]],3,FALSE)=BTT[[#This Row],[Hauptprozess
(Pflichtauswahl)]],"okay","falscher Subprozess"))</f>
        <v/>
      </c>
      <c r="AL1493">
        <f>IF(aktives_Teilprojekt="Master","",IF(BTT[[#This Row],[Verantwortliches TP
(automatisch)]]=VLOOKUP(aktives_Teilprojekt,Teilprojekte[[Teilprojekte]:[Kürzel]],2,FALSE),"okay","Hauptprozess anderes TP"))</f>
        <v/>
      </c>
      <c r="AM14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3">
        <f>IFERROR(IF(BTT[[#This Row],[SAP-Modul
(Pflichtauswahl)]]&lt;&gt;VLOOKUP(BTT[[#This Row],[Verwendete Transaktion (Pflichtauswahl)]],Transaktionen[[Transaktionen]:[Modul]],3,FALSE),"Modul anders","okay"),"")</f>
        <v/>
      </c>
      <c r="AP1493">
        <f>IFERROR(IF(COUNTIFS(BTT[Verwendete Transaktion (Pflichtauswahl)],BTT[[#This Row],[Verwendete Transaktion (Pflichtauswahl)]],BTT[SAP-Modul
(Pflichtauswahl)],"&lt;&gt;"&amp;BTT[[#This Row],[SAP-Modul
(Pflichtauswahl)]])&gt;0,"Modul anders","okay"),"")</f>
        <v/>
      </c>
      <c r="AQ1493">
        <f>IFERROR(IF(COUNTIFS(BTT[Verwendete Transaktion (Pflichtauswahl)],BTT[[#This Row],[Verwendete Transaktion (Pflichtauswahl)]],BTT[Verantwortliches TP
(automatisch)],"&lt;&gt;"&amp;BTT[[#This Row],[Verantwortliches TP
(automatisch)]])&gt;0,"Transaktion mehrfach","okay"),"")</f>
        <v/>
      </c>
      <c r="AR1493">
        <f>IFERROR(IF(COUNTIFS(BTT[Verwendete Transaktion (Pflichtauswahl)],BTT[[#This Row],[Verwendete Transaktion (Pflichtauswahl)]],BTT[Verantwortliches TP
(automatisch)],"&lt;&gt;"&amp;VLOOKUP(aktives_Teilprojekt,Teilprojekte[[Teilprojekte]:[Kürzel]],2,FALSE))&gt;0,"Transaktion mehrfach","okay"),"")</f>
        <v/>
      </c>
      <c r="AS1493" t="inlineStr">
        <is>
          <t>FI1407</t>
        </is>
      </c>
    </row>
    <row r="1494">
      <c r="A1494">
        <f>IFERROR(IF(BTT[[#This Row],[Lfd Nr. 
(aus konsolidierter Datei)]]&lt;&gt;"",BTT[[#This Row],[Lfd Nr. 
(aus konsolidierter Datei)]],VLOOKUP(aktives_Teilprojekt,Teilprojekte[[Teilprojekte]:[Kürzel]],2,FALSE)&amp;ROW(BTT[[#This Row],[Lfd Nr.
(automatisch)]])-2),"")</f>
        <v/>
      </c>
      <c r="B1494" t="inlineStr">
        <is>
          <t>Bearbeitung und Prüfung von Eingangsrechnungen</t>
        </is>
      </c>
      <c r="D1494" t="inlineStr">
        <is>
          <t>Rechnung dem Bearbeiter aus RW-K zuweisen.</t>
        </is>
      </c>
      <c r="E1494">
        <f>IFERROR(IF(NOT(BTT[[#This Row],[Manuelle Änderung des Verantwortliches TP
(Auswahl - bei Bedarf)]]=""),BTT[[#This Row],[Manuelle Änderung des Verantwortliches TP
(Auswahl - bei Bedarf)]],VLOOKUP(BTT[[#This Row],[Hauptprozess
(Pflichtauswahl)]],Hauptprozesse[],3,FALSE)),"")</f>
        <v/>
      </c>
      <c r="G1494" t="inlineStr">
        <is>
          <t>RW-K</t>
        </is>
      </c>
      <c r="J1494">
        <f>IFERROR(VLOOKUP(BTT[[#This Row],[Verwendete Transaktion (Pflichtauswahl)]],Transaktionen[[Transaktionen]:[Langtext]],2,FALSE),"")</f>
        <v/>
      </c>
      <c r="R1494" t="inlineStr">
        <is>
          <t>GROUPWISE_PROD</t>
        </is>
      </c>
      <c r="V1494">
        <f>IFERROR(VLOOKUP(BTT[[#This Row],[Verwendetes Formular
(Auswahl falls relevant)]],Formulare[[Formularbezeichnung]:[Formularname (technisch)]],2,FALSE),"")</f>
        <v/>
      </c>
      <c r="AK1494">
        <f>IF(BTT[[#This Row],[Subprozess
(optionale Auswahl)]]="","okay",IF(VLOOKUP(BTT[[#This Row],[Subprozess
(optionale Auswahl)]],BPML[[Subprozess]:[Zugeordneter Hauptprozess]],3,FALSE)=BTT[[#This Row],[Hauptprozess
(Pflichtauswahl)]],"okay","falscher Subprozess"))</f>
        <v/>
      </c>
      <c r="AL1494">
        <f>IF(aktives_Teilprojekt="Master","",IF(BTT[[#This Row],[Verantwortliches TP
(automatisch)]]=VLOOKUP(aktives_Teilprojekt,Teilprojekte[[Teilprojekte]:[Kürzel]],2,FALSE),"okay","Hauptprozess anderes TP"))</f>
        <v/>
      </c>
      <c r="AM14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4">
        <f>IFERROR(IF(BTT[[#This Row],[SAP-Modul
(Pflichtauswahl)]]&lt;&gt;VLOOKUP(BTT[[#This Row],[Verwendete Transaktion (Pflichtauswahl)]],Transaktionen[[Transaktionen]:[Modul]],3,FALSE),"Modul anders","okay"),"")</f>
        <v/>
      </c>
      <c r="AP1494">
        <f>IFERROR(IF(COUNTIFS(BTT[Verwendete Transaktion (Pflichtauswahl)],BTT[[#This Row],[Verwendete Transaktion (Pflichtauswahl)]],BTT[SAP-Modul
(Pflichtauswahl)],"&lt;&gt;"&amp;BTT[[#This Row],[SAP-Modul
(Pflichtauswahl)]])&gt;0,"Modul anders","okay"),"")</f>
        <v/>
      </c>
      <c r="AQ1494">
        <f>IFERROR(IF(COUNTIFS(BTT[Verwendete Transaktion (Pflichtauswahl)],BTT[[#This Row],[Verwendete Transaktion (Pflichtauswahl)]],BTT[Verantwortliches TP
(automatisch)],"&lt;&gt;"&amp;BTT[[#This Row],[Verantwortliches TP
(automatisch)]])&gt;0,"Transaktion mehrfach","okay"),"")</f>
        <v/>
      </c>
      <c r="AR1494">
        <f>IFERROR(IF(COUNTIFS(BTT[Verwendete Transaktion (Pflichtauswahl)],BTT[[#This Row],[Verwendete Transaktion (Pflichtauswahl)]],BTT[Verantwortliches TP
(automatisch)],"&lt;&gt;"&amp;VLOOKUP(aktives_Teilprojekt,Teilprojekte[[Teilprojekte]:[Kürzel]],2,FALSE))&gt;0,"Transaktion mehrfach","okay"),"")</f>
        <v/>
      </c>
      <c r="AS1494" t="inlineStr">
        <is>
          <t>FI1408</t>
        </is>
      </c>
    </row>
    <row r="1495">
      <c r="A1495">
        <f>IFERROR(IF(BTT[[#This Row],[Lfd Nr. 
(aus konsolidierter Datei)]]&lt;&gt;"",BTT[[#This Row],[Lfd Nr. 
(aus konsolidierter Datei)]],VLOOKUP(aktives_Teilprojekt,Teilprojekte[[Teilprojekte]:[Kürzel]],2,FALSE)&amp;ROW(BTT[[#This Row],[Lfd Nr.
(automatisch)]])-2),"")</f>
        <v/>
      </c>
      <c r="B1495" t="inlineStr">
        <is>
          <t>Bearbeitung und Prüfung von Eingangsrechnungen</t>
        </is>
      </c>
      <c r="D1495" t="inlineStr">
        <is>
          <t>Gemeldete Fehler von der OCR kontrollieren und bearbeiten/anpassen sowie zusätzliche Informationen zu den Belegpositionen hinzufügen.</t>
        </is>
      </c>
      <c r="E1495">
        <f>IFERROR(IF(NOT(BTT[[#This Row],[Manuelle Änderung des Verantwortliches TP
(Auswahl - bei Bedarf)]]=""),BTT[[#This Row],[Manuelle Änderung des Verantwortliches TP
(Auswahl - bei Bedarf)]],VLOOKUP(BTT[[#This Row],[Hauptprozess
(Pflichtauswahl)]],Hauptprozesse[],3,FALSE)),"")</f>
        <v/>
      </c>
      <c r="G1495" t="inlineStr">
        <is>
          <t>RW-K</t>
        </is>
      </c>
      <c r="I1495" t="inlineStr">
        <is>
          <t>Nachbearbeitung-Cockpit</t>
        </is>
      </c>
      <c r="J1495">
        <f>IFERROR(VLOOKUP(BTT[[#This Row],[Verwendete Transaktion (Pflichtauswahl)]],Transaktionen[[Transaktionen]:[Langtext]],2,FALSE),"")</f>
        <v/>
      </c>
      <c r="V1495">
        <f>IFERROR(VLOOKUP(BTT[[#This Row],[Verwendetes Formular
(Auswahl falls relevant)]],Formulare[[Formularbezeichnung]:[Formularname (technisch)]],2,FALSE),"")</f>
        <v/>
      </c>
      <c r="AK1495">
        <f>IF(BTT[[#This Row],[Subprozess
(optionale Auswahl)]]="","okay",IF(VLOOKUP(BTT[[#This Row],[Subprozess
(optionale Auswahl)]],BPML[[Subprozess]:[Zugeordneter Hauptprozess]],3,FALSE)=BTT[[#This Row],[Hauptprozess
(Pflichtauswahl)]],"okay","falscher Subprozess"))</f>
        <v/>
      </c>
      <c r="AL1495">
        <f>IF(aktives_Teilprojekt="Master","",IF(BTT[[#This Row],[Verantwortliches TP
(automatisch)]]=VLOOKUP(aktives_Teilprojekt,Teilprojekte[[Teilprojekte]:[Kürzel]],2,FALSE),"okay","Hauptprozess anderes TP"))</f>
        <v/>
      </c>
      <c r="AM14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5">
        <f>IFERROR(IF(BTT[[#This Row],[SAP-Modul
(Pflichtauswahl)]]&lt;&gt;VLOOKUP(BTT[[#This Row],[Verwendete Transaktion (Pflichtauswahl)]],Transaktionen[[Transaktionen]:[Modul]],3,FALSE),"Modul anders","okay"),"")</f>
        <v/>
      </c>
      <c r="AP1495">
        <f>IFERROR(IF(COUNTIFS(BTT[Verwendete Transaktion (Pflichtauswahl)],BTT[[#This Row],[Verwendete Transaktion (Pflichtauswahl)]],BTT[SAP-Modul
(Pflichtauswahl)],"&lt;&gt;"&amp;BTT[[#This Row],[SAP-Modul
(Pflichtauswahl)]])&gt;0,"Modul anders","okay"),"")</f>
        <v/>
      </c>
      <c r="AQ1495">
        <f>IFERROR(IF(COUNTIFS(BTT[Verwendete Transaktion (Pflichtauswahl)],BTT[[#This Row],[Verwendete Transaktion (Pflichtauswahl)]],BTT[Verantwortliches TP
(automatisch)],"&lt;&gt;"&amp;BTT[[#This Row],[Verantwortliches TP
(automatisch)]])&gt;0,"Transaktion mehrfach","okay"),"")</f>
        <v/>
      </c>
      <c r="AR1495">
        <f>IFERROR(IF(COUNTIFS(BTT[Verwendete Transaktion (Pflichtauswahl)],BTT[[#This Row],[Verwendete Transaktion (Pflichtauswahl)]],BTT[Verantwortliches TP
(automatisch)],"&lt;&gt;"&amp;VLOOKUP(aktives_Teilprojekt,Teilprojekte[[Teilprojekte]:[Kürzel]],2,FALSE))&gt;0,"Transaktion mehrfach","okay"),"")</f>
        <v/>
      </c>
      <c r="AS1495" t="inlineStr">
        <is>
          <t>FI1409</t>
        </is>
      </c>
    </row>
    <row r="1496">
      <c r="A1496">
        <f>IFERROR(IF(BTT[[#This Row],[Lfd Nr. 
(aus konsolidierter Datei)]]&lt;&gt;"",BTT[[#This Row],[Lfd Nr. 
(aus konsolidierter Datei)]],VLOOKUP(aktives_Teilprojekt,Teilprojekte[[Teilprojekte]:[Kürzel]],2,FALSE)&amp;ROW(BTT[[#This Row],[Lfd Nr.
(automatisch)]])-2),"")</f>
        <v/>
      </c>
      <c r="B1496" t="inlineStr">
        <is>
          <t>Bearbeitung und Prüfung von Eingangsrechnungen</t>
        </is>
      </c>
      <c r="D1496" t="inlineStr">
        <is>
          <t>Rechnung auf die Erfüllung der gesetztlichen Anforderungen prüfen.</t>
        </is>
      </c>
      <c r="E1496">
        <f>IFERROR(IF(NOT(BTT[[#This Row],[Manuelle Änderung des Verantwortliches TP
(Auswahl - bei Bedarf)]]=""),BTT[[#This Row],[Manuelle Änderung des Verantwortliches TP
(Auswahl - bei Bedarf)]],VLOOKUP(BTT[[#This Row],[Hauptprozess
(Pflichtauswahl)]],Hauptprozesse[],3,FALSE)),"")</f>
        <v/>
      </c>
      <c r="G1496" t="inlineStr">
        <is>
          <t>RW-K</t>
        </is>
      </c>
      <c r="I1496" t="inlineStr">
        <is>
          <t>Nachbearbeitung-Cockpit</t>
        </is>
      </c>
      <c r="J1496">
        <f>IFERROR(VLOOKUP(BTT[[#This Row],[Verwendete Transaktion (Pflichtauswahl)]],Transaktionen[[Transaktionen]:[Langtext]],2,FALSE),"")</f>
        <v/>
      </c>
      <c r="V1496">
        <f>IFERROR(VLOOKUP(BTT[[#This Row],[Verwendetes Formular
(Auswahl falls relevant)]],Formulare[[Formularbezeichnung]:[Formularname (technisch)]],2,FALSE),"")</f>
        <v/>
      </c>
      <c r="AK1496">
        <f>IF(BTT[[#This Row],[Subprozess
(optionale Auswahl)]]="","okay",IF(VLOOKUP(BTT[[#This Row],[Subprozess
(optionale Auswahl)]],BPML[[Subprozess]:[Zugeordneter Hauptprozess]],3,FALSE)=BTT[[#This Row],[Hauptprozess
(Pflichtauswahl)]],"okay","falscher Subprozess"))</f>
        <v/>
      </c>
      <c r="AL1496">
        <f>IF(aktives_Teilprojekt="Master","",IF(BTT[[#This Row],[Verantwortliches TP
(automatisch)]]=VLOOKUP(aktives_Teilprojekt,Teilprojekte[[Teilprojekte]:[Kürzel]],2,FALSE),"okay","Hauptprozess anderes TP"))</f>
        <v/>
      </c>
      <c r="AM14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6">
        <f>IFERROR(IF(BTT[[#This Row],[SAP-Modul
(Pflichtauswahl)]]&lt;&gt;VLOOKUP(BTT[[#This Row],[Verwendete Transaktion (Pflichtauswahl)]],Transaktionen[[Transaktionen]:[Modul]],3,FALSE),"Modul anders","okay"),"")</f>
        <v/>
      </c>
      <c r="AP1496">
        <f>IFERROR(IF(COUNTIFS(BTT[Verwendete Transaktion (Pflichtauswahl)],BTT[[#This Row],[Verwendete Transaktion (Pflichtauswahl)]],BTT[SAP-Modul
(Pflichtauswahl)],"&lt;&gt;"&amp;BTT[[#This Row],[SAP-Modul
(Pflichtauswahl)]])&gt;0,"Modul anders","okay"),"")</f>
        <v/>
      </c>
      <c r="AQ1496">
        <f>IFERROR(IF(COUNTIFS(BTT[Verwendete Transaktion (Pflichtauswahl)],BTT[[#This Row],[Verwendete Transaktion (Pflichtauswahl)]],BTT[Verantwortliches TP
(automatisch)],"&lt;&gt;"&amp;BTT[[#This Row],[Verantwortliches TP
(automatisch)]])&gt;0,"Transaktion mehrfach","okay"),"")</f>
        <v/>
      </c>
      <c r="AR1496">
        <f>IFERROR(IF(COUNTIFS(BTT[Verwendete Transaktion (Pflichtauswahl)],BTT[[#This Row],[Verwendete Transaktion (Pflichtauswahl)]],BTT[Verantwortliches TP
(automatisch)],"&lt;&gt;"&amp;VLOOKUP(aktives_Teilprojekt,Teilprojekte[[Teilprojekte]:[Kürzel]],2,FALSE))&gt;0,"Transaktion mehrfach","okay"),"")</f>
        <v/>
      </c>
      <c r="AS1496" t="inlineStr">
        <is>
          <t>FI1410</t>
        </is>
      </c>
    </row>
    <row r="1497">
      <c r="A1497">
        <f>IFERROR(IF(BTT[[#This Row],[Lfd Nr. 
(aus konsolidierter Datei)]]&lt;&gt;"",BTT[[#This Row],[Lfd Nr. 
(aus konsolidierter Datei)]],VLOOKUP(aktives_Teilprojekt,Teilprojekte[[Teilprojekte]:[Kürzel]],2,FALSE)&amp;ROW(BTT[[#This Row],[Lfd Nr.
(automatisch)]])-2),"")</f>
        <v/>
      </c>
      <c r="B1497" t="inlineStr">
        <is>
          <t>Bearbeitung und Prüfung von Eingangsrechnungen</t>
        </is>
      </c>
      <c r="D1497" t="inlineStr">
        <is>
          <t>Rechnung auf die Erfüllung der gesetztlichen Anforderungen prüfen.</t>
        </is>
      </c>
      <c r="E1497">
        <f>IFERROR(IF(NOT(BTT[[#This Row],[Manuelle Änderung des Verantwortliches TP
(Auswahl - bei Bedarf)]]=""),BTT[[#This Row],[Manuelle Änderung des Verantwortliches TP
(Auswahl - bei Bedarf)]],VLOOKUP(BTT[[#This Row],[Hauptprozess
(Pflichtauswahl)]],Hauptprozesse[],3,FALSE)),"")</f>
        <v/>
      </c>
      <c r="G1497" t="inlineStr">
        <is>
          <t>RW-K</t>
        </is>
      </c>
      <c r="H1497" t="inlineStr">
        <is>
          <t>MM</t>
        </is>
      </c>
      <c r="I1497" t="inlineStr">
        <is>
          <t>ME23N</t>
        </is>
      </c>
      <c r="J1497">
        <f>IFERROR(VLOOKUP(BTT[[#This Row],[Verwendete Transaktion (Pflichtauswahl)]],Transaktionen[[Transaktionen]:[Langtext]],2,FALSE),"")</f>
        <v/>
      </c>
      <c r="V1497">
        <f>IFERROR(VLOOKUP(BTT[[#This Row],[Verwendetes Formular
(Auswahl falls relevant)]],Formulare[[Formularbezeichnung]:[Formularname (technisch)]],2,FALSE),"")</f>
        <v/>
      </c>
      <c r="AK1497">
        <f>IF(BTT[[#This Row],[Subprozess
(optionale Auswahl)]]="","okay",IF(VLOOKUP(BTT[[#This Row],[Subprozess
(optionale Auswahl)]],BPML[[Subprozess]:[Zugeordneter Hauptprozess]],3,FALSE)=BTT[[#This Row],[Hauptprozess
(Pflichtauswahl)]],"okay","falscher Subprozess"))</f>
        <v/>
      </c>
      <c r="AL1497">
        <f>IF(aktives_Teilprojekt="Master","",IF(BTT[[#This Row],[Verantwortliches TP
(automatisch)]]=VLOOKUP(aktives_Teilprojekt,Teilprojekte[[Teilprojekte]:[Kürzel]],2,FALSE),"okay","Hauptprozess anderes TP"))</f>
        <v/>
      </c>
      <c r="AM14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7">
        <f>IFERROR(IF(BTT[[#This Row],[SAP-Modul
(Pflichtauswahl)]]&lt;&gt;VLOOKUP(BTT[[#This Row],[Verwendete Transaktion (Pflichtauswahl)]],Transaktionen[[Transaktionen]:[Modul]],3,FALSE),"Modul anders","okay"),"")</f>
        <v/>
      </c>
      <c r="AP1497">
        <f>IFERROR(IF(COUNTIFS(BTT[Verwendete Transaktion (Pflichtauswahl)],BTT[[#This Row],[Verwendete Transaktion (Pflichtauswahl)]],BTT[SAP-Modul
(Pflichtauswahl)],"&lt;&gt;"&amp;BTT[[#This Row],[SAP-Modul
(Pflichtauswahl)]])&gt;0,"Modul anders","okay"),"")</f>
        <v/>
      </c>
      <c r="AQ1497">
        <f>IFERROR(IF(COUNTIFS(BTT[Verwendete Transaktion (Pflichtauswahl)],BTT[[#This Row],[Verwendete Transaktion (Pflichtauswahl)]],BTT[Verantwortliches TP
(automatisch)],"&lt;&gt;"&amp;BTT[[#This Row],[Verantwortliches TP
(automatisch)]])&gt;0,"Transaktion mehrfach","okay"),"")</f>
        <v/>
      </c>
      <c r="AR1497">
        <f>IFERROR(IF(COUNTIFS(BTT[Verwendete Transaktion (Pflichtauswahl)],BTT[[#This Row],[Verwendete Transaktion (Pflichtauswahl)]],BTT[Verantwortliches TP
(automatisch)],"&lt;&gt;"&amp;VLOOKUP(aktives_Teilprojekt,Teilprojekte[[Teilprojekte]:[Kürzel]],2,FALSE))&gt;0,"Transaktion mehrfach","okay"),"")</f>
        <v/>
      </c>
      <c r="AS1497" t="inlineStr">
        <is>
          <t>FI1411</t>
        </is>
      </c>
    </row>
    <row r="1498">
      <c r="A1498">
        <f>IFERROR(IF(BTT[[#This Row],[Lfd Nr. 
(aus konsolidierter Datei)]]&lt;&gt;"",BTT[[#This Row],[Lfd Nr. 
(aus konsolidierter Datei)]],VLOOKUP(aktives_Teilprojekt,Teilprojekte[[Teilprojekte]:[Kürzel]],2,FALSE)&amp;ROW(BTT[[#This Row],[Lfd Nr.
(automatisch)]])-2),"")</f>
        <v/>
      </c>
      <c r="B1498" t="inlineStr">
        <is>
          <t>Bearbeitung und Prüfung von Eingangsrechnungen</t>
        </is>
      </c>
      <c r="D1498" t="inlineStr">
        <is>
          <t>Rechnung an Rechnungssteller zurücksenden.</t>
        </is>
      </c>
      <c r="E1498">
        <f>IFERROR(IF(NOT(BTT[[#This Row],[Manuelle Änderung des Verantwortliches TP
(Auswahl - bei Bedarf)]]=""),BTT[[#This Row],[Manuelle Änderung des Verantwortliches TP
(Auswahl - bei Bedarf)]],VLOOKUP(BTT[[#This Row],[Hauptprozess
(Pflichtauswahl)]],Hauptprozesse[],3,FALSE)),"")</f>
        <v/>
      </c>
      <c r="G1498" t="inlineStr">
        <is>
          <t>RW-K</t>
        </is>
      </c>
      <c r="J1498">
        <f>IFERROR(VLOOKUP(BTT[[#This Row],[Verwendete Transaktion (Pflichtauswahl)]],Transaktionen[[Transaktionen]:[Langtext]],2,FALSE),"")</f>
        <v/>
      </c>
      <c r="R1498" t="inlineStr">
        <is>
          <t>GROUPWISE_PROD</t>
        </is>
      </c>
      <c r="V1498">
        <f>IFERROR(VLOOKUP(BTT[[#This Row],[Verwendetes Formular
(Auswahl falls relevant)]],Formulare[[Formularbezeichnung]:[Formularname (technisch)]],2,FALSE),"")</f>
        <v/>
      </c>
      <c r="AK1498">
        <f>IF(BTT[[#This Row],[Subprozess
(optionale Auswahl)]]="","okay",IF(VLOOKUP(BTT[[#This Row],[Subprozess
(optionale Auswahl)]],BPML[[Subprozess]:[Zugeordneter Hauptprozess]],3,FALSE)=BTT[[#This Row],[Hauptprozess
(Pflichtauswahl)]],"okay","falscher Subprozess"))</f>
        <v/>
      </c>
      <c r="AL1498">
        <f>IF(aktives_Teilprojekt="Master","",IF(BTT[[#This Row],[Verantwortliches TP
(automatisch)]]=VLOOKUP(aktives_Teilprojekt,Teilprojekte[[Teilprojekte]:[Kürzel]],2,FALSE),"okay","Hauptprozess anderes TP"))</f>
        <v/>
      </c>
      <c r="AM14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8">
        <f>IFERROR(IF(BTT[[#This Row],[SAP-Modul
(Pflichtauswahl)]]&lt;&gt;VLOOKUP(BTT[[#This Row],[Verwendete Transaktion (Pflichtauswahl)]],Transaktionen[[Transaktionen]:[Modul]],3,FALSE),"Modul anders","okay"),"")</f>
        <v/>
      </c>
      <c r="AP1498">
        <f>IFERROR(IF(COUNTIFS(BTT[Verwendete Transaktion (Pflichtauswahl)],BTT[[#This Row],[Verwendete Transaktion (Pflichtauswahl)]],BTT[SAP-Modul
(Pflichtauswahl)],"&lt;&gt;"&amp;BTT[[#This Row],[SAP-Modul
(Pflichtauswahl)]])&gt;0,"Modul anders","okay"),"")</f>
        <v/>
      </c>
      <c r="AQ1498">
        <f>IFERROR(IF(COUNTIFS(BTT[Verwendete Transaktion (Pflichtauswahl)],BTT[[#This Row],[Verwendete Transaktion (Pflichtauswahl)]],BTT[Verantwortliches TP
(automatisch)],"&lt;&gt;"&amp;BTT[[#This Row],[Verantwortliches TP
(automatisch)]])&gt;0,"Transaktion mehrfach","okay"),"")</f>
        <v/>
      </c>
      <c r="AR1498">
        <f>IFERROR(IF(COUNTIFS(BTT[Verwendete Transaktion (Pflichtauswahl)],BTT[[#This Row],[Verwendete Transaktion (Pflichtauswahl)]],BTT[Verantwortliches TP
(automatisch)],"&lt;&gt;"&amp;VLOOKUP(aktives_Teilprojekt,Teilprojekte[[Teilprojekte]:[Kürzel]],2,FALSE))&gt;0,"Transaktion mehrfach","okay"),"")</f>
        <v/>
      </c>
      <c r="AS1498" t="inlineStr">
        <is>
          <t>FI1412</t>
        </is>
      </c>
    </row>
    <row r="1499">
      <c r="A1499">
        <f>IFERROR(IF(BTT[[#This Row],[Lfd Nr. 
(aus konsolidierter Datei)]]&lt;&gt;"",BTT[[#This Row],[Lfd Nr. 
(aus konsolidierter Datei)]],VLOOKUP(aktives_Teilprojekt,Teilprojekte[[Teilprojekte]:[Kürzel]],2,FALSE)&amp;ROW(BTT[[#This Row],[Lfd Nr.
(automatisch)]])-2),"")</f>
        <v/>
      </c>
      <c r="B1499" t="inlineStr">
        <is>
          <t>Bearbeitung und Prüfung von Eingangsrechnungen</t>
        </is>
      </c>
      <c r="D1499" t="inlineStr">
        <is>
          <t>Zusätzliche Pflichtangaben prüfen.</t>
        </is>
      </c>
      <c r="E1499">
        <f>IFERROR(IF(NOT(BTT[[#This Row],[Manuelle Änderung des Verantwortliches TP
(Auswahl - bei Bedarf)]]=""),BTT[[#This Row],[Manuelle Änderung des Verantwortliches TP
(Auswahl - bei Bedarf)]],VLOOKUP(BTT[[#This Row],[Hauptprozess
(Pflichtauswahl)]],Hauptprozesse[],3,FALSE)),"")</f>
        <v/>
      </c>
      <c r="G1499" t="inlineStr">
        <is>
          <t>RW-K, EK (Einkauf), ST (Steuern)</t>
        </is>
      </c>
      <c r="J1499">
        <f>IFERROR(VLOOKUP(BTT[[#This Row],[Verwendete Transaktion (Pflichtauswahl)]],Transaktionen[[Transaktionen]:[Langtext]],2,FALSE),"")</f>
        <v/>
      </c>
      <c r="V1499">
        <f>IFERROR(VLOOKUP(BTT[[#This Row],[Verwendetes Formular
(Auswahl falls relevant)]],Formulare[[Formularbezeichnung]:[Formularname (technisch)]],2,FALSE),"")</f>
        <v/>
      </c>
      <c r="AK1499">
        <f>IF(BTT[[#This Row],[Subprozess
(optionale Auswahl)]]="","okay",IF(VLOOKUP(BTT[[#This Row],[Subprozess
(optionale Auswahl)]],BPML[[Subprozess]:[Zugeordneter Hauptprozess]],3,FALSE)=BTT[[#This Row],[Hauptprozess
(Pflichtauswahl)]],"okay","falscher Subprozess"))</f>
        <v/>
      </c>
      <c r="AL1499">
        <f>IF(aktives_Teilprojekt="Master","",IF(BTT[[#This Row],[Verantwortliches TP
(automatisch)]]=VLOOKUP(aktives_Teilprojekt,Teilprojekte[[Teilprojekte]:[Kürzel]],2,FALSE),"okay","Hauptprozess anderes TP"))</f>
        <v/>
      </c>
      <c r="AM14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4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499">
        <f>IFERROR(IF(BTT[[#This Row],[SAP-Modul
(Pflichtauswahl)]]&lt;&gt;VLOOKUP(BTT[[#This Row],[Verwendete Transaktion (Pflichtauswahl)]],Transaktionen[[Transaktionen]:[Modul]],3,FALSE),"Modul anders","okay"),"")</f>
        <v/>
      </c>
      <c r="AP1499">
        <f>IFERROR(IF(COUNTIFS(BTT[Verwendete Transaktion (Pflichtauswahl)],BTT[[#This Row],[Verwendete Transaktion (Pflichtauswahl)]],BTT[SAP-Modul
(Pflichtauswahl)],"&lt;&gt;"&amp;BTT[[#This Row],[SAP-Modul
(Pflichtauswahl)]])&gt;0,"Modul anders","okay"),"")</f>
        <v/>
      </c>
      <c r="AQ1499">
        <f>IFERROR(IF(COUNTIFS(BTT[Verwendete Transaktion (Pflichtauswahl)],BTT[[#This Row],[Verwendete Transaktion (Pflichtauswahl)]],BTT[Verantwortliches TP
(automatisch)],"&lt;&gt;"&amp;BTT[[#This Row],[Verantwortliches TP
(automatisch)]])&gt;0,"Transaktion mehrfach","okay"),"")</f>
        <v/>
      </c>
      <c r="AR1499">
        <f>IFERROR(IF(COUNTIFS(BTT[Verwendete Transaktion (Pflichtauswahl)],BTT[[#This Row],[Verwendete Transaktion (Pflichtauswahl)]],BTT[Verantwortliches TP
(automatisch)],"&lt;&gt;"&amp;VLOOKUP(aktives_Teilprojekt,Teilprojekte[[Teilprojekte]:[Kürzel]],2,FALSE))&gt;0,"Transaktion mehrfach","okay"),"")</f>
        <v/>
      </c>
      <c r="AS1499" t="inlineStr">
        <is>
          <t>FI1413</t>
        </is>
      </c>
    </row>
    <row r="1500">
      <c r="A1500">
        <f>IFERROR(IF(BTT[[#This Row],[Lfd Nr. 
(aus konsolidierter Datei)]]&lt;&gt;"",BTT[[#This Row],[Lfd Nr. 
(aus konsolidierter Datei)]],VLOOKUP(aktives_Teilprojekt,Teilprojekte[[Teilprojekte]:[Kürzel]],2,FALSE)&amp;ROW(BTT[[#This Row],[Lfd Nr.
(automatisch)]])-2),"")</f>
        <v/>
      </c>
      <c r="B1500" t="inlineStr">
        <is>
          <t>Bearbeitung und Prüfung von Eingangsrechnungen</t>
        </is>
      </c>
      <c r="D1500" t="inlineStr">
        <is>
          <t>Rechnung an Rechnungssteller zurücksenden.</t>
        </is>
      </c>
      <c r="E1500">
        <f>IFERROR(IF(NOT(BTT[[#This Row],[Manuelle Änderung des Verantwortliches TP
(Auswahl - bei Bedarf)]]=""),BTT[[#This Row],[Manuelle Änderung des Verantwortliches TP
(Auswahl - bei Bedarf)]],VLOOKUP(BTT[[#This Row],[Hauptprozess
(Pflichtauswahl)]],Hauptprozesse[],3,FALSE)),"")</f>
        <v/>
      </c>
      <c r="G1500" t="inlineStr">
        <is>
          <t>RW-K</t>
        </is>
      </c>
      <c r="J1500">
        <f>IFERROR(VLOOKUP(BTT[[#This Row],[Verwendete Transaktion (Pflichtauswahl)]],Transaktionen[[Transaktionen]:[Langtext]],2,FALSE),"")</f>
        <v/>
      </c>
      <c r="V1500">
        <f>IFERROR(VLOOKUP(BTT[[#This Row],[Verwendetes Formular
(Auswahl falls relevant)]],Formulare[[Formularbezeichnung]:[Formularname (technisch)]],2,FALSE),"")</f>
        <v/>
      </c>
      <c r="AK1500">
        <f>IF(BTT[[#This Row],[Subprozess
(optionale Auswahl)]]="","okay",IF(VLOOKUP(BTT[[#This Row],[Subprozess
(optionale Auswahl)]],BPML[[Subprozess]:[Zugeordneter Hauptprozess]],3,FALSE)=BTT[[#This Row],[Hauptprozess
(Pflichtauswahl)]],"okay","falscher Subprozess"))</f>
        <v/>
      </c>
      <c r="AL1500">
        <f>IF(aktives_Teilprojekt="Master","",IF(BTT[[#This Row],[Verantwortliches TP
(automatisch)]]=VLOOKUP(aktives_Teilprojekt,Teilprojekte[[Teilprojekte]:[Kürzel]],2,FALSE),"okay","Hauptprozess anderes TP"))</f>
        <v/>
      </c>
      <c r="AM15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0">
        <f>IFERROR(IF(BTT[[#This Row],[SAP-Modul
(Pflichtauswahl)]]&lt;&gt;VLOOKUP(BTT[[#This Row],[Verwendete Transaktion (Pflichtauswahl)]],Transaktionen[[Transaktionen]:[Modul]],3,FALSE),"Modul anders","okay"),"")</f>
        <v/>
      </c>
      <c r="AP1500">
        <f>IFERROR(IF(COUNTIFS(BTT[Verwendete Transaktion (Pflichtauswahl)],BTT[[#This Row],[Verwendete Transaktion (Pflichtauswahl)]],BTT[SAP-Modul
(Pflichtauswahl)],"&lt;&gt;"&amp;BTT[[#This Row],[SAP-Modul
(Pflichtauswahl)]])&gt;0,"Modul anders","okay"),"")</f>
        <v/>
      </c>
      <c r="AQ1500">
        <f>IFERROR(IF(COUNTIFS(BTT[Verwendete Transaktion (Pflichtauswahl)],BTT[[#This Row],[Verwendete Transaktion (Pflichtauswahl)]],BTT[Verantwortliches TP
(automatisch)],"&lt;&gt;"&amp;BTT[[#This Row],[Verantwortliches TP
(automatisch)]])&gt;0,"Transaktion mehrfach","okay"),"")</f>
        <v/>
      </c>
      <c r="AR1500">
        <f>IFERROR(IF(COUNTIFS(BTT[Verwendete Transaktion (Pflichtauswahl)],BTT[[#This Row],[Verwendete Transaktion (Pflichtauswahl)]],BTT[Verantwortliches TP
(automatisch)],"&lt;&gt;"&amp;VLOOKUP(aktives_Teilprojekt,Teilprojekte[[Teilprojekte]:[Kürzel]],2,FALSE))&gt;0,"Transaktion mehrfach","okay"),"")</f>
        <v/>
      </c>
      <c r="AS1500" t="inlineStr">
        <is>
          <t>FI1414</t>
        </is>
      </c>
    </row>
    <row r="1501">
      <c r="A1501">
        <f>IFERROR(IF(BTT[[#This Row],[Lfd Nr. 
(aus konsolidierter Datei)]]&lt;&gt;"",BTT[[#This Row],[Lfd Nr. 
(aus konsolidierter Datei)]],VLOOKUP(aktives_Teilprojekt,Teilprojekte[[Teilprojekte]:[Kürzel]],2,FALSE)&amp;ROW(BTT[[#This Row],[Lfd Nr.
(automatisch)]])-2),"")</f>
        <v/>
      </c>
      <c r="B1501" t="inlineStr">
        <is>
          <t>Bearbeitung und Prüfung von Eingangsrechnungen</t>
        </is>
      </c>
      <c r="D1501" t="inlineStr">
        <is>
          <t>Systemtechnische Prüfung auf Menge- oder Preisabweichungen kontrollieren.</t>
        </is>
      </c>
      <c r="E1501">
        <f>IFERROR(IF(NOT(BTT[[#This Row],[Manuelle Änderung des Verantwortliches TP
(Auswahl - bei Bedarf)]]=""),BTT[[#This Row],[Manuelle Änderung des Verantwortliches TP
(Auswahl - bei Bedarf)]],VLOOKUP(BTT[[#This Row],[Hauptprozess
(Pflichtauswahl)]],Hauptprozesse[],3,FALSE)),"")</f>
        <v/>
      </c>
      <c r="G1501" t="inlineStr">
        <is>
          <t>RW-K</t>
        </is>
      </c>
      <c r="J1501">
        <f>IFERROR(VLOOKUP(BTT[[#This Row],[Verwendete Transaktion (Pflichtauswahl)]],Transaktionen[[Transaktionen]:[Langtext]],2,FALSE),"")</f>
        <v/>
      </c>
      <c r="V1501">
        <f>IFERROR(VLOOKUP(BTT[[#This Row],[Verwendetes Formular
(Auswahl falls relevant)]],Formulare[[Formularbezeichnung]:[Formularname (technisch)]],2,FALSE),"")</f>
        <v/>
      </c>
      <c r="AK1501">
        <f>IF(BTT[[#This Row],[Subprozess
(optionale Auswahl)]]="","okay",IF(VLOOKUP(BTT[[#This Row],[Subprozess
(optionale Auswahl)]],BPML[[Subprozess]:[Zugeordneter Hauptprozess]],3,FALSE)=BTT[[#This Row],[Hauptprozess
(Pflichtauswahl)]],"okay","falscher Subprozess"))</f>
        <v/>
      </c>
      <c r="AL1501">
        <f>IF(aktives_Teilprojekt="Master","",IF(BTT[[#This Row],[Verantwortliches TP
(automatisch)]]=VLOOKUP(aktives_Teilprojekt,Teilprojekte[[Teilprojekte]:[Kürzel]],2,FALSE),"okay","Hauptprozess anderes TP"))</f>
        <v/>
      </c>
      <c r="AM15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1">
        <f>IFERROR(IF(BTT[[#This Row],[SAP-Modul
(Pflichtauswahl)]]&lt;&gt;VLOOKUP(BTT[[#This Row],[Verwendete Transaktion (Pflichtauswahl)]],Transaktionen[[Transaktionen]:[Modul]],3,FALSE),"Modul anders","okay"),"")</f>
        <v/>
      </c>
      <c r="AP1501">
        <f>IFERROR(IF(COUNTIFS(BTT[Verwendete Transaktion (Pflichtauswahl)],BTT[[#This Row],[Verwendete Transaktion (Pflichtauswahl)]],BTT[SAP-Modul
(Pflichtauswahl)],"&lt;&gt;"&amp;BTT[[#This Row],[SAP-Modul
(Pflichtauswahl)]])&gt;0,"Modul anders","okay"),"")</f>
        <v/>
      </c>
      <c r="AQ1501">
        <f>IFERROR(IF(COUNTIFS(BTT[Verwendete Transaktion (Pflichtauswahl)],BTT[[#This Row],[Verwendete Transaktion (Pflichtauswahl)]],BTT[Verantwortliches TP
(automatisch)],"&lt;&gt;"&amp;BTT[[#This Row],[Verantwortliches TP
(automatisch)]])&gt;0,"Transaktion mehrfach","okay"),"")</f>
        <v/>
      </c>
      <c r="AR1501">
        <f>IFERROR(IF(COUNTIFS(BTT[Verwendete Transaktion (Pflichtauswahl)],BTT[[#This Row],[Verwendete Transaktion (Pflichtauswahl)]],BTT[Verantwortliches TP
(automatisch)],"&lt;&gt;"&amp;VLOOKUP(aktives_Teilprojekt,Teilprojekte[[Teilprojekte]:[Kürzel]],2,FALSE))&gt;0,"Transaktion mehrfach","okay"),"")</f>
        <v/>
      </c>
      <c r="AS1501" t="inlineStr">
        <is>
          <t>FI1415</t>
        </is>
      </c>
    </row>
    <row r="1502">
      <c r="A1502">
        <f>IFERROR(IF(BTT[[#This Row],[Lfd Nr. 
(aus konsolidierter Datei)]]&lt;&gt;"",BTT[[#This Row],[Lfd Nr. 
(aus konsolidierter Datei)]],VLOOKUP(aktives_Teilprojekt,Teilprojekte[[Teilprojekte]:[Kürzel]],2,FALSE)&amp;ROW(BTT[[#This Row],[Lfd Nr.
(automatisch)]])-2),"")</f>
        <v/>
      </c>
      <c r="B1502" t="inlineStr">
        <is>
          <t>Bearbeitung und Prüfung von Eingangsrechnungen</t>
        </is>
      </c>
      <c r="D1502" t="inlineStr">
        <is>
          <t>Rechnung buchen und Vorgang beenden.</t>
        </is>
      </c>
      <c r="E1502">
        <f>IFERROR(IF(NOT(BTT[[#This Row],[Manuelle Änderung des Verantwortliches TP
(Auswahl - bei Bedarf)]]=""),BTT[[#This Row],[Manuelle Änderung des Verantwortliches TP
(Auswahl - bei Bedarf)]],VLOOKUP(BTT[[#This Row],[Hauptprozess
(Pflichtauswahl)]],Hauptprozesse[],3,FALSE)),"")</f>
        <v/>
      </c>
      <c r="G1502" t="inlineStr">
        <is>
          <t>RW-K</t>
        </is>
      </c>
      <c r="J1502">
        <f>IFERROR(VLOOKUP(BTT[[#This Row],[Verwendete Transaktion (Pflichtauswahl)]],Transaktionen[[Transaktionen]:[Langtext]],2,FALSE),"")</f>
        <v/>
      </c>
      <c r="N1502" t="inlineStr">
        <is>
          <t>Seeburger</t>
        </is>
      </c>
      <c r="V1502">
        <f>IFERROR(VLOOKUP(BTT[[#This Row],[Verwendetes Formular
(Auswahl falls relevant)]],Formulare[[Formularbezeichnung]:[Formularname (technisch)]],2,FALSE),"")</f>
        <v/>
      </c>
      <c r="AK1502">
        <f>IF(BTT[[#This Row],[Subprozess
(optionale Auswahl)]]="","okay",IF(VLOOKUP(BTT[[#This Row],[Subprozess
(optionale Auswahl)]],BPML[[Subprozess]:[Zugeordneter Hauptprozess]],3,FALSE)=BTT[[#This Row],[Hauptprozess
(Pflichtauswahl)]],"okay","falscher Subprozess"))</f>
        <v/>
      </c>
      <c r="AL1502">
        <f>IF(aktives_Teilprojekt="Master","",IF(BTT[[#This Row],[Verantwortliches TP
(automatisch)]]=VLOOKUP(aktives_Teilprojekt,Teilprojekte[[Teilprojekte]:[Kürzel]],2,FALSE),"okay","Hauptprozess anderes TP"))</f>
        <v/>
      </c>
      <c r="AM15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2">
        <f>IFERROR(IF(BTT[[#This Row],[SAP-Modul
(Pflichtauswahl)]]&lt;&gt;VLOOKUP(BTT[[#This Row],[Verwendete Transaktion (Pflichtauswahl)]],Transaktionen[[Transaktionen]:[Modul]],3,FALSE),"Modul anders","okay"),"")</f>
        <v/>
      </c>
      <c r="AP1502">
        <f>IFERROR(IF(COUNTIFS(BTT[Verwendete Transaktion (Pflichtauswahl)],BTT[[#This Row],[Verwendete Transaktion (Pflichtauswahl)]],BTT[SAP-Modul
(Pflichtauswahl)],"&lt;&gt;"&amp;BTT[[#This Row],[SAP-Modul
(Pflichtauswahl)]])&gt;0,"Modul anders","okay"),"")</f>
        <v/>
      </c>
      <c r="AQ1502">
        <f>IFERROR(IF(COUNTIFS(BTT[Verwendete Transaktion (Pflichtauswahl)],BTT[[#This Row],[Verwendete Transaktion (Pflichtauswahl)]],BTT[Verantwortliches TP
(automatisch)],"&lt;&gt;"&amp;BTT[[#This Row],[Verantwortliches TP
(automatisch)]])&gt;0,"Transaktion mehrfach","okay"),"")</f>
        <v/>
      </c>
      <c r="AR1502">
        <f>IFERROR(IF(COUNTIFS(BTT[Verwendete Transaktion (Pflichtauswahl)],BTT[[#This Row],[Verwendete Transaktion (Pflichtauswahl)]],BTT[Verantwortliches TP
(automatisch)],"&lt;&gt;"&amp;VLOOKUP(aktives_Teilprojekt,Teilprojekte[[Teilprojekte]:[Kürzel]],2,FALSE))&gt;0,"Transaktion mehrfach","okay"),"")</f>
        <v/>
      </c>
      <c r="AS1502" t="inlineStr">
        <is>
          <t>FI1416</t>
        </is>
      </c>
    </row>
    <row r="1503">
      <c r="A1503">
        <f>IFERROR(IF(BTT[[#This Row],[Lfd Nr. 
(aus konsolidierter Datei)]]&lt;&gt;"",BTT[[#This Row],[Lfd Nr. 
(aus konsolidierter Datei)]],VLOOKUP(aktives_Teilprojekt,Teilprojekte[[Teilprojekte]:[Kürzel]],2,FALSE)&amp;ROW(BTT[[#This Row],[Lfd Nr.
(automatisch)]])-2),"")</f>
        <v/>
      </c>
      <c r="B1503" t="inlineStr">
        <is>
          <t>Bearbeitung und Prüfung von Eingangsrechnungen</t>
        </is>
      </c>
      <c r="D1503" t="inlineStr">
        <is>
          <t>Seeburger Workflow für die Mengen-/Preisprüfung starten.</t>
        </is>
      </c>
      <c r="E1503">
        <f>IFERROR(IF(NOT(BTT[[#This Row],[Manuelle Änderung des Verantwortliches TP
(Auswahl - bei Bedarf)]]=""),BTT[[#This Row],[Manuelle Änderung des Verantwortliches TP
(Auswahl - bei Bedarf)]],VLOOKUP(BTT[[#This Row],[Hauptprozess
(Pflichtauswahl)]],Hauptprozesse[],3,FALSE)),"")</f>
        <v/>
      </c>
      <c r="G1503" t="inlineStr">
        <is>
          <t>RW-K</t>
        </is>
      </c>
      <c r="J1503">
        <f>IFERROR(VLOOKUP(BTT[[#This Row],[Verwendete Transaktion (Pflichtauswahl)]],Transaktionen[[Transaktionen]:[Langtext]],2,FALSE),"")</f>
        <v/>
      </c>
      <c r="N1503" t="inlineStr">
        <is>
          <t>Seeburger</t>
        </is>
      </c>
      <c r="V1503">
        <f>IFERROR(VLOOKUP(BTT[[#This Row],[Verwendetes Formular
(Auswahl falls relevant)]],Formulare[[Formularbezeichnung]:[Formularname (technisch)]],2,FALSE),"")</f>
        <v/>
      </c>
      <c r="AK1503">
        <f>IF(BTT[[#This Row],[Subprozess
(optionale Auswahl)]]="","okay",IF(VLOOKUP(BTT[[#This Row],[Subprozess
(optionale Auswahl)]],BPML[[Subprozess]:[Zugeordneter Hauptprozess]],3,FALSE)=BTT[[#This Row],[Hauptprozess
(Pflichtauswahl)]],"okay","falscher Subprozess"))</f>
        <v/>
      </c>
      <c r="AL1503">
        <f>IF(aktives_Teilprojekt="Master","",IF(BTT[[#This Row],[Verantwortliches TP
(automatisch)]]=VLOOKUP(aktives_Teilprojekt,Teilprojekte[[Teilprojekte]:[Kürzel]],2,FALSE),"okay","Hauptprozess anderes TP"))</f>
        <v/>
      </c>
      <c r="AM15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3">
        <f>IFERROR(IF(BTT[[#This Row],[SAP-Modul
(Pflichtauswahl)]]&lt;&gt;VLOOKUP(BTT[[#This Row],[Verwendete Transaktion (Pflichtauswahl)]],Transaktionen[[Transaktionen]:[Modul]],3,FALSE),"Modul anders","okay"),"")</f>
        <v/>
      </c>
      <c r="AP1503">
        <f>IFERROR(IF(COUNTIFS(BTT[Verwendete Transaktion (Pflichtauswahl)],BTT[[#This Row],[Verwendete Transaktion (Pflichtauswahl)]],BTT[SAP-Modul
(Pflichtauswahl)],"&lt;&gt;"&amp;BTT[[#This Row],[SAP-Modul
(Pflichtauswahl)]])&gt;0,"Modul anders","okay"),"")</f>
        <v/>
      </c>
      <c r="AQ1503">
        <f>IFERROR(IF(COUNTIFS(BTT[Verwendete Transaktion (Pflichtauswahl)],BTT[[#This Row],[Verwendete Transaktion (Pflichtauswahl)]],BTT[Verantwortliches TP
(automatisch)],"&lt;&gt;"&amp;BTT[[#This Row],[Verantwortliches TP
(automatisch)]])&gt;0,"Transaktion mehrfach","okay"),"")</f>
        <v/>
      </c>
      <c r="AR1503">
        <f>IFERROR(IF(COUNTIFS(BTT[Verwendete Transaktion (Pflichtauswahl)],BTT[[#This Row],[Verwendete Transaktion (Pflichtauswahl)]],BTT[Verantwortliches TP
(automatisch)],"&lt;&gt;"&amp;VLOOKUP(aktives_Teilprojekt,Teilprojekte[[Teilprojekte]:[Kürzel]],2,FALSE))&gt;0,"Transaktion mehrfach","okay"),"")</f>
        <v/>
      </c>
      <c r="AS1503" t="inlineStr">
        <is>
          <t>FI1417</t>
        </is>
      </c>
    </row>
    <row r="1504">
      <c r="A1504">
        <f>IFERROR(IF(BTT[[#This Row],[Lfd Nr. 
(aus konsolidierter Datei)]]&lt;&gt;"",BTT[[#This Row],[Lfd Nr. 
(aus konsolidierter Datei)]],VLOOKUP(aktives_Teilprojekt,Teilprojekte[[Teilprojekte]:[Kürzel]],2,FALSE)&amp;ROW(BTT[[#This Row],[Lfd Nr.
(automatisch)]])-2),"")</f>
        <v/>
      </c>
      <c r="B1504" t="inlineStr">
        <is>
          <t>Bearbeitung und Prüfung von Eingangsrechnungen</t>
        </is>
      </c>
      <c r="D1504" t="inlineStr">
        <is>
          <t>Beleg/Vorgang vorerfassen</t>
        </is>
      </c>
      <c r="E1504">
        <f>IFERROR(IF(NOT(BTT[[#This Row],[Manuelle Änderung des Verantwortliches TP
(Auswahl - bei Bedarf)]]=""),BTT[[#This Row],[Manuelle Änderung des Verantwortliches TP
(Auswahl - bei Bedarf)]],VLOOKUP(BTT[[#This Row],[Hauptprozess
(Pflichtauswahl)]],Hauptprozesse[],3,FALSE)),"")</f>
        <v/>
      </c>
      <c r="G1504" t="inlineStr">
        <is>
          <t>RW-K</t>
        </is>
      </c>
      <c r="H1504" t="inlineStr">
        <is>
          <t>MM</t>
        </is>
      </c>
      <c r="I1504" t="inlineStr">
        <is>
          <t>miro</t>
        </is>
      </c>
      <c r="J1504">
        <f>IFERROR(VLOOKUP(BTT[[#This Row],[Verwendete Transaktion (Pflichtauswahl)]],Transaktionen[[Transaktionen]:[Langtext]],2,FALSE),"")</f>
        <v/>
      </c>
      <c r="V1504">
        <f>IFERROR(VLOOKUP(BTT[[#This Row],[Verwendetes Formular
(Auswahl falls relevant)]],Formulare[[Formularbezeichnung]:[Formularname (technisch)]],2,FALSE),"")</f>
        <v/>
      </c>
      <c r="AK1504">
        <f>IF(BTT[[#This Row],[Subprozess
(optionale Auswahl)]]="","okay",IF(VLOOKUP(BTT[[#This Row],[Subprozess
(optionale Auswahl)]],BPML[[Subprozess]:[Zugeordneter Hauptprozess]],3,FALSE)=BTT[[#This Row],[Hauptprozess
(Pflichtauswahl)]],"okay","falscher Subprozess"))</f>
        <v/>
      </c>
      <c r="AL1504">
        <f>IF(aktives_Teilprojekt="Master","",IF(BTT[[#This Row],[Verantwortliches TP
(automatisch)]]=VLOOKUP(aktives_Teilprojekt,Teilprojekte[[Teilprojekte]:[Kürzel]],2,FALSE),"okay","Hauptprozess anderes TP"))</f>
        <v/>
      </c>
      <c r="AM15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4">
        <f>IFERROR(IF(BTT[[#This Row],[SAP-Modul
(Pflichtauswahl)]]&lt;&gt;VLOOKUP(BTT[[#This Row],[Verwendete Transaktion (Pflichtauswahl)]],Transaktionen[[Transaktionen]:[Modul]],3,FALSE),"Modul anders","okay"),"")</f>
        <v/>
      </c>
      <c r="AP1504">
        <f>IFERROR(IF(COUNTIFS(BTT[Verwendete Transaktion (Pflichtauswahl)],BTT[[#This Row],[Verwendete Transaktion (Pflichtauswahl)]],BTT[SAP-Modul
(Pflichtauswahl)],"&lt;&gt;"&amp;BTT[[#This Row],[SAP-Modul
(Pflichtauswahl)]])&gt;0,"Modul anders","okay"),"")</f>
        <v/>
      </c>
      <c r="AQ1504">
        <f>IFERROR(IF(COUNTIFS(BTT[Verwendete Transaktion (Pflichtauswahl)],BTT[[#This Row],[Verwendete Transaktion (Pflichtauswahl)]],BTT[Verantwortliches TP
(automatisch)],"&lt;&gt;"&amp;BTT[[#This Row],[Verantwortliches TP
(automatisch)]])&gt;0,"Transaktion mehrfach","okay"),"")</f>
        <v/>
      </c>
      <c r="AR1504">
        <f>IFERROR(IF(COUNTIFS(BTT[Verwendete Transaktion (Pflichtauswahl)],BTT[[#This Row],[Verwendete Transaktion (Pflichtauswahl)]],BTT[Verantwortliches TP
(automatisch)],"&lt;&gt;"&amp;VLOOKUP(aktives_Teilprojekt,Teilprojekte[[Teilprojekte]:[Kürzel]],2,FALSE))&gt;0,"Transaktion mehrfach","okay"),"")</f>
        <v/>
      </c>
      <c r="AS1504" t="inlineStr">
        <is>
          <t>FI1418</t>
        </is>
      </c>
    </row>
    <row r="1505">
      <c r="A1505">
        <f>IFERROR(IF(BTT[[#This Row],[Lfd Nr. 
(aus konsolidierter Datei)]]&lt;&gt;"",BTT[[#This Row],[Lfd Nr. 
(aus konsolidierter Datei)]],VLOOKUP(aktives_Teilprojekt,Teilprojekte[[Teilprojekte]:[Kürzel]],2,FALSE)&amp;ROW(BTT[[#This Row],[Lfd Nr.
(automatisch)]])-2),"")</f>
        <v/>
      </c>
      <c r="B1505" t="inlineStr">
        <is>
          <t>Bearbeitung und Prüfung von Eingangsrechnungen</t>
        </is>
      </c>
      <c r="D1505" t="inlineStr">
        <is>
          <t>Workflowvorgang zur Erstbearbeitung an RW-K bereitstellen</t>
        </is>
      </c>
      <c r="E1505">
        <f>IFERROR(IF(NOT(BTT[[#This Row],[Manuelle Änderung des Verantwortliches TP
(Auswahl - bei Bedarf)]]=""),BTT[[#This Row],[Manuelle Änderung des Verantwortliches TP
(Auswahl - bei Bedarf)]],VLOOKUP(BTT[[#This Row],[Hauptprozess
(Pflichtauswahl)]],Hauptprozesse[],3,FALSE)),"")</f>
        <v/>
      </c>
      <c r="G1505" t="inlineStr">
        <is>
          <t>Seeburger</t>
        </is>
      </c>
      <c r="H1505" t="inlineStr">
        <is>
          <t>n.n.</t>
        </is>
      </c>
      <c r="I1505" t="inlineStr">
        <is>
          <t>Workflow</t>
        </is>
      </c>
      <c r="J1505">
        <f>IFERROR(VLOOKUP(BTT[[#This Row],[Verwendete Transaktion (Pflichtauswahl)]],Transaktionen[[Transaktionen]:[Langtext]],2,FALSE),"")</f>
        <v/>
      </c>
      <c r="V1505">
        <f>IFERROR(VLOOKUP(BTT[[#This Row],[Verwendetes Formular
(Auswahl falls relevant)]],Formulare[[Formularbezeichnung]:[Formularname (technisch)]],2,FALSE),"")</f>
        <v/>
      </c>
      <c r="AK1505">
        <f>IF(BTT[[#This Row],[Subprozess
(optionale Auswahl)]]="","okay",IF(VLOOKUP(BTT[[#This Row],[Subprozess
(optionale Auswahl)]],BPML[[Subprozess]:[Zugeordneter Hauptprozess]],3,FALSE)=BTT[[#This Row],[Hauptprozess
(Pflichtauswahl)]],"okay","falscher Subprozess"))</f>
        <v/>
      </c>
      <c r="AL1505">
        <f>IF(aktives_Teilprojekt="Master","",IF(BTT[[#This Row],[Verantwortliches TP
(automatisch)]]=VLOOKUP(aktives_Teilprojekt,Teilprojekte[[Teilprojekte]:[Kürzel]],2,FALSE),"okay","Hauptprozess anderes TP"))</f>
        <v/>
      </c>
      <c r="AM15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5">
        <f>IFERROR(IF(BTT[[#This Row],[SAP-Modul
(Pflichtauswahl)]]&lt;&gt;VLOOKUP(BTT[[#This Row],[Verwendete Transaktion (Pflichtauswahl)]],Transaktionen[[Transaktionen]:[Modul]],3,FALSE),"Modul anders","okay"),"")</f>
        <v/>
      </c>
      <c r="AP1505">
        <f>IFERROR(IF(COUNTIFS(BTT[Verwendete Transaktion (Pflichtauswahl)],BTT[[#This Row],[Verwendete Transaktion (Pflichtauswahl)]],BTT[SAP-Modul
(Pflichtauswahl)],"&lt;&gt;"&amp;BTT[[#This Row],[SAP-Modul
(Pflichtauswahl)]])&gt;0,"Modul anders","okay"),"")</f>
        <v/>
      </c>
      <c r="AQ1505">
        <f>IFERROR(IF(COUNTIFS(BTT[Verwendete Transaktion (Pflichtauswahl)],BTT[[#This Row],[Verwendete Transaktion (Pflichtauswahl)]],BTT[Verantwortliches TP
(automatisch)],"&lt;&gt;"&amp;BTT[[#This Row],[Verantwortliches TP
(automatisch)]])&gt;0,"Transaktion mehrfach","okay"),"")</f>
        <v/>
      </c>
      <c r="AR1505">
        <f>IFERROR(IF(COUNTIFS(BTT[Verwendete Transaktion (Pflichtauswahl)],BTT[[#This Row],[Verwendete Transaktion (Pflichtauswahl)]],BTT[Verantwortliches TP
(automatisch)],"&lt;&gt;"&amp;VLOOKUP(aktives_Teilprojekt,Teilprojekte[[Teilprojekte]:[Kürzel]],2,FALSE))&gt;0,"Transaktion mehrfach","okay"),"")</f>
        <v/>
      </c>
      <c r="AS1505" t="inlineStr">
        <is>
          <t>FI1419</t>
        </is>
      </c>
    </row>
    <row r="1506">
      <c r="A1506">
        <f>IFERROR(IF(BTT[[#This Row],[Lfd Nr. 
(aus konsolidierter Datei)]]&lt;&gt;"",BTT[[#This Row],[Lfd Nr. 
(aus konsolidierter Datei)]],VLOOKUP(aktives_Teilprojekt,Teilprojekte[[Teilprojekte]:[Kürzel]],2,FALSE)&amp;ROW(BTT[[#This Row],[Lfd Nr.
(automatisch)]])-2),"")</f>
        <v/>
      </c>
      <c r="B1506" t="inlineStr">
        <is>
          <t>Bearbeitung und Prüfung von Eingangsrechnungen</t>
        </is>
      </c>
      <c r="D1506" t="inlineStr">
        <is>
          <t xml:space="preserve">Notwendige Änderungen im Beleg sowie ggf. zustätzliche Informationen zum vorliegenden Sperrgrund im Vorgang erfassen. </t>
        </is>
      </c>
      <c r="E1506">
        <f>IFERROR(IF(NOT(BTT[[#This Row],[Manuelle Änderung des Verantwortliches TP
(Auswahl - bei Bedarf)]]=""),BTT[[#This Row],[Manuelle Änderung des Verantwortliches TP
(Auswahl - bei Bedarf)]],VLOOKUP(BTT[[#This Row],[Hauptprozess
(Pflichtauswahl)]],Hauptprozesse[],3,FALSE)),"")</f>
        <v/>
      </c>
      <c r="G1506" t="inlineStr">
        <is>
          <t>RW-K</t>
        </is>
      </c>
      <c r="H1506" t="inlineStr">
        <is>
          <t>MM</t>
        </is>
      </c>
      <c r="I1506" t="inlineStr">
        <is>
          <t>ME23N</t>
        </is>
      </c>
      <c r="J1506">
        <f>IFERROR(VLOOKUP(BTT[[#This Row],[Verwendete Transaktion (Pflichtauswahl)]],Transaktionen[[Transaktionen]:[Langtext]],2,FALSE),"")</f>
        <v/>
      </c>
      <c r="V1506">
        <f>IFERROR(VLOOKUP(BTT[[#This Row],[Verwendetes Formular
(Auswahl falls relevant)]],Formulare[[Formularbezeichnung]:[Formularname (technisch)]],2,FALSE),"")</f>
        <v/>
      </c>
      <c r="AK1506">
        <f>IF(BTT[[#This Row],[Subprozess
(optionale Auswahl)]]="","okay",IF(VLOOKUP(BTT[[#This Row],[Subprozess
(optionale Auswahl)]],BPML[[Subprozess]:[Zugeordneter Hauptprozess]],3,FALSE)=BTT[[#This Row],[Hauptprozess
(Pflichtauswahl)]],"okay","falscher Subprozess"))</f>
        <v/>
      </c>
      <c r="AL1506">
        <f>IF(aktives_Teilprojekt="Master","",IF(BTT[[#This Row],[Verantwortliches TP
(automatisch)]]=VLOOKUP(aktives_Teilprojekt,Teilprojekte[[Teilprojekte]:[Kürzel]],2,FALSE),"okay","Hauptprozess anderes TP"))</f>
        <v/>
      </c>
      <c r="AM15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6">
        <f>IFERROR(IF(BTT[[#This Row],[SAP-Modul
(Pflichtauswahl)]]&lt;&gt;VLOOKUP(BTT[[#This Row],[Verwendete Transaktion (Pflichtauswahl)]],Transaktionen[[Transaktionen]:[Modul]],3,FALSE),"Modul anders","okay"),"")</f>
        <v/>
      </c>
      <c r="AP1506">
        <f>IFERROR(IF(COUNTIFS(BTT[Verwendete Transaktion (Pflichtauswahl)],BTT[[#This Row],[Verwendete Transaktion (Pflichtauswahl)]],BTT[SAP-Modul
(Pflichtauswahl)],"&lt;&gt;"&amp;BTT[[#This Row],[SAP-Modul
(Pflichtauswahl)]])&gt;0,"Modul anders","okay"),"")</f>
        <v/>
      </c>
      <c r="AQ1506">
        <f>IFERROR(IF(COUNTIFS(BTT[Verwendete Transaktion (Pflichtauswahl)],BTT[[#This Row],[Verwendete Transaktion (Pflichtauswahl)]],BTT[Verantwortliches TP
(automatisch)],"&lt;&gt;"&amp;BTT[[#This Row],[Verantwortliches TP
(automatisch)]])&gt;0,"Transaktion mehrfach","okay"),"")</f>
        <v/>
      </c>
      <c r="AR1506">
        <f>IFERROR(IF(COUNTIFS(BTT[Verwendete Transaktion (Pflichtauswahl)],BTT[[#This Row],[Verwendete Transaktion (Pflichtauswahl)]],BTT[Verantwortliches TP
(automatisch)],"&lt;&gt;"&amp;VLOOKUP(aktives_Teilprojekt,Teilprojekte[[Teilprojekte]:[Kürzel]],2,FALSE))&gt;0,"Transaktion mehrfach","okay"),"")</f>
        <v/>
      </c>
      <c r="AS1506" t="inlineStr">
        <is>
          <t>FI1420</t>
        </is>
      </c>
    </row>
    <row r="1507">
      <c r="A1507">
        <f>IFERROR(IF(BTT[[#This Row],[Lfd Nr. 
(aus konsolidierter Datei)]]&lt;&gt;"",BTT[[#This Row],[Lfd Nr. 
(aus konsolidierter Datei)]],VLOOKUP(aktives_Teilprojekt,Teilprojekte[[Teilprojekte]:[Kürzel]],2,FALSE)&amp;ROW(BTT[[#This Row],[Lfd Nr.
(automatisch)]])-2),"")</f>
        <v/>
      </c>
      <c r="B1507" t="inlineStr">
        <is>
          <t>Bearbeitung und Prüfung von Eingangsrechnungen</t>
        </is>
      </c>
      <c r="D1507" t="inlineStr">
        <is>
          <t xml:space="preserve">Notwendige Änderungen im Beleg sowie ggf. zustätzliche Informationen zum vorliegenden Sperrgrund im Vorgang erfassen. </t>
        </is>
      </c>
      <c r="E1507">
        <f>IFERROR(IF(NOT(BTT[[#This Row],[Manuelle Änderung des Verantwortliches TP
(Auswahl - bei Bedarf)]]=""),BTT[[#This Row],[Manuelle Änderung des Verantwortliches TP
(Auswahl - bei Bedarf)]],VLOOKUP(BTT[[#This Row],[Hauptprozess
(Pflichtauswahl)]],Hauptprozesse[],3,FALSE)),"")</f>
        <v/>
      </c>
      <c r="G1507" t="inlineStr">
        <is>
          <t>RW-K</t>
        </is>
      </c>
      <c r="H1507" t="inlineStr">
        <is>
          <t>MM</t>
        </is>
      </c>
      <c r="I1507" t="inlineStr">
        <is>
          <t>MIRO</t>
        </is>
      </c>
      <c r="J1507">
        <f>IFERROR(VLOOKUP(BTT[[#This Row],[Verwendete Transaktion (Pflichtauswahl)]],Transaktionen[[Transaktionen]:[Langtext]],2,FALSE),"")</f>
        <v/>
      </c>
      <c r="V1507">
        <f>IFERROR(VLOOKUP(BTT[[#This Row],[Verwendetes Formular
(Auswahl falls relevant)]],Formulare[[Formularbezeichnung]:[Formularname (technisch)]],2,FALSE),"")</f>
        <v/>
      </c>
      <c r="AK1507">
        <f>IF(BTT[[#This Row],[Subprozess
(optionale Auswahl)]]="","okay",IF(VLOOKUP(BTT[[#This Row],[Subprozess
(optionale Auswahl)]],BPML[[Subprozess]:[Zugeordneter Hauptprozess]],3,FALSE)=BTT[[#This Row],[Hauptprozess
(Pflichtauswahl)]],"okay","falscher Subprozess"))</f>
        <v/>
      </c>
      <c r="AL1507">
        <f>IF(aktives_Teilprojekt="Master","",IF(BTT[[#This Row],[Verantwortliches TP
(automatisch)]]=VLOOKUP(aktives_Teilprojekt,Teilprojekte[[Teilprojekte]:[Kürzel]],2,FALSE),"okay","Hauptprozess anderes TP"))</f>
        <v/>
      </c>
      <c r="AM15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7">
        <f>IFERROR(IF(BTT[[#This Row],[SAP-Modul
(Pflichtauswahl)]]&lt;&gt;VLOOKUP(BTT[[#This Row],[Verwendete Transaktion (Pflichtauswahl)]],Transaktionen[[Transaktionen]:[Modul]],3,FALSE),"Modul anders","okay"),"")</f>
        <v/>
      </c>
      <c r="AP1507">
        <f>IFERROR(IF(COUNTIFS(BTT[Verwendete Transaktion (Pflichtauswahl)],BTT[[#This Row],[Verwendete Transaktion (Pflichtauswahl)]],BTT[SAP-Modul
(Pflichtauswahl)],"&lt;&gt;"&amp;BTT[[#This Row],[SAP-Modul
(Pflichtauswahl)]])&gt;0,"Modul anders","okay"),"")</f>
        <v/>
      </c>
      <c r="AQ1507">
        <f>IFERROR(IF(COUNTIFS(BTT[Verwendete Transaktion (Pflichtauswahl)],BTT[[#This Row],[Verwendete Transaktion (Pflichtauswahl)]],BTT[Verantwortliches TP
(automatisch)],"&lt;&gt;"&amp;BTT[[#This Row],[Verantwortliches TP
(automatisch)]])&gt;0,"Transaktion mehrfach","okay"),"")</f>
        <v/>
      </c>
      <c r="AR1507">
        <f>IFERROR(IF(COUNTIFS(BTT[Verwendete Transaktion (Pflichtauswahl)],BTT[[#This Row],[Verwendete Transaktion (Pflichtauswahl)]],BTT[Verantwortliches TP
(automatisch)],"&lt;&gt;"&amp;VLOOKUP(aktives_Teilprojekt,Teilprojekte[[Teilprojekte]:[Kürzel]],2,FALSE))&gt;0,"Transaktion mehrfach","okay"),"")</f>
        <v/>
      </c>
      <c r="AS1507" t="inlineStr">
        <is>
          <t>FI1421</t>
        </is>
      </c>
    </row>
    <row r="1508">
      <c r="A1508">
        <f>IFERROR(IF(BTT[[#This Row],[Lfd Nr. 
(aus konsolidierter Datei)]]&lt;&gt;"",BTT[[#This Row],[Lfd Nr. 
(aus konsolidierter Datei)]],VLOOKUP(aktives_Teilprojekt,Teilprojekte[[Teilprojekte]:[Kürzel]],2,FALSE)&amp;ROW(BTT[[#This Row],[Lfd Nr.
(automatisch)]])-2),"")</f>
        <v/>
      </c>
      <c r="B1508" t="inlineStr">
        <is>
          <t>Bearbeitung und Prüfung von Eingangsrechnungen</t>
        </is>
      </c>
      <c r="D1508" t="inlineStr">
        <is>
          <t xml:space="preserve">Notwendige Änderungen im Beleg sowie ggf. zustätzliche Informationen zum vorliegenden Sperrgrund im Vorgang erfassen. </t>
        </is>
      </c>
      <c r="E1508">
        <f>IFERROR(IF(NOT(BTT[[#This Row],[Manuelle Änderung des Verantwortliches TP
(Auswahl - bei Bedarf)]]=""),BTT[[#This Row],[Manuelle Änderung des Verantwortliches TP
(Auswahl - bei Bedarf)]],VLOOKUP(BTT[[#This Row],[Hauptprozess
(Pflichtauswahl)]],Hauptprozesse[],3,FALSE)),"")</f>
        <v/>
      </c>
      <c r="G1508" t="inlineStr">
        <is>
          <t>RW-K</t>
        </is>
      </c>
      <c r="H1508" t="inlineStr">
        <is>
          <t>FI-FM</t>
        </is>
      </c>
      <c r="I1508" t="inlineStr">
        <is>
          <t>FB03</t>
        </is>
      </c>
      <c r="J1508">
        <f>IFERROR(VLOOKUP(BTT[[#This Row],[Verwendete Transaktion (Pflichtauswahl)]],Transaktionen[[Transaktionen]:[Langtext]],2,FALSE),"")</f>
        <v/>
      </c>
      <c r="V1508">
        <f>IFERROR(VLOOKUP(BTT[[#This Row],[Verwendetes Formular
(Auswahl falls relevant)]],Formulare[[Formularbezeichnung]:[Formularname (technisch)]],2,FALSE),"")</f>
        <v/>
      </c>
      <c r="AK1508">
        <f>IF(BTT[[#This Row],[Subprozess
(optionale Auswahl)]]="","okay",IF(VLOOKUP(BTT[[#This Row],[Subprozess
(optionale Auswahl)]],BPML[[Subprozess]:[Zugeordneter Hauptprozess]],3,FALSE)=BTT[[#This Row],[Hauptprozess
(Pflichtauswahl)]],"okay","falscher Subprozess"))</f>
        <v/>
      </c>
      <c r="AL1508">
        <f>IF(aktives_Teilprojekt="Master","",IF(BTT[[#This Row],[Verantwortliches TP
(automatisch)]]=VLOOKUP(aktives_Teilprojekt,Teilprojekte[[Teilprojekte]:[Kürzel]],2,FALSE),"okay","Hauptprozess anderes TP"))</f>
        <v/>
      </c>
      <c r="AM15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8">
        <f>IFERROR(IF(BTT[[#This Row],[SAP-Modul
(Pflichtauswahl)]]&lt;&gt;VLOOKUP(BTT[[#This Row],[Verwendete Transaktion (Pflichtauswahl)]],Transaktionen[[Transaktionen]:[Modul]],3,FALSE),"Modul anders","okay"),"")</f>
        <v/>
      </c>
      <c r="AP1508">
        <f>IFERROR(IF(COUNTIFS(BTT[Verwendete Transaktion (Pflichtauswahl)],BTT[[#This Row],[Verwendete Transaktion (Pflichtauswahl)]],BTT[SAP-Modul
(Pflichtauswahl)],"&lt;&gt;"&amp;BTT[[#This Row],[SAP-Modul
(Pflichtauswahl)]])&gt;0,"Modul anders","okay"),"")</f>
        <v/>
      </c>
      <c r="AQ1508">
        <f>IFERROR(IF(COUNTIFS(BTT[Verwendete Transaktion (Pflichtauswahl)],BTT[[#This Row],[Verwendete Transaktion (Pflichtauswahl)]],BTT[Verantwortliches TP
(automatisch)],"&lt;&gt;"&amp;BTT[[#This Row],[Verantwortliches TP
(automatisch)]])&gt;0,"Transaktion mehrfach","okay"),"")</f>
        <v/>
      </c>
      <c r="AR1508">
        <f>IFERROR(IF(COUNTIFS(BTT[Verwendete Transaktion (Pflichtauswahl)],BTT[[#This Row],[Verwendete Transaktion (Pflichtauswahl)]],BTT[Verantwortliches TP
(automatisch)],"&lt;&gt;"&amp;VLOOKUP(aktives_Teilprojekt,Teilprojekte[[Teilprojekte]:[Kürzel]],2,FALSE))&gt;0,"Transaktion mehrfach","okay"),"")</f>
        <v/>
      </c>
      <c r="AS1508" t="inlineStr">
        <is>
          <t>FI1422</t>
        </is>
      </c>
    </row>
    <row r="1509">
      <c r="A1509">
        <f>IFERROR(IF(BTT[[#This Row],[Lfd Nr. 
(aus konsolidierter Datei)]]&lt;&gt;"",BTT[[#This Row],[Lfd Nr. 
(aus konsolidierter Datei)]],VLOOKUP(aktives_Teilprojekt,Teilprojekte[[Teilprojekte]:[Kürzel]],2,FALSE)&amp;ROW(BTT[[#This Row],[Lfd Nr.
(automatisch)]])-2),"")</f>
        <v/>
      </c>
      <c r="B1509" t="inlineStr">
        <is>
          <t>Bearbeitung und Prüfung von Eingangsrechnungen</t>
        </is>
      </c>
      <c r="D1509" t="inlineStr">
        <is>
          <t>Rechnung buchen.</t>
        </is>
      </c>
      <c r="E1509">
        <f>IFERROR(IF(NOT(BTT[[#This Row],[Manuelle Änderung des Verantwortliches TP
(Auswahl - bei Bedarf)]]=""),BTT[[#This Row],[Manuelle Änderung des Verantwortliches TP
(Auswahl - bei Bedarf)]],VLOOKUP(BTT[[#This Row],[Hauptprozess
(Pflichtauswahl)]],Hauptprozesse[],3,FALSE)),"")</f>
        <v/>
      </c>
      <c r="G1509" t="inlineStr">
        <is>
          <t>RW-K</t>
        </is>
      </c>
      <c r="H1509" t="inlineStr">
        <is>
          <t>MM</t>
        </is>
      </c>
      <c r="I1509" t="inlineStr">
        <is>
          <t>miro</t>
        </is>
      </c>
      <c r="J1509">
        <f>IFERROR(VLOOKUP(BTT[[#This Row],[Verwendete Transaktion (Pflichtauswahl)]],Transaktionen[[Transaktionen]:[Langtext]],2,FALSE),"")</f>
        <v/>
      </c>
      <c r="V1509">
        <f>IFERROR(VLOOKUP(BTT[[#This Row],[Verwendetes Formular
(Auswahl falls relevant)]],Formulare[[Formularbezeichnung]:[Formularname (technisch)]],2,FALSE),"")</f>
        <v/>
      </c>
      <c r="AK1509">
        <f>IF(BTT[[#This Row],[Subprozess
(optionale Auswahl)]]="","okay",IF(VLOOKUP(BTT[[#This Row],[Subprozess
(optionale Auswahl)]],BPML[[Subprozess]:[Zugeordneter Hauptprozess]],3,FALSE)=BTT[[#This Row],[Hauptprozess
(Pflichtauswahl)]],"okay","falscher Subprozess"))</f>
        <v/>
      </c>
      <c r="AL1509">
        <f>IF(aktives_Teilprojekt="Master","",IF(BTT[[#This Row],[Verantwortliches TP
(automatisch)]]=VLOOKUP(aktives_Teilprojekt,Teilprojekte[[Teilprojekte]:[Kürzel]],2,FALSE),"okay","Hauptprozess anderes TP"))</f>
        <v/>
      </c>
      <c r="AM15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09">
        <f>IFERROR(IF(BTT[[#This Row],[SAP-Modul
(Pflichtauswahl)]]&lt;&gt;VLOOKUP(BTT[[#This Row],[Verwendete Transaktion (Pflichtauswahl)]],Transaktionen[[Transaktionen]:[Modul]],3,FALSE),"Modul anders","okay"),"")</f>
        <v/>
      </c>
      <c r="AP1509">
        <f>IFERROR(IF(COUNTIFS(BTT[Verwendete Transaktion (Pflichtauswahl)],BTT[[#This Row],[Verwendete Transaktion (Pflichtauswahl)]],BTT[SAP-Modul
(Pflichtauswahl)],"&lt;&gt;"&amp;BTT[[#This Row],[SAP-Modul
(Pflichtauswahl)]])&gt;0,"Modul anders","okay"),"")</f>
        <v/>
      </c>
      <c r="AQ1509">
        <f>IFERROR(IF(COUNTIFS(BTT[Verwendete Transaktion (Pflichtauswahl)],BTT[[#This Row],[Verwendete Transaktion (Pflichtauswahl)]],BTT[Verantwortliches TP
(automatisch)],"&lt;&gt;"&amp;BTT[[#This Row],[Verantwortliches TP
(automatisch)]])&gt;0,"Transaktion mehrfach","okay"),"")</f>
        <v/>
      </c>
      <c r="AR1509">
        <f>IFERROR(IF(COUNTIFS(BTT[Verwendete Transaktion (Pflichtauswahl)],BTT[[#This Row],[Verwendete Transaktion (Pflichtauswahl)]],BTT[Verantwortliches TP
(automatisch)],"&lt;&gt;"&amp;VLOOKUP(aktives_Teilprojekt,Teilprojekte[[Teilprojekte]:[Kürzel]],2,FALSE))&gt;0,"Transaktion mehrfach","okay"),"")</f>
        <v/>
      </c>
      <c r="AS1509" t="inlineStr">
        <is>
          <t>FI1423</t>
        </is>
      </c>
    </row>
    <row r="1510">
      <c r="A1510">
        <f>IFERROR(IF(BTT[[#This Row],[Lfd Nr. 
(aus konsolidierter Datei)]]&lt;&gt;"",BTT[[#This Row],[Lfd Nr. 
(aus konsolidierter Datei)]],VLOOKUP(aktives_Teilprojekt,Teilprojekte[[Teilprojekte]:[Kürzel]],2,FALSE)&amp;ROW(BTT[[#This Row],[Lfd Nr.
(automatisch)]])-2),"")</f>
        <v/>
      </c>
      <c r="B1510" t="inlineStr">
        <is>
          <t>Bearbeitung und Prüfung von Eingangsrechnungen</t>
        </is>
      </c>
      <c r="D1510" t="inlineStr">
        <is>
          <t>Workflowvorgang an den Bestellanforderer weiterleiten.</t>
        </is>
      </c>
      <c r="E1510">
        <f>IFERROR(IF(NOT(BTT[[#This Row],[Manuelle Änderung des Verantwortliches TP
(Auswahl - bei Bedarf)]]=""),BTT[[#This Row],[Manuelle Änderung des Verantwortliches TP
(Auswahl - bei Bedarf)]],VLOOKUP(BTT[[#This Row],[Hauptprozess
(Pflichtauswahl)]],Hauptprozesse[],3,FALSE)),"")</f>
        <v/>
      </c>
      <c r="G1510" t="inlineStr">
        <is>
          <t>RW-K</t>
        </is>
      </c>
      <c r="H1510" t="inlineStr">
        <is>
          <t>n.n.</t>
        </is>
      </c>
      <c r="I1510" t="inlineStr">
        <is>
          <t>Workflow</t>
        </is>
      </c>
      <c r="J1510">
        <f>IFERROR(VLOOKUP(BTT[[#This Row],[Verwendete Transaktion (Pflichtauswahl)]],Transaktionen[[Transaktionen]:[Langtext]],2,FALSE),"")</f>
        <v/>
      </c>
      <c r="R1510" t="inlineStr">
        <is>
          <t>GROUPWISE_PROD</t>
        </is>
      </c>
      <c r="V1510">
        <f>IFERROR(VLOOKUP(BTT[[#This Row],[Verwendetes Formular
(Auswahl falls relevant)]],Formulare[[Formularbezeichnung]:[Formularname (technisch)]],2,FALSE),"")</f>
        <v/>
      </c>
      <c r="AK1510">
        <f>IF(BTT[[#This Row],[Subprozess
(optionale Auswahl)]]="","okay",IF(VLOOKUP(BTT[[#This Row],[Subprozess
(optionale Auswahl)]],BPML[[Subprozess]:[Zugeordneter Hauptprozess]],3,FALSE)=BTT[[#This Row],[Hauptprozess
(Pflichtauswahl)]],"okay","falscher Subprozess"))</f>
        <v/>
      </c>
      <c r="AL1510">
        <f>IF(aktives_Teilprojekt="Master","",IF(BTT[[#This Row],[Verantwortliches TP
(automatisch)]]=VLOOKUP(aktives_Teilprojekt,Teilprojekte[[Teilprojekte]:[Kürzel]],2,FALSE),"okay","Hauptprozess anderes TP"))</f>
        <v/>
      </c>
      <c r="AM15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0">
        <f>IFERROR(IF(BTT[[#This Row],[SAP-Modul
(Pflichtauswahl)]]&lt;&gt;VLOOKUP(BTT[[#This Row],[Verwendete Transaktion (Pflichtauswahl)]],Transaktionen[[Transaktionen]:[Modul]],3,FALSE),"Modul anders","okay"),"")</f>
        <v/>
      </c>
      <c r="AP1510">
        <f>IFERROR(IF(COUNTIFS(BTT[Verwendete Transaktion (Pflichtauswahl)],BTT[[#This Row],[Verwendete Transaktion (Pflichtauswahl)]],BTT[SAP-Modul
(Pflichtauswahl)],"&lt;&gt;"&amp;BTT[[#This Row],[SAP-Modul
(Pflichtauswahl)]])&gt;0,"Modul anders","okay"),"")</f>
        <v/>
      </c>
      <c r="AQ1510">
        <f>IFERROR(IF(COUNTIFS(BTT[Verwendete Transaktion (Pflichtauswahl)],BTT[[#This Row],[Verwendete Transaktion (Pflichtauswahl)]],BTT[Verantwortliches TP
(automatisch)],"&lt;&gt;"&amp;BTT[[#This Row],[Verantwortliches TP
(automatisch)]])&gt;0,"Transaktion mehrfach","okay"),"")</f>
        <v/>
      </c>
      <c r="AR1510">
        <f>IFERROR(IF(COUNTIFS(BTT[Verwendete Transaktion (Pflichtauswahl)],BTT[[#This Row],[Verwendete Transaktion (Pflichtauswahl)]],BTT[Verantwortliches TP
(automatisch)],"&lt;&gt;"&amp;VLOOKUP(aktives_Teilprojekt,Teilprojekte[[Teilprojekte]:[Kürzel]],2,FALSE))&gt;0,"Transaktion mehrfach","okay"),"")</f>
        <v/>
      </c>
      <c r="AS1510" t="inlineStr">
        <is>
          <t>FI1424</t>
        </is>
      </c>
    </row>
    <row r="1511">
      <c r="A1511">
        <f>IFERROR(IF(BTT[[#This Row],[Lfd Nr. 
(aus konsolidierter Datei)]]&lt;&gt;"",BTT[[#This Row],[Lfd Nr. 
(aus konsolidierter Datei)]],VLOOKUP(aktives_Teilprojekt,Teilprojekte[[Teilprojekte]:[Kürzel]],2,FALSE)&amp;ROW(BTT[[#This Row],[Lfd Nr.
(automatisch)]])-2),"")</f>
        <v/>
      </c>
      <c r="B1511" t="inlineStr">
        <is>
          <t>Bearbeitung und Prüfung von Eingangsrechnungen</t>
        </is>
      </c>
      <c r="D1511" t="inlineStr">
        <is>
          <t>Workflowvorgang an den entsprechenden Bearbeiter im Einkauf weiterleiten.</t>
        </is>
      </c>
      <c r="E1511">
        <f>IFERROR(IF(NOT(BTT[[#This Row],[Manuelle Änderung des Verantwortliches TP
(Auswahl - bei Bedarf)]]=""),BTT[[#This Row],[Manuelle Änderung des Verantwortliches TP
(Auswahl - bei Bedarf)]],VLOOKUP(BTT[[#This Row],[Hauptprozess
(Pflichtauswahl)]],Hauptprozesse[],3,FALSE)),"")</f>
        <v/>
      </c>
      <c r="G1511" t="inlineStr">
        <is>
          <t>RW-K</t>
        </is>
      </c>
      <c r="H1511" t="inlineStr">
        <is>
          <t>n.n.</t>
        </is>
      </c>
      <c r="I1511" t="inlineStr">
        <is>
          <t>Workflow</t>
        </is>
      </c>
      <c r="J1511">
        <f>IFERROR(VLOOKUP(BTT[[#This Row],[Verwendete Transaktion (Pflichtauswahl)]],Transaktionen[[Transaktionen]:[Langtext]],2,FALSE),"")</f>
        <v/>
      </c>
      <c r="R1511" t="inlineStr">
        <is>
          <t>GROUPWISE_PROD</t>
        </is>
      </c>
      <c r="V1511">
        <f>IFERROR(VLOOKUP(BTT[[#This Row],[Verwendetes Formular
(Auswahl falls relevant)]],Formulare[[Formularbezeichnung]:[Formularname (technisch)]],2,FALSE),"")</f>
        <v/>
      </c>
      <c r="AK1511">
        <f>IF(BTT[[#This Row],[Subprozess
(optionale Auswahl)]]="","okay",IF(VLOOKUP(BTT[[#This Row],[Subprozess
(optionale Auswahl)]],BPML[[Subprozess]:[Zugeordneter Hauptprozess]],3,FALSE)=BTT[[#This Row],[Hauptprozess
(Pflichtauswahl)]],"okay","falscher Subprozess"))</f>
        <v/>
      </c>
      <c r="AL1511">
        <f>IF(aktives_Teilprojekt="Master","",IF(BTT[[#This Row],[Verantwortliches TP
(automatisch)]]=VLOOKUP(aktives_Teilprojekt,Teilprojekte[[Teilprojekte]:[Kürzel]],2,FALSE),"okay","Hauptprozess anderes TP"))</f>
        <v/>
      </c>
      <c r="AM15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1">
        <f>IFERROR(IF(BTT[[#This Row],[SAP-Modul
(Pflichtauswahl)]]&lt;&gt;VLOOKUP(BTT[[#This Row],[Verwendete Transaktion (Pflichtauswahl)]],Transaktionen[[Transaktionen]:[Modul]],3,FALSE),"Modul anders","okay"),"")</f>
        <v/>
      </c>
      <c r="AP1511">
        <f>IFERROR(IF(COUNTIFS(BTT[Verwendete Transaktion (Pflichtauswahl)],BTT[[#This Row],[Verwendete Transaktion (Pflichtauswahl)]],BTT[SAP-Modul
(Pflichtauswahl)],"&lt;&gt;"&amp;BTT[[#This Row],[SAP-Modul
(Pflichtauswahl)]])&gt;0,"Modul anders","okay"),"")</f>
        <v/>
      </c>
      <c r="AQ1511">
        <f>IFERROR(IF(COUNTIFS(BTT[Verwendete Transaktion (Pflichtauswahl)],BTT[[#This Row],[Verwendete Transaktion (Pflichtauswahl)]],BTT[Verantwortliches TP
(automatisch)],"&lt;&gt;"&amp;BTT[[#This Row],[Verantwortliches TP
(automatisch)]])&gt;0,"Transaktion mehrfach","okay"),"")</f>
        <v/>
      </c>
      <c r="AR1511">
        <f>IFERROR(IF(COUNTIFS(BTT[Verwendete Transaktion (Pflichtauswahl)],BTT[[#This Row],[Verwendete Transaktion (Pflichtauswahl)]],BTT[Verantwortliches TP
(automatisch)],"&lt;&gt;"&amp;VLOOKUP(aktives_Teilprojekt,Teilprojekte[[Teilprojekte]:[Kürzel]],2,FALSE))&gt;0,"Transaktion mehrfach","okay"),"")</f>
        <v/>
      </c>
      <c r="AS1511" t="inlineStr">
        <is>
          <t>FI1425</t>
        </is>
      </c>
    </row>
    <row r="1512">
      <c r="A1512">
        <f>IFERROR(IF(BTT[[#This Row],[Lfd Nr. 
(aus konsolidierter Datei)]]&lt;&gt;"",BTT[[#This Row],[Lfd Nr. 
(aus konsolidierter Datei)]],VLOOKUP(aktives_Teilprojekt,Teilprojekte[[Teilprojekte]:[Kürzel]],2,FALSE)&amp;ROW(BTT[[#This Row],[Lfd Nr.
(automatisch)]])-2),"")</f>
        <v/>
      </c>
      <c r="B1512" t="inlineStr">
        <is>
          <t>Bearbeitung und Prüfung von Eingangsrechnungen</t>
        </is>
      </c>
      <c r="D1512" t="inlineStr">
        <is>
          <t>Die systemtechnischen Sperrgründe prüfen.</t>
        </is>
      </c>
      <c r="E1512">
        <f>IFERROR(IF(NOT(BTT[[#This Row],[Manuelle Änderung des Verantwortliches TP
(Auswahl - bei Bedarf)]]=""),BTT[[#This Row],[Manuelle Änderung des Verantwortliches TP
(Auswahl - bei Bedarf)]],VLOOKUP(BTT[[#This Row],[Hauptprozess
(Pflichtauswahl)]],Hauptprozesse[],3,FALSE)),"")</f>
        <v/>
      </c>
      <c r="G1512" t="inlineStr">
        <is>
          <t>RW-K</t>
        </is>
      </c>
      <c r="I1512" t="inlineStr">
        <is>
          <t>Invoice Console</t>
        </is>
      </c>
      <c r="J1512">
        <f>IFERROR(VLOOKUP(BTT[[#This Row],[Verwendete Transaktion (Pflichtauswahl)]],Transaktionen[[Transaktionen]:[Langtext]],2,FALSE),"")</f>
        <v/>
      </c>
      <c r="V1512">
        <f>IFERROR(VLOOKUP(BTT[[#This Row],[Verwendetes Formular
(Auswahl falls relevant)]],Formulare[[Formularbezeichnung]:[Formularname (technisch)]],2,FALSE),"")</f>
        <v/>
      </c>
      <c r="AK1512">
        <f>IF(BTT[[#This Row],[Subprozess
(optionale Auswahl)]]="","okay",IF(VLOOKUP(BTT[[#This Row],[Subprozess
(optionale Auswahl)]],BPML[[Subprozess]:[Zugeordneter Hauptprozess]],3,FALSE)=BTT[[#This Row],[Hauptprozess
(Pflichtauswahl)]],"okay","falscher Subprozess"))</f>
        <v/>
      </c>
      <c r="AL1512">
        <f>IF(aktives_Teilprojekt="Master","",IF(BTT[[#This Row],[Verantwortliches TP
(automatisch)]]=VLOOKUP(aktives_Teilprojekt,Teilprojekte[[Teilprojekte]:[Kürzel]],2,FALSE),"okay","Hauptprozess anderes TP"))</f>
        <v/>
      </c>
      <c r="AM15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2">
        <f>IFERROR(IF(BTT[[#This Row],[SAP-Modul
(Pflichtauswahl)]]&lt;&gt;VLOOKUP(BTT[[#This Row],[Verwendete Transaktion (Pflichtauswahl)]],Transaktionen[[Transaktionen]:[Modul]],3,FALSE),"Modul anders","okay"),"")</f>
        <v/>
      </c>
      <c r="AP1512">
        <f>IFERROR(IF(COUNTIFS(BTT[Verwendete Transaktion (Pflichtauswahl)],BTT[[#This Row],[Verwendete Transaktion (Pflichtauswahl)]],BTT[SAP-Modul
(Pflichtauswahl)],"&lt;&gt;"&amp;BTT[[#This Row],[SAP-Modul
(Pflichtauswahl)]])&gt;0,"Modul anders","okay"),"")</f>
        <v/>
      </c>
      <c r="AQ1512">
        <f>IFERROR(IF(COUNTIFS(BTT[Verwendete Transaktion (Pflichtauswahl)],BTT[[#This Row],[Verwendete Transaktion (Pflichtauswahl)]],BTT[Verantwortliches TP
(automatisch)],"&lt;&gt;"&amp;BTT[[#This Row],[Verantwortliches TP
(automatisch)]])&gt;0,"Transaktion mehrfach","okay"),"")</f>
        <v/>
      </c>
      <c r="AR1512">
        <f>IFERROR(IF(COUNTIFS(BTT[Verwendete Transaktion (Pflichtauswahl)],BTT[[#This Row],[Verwendete Transaktion (Pflichtauswahl)]],BTT[Verantwortliches TP
(automatisch)],"&lt;&gt;"&amp;VLOOKUP(aktives_Teilprojekt,Teilprojekte[[Teilprojekte]:[Kürzel]],2,FALSE))&gt;0,"Transaktion mehrfach","okay"),"")</f>
        <v/>
      </c>
      <c r="AS1512" t="inlineStr">
        <is>
          <t>FI1426</t>
        </is>
      </c>
    </row>
    <row r="1513">
      <c r="A1513">
        <f>IFERROR(IF(BTT[[#This Row],[Lfd Nr. 
(aus konsolidierter Datei)]]&lt;&gt;"",BTT[[#This Row],[Lfd Nr. 
(aus konsolidierter Datei)]],VLOOKUP(aktives_Teilprojekt,Teilprojekte[[Teilprojekte]:[Kürzel]],2,FALSE)&amp;ROW(BTT[[#This Row],[Lfd Nr.
(automatisch)]])-2),"")</f>
        <v/>
      </c>
      <c r="B1513" t="inlineStr">
        <is>
          <t>Bearbeitung und Prüfung von Eingangsrechnungen</t>
        </is>
      </c>
      <c r="D1513" t="inlineStr">
        <is>
          <t>Die systemtechnischen Sperrgründe prüfen.</t>
        </is>
      </c>
      <c r="E1513">
        <f>IFERROR(IF(NOT(BTT[[#This Row],[Manuelle Änderung des Verantwortliches TP
(Auswahl - bei Bedarf)]]=""),BTT[[#This Row],[Manuelle Änderung des Verantwortliches TP
(Auswahl - bei Bedarf)]],VLOOKUP(BTT[[#This Row],[Hauptprozess
(Pflichtauswahl)]],Hauptprozesse[],3,FALSE)),"")</f>
        <v/>
      </c>
      <c r="G1513" t="inlineStr">
        <is>
          <t>RW-K</t>
        </is>
      </c>
      <c r="H1513" t="inlineStr">
        <is>
          <t>FI-FM</t>
        </is>
      </c>
      <c r="I1513" t="inlineStr">
        <is>
          <t>FB03</t>
        </is>
      </c>
      <c r="J1513">
        <f>IFERROR(VLOOKUP(BTT[[#This Row],[Verwendete Transaktion (Pflichtauswahl)]],Transaktionen[[Transaktionen]:[Langtext]],2,FALSE),"")</f>
        <v/>
      </c>
      <c r="V1513">
        <f>IFERROR(VLOOKUP(BTT[[#This Row],[Verwendetes Formular
(Auswahl falls relevant)]],Formulare[[Formularbezeichnung]:[Formularname (technisch)]],2,FALSE),"")</f>
        <v/>
      </c>
      <c r="AK1513">
        <f>IF(BTT[[#This Row],[Subprozess
(optionale Auswahl)]]="","okay",IF(VLOOKUP(BTT[[#This Row],[Subprozess
(optionale Auswahl)]],BPML[[Subprozess]:[Zugeordneter Hauptprozess]],3,FALSE)=BTT[[#This Row],[Hauptprozess
(Pflichtauswahl)]],"okay","falscher Subprozess"))</f>
        <v/>
      </c>
      <c r="AL1513">
        <f>IF(aktives_Teilprojekt="Master","",IF(BTT[[#This Row],[Verantwortliches TP
(automatisch)]]=VLOOKUP(aktives_Teilprojekt,Teilprojekte[[Teilprojekte]:[Kürzel]],2,FALSE),"okay","Hauptprozess anderes TP"))</f>
        <v/>
      </c>
      <c r="AM15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3">
        <f>IFERROR(IF(BTT[[#This Row],[SAP-Modul
(Pflichtauswahl)]]&lt;&gt;VLOOKUP(BTT[[#This Row],[Verwendete Transaktion (Pflichtauswahl)]],Transaktionen[[Transaktionen]:[Modul]],3,FALSE),"Modul anders","okay"),"")</f>
        <v/>
      </c>
      <c r="AP1513">
        <f>IFERROR(IF(COUNTIFS(BTT[Verwendete Transaktion (Pflichtauswahl)],BTT[[#This Row],[Verwendete Transaktion (Pflichtauswahl)]],BTT[SAP-Modul
(Pflichtauswahl)],"&lt;&gt;"&amp;BTT[[#This Row],[SAP-Modul
(Pflichtauswahl)]])&gt;0,"Modul anders","okay"),"")</f>
        <v/>
      </c>
      <c r="AQ1513">
        <f>IFERROR(IF(COUNTIFS(BTT[Verwendete Transaktion (Pflichtauswahl)],BTT[[#This Row],[Verwendete Transaktion (Pflichtauswahl)]],BTT[Verantwortliches TP
(automatisch)],"&lt;&gt;"&amp;BTT[[#This Row],[Verantwortliches TP
(automatisch)]])&gt;0,"Transaktion mehrfach","okay"),"")</f>
        <v/>
      </c>
      <c r="AR1513">
        <f>IFERROR(IF(COUNTIFS(BTT[Verwendete Transaktion (Pflichtauswahl)],BTT[[#This Row],[Verwendete Transaktion (Pflichtauswahl)]],BTT[Verantwortliches TP
(automatisch)],"&lt;&gt;"&amp;VLOOKUP(aktives_Teilprojekt,Teilprojekte[[Teilprojekte]:[Kürzel]],2,FALSE))&gt;0,"Transaktion mehrfach","okay"),"")</f>
        <v/>
      </c>
      <c r="AS1513" t="inlineStr">
        <is>
          <t>FI1427</t>
        </is>
      </c>
    </row>
    <row r="1514">
      <c r="A1514">
        <f>IFERROR(IF(BTT[[#This Row],[Lfd Nr. 
(aus konsolidierter Datei)]]&lt;&gt;"",BTT[[#This Row],[Lfd Nr. 
(aus konsolidierter Datei)]],VLOOKUP(aktives_Teilprojekt,Teilprojekte[[Teilprojekte]:[Kürzel]],2,FALSE)&amp;ROW(BTT[[#This Row],[Lfd Nr.
(automatisch)]])-2),"")</f>
        <v/>
      </c>
      <c r="B1514" t="inlineStr">
        <is>
          <t>Bearbeitung und Prüfung von Eingangsrechnungen</t>
        </is>
      </c>
      <c r="D1514" t="inlineStr">
        <is>
          <t>Die systemtechnischen Sperrgründe prüfen.</t>
        </is>
      </c>
      <c r="E1514">
        <f>IFERROR(IF(NOT(BTT[[#This Row],[Manuelle Änderung des Verantwortliches TP
(Auswahl - bei Bedarf)]]=""),BTT[[#This Row],[Manuelle Änderung des Verantwortliches TP
(Auswahl - bei Bedarf)]],VLOOKUP(BTT[[#This Row],[Hauptprozess
(Pflichtauswahl)]],Hauptprozesse[],3,FALSE)),"")</f>
        <v/>
      </c>
      <c r="G1514" t="inlineStr">
        <is>
          <t>RW-K</t>
        </is>
      </c>
      <c r="H1514" t="inlineStr">
        <is>
          <t>FI-GL</t>
        </is>
      </c>
      <c r="I1514" t="inlineStr">
        <is>
          <t>FBL1N</t>
        </is>
      </c>
      <c r="J1514">
        <f>IFERROR(VLOOKUP(BTT[[#This Row],[Verwendete Transaktion (Pflichtauswahl)]],Transaktionen[[Transaktionen]:[Langtext]],2,FALSE),"")</f>
        <v/>
      </c>
      <c r="V1514">
        <f>IFERROR(VLOOKUP(BTT[[#This Row],[Verwendetes Formular
(Auswahl falls relevant)]],Formulare[[Formularbezeichnung]:[Formularname (technisch)]],2,FALSE),"")</f>
        <v/>
      </c>
      <c r="AK1514">
        <f>IF(BTT[[#This Row],[Subprozess
(optionale Auswahl)]]="","okay",IF(VLOOKUP(BTT[[#This Row],[Subprozess
(optionale Auswahl)]],BPML[[Subprozess]:[Zugeordneter Hauptprozess]],3,FALSE)=BTT[[#This Row],[Hauptprozess
(Pflichtauswahl)]],"okay","falscher Subprozess"))</f>
        <v/>
      </c>
      <c r="AL1514">
        <f>IF(aktives_Teilprojekt="Master","",IF(BTT[[#This Row],[Verantwortliches TP
(automatisch)]]=VLOOKUP(aktives_Teilprojekt,Teilprojekte[[Teilprojekte]:[Kürzel]],2,FALSE),"okay","Hauptprozess anderes TP"))</f>
        <v/>
      </c>
      <c r="AM15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4">
        <f>IFERROR(IF(BTT[[#This Row],[SAP-Modul
(Pflichtauswahl)]]&lt;&gt;VLOOKUP(BTT[[#This Row],[Verwendete Transaktion (Pflichtauswahl)]],Transaktionen[[Transaktionen]:[Modul]],3,FALSE),"Modul anders","okay"),"")</f>
        <v/>
      </c>
      <c r="AP1514">
        <f>IFERROR(IF(COUNTIFS(BTT[Verwendete Transaktion (Pflichtauswahl)],BTT[[#This Row],[Verwendete Transaktion (Pflichtauswahl)]],BTT[SAP-Modul
(Pflichtauswahl)],"&lt;&gt;"&amp;BTT[[#This Row],[SAP-Modul
(Pflichtauswahl)]])&gt;0,"Modul anders","okay"),"")</f>
        <v/>
      </c>
      <c r="AQ1514">
        <f>IFERROR(IF(COUNTIFS(BTT[Verwendete Transaktion (Pflichtauswahl)],BTT[[#This Row],[Verwendete Transaktion (Pflichtauswahl)]],BTT[Verantwortliches TP
(automatisch)],"&lt;&gt;"&amp;BTT[[#This Row],[Verantwortliches TP
(automatisch)]])&gt;0,"Transaktion mehrfach","okay"),"")</f>
        <v/>
      </c>
      <c r="AR1514">
        <f>IFERROR(IF(COUNTIFS(BTT[Verwendete Transaktion (Pflichtauswahl)],BTT[[#This Row],[Verwendete Transaktion (Pflichtauswahl)]],BTT[Verantwortliches TP
(automatisch)],"&lt;&gt;"&amp;VLOOKUP(aktives_Teilprojekt,Teilprojekte[[Teilprojekte]:[Kürzel]],2,FALSE))&gt;0,"Transaktion mehrfach","okay"),"")</f>
        <v/>
      </c>
      <c r="AS1514" t="inlineStr">
        <is>
          <t>FI1428</t>
        </is>
      </c>
    </row>
    <row r="1515">
      <c r="A1515">
        <f>IFERROR(IF(BTT[[#This Row],[Lfd Nr. 
(aus konsolidierter Datei)]]&lt;&gt;"",BTT[[#This Row],[Lfd Nr. 
(aus konsolidierter Datei)]],VLOOKUP(aktives_Teilprojekt,Teilprojekte[[Teilprojekte]:[Kürzel]],2,FALSE)&amp;ROW(BTT[[#This Row],[Lfd Nr.
(automatisch)]])-2),"")</f>
        <v/>
      </c>
      <c r="B1515" t="inlineStr">
        <is>
          <t>Bearbeitung und Prüfung von Eingangsrechnungen</t>
        </is>
      </c>
      <c r="D1515" t="inlineStr">
        <is>
          <t>Workflowvorgang entsprechend des Sperrgrund erneut weiterleiten.</t>
        </is>
      </c>
      <c r="E1515">
        <f>IFERROR(IF(NOT(BTT[[#This Row],[Manuelle Änderung des Verantwortliches TP
(Auswahl - bei Bedarf)]]=""),BTT[[#This Row],[Manuelle Änderung des Verantwortliches TP
(Auswahl - bei Bedarf)]],VLOOKUP(BTT[[#This Row],[Hauptprozess
(Pflichtauswahl)]],Hauptprozesse[],3,FALSE)),"")</f>
        <v/>
      </c>
      <c r="J1515">
        <f>IFERROR(VLOOKUP(BTT[[#This Row],[Verwendete Transaktion (Pflichtauswahl)]],Transaktionen[[Transaktionen]:[Langtext]],2,FALSE),"")</f>
        <v/>
      </c>
      <c r="V1515">
        <f>IFERROR(VLOOKUP(BTT[[#This Row],[Verwendetes Formular
(Auswahl falls relevant)]],Formulare[[Formularbezeichnung]:[Formularname (technisch)]],2,FALSE),"")</f>
        <v/>
      </c>
      <c r="AK1515">
        <f>IF(BTT[[#This Row],[Subprozess
(optionale Auswahl)]]="","okay",IF(VLOOKUP(BTT[[#This Row],[Subprozess
(optionale Auswahl)]],BPML[[Subprozess]:[Zugeordneter Hauptprozess]],3,FALSE)=BTT[[#This Row],[Hauptprozess
(Pflichtauswahl)]],"okay","falscher Subprozess"))</f>
        <v/>
      </c>
      <c r="AL1515">
        <f>IF(aktives_Teilprojekt="Master","",IF(BTT[[#This Row],[Verantwortliches TP
(automatisch)]]=VLOOKUP(aktives_Teilprojekt,Teilprojekte[[Teilprojekte]:[Kürzel]],2,FALSE),"okay","Hauptprozess anderes TP"))</f>
        <v/>
      </c>
      <c r="AM15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5">
        <f>IFERROR(IF(BTT[[#This Row],[SAP-Modul
(Pflichtauswahl)]]&lt;&gt;VLOOKUP(BTT[[#This Row],[Verwendete Transaktion (Pflichtauswahl)]],Transaktionen[[Transaktionen]:[Modul]],3,FALSE),"Modul anders","okay"),"")</f>
        <v/>
      </c>
      <c r="AP1515">
        <f>IFERROR(IF(COUNTIFS(BTT[Verwendete Transaktion (Pflichtauswahl)],BTT[[#This Row],[Verwendete Transaktion (Pflichtauswahl)]],BTT[SAP-Modul
(Pflichtauswahl)],"&lt;&gt;"&amp;BTT[[#This Row],[SAP-Modul
(Pflichtauswahl)]])&gt;0,"Modul anders","okay"),"")</f>
        <v/>
      </c>
      <c r="AQ1515">
        <f>IFERROR(IF(COUNTIFS(BTT[Verwendete Transaktion (Pflichtauswahl)],BTT[[#This Row],[Verwendete Transaktion (Pflichtauswahl)]],BTT[Verantwortliches TP
(automatisch)],"&lt;&gt;"&amp;BTT[[#This Row],[Verantwortliches TP
(automatisch)]])&gt;0,"Transaktion mehrfach","okay"),"")</f>
        <v/>
      </c>
      <c r="AR1515">
        <f>IFERROR(IF(COUNTIFS(BTT[Verwendete Transaktion (Pflichtauswahl)],BTT[[#This Row],[Verwendete Transaktion (Pflichtauswahl)]],BTT[Verantwortliches TP
(automatisch)],"&lt;&gt;"&amp;VLOOKUP(aktives_Teilprojekt,Teilprojekte[[Teilprojekte]:[Kürzel]],2,FALSE))&gt;0,"Transaktion mehrfach","okay"),"")</f>
        <v/>
      </c>
      <c r="AS1515" t="inlineStr">
        <is>
          <t>FI1429</t>
        </is>
      </c>
    </row>
    <row r="1516">
      <c r="A1516">
        <f>IFERROR(IF(BTT[[#This Row],[Lfd Nr. 
(aus konsolidierter Datei)]]&lt;&gt;"",BTT[[#This Row],[Lfd Nr. 
(aus konsolidierter Datei)]],VLOOKUP(aktives_Teilprojekt,Teilprojekte[[Teilprojekte]:[Kürzel]],2,FALSE)&amp;ROW(BTT[[#This Row],[Lfd Nr.
(automatisch)]])-2),"")</f>
        <v/>
      </c>
      <c r="B1516" t="inlineStr">
        <is>
          <t>Bearbeitung und Prüfung von Eingangsrechnungen</t>
        </is>
      </c>
      <c r="D1516" t="inlineStr">
        <is>
          <t>Zahlungsfristenbasisdatum, Referernznummer und Zahlbetrag prüfen.</t>
        </is>
      </c>
      <c r="E1516">
        <f>IFERROR(IF(NOT(BTT[[#This Row],[Manuelle Änderung des Verantwortliches TP
(Auswahl - bei Bedarf)]]=""),BTT[[#This Row],[Manuelle Änderung des Verantwortliches TP
(Auswahl - bei Bedarf)]],VLOOKUP(BTT[[#This Row],[Hauptprozess
(Pflichtauswahl)]],Hauptprozesse[],3,FALSE)),"")</f>
        <v/>
      </c>
      <c r="G1516" t="inlineStr">
        <is>
          <t>RW-K</t>
        </is>
      </c>
      <c r="I1516" t="inlineStr">
        <is>
          <t>Invoice Console</t>
        </is>
      </c>
      <c r="J1516">
        <f>IFERROR(VLOOKUP(BTT[[#This Row],[Verwendete Transaktion (Pflichtauswahl)]],Transaktionen[[Transaktionen]:[Langtext]],2,FALSE),"")</f>
        <v/>
      </c>
      <c r="V1516">
        <f>IFERROR(VLOOKUP(BTT[[#This Row],[Verwendetes Formular
(Auswahl falls relevant)]],Formulare[[Formularbezeichnung]:[Formularname (technisch)]],2,FALSE),"")</f>
        <v/>
      </c>
      <c r="AK1516">
        <f>IF(BTT[[#This Row],[Subprozess
(optionale Auswahl)]]="","okay",IF(VLOOKUP(BTT[[#This Row],[Subprozess
(optionale Auswahl)]],BPML[[Subprozess]:[Zugeordneter Hauptprozess]],3,FALSE)=BTT[[#This Row],[Hauptprozess
(Pflichtauswahl)]],"okay","falscher Subprozess"))</f>
        <v/>
      </c>
      <c r="AL1516">
        <f>IF(aktives_Teilprojekt="Master","",IF(BTT[[#This Row],[Verantwortliches TP
(automatisch)]]=VLOOKUP(aktives_Teilprojekt,Teilprojekte[[Teilprojekte]:[Kürzel]],2,FALSE),"okay","Hauptprozess anderes TP"))</f>
        <v/>
      </c>
      <c r="AM15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6">
        <f>IFERROR(IF(BTT[[#This Row],[SAP-Modul
(Pflichtauswahl)]]&lt;&gt;VLOOKUP(BTT[[#This Row],[Verwendete Transaktion (Pflichtauswahl)]],Transaktionen[[Transaktionen]:[Modul]],3,FALSE),"Modul anders","okay"),"")</f>
        <v/>
      </c>
      <c r="AP1516">
        <f>IFERROR(IF(COUNTIFS(BTT[Verwendete Transaktion (Pflichtauswahl)],BTT[[#This Row],[Verwendete Transaktion (Pflichtauswahl)]],BTT[SAP-Modul
(Pflichtauswahl)],"&lt;&gt;"&amp;BTT[[#This Row],[SAP-Modul
(Pflichtauswahl)]])&gt;0,"Modul anders","okay"),"")</f>
        <v/>
      </c>
      <c r="AQ1516">
        <f>IFERROR(IF(COUNTIFS(BTT[Verwendete Transaktion (Pflichtauswahl)],BTT[[#This Row],[Verwendete Transaktion (Pflichtauswahl)]],BTT[Verantwortliches TP
(automatisch)],"&lt;&gt;"&amp;BTT[[#This Row],[Verantwortliches TP
(automatisch)]])&gt;0,"Transaktion mehrfach","okay"),"")</f>
        <v/>
      </c>
      <c r="AR1516">
        <f>IFERROR(IF(COUNTIFS(BTT[Verwendete Transaktion (Pflichtauswahl)],BTT[[#This Row],[Verwendete Transaktion (Pflichtauswahl)]],BTT[Verantwortliches TP
(automatisch)],"&lt;&gt;"&amp;VLOOKUP(aktives_Teilprojekt,Teilprojekte[[Teilprojekte]:[Kürzel]],2,FALSE))&gt;0,"Transaktion mehrfach","okay"),"")</f>
        <v/>
      </c>
      <c r="AS1516" t="inlineStr">
        <is>
          <t>FI1430</t>
        </is>
      </c>
    </row>
    <row r="1517">
      <c r="A1517">
        <f>IFERROR(IF(BTT[[#This Row],[Lfd Nr. 
(aus konsolidierter Datei)]]&lt;&gt;"",BTT[[#This Row],[Lfd Nr. 
(aus konsolidierter Datei)]],VLOOKUP(aktives_Teilprojekt,Teilprojekte[[Teilprojekte]:[Kürzel]],2,FALSE)&amp;ROW(BTT[[#This Row],[Lfd Nr.
(automatisch)]])-2),"")</f>
        <v/>
      </c>
      <c r="B1517" t="inlineStr">
        <is>
          <t>Bearbeitung und Prüfung von Eingangsrechnungen</t>
        </is>
      </c>
      <c r="D1517" t="inlineStr">
        <is>
          <t>Zahlungsfristenbasisdatum, Referernznummer und Zahlbetrag prüfen.</t>
        </is>
      </c>
      <c r="E1517">
        <f>IFERROR(IF(NOT(BTT[[#This Row],[Manuelle Änderung des Verantwortliches TP
(Auswahl - bei Bedarf)]]=""),BTT[[#This Row],[Manuelle Änderung des Verantwortliches TP
(Auswahl - bei Bedarf)]],VLOOKUP(BTT[[#This Row],[Hauptprozess
(Pflichtauswahl)]],Hauptprozesse[],3,FALSE)),"")</f>
        <v/>
      </c>
      <c r="G1517" t="inlineStr">
        <is>
          <t>RW-K</t>
        </is>
      </c>
      <c r="H1517" t="inlineStr">
        <is>
          <t>FI-FM</t>
        </is>
      </c>
      <c r="I1517" t="inlineStr">
        <is>
          <t>FB03</t>
        </is>
      </c>
      <c r="J1517">
        <f>IFERROR(VLOOKUP(BTT[[#This Row],[Verwendete Transaktion (Pflichtauswahl)]],Transaktionen[[Transaktionen]:[Langtext]],2,FALSE),"")</f>
        <v/>
      </c>
      <c r="V1517">
        <f>IFERROR(VLOOKUP(BTT[[#This Row],[Verwendetes Formular
(Auswahl falls relevant)]],Formulare[[Formularbezeichnung]:[Formularname (technisch)]],2,FALSE),"")</f>
        <v/>
      </c>
      <c r="AK1517">
        <f>IF(BTT[[#This Row],[Subprozess
(optionale Auswahl)]]="","okay",IF(VLOOKUP(BTT[[#This Row],[Subprozess
(optionale Auswahl)]],BPML[[Subprozess]:[Zugeordneter Hauptprozess]],3,FALSE)=BTT[[#This Row],[Hauptprozess
(Pflichtauswahl)]],"okay","falscher Subprozess"))</f>
        <v/>
      </c>
      <c r="AL1517">
        <f>IF(aktives_Teilprojekt="Master","",IF(BTT[[#This Row],[Verantwortliches TP
(automatisch)]]=VLOOKUP(aktives_Teilprojekt,Teilprojekte[[Teilprojekte]:[Kürzel]],2,FALSE),"okay","Hauptprozess anderes TP"))</f>
        <v/>
      </c>
      <c r="AM15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7">
        <f>IFERROR(IF(BTT[[#This Row],[SAP-Modul
(Pflichtauswahl)]]&lt;&gt;VLOOKUP(BTT[[#This Row],[Verwendete Transaktion (Pflichtauswahl)]],Transaktionen[[Transaktionen]:[Modul]],3,FALSE),"Modul anders","okay"),"")</f>
        <v/>
      </c>
      <c r="AP1517">
        <f>IFERROR(IF(COUNTIFS(BTT[Verwendete Transaktion (Pflichtauswahl)],BTT[[#This Row],[Verwendete Transaktion (Pflichtauswahl)]],BTT[SAP-Modul
(Pflichtauswahl)],"&lt;&gt;"&amp;BTT[[#This Row],[SAP-Modul
(Pflichtauswahl)]])&gt;0,"Modul anders","okay"),"")</f>
        <v/>
      </c>
      <c r="AQ1517">
        <f>IFERROR(IF(COUNTIFS(BTT[Verwendete Transaktion (Pflichtauswahl)],BTT[[#This Row],[Verwendete Transaktion (Pflichtauswahl)]],BTT[Verantwortliches TP
(automatisch)],"&lt;&gt;"&amp;BTT[[#This Row],[Verantwortliches TP
(automatisch)]])&gt;0,"Transaktion mehrfach","okay"),"")</f>
        <v/>
      </c>
      <c r="AR1517">
        <f>IFERROR(IF(COUNTIFS(BTT[Verwendete Transaktion (Pflichtauswahl)],BTT[[#This Row],[Verwendete Transaktion (Pflichtauswahl)]],BTT[Verantwortliches TP
(automatisch)],"&lt;&gt;"&amp;VLOOKUP(aktives_Teilprojekt,Teilprojekte[[Teilprojekte]:[Kürzel]],2,FALSE))&gt;0,"Transaktion mehrfach","okay"),"")</f>
        <v/>
      </c>
      <c r="AS1517" t="inlineStr">
        <is>
          <t>FI1431</t>
        </is>
      </c>
    </row>
    <row r="1518">
      <c r="A1518">
        <f>IFERROR(IF(BTT[[#This Row],[Lfd Nr. 
(aus konsolidierter Datei)]]&lt;&gt;"",BTT[[#This Row],[Lfd Nr. 
(aus konsolidierter Datei)]],VLOOKUP(aktives_Teilprojekt,Teilprojekte[[Teilprojekte]:[Kürzel]],2,FALSE)&amp;ROW(BTT[[#This Row],[Lfd Nr.
(automatisch)]])-2),"")</f>
        <v/>
      </c>
      <c r="B1518" t="inlineStr">
        <is>
          <t>Bearbeitung und Prüfung von Eingangsrechnungen</t>
        </is>
      </c>
      <c r="D1518" t="inlineStr">
        <is>
          <t>Zahlungsfristenbasisdatum, Referernznummer und Zahlbetrag prüfen.</t>
        </is>
      </c>
      <c r="E1518">
        <f>IFERROR(IF(NOT(BTT[[#This Row],[Manuelle Änderung des Verantwortliches TP
(Auswahl - bei Bedarf)]]=""),BTT[[#This Row],[Manuelle Änderung des Verantwortliches TP
(Auswahl - bei Bedarf)]],VLOOKUP(BTT[[#This Row],[Hauptprozess
(Pflichtauswahl)]],Hauptprozesse[],3,FALSE)),"")</f>
        <v/>
      </c>
      <c r="G1518" t="inlineStr">
        <is>
          <t>RW-K</t>
        </is>
      </c>
      <c r="H1518" t="inlineStr">
        <is>
          <t>FI-GL</t>
        </is>
      </c>
      <c r="I1518" t="inlineStr">
        <is>
          <t>FBL1N</t>
        </is>
      </c>
      <c r="J1518">
        <f>IFERROR(VLOOKUP(BTT[[#This Row],[Verwendete Transaktion (Pflichtauswahl)]],Transaktionen[[Transaktionen]:[Langtext]],2,FALSE),"")</f>
        <v/>
      </c>
      <c r="V1518">
        <f>IFERROR(VLOOKUP(BTT[[#This Row],[Verwendetes Formular
(Auswahl falls relevant)]],Formulare[[Formularbezeichnung]:[Formularname (technisch)]],2,FALSE),"")</f>
        <v/>
      </c>
      <c r="AK1518">
        <f>IF(BTT[[#This Row],[Subprozess
(optionale Auswahl)]]="","okay",IF(VLOOKUP(BTT[[#This Row],[Subprozess
(optionale Auswahl)]],BPML[[Subprozess]:[Zugeordneter Hauptprozess]],3,FALSE)=BTT[[#This Row],[Hauptprozess
(Pflichtauswahl)]],"okay","falscher Subprozess"))</f>
        <v/>
      </c>
      <c r="AL1518">
        <f>IF(aktives_Teilprojekt="Master","",IF(BTT[[#This Row],[Verantwortliches TP
(automatisch)]]=VLOOKUP(aktives_Teilprojekt,Teilprojekte[[Teilprojekte]:[Kürzel]],2,FALSE),"okay","Hauptprozess anderes TP"))</f>
        <v/>
      </c>
      <c r="AM15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8">
        <f>IFERROR(IF(BTT[[#This Row],[SAP-Modul
(Pflichtauswahl)]]&lt;&gt;VLOOKUP(BTT[[#This Row],[Verwendete Transaktion (Pflichtauswahl)]],Transaktionen[[Transaktionen]:[Modul]],3,FALSE),"Modul anders","okay"),"")</f>
        <v/>
      </c>
      <c r="AP1518">
        <f>IFERROR(IF(COUNTIFS(BTT[Verwendete Transaktion (Pflichtauswahl)],BTT[[#This Row],[Verwendete Transaktion (Pflichtauswahl)]],BTT[SAP-Modul
(Pflichtauswahl)],"&lt;&gt;"&amp;BTT[[#This Row],[SAP-Modul
(Pflichtauswahl)]])&gt;0,"Modul anders","okay"),"")</f>
        <v/>
      </c>
      <c r="AQ1518">
        <f>IFERROR(IF(COUNTIFS(BTT[Verwendete Transaktion (Pflichtauswahl)],BTT[[#This Row],[Verwendete Transaktion (Pflichtauswahl)]],BTT[Verantwortliches TP
(automatisch)],"&lt;&gt;"&amp;BTT[[#This Row],[Verantwortliches TP
(automatisch)]])&gt;0,"Transaktion mehrfach","okay"),"")</f>
        <v/>
      </c>
      <c r="AR1518">
        <f>IFERROR(IF(COUNTIFS(BTT[Verwendete Transaktion (Pflichtauswahl)],BTT[[#This Row],[Verwendete Transaktion (Pflichtauswahl)]],BTT[Verantwortliches TP
(automatisch)],"&lt;&gt;"&amp;VLOOKUP(aktives_Teilprojekt,Teilprojekte[[Teilprojekte]:[Kürzel]],2,FALSE))&gt;0,"Transaktion mehrfach","okay"),"")</f>
        <v/>
      </c>
      <c r="AS1518" t="inlineStr">
        <is>
          <t>FI1432</t>
        </is>
      </c>
    </row>
    <row r="1519">
      <c r="A1519">
        <f>IFERROR(IF(BTT[[#This Row],[Lfd Nr. 
(aus konsolidierter Datei)]]&lt;&gt;"",BTT[[#This Row],[Lfd Nr. 
(aus konsolidierter Datei)]],VLOOKUP(aktives_Teilprojekt,Teilprojekte[[Teilprojekte]:[Kürzel]],2,FALSE)&amp;ROW(BTT[[#This Row],[Lfd Nr.
(automatisch)]])-2),"")</f>
        <v/>
      </c>
      <c r="B1519" t="inlineStr">
        <is>
          <t>Bearbeitung und Prüfung von Eingangsrechnungen</t>
        </is>
      </c>
      <c r="D1519" t="inlineStr">
        <is>
          <t>Sperrgründe entfernen und Workflowvorgang beenden.</t>
        </is>
      </c>
      <c r="E1519">
        <f>IFERROR(IF(NOT(BTT[[#This Row],[Manuelle Änderung des Verantwortliches TP
(Auswahl - bei Bedarf)]]=""),BTT[[#This Row],[Manuelle Änderung des Verantwortliches TP
(Auswahl - bei Bedarf)]],VLOOKUP(BTT[[#This Row],[Hauptprozess
(Pflichtauswahl)]],Hauptprozesse[],3,FALSE)),"")</f>
        <v/>
      </c>
      <c r="G1519" t="inlineStr">
        <is>
          <t>RW-K</t>
        </is>
      </c>
      <c r="I1519" t="inlineStr">
        <is>
          <t>Invoice Console</t>
        </is>
      </c>
      <c r="J1519">
        <f>IFERROR(VLOOKUP(BTT[[#This Row],[Verwendete Transaktion (Pflichtauswahl)]],Transaktionen[[Transaktionen]:[Langtext]],2,FALSE),"")</f>
        <v/>
      </c>
      <c r="V1519">
        <f>IFERROR(VLOOKUP(BTT[[#This Row],[Verwendetes Formular
(Auswahl falls relevant)]],Formulare[[Formularbezeichnung]:[Formularname (technisch)]],2,FALSE),"")</f>
        <v/>
      </c>
      <c r="AK1519">
        <f>IF(BTT[[#This Row],[Subprozess
(optionale Auswahl)]]="","okay",IF(VLOOKUP(BTT[[#This Row],[Subprozess
(optionale Auswahl)]],BPML[[Subprozess]:[Zugeordneter Hauptprozess]],3,FALSE)=BTT[[#This Row],[Hauptprozess
(Pflichtauswahl)]],"okay","falscher Subprozess"))</f>
        <v/>
      </c>
      <c r="AL1519">
        <f>IF(aktives_Teilprojekt="Master","",IF(BTT[[#This Row],[Verantwortliches TP
(automatisch)]]=VLOOKUP(aktives_Teilprojekt,Teilprojekte[[Teilprojekte]:[Kürzel]],2,FALSE),"okay","Hauptprozess anderes TP"))</f>
        <v/>
      </c>
      <c r="AM15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19">
        <f>IFERROR(IF(BTT[[#This Row],[SAP-Modul
(Pflichtauswahl)]]&lt;&gt;VLOOKUP(BTT[[#This Row],[Verwendete Transaktion (Pflichtauswahl)]],Transaktionen[[Transaktionen]:[Modul]],3,FALSE),"Modul anders","okay"),"")</f>
        <v/>
      </c>
      <c r="AP1519">
        <f>IFERROR(IF(COUNTIFS(BTT[Verwendete Transaktion (Pflichtauswahl)],BTT[[#This Row],[Verwendete Transaktion (Pflichtauswahl)]],BTT[SAP-Modul
(Pflichtauswahl)],"&lt;&gt;"&amp;BTT[[#This Row],[SAP-Modul
(Pflichtauswahl)]])&gt;0,"Modul anders","okay"),"")</f>
        <v/>
      </c>
      <c r="AQ1519">
        <f>IFERROR(IF(COUNTIFS(BTT[Verwendete Transaktion (Pflichtauswahl)],BTT[[#This Row],[Verwendete Transaktion (Pflichtauswahl)]],BTT[Verantwortliches TP
(automatisch)],"&lt;&gt;"&amp;BTT[[#This Row],[Verantwortliches TP
(automatisch)]])&gt;0,"Transaktion mehrfach","okay"),"")</f>
        <v/>
      </c>
      <c r="AR1519">
        <f>IFERROR(IF(COUNTIFS(BTT[Verwendete Transaktion (Pflichtauswahl)],BTT[[#This Row],[Verwendete Transaktion (Pflichtauswahl)]],BTT[Verantwortliches TP
(automatisch)],"&lt;&gt;"&amp;VLOOKUP(aktives_Teilprojekt,Teilprojekte[[Teilprojekte]:[Kürzel]],2,FALSE))&gt;0,"Transaktion mehrfach","okay"),"")</f>
        <v/>
      </c>
      <c r="AS1519" t="inlineStr">
        <is>
          <t>FI1433</t>
        </is>
      </c>
    </row>
    <row r="1520">
      <c r="A1520">
        <f>IFERROR(IF(BTT[[#This Row],[Lfd Nr. 
(aus konsolidierter Datei)]]&lt;&gt;"",BTT[[#This Row],[Lfd Nr. 
(aus konsolidierter Datei)]],VLOOKUP(aktives_Teilprojekt,Teilprojekte[[Teilprojekte]:[Kürzel]],2,FALSE)&amp;ROW(BTT[[#This Row],[Lfd Nr.
(automatisch)]])-2),"")</f>
        <v/>
      </c>
      <c r="B1520" t="inlineStr">
        <is>
          <t>Bearbeitung und Prüfung von Eingangsrechnungen</t>
        </is>
      </c>
      <c r="D1520" t="inlineStr">
        <is>
          <t>Sperrgründe entfernen und Workflowvorgang beenden.</t>
        </is>
      </c>
      <c r="E1520">
        <f>IFERROR(IF(NOT(BTT[[#This Row],[Manuelle Änderung des Verantwortliches TP
(Auswahl - bei Bedarf)]]=""),BTT[[#This Row],[Manuelle Änderung des Verantwortliches TP
(Auswahl - bei Bedarf)]],VLOOKUP(BTT[[#This Row],[Hauptprozess
(Pflichtauswahl)]],Hauptprozesse[],3,FALSE)),"")</f>
        <v/>
      </c>
      <c r="G1520" t="inlineStr">
        <is>
          <t>RW-K</t>
        </is>
      </c>
      <c r="H1520" t="inlineStr">
        <is>
          <t>MM</t>
        </is>
      </c>
      <c r="I1520" t="inlineStr">
        <is>
          <t>MRBR</t>
        </is>
      </c>
      <c r="J1520">
        <f>IFERROR(VLOOKUP(BTT[[#This Row],[Verwendete Transaktion (Pflichtauswahl)]],Transaktionen[[Transaktionen]:[Langtext]],2,FALSE),"")</f>
        <v/>
      </c>
      <c r="V1520">
        <f>IFERROR(VLOOKUP(BTT[[#This Row],[Verwendetes Formular
(Auswahl falls relevant)]],Formulare[[Formularbezeichnung]:[Formularname (technisch)]],2,FALSE),"")</f>
        <v/>
      </c>
      <c r="AK1520">
        <f>IF(BTT[[#This Row],[Subprozess
(optionale Auswahl)]]="","okay",IF(VLOOKUP(BTT[[#This Row],[Subprozess
(optionale Auswahl)]],BPML[[Subprozess]:[Zugeordneter Hauptprozess]],3,FALSE)=BTT[[#This Row],[Hauptprozess
(Pflichtauswahl)]],"okay","falscher Subprozess"))</f>
        <v/>
      </c>
      <c r="AL1520">
        <f>IF(aktives_Teilprojekt="Master","",IF(BTT[[#This Row],[Verantwortliches TP
(automatisch)]]=VLOOKUP(aktives_Teilprojekt,Teilprojekte[[Teilprojekte]:[Kürzel]],2,FALSE),"okay","Hauptprozess anderes TP"))</f>
        <v/>
      </c>
      <c r="AM15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0">
        <f>IFERROR(IF(BTT[[#This Row],[SAP-Modul
(Pflichtauswahl)]]&lt;&gt;VLOOKUP(BTT[[#This Row],[Verwendete Transaktion (Pflichtauswahl)]],Transaktionen[[Transaktionen]:[Modul]],3,FALSE),"Modul anders","okay"),"")</f>
        <v/>
      </c>
      <c r="AP1520">
        <f>IFERROR(IF(COUNTIFS(BTT[Verwendete Transaktion (Pflichtauswahl)],BTT[[#This Row],[Verwendete Transaktion (Pflichtauswahl)]],BTT[SAP-Modul
(Pflichtauswahl)],"&lt;&gt;"&amp;BTT[[#This Row],[SAP-Modul
(Pflichtauswahl)]])&gt;0,"Modul anders","okay"),"")</f>
        <v/>
      </c>
      <c r="AQ1520">
        <f>IFERROR(IF(COUNTIFS(BTT[Verwendete Transaktion (Pflichtauswahl)],BTT[[#This Row],[Verwendete Transaktion (Pflichtauswahl)]],BTT[Verantwortliches TP
(automatisch)],"&lt;&gt;"&amp;BTT[[#This Row],[Verantwortliches TP
(automatisch)]])&gt;0,"Transaktion mehrfach","okay"),"")</f>
        <v/>
      </c>
      <c r="AR1520">
        <f>IFERROR(IF(COUNTIFS(BTT[Verwendete Transaktion (Pflichtauswahl)],BTT[[#This Row],[Verwendete Transaktion (Pflichtauswahl)]],BTT[Verantwortliches TP
(automatisch)],"&lt;&gt;"&amp;VLOOKUP(aktives_Teilprojekt,Teilprojekte[[Teilprojekte]:[Kürzel]],2,FALSE))&gt;0,"Transaktion mehrfach","okay"),"")</f>
        <v/>
      </c>
      <c r="AS1520" t="inlineStr">
        <is>
          <t>FI1434</t>
        </is>
      </c>
    </row>
    <row r="1521">
      <c r="A1521">
        <f>IFERROR(IF(BTT[[#This Row],[Lfd Nr. 
(aus konsolidierter Datei)]]&lt;&gt;"",BTT[[#This Row],[Lfd Nr. 
(aus konsolidierter Datei)]],VLOOKUP(aktives_Teilprojekt,Teilprojekte[[Teilprojekte]:[Kürzel]],2,FALSE)&amp;ROW(BTT[[#This Row],[Lfd Nr.
(automatisch)]])-2),"")</f>
        <v/>
      </c>
      <c r="B1521" t="inlineStr">
        <is>
          <t>Bearbeitung und Prüfung von Eingangsrechnungen</t>
        </is>
      </c>
      <c r="D1521" t="inlineStr">
        <is>
          <t>Sperrgründe entfernen und Workflowvorgang beenden.</t>
        </is>
      </c>
      <c r="E1521">
        <f>IFERROR(IF(NOT(BTT[[#This Row],[Manuelle Änderung des Verantwortliches TP
(Auswahl - bei Bedarf)]]=""),BTT[[#This Row],[Manuelle Änderung des Verantwortliches TP
(Auswahl - bei Bedarf)]],VLOOKUP(BTT[[#This Row],[Hauptprozess
(Pflichtauswahl)]],Hauptprozesse[],3,FALSE)),"")</f>
        <v/>
      </c>
      <c r="G1521" t="inlineStr">
        <is>
          <t>RW-K</t>
        </is>
      </c>
      <c r="H1521" t="inlineStr">
        <is>
          <t>MM</t>
        </is>
      </c>
      <c r="I1521" t="inlineStr">
        <is>
          <t>ME23N</t>
        </is>
      </c>
      <c r="J1521">
        <f>IFERROR(VLOOKUP(BTT[[#This Row],[Verwendete Transaktion (Pflichtauswahl)]],Transaktionen[[Transaktionen]:[Langtext]],2,FALSE),"")</f>
        <v/>
      </c>
      <c r="V1521">
        <f>IFERROR(VLOOKUP(BTT[[#This Row],[Verwendetes Formular
(Auswahl falls relevant)]],Formulare[[Formularbezeichnung]:[Formularname (technisch)]],2,FALSE),"")</f>
        <v/>
      </c>
      <c r="AK1521">
        <f>IF(BTT[[#This Row],[Subprozess
(optionale Auswahl)]]="","okay",IF(VLOOKUP(BTT[[#This Row],[Subprozess
(optionale Auswahl)]],BPML[[Subprozess]:[Zugeordneter Hauptprozess]],3,FALSE)=BTT[[#This Row],[Hauptprozess
(Pflichtauswahl)]],"okay","falscher Subprozess"))</f>
        <v/>
      </c>
      <c r="AL1521">
        <f>IF(aktives_Teilprojekt="Master","",IF(BTT[[#This Row],[Verantwortliches TP
(automatisch)]]=VLOOKUP(aktives_Teilprojekt,Teilprojekte[[Teilprojekte]:[Kürzel]],2,FALSE),"okay","Hauptprozess anderes TP"))</f>
        <v/>
      </c>
      <c r="AM15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1">
        <f>IFERROR(IF(BTT[[#This Row],[SAP-Modul
(Pflichtauswahl)]]&lt;&gt;VLOOKUP(BTT[[#This Row],[Verwendete Transaktion (Pflichtauswahl)]],Transaktionen[[Transaktionen]:[Modul]],3,FALSE),"Modul anders","okay"),"")</f>
        <v/>
      </c>
      <c r="AP1521">
        <f>IFERROR(IF(COUNTIFS(BTT[Verwendete Transaktion (Pflichtauswahl)],BTT[[#This Row],[Verwendete Transaktion (Pflichtauswahl)]],BTT[SAP-Modul
(Pflichtauswahl)],"&lt;&gt;"&amp;BTT[[#This Row],[SAP-Modul
(Pflichtauswahl)]])&gt;0,"Modul anders","okay"),"")</f>
        <v/>
      </c>
      <c r="AQ1521">
        <f>IFERROR(IF(COUNTIFS(BTT[Verwendete Transaktion (Pflichtauswahl)],BTT[[#This Row],[Verwendete Transaktion (Pflichtauswahl)]],BTT[Verantwortliches TP
(automatisch)],"&lt;&gt;"&amp;BTT[[#This Row],[Verantwortliches TP
(automatisch)]])&gt;0,"Transaktion mehrfach","okay"),"")</f>
        <v/>
      </c>
      <c r="AR1521">
        <f>IFERROR(IF(COUNTIFS(BTT[Verwendete Transaktion (Pflichtauswahl)],BTT[[#This Row],[Verwendete Transaktion (Pflichtauswahl)]],BTT[Verantwortliches TP
(automatisch)],"&lt;&gt;"&amp;VLOOKUP(aktives_Teilprojekt,Teilprojekte[[Teilprojekte]:[Kürzel]],2,FALSE))&gt;0,"Transaktion mehrfach","okay"),"")</f>
        <v/>
      </c>
      <c r="AS1521" t="inlineStr">
        <is>
          <t>FI1435</t>
        </is>
      </c>
    </row>
    <row r="1522">
      <c r="A1522">
        <f>IFERROR(IF(BTT[[#This Row],[Lfd Nr. 
(aus konsolidierter Datei)]]&lt;&gt;"",BTT[[#This Row],[Lfd Nr. 
(aus konsolidierter Datei)]],VLOOKUP(aktives_Teilprojekt,Teilprojekte[[Teilprojekte]:[Kürzel]],2,FALSE)&amp;ROW(BTT[[#This Row],[Lfd Nr.
(automatisch)]])-2),"")</f>
        <v/>
      </c>
      <c r="B1522" t="inlineStr">
        <is>
          <t>Bearbeitung und Prüfung von Eingangsrechnungen</t>
        </is>
      </c>
      <c r="D1522" t="inlineStr">
        <is>
          <t>Sperrgründe entfernen und Workflowvorgang beenden.</t>
        </is>
      </c>
      <c r="E1522">
        <f>IFERROR(IF(NOT(BTT[[#This Row],[Manuelle Änderung des Verantwortliches TP
(Auswahl - bei Bedarf)]]=""),BTT[[#This Row],[Manuelle Änderung des Verantwortliches TP
(Auswahl - bei Bedarf)]],VLOOKUP(BTT[[#This Row],[Hauptprozess
(Pflichtauswahl)]],Hauptprozesse[],3,FALSE)),"")</f>
        <v/>
      </c>
      <c r="G1522" t="inlineStr">
        <is>
          <t>RW-K</t>
        </is>
      </c>
      <c r="H1522" t="inlineStr">
        <is>
          <t>FI-FM</t>
        </is>
      </c>
      <c r="I1522" t="inlineStr">
        <is>
          <t>FB03</t>
        </is>
      </c>
      <c r="J1522">
        <f>IFERROR(VLOOKUP(BTT[[#This Row],[Verwendete Transaktion (Pflichtauswahl)]],Transaktionen[[Transaktionen]:[Langtext]],2,FALSE),"")</f>
        <v/>
      </c>
      <c r="V1522">
        <f>IFERROR(VLOOKUP(BTT[[#This Row],[Verwendetes Formular
(Auswahl falls relevant)]],Formulare[[Formularbezeichnung]:[Formularname (technisch)]],2,FALSE),"")</f>
        <v/>
      </c>
      <c r="AK1522">
        <f>IF(BTT[[#This Row],[Subprozess
(optionale Auswahl)]]="","okay",IF(VLOOKUP(BTT[[#This Row],[Subprozess
(optionale Auswahl)]],BPML[[Subprozess]:[Zugeordneter Hauptprozess]],3,FALSE)=BTT[[#This Row],[Hauptprozess
(Pflichtauswahl)]],"okay","falscher Subprozess"))</f>
        <v/>
      </c>
      <c r="AL1522">
        <f>IF(aktives_Teilprojekt="Master","",IF(BTT[[#This Row],[Verantwortliches TP
(automatisch)]]=VLOOKUP(aktives_Teilprojekt,Teilprojekte[[Teilprojekte]:[Kürzel]],2,FALSE),"okay","Hauptprozess anderes TP"))</f>
        <v/>
      </c>
      <c r="AM15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2">
        <f>IFERROR(IF(BTT[[#This Row],[SAP-Modul
(Pflichtauswahl)]]&lt;&gt;VLOOKUP(BTT[[#This Row],[Verwendete Transaktion (Pflichtauswahl)]],Transaktionen[[Transaktionen]:[Modul]],3,FALSE),"Modul anders","okay"),"")</f>
        <v/>
      </c>
      <c r="AP1522">
        <f>IFERROR(IF(COUNTIFS(BTT[Verwendete Transaktion (Pflichtauswahl)],BTT[[#This Row],[Verwendete Transaktion (Pflichtauswahl)]],BTT[SAP-Modul
(Pflichtauswahl)],"&lt;&gt;"&amp;BTT[[#This Row],[SAP-Modul
(Pflichtauswahl)]])&gt;0,"Modul anders","okay"),"")</f>
        <v/>
      </c>
      <c r="AQ1522">
        <f>IFERROR(IF(COUNTIFS(BTT[Verwendete Transaktion (Pflichtauswahl)],BTT[[#This Row],[Verwendete Transaktion (Pflichtauswahl)]],BTT[Verantwortliches TP
(automatisch)],"&lt;&gt;"&amp;BTT[[#This Row],[Verantwortliches TP
(automatisch)]])&gt;0,"Transaktion mehrfach","okay"),"")</f>
        <v/>
      </c>
      <c r="AR1522">
        <f>IFERROR(IF(COUNTIFS(BTT[Verwendete Transaktion (Pflichtauswahl)],BTT[[#This Row],[Verwendete Transaktion (Pflichtauswahl)]],BTT[Verantwortliches TP
(automatisch)],"&lt;&gt;"&amp;VLOOKUP(aktives_Teilprojekt,Teilprojekte[[Teilprojekte]:[Kürzel]],2,FALSE))&gt;0,"Transaktion mehrfach","okay"),"")</f>
        <v/>
      </c>
      <c r="AS1522" t="inlineStr">
        <is>
          <t>FI1436</t>
        </is>
      </c>
    </row>
    <row r="1523">
      <c r="A1523">
        <f>IFERROR(IF(BTT[[#This Row],[Lfd Nr. 
(aus konsolidierter Datei)]]&lt;&gt;"",BTT[[#This Row],[Lfd Nr. 
(aus konsolidierter Datei)]],VLOOKUP(aktives_Teilprojekt,Teilprojekte[[Teilprojekte]:[Kürzel]],2,FALSE)&amp;ROW(BTT[[#This Row],[Lfd Nr.
(automatisch)]])-2),"")</f>
        <v/>
      </c>
      <c r="B1523" t="inlineStr">
        <is>
          <t>Bearbeitung und Prüfung von Eingangsrechnungen</t>
        </is>
      </c>
      <c r="D1523" t="inlineStr">
        <is>
          <t>Zahlungsinformationen klären und anpassen.</t>
        </is>
      </c>
      <c r="E1523">
        <f>IFERROR(IF(NOT(BTT[[#This Row],[Manuelle Änderung des Verantwortliches TP
(Auswahl - bei Bedarf)]]=""),BTT[[#This Row],[Manuelle Änderung des Verantwortliches TP
(Auswahl - bei Bedarf)]],VLOOKUP(BTT[[#This Row],[Hauptprozess
(Pflichtauswahl)]],Hauptprozesse[],3,FALSE)),"")</f>
        <v/>
      </c>
      <c r="G1523" t="inlineStr">
        <is>
          <t>RW-K</t>
        </is>
      </c>
      <c r="I1523" t="inlineStr">
        <is>
          <t>Invoice Console</t>
        </is>
      </c>
      <c r="J1523">
        <f>IFERROR(VLOOKUP(BTT[[#This Row],[Verwendete Transaktion (Pflichtauswahl)]],Transaktionen[[Transaktionen]:[Langtext]],2,FALSE),"")</f>
        <v/>
      </c>
      <c r="V1523">
        <f>IFERROR(VLOOKUP(BTT[[#This Row],[Verwendetes Formular
(Auswahl falls relevant)]],Formulare[[Formularbezeichnung]:[Formularname (technisch)]],2,FALSE),"")</f>
        <v/>
      </c>
      <c r="AK1523">
        <f>IF(BTT[[#This Row],[Subprozess
(optionale Auswahl)]]="","okay",IF(VLOOKUP(BTT[[#This Row],[Subprozess
(optionale Auswahl)]],BPML[[Subprozess]:[Zugeordneter Hauptprozess]],3,FALSE)=BTT[[#This Row],[Hauptprozess
(Pflichtauswahl)]],"okay","falscher Subprozess"))</f>
        <v/>
      </c>
      <c r="AL1523">
        <f>IF(aktives_Teilprojekt="Master","",IF(BTT[[#This Row],[Verantwortliches TP
(automatisch)]]=VLOOKUP(aktives_Teilprojekt,Teilprojekte[[Teilprojekte]:[Kürzel]],2,FALSE),"okay","Hauptprozess anderes TP"))</f>
        <v/>
      </c>
      <c r="AM15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3">
        <f>IFERROR(IF(BTT[[#This Row],[SAP-Modul
(Pflichtauswahl)]]&lt;&gt;VLOOKUP(BTT[[#This Row],[Verwendete Transaktion (Pflichtauswahl)]],Transaktionen[[Transaktionen]:[Modul]],3,FALSE),"Modul anders","okay"),"")</f>
        <v/>
      </c>
      <c r="AP1523">
        <f>IFERROR(IF(COUNTIFS(BTT[Verwendete Transaktion (Pflichtauswahl)],BTT[[#This Row],[Verwendete Transaktion (Pflichtauswahl)]],BTT[SAP-Modul
(Pflichtauswahl)],"&lt;&gt;"&amp;BTT[[#This Row],[SAP-Modul
(Pflichtauswahl)]])&gt;0,"Modul anders","okay"),"")</f>
        <v/>
      </c>
      <c r="AQ1523">
        <f>IFERROR(IF(COUNTIFS(BTT[Verwendete Transaktion (Pflichtauswahl)],BTT[[#This Row],[Verwendete Transaktion (Pflichtauswahl)]],BTT[Verantwortliches TP
(automatisch)],"&lt;&gt;"&amp;BTT[[#This Row],[Verantwortliches TP
(automatisch)]])&gt;0,"Transaktion mehrfach","okay"),"")</f>
        <v/>
      </c>
      <c r="AR1523">
        <f>IFERROR(IF(COUNTIFS(BTT[Verwendete Transaktion (Pflichtauswahl)],BTT[[#This Row],[Verwendete Transaktion (Pflichtauswahl)]],BTT[Verantwortliches TP
(automatisch)],"&lt;&gt;"&amp;VLOOKUP(aktives_Teilprojekt,Teilprojekte[[Teilprojekte]:[Kürzel]],2,FALSE))&gt;0,"Transaktion mehrfach","okay"),"")</f>
        <v/>
      </c>
      <c r="AS1523" t="inlineStr">
        <is>
          <t>FI1437</t>
        </is>
      </c>
    </row>
    <row r="1524">
      <c r="A1524">
        <f>IFERROR(IF(BTT[[#This Row],[Lfd Nr. 
(aus konsolidierter Datei)]]&lt;&gt;"",BTT[[#This Row],[Lfd Nr. 
(aus konsolidierter Datei)]],VLOOKUP(aktives_Teilprojekt,Teilprojekte[[Teilprojekte]:[Kürzel]],2,FALSE)&amp;ROW(BTT[[#This Row],[Lfd Nr.
(automatisch)]])-2),"")</f>
        <v/>
      </c>
      <c r="B1524" t="inlineStr">
        <is>
          <t>Bearbeitung und Prüfung von Eingangsrechnungen</t>
        </is>
      </c>
      <c r="D1524" t="inlineStr">
        <is>
          <t>manuelle Sortierung der Papierrechnungen</t>
        </is>
      </c>
      <c r="E1524">
        <f>IFERROR(IF(NOT(BTT[[#This Row],[Manuelle Änderung des Verantwortliches TP
(Auswahl - bei Bedarf)]]=""),BTT[[#This Row],[Manuelle Änderung des Verantwortliches TP
(Auswahl - bei Bedarf)]],VLOOKUP(BTT[[#This Row],[Hauptprozess
(Pflichtauswahl)]],Hauptprozesse[],3,FALSE)),"")</f>
        <v/>
      </c>
      <c r="H1524" t="inlineStr">
        <is>
          <t>Non-SAP</t>
        </is>
      </c>
      <c r="I1524" t="inlineStr">
        <is>
          <t>nicht digital</t>
        </is>
      </c>
      <c r="J1524">
        <f>IFERROR(VLOOKUP(BTT[[#This Row],[Verwendete Transaktion (Pflichtauswahl)]],Transaktionen[[Transaktionen]:[Langtext]],2,FALSE),"")</f>
        <v/>
      </c>
      <c r="V1524">
        <f>IFERROR(VLOOKUP(BTT[[#This Row],[Verwendetes Formular
(Auswahl falls relevant)]],Formulare[[Formularbezeichnung]:[Formularname (technisch)]],2,FALSE),"")</f>
        <v/>
      </c>
      <c r="AK1524">
        <f>IF(BTT[[#This Row],[Subprozess
(optionale Auswahl)]]="","okay",IF(VLOOKUP(BTT[[#This Row],[Subprozess
(optionale Auswahl)]],BPML[[Subprozess]:[Zugeordneter Hauptprozess]],3,FALSE)=BTT[[#This Row],[Hauptprozess
(Pflichtauswahl)]],"okay","falscher Subprozess"))</f>
        <v/>
      </c>
      <c r="AL1524">
        <f>IF(aktives_Teilprojekt="Master","",IF(BTT[[#This Row],[Verantwortliches TP
(automatisch)]]=VLOOKUP(aktives_Teilprojekt,Teilprojekte[[Teilprojekte]:[Kürzel]],2,FALSE),"okay","Hauptprozess anderes TP"))</f>
        <v/>
      </c>
      <c r="AM15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4">
        <f>IFERROR(IF(BTT[[#This Row],[SAP-Modul
(Pflichtauswahl)]]&lt;&gt;VLOOKUP(BTT[[#This Row],[Verwendete Transaktion (Pflichtauswahl)]],Transaktionen[[Transaktionen]:[Modul]],3,FALSE),"Modul anders","okay"),"")</f>
        <v/>
      </c>
      <c r="AP1524">
        <f>IFERROR(IF(COUNTIFS(BTT[Verwendete Transaktion (Pflichtauswahl)],BTT[[#This Row],[Verwendete Transaktion (Pflichtauswahl)]],BTT[SAP-Modul
(Pflichtauswahl)],"&lt;&gt;"&amp;BTT[[#This Row],[SAP-Modul
(Pflichtauswahl)]])&gt;0,"Modul anders","okay"),"")</f>
        <v/>
      </c>
      <c r="AQ1524">
        <f>IFERROR(IF(COUNTIFS(BTT[Verwendete Transaktion (Pflichtauswahl)],BTT[[#This Row],[Verwendete Transaktion (Pflichtauswahl)]],BTT[Verantwortliches TP
(automatisch)],"&lt;&gt;"&amp;BTT[[#This Row],[Verantwortliches TP
(automatisch)]])&gt;0,"Transaktion mehrfach","okay"),"")</f>
        <v/>
      </c>
      <c r="AR1524">
        <f>IFERROR(IF(COUNTIFS(BTT[Verwendete Transaktion (Pflichtauswahl)],BTT[[#This Row],[Verwendete Transaktion (Pflichtauswahl)]],BTT[Verantwortliches TP
(automatisch)],"&lt;&gt;"&amp;VLOOKUP(aktives_Teilprojekt,Teilprojekte[[Teilprojekte]:[Kürzel]],2,FALSE))&gt;0,"Transaktion mehrfach","okay"),"")</f>
        <v/>
      </c>
      <c r="AS1524" t="inlineStr">
        <is>
          <t>FI1438</t>
        </is>
      </c>
    </row>
    <row r="1525">
      <c r="A1525">
        <f>IFERROR(IF(BTT[[#This Row],[Lfd Nr. 
(aus konsolidierter Datei)]]&lt;&gt;"",BTT[[#This Row],[Lfd Nr. 
(aus konsolidierter Datei)]],VLOOKUP(aktives_Teilprojekt,Teilprojekte[[Teilprojekte]:[Kürzel]],2,FALSE)&amp;ROW(BTT[[#This Row],[Lfd Nr.
(automatisch)]])-2),"")</f>
        <v/>
      </c>
      <c r="B1525" t="inlineStr">
        <is>
          <t>Bearbeitung und Prüfung von Eingangsrechnungen</t>
        </is>
      </c>
      <c r="D1525" t="inlineStr">
        <is>
          <t>Entferneung von Klammern u.ä.</t>
        </is>
      </c>
      <c r="E1525">
        <f>IFERROR(IF(NOT(BTT[[#This Row],[Manuelle Änderung des Verantwortliches TP
(Auswahl - bei Bedarf)]]=""),BTT[[#This Row],[Manuelle Änderung des Verantwortliches TP
(Auswahl - bei Bedarf)]],VLOOKUP(BTT[[#This Row],[Hauptprozess
(Pflichtauswahl)]],Hauptprozesse[],3,FALSE)),"")</f>
        <v/>
      </c>
      <c r="H1525" t="inlineStr">
        <is>
          <t>Non-SAP</t>
        </is>
      </c>
      <c r="I1525" t="inlineStr">
        <is>
          <t>nicht digital</t>
        </is>
      </c>
      <c r="J1525">
        <f>IFERROR(VLOOKUP(BTT[[#This Row],[Verwendete Transaktion (Pflichtauswahl)]],Transaktionen[[Transaktionen]:[Langtext]],2,FALSE),"")</f>
        <v/>
      </c>
      <c r="V1525">
        <f>IFERROR(VLOOKUP(BTT[[#This Row],[Verwendetes Formular
(Auswahl falls relevant)]],Formulare[[Formularbezeichnung]:[Formularname (technisch)]],2,FALSE),"")</f>
        <v/>
      </c>
      <c r="AK1525">
        <f>IF(BTT[[#This Row],[Subprozess
(optionale Auswahl)]]="","okay",IF(VLOOKUP(BTT[[#This Row],[Subprozess
(optionale Auswahl)]],BPML[[Subprozess]:[Zugeordneter Hauptprozess]],3,FALSE)=BTT[[#This Row],[Hauptprozess
(Pflichtauswahl)]],"okay","falscher Subprozess"))</f>
        <v/>
      </c>
      <c r="AL1525">
        <f>IF(aktives_Teilprojekt="Master","",IF(BTT[[#This Row],[Verantwortliches TP
(automatisch)]]=VLOOKUP(aktives_Teilprojekt,Teilprojekte[[Teilprojekte]:[Kürzel]],2,FALSE),"okay","Hauptprozess anderes TP"))</f>
        <v/>
      </c>
      <c r="AM15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5">
        <f>IFERROR(IF(BTT[[#This Row],[SAP-Modul
(Pflichtauswahl)]]&lt;&gt;VLOOKUP(BTT[[#This Row],[Verwendete Transaktion (Pflichtauswahl)]],Transaktionen[[Transaktionen]:[Modul]],3,FALSE),"Modul anders","okay"),"")</f>
        <v/>
      </c>
      <c r="AP1525">
        <f>IFERROR(IF(COUNTIFS(BTT[Verwendete Transaktion (Pflichtauswahl)],BTT[[#This Row],[Verwendete Transaktion (Pflichtauswahl)]],BTT[SAP-Modul
(Pflichtauswahl)],"&lt;&gt;"&amp;BTT[[#This Row],[SAP-Modul
(Pflichtauswahl)]])&gt;0,"Modul anders","okay"),"")</f>
        <v/>
      </c>
      <c r="AQ1525">
        <f>IFERROR(IF(COUNTIFS(BTT[Verwendete Transaktion (Pflichtauswahl)],BTT[[#This Row],[Verwendete Transaktion (Pflichtauswahl)]],BTT[Verantwortliches TP
(automatisch)],"&lt;&gt;"&amp;BTT[[#This Row],[Verantwortliches TP
(automatisch)]])&gt;0,"Transaktion mehrfach","okay"),"")</f>
        <v/>
      </c>
      <c r="AR1525">
        <f>IFERROR(IF(COUNTIFS(BTT[Verwendete Transaktion (Pflichtauswahl)],BTT[[#This Row],[Verwendete Transaktion (Pflichtauswahl)]],BTT[Verantwortliches TP
(automatisch)],"&lt;&gt;"&amp;VLOOKUP(aktives_Teilprojekt,Teilprojekte[[Teilprojekte]:[Kürzel]],2,FALSE))&gt;0,"Transaktion mehrfach","okay"),"")</f>
        <v/>
      </c>
      <c r="AS1525" t="inlineStr">
        <is>
          <t>FI1439</t>
        </is>
      </c>
    </row>
    <row r="1526">
      <c r="A1526">
        <f>IFERROR(IF(BTT[[#This Row],[Lfd Nr. 
(aus konsolidierter Datei)]]&lt;&gt;"",BTT[[#This Row],[Lfd Nr. 
(aus konsolidierter Datei)]],VLOOKUP(aktives_Teilprojekt,Teilprojekte[[Teilprojekte]:[Kürzel]],2,FALSE)&amp;ROW(BTT[[#This Row],[Lfd Nr.
(automatisch)]])-2),"")</f>
        <v/>
      </c>
      <c r="B1526" t="inlineStr">
        <is>
          <t>Bearbeitung und Prüfung von Eingangsrechnungen</t>
        </is>
      </c>
      <c r="D1526" t="inlineStr">
        <is>
          <t xml:space="preserve">Einfügen Trennseiten zwischen den Rechnungen </t>
        </is>
      </c>
      <c r="E1526">
        <f>IFERROR(IF(NOT(BTT[[#This Row],[Manuelle Änderung des Verantwortliches TP
(Auswahl - bei Bedarf)]]=""),BTT[[#This Row],[Manuelle Änderung des Verantwortliches TP
(Auswahl - bei Bedarf)]],VLOOKUP(BTT[[#This Row],[Hauptprozess
(Pflichtauswahl)]],Hauptprozesse[],3,FALSE)),"")</f>
        <v/>
      </c>
      <c r="H1526" t="inlineStr">
        <is>
          <t>Non-SAP</t>
        </is>
      </c>
      <c r="I1526" t="inlineStr">
        <is>
          <t>nicht digital</t>
        </is>
      </c>
      <c r="J1526">
        <f>IFERROR(VLOOKUP(BTT[[#This Row],[Verwendete Transaktion (Pflichtauswahl)]],Transaktionen[[Transaktionen]:[Langtext]],2,FALSE),"")</f>
        <v/>
      </c>
      <c r="V1526">
        <f>IFERROR(VLOOKUP(BTT[[#This Row],[Verwendetes Formular
(Auswahl falls relevant)]],Formulare[[Formularbezeichnung]:[Formularname (technisch)]],2,FALSE),"")</f>
        <v/>
      </c>
      <c r="AK1526">
        <f>IF(BTT[[#This Row],[Subprozess
(optionale Auswahl)]]="","okay",IF(VLOOKUP(BTT[[#This Row],[Subprozess
(optionale Auswahl)]],BPML[[Subprozess]:[Zugeordneter Hauptprozess]],3,FALSE)=BTT[[#This Row],[Hauptprozess
(Pflichtauswahl)]],"okay","falscher Subprozess"))</f>
        <v/>
      </c>
      <c r="AL1526">
        <f>IF(aktives_Teilprojekt="Master","",IF(BTT[[#This Row],[Verantwortliches TP
(automatisch)]]=VLOOKUP(aktives_Teilprojekt,Teilprojekte[[Teilprojekte]:[Kürzel]],2,FALSE),"okay","Hauptprozess anderes TP"))</f>
        <v/>
      </c>
      <c r="AM15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6">
        <f>IFERROR(IF(BTT[[#This Row],[SAP-Modul
(Pflichtauswahl)]]&lt;&gt;VLOOKUP(BTT[[#This Row],[Verwendete Transaktion (Pflichtauswahl)]],Transaktionen[[Transaktionen]:[Modul]],3,FALSE),"Modul anders","okay"),"")</f>
        <v/>
      </c>
      <c r="AP1526">
        <f>IFERROR(IF(COUNTIFS(BTT[Verwendete Transaktion (Pflichtauswahl)],BTT[[#This Row],[Verwendete Transaktion (Pflichtauswahl)]],BTT[SAP-Modul
(Pflichtauswahl)],"&lt;&gt;"&amp;BTT[[#This Row],[SAP-Modul
(Pflichtauswahl)]])&gt;0,"Modul anders","okay"),"")</f>
        <v/>
      </c>
      <c r="AQ1526">
        <f>IFERROR(IF(COUNTIFS(BTT[Verwendete Transaktion (Pflichtauswahl)],BTT[[#This Row],[Verwendete Transaktion (Pflichtauswahl)]],BTT[Verantwortliches TP
(automatisch)],"&lt;&gt;"&amp;BTT[[#This Row],[Verantwortliches TP
(automatisch)]])&gt;0,"Transaktion mehrfach","okay"),"")</f>
        <v/>
      </c>
      <c r="AR1526">
        <f>IFERROR(IF(COUNTIFS(BTT[Verwendete Transaktion (Pflichtauswahl)],BTT[[#This Row],[Verwendete Transaktion (Pflichtauswahl)]],BTT[Verantwortliches TP
(automatisch)],"&lt;&gt;"&amp;VLOOKUP(aktives_Teilprojekt,Teilprojekte[[Teilprojekte]:[Kürzel]],2,FALSE))&gt;0,"Transaktion mehrfach","okay"),"")</f>
        <v/>
      </c>
      <c r="AS1526" t="inlineStr">
        <is>
          <t>FI1440</t>
        </is>
      </c>
    </row>
    <row r="1527">
      <c r="A1527">
        <f>IFERROR(IF(BTT[[#This Row],[Lfd Nr. 
(aus konsolidierter Datei)]]&lt;&gt;"",BTT[[#This Row],[Lfd Nr. 
(aus konsolidierter Datei)]],VLOOKUP(aktives_Teilprojekt,Teilprojekte[[Teilprojekte]:[Kürzel]],2,FALSE)&amp;ROW(BTT[[#This Row],[Lfd Nr.
(automatisch)]])-2),"")</f>
        <v/>
      </c>
      <c r="B1527" t="inlineStr">
        <is>
          <t>Bearbeitung und Prüfung von Eingangsrechnungen</t>
        </is>
      </c>
      <c r="D1527" t="inlineStr">
        <is>
          <t>Einfügen Trennseiten zwischen Rechnung und Rechnungsanlagen</t>
        </is>
      </c>
      <c r="E1527">
        <f>IFERROR(IF(NOT(BTT[[#This Row],[Manuelle Änderung des Verantwortliches TP
(Auswahl - bei Bedarf)]]=""),BTT[[#This Row],[Manuelle Änderung des Verantwortliches TP
(Auswahl - bei Bedarf)]],VLOOKUP(BTT[[#This Row],[Hauptprozess
(Pflichtauswahl)]],Hauptprozesse[],3,FALSE)),"")</f>
        <v/>
      </c>
      <c r="H1527" t="inlineStr">
        <is>
          <t>Non-SAP</t>
        </is>
      </c>
      <c r="I1527" t="inlineStr">
        <is>
          <t>nicht digital</t>
        </is>
      </c>
      <c r="J1527">
        <f>IFERROR(VLOOKUP(BTT[[#This Row],[Verwendete Transaktion (Pflichtauswahl)]],Transaktionen[[Transaktionen]:[Langtext]],2,FALSE),"")</f>
        <v/>
      </c>
      <c r="V1527">
        <f>IFERROR(VLOOKUP(BTT[[#This Row],[Verwendetes Formular
(Auswahl falls relevant)]],Formulare[[Formularbezeichnung]:[Formularname (technisch)]],2,FALSE),"")</f>
        <v/>
      </c>
      <c r="AK1527">
        <f>IF(BTT[[#This Row],[Subprozess
(optionale Auswahl)]]="","okay",IF(VLOOKUP(BTT[[#This Row],[Subprozess
(optionale Auswahl)]],BPML[[Subprozess]:[Zugeordneter Hauptprozess]],3,FALSE)=BTT[[#This Row],[Hauptprozess
(Pflichtauswahl)]],"okay","falscher Subprozess"))</f>
        <v/>
      </c>
      <c r="AL1527">
        <f>IF(aktives_Teilprojekt="Master","",IF(BTT[[#This Row],[Verantwortliches TP
(automatisch)]]=VLOOKUP(aktives_Teilprojekt,Teilprojekte[[Teilprojekte]:[Kürzel]],2,FALSE),"okay","Hauptprozess anderes TP"))</f>
        <v/>
      </c>
      <c r="AM15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7">
        <f>IFERROR(IF(BTT[[#This Row],[SAP-Modul
(Pflichtauswahl)]]&lt;&gt;VLOOKUP(BTT[[#This Row],[Verwendete Transaktion (Pflichtauswahl)]],Transaktionen[[Transaktionen]:[Modul]],3,FALSE),"Modul anders","okay"),"")</f>
        <v/>
      </c>
      <c r="AP1527">
        <f>IFERROR(IF(COUNTIFS(BTT[Verwendete Transaktion (Pflichtauswahl)],BTT[[#This Row],[Verwendete Transaktion (Pflichtauswahl)]],BTT[SAP-Modul
(Pflichtauswahl)],"&lt;&gt;"&amp;BTT[[#This Row],[SAP-Modul
(Pflichtauswahl)]])&gt;0,"Modul anders","okay"),"")</f>
        <v/>
      </c>
      <c r="AQ1527">
        <f>IFERROR(IF(COUNTIFS(BTT[Verwendete Transaktion (Pflichtauswahl)],BTT[[#This Row],[Verwendete Transaktion (Pflichtauswahl)]],BTT[Verantwortliches TP
(automatisch)],"&lt;&gt;"&amp;BTT[[#This Row],[Verantwortliches TP
(automatisch)]])&gt;0,"Transaktion mehrfach","okay"),"")</f>
        <v/>
      </c>
      <c r="AR1527">
        <f>IFERROR(IF(COUNTIFS(BTT[Verwendete Transaktion (Pflichtauswahl)],BTT[[#This Row],[Verwendete Transaktion (Pflichtauswahl)]],BTT[Verantwortliches TP
(automatisch)],"&lt;&gt;"&amp;VLOOKUP(aktives_Teilprojekt,Teilprojekte[[Teilprojekte]:[Kürzel]],2,FALSE))&gt;0,"Transaktion mehrfach","okay"),"")</f>
        <v/>
      </c>
      <c r="AS1527" t="inlineStr">
        <is>
          <t>FI1441</t>
        </is>
      </c>
    </row>
    <row r="1528">
      <c r="A1528">
        <f>IFERROR(IF(BTT[[#This Row],[Lfd Nr. 
(aus konsolidierter Datei)]]&lt;&gt;"",BTT[[#This Row],[Lfd Nr. 
(aus konsolidierter Datei)]],VLOOKUP(aktives_Teilprojekt,Teilprojekte[[Teilprojekte]:[Kürzel]],2,FALSE)&amp;ROW(BTT[[#This Row],[Lfd Nr.
(automatisch)]])-2),"")</f>
        <v/>
      </c>
      <c r="B1528" t="inlineStr">
        <is>
          <t>Bearbeitung und Prüfung von Eingangsrechnungen</t>
        </is>
      </c>
      <c r="D1528" t="inlineStr">
        <is>
          <t>Erstellen des Begleitzettels</t>
        </is>
      </c>
      <c r="E1528">
        <f>IFERROR(IF(NOT(BTT[[#This Row],[Manuelle Änderung des Verantwortliches TP
(Auswahl - bei Bedarf)]]=""),BTT[[#This Row],[Manuelle Änderung des Verantwortliches TP
(Auswahl - bei Bedarf)]],VLOOKUP(BTT[[#This Row],[Hauptprozess
(Pflichtauswahl)]],Hauptprozesse[],3,FALSE)),"")</f>
        <v/>
      </c>
      <c r="H1528" t="inlineStr">
        <is>
          <t>Non-SAP</t>
        </is>
      </c>
      <c r="I1528" t="inlineStr">
        <is>
          <t>nicht digital</t>
        </is>
      </c>
      <c r="J1528">
        <f>IFERROR(VLOOKUP(BTT[[#This Row],[Verwendete Transaktion (Pflichtauswahl)]],Transaktionen[[Transaktionen]:[Langtext]],2,FALSE),"")</f>
        <v/>
      </c>
      <c r="V1528">
        <f>IFERROR(VLOOKUP(BTT[[#This Row],[Verwendetes Formular
(Auswahl falls relevant)]],Formulare[[Formularbezeichnung]:[Formularname (technisch)]],2,FALSE),"")</f>
        <v/>
      </c>
      <c r="AK1528">
        <f>IF(BTT[[#This Row],[Subprozess
(optionale Auswahl)]]="","okay",IF(VLOOKUP(BTT[[#This Row],[Subprozess
(optionale Auswahl)]],BPML[[Subprozess]:[Zugeordneter Hauptprozess]],3,FALSE)=BTT[[#This Row],[Hauptprozess
(Pflichtauswahl)]],"okay","falscher Subprozess"))</f>
        <v/>
      </c>
      <c r="AL1528">
        <f>IF(aktives_Teilprojekt="Master","",IF(BTT[[#This Row],[Verantwortliches TP
(automatisch)]]=VLOOKUP(aktives_Teilprojekt,Teilprojekte[[Teilprojekte]:[Kürzel]],2,FALSE),"okay","Hauptprozess anderes TP"))</f>
        <v/>
      </c>
      <c r="AM15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8">
        <f>IFERROR(IF(BTT[[#This Row],[SAP-Modul
(Pflichtauswahl)]]&lt;&gt;VLOOKUP(BTT[[#This Row],[Verwendete Transaktion (Pflichtauswahl)]],Transaktionen[[Transaktionen]:[Modul]],3,FALSE),"Modul anders","okay"),"")</f>
        <v/>
      </c>
      <c r="AP1528">
        <f>IFERROR(IF(COUNTIFS(BTT[Verwendete Transaktion (Pflichtauswahl)],BTT[[#This Row],[Verwendete Transaktion (Pflichtauswahl)]],BTT[SAP-Modul
(Pflichtauswahl)],"&lt;&gt;"&amp;BTT[[#This Row],[SAP-Modul
(Pflichtauswahl)]])&gt;0,"Modul anders","okay"),"")</f>
        <v/>
      </c>
      <c r="AQ1528">
        <f>IFERROR(IF(COUNTIFS(BTT[Verwendete Transaktion (Pflichtauswahl)],BTT[[#This Row],[Verwendete Transaktion (Pflichtauswahl)]],BTT[Verantwortliches TP
(automatisch)],"&lt;&gt;"&amp;BTT[[#This Row],[Verantwortliches TP
(automatisch)]])&gt;0,"Transaktion mehrfach","okay"),"")</f>
        <v/>
      </c>
      <c r="AR1528">
        <f>IFERROR(IF(COUNTIFS(BTT[Verwendete Transaktion (Pflichtauswahl)],BTT[[#This Row],[Verwendete Transaktion (Pflichtauswahl)]],BTT[Verantwortliches TP
(automatisch)],"&lt;&gt;"&amp;VLOOKUP(aktives_Teilprojekt,Teilprojekte[[Teilprojekte]:[Kürzel]],2,FALSE))&gt;0,"Transaktion mehrfach","okay"),"")</f>
        <v/>
      </c>
      <c r="AS1528" t="inlineStr">
        <is>
          <t>FI1442</t>
        </is>
      </c>
    </row>
    <row r="1529">
      <c r="A1529">
        <f>IFERROR(IF(BTT[[#This Row],[Lfd Nr. 
(aus konsolidierter Datei)]]&lt;&gt;"",BTT[[#This Row],[Lfd Nr. 
(aus konsolidierter Datei)]],VLOOKUP(aktives_Teilprojekt,Teilprojekte[[Teilprojekte]:[Kürzel]],2,FALSE)&amp;ROW(BTT[[#This Row],[Lfd Nr.
(automatisch)]])-2),"")</f>
        <v/>
      </c>
      <c r="B1529" t="inlineStr">
        <is>
          <t>Bearbeitung und Prüfung von Eingangsrechnungen</t>
        </is>
      </c>
      <c r="D1529" t="inlineStr">
        <is>
          <t>Weitergabe an Scan-Bearbeiter</t>
        </is>
      </c>
      <c r="E1529">
        <f>IFERROR(IF(NOT(BTT[[#This Row],[Manuelle Änderung des Verantwortliches TP
(Auswahl - bei Bedarf)]]=""),BTT[[#This Row],[Manuelle Änderung des Verantwortliches TP
(Auswahl - bei Bedarf)]],VLOOKUP(BTT[[#This Row],[Hauptprozess
(Pflichtauswahl)]],Hauptprozesse[],3,FALSE)),"")</f>
        <v/>
      </c>
      <c r="H1529" t="inlineStr">
        <is>
          <t>Non-SAP</t>
        </is>
      </c>
      <c r="I1529" t="inlineStr">
        <is>
          <t>nicht digital</t>
        </is>
      </c>
      <c r="J1529">
        <f>IFERROR(VLOOKUP(BTT[[#This Row],[Verwendete Transaktion (Pflichtauswahl)]],Transaktionen[[Transaktionen]:[Langtext]],2,FALSE),"")</f>
        <v/>
      </c>
      <c r="V1529">
        <f>IFERROR(VLOOKUP(BTT[[#This Row],[Verwendetes Formular
(Auswahl falls relevant)]],Formulare[[Formularbezeichnung]:[Formularname (technisch)]],2,FALSE),"")</f>
        <v/>
      </c>
      <c r="AK1529">
        <f>IF(BTT[[#This Row],[Subprozess
(optionale Auswahl)]]="","okay",IF(VLOOKUP(BTT[[#This Row],[Subprozess
(optionale Auswahl)]],BPML[[Subprozess]:[Zugeordneter Hauptprozess]],3,FALSE)=BTT[[#This Row],[Hauptprozess
(Pflichtauswahl)]],"okay","falscher Subprozess"))</f>
        <v/>
      </c>
      <c r="AL1529">
        <f>IF(aktives_Teilprojekt="Master","",IF(BTT[[#This Row],[Verantwortliches TP
(automatisch)]]=VLOOKUP(aktives_Teilprojekt,Teilprojekte[[Teilprojekte]:[Kürzel]],2,FALSE),"okay","Hauptprozess anderes TP"))</f>
        <v/>
      </c>
      <c r="AM15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29">
        <f>IFERROR(IF(BTT[[#This Row],[SAP-Modul
(Pflichtauswahl)]]&lt;&gt;VLOOKUP(BTT[[#This Row],[Verwendete Transaktion (Pflichtauswahl)]],Transaktionen[[Transaktionen]:[Modul]],3,FALSE),"Modul anders","okay"),"")</f>
        <v/>
      </c>
      <c r="AP1529">
        <f>IFERROR(IF(COUNTIFS(BTT[Verwendete Transaktion (Pflichtauswahl)],BTT[[#This Row],[Verwendete Transaktion (Pflichtauswahl)]],BTT[SAP-Modul
(Pflichtauswahl)],"&lt;&gt;"&amp;BTT[[#This Row],[SAP-Modul
(Pflichtauswahl)]])&gt;0,"Modul anders","okay"),"")</f>
        <v/>
      </c>
      <c r="AQ1529">
        <f>IFERROR(IF(COUNTIFS(BTT[Verwendete Transaktion (Pflichtauswahl)],BTT[[#This Row],[Verwendete Transaktion (Pflichtauswahl)]],BTT[Verantwortliches TP
(automatisch)],"&lt;&gt;"&amp;BTT[[#This Row],[Verantwortliches TP
(automatisch)]])&gt;0,"Transaktion mehrfach","okay"),"")</f>
        <v/>
      </c>
      <c r="AR1529">
        <f>IFERROR(IF(COUNTIFS(BTT[Verwendete Transaktion (Pflichtauswahl)],BTT[[#This Row],[Verwendete Transaktion (Pflichtauswahl)]],BTT[Verantwortliches TP
(automatisch)],"&lt;&gt;"&amp;VLOOKUP(aktives_Teilprojekt,Teilprojekte[[Teilprojekte]:[Kürzel]],2,FALSE))&gt;0,"Transaktion mehrfach","okay"),"")</f>
        <v/>
      </c>
      <c r="AS1529" t="inlineStr">
        <is>
          <t>FI1443</t>
        </is>
      </c>
    </row>
    <row r="1530">
      <c r="A1530">
        <f>IFERROR(IF(BTT[[#This Row],[Lfd Nr. 
(aus konsolidierter Datei)]]&lt;&gt;"",BTT[[#This Row],[Lfd Nr. 
(aus konsolidierter Datei)]],VLOOKUP(aktives_Teilprojekt,Teilprojekte[[Teilprojekte]:[Kürzel]],2,FALSE)&amp;ROW(BTT[[#This Row],[Lfd Nr.
(automatisch)]])-2),"")</f>
        <v/>
      </c>
      <c r="B1530" t="inlineStr">
        <is>
          <t>Bearbeitung und Prüfung von Eingangsrechnungen</t>
        </is>
      </c>
      <c r="D1530" t="inlineStr">
        <is>
          <t>Scannen im File.net</t>
        </is>
      </c>
      <c r="E1530">
        <f>IFERROR(IF(NOT(BTT[[#This Row],[Manuelle Änderung des Verantwortliches TP
(Auswahl - bei Bedarf)]]=""),BTT[[#This Row],[Manuelle Änderung des Verantwortliches TP
(Auswahl - bei Bedarf)]],VLOOKUP(BTT[[#This Row],[Hauptprozess
(Pflichtauswahl)]],Hauptprozesse[],3,FALSE)),"")</f>
        <v/>
      </c>
      <c r="I1530" t="inlineStr">
        <is>
          <t>File.net captrue</t>
        </is>
      </c>
      <c r="J1530">
        <f>IFERROR(VLOOKUP(BTT[[#This Row],[Verwendete Transaktion (Pflichtauswahl)]],Transaktionen[[Transaktionen]:[Langtext]],2,FALSE),"")</f>
        <v/>
      </c>
      <c r="V1530">
        <f>IFERROR(VLOOKUP(BTT[[#This Row],[Verwendetes Formular
(Auswahl falls relevant)]],Formulare[[Formularbezeichnung]:[Formularname (technisch)]],2,FALSE),"")</f>
        <v/>
      </c>
      <c r="AK1530">
        <f>IF(BTT[[#This Row],[Subprozess
(optionale Auswahl)]]="","okay",IF(VLOOKUP(BTT[[#This Row],[Subprozess
(optionale Auswahl)]],BPML[[Subprozess]:[Zugeordneter Hauptprozess]],3,FALSE)=BTT[[#This Row],[Hauptprozess
(Pflichtauswahl)]],"okay","falscher Subprozess"))</f>
        <v/>
      </c>
      <c r="AL1530">
        <f>IF(aktives_Teilprojekt="Master","",IF(BTT[[#This Row],[Verantwortliches TP
(automatisch)]]=VLOOKUP(aktives_Teilprojekt,Teilprojekte[[Teilprojekte]:[Kürzel]],2,FALSE),"okay","Hauptprozess anderes TP"))</f>
        <v/>
      </c>
      <c r="AM15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0">
        <f>IFERROR(IF(BTT[[#This Row],[SAP-Modul
(Pflichtauswahl)]]&lt;&gt;VLOOKUP(BTT[[#This Row],[Verwendete Transaktion (Pflichtauswahl)]],Transaktionen[[Transaktionen]:[Modul]],3,FALSE),"Modul anders","okay"),"")</f>
        <v/>
      </c>
      <c r="AP1530">
        <f>IFERROR(IF(COUNTIFS(BTT[Verwendete Transaktion (Pflichtauswahl)],BTT[[#This Row],[Verwendete Transaktion (Pflichtauswahl)]],BTT[SAP-Modul
(Pflichtauswahl)],"&lt;&gt;"&amp;BTT[[#This Row],[SAP-Modul
(Pflichtauswahl)]])&gt;0,"Modul anders","okay"),"")</f>
        <v/>
      </c>
      <c r="AQ1530">
        <f>IFERROR(IF(COUNTIFS(BTT[Verwendete Transaktion (Pflichtauswahl)],BTT[[#This Row],[Verwendete Transaktion (Pflichtauswahl)]],BTT[Verantwortliches TP
(automatisch)],"&lt;&gt;"&amp;BTT[[#This Row],[Verantwortliches TP
(automatisch)]])&gt;0,"Transaktion mehrfach","okay"),"")</f>
        <v/>
      </c>
      <c r="AR1530">
        <f>IFERROR(IF(COUNTIFS(BTT[Verwendete Transaktion (Pflichtauswahl)],BTT[[#This Row],[Verwendete Transaktion (Pflichtauswahl)]],BTT[Verantwortliches TP
(automatisch)],"&lt;&gt;"&amp;VLOOKUP(aktives_Teilprojekt,Teilprojekte[[Teilprojekte]:[Kürzel]],2,FALSE))&gt;0,"Transaktion mehrfach","okay"),"")</f>
        <v/>
      </c>
      <c r="AS1530" t="inlineStr">
        <is>
          <t>FI1444</t>
        </is>
      </c>
    </row>
    <row r="1531">
      <c r="A1531">
        <f>IFERROR(IF(BTT[[#This Row],[Lfd Nr. 
(aus konsolidierter Datei)]]&lt;&gt;"",BTT[[#This Row],[Lfd Nr. 
(aus konsolidierter Datei)]],VLOOKUP(aktives_Teilprojekt,Teilprojekte[[Teilprojekte]:[Kürzel]],2,FALSE)&amp;ROW(BTT[[#This Row],[Lfd Nr.
(automatisch)]])-2),"")</f>
        <v/>
      </c>
      <c r="B1531" t="inlineStr">
        <is>
          <t>Bearbeitung und Prüfung von Eingangsrechnungen</t>
        </is>
      </c>
      <c r="D1531" t="inlineStr">
        <is>
          <t>Nach erfolgreich abgeschlossen Scan Übergabe der Rechnungen an Rechnungsbearbeitung</t>
        </is>
      </c>
      <c r="E1531">
        <f>IFERROR(IF(NOT(BTT[[#This Row],[Manuelle Änderung des Verantwortliches TP
(Auswahl - bei Bedarf)]]=""),BTT[[#This Row],[Manuelle Änderung des Verantwortliches TP
(Auswahl - bei Bedarf)]],VLOOKUP(BTT[[#This Row],[Hauptprozess
(Pflichtauswahl)]],Hauptprozesse[],3,FALSE)),"")</f>
        <v/>
      </c>
      <c r="H1531" t="inlineStr">
        <is>
          <t>Non-SAP</t>
        </is>
      </c>
      <c r="I1531" t="inlineStr">
        <is>
          <t>nicht digital</t>
        </is>
      </c>
      <c r="J1531">
        <f>IFERROR(VLOOKUP(BTT[[#This Row],[Verwendete Transaktion (Pflichtauswahl)]],Transaktionen[[Transaktionen]:[Langtext]],2,FALSE),"")</f>
        <v/>
      </c>
      <c r="V1531">
        <f>IFERROR(VLOOKUP(BTT[[#This Row],[Verwendetes Formular
(Auswahl falls relevant)]],Formulare[[Formularbezeichnung]:[Formularname (technisch)]],2,FALSE),"")</f>
        <v/>
      </c>
      <c r="AK1531">
        <f>IF(BTT[[#This Row],[Subprozess
(optionale Auswahl)]]="","okay",IF(VLOOKUP(BTT[[#This Row],[Subprozess
(optionale Auswahl)]],BPML[[Subprozess]:[Zugeordneter Hauptprozess]],3,FALSE)=BTT[[#This Row],[Hauptprozess
(Pflichtauswahl)]],"okay","falscher Subprozess"))</f>
        <v/>
      </c>
      <c r="AL1531">
        <f>IF(aktives_Teilprojekt="Master","",IF(BTT[[#This Row],[Verantwortliches TP
(automatisch)]]=VLOOKUP(aktives_Teilprojekt,Teilprojekte[[Teilprojekte]:[Kürzel]],2,FALSE),"okay","Hauptprozess anderes TP"))</f>
        <v/>
      </c>
      <c r="AM15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1">
        <f>IFERROR(IF(BTT[[#This Row],[SAP-Modul
(Pflichtauswahl)]]&lt;&gt;VLOOKUP(BTT[[#This Row],[Verwendete Transaktion (Pflichtauswahl)]],Transaktionen[[Transaktionen]:[Modul]],3,FALSE),"Modul anders","okay"),"")</f>
        <v/>
      </c>
      <c r="AP1531">
        <f>IFERROR(IF(COUNTIFS(BTT[Verwendete Transaktion (Pflichtauswahl)],BTT[[#This Row],[Verwendete Transaktion (Pflichtauswahl)]],BTT[SAP-Modul
(Pflichtauswahl)],"&lt;&gt;"&amp;BTT[[#This Row],[SAP-Modul
(Pflichtauswahl)]])&gt;0,"Modul anders","okay"),"")</f>
        <v/>
      </c>
      <c r="AQ1531">
        <f>IFERROR(IF(COUNTIFS(BTT[Verwendete Transaktion (Pflichtauswahl)],BTT[[#This Row],[Verwendete Transaktion (Pflichtauswahl)]],BTT[Verantwortliches TP
(automatisch)],"&lt;&gt;"&amp;BTT[[#This Row],[Verantwortliches TP
(automatisch)]])&gt;0,"Transaktion mehrfach","okay"),"")</f>
        <v/>
      </c>
      <c r="AR1531">
        <f>IFERROR(IF(COUNTIFS(BTT[Verwendete Transaktion (Pflichtauswahl)],BTT[[#This Row],[Verwendete Transaktion (Pflichtauswahl)]],BTT[Verantwortliches TP
(automatisch)],"&lt;&gt;"&amp;VLOOKUP(aktives_Teilprojekt,Teilprojekte[[Teilprojekte]:[Kürzel]],2,FALSE))&gt;0,"Transaktion mehrfach","okay"),"")</f>
        <v/>
      </c>
      <c r="AS1531" t="inlineStr">
        <is>
          <t>FI1445</t>
        </is>
      </c>
    </row>
    <row r="1532">
      <c r="A1532">
        <f>IFERROR(IF(BTT[[#This Row],[Lfd Nr. 
(aus konsolidierter Datei)]]&lt;&gt;"",BTT[[#This Row],[Lfd Nr. 
(aus konsolidierter Datei)]],VLOOKUP(aktives_Teilprojekt,Teilprojekte[[Teilprojekte]:[Kürzel]],2,FALSE)&amp;ROW(BTT[[#This Row],[Lfd Nr.
(automatisch)]])-2),"")</f>
        <v/>
      </c>
      <c r="B1532" t="inlineStr">
        <is>
          <t>Bearbeitung und Prüfung von Eingangsrechnungen</t>
        </is>
      </c>
      <c r="D1532" t="inlineStr">
        <is>
          <t>Empfang von Rechnungs- und Lastdaten via EDIFACT-Datenformat</t>
        </is>
      </c>
      <c r="E1532">
        <f>IFERROR(IF(NOT(BTT[[#This Row],[Manuelle Änderung des Verantwortliches TP
(Auswahl - bei Bedarf)]]=""),BTT[[#This Row],[Manuelle Änderung des Verantwortliches TP
(Auswahl - bei Bedarf)]],VLOOKUP(BTT[[#This Row],[Hauptprozess
(Pflichtauswahl)]],Hauptprozesse[],3,FALSE)),"")</f>
        <v/>
      </c>
      <c r="J1532">
        <f>IFERROR(VLOOKUP(BTT[[#This Row],[Verwendete Transaktion (Pflichtauswahl)]],Transaktionen[[Transaktionen]:[Langtext]],2,FALSE),"")</f>
        <v/>
      </c>
      <c r="V1532">
        <f>IFERROR(VLOOKUP(BTT[[#This Row],[Verwendetes Formular
(Auswahl falls relevant)]],Formulare[[Formularbezeichnung]:[Formularname (technisch)]],2,FALSE),"")</f>
        <v/>
      </c>
      <c r="AK1532">
        <f>IF(BTT[[#This Row],[Subprozess
(optionale Auswahl)]]="","okay",IF(VLOOKUP(BTT[[#This Row],[Subprozess
(optionale Auswahl)]],BPML[[Subprozess]:[Zugeordneter Hauptprozess]],3,FALSE)=BTT[[#This Row],[Hauptprozess
(Pflichtauswahl)]],"okay","falscher Subprozess"))</f>
        <v/>
      </c>
      <c r="AL1532">
        <f>IF(aktives_Teilprojekt="Master","",IF(BTT[[#This Row],[Verantwortliches TP
(automatisch)]]=VLOOKUP(aktives_Teilprojekt,Teilprojekte[[Teilprojekte]:[Kürzel]],2,FALSE),"okay","Hauptprozess anderes TP"))</f>
        <v/>
      </c>
      <c r="AM15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2">
        <f>IFERROR(IF(BTT[[#This Row],[SAP-Modul
(Pflichtauswahl)]]&lt;&gt;VLOOKUP(BTT[[#This Row],[Verwendete Transaktion (Pflichtauswahl)]],Transaktionen[[Transaktionen]:[Modul]],3,FALSE),"Modul anders","okay"),"")</f>
        <v/>
      </c>
      <c r="AP1532">
        <f>IFERROR(IF(COUNTIFS(BTT[Verwendete Transaktion (Pflichtauswahl)],BTT[[#This Row],[Verwendete Transaktion (Pflichtauswahl)]],BTT[SAP-Modul
(Pflichtauswahl)],"&lt;&gt;"&amp;BTT[[#This Row],[SAP-Modul
(Pflichtauswahl)]])&gt;0,"Modul anders","okay"),"")</f>
        <v/>
      </c>
      <c r="AQ1532">
        <f>IFERROR(IF(COUNTIFS(BTT[Verwendete Transaktion (Pflichtauswahl)],BTT[[#This Row],[Verwendete Transaktion (Pflichtauswahl)]],BTT[Verantwortliches TP
(automatisch)],"&lt;&gt;"&amp;BTT[[#This Row],[Verantwortliches TP
(automatisch)]])&gt;0,"Transaktion mehrfach","okay"),"")</f>
        <v/>
      </c>
      <c r="AR1532">
        <f>IFERROR(IF(COUNTIFS(BTT[Verwendete Transaktion (Pflichtauswahl)],BTT[[#This Row],[Verwendete Transaktion (Pflichtauswahl)]],BTT[Verantwortliches TP
(automatisch)],"&lt;&gt;"&amp;VLOOKUP(aktives_Teilprojekt,Teilprojekte[[Teilprojekte]:[Kürzel]],2,FALSE))&gt;0,"Transaktion mehrfach","okay"),"")</f>
        <v/>
      </c>
      <c r="AS1532" t="inlineStr">
        <is>
          <t>FI1446</t>
        </is>
      </c>
    </row>
    <row r="1533">
      <c r="A1533">
        <f>IFERROR(IF(BTT[[#This Row],[Lfd Nr. 
(aus konsolidierter Datei)]]&lt;&gt;"",BTT[[#This Row],[Lfd Nr. 
(aus konsolidierter Datei)]],VLOOKUP(aktives_Teilprojekt,Teilprojekte[[Teilprojekte]:[Kürzel]],2,FALSE)&amp;ROW(BTT[[#This Row],[Lfd Nr.
(automatisch)]])-2),"")</f>
        <v/>
      </c>
      <c r="B1533" t="inlineStr">
        <is>
          <t>Bearbeitung und Prüfung von Eingangsrechnungen</t>
        </is>
      </c>
      <c r="D1533" t="inlineStr">
        <is>
          <t>Archivierung ins FileNetP8</t>
        </is>
      </c>
      <c r="E1533">
        <f>IFERROR(IF(NOT(BTT[[#This Row],[Manuelle Änderung des Verantwortliches TP
(Auswahl - bei Bedarf)]]=""),BTT[[#This Row],[Manuelle Änderung des Verantwortliches TP
(Auswahl - bei Bedarf)]],VLOOKUP(BTT[[#This Row],[Hauptprozess
(Pflichtauswahl)]],Hauptprozesse[],3,FALSE)),"")</f>
        <v/>
      </c>
      <c r="J1533">
        <f>IFERROR(VLOOKUP(BTT[[#This Row],[Verwendete Transaktion (Pflichtauswahl)]],Transaktionen[[Transaktionen]:[Langtext]],2,FALSE),"")</f>
        <v/>
      </c>
      <c r="V1533">
        <f>IFERROR(VLOOKUP(BTT[[#This Row],[Verwendetes Formular
(Auswahl falls relevant)]],Formulare[[Formularbezeichnung]:[Formularname (technisch)]],2,FALSE),"")</f>
        <v/>
      </c>
      <c r="AK1533">
        <f>IF(BTT[[#This Row],[Subprozess
(optionale Auswahl)]]="","okay",IF(VLOOKUP(BTT[[#This Row],[Subprozess
(optionale Auswahl)]],BPML[[Subprozess]:[Zugeordneter Hauptprozess]],3,FALSE)=BTT[[#This Row],[Hauptprozess
(Pflichtauswahl)]],"okay","falscher Subprozess"))</f>
        <v/>
      </c>
      <c r="AL1533">
        <f>IF(aktives_Teilprojekt="Master","",IF(BTT[[#This Row],[Verantwortliches TP
(automatisch)]]=VLOOKUP(aktives_Teilprojekt,Teilprojekte[[Teilprojekte]:[Kürzel]],2,FALSE),"okay","Hauptprozess anderes TP"))</f>
        <v/>
      </c>
      <c r="AM15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3">
        <f>IFERROR(IF(BTT[[#This Row],[SAP-Modul
(Pflichtauswahl)]]&lt;&gt;VLOOKUP(BTT[[#This Row],[Verwendete Transaktion (Pflichtauswahl)]],Transaktionen[[Transaktionen]:[Modul]],3,FALSE),"Modul anders","okay"),"")</f>
        <v/>
      </c>
      <c r="AP1533">
        <f>IFERROR(IF(COUNTIFS(BTT[Verwendete Transaktion (Pflichtauswahl)],BTT[[#This Row],[Verwendete Transaktion (Pflichtauswahl)]],BTT[SAP-Modul
(Pflichtauswahl)],"&lt;&gt;"&amp;BTT[[#This Row],[SAP-Modul
(Pflichtauswahl)]])&gt;0,"Modul anders","okay"),"")</f>
        <v/>
      </c>
      <c r="AQ1533">
        <f>IFERROR(IF(COUNTIFS(BTT[Verwendete Transaktion (Pflichtauswahl)],BTT[[#This Row],[Verwendete Transaktion (Pflichtauswahl)]],BTT[Verantwortliches TP
(automatisch)],"&lt;&gt;"&amp;BTT[[#This Row],[Verantwortliches TP
(automatisch)]])&gt;0,"Transaktion mehrfach","okay"),"")</f>
        <v/>
      </c>
      <c r="AR1533">
        <f>IFERROR(IF(COUNTIFS(BTT[Verwendete Transaktion (Pflichtauswahl)],BTT[[#This Row],[Verwendete Transaktion (Pflichtauswahl)]],BTT[Verantwortliches TP
(automatisch)],"&lt;&gt;"&amp;VLOOKUP(aktives_Teilprojekt,Teilprojekte[[Teilprojekte]:[Kürzel]],2,FALSE))&gt;0,"Transaktion mehrfach","okay"),"")</f>
        <v/>
      </c>
      <c r="AS1533" t="inlineStr">
        <is>
          <t>FI1447</t>
        </is>
      </c>
    </row>
    <row r="1534">
      <c r="A1534">
        <f>IFERROR(IF(BTT[[#This Row],[Lfd Nr. 
(aus konsolidierter Datei)]]&lt;&gt;"",BTT[[#This Row],[Lfd Nr. 
(aus konsolidierter Datei)]],VLOOKUP(aktives_Teilprojekt,Teilprojekte[[Teilprojekte]:[Kürzel]],2,FALSE)&amp;ROW(BTT[[#This Row],[Lfd Nr.
(automatisch)]])-2),"")</f>
        <v/>
      </c>
      <c r="B1534" t="inlineStr">
        <is>
          <t>Bearbeitung und Prüfung von Eingangsrechnungen</t>
        </is>
      </c>
      <c r="D1534" t="inlineStr">
        <is>
          <t>BIS-Server (der Firma Seeburger) prüft die Anlagen der Mails. Bei erfolgreicher Prüfung erfolgt Rückmeldung an den Marktpartner.
MSCONS-Dateien werden für das BELVIS-System bereitgestellt.
INVOICE-Dateien werden für das ECT bereitgestellt.
CONTRL-Dateien werden BIS-seitig der entsprechenden Ursprungsdatei zugeordnet</t>
        </is>
      </c>
      <c r="E1534">
        <f>IFERROR(IF(NOT(BTT[[#This Row],[Manuelle Änderung des Verantwortliches TP
(Auswahl - bei Bedarf)]]=""),BTT[[#This Row],[Manuelle Änderung des Verantwortliches TP
(Auswahl - bei Bedarf)]],VLOOKUP(BTT[[#This Row],[Hauptprozess
(Pflichtauswahl)]],Hauptprozesse[],3,FALSE)),"")</f>
        <v/>
      </c>
      <c r="J1534">
        <f>IFERROR(VLOOKUP(BTT[[#This Row],[Verwendete Transaktion (Pflichtauswahl)]],Transaktionen[[Transaktionen]:[Langtext]],2,FALSE),"")</f>
        <v/>
      </c>
      <c r="V1534">
        <f>IFERROR(VLOOKUP(BTT[[#This Row],[Verwendetes Formular
(Auswahl falls relevant)]],Formulare[[Formularbezeichnung]:[Formularname (technisch)]],2,FALSE),"")</f>
        <v/>
      </c>
      <c r="AK1534">
        <f>IF(BTT[[#This Row],[Subprozess
(optionale Auswahl)]]="","okay",IF(VLOOKUP(BTT[[#This Row],[Subprozess
(optionale Auswahl)]],BPML[[Subprozess]:[Zugeordneter Hauptprozess]],3,FALSE)=BTT[[#This Row],[Hauptprozess
(Pflichtauswahl)]],"okay","falscher Subprozess"))</f>
        <v/>
      </c>
      <c r="AL1534">
        <f>IF(aktives_Teilprojekt="Master","",IF(BTT[[#This Row],[Verantwortliches TP
(automatisch)]]=VLOOKUP(aktives_Teilprojekt,Teilprojekte[[Teilprojekte]:[Kürzel]],2,FALSE),"okay","Hauptprozess anderes TP"))</f>
        <v/>
      </c>
      <c r="AM15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4">
        <f>IFERROR(IF(BTT[[#This Row],[SAP-Modul
(Pflichtauswahl)]]&lt;&gt;VLOOKUP(BTT[[#This Row],[Verwendete Transaktion (Pflichtauswahl)]],Transaktionen[[Transaktionen]:[Modul]],3,FALSE),"Modul anders","okay"),"")</f>
        <v/>
      </c>
      <c r="AP1534">
        <f>IFERROR(IF(COUNTIFS(BTT[Verwendete Transaktion (Pflichtauswahl)],BTT[[#This Row],[Verwendete Transaktion (Pflichtauswahl)]],BTT[SAP-Modul
(Pflichtauswahl)],"&lt;&gt;"&amp;BTT[[#This Row],[SAP-Modul
(Pflichtauswahl)]])&gt;0,"Modul anders","okay"),"")</f>
        <v/>
      </c>
      <c r="AQ1534">
        <f>IFERROR(IF(COUNTIFS(BTT[Verwendete Transaktion (Pflichtauswahl)],BTT[[#This Row],[Verwendete Transaktion (Pflichtauswahl)]],BTT[Verantwortliches TP
(automatisch)],"&lt;&gt;"&amp;BTT[[#This Row],[Verantwortliches TP
(automatisch)]])&gt;0,"Transaktion mehrfach","okay"),"")</f>
        <v/>
      </c>
      <c r="AR1534">
        <f>IFERROR(IF(COUNTIFS(BTT[Verwendete Transaktion (Pflichtauswahl)],BTT[[#This Row],[Verwendete Transaktion (Pflichtauswahl)]],BTT[Verantwortliches TP
(automatisch)],"&lt;&gt;"&amp;VLOOKUP(aktives_Teilprojekt,Teilprojekte[[Teilprojekte]:[Kürzel]],2,FALSE))&gt;0,"Transaktion mehrfach","okay"),"")</f>
        <v/>
      </c>
      <c r="AS1534" t="inlineStr">
        <is>
          <t>FI1448</t>
        </is>
      </c>
    </row>
    <row r="1535">
      <c r="A1535">
        <f>IFERROR(IF(BTT[[#This Row],[Lfd Nr. 
(aus konsolidierter Datei)]]&lt;&gt;"",BTT[[#This Row],[Lfd Nr. 
(aus konsolidierter Datei)]],VLOOKUP(aktives_Teilprojekt,Teilprojekte[[Teilprojekte]:[Kürzel]],2,FALSE)&amp;ROW(BTT[[#This Row],[Lfd Nr.
(automatisch)]])-2),"")</f>
        <v/>
      </c>
      <c r="B1535" t="inlineStr">
        <is>
          <t>Bearbeitung und Prüfung von Eingangsrechnungen</t>
        </is>
      </c>
      <c r="D1535" t="inlineStr">
        <is>
          <t>Das ECT prüft die Rechnung und steuert die Rechnungen bei negativem Ergebnis aus. Bei positivem Ergebnis erfolgt Rückmeldung an BIS-Server.</t>
        </is>
      </c>
      <c r="E1535">
        <f>IFERROR(IF(NOT(BTT[[#This Row],[Manuelle Änderung des Verantwortliches TP
(Auswahl - bei Bedarf)]]=""),BTT[[#This Row],[Manuelle Änderung des Verantwortliches TP
(Auswahl - bei Bedarf)]],VLOOKUP(BTT[[#This Row],[Hauptprozess
(Pflichtauswahl)]],Hauptprozesse[],3,FALSE)),"")</f>
        <v/>
      </c>
      <c r="J1535">
        <f>IFERROR(VLOOKUP(BTT[[#This Row],[Verwendete Transaktion (Pflichtauswahl)]],Transaktionen[[Transaktionen]:[Langtext]],2,FALSE),"")</f>
        <v/>
      </c>
      <c r="V1535">
        <f>IFERROR(VLOOKUP(BTT[[#This Row],[Verwendetes Formular
(Auswahl falls relevant)]],Formulare[[Formularbezeichnung]:[Formularname (technisch)]],2,FALSE),"")</f>
        <v/>
      </c>
      <c r="AK1535">
        <f>IF(BTT[[#This Row],[Subprozess
(optionale Auswahl)]]="","okay",IF(VLOOKUP(BTT[[#This Row],[Subprozess
(optionale Auswahl)]],BPML[[Subprozess]:[Zugeordneter Hauptprozess]],3,FALSE)=BTT[[#This Row],[Hauptprozess
(Pflichtauswahl)]],"okay","falscher Subprozess"))</f>
        <v/>
      </c>
      <c r="AL1535">
        <f>IF(aktives_Teilprojekt="Master","",IF(BTT[[#This Row],[Verantwortliches TP
(automatisch)]]=VLOOKUP(aktives_Teilprojekt,Teilprojekte[[Teilprojekte]:[Kürzel]],2,FALSE),"okay","Hauptprozess anderes TP"))</f>
        <v/>
      </c>
      <c r="AM15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5">
        <f>IFERROR(IF(BTT[[#This Row],[SAP-Modul
(Pflichtauswahl)]]&lt;&gt;VLOOKUP(BTT[[#This Row],[Verwendete Transaktion (Pflichtauswahl)]],Transaktionen[[Transaktionen]:[Modul]],3,FALSE),"Modul anders","okay"),"")</f>
        <v/>
      </c>
      <c r="AP1535">
        <f>IFERROR(IF(COUNTIFS(BTT[Verwendete Transaktion (Pflichtauswahl)],BTT[[#This Row],[Verwendete Transaktion (Pflichtauswahl)]],BTT[SAP-Modul
(Pflichtauswahl)],"&lt;&gt;"&amp;BTT[[#This Row],[SAP-Modul
(Pflichtauswahl)]])&gt;0,"Modul anders","okay"),"")</f>
        <v/>
      </c>
      <c r="AQ1535">
        <f>IFERROR(IF(COUNTIFS(BTT[Verwendete Transaktion (Pflichtauswahl)],BTT[[#This Row],[Verwendete Transaktion (Pflichtauswahl)]],BTT[Verantwortliches TP
(automatisch)],"&lt;&gt;"&amp;BTT[[#This Row],[Verantwortliches TP
(automatisch)]])&gt;0,"Transaktion mehrfach","okay"),"")</f>
        <v/>
      </c>
      <c r="AR1535">
        <f>IFERROR(IF(COUNTIFS(BTT[Verwendete Transaktion (Pflichtauswahl)],BTT[[#This Row],[Verwendete Transaktion (Pflichtauswahl)]],BTT[Verantwortliches TP
(automatisch)],"&lt;&gt;"&amp;VLOOKUP(aktives_Teilprojekt,Teilprojekte[[Teilprojekte]:[Kürzel]],2,FALSE))&gt;0,"Transaktion mehrfach","okay"),"")</f>
        <v/>
      </c>
      <c r="AS1535" t="inlineStr">
        <is>
          <t>FI1449</t>
        </is>
      </c>
    </row>
    <row r="1536">
      <c r="A1536">
        <f>IFERROR(IF(BTT[[#This Row],[Lfd Nr. 
(aus konsolidierter Datei)]]&lt;&gt;"",BTT[[#This Row],[Lfd Nr. 
(aus konsolidierter Datei)]],VLOOKUP(aktives_Teilprojekt,Teilprojekte[[Teilprojekte]:[Kürzel]],2,FALSE)&amp;ROW(BTT[[#This Row],[Lfd Nr.
(automatisch)]])-2),"")</f>
        <v/>
      </c>
      <c r="B1536" t="inlineStr">
        <is>
          <t>Bearbeitung und Prüfung von Eingangsrechnungen</t>
        </is>
      </c>
      <c r="D1536" t="inlineStr">
        <is>
          <t>BIS-Server generiert aus den ECT angereicherten Daten ein IDOC für die übermittlung an das SAP System.</t>
        </is>
      </c>
      <c r="E1536">
        <f>IFERROR(IF(NOT(BTT[[#This Row],[Manuelle Änderung des Verantwortliches TP
(Auswahl - bei Bedarf)]]=""),BTT[[#This Row],[Manuelle Änderung des Verantwortliches TP
(Auswahl - bei Bedarf)]],VLOOKUP(BTT[[#This Row],[Hauptprozess
(Pflichtauswahl)]],Hauptprozesse[],3,FALSE)),"")</f>
        <v/>
      </c>
      <c r="J1536">
        <f>IFERROR(VLOOKUP(BTT[[#This Row],[Verwendete Transaktion (Pflichtauswahl)]],Transaktionen[[Transaktionen]:[Langtext]],2,FALSE),"")</f>
        <v/>
      </c>
      <c r="V1536">
        <f>IFERROR(VLOOKUP(BTT[[#This Row],[Verwendetes Formular
(Auswahl falls relevant)]],Formulare[[Formularbezeichnung]:[Formularname (technisch)]],2,FALSE),"")</f>
        <v/>
      </c>
      <c r="AK1536">
        <f>IF(BTT[[#This Row],[Subprozess
(optionale Auswahl)]]="","okay",IF(VLOOKUP(BTT[[#This Row],[Subprozess
(optionale Auswahl)]],BPML[[Subprozess]:[Zugeordneter Hauptprozess]],3,FALSE)=BTT[[#This Row],[Hauptprozess
(Pflichtauswahl)]],"okay","falscher Subprozess"))</f>
        <v/>
      </c>
      <c r="AL1536">
        <f>IF(aktives_Teilprojekt="Master","",IF(BTT[[#This Row],[Verantwortliches TP
(automatisch)]]=VLOOKUP(aktives_Teilprojekt,Teilprojekte[[Teilprojekte]:[Kürzel]],2,FALSE),"okay","Hauptprozess anderes TP"))</f>
        <v/>
      </c>
      <c r="AM15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6">
        <f>IFERROR(IF(BTT[[#This Row],[SAP-Modul
(Pflichtauswahl)]]&lt;&gt;VLOOKUP(BTT[[#This Row],[Verwendete Transaktion (Pflichtauswahl)]],Transaktionen[[Transaktionen]:[Modul]],3,FALSE),"Modul anders","okay"),"")</f>
        <v/>
      </c>
      <c r="AP1536">
        <f>IFERROR(IF(COUNTIFS(BTT[Verwendete Transaktion (Pflichtauswahl)],BTT[[#This Row],[Verwendete Transaktion (Pflichtauswahl)]],BTT[SAP-Modul
(Pflichtauswahl)],"&lt;&gt;"&amp;BTT[[#This Row],[SAP-Modul
(Pflichtauswahl)]])&gt;0,"Modul anders","okay"),"")</f>
        <v/>
      </c>
      <c r="AQ1536">
        <f>IFERROR(IF(COUNTIFS(BTT[Verwendete Transaktion (Pflichtauswahl)],BTT[[#This Row],[Verwendete Transaktion (Pflichtauswahl)]],BTT[Verantwortliches TP
(automatisch)],"&lt;&gt;"&amp;BTT[[#This Row],[Verantwortliches TP
(automatisch)]])&gt;0,"Transaktion mehrfach","okay"),"")</f>
        <v/>
      </c>
      <c r="AR1536">
        <f>IFERROR(IF(COUNTIFS(BTT[Verwendete Transaktion (Pflichtauswahl)],BTT[[#This Row],[Verwendete Transaktion (Pflichtauswahl)]],BTT[Verantwortliches TP
(automatisch)],"&lt;&gt;"&amp;VLOOKUP(aktives_Teilprojekt,Teilprojekte[[Teilprojekte]:[Kürzel]],2,FALSE))&gt;0,"Transaktion mehrfach","okay"),"")</f>
        <v/>
      </c>
      <c r="AS1536" t="inlineStr">
        <is>
          <t>FI1450</t>
        </is>
      </c>
    </row>
    <row r="1537">
      <c r="A1537">
        <f>IFERROR(IF(BTT[[#This Row],[Lfd Nr. 
(aus konsolidierter Datei)]]&lt;&gt;"",BTT[[#This Row],[Lfd Nr. 
(aus konsolidierter Datei)]],VLOOKUP(aktives_Teilprojekt,Teilprojekte[[Teilprojekte]:[Kürzel]],2,FALSE)&amp;ROW(BTT[[#This Row],[Lfd Nr.
(automatisch)]])-2),"")</f>
        <v/>
      </c>
      <c r="B1537" t="inlineStr">
        <is>
          <t>Bearbeitung und Prüfung von Eingangsrechnungen</t>
        </is>
      </c>
      <c r="D1537" t="inlineStr">
        <is>
          <t>Via RFC-Verbindung werden die IDOCs an das SAP übermittelt und zur Verarbeitung bereit-gestellt. Durch die Verarbeitung der IDOCs werden die Segment-Felder mittels der Purchays-2-Pay-Lösung der Firma Seeburger in die entsprechenden Felder in der MIRO gemappt</t>
        </is>
      </c>
      <c r="E1537">
        <f>IFERROR(IF(NOT(BTT[[#This Row],[Manuelle Änderung des Verantwortliches TP
(Auswahl - bei Bedarf)]]=""),BTT[[#This Row],[Manuelle Änderung des Verantwortliches TP
(Auswahl - bei Bedarf)]],VLOOKUP(BTT[[#This Row],[Hauptprozess
(Pflichtauswahl)]],Hauptprozesse[],3,FALSE)),"")</f>
        <v/>
      </c>
      <c r="J1537">
        <f>IFERROR(VLOOKUP(BTT[[#This Row],[Verwendete Transaktion (Pflichtauswahl)]],Transaktionen[[Transaktionen]:[Langtext]],2,FALSE),"")</f>
        <v/>
      </c>
      <c r="V1537">
        <f>IFERROR(VLOOKUP(BTT[[#This Row],[Verwendetes Formular
(Auswahl falls relevant)]],Formulare[[Formularbezeichnung]:[Formularname (technisch)]],2,FALSE),"")</f>
        <v/>
      </c>
      <c r="AK1537">
        <f>IF(BTT[[#This Row],[Subprozess
(optionale Auswahl)]]="","okay",IF(VLOOKUP(BTT[[#This Row],[Subprozess
(optionale Auswahl)]],BPML[[Subprozess]:[Zugeordneter Hauptprozess]],3,FALSE)=BTT[[#This Row],[Hauptprozess
(Pflichtauswahl)]],"okay","falscher Subprozess"))</f>
        <v/>
      </c>
      <c r="AL1537">
        <f>IF(aktives_Teilprojekt="Master","",IF(BTT[[#This Row],[Verantwortliches TP
(automatisch)]]=VLOOKUP(aktives_Teilprojekt,Teilprojekte[[Teilprojekte]:[Kürzel]],2,FALSE),"okay","Hauptprozess anderes TP"))</f>
        <v/>
      </c>
      <c r="AM15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7">
        <f>IFERROR(IF(BTT[[#This Row],[SAP-Modul
(Pflichtauswahl)]]&lt;&gt;VLOOKUP(BTT[[#This Row],[Verwendete Transaktion (Pflichtauswahl)]],Transaktionen[[Transaktionen]:[Modul]],3,FALSE),"Modul anders","okay"),"")</f>
        <v/>
      </c>
      <c r="AP1537">
        <f>IFERROR(IF(COUNTIFS(BTT[Verwendete Transaktion (Pflichtauswahl)],BTT[[#This Row],[Verwendete Transaktion (Pflichtauswahl)]],BTT[SAP-Modul
(Pflichtauswahl)],"&lt;&gt;"&amp;BTT[[#This Row],[SAP-Modul
(Pflichtauswahl)]])&gt;0,"Modul anders","okay"),"")</f>
        <v/>
      </c>
      <c r="AQ1537">
        <f>IFERROR(IF(COUNTIFS(BTT[Verwendete Transaktion (Pflichtauswahl)],BTT[[#This Row],[Verwendete Transaktion (Pflichtauswahl)]],BTT[Verantwortliches TP
(automatisch)],"&lt;&gt;"&amp;BTT[[#This Row],[Verantwortliches TP
(automatisch)]])&gt;0,"Transaktion mehrfach","okay"),"")</f>
        <v/>
      </c>
      <c r="AR1537">
        <f>IFERROR(IF(COUNTIFS(BTT[Verwendete Transaktion (Pflichtauswahl)],BTT[[#This Row],[Verwendete Transaktion (Pflichtauswahl)]],BTT[Verantwortliches TP
(automatisch)],"&lt;&gt;"&amp;VLOOKUP(aktives_Teilprojekt,Teilprojekte[[Teilprojekte]:[Kürzel]],2,FALSE))&gt;0,"Transaktion mehrfach","okay"),"")</f>
        <v/>
      </c>
      <c r="AS1537" t="inlineStr">
        <is>
          <t>FI1451</t>
        </is>
      </c>
    </row>
    <row r="1538">
      <c r="A1538">
        <f>IFERROR(IF(BTT[[#This Row],[Lfd Nr. 
(aus konsolidierter Datei)]]&lt;&gt;"",BTT[[#This Row],[Lfd Nr. 
(aus konsolidierter Datei)]],VLOOKUP(aktives_Teilprojekt,Teilprojekte[[Teilprojekte]:[Kürzel]],2,FALSE)&amp;ROW(BTT[[#This Row],[Lfd Nr.
(automatisch)]])-2),"")</f>
        <v/>
      </c>
      <c r="B1538" t="inlineStr">
        <is>
          <t>Bearbeitung und Prüfung von Eingangsrechnungen</t>
        </is>
      </c>
      <c r="E1538">
        <f>IFERROR(IF(NOT(BTT[[#This Row],[Manuelle Änderung des Verantwortliches TP
(Auswahl - bei Bedarf)]]=""),BTT[[#This Row],[Manuelle Änderung des Verantwortliches TP
(Auswahl - bei Bedarf)]],VLOOKUP(BTT[[#This Row],[Hauptprozess
(Pflichtauswahl)]],Hauptprozesse[],3,FALSE)),"")</f>
        <v/>
      </c>
      <c r="J1538">
        <f>IFERROR(VLOOKUP(BTT[[#This Row],[Verwendete Transaktion (Pflichtauswahl)]],Transaktionen[[Transaktionen]:[Langtext]],2,FALSE),"")</f>
        <v/>
      </c>
      <c r="V1538">
        <f>IFERROR(VLOOKUP(BTT[[#This Row],[Verwendetes Formular
(Auswahl falls relevant)]],Formulare[[Formularbezeichnung]:[Formularname (technisch)]],2,FALSE),"")</f>
        <v/>
      </c>
      <c r="AK1538">
        <f>IF(BTT[[#This Row],[Subprozess
(optionale Auswahl)]]="","okay",IF(VLOOKUP(BTT[[#This Row],[Subprozess
(optionale Auswahl)]],BPML[[Subprozess]:[Zugeordneter Hauptprozess]],3,FALSE)=BTT[[#This Row],[Hauptprozess
(Pflichtauswahl)]],"okay","falscher Subprozess"))</f>
        <v/>
      </c>
      <c r="AL1538">
        <f>IF(aktives_Teilprojekt="Master","",IF(BTT[[#This Row],[Verantwortliches TP
(automatisch)]]=VLOOKUP(aktives_Teilprojekt,Teilprojekte[[Teilprojekte]:[Kürzel]],2,FALSE),"okay","Hauptprozess anderes TP"))</f>
        <v/>
      </c>
      <c r="AM15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8">
        <f>IFERROR(IF(BTT[[#This Row],[SAP-Modul
(Pflichtauswahl)]]&lt;&gt;VLOOKUP(BTT[[#This Row],[Verwendete Transaktion (Pflichtauswahl)]],Transaktionen[[Transaktionen]:[Modul]],3,FALSE),"Modul anders","okay"),"")</f>
        <v/>
      </c>
      <c r="AP1538">
        <f>IFERROR(IF(COUNTIFS(BTT[Verwendete Transaktion (Pflichtauswahl)],BTT[[#This Row],[Verwendete Transaktion (Pflichtauswahl)]],BTT[SAP-Modul
(Pflichtauswahl)],"&lt;&gt;"&amp;BTT[[#This Row],[SAP-Modul
(Pflichtauswahl)]])&gt;0,"Modul anders","okay"),"")</f>
        <v/>
      </c>
      <c r="AQ1538">
        <f>IFERROR(IF(COUNTIFS(BTT[Verwendete Transaktion (Pflichtauswahl)],BTT[[#This Row],[Verwendete Transaktion (Pflichtauswahl)]],BTT[Verantwortliches TP
(automatisch)],"&lt;&gt;"&amp;BTT[[#This Row],[Verantwortliches TP
(automatisch)]])&gt;0,"Transaktion mehrfach","okay"),"")</f>
        <v/>
      </c>
      <c r="AR1538">
        <f>IFERROR(IF(COUNTIFS(BTT[Verwendete Transaktion (Pflichtauswahl)],BTT[[#This Row],[Verwendete Transaktion (Pflichtauswahl)]],BTT[Verantwortliches TP
(automatisch)],"&lt;&gt;"&amp;VLOOKUP(aktives_Teilprojekt,Teilprojekte[[Teilprojekte]:[Kürzel]],2,FALSE))&gt;0,"Transaktion mehrfach","okay"),"")</f>
        <v/>
      </c>
      <c r="AS1538" t="inlineStr">
        <is>
          <t>FI1452</t>
        </is>
      </c>
    </row>
    <row r="1539">
      <c r="A1539">
        <f>IFERROR(IF(BTT[[#This Row],[Lfd Nr. 
(aus konsolidierter Datei)]]&lt;&gt;"",BTT[[#This Row],[Lfd Nr. 
(aus konsolidierter Datei)]],VLOOKUP(aktives_Teilprojekt,Teilprojekte[[Teilprojekte]:[Kürzel]],2,FALSE)&amp;ROW(BTT[[#This Row],[Lfd Nr.
(automatisch)]])-2),"")</f>
        <v/>
      </c>
      <c r="B1539" t="inlineStr">
        <is>
          <t>Bearbeitung und Prüfung von Eingangsrechnungen</t>
        </is>
      </c>
      <c r="D1539" t="inlineStr">
        <is>
          <t>Fehlerursachen in Bezug auf die Bankverbindung identifizieren.</t>
        </is>
      </c>
      <c r="E1539">
        <f>IFERROR(IF(NOT(BTT[[#This Row],[Manuelle Änderung des Verantwortliches TP
(Auswahl - bei Bedarf)]]=""),BTT[[#This Row],[Manuelle Änderung des Verantwortliches TP
(Auswahl - bei Bedarf)]],VLOOKUP(BTT[[#This Row],[Hauptprozess
(Pflichtauswahl)]],Hauptprozesse[],3,FALSE)),"")</f>
        <v/>
      </c>
      <c r="G1539" t="inlineStr">
        <is>
          <t>RW-K</t>
        </is>
      </c>
      <c r="H1539" t="inlineStr">
        <is>
          <t>LO</t>
        </is>
      </c>
      <c r="I1539" t="inlineStr">
        <is>
          <t>fk03</t>
        </is>
      </c>
      <c r="J1539">
        <f>IFERROR(VLOOKUP(BTT[[#This Row],[Verwendete Transaktion (Pflichtauswahl)]],Transaktionen[[Transaktionen]:[Langtext]],2,FALSE),"")</f>
        <v/>
      </c>
      <c r="V1539">
        <f>IFERROR(VLOOKUP(BTT[[#This Row],[Verwendetes Formular
(Auswahl falls relevant)]],Formulare[[Formularbezeichnung]:[Formularname (technisch)]],2,FALSE),"")</f>
        <v/>
      </c>
      <c r="AK1539">
        <f>IF(BTT[[#This Row],[Subprozess
(optionale Auswahl)]]="","okay",IF(VLOOKUP(BTT[[#This Row],[Subprozess
(optionale Auswahl)]],BPML[[Subprozess]:[Zugeordneter Hauptprozess]],3,FALSE)=BTT[[#This Row],[Hauptprozess
(Pflichtauswahl)]],"okay","falscher Subprozess"))</f>
        <v/>
      </c>
      <c r="AL1539">
        <f>IF(aktives_Teilprojekt="Master","",IF(BTT[[#This Row],[Verantwortliches TP
(automatisch)]]=VLOOKUP(aktives_Teilprojekt,Teilprojekte[[Teilprojekte]:[Kürzel]],2,FALSE),"okay","Hauptprozess anderes TP"))</f>
        <v/>
      </c>
      <c r="AM15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39">
        <f>IFERROR(IF(BTT[[#This Row],[SAP-Modul
(Pflichtauswahl)]]&lt;&gt;VLOOKUP(BTT[[#This Row],[Verwendete Transaktion (Pflichtauswahl)]],Transaktionen[[Transaktionen]:[Modul]],3,FALSE),"Modul anders","okay"),"")</f>
        <v/>
      </c>
      <c r="AP1539">
        <f>IFERROR(IF(COUNTIFS(BTT[Verwendete Transaktion (Pflichtauswahl)],BTT[[#This Row],[Verwendete Transaktion (Pflichtauswahl)]],BTT[SAP-Modul
(Pflichtauswahl)],"&lt;&gt;"&amp;BTT[[#This Row],[SAP-Modul
(Pflichtauswahl)]])&gt;0,"Modul anders","okay"),"")</f>
        <v/>
      </c>
      <c r="AQ1539">
        <f>IFERROR(IF(COUNTIFS(BTT[Verwendete Transaktion (Pflichtauswahl)],BTT[[#This Row],[Verwendete Transaktion (Pflichtauswahl)]],BTT[Verantwortliches TP
(automatisch)],"&lt;&gt;"&amp;BTT[[#This Row],[Verantwortliches TP
(automatisch)]])&gt;0,"Transaktion mehrfach","okay"),"")</f>
        <v/>
      </c>
      <c r="AR1539">
        <f>IFERROR(IF(COUNTIFS(BTT[Verwendete Transaktion (Pflichtauswahl)],BTT[[#This Row],[Verwendete Transaktion (Pflichtauswahl)]],BTT[Verantwortliches TP
(automatisch)],"&lt;&gt;"&amp;VLOOKUP(aktives_Teilprojekt,Teilprojekte[[Teilprojekte]:[Kürzel]],2,FALSE))&gt;0,"Transaktion mehrfach","okay"),"")</f>
        <v/>
      </c>
      <c r="AS1539" t="inlineStr">
        <is>
          <t>FI1453</t>
        </is>
      </c>
    </row>
    <row r="1540">
      <c r="A1540">
        <f>IFERROR(IF(BTT[[#This Row],[Lfd Nr. 
(aus konsolidierter Datei)]]&lt;&gt;"",BTT[[#This Row],[Lfd Nr. 
(aus konsolidierter Datei)]],VLOOKUP(aktives_Teilprojekt,Teilprojekte[[Teilprojekte]:[Kürzel]],2,FALSE)&amp;ROW(BTT[[#This Row],[Lfd Nr.
(automatisch)]])-2),"")</f>
        <v/>
      </c>
      <c r="B1540" t="inlineStr">
        <is>
          <t>Bearbeitung und Prüfung von Eingangsrechnungen</t>
        </is>
      </c>
      <c r="D1540" t="inlineStr">
        <is>
          <t>Kopie der Rechnung für die Anpassung/ Pflege der Bankverbindung im Kreditorenstamm ausfüllen und an einen anderen Bearbeiter weiterleiten.</t>
        </is>
      </c>
      <c r="E1540">
        <f>IFERROR(IF(NOT(BTT[[#This Row],[Manuelle Änderung des Verantwortliches TP
(Auswahl - bei Bedarf)]]=""),BTT[[#This Row],[Manuelle Änderung des Verantwortliches TP
(Auswahl - bei Bedarf)]],VLOOKUP(BTT[[#This Row],[Hauptprozess
(Pflichtauswahl)]],Hauptprozesse[],3,FALSE)),"")</f>
        <v/>
      </c>
      <c r="G1540" t="inlineStr">
        <is>
          <t>RW-K</t>
        </is>
      </c>
      <c r="H1540" t="inlineStr">
        <is>
          <t>Non-SAP</t>
        </is>
      </c>
      <c r="I1540" t="inlineStr">
        <is>
          <t>nicht digital</t>
        </is>
      </c>
      <c r="J1540">
        <f>IFERROR(VLOOKUP(BTT[[#This Row],[Verwendete Transaktion (Pflichtauswahl)]],Transaktionen[[Transaktionen]:[Langtext]],2,FALSE),"")</f>
        <v/>
      </c>
      <c r="V1540">
        <f>IFERROR(VLOOKUP(BTT[[#This Row],[Verwendetes Formular
(Auswahl falls relevant)]],Formulare[[Formularbezeichnung]:[Formularname (technisch)]],2,FALSE),"")</f>
        <v/>
      </c>
      <c r="AK1540">
        <f>IF(BTT[[#This Row],[Subprozess
(optionale Auswahl)]]="","okay",IF(VLOOKUP(BTT[[#This Row],[Subprozess
(optionale Auswahl)]],BPML[[Subprozess]:[Zugeordneter Hauptprozess]],3,FALSE)=BTT[[#This Row],[Hauptprozess
(Pflichtauswahl)]],"okay","falscher Subprozess"))</f>
        <v/>
      </c>
      <c r="AL1540">
        <f>IF(aktives_Teilprojekt="Master","",IF(BTT[[#This Row],[Verantwortliches TP
(automatisch)]]=VLOOKUP(aktives_Teilprojekt,Teilprojekte[[Teilprojekte]:[Kürzel]],2,FALSE),"okay","Hauptprozess anderes TP"))</f>
        <v/>
      </c>
      <c r="AM15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0">
        <f>IFERROR(IF(BTT[[#This Row],[SAP-Modul
(Pflichtauswahl)]]&lt;&gt;VLOOKUP(BTT[[#This Row],[Verwendete Transaktion (Pflichtauswahl)]],Transaktionen[[Transaktionen]:[Modul]],3,FALSE),"Modul anders","okay"),"")</f>
        <v/>
      </c>
      <c r="AP1540">
        <f>IFERROR(IF(COUNTIFS(BTT[Verwendete Transaktion (Pflichtauswahl)],BTT[[#This Row],[Verwendete Transaktion (Pflichtauswahl)]],BTT[SAP-Modul
(Pflichtauswahl)],"&lt;&gt;"&amp;BTT[[#This Row],[SAP-Modul
(Pflichtauswahl)]])&gt;0,"Modul anders","okay"),"")</f>
        <v/>
      </c>
      <c r="AQ1540">
        <f>IFERROR(IF(COUNTIFS(BTT[Verwendete Transaktion (Pflichtauswahl)],BTT[[#This Row],[Verwendete Transaktion (Pflichtauswahl)]],BTT[Verantwortliches TP
(automatisch)],"&lt;&gt;"&amp;BTT[[#This Row],[Verantwortliches TP
(automatisch)]])&gt;0,"Transaktion mehrfach","okay"),"")</f>
        <v/>
      </c>
      <c r="AR1540">
        <f>IFERROR(IF(COUNTIFS(BTT[Verwendete Transaktion (Pflichtauswahl)],BTT[[#This Row],[Verwendete Transaktion (Pflichtauswahl)]],BTT[Verantwortliches TP
(automatisch)],"&lt;&gt;"&amp;VLOOKUP(aktives_Teilprojekt,Teilprojekte[[Teilprojekte]:[Kürzel]],2,FALSE))&gt;0,"Transaktion mehrfach","okay"),"")</f>
        <v/>
      </c>
      <c r="AS1540" t="inlineStr">
        <is>
          <t>FI1454</t>
        </is>
      </c>
    </row>
    <row r="1541">
      <c r="A1541">
        <f>IFERROR(IF(BTT[[#This Row],[Lfd Nr. 
(aus konsolidierter Datei)]]&lt;&gt;"",BTT[[#This Row],[Lfd Nr. 
(aus konsolidierter Datei)]],VLOOKUP(aktives_Teilprojekt,Teilprojekte[[Teilprojekte]:[Kürzel]],2,FALSE)&amp;ROW(BTT[[#This Row],[Lfd Nr.
(automatisch)]])-2),"")</f>
        <v/>
      </c>
      <c r="B1541" t="inlineStr">
        <is>
          <t>Bearbeitung und Prüfung von Eingangsrechnungen</t>
        </is>
      </c>
      <c r="D1541" t="inlineStr">
        <is>
          <t>Bankverbindung im Kreditorenstamm pflegen.</t>
        </is>
      </c>
      <c r="E1541">
        <f>IFERROR(IF(NOT(BTT[[#This Row],[Manuelle Änderung des Verantwortliches TP
(Auswahl - bei Bedarf)]]=""),BTT[[#This Row],[Manuelle Änderung des Verantwortliches TP
(Auswahl - bei Bedarf)]],VLOOKUP(BTT[[#This Row],[Hauptprozess
(Pflichtauswahl)]],Hauptprozesse[],3,FALSE)),"")</f>
        <v/>
      </c>
      <c r="G1541" t="inlineStr">
        <is>
          <t>RW-K (anderer Bearbeiter)</t>
        </is>
      </c>
      <c r="H1541" t="inlineStr">
        <is>
          <t>LO</t>
        </is>
      </c>
      <c r="I1541" t="inlineStr">
        <is>
          <t>fk02</t>
        </is>
      </c>
      <c r="J1541">
        <f>IFERROR(VLOOKUP(BTT[[#This Row],[Verwendete Transaktion (Pflichtauswahl)]],Transaktionen[[Transaktionen]:[Langtext]],2,FALSE),"")</f>
        <v/>
      </c>
      <c r="V1541">
        <f>IFERROR(VLOOKUP(BTT[[#This Row],[Verwendetes Formular
(Auswahl falls relevant)]],Formulare[[Formularbezeichnung]:[Formularname (technisch)]],2,FALSE),"")</f>
        <v/>
      </c>
      <c r="AK1541">
        <f>IF(BTT[[#This Row],[Subprozess
(optionale Auswahl)]]="","okay",IF(VLOOKUP(BTT[[#This Row],[Subprozess
(optionale Auswahl)]],BPML[[Subprozess]:[Zugeordneter Hauptprozess]],3,FALSE)=BTT[[#This Row],[Hauptprozess
(Pflichtauswahl)]],"okay","falscher Subprozess"))</f>
        <v/>
      </c>
      <c r="AL1541">
        <f>IF(aktives_Teilprojekt="Master","",IF(BTT[[#This Row],[Verantwortliches TP
(automatisch)]]=VLOOKUP(aktives_Teilprojekt,Teilprojekte[[Teilprojekte]:[Kürzel]],2,FALSE),"okay","Hauptprozess anderes TP"))</f>
        <v/>
      </c>
      <c r="AM15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1">
        <f>IFERROR(IF(BTT[[#This Row],[SAP-Modul
(Pflichtauswahl)]]&lt;&gt;VLOOKUP(BTT[[#This Row],[Verwendete Transaktion (Pflichtauswahl)]],Transaktionen[[Transaktionen]:[Modul]],3,FALSE),"Modul anders","okay"),"")</f>
        <v/>
      </c>
      <c r="AP1541">
        <f>IFERROR(IF(COUNTIFS(BTT[Verwendete Transaktion (Pflichtauswahl)],BTT[[#This Row],[Verwendete Transaktion (Pflichtauswahl)]],BTT[SAP-Modul
(Pflichtauswahl)],"&lt;&gt;"&amp;BTT[[#This Row],[SAP-Modul
(Pflichtauswahl)]])&gt;0,"Modul anders","okay"),"")</f>
        <v/>
      </c>
      <c r="AQ1541">
        <f>IFERROR(IF(COUNTIFS(BTT[Verwendete Transaktion (Pflichtauswahl)],BTT[[#This Row],[Verwendete Transaktion (Pflichtauswahl)]],BTT[Verantwortliches TP
(automatisch)],"&lt;&gt;"&amp;BTT[[#This Row],[Verantwortliches TP
(automatisch)]])&gt;0,"Transaktion mehrfach","okay"),"")</f>
        <v/>
      </c>
      <c r="AR1541">
        <f>IFERROR(IF(COUNTIFS(BTT[Verwendete Transaktion (Pflichtauswahl)],BTT[[#This Row],[Verwendete Transaktion (Pflichtauswahl)]],BTT[Verantwortliches TP
(automatisch)],"&lt;&gt;"&amp;VLOOKUP(aktives_Teilprojekt,Teilprojekte[[Teilprojekte]:[Kürzel]],2,FALSE))&gt;0,"Transaktion mehrfach","okay"),"")</f>
        <v/>
      </c>
      <c r="AS1541" t="inlineStr">
        <is>
          <t>FI1455</t>
        </is>
      </c>
    </row>
    <row r="1542">
      <c r="A1542">
        <f>IFERROR(IF(BTT[[#This Row],[Lfd Nr. 
(aus konsolidierter Datei)]]&lt;&gt;"",BTT[[#This Row],[Lfd Nr. 
(aus konsolidierter Datei)]],VLOOKUP(aktives_Teilprojekt,Teilprojekte[[Teilprojekte]:[Kürzel]],2,FALSE)&amp;ROW(BTT[[#This Row],[Lfd Nr.
(automatisch)]])-2),"")</f>
        <v/>
      </c>
      <c r="B1542" t="inlineStr">
        <is>
          <t>Bearbeitung und Prüfung von Eingangsrechnungen</t>
        </is>
      </c>
      <c r="D1542" t="inlineStr">
        <is>
          <t xml:space="preserve">Rechnungspositionen mit den Bestellpositionen vergleichen. 
</t>
        </is>
      </c>
      <c r="E1542">
        <f>IFERROR(IF(NOT(BTT[[#This Row],[Manuelle Änderung des Verantwortliches TP
(Auswahl - bei Bedarf)]]=""),BTT[[#This Row],[Manuelle Änderung des Verantwortliches TP
(Auswahl - bei Bedarf)]],VLOOKUP(BTT[[#This Row],[Hauptprozess
(Pflichtauswahl)]],Hauptprozesse[],3,FALSE)),"")</f>
        <v/>
      </c>
      <c r="G1542" t="inlineStr">
        <is>
          <t>RW-K</t>
        </is>
      </c>
      <c r="H1542" t="inlineStr">
        <is>
          <t>MM</t>
        </is>
      </c>
      <c r="I1542" t="inlineStr">
        <is>
          <t>ME23N</t>
        </is>
      </c>
      <c r="J1542">
        <f>IFERROR(VLOOKUP(BTT[[#This Row],[Verwendete Transaktion (Pflichtauswahl)]],Transaktionen[[Transaktionen]:[Langtext]],2,FALSE),"")</f>
        <v/>
      </c>
      <c r="V1542">
        <f>IFERROR(VLOOKUP(BTT[[#This Row],[Verwendetes Formular
(Auswahl falls relevant)]],Formulare[[Formularbezeichnung]:[Formularname (technisch)]],2,FALSE),"")</f>
        <v/>
      </c>
      <c r="AK1542">
        <f>IF(BTT[[#This Row],[Subprozess
(optionale Auswahl)]]="","okay",IF(VLOOKUP(BTT[[#This Row],[Subprozess
(optionale Auswahl)]],BPML[[Subprozess]:[Zugeordneter Hauptprozess]],3,FALSE)=BTT[[#This Row],[Hauptprozess
(Pflichtauswahl)]],"okay","falscher Subprozess"))</f>
        <v/>
      </c>
      <c r="AL1542">
        <f>IF(aktives_Teilprojekt="Master","",IF(BTT[[#This Row],[Verantwortliches TP
(automatisch)]]=VLOOKUP(aktives_Teilprojekt,Teilprojekte[[Teilprojekte]:[Kürzel]],2,FALSE),"okay","Hauptprozess anderes TP"))</f>
        <v/>
      </c>
      <c r="AM15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2">
        <f>IFERROR(IF(BTT[[#This Row],[SAP-Modul
(Pflichtauswahl)]]&lt;&gt;VLOOKUP(BTT[[#This Row],[Verwendete Transaktion (Pflichtauswahl)]],Transaktionen[[Transaktionen]:[Modul]],3,FALSE),"Modul anders","okay"),"")</f>
        <v/>
      </c>
      <c r="AP1542">
        <f>IFERROR(IF(COUNTIFS(BTT[Verwendete Transaktion (Pflichtauswahl)],BTT[[#This Row],[Verwendete Transaktion (Pflichtauswahl)]],BTT[SAP-Modul
(Pflichtauswahl)],"&lt;&gt;"&amp;BTT[[#This Row],[SAP-Modul
(Pflichtauswahl)]])&gt;0,"Modul anders","okay"),"")</f>
        <v/>
      </c>
      <c r="AQ1542">
        <f>IFERROR(IF(COUNTIFS(BTT[Verwendete Transaktion (Pflichtauswahl)],BTT[[#This Row],[Verwendete Transaktion (Pflichtauswahl)]],BTT[Verantwortliches TP
(automatisch)],"&lt;&gt;"&amp;BTT[[#This Row],[Verantwortliches TP
(automatisch)]])&gt;0,"Transaktion mehrfach","okay"),"")</f>
        <v/>
      </c>
      <c r="AR1542">
        <f>IFERROR(IF(COUNTIFS(BTT[Verwendete Transaktion (Pflichtauswahl)],BTT[[#This Row],[Verwendete Transaktion (Pflichtauswahl)]],BTT[Verantwortliches TP
(automatisch)],"&lt;&gt;"&amp;VLOOKUP(aktives_Teilprojekt,Teilprojekte[[Teilprojekte]:[Kürzel]],2,FALSE))&gt;0,"Transaktion mehrfach","okay"),"")</f>
        <v/>
      </c>
      <c r="AS1542" t="inlineStr">
        <is>
          <t>FI1456</t>
        </is>
      </c>
    </row>
    <row r="1543">
      <c r="A1543">
        <f>IFERROR(IF(BTT[[#This Row],[Lfd Nr. 
(aus konsolidierter Datei)]]&lt;&gt;"",BTT[[#This Row],[Lfd Nr. 
(aus konsolidierter Datei)]],VLOOKUP(aktives_Teilprojekt,Teilprojekte[[Teilprojekte]:[Kürzel]],2,FALSE)&amp;ROW(BTT[[#This Row],[Lfd Nr.
(automatisch)]])-2),"")</f>
        <v/>
      </c>
      <c r="B1543" t="inlineStr">
        <is>
          <t>Bearbeitung und Prüfung von Eingangsrechnungen</t>
        </is>
      </c>
      <c r="D1543" t="inlineStr">
        <is>
          <t xml:space="preserve">Rechnungspositionen mit den Bestellpositionen vergleichen. 
</t>
        </is>
      </c>
      <c r="E1543">
        <f>IFERROR(IF(NOT(BTT[[#This Row],[Manuelle Änderung des Verantwortliches TP
(Auswahl - bei Bedarf)]]=""),BTT[[#This Row],[Manuelle Änderung des Verantwortliches TP
(Auswahl - bei Bedarf)]],VLOOKUP(BTT[[#This Row],[Hauptprozess
(Pflichtauswahl)]],Hauptprozesse[],3,FALSE)),"")</f>
        <v/>
      </c>
      <c r="G1543" t="inlineStr">
        <is>
          <t>RW-K</t>
        </is>
      </c>
      <c r="H1543" t="inlineStr">
        <is>
          <t>MM</t>
        </is>
      </c>
      <c r="I1543" t="inlineStr">
        <is>
          <t>MIGO</t>
        </is>
      </c>
      <c r="J1543">
        <f>IFERROR(VLOOKUP(BTT[[#This Row],[Verwendete Transaktion (Pflichtauswahl)]],Transaktionen[[Transaktionen]:[Langtext]],2,FALSE),"")</f>
        <v/>
      </c>
      <c r="V1543">
        <f>IFERROR(VLOOKUP(BTT[[#This Row],[Verwendetes Formular
(Auswahl falls relevant)]],Formulare[[Formularbezeichnung]:[Formularname (technisch)]],2,FALSE),"")</f>
        <v/>
      </c>
      <c r="AK1543">
        <f>IF(BTT[[#This Row],[Subprozess
(optionale Auswahl)]]="","okay",IF(VLOOKUP(BTT[[#This Row],[Subprozess
(optionale Auswahl)]],BPML[[Subprozess]:[Zugeordneter Hauptprozess]],3,FALSE)=BTT[[#This Row],[Hauptprozess
(Pflichtauswahl)]],"okay","falscher Subprozess"))</f>
        <v/>
      </c>
      <c r="AL1543">
        <f>IF(aktives_Teilprojekt="Master","",IF(BTT[[#This Row],[Verantwortliches TP
(automatisch)]]=VLOOKUP(aktives_Teilprojekt,Teilprojekte[[Teilprojekte]:[Kürzel]],2,FALSE),"okay","Hauptprozess anderes TP"))</f>
        <v/>
      </c>
      <c r="AM15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3">
        <f>IFERROR(IF(BTT[[#This Row],[SAP-Modul
(Pflichtauswahl)]]&lt;&gt;VLOOKUP(BTT[[#This Row],[Verwendete Transaktion (Pflichtauswahl)]],Transaktionen[[Transaktionen]:[Modul]],3,FALSE),"Modul anders","okay"),"")</f>
        <v/>
      </c>
      <c r="AP1543">
        <f>IFERROR(IF(COUNTIFS(BTT[Verwendete Transaktion (Pflichtauswahl)],BTT[[#This Row],[Verwendete Transaktion (Pflichtauswahl)]],BTT[SAP-Modul
(Pflichtauswahl)],"&lt;&gt;"&amp;BTT[[#This Row],[SAP-Modul
(Pflichtauswahl)]])&gt;0,"Modul anders","okay"),"")</f>
        <v/>
      </c>
      <c r="AQ1543">
        <f>IFERROR(IF(COUNTIFS(BTT[Verwendete Transaktion (Pflichtauswahl)],BTT[[#This Row],[Verwendete Transaktion (Pflichtauswahl)]],BTT[Verantwortliches TP
(automatisch)],"&lt;&gt;"&amp;BTT[[#This Row],[Verantwortliches TP
(automatisch)]])&gt;0,"Transaktion mehrfach","okay"),"")</f>
        <v/>
      </c>
      <c r="AR1543">
        <f>IFERROR(IF(COUNTIFS(BTT[Verwendete Transaktion (Pflichtauswahl)],BTT[[#This Row],[Verwendete Transaktion (Pflichtauswahl)]],BTT[Verantwortliches TP
(automatisch)],"&lt;&gt;"&amp;VLOOKUP(aktives_Teilprojekt,Teilprojekte[[Teilprojekte]:[Kürzel]],2,FALSE))&gt;0,"Transaktion mehrfach","okay"),"")</f>
        <v/>
      </c>
      <c r="AS1543" t="inlineStr">
        <is>
          <t>FI1457</t>
        </is>
      </c>
    </row>
    <row r="1544">
      <c r="A1544">
        <f>IFERROR(IF(BTT[[#This Row],[Lfd Nr. 
(aus konsolidierter Datei)]]&lt;&gt;"",BTT[[#This Row],[Lfd Nr. 
(aus konsolidierter Datei)]],VLOOKUP(aktives_Teilprojekt,Teilprojekte[[Teilprojekte]:[Kürzel]],2,FALSE)&amp;ROW(BTT[[#This Row],[Lfd Nr.
(automatisch)]])-2),"")</f>
        <v/>
      </c>
      <c r="B1544" t="inlineStr">
        <is>
          <t>Bearbeitung und Prüfung von Eingangsrechnungen</t>
        </is>
      </c>
      <c r="D1544" t="inlineStr">
        <is>
          <t xml:space="preserve">Rechnungspositionen mit den Bestellpositionen vergleichen. 
</t>
        </is>
      </c>
      <c r="E1544">
        <f>IFERROR(IF(NOT(BTT[[#This Row],[Manuelle Änderung des Verantwortliches TP
(Auswahl - bei Bedarf)]]=""),BTT[[#This Row],[Manuelle Änderung des Verantwortliches TP
(Auswahl - bei Bedarf)]],VLOOKUP(BTT[[#This Row],[Hauptprozess
(Pflichtauswahl)]],Hauptprozesse[],3,FALSE)),"")</f>
        <v/>
      </c>
      <c r="G1544" t="inlineStr">
        <is>
          <t>RW-K</t>
        </is>
      </c>
      <c r="H1544" t="inlineStr">
        <is>
          <t>FI-GL</t>
        </is>
      </c>
      <c r="I1544" t="inlineStr">
        <is>
          <t>FBL1N</t>
        </is>
      </c>
      <c r="J1544">
        <f>IFERROR(VLOOKUP(BTT[[#This Row],[Verwendete Transaktion (Pflichtauswahl)]],Transaktionen[[Transaktionen]:[Langtext]],2,FALSE),"")</f>
        <v/>
      </c>
      <c r="V1544">
        <f>IFERROR(VLOOKUP(BTT[[#This Row],[Verwendetes Formular
(Auswahl falls relevant)]],Formulare[[Formularbezeichnung]:[Formularname (technisch)]],2,FALSE),"")</f>
        <v/>
      </c>
      <c r="AK1544">
        <f>IF(BTT[[#This Row],[Subprozess
(optionale Auswahl)]]="","okay",IF(VLOOKUP(BTT[[#This Row],[Subprozess
(optionale Auswahl)]],BPML[[Subprozess]:[Zugeordneter Hauptprozess]],3,FALSE)=BTT[[#This Row],[Hauptprozess
(Pflichtauswahl)]],"okay","falscher Subprozess"))</f>
        <v/>
      </c>
      <c r="AL1544">
        <f>IF(aktives_Teilprojekt="Master","",IF(BTT[[#This Row],[Verantwortliches TP
(automatisch)]]=VLOOKUP(aktives_Teilprojekt,Teilprojekte[[Teilprojekte]:[Kürzel]],2,FALSE),"okay","Hauptprozess anderes TP"))</f>
        <v/>
      </c>
      <c r="AM15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4">
        <f>IFERROR(IF(BTT[[#This Row],[SAP-Modul
(Pflichtauswahl)]]&lt;&gt;VLOOKUP(BTT[[#This Row],[Verwendete Transaktion (Pflichtauswahl)]],Transaktionen[[Transaktionen]:[Modul]],3,FALSE),"Modul anders","okay"),"")</f>
        <v/>
      </c>
      <c r="AP1544">
        <f>IFERROR(IF(COUNTIFS(BTT[Verwendete Transaktion (Pflichtauswahl)],BTT[[#This Row],[Verwendete Transaktion (Pflichtauswahl)]],BTT[SAP-Modul
(Pflichtauswahl)],"&lt;&gt;"&amp;BTT[[#This Row],[SAP-Modul
(Pflichtauswahl)]])&gt;0,"Modul anders","okay"),"")</f>
        <v/>
      </c>
      <c r="AQ1544">
        <f>IFERROR(IF(COUNTIFS(BTT[Verwendete Transaktion (Pflichtauswahl)],BTT[[#This Row],[Verwendete Transaktion (Pflichtauswahl)]],BTT[Verantwortliches TP
(automatisch)],"&lt;&gt;"&amp;BTT[[#This Row],[Verantwortliches TP
(automatisch)]])&gt;0,"Transaktion mehrfach","okay"),"")</f>
        <v/>
      </c>
      <c r="AR1544">
        <f>IFERROR(IF(COUNTIFS(BTT[Verwendete Transaktion (Pflichtauswahl)],BTT[[#This Row],[Verwendete Transaktion (Pflichtauswahl)]],BTT[Verantwortliches TP
(automatisch)],"&lt;&gt;"&amp;VLOOKUP(aktives_Teilprojekt,Teilprojekte[[Teilprojekte]:[Kürzel]],2,FALSE))&gt;0,"Transaktion mehrfach","okay"),"")</f>
        <v/>
      </c>
      <c r="AS1544" t="inlineStr">
        <is>
          <t>FI1458</t>
        </is>
      </c>
    </row>
    <row r="1545">
      <c r="A1545">
        <f>IFERROR(IF(BTT[[#This Row],[Lfd Nr. 
(aus konsolidierter Datei)]]&lt;&gt;"",BTT[[#This Row],[Lfd Nr. 
(aus konsolidierter Datei)]],VLOOKUP(aktives_Teilprojekt,Teilprojekte[[Teilprojekte]:[Kürzel]],2,FALSE)&amp;ROW(BTT[[#This Row],[Lfd Nr.
(automatisch)]])-2),"")</f>
        <v/>
      </c>
      <c r="B1545" t="inlineStr">
        <is>
          <t>Bearbeitung und Prüfung von Eingangsrechnungen</t>
        </is>
      </c>
      <c r="D1545" t="inlineStr">
        <is>
          <t>Rechnungspostionen an die Bestellpositonen angleichen und aufsplitten.</t>
        </is>
      </c>
      <c r="E1545">
        <f>IFERROR(IF(NOT(BTT[[#This Row],[Manuelle Änderung des Verantwortliches TP
(Auswahl - bei Bedarf)]]=""),BTT[[#This Row],[Manuelle Änderung des Verantwortliches TP
(Auswahl - bei Bedarf)]],VLOOKUP(BTT[[#This Row],[Hauptprozess
(Pflichtauswahl)]],Hauptprozesse[],3,FALSE)),"")</f>
        <v/>
      </c>
      <c r="G1545" t="inlineStr">
        <is>
          <t>RW-K</t>
        </is>
      </c>
      <c r="H1545" t="inlineStr">
        <is>
          <t>MM</t>
        </is>
      </c>
      <c r="I1545" t="inlineStr">
        <is>
          <t>ME23N</t>
        </is>
      </c>
      <c r="J1545">
        <f>IFERROR(VLOOKUP(BTT[[#This Row],[Verwendete Transaktion (Pflichtauswahl)]],Transaktionen[[Transaktionen]:[Langtext]],2,FALSE),"")</f>
        <v/>
      </c>
      <c r="V1545">
        <f>IFERROR(VLOOKUP(BTT[[#This Row],[Verwendetes Formular
(Auswahl falls relevant)]],Formulare[[Formularbezeichnung]:[Formularname (technisch)]],2,FALSE),"")</f>
        <v/>
      </c>
      <c r="AK1545">
        <f>IF(BTT[[#This Row],[Subprozess
(optionale Auswahl)]]="","okay",IF(VLOOKUP(BTT[[#This Row],[Subprozess
(optionale Auswahl)]],BPML[[Subprozess]:[Zugeordneter Hauptprozess]],3,FALSE)=BTT[[#This Row],[Hauptprozess
(Pflichtauswahl)]],"okay","falscher Subprozess"))</f>
        <v/>
      </c>
      <c r="AL1545">
        <f>IF(aktives_Teilprojekt="Master","",IF(BTT[[#This Row],[Verantwortliches TP
(automatisch)]]=VLOOKUP(aktives_Teilprojekt,Teilprojekte[[Teilprojekte]:[Kürzel]],2,FALSE),"okay","Hauptprozess anderes TP"))</f>
        <v/>
      </c>
      <c r="AM15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5">
        <f>IFERROR(IF(BTT[[#This Row],[SAP-Modul
(Pflichtauswahl)]]&lt;&gt;VLOOKUP(BTT[[#This Row],[Verwendete Transaktion (Pflichtauswahl)]],Transaktionen[[Transaktionen]:[Modul]],3,FALSE),"Modul anders","okay"),"")</f>
        <v/>
      </c>
      <c r="AP1545">
        <f>IFERROR(IF(COUNTIFS(BTT[Verwendete Transaktion (Pflichtauswahl)],BTT[[#This Row],[Verwendete Transaktion (Pflichtauswahl)]],BTT[SAP-Modul
(Pflichtauswahl)],"&lt;&gt;"&amp;BTT[[#This Row],[SAP-Modul
(Pflichtauswahl)]])&gt;0,"Modul anders","okay"),"")</f>
        <v/>
      </c>
      <c r="AQ1545">
        <f>IFERROR(IF(COUNTIFS(BTT[Verwendete Transaktion (Pflichtauswahl)],BTT[[#This Row],[Verwendete Transaktion (Pflichtauswahl)]],BTT[Verantwortliches TP
(automatisch)],"&lt;&gt;"&amp;BTT[[#This Row],[Verantwortliches TP
(automatisch)]])&gt;0,"Transaktion mehrfach","okay"),"")</f>
        <v/>
      </c>
      <c r="AR1545">
        <f>IFERROR(IF(COUNTIFS(BTT[Verwendete Transaktion (Pflichtauswahl)],BTT[[#This Row],[Verwendete Transaktion (Pflichtauswahl)]],BTT[Verantwortliches TP
(automatisch)],"&lt;&gt;"&amp;VLOOKUP(aktives_Teilprojekt,Teilprojekte[[Teilprojekte]:[Kürzel]],2,FALSE))&gt;0,"Transaktion mehrfach","okay"),"")</f>
        <v/>
      </c>
      <c r="AS1545" t="inlineStr">
        <is>
          <t>FI1459</t>
        </is>
      </c>
    </row>
    <row r="1546">
      <c r="A1546">
        <f>IFERROR(IF(BTT[[#This Row],[Lfd Nr. 
(aus konsolidierter Datei)]]&lt;&gt;"",BTT[[#This Row],[Lfd Nr. 
(aus konsolidierter Datei)]],VLOOKUP(aktives_Teilprojekt,Teilprojekte[[Teilprojekte]:[Kürzel]],2,FALSE)&amp;ROW(BTT[[#This Row],[Lfd Nr.
(automatisch)]])-2),"")</f>
        <v/>
      </c>
      <c r="B1546" t="inlineStr">
        <is>
          <t>Bearbeitung und Prüfung von Eingangsrechnungen</t>
        </is>
      </c>
      <c r="D1546" t="inlineStr">
        <is>
          <t>Rechnungspostionen an die Bestellpositonen angleichen und aufsplitten.</t>
        </is>
      </c>
      <c r="E1546">
        <f>IFERROR(IF(NOT(BTT[[#This Row],[Manuelle Änderung des Verantwortliches TP
(Auswahl - bei Bedarf)]]=""),BTT[[#This Row],[Manuelle Änderung des Verantwortliches TP
(Auswahl - bei Bedarf)]],VLOOKUP(BTT[[#This Row],[Hauptprozess
(Pflichtauswahl)]],Hauptprozesse[],3,FALSE)),"")</f>
        <v/>
      </c>
      <c r="G1546" t="inlineStr">
        <is>
          <t>RW-K</t>
        </is>
      </c>
      <c r="H1546" t="inlineStr">
        <is>
          <t>MM</t>
        </is>
      </c>
      <c r="I1546" t="inlineStr">
        <is>
          <t>MIGO</t>
        </is>
      </c>
      <c r="J1546">
        <f>IFERROR(VLOOKUP(BTT[[#This Row],[Verwendete Transaktion (Pflichtauswahl)]],Transaktionen[[Transaktionen]:[Langtext]],2,FALSE),"")</f>
        <v/>
      </c>
      <c r="V1546">
        <f>IFERROR(VLOOKUP(BTT[[#This Row],[Verwendetes Formular
(Auswahl falls relevant)]],Formulare[[Formularbezeichnung]:[Formularname (technisch)]],2,FALSE),"")</f>
        <v/>
      </c>
      <c r="AK1546">
        <f>IF(BTT[[#This Row],[Subprozess
(optionale Auswahl)]]="","okay",IF(VLOOKUP(BTT[[#This Row],[Subprozess
(optionale Auswahl)]],BPML[[Subprozess]:[Zugeordneter Hauptprozess]],3,FALSE)=BTT[[#This Row],[Hauptprozess
(Pflichtauswahl)]],"okay","falscher Subprozess"))</f>
        <v/>
      </c>
      <c r="AL1546">
        <f>IF(aktives_Teilprojekt="Master","",IF(BTT[[#This Row],[Verantwortliches TP
(automatisch)]]=VLOOKUP(aktives_Teilprojekt,Teilprojekte[[Teilprojekte]:[Kürzel]],2,FALSE),"okay","Hauptprozess anderes TP"))</f>
        <v/>
      </c>
      <c r="AM15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6">
        <f>IFERROR(IF(BTT[[#This Row],[SAP-Modul
(Pflichtauswahl)]]&lt;&gt;VLOOKUP(BTT[[#This Row],[Verwendete Transaktion (Pflichtauswahl)]],Transaktionen[[Transaktionen]:[Modul]],3,FALSE),"Modul anders","okay"),"")</f>
        <v/>
      </c>
      <c r="AP1546">
        <f>IFERROR(IF(COUNTIFS(BTT[Verwendete Transaktion (Pflichtauswahl)],BTT[[#This Row],[Verwendete Transaktion (Pflichtauswahl)]],BTT[SAP-Modul
(Pflichtauswahl)],"&lt;&gt;"&amp;BTT[[#This Row],[SAP-Modul
(Pflichtauswahl)]])&gt;0,"Modul anders","okay"),"")</f>
        <v/>
      </c>
      <c r="AQ1546">
        <f>IFERROR(IF(COUNTIFS(BTT[Verwendete Transaktion (Pflichtauswahl)],BTT[[#This Row],[Verwendete Transaktion (Pflichtauswahl)]],BTT[Verantwortliches TP
(automatisch)],"&lt;&gt;"&amp;BTT[[#This Row],[Verantwortliches TP
(automatisch)]])&gt;0,"Transaktion mehrfach","okay"),"")</f>
        <v/>
      </c>
      <c r="AR1546">
        <f>IFERROR(IF(COUNTIFS(BTT[Verwendete Transaktion (Pflichtauswahl)],BTT[[#This Row],[Verwendete Transaktion (Pflichtauswahl)]],BTT[Verantwortliches TP
(automatisch)],"&lt;&gt;"&amp;VLOOKUP(aktives_Teilprojekt,Teilprojekte[[Teilprojekte]:[Kürzel]],2,FALSE))&gt;0,"Transaktion mehrfach","okay"),"")</f>
        <v/>
      </c>
      <c r="AS1546" t="inlineStr">
        <is>
          <t>FI1460</t>
        </is>
      </c>
    </row>
    <row r="1547">
      <c r="A1547">
        <f>IFERROR(IF(BTT[[#This Row],[Lfd Nr. 
(aus konsolidierter Datei)]]&lt;&gt;"",BTT[[#This Row],[Lfd Nr. 
(aus konsolidierter Datei)]],VLOOKUP(aktives_Teilprojekt,Teilprojekte[[Teilprojekte]:[Kürzel]],2,FALSE)&amp;ROW(BTT[[#This Row],[Lfd Nr.
(automatisch)]])-2),"")</f>
        <v/>
      </c>
      <c r="B1547" t="inlineStr">
        <is>
          <t>Bearbeitung und Prüfung von Eingangsrechnungen</t>
        </is>
      </c>
      <c r="D1547" t="inlineStr">
        <is>
          <t>Rechnungspostionen an die Bestellpositonen angleichen und aufsplitten.</t>
        </is>
      </c>
      <c r="E1547">
        <f>IFERROR(IF(NOT(BTT[[#This Row],[Manuelle Änderung des Verantwortliches TP
(Auswahl - bei Bedarf)]]=""),BTT[[#This Row],[Manuelle Änderung des Verantwortliches TP
(Auswahl - bei Bedarf)]],VLOOKUP(BTT[[#This Row],[Hauptprozess
(Pflichtauswahl)]],Hauptprozesse[],3,FALSE)),"")</f>
        <v/>
      </c>
      <c r="G1547" t="inlineStr">
        <is>
          <t>RW-K</t>
        </is>
      </c>
      <c r="H1547" t="inlineStr">
        <is>
          <t>FI-GL</t>
        </is>
      </c>
      <c r="I1547" t="inlineStr">
        <is>
          <t>FBL1N</t>
        </is>
      </c>
      <c r="J1547">
        <f>IFERROR(VLOOKUP(BTT[[#This Row],[Verwendete Transaktion (Pflichtauswahl)]],Transaktionen[[Transaktionen]:[Langtext]],2,FALSE),"")</f>
        <v/>
      </c>
      <c r="V1547">
        <f>IFERROR(VLOOKUP(BTT[[#This Row],[Verwendetes Formular
(Auswahl falls relevant)]],Formulare[[Formularbezeichnung]:[Formularname (technisch)]],2,FALSE),"")</f>
        <v/>
      </c>
      <c r="AK1547">
        <f>IF(BTT[[#This Row],[Subprozess
(optionale Auswahl)]]="","okay",IF(VLOOKUP(BTT[[#This Row],[Subprozess
(optionale Auswahl)]],BPML[[Subprozess]:[Zugeordneter Hauptprozess]],3,FALSE)=BTT[[#This Row],[Hauptprozess
(Pflichtauswahl)]],"okay","falscher Subprozess"))</f>
        <v/>
      </c>
      <c r="AL1547">
        <f>IF(aktives_Teilprojekt="Master","",IF(BTT[[#This Row],[Verantwortliches TP
(automatisch)]]=VLOOKUP(aktives_Teilprojekt,Teilprojekte[[Teilprojekte]:[Kürzel]],2,FALSE),"okay","Hauptprozess anderes TP"))</f>
        <v/>
      </c>
      <c r="AM15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7">
        <f>IFERROR(IF(BTT[[#This Row],[SAP-Modul
(Pflichtauswahl)]]&lt;&gt;VLOOKUP(BTT[[#This Row],[Verwendete Transaktion (Pflichtauswahl)]],Transaktionen[[Transaktionen]:[Modul]],3,FALSE),"Modul anders","okay"),"")</f>
        <v/>
      </c>
      <c r="AP1547">
        <f>IFERROR(IF(COUNTIFS(BTT[Verwendete Transaktion (Pflichtauswahl)],BTT[[#This Row],[Verwendete Transaktion (Pflichtauswahl)]],BTT[SAP-Modul
(Pflichtauswahl)],"&lt;&gt;"&amp;BTT[[#This Row],[SAP-Modul
(Pflichtauswahl)]])&gt;0,"Modul anders","okay"),"")</f>
        <v/>
      </c>
      <c r="AQ1547">
        <f>IFERROR(IF(COUNTIFS(BTT[Verwendete Transaktion (Pflichtauswahl)],BTT[[#This Row],[Verwendete Transaktion (Pflichtauswahl)]],BTT[Verantwortliches TP
(automatisch)],"&lt;&gt;"&amp;BTT[[#This Row],[Verantwortliches TP
(automatisch)]])&gt;0,"Transaktion mehrfach","okay"),"")</f>
        <v/>
      </c>
      <c r="AR1547">
        <f>IFERROR(IF(COUNTIFS(BTT[Verwendete Transaktion (Pflichtauswahl)],BTT[[#This Row],[Verwendete Transaktion (Pflichtauswahl)]],BTT[Verantwortliches TP
(automatisch)],"&lt;&gt;"&amp;VLOOKUP(aktives_Teilprojekt,Teilprojekte[[Teilprojekte]:[Kürzel]],2,FALSE))&gt;0,"Transaktion mehrfach","okay"),"")</f>
        <v/>
      </c>
      <c r="AS1547" t="inlineStr">
        <is>
          <t>FI1461</t>
        </is>
      </c>
    </row>
    <row r="1548">
      <c r="A1548">
        <f>IFERROR(IF(BTT[[#This Row],[Lfd Nr. 
(aus konsolidierter Datei)]]&lt;&gt;"",BTT[[#This Row],[Lfd Nr. 
(aus konsolidierter Datei)]],VLOOKUP(aktives_Teilprojekt,Teilprojekte[[Teilprojekte]:[Kürzel]],2,FALSE)&amp;ROW(BTT[[#This Row],[Lfd Nr.
(automatisch)]])-2),"")</f>
        <v/>
      </c>
      <c r="B1548" t="inlineStr">
        <is>
          <t>Bearbeitung und Prüfung von Eingangsrechnungen</t>
        </is>
      </c>
      <c r="D1548" t="inlineStr">
        <is>
          <t>Vorgegebene Steuerkennzeichen in den Rechnungspositionen prüfen und anpassen.</t>
        </is>
      </c>
      <c r="E1548">
        <f>IFERROR(IF(NOT(BTT[[#This Row],[Manuelle Änderung des Verantwortliches TP
(Auswahl - bei Bedarf)]]=""),BTT[[#This Row],[Manuelle Änderung des Verantwortliches TP
(Auswahl - bei Bedarf)]],VLOOKUP(BTT[[#This Row],[Hauptprozess
(Pflichtauswahl)]],Hauptprozesse[],3,FALSE)),"")</f>
        <v/>
      </c>
      <c r="G1548" t="inlineStr">
        <is>
          <t>RW-K</t>
        </is>
      </c>
      <c r="H1548" t="inlineStr">
        <is>
          <t>CO-OM</t>
        </is>
      </c>
      <c r="I1548" t="inlineStr">
        <is>
          <t>KO03</t>
        </is>
      </c>
      <c r="J1548">
        <f>IFERROR(VLOOKUP(BTT[[#This Row],[Verwendete Transaktion (Pflichtauswahl)]],Transaktionen[[Transaktionen]:[Langtext]],2,FALSE),"")</f>
        <v/>
      </c>
      <c r="V1548">
        <f>IFERROR(VLOOKUP(BTT[[#This Row],[Verwendetes Formular
(Auswahl falls relevant)]],Formulare[[Formularbezeichnung]:[Formularname (technisch)]],2,FALSE),"")</f>
        <v/>
      </c>
      <c r="AK1548">
        <f>IF(BTT[[#This Row],[Subprozess
(optionale Auswahl)]]="","okay",IF(VLOOKUP(BTT[[#This Row],[Subprozess
(optionale Auswahl)]],BPML[[Subprozess]:[Zugeordneter Hauptprozess]],3,FALSE)=BTT[[#This Row],[Hauptprozess
(Pflichtauswahl)]],"okay","falscher Subprozess"))</f>
        <v/>
      </c>
      <c r="AL1548">
        <f>IF(aktives_Teilprojekt="Master","",IF(BTT[[#This Row],[Verantwortliches TP
(automatisch)]]=VLOOKUP(aktives_Teilprojekt,Teilprojekte[[Teilprojekte]:[Kürzel]],2,FALSE),"okay","Hauptprozess anderes TP"))</f>
        <v/>
      </c>
      <c r="AM15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8">
        <f>IFERROR(IF(BTT[[#This Row],[SAP-Modul
(Pflichtauswahl)]]&lt;&gt;VLOOKUP(BTT[[#This Row],[Verwendete Transaktion (Pflichtauswahl)]],Transaktionen[[Transaktionen]:[Modul]],3,FALSE),"Modul anders","okay"),"")</f>
        <v/>
      </c>
      <c r="AP1548">
        <f>IFERROR(IF(COUNTIFS(BTT[Verwendete Transaktion (Pflichtauswahl)],BTT[[#This Row],[Verwendete Transaktion (Pflichtauswahl)]],BTT[SAP-Modul
(Pflichtauswahl)],"&lt;&gt;"&amp;BTT[[#This Row],[SAP-Modul
(Pflichtauswahl)]])&gt;0,"Modul anders","okay"),"")</f>
        <v/>
      </c>
      <c r="AQ1548">
        <f>IFERROR(IF(COUNTIFS(BTT[Verwendete Transaktion (Pflichtauswahl)],BTT[[#This Row],[Verwendete Transaktion (Pflichtauswahl)]],BTT[Verantwortliches TP
(automatisch)],"&lt;&gt;"&amp;BTT[[#This Row],[Verantwortliches TP
(automatisch)]])&gt;0,"Transaktion mehrfach","okay"),"")</f>
        <v/>
      </c>
      <c r="AR1548">
        <f>IFERROR(IF(COUNTIFS(BTT[Verwendete Transaktion (Pflichtauswahl)],BTT[[#This Row],[Verwendete Transaktion (Pflichtauswahl)]],BTT[Verantwortliches TP
(automatisch)],"&lt;&gt;"&amp;VLOOKUP(aktives_Teilprojekt,Teilprojekte[[Teilprojekte]:[Kürzel]],2,FALSE))&gt;0,"Transaktion mehrfach","okay"),"")</f>
        <v/>
      </c>
      <c r="AS1548" t="inlineStr">
        <is>
          <t>FI1462</t>
        </is>
      </c>
    </row>
    <row r="1549">
      <c r="A1549">
        <f>IFERROR(IF(BTT[[#This Row],[Lfd Nr. 
(aus konsolidierter Datei)]]&lt;&gt;"",BTT[[#This Row],[Lfd Nr. 
(aus konsolidierter Datei)]],VLOOKUP(aktives_Teilprojekt,Teilprojekte[[Teilprojekte]:[Kürzel]],2,FALSE)&amp;ROW(BTT[[#This Row],[Lfd Nr.
(automatisch)]])-2),"")</f>
        <v/>
      </c>
      <c r="B1549" t="inlineStr">
        <is>
          <t>Bearbeitung und Prüfung von Eingangsrechnungen</t>
        </is>
      </c>
      <c r="D1549" t="inlineStr">
        <is>
          <t>Vorgegebene Steuerkennzeichen in den Rechnungspositionen prüfen und anpassen.</t>
        </is>
      </c>
      <c r="E1549">
        <f>IFERROR(IF(NOT(BTT[[#This Row],[Manuelle Änderung des Verantwortliches TP
(Auswahl - bei Bedarf)]]=""),BTT[[#This Row],[Manuelle Änderung des Verantwortliches TP
(Auswahl - bei Bedarf)]],VLOOKUP(BTT[[#This Row],[Hauptprozess
(Pflichtauswahl)]],Hauptprozesse[],3,FALSE)),"")</f>
        <v/>
      </c>
      <c r="G1549" t="inlineStr">
        <is>
          <t>RW-K</t>
        </is>
      </c>
      <c r="H1549" t="inlineStr">
        <is>
          <t>FI-GL</t>
        </is>
      </c>
      <c r="I1549" t="inlineStr">
        <is>
          <t>KS03</t>
        </is>
      </c>
      <c r="J1549">
        <f>IFERROR(VLOOKUP(BTT[[#This Row],[Verwendete Transaktion (Pflichtauswahl)]],Transaktionen[[Transaktionen]:[Langtext]],2,FALSE),"")</f>
        <v/>
      </c>
      <c r="V1549">
        <f>IFERROR(VLOOKUP(BTT[[#This Row],[Verwendetes Formular
(Auswahl falls relevant)]],Formulare[[Formularbezeichnung]:[Formularname (technisch)]],2,FALSE),"")</f>
        <v/>
      </c>
      <c r="AK1549">
        <f>IF(BTT[[#This Row],[Subprozess
(optionale Auswahl)]]="","okay",IF(VLOOKUP(BTT[[#This Row],[Subprozess
(optionale Auswahl)]],BPML[[Subprozess]:[Zugeordneter Hauptprozess]],3,FALSE)=BTT[[#This Row],[Hauptprozess
(Pflichtauswahl)]],"okay","falscher Subprozess"))</f>
        <v/>
      </c>
      <c r="AL1549">
        <f>IF(aktives_Teilprojekt="Master","",IF(BTT[[#This Row],[Verantwortliches TP
(automatisch)]]=VLOOKUP(aktives_Teilprojekt,Teilprojekte[[Teilprojekte]:[Kürzel]],2,FALSE),"okay","Hauptprozess anderes TP"))</f>
        <v/>
      </c>
      <c r="AM15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49">
        <f>IFERROR(IF(BTT[[#This Row],[SAP-Modul
(Pflichtauswahl)]]&lt;&gt;VLOOKUP(BTT[[#This Row],[Verwendete Transaktion (Pflichtauswahl)]],Transaktionen[[Transaktionen]:[Modul]],3,FALSE),"Modul anders","okay"),"")</f>
        <v/>
      </c>
      <c r="AP1549">
        <f>IFERROR(IF(COUNTIFS(BTT[Verwendete Transaktion (Pflichtauswahl)],BTT[[#This Row],[Verwendete Transaktion (Pflichtauswahl)]],BTT[SAP-Modul
(Pflichtauswahl)],"&lt;&gt;"&amp;BTT[[#This Row],[SAP-Modul
(Pflichtauswahl)]])&gt;0,"Modul anders","okay"),"")</f>
        <v/>
      </c>
      <c r="AQ1549">
        <f>IFERROR(IF(COUNTIFS(BTT[Verwendete Transaktion (Pflichtauswahl)],BTT[[#This Row],[Verwendete Transaktion (Pflichtauswahl)]],BTT[Verantwortliches TP
(automatisch)],"&lt;&gt;"&amp;BTT[[#This Row],[Verantwortliches TP
(automatisch)]])&gt;0,"Transaktion mehrfach","okay"),"")</f>
        <v/>
      </c>
      <c r="AR1549">
        <f>IFERROR(IF(COUNTIFS(BTT[Verwendete Transaktion (Pflichtauswahl)],BTT[[#This Row],[Verwendete Transaktion (Pflichtauswahl)]],BTT[Verantwortliches TP
(automatisch)],"&lt;&gt;"&amp;VLOOKUP(aktives_Teilprojekt,Teilprojekte[[Teilprojekte]:[Kürzel]],2,FALSE))&gt;0,"Transaktion mehrfach","okay"),"")</f>
        <v/>
      </c>
      <c r="AS1549" t="inlineStr">
        <is>
          <t>FI1463</t>
        </is>
      </c>
    </row>
    <row r="1550">
      <c r="A1550">
        <f>IFERROR(IF(BTT[[#This Row],[Lfd Nr. 
(aus konsolidierter Datei)]]&lt;&gt;"",BTT[[#This Row],[Lfd Nr. 
(aus konsolidierter Datei)]],VLOOKUP(aktives_Teilprojekt,Teilprojekte[[Teilprojekte]:[Kürzel]],2,FALSE)&amp;ROW(BTT[[#This Row],[Lfd Nr.
(automatisch)]])-2),"")</f>
        <v/>
      </c>
      <c r="B1550" t="inlineStr">
        <is>
          <t>Bearbeitung und Prüfung von Eingangsrechnungen</t>
        </is>
      </c>
      <c r="D1550" t="inlineStr">
        <is>
          <t>Vorgegebene Steuerkennzeichen in den Rechnungspositionen prüfen und anpassen.</t>
        </is>
      </c>
      <c r="E1550">
        <f>IFERROR(IF(NOT(BTT[[#This Row],[Manuelle Änderung des Verantwortliches TP
(Auswahl - bei Bedarf)]]=""),BTT[[#This Row],[Manuelle Änderung des Verantwortliches TP
(Auswahl - bei Bedarf)]],VLOOKUP(BTT[[#This Row],[Hauptprozess
(Pflichtauswahl)]],Hauptprozesse[],3,FALSE)),"")</f>
        <v/>
      </c>
      <c r="G1550" t="inlineStr">
        <is>
          <t>RW-K</t>
        </is>
      </c>
      <c r="H1550" t="inlineStr">
        <is>
          <t>MM</t>
        </is>
      </c>
      <c r="I1550" t="inlineStr">
        <is>
          <t>ME23N</t>
        </is>
      </c>
      <c r="J1550">
        <f>IFERROR(VLOOKUP(BTT[[#This Row],[Verwendete Transaktion (Pflichtauswahl)]],Transaktionen[[Transaktionen]:[Langtext]],2,FALSE),"")</f>
        <v/>
      </c>
      <c r="V1550">
        <f>IFERROR(VLOOKUP(BTT[[#This Row],[Verwendetes Formular
(Auswahl falls relevant)]],Formulare[[Formularbezeichnung]:[Formularname (technisch)]],2,FALSE),"")</f>
        <v/>
      </c>
      <c r="AK1550">
        <f>IF(BTT[[#This Row],[Subprozess
(optionale Auswahl)]]="","okay",IF(VLOOKUP(BTT[[#This Row],[Subprozess
(optionale Auswahl)]],BPML[[Subprozess]:[Zugeordneter Hauptprozess]],3,FALSE)=BTT[[#This Row],[Hauptprozess
(Pflichtauswahl)]],"okay","falscher Subprozess"))</f>
        <v/>
      </c>
      <c r="AL1550">
        <f>IF(aktives_Teilprojekt="Master","",IF(BTT[[#This Row],[Verantwortliches TP
(automatisch)]]=VLOOKUP(aktives_Teilprojekt,Teilprojekte[[Teilprojekte]:[Kürzel]],2,FALSE),"okay","Hauptprozess anderes TP"))</f>
        <v/>
      </c>
      <c r="AM15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0">
        <f>IFERROR(IF(BTT[[#This Row],[SAP-Modul
(Pflichtauswahl)]]&lt;&gt;VLOOKUP(BTT[[#This Row],[Verwendete Transaktion (Pflichtauswahl)]],Transaktionen[[Transaktionen]:[Modul]],3,FALSE),"Modul anders","okay"),"")</f>
        <v/>
      </c>
      <c r="AP1550">
        <f>IFERROR(IF(COUNTIFS(BTT[Verwendete Transaktion (Pflichtauswahl)],BTT[[#This Row],[Verwendete Transaktion (Pflichtauswahl)]],BTT[SAP-Modul
(Pflichtauswahl)],"&lt;&gt;"&amp;BTT[[#This Row],[SAP-Modul
(Pflichtauswahl)]])&gt;0,"Modul anders","okay"),"")</f>
        <v/>
      </c>
      <c r="AQ1550">
        <f>IFERROR(IF(COUNTIFS(BTT[Verwendete Transaktion (Pflichtauswahl)],BTT[[#This Row],[Verwendete Transaktion (Pflichtauswahl)]],BTT[Verantwortliches TP
(automatisch)],"&lt;&gt;"&amp;BTT[[#This Row],[Verantwortliches TP
(automatisch)]])&gt;0,"Transaktion mehrfach","okay"),"")</f>
        <v/>
      </c>
      <c r="AR1550">
        <f>IFERROR(IF(COUNTIFS(BTT[Verwendete Transaktion (Pflichtauswahl)],BTT[[#This Row],[Verwendete Transaktion (Pflichtauswahl)]],BTT[Verantwortliches TP
(automatisch)],"&lt;&gt;"&amp;VLOOKUP(aktives_Teilprojekt,Teilprojekte[[Teilprojekte]:[Kürzel]],2,FALSE))&gt;0,"Transaktion mehrfach","okay"),"")</f>
        <v/>
      </c>
      <c r="AS1550" t="inlineStr">
        <is>
          <t>FI1464</t>
        </is>
      </c>
    </row>
    <row r="1551">
      <c r="A1551">
        <f>IFERROR(IF(BTT[[#This Row],[Lfd Nr. 
(aus konsolidierter Datei)]]&lt;&gt;"",BTT[[#This Row],[Lfd Nr. 
(aus konsolidierter Datei)]],VLOOKUP(aktives_Teilprojekt,Teilprojekte[[Teilprojekte]:[Kürzel]],2,FALSE)&amp;ROW(BTT[[#This Row],[Lfd Nr.
(automatisch)]])-2),"")</f>
        <v/>
      </c>
      <c r="B1551" t="inlineStr">
        <is>
          <t>Bearbeitung und Prüfung von Eingangsrechnungen</t>
        </is>
      </c>
      <c r="D1551" t="inlineStr">
        <is>
          <t>Zuordnung und Textfelder in den Rechnungspositionen gemäß dem Kontierungsleitfaden manuell befüllen.</t>
        </is>
      </c>
      <c r="E1551">
        <f>IFERROR(IF(NOT(BTT[[#This Row],[Manuelle Änderung des Verantwortliches TP
(Auswahl - bei Bedarf)]]=""),BTT[[#This Row],[Manuelle Änderung des Verantwortliches TP
(Auswahl - bei Bedarf)]],VLOOKUP(BTT[[#This Row],[Hauptprozess
(Pflichtauswahl)]],Hauptprozesse[],3,FALSE)),"")</f>
        <v/>
      </c>
      <c r="G1551" t="inlineStr">
        <is>
          <t>RW-K</t>
        </is>
      </c>
      <c r="H1551" t="inlineStr">
        <is>
          <t>FI</t>
        </is>
      </c>
      <c r="I1551" t="inlineStr">
        <is>
          <t>FB02</t>
        </is>
      </c>
      <c r="J1551">
        <f>IFERROR(VLOOKUP(BTT[[#This Row],[Verwendete Transaktion (Pflichtauswahl)]],Transaktionen[[Transaktionen]:[Langtext]],2,FALSE),"")</f>
        <v/>
      </c>
      <c r="V1551">
        <f>IFERROR(VLOOKUP(BTT[[#This Row],[Verwendetes Formular
(Auswahl falls relevant)]],Formulare[[Formularbezeichnung]:[Formularname (technisch)]],2,FALSE),"")</f>
        <v/>
      </c>
      <c r="AK1551">
        <f>IF(BTT[[#This Row],[Subprozess
(optionale Auswahl)]]="","okay",IF(VLOOKUP(BTT[[#This Row],[Subprozess
(optionale Auswahl)]],BPML[[Subprozess]:[Zugeordneter Hauptprozess]],3,FALSE)=BTT[[#This Row],[Hauptprozess
(Pflichtauswahl)]],"okay","falscher Subprozess"))</f>
        <v/>
      </c>
      <c r="AL1551">
        <f>IF(aktives_Teilprojekt="Master","",IF(BTT[[#This Row],[Verantwortliches TP
(automatisch)]]=VLOOKUP(aktives_Teilprojekt,Teilprojekte[[Teilprojekte]:[Kürzel]],2,FALSE),"okay","Hauptprozess anderes TP"))</f>
        <v/>
      </c>
      <c r="AM15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1">
        <f>IFERROR(IF(BTT[[#This Row],[SAP-Modul
(Pflichtauswahl)]]&lt;&gt;VLOOKUP(BTT[[#This Row],[Verwendete Transaktion (Pflichtauswahl)]],Transaktionen[[Transaktionen]:[Modul]],3,FALSE),"Modul anders","okay"),"")</f>
        <v/>
      </c>
      <c r="AP1551">
        <f>IFERROR(IF(COUNTIFS(BTT[Verwendete Transaktion (Pflichtauswahl)],BTT[[#This Row],[Verwendete Transaktion (Pflichtauswahl)]],BTT[SAP-Modul
(Pflichtauswahl)],"&lt;&gt;"&amp;BTT[[#This Row],[SAP-Modul
(Pflichtauswahl)]])&gt;0,"Modul anders","okay"),"")</f>
        <v/>
      </c>
      <c r="AQ1551">
        <f>IFERROR(IF(COUNTIFS(BTT[Verwendete Transaktion (Pflichtauswahl)],BTT[[#This Row],[Verwendete Transaktion (Pflichtauswahl)]],BTT[Verantwortliches TP
(automatisch)],"&lt;&gt;"&amp;BTT[[#This Row],[Verantwortliches TP
(automatisch)]])&gt;0,"Transaktion mehrfach","okay"),"")</f>
        <v/>
      </c>
      <c r="AR1551">
        <f>IFERROR(IF(COUNTIFS(BTT[Verwendete Transaktion (Pflichtauswahl)],BTT[[#This Row],[Verwendete Transaktion (Pflichtauswahl)]],BTT[Verantwortliches TP
(automatisch)],"&lt;&gt;"&amp;VLOOKUP(aktives_Teilprojekt,Teilprojekte[[Teilprojekte]:[Kürzel]],2,FALSE))&gt;0,"Transaktion mehrfach","okay"),"")</f>
        <v/>
      </c>
      <c r="AS1551" t="inlineStr">
        <is>
          <t>FI1465</t>
        </is>
      </c>
    </row>
    <row r="1552">
      <c r="A1552">
        <f>IFERROR(IF(BTT[[#This Row],[Lfd Nr. 
(aus konsolidierter Datei)]]&lt;&gt;"",BTT[[#This Row],[Lfd Nr. 
(aus konsolidierter Datei)]],VLOOKUP(aktives_Teilprojekt,Teilprojekte[[Teilprojekte]:[Kürzel]],2,FALSE)&amp;ROW(BTT[[#This Row],[Lfd Nr.
(automatisch)]])-2),"")</f>
        <v/>
      </c>
      <c r="B1552" t="inlineStr">
        <is>
          <t>Bearbeitung und Prüfung von Eingangsrechnungen</t>
        </is>
      </c>
      <c r="D1552" t="inlineStr">
        <is>
          <t>Zuordnung und Textfelder in den Rechnungspositionen gemäß dem Kontierungsleitfaden manuell befüllen.</t>
        </is>
      </c>
      <c r="E1552">
        <f>IFERROR(IF(NOT(BTT[[#This Row],[Manuelle Änderung des Verantwortliches TP
(Auswahl - bei Bedarf)]]=""),BTT[[#This Row],[Manuelle Änderung des Verantwortliches TP
(Auswahl - bei Bedarf)]],VLOOKUP(BTT[[#This Row],[Hauptprozess
(Pflichtauswahl)]],Hauptprozesse[],3,FALSE)),"")</f>
        <v/>
      </c>
      <c r="G1552" t="inlineStr">
        <is>
          <t>RW-K</t>
        </is>
      </c>
      <c r="H1552" t="inlineStr">
        <is>
          <t>MM</t>
        </is>
      </c>
      <c r="I1552" t="inlineStr">
        <is>
          <t>ME23N</t>
        </is>
      </c>
      <c r="J1552">
        <f>IFERROR(VLOOKUP(BTT[[#This Row],[Verwendete Transaktion (Pflichtauswahl)]],Transaktionen[[Transaktionen]:[Langtext]],2,FALSE),"")</f>
        <v/>
      </c>
      <c r="V1552">
        <f>IFERROR(VLOOKUP(BTT[[#This Row],[Verwendetes Formular
(Auswahl falls relevant)]],Formulare[[Formularbezeichnung]:[Formularname (technisch)]],2,FALSE),"")</f>
        <v/>
      </c>
      <c r="AK1552">
        <f>IF(BTT[[#This Row],[Subprozess
(optionale Auswahl)]]="","okay",IF(VLOOKUP(BTT[[#This Row],[Subprozess
(optionale Auswahl)]],BPML[[Subprozess]:[Zugeordneter Hauptprozess]],3,FALSE)=BTT[[#This Row],[Hauptprozess
(Pflichtauswahl)]],"okay","falscher Subprozess"))</f>
        <v/>
      </c>
      <c r="AL1552">
        <f>IF(aktives_Teilprojekt="Master","",IF(BTT[[#This Row],[Verantwortliches TP
(automatisch)]]=VLOOKUP(aktives_Teilprojekt,Teilprojekte[[Teilprojekte]:[Kürzel]],2,FALSE),"okay","Hauptprozess anderes TP"))</f>
        <v/>
      </c>
      <c r="AM15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2">
        <f>IFERROR(IF(BTT[[#This Row],[SAP-Modul
(Pflichtauswahl)]]&lt;&gt;VLOOKUP(BTT[[#This Row],[Verwendete Transaktion (Pflichtauswahl)]],Transaktionen[[Transaktionen]:[Modul]],3,FALSE),"Modul anders","okay"),"")</f>
        <v/>
      </c>
      <c r="AP1552">
        <f>IFERROR(IF(COUNTIFS(BTT[Verwendete Transaktion (Pflichtauswahl)],BTT[[#This Row],[Verwendete Transaktion (Pflichtauswahl)]],BTT[SAP-Modul
(Pflichtauswahl)],"&lt;&gt;"&amp;BTT[[#This Row],[SAP-Modul
(Pflichtauswahl)]])&gt;0,"Modul anders","okay"),"")</f>
        <v/>
      </c>
      <c r="AQ1552">
        <f>IFERROR(IF(COUNTIFS(BTT[Verwendete Transaktion (Pflichtauswahl)],BTT[[#This Row],[Verwendete Transaktion (Pflichtauswahl)]],BTT[Verantwortliches TP
(automatisch)],"&lt;&gt;"&amp;BTT[[#This Row],[Verantwortliches TP
(automatisch)]])&gt;0,"Transaktion mehrfach","okay"),"")</f>
        <v/>
      </c>
      <c r="AR1552">
        <f>IFERROR(IF(COUNTIFS(BTT[Verwendete Transaktion (Pflichtauswahl)],BTT[[#This Row],[Verwendete Transaktion (Pflichtauswahl)]],BTT[Verantwortliches TP
(automatisch)],"&lt;&gt;"&amp;VLOOKUP(aktives_Teilprojekt,Teilprojekte[[Teilprojekte]:[Kürzel]],2,FALSE))&gt;0,"Transaktion mehrfach","okay"),"")</f>
        <v/>
      </c>
      <c r="AS1552" t="inlineStr">
        <is>
          <t>FI1466</t>
        </is>
      </c>
    </row>
    <row r="1553">
      <c r="A1553">
        <f>IFERROR(IF(BTT[[#This Row],[Lfd Nr. 
(aus konsolidierter Datei)]]&lt;&gt;"",BTT[[#This Row],[Lfd Nr. 
(aus konsolidierter Datei)]],VLOOKUP(aktives_Teilprojekt,Teilprojekte[[Teilprojekte]:[Kürzel]],2,FALSE)&amp;ROW(BTT[[#This Row],[Lfd Nr.
(automatisch)]])-2),"")</f>
        <v/>
      </c>
      <c r="B1553" t="inlineStr">
        <is>
          <t>Bearbeitung und Prüfung von Eingangsrechnungen</t>
        </is>
      </c>
      <c r="D1553" t="inlineStr">
        <is>
          <t>Rechnung buchen.</t>
        </is>
      </c>
      <c r="E1553">
        <f>IFERROR(IF(NOT(BTT[[#This Row],[Manuelle Änderung des Verantwortliches TP
(Auswahl - bei Bedarf)]]=""),BTT[[#This Row],[Manuelle Änderung des Verantwortliches TP
(Auswahl - bei Bedarf)]],VLOOKUP(BTT[[#This Row],[Hauptprozess
(Pflichtauswahl)]],Hauptprozesse[],3,FALSE)),"")</f>
        <v/>
      </c>
      <c r="G1553" t="inlineStr">
        <is>
          <t>RW-K</t>
        </is>
      </c>
      <c r="H1553" t="inlineStr">
        <is>
          <t>MM</t>
        </is>
      </c>
      <c r="I1553" t="inlineStr">
        <is>
          <t>MIRO</t>
        </is>
      </c>
      <c r="J1553">
        <f>IFERROR(VLOOKUP(BTT[[#This Row],[Verwendete Transaktion (Pflichtauswahl)]],Transaktionen[[Transaktionen]:[Langtext]],2,FALSE),"")</f>
        <v/>
      </c>
      <c r="V1553">
        <f>IFERROR(VLOOKUP(BTT[[#This Row],[Verwendetes Formular
(Auswahl falls relevant)]],Formulare[[Formularbezeichnung]:[Formularname (technisch)]],2,FALSE),"")</f>
        <v/>
      </c>
      <c r="AK1553">
        <f>IF(BTT[[#This Row],[Subprozess
(optionale Auswahl)]]="","okay",IF(VLOOKUP(BTT[[#This Row],[Subprozess
(optionale Auswahl)]],BPML[[Subprozess]:[Zugeordneter Hauptprozess]],3,FALSE)=BTT[[#This Row],[Hauptprozess
(Pflichtauswahl)]],"okay","falscher Subprozess"))</f>
        <v/>
      </c>
      <c r="AL1553">
        <f>IF(aktives_Teilprojekt="Master","",IF(BTT[[#This Row],[Verantwortliches TP
(automatisch)]]=VLOOKUP(aktives_Teilprojekt,Teilprojekte[[Teilprojekte]:[Kürzel]],2,FALSE),"okay","Hauptprozess anderes TP"))</f>
        <v/>
      </c>
      <c r="AM15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3">
        <f>IFERROR(IF(BTT[[#This Row],[SAP-Modul
(Pflichtauswahl)]]&lt;&gt;VLOOKUP(BTT[[#This Row],[Verwendete Transaktion (Pflichtauswahl)]],Transaktionen[[Transaktionen]:[Modul]],3,FALSE),"Modul anders","okay"),"")</f>
        <v/>
      </c>
      <c r="AP1553">
        <f>IFERROR(IF(COUNTIFS(BTT[Verwendete Transaktion (Pflichtauswahl)],BTT[[#This Row],[Verwendete Transaktion (Pflichtauswahl)]],BTT[SAP-Modul
(Pflichtauswahl)],"&lt;&gt;"&amp;BTT[[#This Row],[SAP-Modul
(Pflichtauswahl)]])&gt;0,"Modul anders","okay"),"")</f>
        <v/>
      </c>
      <c r="AQ1553">
        <f>IFERROR(IF(COUNTIFS(BTT[Verwendete Transaktion (Pflichtauswahl)],BTT[[#This Row],[Verwendete Transaktion (Pflichtauswahl)]],BTT[Verantwortliches TP
(automatisch)],"&lt;&gt;"&amp;BTT[[#This Row],[Verantwortliches TP
(automatisch)]])&gt;0,"Transaktion mehrfach","okay"),"")</f>
        <v/>
      </c>
      <c r="AR1553">
        <f>IFERROR(IF(COUNTIFS(BTT[Verwendete Transaktion (Pflichtauswahl)],BTT[[#This Row],[Verwendete Transaktion (Pflichtauswahl)]],BTT[Verantwortliches TP
(automatisch)],"&lt;&gt;"&amp;VLOOKUP(aktives_Teilprojekt,Teilprojekte[[Teilprojekte]:[Kürzel]],2,FALSE))&gt;0,"Transaktion mehrfach","okay"),"")</f>
        <v/>
      </c>
      <c r="AS1553" t="inlineStr">
        <is>
          <t>FI1467</t>
        </is>
      </c>
    </row>
    <row r="1554">
      <c r="A1554">
        <f>IFERROR(IF(BTT[[#This Row],[Lfd Nr. 
(aus konsolidierter Datei)]]&lt;&gt;"",BTT[[#This Row],[Lfd Nr. 
(aus konsolidierter Datei)]],VLOOKUP(aktives_Teilprojekt,Teilprojekte[[Teilprojekte]:[Kürzel]],2,FALSE)&amp;ROW(BTT[[#This Row],[Lfd Nr.
(automatisch)]])-2),"")</f>
        <v/>
      </c>
      <c r="B1554" t="inlineStr">
        <is>
          <t>Bearbeitung und Prüfung von Eingangsrechnungen</t>
        </is>
      </c>
      <c r="D1554" t="inlineStr">
        <is>
          <t>Rechnung buchen.</t>
        </is>
      </c>
      <c r="E1554">
        <f>IFERROR(IF(NOT(BTT[[#This Row],[Manuelle Änderung des Verantwortliches TP
(Auswahl - bei Bedarf)]]=""),BTT[[#This Row],[Manuelle Änderung des Verantwortliches TP
(Auswahl - bei Bedarf)]],VLOOKUP(BTT[[#This Row],[Hauptprozess
(Pflichtauswahl)]],Hauptprozesse[],3,FALSE)),"")</f>
        <v/>
      </c>
      <c r="G1554" t="inlineStr">
        <is>
          <t>RW-K</t>
        </is>
      </c>
      <c r="H1554" t="inlineStr">
        <is>
          <t>n.n.</t>
        </is>
      </c>
      <c r="I1554" t="inlineStr">
        <is>
          <t>Workflow</t>
        </is>
      </c>
      <c r="J1554">
        <f>IFERROR(VLOOKUP(BTT[[#This Row],[Verwendete Transaktion (Pflichtauswahl)]],Transaktionen[[Transaktionen]:[Langtext]],2,FALSE),"")</f>
        <v/>
      </c>
      <c r="V1554">
        <f>IFERROR(VLOOKUP(BTT[[#This Row],[Verwendetes Formular
(Auswahl falls relevant)]],Formulare[[Formularbezeichnung]:[Formularname (technisch)]],2,FALSE),"")</f>
        <v/>
      </c>
      <c r="AK1554">
        <f>IF(BTT[[#This Row],[Subprozess
(optionale Auswahl)]]="","okay",IF(VLOOKUP(BTT[[#This Row],[Subprozess
(optionale Auswahl)]],BPML[[Subprozess]:[Zugeordneter Hauptprozess]],3,FALSE)=BTT[[#This Row],[Hauptprozess
(Pflichtauswahl)]],"okay","falscher Subprozess"))</f>
        <v/>
      </c>
      <c r="AL1554">
        <f>IF(aktives_Teilprojekt="Master","",IF(BTT[[#This Row],[Verantwortliches TP
(automatisch)]]=VLOOKUP(aktives_Teilprojekt,Teilprojekte[[Teilprojekte]:[Kürzel]],2,FALSE),"okay","Hauptprozess anderes TP"))</f>
        <v/>
      </c>
      <c r="AM15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4">
        <f>IFERROR(IF(BTT[[#This Row],[SAP-Modul
(Pflichtauswahl)]]&lt;&gt;VLOOKUP(BTT[[#This Row],[Verwendete Transaktion (Pflichtauswahl)]],Transaktionen[[Transaktionen]:[Modul]],3,FALSE),"Modul anders","okay"),"")</f>
        <v/>
      </c>
      <c r="AP1554">
        <f>IFERROR(IF(COUNTIFS(BTT[Verwendete Transaktion (Pflichtauswahl)],BTT[[#This Row],[Verwendete Transaktion (Pflichtauswahl)]],BTT[SAP-Modul
(Pflichtauswahl)],"&lt;&gt;"&amp;BTT[[#This Row],[SAP-Modul
(Pflichtauswahl)]])&gt;0,"Modul anders","okay"),"")</f>
        <v/>
      </c>
      <c r="AQ1554">
        <f>IFERROR(IF(COUNTIFS(BTT[Verwendete Transaktion (Pflichtauswahl)],BTT[[#This Row],[Verwendete Transaktion (Pflichtauswahl)]],BTT[Verantwortliches TP
(automatisch)],"&lt;&gt;"&amp;BTT[[#This Row],[Verantwortliches TP
(automatisch)]])&gt;0,"Transaktion mehrfach","okay"),"")</f>
        <v/>
      </c>
      <c r="AR1554">
        <f>IFERROR(IF(COUNTIFS(BTT[Verwendete Transaktion (Pflichtauswahl)],BTT[[#This Row],[Verwendete Transaktion (Pflichtauswahl)]],BTT[Verantwortliches TP
(automatisch)],"&lt;&gt;"&amp;VLOOKUP(aktives_Teilprojekt,Teilprojekte[[Teilprojekte]:[Kürzel]],2,FALSE))&gt;0,"Transaktion mehrfach","okay"),"")</f>
        <v/>
      </c>
      <c r="AS1554" t="inlineStr">
        <is>
          <t>FI1468</t>
        </is>
      </c>
    </row>
    <row r="1555">
      <c r="A1555">
        <f>IFERROR(IF(BTT[[#This Row],[Lfd Nr. 
(aus konsolidierter Datei)]]&lt;&gt;"",BTT[[#This Row],[Lfd Nr. 
(aus konsolidierter Datei)]],VLOOKUP(aktives_Teilprojekt,Teilprojekte[[Teilprojekte]:[Kürzel]],2,FALSE)&amp;ROW(BTT[[#This Row],[Lfd Nr.
(automatisch)]])-2),"")</f>
        <v/>
      </c>
      <c r="B1555" t="inlineStr">
        <is>
          <t>Bearbeitung und Prüfung von Eingangsrechnungen</t>
        </is>
      </c>
      <c r="D1555" t="inlineStr">
        <is>
          <t>Workflowvorgang automatisch an den Bestellanforderer versenden.</t>
        </is>
      </c>
      <c r="E1555">
        <f>IFERROR(IF(NOT(BTT[[#This Row],[Manuelle Änderung des Verantwortliches TP
(Auswahl - bei Bedarf)]]=""),BTT[[#This Row],[Manuelle Änderung des Verantwortliches TP
(Auswahl - bei Bedarf)]],VLOOKUP(BTT[[#This Row],[Hauptprozess
(Pflichtauswahl)]],Hauptprozesse[],3,FALSE)),"")</f>
        <v/>
      </c>
      <c r="G1555" t="inlineStr">
        <is>
          <t>Seeburger/RW-K</t>
        </is>
      </c>
      <c r="I1555" t="inlineStr">
        <is>
          <t>Invoice Console</t>
        </is>
      </c>
      <c r="J1555">
        <f>IFERROR(VLOOKUP(BTT[[#This Row],[Verwendete Transaktion (Pflichtauswahl)]],Transaktionen[[Transaktionen]:[Langtext]],2,FALSE),"")</f>
        <v/>
      </c>
      <c r="V1555">
        <f>IFERROR(VLOOKUP(BTT[[#This Row],[Verwendetes Formular
(Auswahl falls relevant)]],Formulare[[Formularbezeichnung]:[Formularname (technisch)]],2,FALSE),"")</f>
        <v/>
      </c>
      <c r="AK1555">
        <f>IF(BTT[[#This Row],[Subprozess
(optionale Auswahl)]]="","okay",IF(VLOOKUP(BTT[[#This Row],[Subprozess
(optionale Auswahl)]],BPML[[Subprozess]:[Zugeordneter Hauptprozess]],3,FALSE)=BTT[[#This Row],[Hauptprozess
(Pflichtauswahl)]],"okay","falscher Subprozess"))</f>
        <v/>
      </c>
      <c r="AL1555">
        <f>IF(aktives_Teilprojekt="Master","",IF(BTT[[#This Row],[Verantwortliches TP
(automatisch)]]=VLOOKUP(aktives_Teilprojekt,Teilprojekte[[Teilprojekte]:[Kürzel]],2,FALSE),"okay","Hauptprozess anderes TP"))</f>
        <v/>
      </c>
      <c r="AM15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5">
        <f>IFERROR(IF(BTT[[#This Row],[SAP-Modul
(Pflichtauswahl)]]&lt;&gt;VLOOKUP(BTT[[#This Row],[Verwendete Transaktion (Pflichtauswahl)]],Transaktionen[[Transaktionen]:[Modul]],3,FALSE),"Modul anders","okay"),"")</f>
        <v/>
      </c>
      <c r="AP1555">
        <f>IFERROR(IF(COUNTIFS(BTT[Verwendete Transaktion (Pflichtauswahl)],BTT[[#This Row],[Verwendete Transaktion (Pflichtauswahl)]],BTT[SAP-Modul
(Pflichtauswahl)],"&lt;&gt;"&amp;BTT[[#This Row],[SAP-Modul
(Pflichtauswahl)]])&gt;0,"Modul anders","okay"),"")</f>
        <v/>
      </c>
      <c r="AQ1555">
        <f>IFERROR(IF(COUNTIFS(BTT[Verwendete Transaktion (Pflichtauswahl)],BTT[[#This Row],[Verwendete Transaktion (Pflichtauswahl)]],BTT[Verantwortliches TP
(automatisch)],"&lt;&gt;"&amp;BTT[[#This Row],[Verantwortliches TP
(automatisch)]])&gt;0,"Transaktion mehrfach","okay"),"")</f>
        <v/>
      </c>
      <c r="AR1555">
        <f>IFERROR(IF(COUNTIFS(BTT[Verwendete Transaktion (Pflichtauswahl)],BTT[[#This Row],[Verwendete Transaktion (Pflichtauswahl)]],BTT[Verantwortliches TP
(automatisch)],"&lt;&gt;"&amp;VLOOKUP(aktives_Teilprojekt,Teilprojekte[[Teilprojekte]:[Kürzel]],2,FALSE))&gt;0,"Transaktion mehrfach","okay"),"")</f>
        <v/>
      </c>
      <c r="AS1555" t="inlineStr">
        <is>
          <t>FI1469</t>
        </is>
      </c>
    </row>
    <row r="1556">
      <c r="A1556">
        <f>IFERROR(IF(BTT[[#This Row],[Lfd Nr. 
(aus konsolidierter Datei)]]&lt;&gt;"",BTT[[#This Row],[Lfd Nr. 
(aus konsolidierter Datei)]],VLOOKUP(aktives_Teilprojekt,Teilprojekte[[Teilprojekte]:[Kürzel]],2,FALSE)&amp;ROW(BTT[[#This Row],[Lfd Nr.
(automatisch)]])-2),"")</f>
        <v/>
      </c>
      <c r="B1556" t="inlineStr">
        <is>
          <t>Bearbeitung und Prüfung von Eingangsrechnungen</t>
        </is>
      </c>
      <c r="D1556" t="inlineStr">
        <is>
          <t>Bestellanforderer manuell ermitteln und Workflowvorgang weiterleiten.</t>
        </is>
      </c>
      <c r="E1556">
        <f>IFERROR(IF(NOT(BTT[[#This Row],[Manuelle Änderung des Verantwortliches TP
(Auswahl - bei Bedarf)]]=""),BTT[[#This Row],[Manuelle Änderung des Verantwortliches TP
(Auswahl - bei Bedarf)]],VLOOKUP(BTT[[#This Row],[Hauptprozess
(Pflichtauswahl)]],Hauptprozesse[],3,FALSE)),"")</f>
        <v/>
      </c>
      <c r="G1556" t="inlineStr">
        <is>
          <t>RW-K</t>
        </is>
      </c>
      <c r="I1556" t="inlineStr">
        <is>
          <t>Invoice Console</t>
        </is>
      </c>
      <c r="J1556">
        <f>IFERROR(VLOOKUP(BTT[[#This Row],[Verwendete Transaktion (Pflichtauswahl)]],Transaktionen[[Transaktionen]:[Langtext]],2,FALSE),"")</f>
        <v/>
      </c>
      <c r="V1556">
        <f>IFERROR(VLOOKUP(BTT[[#This Row],[Verwendetes Formular
(Auswahl falls relevant)]],Formulare[[Formularbezeichnung]:[Formularname (technisch)]],2,FALSE),"")</f>
        <v/>
      </c>
      <c r="AK1556">
        <f>IF(BTT[[#This Row],[Subprozess
(optionale Auswahl)]]="","okay",IF(VLOOKUP(BTT[[#This Row],[Subprozess
(optionale Auswahl)]],BPML[[Subprozess]:[Zugeordneter Hauptprozess]],3,FALSE)=BTT[[#This Row],[Hauptprozess
(Pflichtauswahl)]],"okay","falscher Subprozess"))</f>
        <v/>
      </c>
      <c r="AL1556">
        <f>IF(aktives_Teilprojekt="Master","",IF(BTT[[#This Row],[Verantwortliches TP
(automatisch)]]=VLOOKUP(aktives_Teilprojekt,Teilprojekte[[Teilprojekte]:[Kürzel]],2,FALSE),"okay","Hauptprozess anderes TP"))</f>
        <v/>
      </c>
      <c r="AM15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6">
        <f>IFERROR(IF(BTT[[#This Row],[SAP-Modul
(Pflichtauswahl)]]&lt;&gt;VLOOKUP(BTT[[#This Row],[Verwendete Transaktion (Pflichtauswahl)]],Transaktionen[[Transaktionen]:[Modul]],3,FALSE),"Modul anders","okay"),"")</f>
        <v/>
      </c>
      <c r="AP1556">
        <f>IFERROR(IF(COUNTIFS(BTT[Verwendete Transaktion (Pflichtauswahl)],BTT[[#This Row],[Verwendete Transaktion (Pflichtauswahl)]],BTT[SAP-Modul
(Pflichtauswahl)],"&lt;&gt;"&amp;BTT[[#This Row],[SAP-Modul
(Pflichtauswahl)]])&gt;0,"Modul anders","okay"),"")</f>
        <v/>
      </c>
      <c r="AQ1556">
        <f>IFERROR(IF(COUNTIFS(BTT[Verwendete Transaktion (Pflichtauswahl)],BTT[[#This Row],[Verwendete Transaktion (Pflichtauswahl)]],BTT[Verantwortliches TP
(automatisch)],"&lt;&gt;"&amp;BTT[[#This Row],[Verantwortliches TP
(automatisch)]])&gt;0,"Transaktion mehrfach","okay"),"")</f>
        <v/>
      </c>
      <c r="AR1556">
        <f>IFERROR(IF(COUNTIFS(BTT[Verwendete Transaktion (Pflichtauswahl)],BTT[[#This Row],[Verwendete Transaktion (Pflichtauswahl)]],BTT[Verantwortliches TP
(automatisch)],"&lt;&gt;"&amp;VLOOKUP(aktives_Teilprojekt,Teilprojekte[[Teilprojekte]:[Kürzel]],2,FALSE))&gt;0,"Transaktion mehrfach","okay"),"")</f>
        <v/>
      </c>
      <c r="AS1556" t="inlineStr">
        <is>
          <t>FI1470</t>
        </is>
      </c>
    </row>
    <row r="1557">
      <c r="A1557">
        <f>IFERROR(IF(BTT[[#This Row],[Lfd Nr. 
(aus konsolidierter Datei)]]&lt;&gt;"",BTT[[#This Row],[Lfd Nr. 
(aus konsolidierter Datei)]],VLOOKUP(aktives_Teilprojekt,Teilprojekte[[Teilprojekte]:[Kürzel]],2,FALSE)&amp;ROW(BTT[[#This Row],[Lfd Nr.
(automatisch)]])-2),"")</f>
        <v/>
      </c>
      <c r="B1557" t="inlineStr">
        <is>
          <t>Bearbeitung und Prüfung von Eingangsrechnungen</t>
        </is>
      </c>
      <c r="D1557" t="inlineStr">
        <is>
          <t>Bestellanforderer manuell ermitteln und Workflowvorgang weiterleiten.</t>
        </is>
      </c>
      <c r="E1557">
        <f>IFERROR(IF(NOT(BTT[[#This Row],[Manuelle Änderung des Verantwortliches TP
(Auswahl - bei Bedarf)]]=""),BTT[[#This Row],[Manuelle Änderung des Verantwortliches TP
(Auswahl - bei Bedarf)]],VLOOKUP(BTT[[#This Row],[Hauptprozess
(Pflichtauswahl)]],Hauptprozesse[],3,FALSE)),"")</f>
        <v/>
      </c>
      <c r="G1557" t="inlineStr">
        <is>
          <t>RW-K</t>
        </is>
      </c>
      <c r="H1557" t="inlineStr">
        <is>
          <t>MM</t>
        </is>
      </c>
      <c r="I1557" t="inlineStr">
        <is>
          <t>ME23N</t>
        </is>
      </c>
      <c r="J1557">
        <f>IFERROR(VLOOKUP(BTT[[#This Row],[Verwendete Transaktion (Pflichtauswahl)]],Transaktionen[[Transaktionen]:[Langtext]],2,FALSE),"")</f>
        <v/>
      </c>
      <c r="V1557">
        <f>IFERROR(VLOOKUP(BTT[[#This Row],[Verwendetes Formular
(Auswahl falls relevant)]],Formulare[[Formularbezeichnung]:[Formularname (technisch)]],2,FALSE),"")</f>
        <v/>
      </c>
      <c r="AK1557">
        <f>IF(BTT[[#This Row],[Subprozess
(optionale Auswahl)]]="","okay",IF(VLOOKUP(BTT[[#This Row],[Subprozess
(optionale Auswahl)]],BPML[[Subprozess]:[Zugeordneter Hauptprozess]],3,FALSE)=BTT[[#This Row],[Hauptprozess
(Pflichtauswahl)]],"okay","falscher Subprozess"))</f>
        <v/>
      </c>
      <c r="AL1557">
        <f>IF(aktives_Teilprojekt="Master","",IF(BTT[[#This Row],[Verantwortliches TP
(automatisch)]]=VLOOKUP(aktives_Teilprojekt,Teilprojekte[[Teilprojekte]:[Kürzel]],2,FALSE),"okay","Hauptprozess anderes TP"))</f>
        <v/>
      </c>
      <c r="AM15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7">
        <f>IFERROR(IF(BTT[[#This Row],[SAP-Modul
(Pflichtauswahl)]]&lt;&gt;VLOOKUP(BTT[[#This Row],[Verwendete Transaktion (Pflichtauswahl)]],Transaktionen[[Transaktionen]:[Modul]],3,FALSE),"Modul anders","okay"),"")</f>
        <v/>
      </c>
      <c r="AP1557">
        <f>IFERROR(IF(COUNTIFS(BTT[Verwendete Transaktion (Pflichtauswahl)],BTT[[#This Row],[Verwendete Transaktion (Pflichtauswahl)]],BTT[SAP-Modul
(Pflichtauswahl)],"&lt;&gt;"&amp;BTT[[#This Row],[SAP-Modul
(Pflichtauswahl)]])&gt;0,"Modul anders","okay"),"")</f>
        <v/>
      </c>
      <c r="AQ1557">
        <f>IFERROR(IF(COUNTIFS(BTT[Verwendete Transaktion (Pflichtauswahl)],BTT[[#This Row],[Verwendete Transaktion (Pflichtauswahl)]],BTT[Verantwortliches TP
(automatisch)],"&lt;&gt;"&amp;BTT[[#This Row],[Verantwortliches TP
(automatisch)]])&gt;0,"Transaktion mehrfach","okay"),"")</f>
        <v/>
      </c>
      <c r="AR1557">
        <f>IFERROR(IF(COUNTIFS(BTT[Verwendete Transaktion (Pflichtauswahl)],BTT[[#This Row],[Verwendete Transaktion (Pflichtauswahl)]],BTT[Verantwortliches TP
(automatisch)],"&lt;&gt;"&amp;VLOOKUP(aktives_Teilprojekt,Teilprojekte[[Teilprojekte]:[Kürzel]],2,FALSE))&gt;0,"Transaktion mehrfach","okay"),"")</f>
        <v/>
      </c>
      <c r="AS1557" t="inlineStr">
        <is>
          <t>FI1471</t>
        </is>
      </c>
    </row>
    <row r="1558">
      <c r="A1558">
        <f>IFERROR(IF(BTT[[#This Row],[Lfd Nr. 
(aus konsolidierter Datei)]]&lt;&gt;"",BTT[[#This Row],[Lfd Nr. 
(aus konsolidierter Datei)]],VLOOKUP(aktives_Teilprojekt,Teilprojekte[[Teilprojekte]:[Kürzel]],2,FALSE)&amp;ROW(BTT[[#This Row],[Lfd Nr.
(automatisch)]])-2),"")</f>
        <v/>
      </c>
      <c r="B1558" t="inlineStr">
        <is>
          <t>Bearbeitung und Prüfung von Eingangsrechnungen</t>
        </is>
      </c>
      <c r="D1558" t="inlineStr">
        <is>
          <t>Wareneingang prüfen und buchen.</t>
        </is>
      </c>
      <c r="E1558">
        <f>IFERROR(IF(NOT(BTT[[#This Row],[Manuelle Änderung des Verantwortliches TP
(Auswahl - bei Bedarf)]]=""),BTT[[#This Row],[Manuelle Änderung des Verantwortliches TP
(Auswahl - bei Bedarf)]],VLOOKUP(BTT[[#This Row],[Hauptprozess
(Pflichtauswahl)]],Hauptprozesse[],3,FALSE)),"")</f>
        <v/>
      </c>
      <c r="G1558" t="inlineStr">
        <is>
          <t>Jede OE, die eine Bestellung</t>
        </is>
      </c>
      <c r="I1558" t="inlineStr">
        <is>
          <t>Invoice Console</t>
        </is>
      </c>
      <c r="J1558">
        <f>IFERROR(VLOOKUP(BTT[[#This Row],[Verwendete Transaktion (Pflichtauswahl)]],Transaktionen[[Transaktionen]:[Langtext]],2,FALSE),"")</f>
        <v/>
      </c>
      <c r="V1558">
        <f>IFERROR(VLOOKUP(BTT[[#This Row],[Verwendetes Formular
(Auswahl falls relevant)]],Formulare[[Formularbezeichnung]:[Formularname (technisch)]],2,FALSE),"")</f>
        <v/>
      </c>
      <c r="AK1558">
        <f>IF(BTT[[#This Row],[Subprozess
(optionale Auswahl)]]="","okay",IF(VLOOKUP(BTT[[#This Row],[Subprozess
(optionale Auswahl)]],BPML[[Subprozess]:[Zugeordneter Hauptprozess]],3,FALSE)=BTT[[#This Row],[Hauptprozess
(Pflichtauswahl)]],"okay","falscher Subprozess"))</f>
        <v/>
      </c>
      <c r="AL1558">
        <f>IF(aktives_Teilprojekt="Master","",IF(BTT[[#This Row],[Verantwortliches TP
(automatisch)]]=VLOOKUP(aktives_Teilprojekt,Teilprojekte[[Teilprojekte]:[Kürzel]],2,FALSE),"okay","Hauptprozess anderes TP"))</f>
        <v/>
      </c>
      <c r="AM15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8">
        <f>IFERROR(IF(BTT[[#This Row],[SAP-Modul
(Pflichtauswahl)]]&lt;&gt;VLOOKUP(BTT[[#This Row],[Verwendete Transaktion (Pflichtauswahl)]],Transaktionen[[Transaktionen]:[Modul]],3,FALSE),"Modul anders","okay"),"")</f>
        <v/>
      </c>
      <c r="AP1558">
        <f>IFERROR(IF(COUNTIFS(BTT[Verwendete Transaktion (Pflichtauswahl)],BTT[[#This Row],[Verwendete Transaktion (Pflichtauswahl)]],BTT[SAP-Modul
(Pflichtauswahl)],"&lt;&gt;"&amp;BTT[[#This Row],[SAP-Modul
(Pflichtauswahl)]])&gt;0,"Modul anders","okay"),"")</f>
        <v/>
      </c>
      <c r="AQ1558">
        <f>IFERROR(IF(COUNTIFS(BTT[Verwendete Transaktion (Pflichtauswahl)],BTT[[#This Row],[Verwendete Transaktion (Pflichtauswahl)]],BTT[Verantwortliches TP
(automatisch)],"&lt;&gt;"&amp;BTT[[#This Row],[Verantwortliches TP
(automatisch)]])&gt;0,"Transaktion mehrfach","okay"),"")</f>
        <v/>
      </c>
      <c r="AR1558">
        <f>IFERROR(IF(COUNTIFS(BTT[Verwendete Transaktion (Pflichtauswahl)],BTT[[#This Row],[Verwendete Transaktion (Pflichtauswahl)]],BTT[Verantwortliches TP
(automatisch)],"&lt;&gt;"&amp;VLOOKUP(aktives_Teilprojekt,Teilprojekte[[Teilprojekte]:[Kürzel]],2,FALSE))&gt;0,"Transaktion mehrfach","okay"),"")</f>
        <v/>
      </c>
      <c r="AS1558" t="inlineStr">
        <is>
          <t>FI1472</t>
        </is>
      </c>
    </row>
    <row r="1559">
      <c r="A1559">
        <f>IFERROR(IF(BTT[[#This Row],[Lfd Nr. 
(aus konsolidierter Datei)]]&lt;&gt;"",BTT[[#This Row],[Lfd Nr. 
(aus konsolidierter Datei)]],VLOOKUP(aktives_Teilprojekt,Teilprojekte[[Teilprojekte]:[Kürzel]],2,FALSE)&amp;ROW(BTT[[#This Row],[Lfd Nr.
(automatisch)]])-2),"")</f>
        <v/>
      </c>
      <c r="B1559" t="inlineStr">
        <is>
          <t>Bearbeitung und Prüfung von Eingangsrechnungen</t>
        </is>
      </c>
      <c r="D1559" t="inlineStr">
        <is>
          <t>Wareneingang prüfen und buchen.</t>
        </is>
      </c>
      <c r="E1559">
        <f>IFERROR(IF(NOT(BTT[[#This Row],[Manuelle Änderung des Verantwortliches TP
(Auswahl - bei Bedarf)]]=""),BTT[[#This Row],[Manuelle Änderung des Verantwortliches TP
(Auswahl - bei Bedarf)]],VLOOKUP(BTT[[#This Row],[Hauptprozess
(Pflichtauswahl)]],Hauptprozesse[],3,FALSE)),"")</f>
        <v/>
      </c>
      <c r="G1559" t="inlineStr">
        <is>
          <t>Jede OE, die eine Bestellung</t>
        </is>
      </c>
      <c r="H1559" t="inlineStr">
        <is>
          <t>MM</t>
        </is>
      </c>
      <c r="I1559" t="inlineStr">
        <is>
          <t>ME23N</t>
        </is>
      </c>
      <c r="J1559">
        <f>IFERROR(VLOOKUP(BTT[[#This Row],[Verwendete Transaktion (Pflichtauswahl)]],Transaktionen[[Transaktionen]:[Langtext]],2,FALSE),"")</f>
        <v/>
      </c>
      <c r="V1559">
        <f>IFERROR(VLOOKUP(BTT[[#This Row],[Verwendetes Formular
(Auswahl falls relevant)]],Formulare[[Formularbezeichnung]:[Formularname (technisch)]],2,FALSE),"")</f>
        <v/>
      </c>
      <c r="AK1559">
        <f>IF(BTT[[#This Row],[Subprozess
(optionale Auswahl)]]="","okay",IF(VLOOKUP(BTT[[#This Row],[Subprozess
(optionale Auswahl)]],BPML[[Subprozess]:[Zugeordneter Hauptprozess]],3,FALSE)=BTT[[#This Row],[Hauptprozess
(Pflichtauswahl)]],"okay","falscher Subprozess"))</f>
        <v/>
      </c>
      <c r="AL1559">
        <f>IF(aktives_Teilprojekt="Master","",IF(BTT[[#This Row],[Verantwortliches TP
(automatisch)]]=VLOOKUP(aktives_Teilprojekt,Teilprojekte[[Teilprojekte]:[Kürzel]],2,FALSE),"okay","Hauptprozess anderes TP"))</f>
        <v/>
      </c>
      <c r="AM15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59">
        <f>IFERROR(IF(BTT[[#This Row],[SAP-Modul
(Pflichtauswahl)]]&lt;&gt;VLOOKUP(BTT[[#This Row],[Verwendete Transaktion (Pflichtauswahl)]],Transaktionen[[Transaktionen]:[Modul]],3,FALSE),"Modul anders","okay"),"")</f>
        <v/>
      </c>
      <c r="AP1559">
        <f>IFERROR(IF(COUNTIFS(BTT[Verwendete Transaktion (Pflichtauswahl)],BTT[[#This Row],[Verwendete Transaktion (Pflichtauswahl)]],BTT[SAP-Modul
(Pflichtauswahl)],"&lt;&gt;"&amp;BTT[[#This Row],[SAP-Modul
(Pflichtauswahl)]])&gt;0,"Modul anders","okay"),"")</f>
        <v/>
      </c>
      <c r="AQ1559">
        <f>IFERROR(IF(COUNTIFS(BTT[Verwendete Transaktion (Pflichtauswahl)],BTT[[#This Row],[Verwendete Transaktion (Pflichtauswahl)]],BTT[Verantwortliches TP
(automatisch)],"&lt;&gt;"&amp;BTT[[#This Row],[Verantwortliches TP
(automatisch)]])&gt;0,"Transaktion mehrfach","okay"),"")</f>
        <v/>
      </c>
      <c r="AR1559">
        <f>IFERROR(IF(COUNTIFS(BTT[Verwendete Transaktion (Pflichtauswahl)],BTT[[#This Row],[Verwendete Transaktion (Pflichtauswahl)]],BTT[Verantwortliches TP
(automatisch)],"&lt;&gt;"&amp;VLOOKUP(aktives_Teilprojekt,Teilprojekte[[Teilprojekte]:[Kürzel]],2,FALSE))&gt;0,"Transaktion mehrfach","okay"),"")</f>
        <v/>
      </c>
      <c r="AS1559" t="inlineStr">
        <is>
          <t>FI1473</t>
        </is>
      </c>
    </row>
    <row r="1560">
      <c r="A1560">
        <f>IFERROR(IF(BTT[[#This Row],[Lfd Nr. 
(aus konsolidierter Datei)]]&lt;&gt;"",BTT[[#This Row],[Lfd Nr. 
(aus konsolidierter Datei)]],VLOOKUP(aktives_Teilprojekt,Teilprojekte[[Teilprojekte]:[Kürzel]],2,FALSE)&amp;ROW(BTT[[#This Row],[Lfd Nr.
(automatisch)]])-2),"")</f>
        <v/>
      </c>
      <c r="B1560" t="inlineStr">
        <is>
          <t>Bearbeitung und Prüfung von Eingangsrechnungen</t>
        </is>
      </c>
      <c r="D1560" t="inlineStr">
        <is>
          <t>Wareneingang prüfen und buchen.</t>
        </is>
      </c>
      <c r="E1560">
        <f>IFERROR(IF(NOT(BTT[[#This Row],[Manuelle Änderung des Verantwortliches TP
(Auswahl - bei Bedarf)]]=""),BTT[[#This Row],[Manuelle Änderung des Verantwortliches TP
(Auswahl - bei Bedarf)]],VLOOKUP(BTT[[#This Row],[Hauptprozess
(Pflichtauswahl)]],Hauptprozesse[],3,FALSE)),"")</f>
        <v/>
      </c>
      <c r="G1560" t="inlineStr">
        <is>
          <t>Jede OE, die eine Bestellung</t>
        </is>
      </c>
      <c r="H1560" t="inlineStr">
        <is>
          <t>MM</t>
        </is>
      </c>
      <c r="I1560" t="inlineStr">
        <is>
          <t>MIGO</t>
        </is>
      </c>
      <c r="J1560">
        <f>IFERROR(VLOOKUP(BTT[[#This Row],[Verwendete Transaktion (Pflichtauswahl)]],Transaktionen[[Transaktionen]:[Langtext]],2,FALSE),"")</f>
        <v/>
      </c>
      <c r="V1560">
        <f>IFERROR(VLOOKUP(BTT[[#This Row],[Verwendetes Formular
(Auswahl falls relevant)]],Formulare[[Formularbezeichnung]:[Formularname (technisch)]],2,FALSE),"")</f>
        <v/>
      </c>
      <c r="AK1560">
        <f>IF(BTT[[#This Row],[Subprozess
(optionale Auswahl)]]="","okay",IF(VLOOKUP(BTT[[#This Row],[Subprozess
(optionale Auswahl)]],BPML[[Subprozess]:[Zugeordneter Hauptprozess]],3,FALSE)=BTT[[#This Row],[Hauptprozess
(Pflichtauswahl)]],"okay","falscher Subprozess"))</f>
        <v/>
      </c>
      <c r="AL1560">
        <f>IF(aktives_Teilprojekt="Master","",IF(BTT[[#This Row],[Verantwortliches TP
(automatisch)]]=VLOOKUP(aktives_Teilprojekt,Teilprojekte[[Teilprojekte]:[Kürzel]],2,FALSE),"okay","Hauptprozess anderes TP"))</f>
        <v/>
      </c>
      <c r="AM15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0">
        <f>IFERROR(IF(BTT[[#This Row],[SAP-Modul
(Pflichtauswahl)]]&lt;&gt;VLOOKUP(BTT[[#This Row],[Verwendete Transaktion (Pflichtauswahl)]],Transaktionen[[Transaktionen]:[Modul]],3,FALSE),"Modul anders","okay"),"")</f>
        <v/>
      </c>
      <c r="AP1560">
        <f>IFERROR(IF(COUNTIFS(BTT[Verwendete Transaktion (Pflichtauswahl)],BTT[[#This Row],[Verwendete Transaktion (Pflichtauswahl)]],BTT[SAP-Modul
(Pflichtauswahl)],"&lt;&gt;"&amp;BTT[[#This Row],[SAP-Modul
(Pflichtauswahl)]])&gt;0,"Modul anders","okay"),"")</f>
        <v/>
      </c>
      <c r="AQ1560">
        <f>IFERROR(IF(COUNTIFS(BTT[Verwendete Transaktion (Pflichtauswahl)],BTT[[#This Row],[Verwendete Transaktion (Pflichtauswahl)]],BTT[Verantwortliches TP
(automatisch)],"&lt;&gt;"&amp;BTT[[#This Row],[Verantwortliches TP
(automatisch)]])&gt;0,"Transaktion mehrfach","okay"),"")</f>
        <v/>
      </c>
      <c r="AR1560">
        <f>IFERROR(IF(COUNTIFS(BTT[Verwendete Transaktion (Pflichtauswahl)],BTT[[#This Row],[Verwendete Transaktion (Pflichtauswahl)]],BTT[Verantwortliches TP
(automatisch)],"&lt;&gt;"&amp;VLOOKUP(aktives_Teilprojekt,Teilprojekte[[Teilprojekte]:[Kürzel]],2,FALSE))&gt;0,"Transaktion mehrfach","okay"),"")</f>
        <v/>
      </c>
      <c r="AS1560" t="inlineStr">
        <is>
          <t>FI1474</t>
        </is>
      </c>
    </row>
    <row r="1561">
      <c r="A1561">
        <f>IFERROR(IF(BTT[[#This Row],[Lfd Nr. 
(aus konsolidierter Datei)]]&lt;&gt;"",BTT[[#This Row],[Lfd Nr. 
(aus konsolidierter Datei)]],VLOOKUP(aktives_Teilprojekt,Teilprojekte[[Teilprojekte]:[Kürzel]],2,FALSE)&amp;ROW(BTT[[#This Row],[Lfd Nr.
(automatisch)]])-2),"")</f>
        <v/>
      </c>
      <c r="B1561" t="inlineStr">
        <is>
          <t>Bearbeitung und Prüfung von Eingangsrechnungen</t>
        </is>
      </c>
      <c r="D1561" t="inlineStr">
        <is>
          <t>Im Workflowvorgang vermerken, dass die Lieferung noch nicht erfolgt ist.</t>
        </is>
      </c>
      <c r="E1561">
        <f>IFERROR(IF(NOT(BTT[[#This Row],[Manuelle Änderung des Verantwortliches TP
(Auswahl - bei Bedarf)]]=""),BTT[[#This Row],[Manuelle Änderung des Verantwortliches TP
(Auswahl - bei Bedarf)]],VLOOKUP(BTT[[#This Row],[Hauptprozess
(Pflichtauswahl)]],Hauptprozesse[],3,FALSE)),"")</f>
        <v/>
      </c>
      <c r="J1561">
        <f>IFERROR(VLOOKUP(BTT[[#This Row],[Verwendete Transaktion (Pflichtauswahl)]],Transaktionen[[Transaktionen]:[Langtext]],2,FALSE),"")</f>
        <v/>
      </c>
      <c r="V1561">
        <f>IFERROR(VLOOKUP(BTT[[#This Row],[Verwendetes Formular
(Auswahl falls relevant)]],Formulare[[Formularbezeichnung]:[Formularname (technisch)]],2,FALSE),"")</f>
        <v/>
      </c>
      <c r="AK1561">
        <f>IF(BTT[[#This Row],[Subprozess
(optionale Auswahl)]]="","okay",IF(VLOOKUP(BTT[[#This Row],[Subprozess
(optionale Auswahl)]],BPML[[Subprozess]:[Zugeordneter Hauptprozess]],3,FALSE)=BTT[[#This Row],[Hauptprozess
(Pflichtauswahl)]],"okay","falscher Subprozess"))</f>
        <v/>
      </c>
      <c r="AL1561">
        <f>IF(aktives_Teilprojekt="Master","",IF(BTT[[#This Row],[Verantwortliches TP
(automatisch)]]=VLOOKUP(aktives_Teilprojekt,Teilprojekte[[Teilprojekte]:[Kürzel]],2,FALSE),"okay","Hauptprozess anderes TP"))</f>
        <v/>
      </c>
      <c r="AM15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1">
        <f>IFERROR(IF(BTT[[#This Row],[SAP-Modul
(Pflichtauswahl)]]&lt;&gt;VLOOKUP(BTT[[#This Row],[Verwendete Transaktion (Pflichtauswahl)]],Transaktionen[[Transaktionen]:[Modul]],3,FALSE),"Modul anders","okay"),"")</f>
        <v/>
      </c>
      <c r="AP1561">
        <f>IFERROR(IF(COUNTIFS(BTT[Verwendete Transaktion (Pflichtauswahl)],BTT[[#This Row],[Verwendete Transaktion (Pflichtauswahl)]],BTT[SAP-Modul
(Pflichtauswahl)],"&lt;&gt;"&amp;BTT[[#This Row],[SAP-Modul
(Pflichtauswahl)]])&gt;0,"Modul anders","okay"),"")</f>
        <v/>
      </c>
      <c r="AQ1561">
        <f>IFERROR(IF(COUNTIFS(BTT[Verwendete Transaktion (Pflichtauswahl)],BTT[[#This Row],[Verwendete Transaktion (Pflichtauswahl)]],BTT[Verantwortliches TP
(automatisch)],"&lt;&gt;"&amp;BTT[[#This Row],[Verantwortliches TP
(automatisch)]])&gt;0,"Transaktion mehrfach","okay"),"")</f>
        <v/>
      </c>
      <c r="AR1561">
        <f>IFERROR(IF(COUNTIFS(BTT[Verwendete Transaktion (Pflichtauswahl)],BTT[[#This Row],[Verwendete Transaktion (Pflichtauswahl)]],BTT[Verantwortliches TP
(automatisch)],"&lt;&gt;"&amp;VLOOKUP(aktives_Teilprojekt,Teilprojekte[[Teilprojekte]:[Kürzel]],2,FALSE))&gt;0,"Transaktion mehrfach","okay"),"")</f>
        <v/>
      </c>
      <c r="AS1561" t="inlineStr">
        <is>
          <t>FI1475</t>
        </is>
      </c>
    </row>
    <row r="1562">
      <c r="A1562">
        <f>IFERROR(IF(BTT[[#This Row],[Lfd Nr. 
(aus konsolidierter Datei)]]&lt;&gt;"",BTT[[#This Row],[Lfd Nr. 
(aus konsolidierter Datei)]],VLOOKUP(aktives_Teilprojekt,Teilprojekte[[Teilprojekte]:[Kürzel]],2,FALSE)&amp;ROW(BTT[[#This Row],[Lfd Nr.
(automatisch)]])-2),"")</f>
        <v/>
      </c>
      <c r="B1562" t="inlineStr">
        <is>
          <t>Bearbeitung und Prüfung von Eingangsrechnungen</t>
        </is>
      </c>
      <c r="D1562" t="inlineStr">
        <is>
          <t>Workflowvorgang an RW-K zurücksenden.</t>
        </is>
      </c>
      <c r="E1562">
        <f>IFERROR(IF(NOT(BTT[[#This Row],[Manuelle Änderung des Verantwortliches TP
(Auswahl - bei Bedarf)]]=""),BTT[[#This Row],[Manuelle Änderung des Verantwortliches TP
(Auswahl - bei Bedarf)]],VLOOKUP(BTT[[#This Row],[Hauptprozess
(Pflichtauswahl)]],Hauptprozesse[],3,FALSE)),"")</f>
        <v/>
      </c>
      <c r="J1562">
        <f>IFERROR(VLOOKUP(BTT[[#This Row],[Verwendete Transaktion (Pflichtauswahl)]],Transaktionen[[Transaktionen]:[Langtext]],2,FALSE),"")</f>
        <v/>
      </c>
      <c r="V1562">
        <f>IFERROR(VLOOKUP(BTT[[#This Row],[Verwendetes Formular
(Auswahl falls relevant)]],Formulare[[Formularbezeichnung]:[Formularname (technisch)]],2,FALSE),"")</f>
        <v/>
      </c>
      <c r="AK1562">
        <f>IF(BTT[[#This Row],[Subprozess
(optionale Auswahl)]]="","okay",IF(VLOOKUP(BTT[[#This Row],[Subprozess
(optionale Auswahl)]],BPML[[Subprozess]:[Zugeordneter Hauptprozess]],3,FALSE)=BTT[[#This Row],[Hauptprozess
(Pflichtauswahl)]],"okay","falscher Subprozess"))</f>
        <v/>
      </c>
      <c r="AL1562">
        <f>IF(aktives_Teilprojekt="Master","",IF(BTT[[#This Row],[Verantwortliches TP
(automatisch)]]=VLOOKUP(aktives_Teilprojekt,Teilprojekte[[Teilprojekte]:[Kürzel]],2,FALSE),"okay","Hauptprozess anderes TP"))</f>
        <v/>
      </c>
      <c r="AM15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2">
        <f>IFERROR(IF(BTT[[#This Row],[SAP-Modul
(Pflichtauswahl)]]&lt;&gt;VLOOKUP(BTT[[#This Row],[Verwendete Transaktion (Pflichtauswahl)]],Transaktionen[[Transaktionen]:[Modul]],3,FALSE),"Modul anders","okay"),"")</f>
        <v/>
      </c>
      <c r="AP1562">
        <f>IFERROR(IF(COUNTIFS(BTT[Verwendete Transaktion (Pflichtauswahl)],BTT[[#This Row],[Verwendete Transaktion (Pflichtauswahl)]],BTT[SAP-Modul
(Pflichtauswahl)],"&lt;&gt;"&amp;BTT[[#This Row],[SAP-Modul
(Pflichtauswahl)]])&gt;0,"Modul anders","okay"),"")</f>
        <v/>
      </c>
      <c r="AQ1562">
        <f>IFERROR(IF(COUNTIFS(BTT[Verwendete Transaktion (Pflichtauswahl)],BTT[[#This Row],[Verwendete Transaktion (Pflichtauswahl)]],BTT[Verantwortliches TP
(automatisch)],"&lt;&gt;"&amp;BTT[[#This Row],[Verantwortliches TP
(automatisch)]])&gt;0,"Transaktion mehrfach","okay"),"")</f>
        <v/>
      </c>
      <c r="AR1562">
        <f>IFERROR(IF(COUNTIFS(BTT[Verwendete Transaktion (Pflichtauswahl)],BTT[[#This Row],[Verwendete Transaktion (Pflichtauswahl)]],BTT[Verantwortliches TP
(automatisch)],"&lt;&gt;"&amp;VLOOKUP(aktives_Teilprojekt,Teilprojekte[[Teilprojekte]:[Kürzel]],2,FALSE))&gt;0,"Transaktion mehrfach","okay"),"")</f>
        <v/>
      </c>
      <c r="AS1562" t="inlineStr">
        <is>
          <t>FI1476</t>
        </is>
      </c>
    </row>
    <row r="1563">
      <c r="A1563">
        <f>IFERROR(IF(BTT[[#This Row],[Lfd Nr. 
(aus konsolidierter Datei)]]&lt;&gt;"",BTT[[#This Row],[Lfd Nr. 
(aus konsolidierter Datei)]],VLOOKUP(aktives_Teilprojekt,Teilprojekte[[Teilprojekte]:[Kürzel]],2,FALSE)&amp;ROW(BTT[[#This Row],[Lfd Nr.
(automatisch)]])-2),"")</f>
        <v/>
      </c>
      <c r="B1563" t="inlineStr">
        <is>
          <t>Bearbeitung und Prüfung von Eingangsrechnungen</t>
        </is>
      </c>
      <c r="D1563" t="inlineStr">
        <is>
          <t>Prüfung, ob Rechnung/Bestellung/Wareneingang stimmen</t>
        </is>
      </c>
      <c r="E1563">
        <f>IFERROR(IF(NOT(BTT[[#This Row],[Manuelle Änderung des Verantwortliches TP
(Auswahl - bei Bedarf)]]=""),BTT[[#This Row],[Manuelle Änderung des Verantwortliches TP
(Auswahl - bei Bedarf)]],VLOOKUP(BTT[[#This Row],[Hauptprozess
(Pflichtauswahl)]],Hauptprozesse[],3,FALSE)),"")</f>
        <v/>
      </c>
      <c r="G1563" t="inlineStr">
        <is>
          <t>RW-K</t>
        </is>
      </c>
      <c r="I1563" t="inlineStr">
        <is>
          <t>Invoice Console</t>
        </is>
      </c>
      <c r="J1563">
        <f>IFERROR(VLOOKUP(BTT[[#This Row],[Verwendete Transaktion (Pflichtauswahl)]],Transaktionen[[Transaktionen]:[Langtext]],2,FALSE),"")</f>
        <v/>
      </c>
      <c r="V1563">
        <f>IFERROR(VLOOKUP(BTT[[#This Row],[Verwendetes Formular
(Auswahl falls relevant)]],Formulare[[Formularbezeichnung]:[Formularname (technisch)]],2,FALSE),"")</f>
        <v/>
      </c>
      <c r="AK1563">
        <f>IF(BTT[[#This Row],[Subprozess
(optionale Auswahl)]]="","okay",IF(VLOOKUP(BTT[[#This Row],[Subprozess
(optionale Auswahl)]],BPML[[Subprozess]:[Zugeordneter Hauptprozess]],3,FALSE)=BTT[[#This Row],[Hauptprozess
(Pflichtauswahl)]],"okay","falscher Subprozess"))</f>
        <v/>
      </c>
      <c r="AL1563">
        <f>IF(aktives_Teilprojekt="Master","",IF(BTT[[#This Row],[Verantwortliches TP
(automatisch)]]=VLOOKUP(aktives_Teilprojekt,Teilprojekte[[Teilprojekte]:[Kürzel]],2,FALSE),"okay","Hauptprozess anderes TP"))</f>
        <v/>
      </c>
      <c r="AM15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3">
        <f>IFERROR(IF(BTT[[#This Row],[SAP-Modul
(Pflichtauswahl)]]&lt;&gt;VLOOKUP(BTT[[#This Row],[Verwendete Transaktion (Pflichtauswahl)]],Transaktionen[[Transaktionen]:[Modul]],3,FALSE),"Modul anders","okay"),"")</f>
        <v/>
      </c>
      <c r="AP1563">
        <f>IFERROR(IF(COUNTIFS(BTT[Verwendete Transaktion (Pflichtauswahl)],BTT[[#This Row],[Verwendete Transaktion (Pflichtauswahl)]],BTT[SAP-Modul
(Pflichtauswahl)],"&lt;&gt;"&amp;BTT[[#This Row],[SAP-Modul
(Pflichtauswahl)]])&gt;0,"Modul anders","okay"),"")</f>
        <v/>
      </c>
      <c r="AQ1563">
        <f>IFERROR(IF(COUNTIFS(BTT[Verwendete Transaktion (Pflichtauswahl)],BTT[[#This Row],[Verwendete Transaktion (Pflichtauswahl)]],BTT[Verantwortliches TP
(automatisch)],"&lt;&gt;"&amp;BTT[[#This Row],[Verantwortliches TP
(automatisch)]])&gt;0,"Transaktion mehrfach","okay"),"")</f>
        <v/>
      </c>
      <c r="AR1563">
        <f>IFERROR(IF(COUNTIFS(BTT[Verwendete Transaktion (Pflichtauswahl)],BTT[[#This Row],[Verwendete Transaktion (Pflichtauswahl)]],BTT[Verantwortliches TP
(automatisch)],"&lt;&gt;"&amp;VLOOKUP(aktives_Teilprojekt,Teilprojekte[[Teilprojekte]:[Kürzel]],2,FALSE))&gt;0,"Transaktion mehrfach","okay"),"")</f>
        <v/>
      </c>
      <c r="AS1563" t="inlineStr">
        <is>
          <t>FI1477</t>
        </is>
      </c>
    </row>
    <row r="1564">
      <c r="A1564">
        <f>IFERROR(IF(BTT[[#This Row],[Lfd Nr. 
(aus konsolidierter Datei)]]&lt;&gt;"",BTT[[#This Row],[Lfd Nr. 
(aus konsolidierter Datei)]],VLOOKUP(aktives_Teilprojekt,Teilprojekte[[Teilprojekte]:[Kürzel]],2,FALSE)&amp;ROW(BTT[[#This Row],[Lfd Nr.
(automatisch)]])-2),"")</f>
        <v/>
      </c>
      <c r="B1564" t="inlineStr">
        <is>
          <t>Bearbeitung und Prüfung von Eingangsrechnungen</t>
        </is>
      </c>
      <c r="D1564" t="inlineStr">
        <is>
          <t>Prüfung, ob Rechnung/Bestellung/Wareneingang stimmen</t>
        </is>
      </c>
      <c r="E1564">
        <f>IFERROR(IF(NOT(BTT[[#This Row],[Manuelle Änderung des Verantwortliches TP
(Auswahl - bei Bedarf)]]=""),BTT[[#This Row],[Manuelle Änderung des Verantwortliches TP
(Auswahl - bei Bedarf)]],VLOOKUP(BTT[[#This Row],[Hauptprozess
(Pflichtauswahl)]],Hauptprozesse[],3,FALSE)),"")</f>
        <v/>
      </c>
      <c r="G1564" t="inlineStr">
        <is>
          <t>RW-K</t>
        </is>
      </c>
      <c r="H1564" t="inlineStr">
        <is>
          <t>MM</t>
        </is>
      </c>
      <c r="I1564" t="inlineStr">
        <is>
          <t>ME23N</t>
        </is>
      </c>
      <c r="J1564">
        <f>IFERROR(VLOOKUP(BTT[[#This Row],[Verwendete Transaktion (Pflichtauswahl)]],Transaktionen[[Transaktionen]:[Langtext]],2,FALSE),"")</f>
        <v/>
      </c>
      <c r="V1564">
        <f>IFERROR(VLOOKUP(BTT[[#This Row],[Verwendetes Formular
(Auswahl falls relevant)]],Formulare[[Formularbezeichnung]:[Formularname (technisch)]],2,FALSE),"")</f>
        <v/>
      </c>
      <c r="AK1564">
        <f>IF(BTT[[#This Row],[Subprozess
(optionale Auswahl)]]="","okay",IF(VLOOKUP(BTT[[#This Row],[Subprozess
(optionale Auswahl)]],BPML[[Subprozess]:[Zugeordneter Hauptprozess]],3,FALSE)=BTT[[#This Row],[Hauptprozess
(Pflichtauswahl)]],"okay","falscher Subprozess"))</f>
        <v/>
      </c>
      <c r="AL1564">
        <f>IF(aktives_Teilprojekt="Master","",IF(BTT[[#This Row],[Verantwortliches TP
(automatisch)]]=VLOOKUP(aktives_Teilprojekt,Teilprojekte[[Teilprojekte]:[Kürzel]],2,FALSE),"okay","Hauptprozess anderes TP"))</f>
        <v/>
      </c>
      <c r="AM15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4">
        <f>IFERROR(IF(BTT[[#This Row],[SAP-Modul
(Pflichtauswahl)]]&lt;&gt;VLOOKUP(BTT[[#This Row],[Verwendete Transaktion (Pflichtauswahl)]],Transaktionen[[Transaktionen]:[Modul]],3,FALSE),"Modul anders","okay"),"")</f>
        <v/>
      </c>
      <c r="AP1564">
        <f>IFERROR(IF(COUNTIFS(BTT[Verwendete Transaktion (Pflichtauswahl)],BTT[[#This Row],[Verwendete Transaktion (Pflichtauswahl)]],BTT[SAP-Modul
(Pflichtauswahl)],"&lt;&gt;"&amp;BTT[[#This Row],[SAP-Modul
(Pflichtauswahl)]])&gt;0,"Modul anders","okay"),"")</f>
        <v/>
      </c>
      <c r="AQ1564">
        <f>IFERROR(IF(COUNTIFS(BTT[Verwendete Transaktion (Pflichtauswahl)],BTT[[#This Row],[Verwendete Transaktion (Pflichtauswahl)]],BTT[Verantwortliches TP
(automatisch)],"&lt;&gt;"&amp;BTT[[#This Row],[Verantwortliches TP
(automatisch)]])&gt;0,"Transaktion mehrfach","okay"),"")</f>
        <v/>
      </c>
      <c r="AR1564">
        <f>IFERROR(IF(COUNTIFS(BTT[Verwendete Transaktion (Pflichtauswahl)],BTT[[#This Row],[Verwendete Transaktion (Pflichtauswahl)]],BTT[Verantwortliches TP
(automatisch)],"&lt;&gt;"&amp;VLOOKUP(aktives_Teilprojekt,Teilprojekte[[Teilprojekte]:[Kürzel]],2,FALSE))&gt;0,"Transaktion mehrfach","okay"),"")</f>
        <v/>
      </c>
      <c r="AS1564" t="inlineStr">
        <is>
          <t>FI1478</t>
        </is>
      </c>
    </row>
    <row r="1565">
      <c r="A1565">
        <f>IFERROR(IF(BTT[[#This Row],[Lfd Nr. 
(aus konsolidierter Datei)]]&lt;&gt;"",BTT[[#This Row],[Lfd Nr. 
(aus konsolidierter Datei)]],VLOOKUP(aktives_Teilprojekt,Teilprojekte[[Teilprojekte]:[Kürzel]],2,FALSE)&amp;ROW(BTT[[#This Row],[Lfd Nr.
(automatisch)]])-2),"")</f>
        <v/>
      </c>
      <c r="B1565" t="inlineStr">
        <is>
          <t>Bearbeitung und Prüfung von Eingangsrechnungen</t>
        </is>
      </c>
      <c r="D1565" t="inlineStr">
        <is>
          <t>Prüfung, ob Rechnung/Bestellung/Wareneingang stimmen</t>
        </is>
      </c>
      <c r="E1565">
        <f>IFERROR(IF(NOT(BTT[[#This Row],[Manuelle Änderung des Verantwortliches TP
(Auswahl - bei Bedarf)]]=""),BTT[[#This Row],[Manuelle Änderung des Verantwortliches TP
(Auswahl - bei Bedarf)]],VLOOKUP(BTT[[#This Row],[Hauptprozess
(Pflichtauswahl)]],Hauptprozesse[],3,FALSE)),"")</f>
        <v/>
      </c>
      <c r="G1565" t="inlineStr">
        <is>
          <t>RW-K</t>
        </is>
      </c>
      <c r="H1565" t="inlineStr">
        <is>
          <t>FI-FM</t>
        </is>
      </c>
      <c r="I1565" t="inlineStr">
        <is>
          <t>FB03</t>
        </is>
      </c>
      <c r="J1565">
        <f>IFERROR(VLOOKUP(BTT[[#This Row],[Verwendete Transaktion (Pflichtauswahl)]],Transaktionen[[Transaktionen]:[Langtext]],2,FALSE),"")</f>
        <v/>
      </c>
      <c r="V1565">
        <f>IFERROR(VLOOKUP(BTT[[#This Row],[Verwendetes Formular
(Auswahl falls relevant)]],Formulare[[Formularbezeichnung]:[Formularname (technisch)]],2,FALSE),"")</f>
        <v/>
      </c>
      <c r="AK1565">
        <f>IF(BTT[[#This Row],[Subprozess
(optionale Auswahl)]]="","okay",IF(VLOOKUP(BTT[[#This Row],[Subprozess
(optionale Auswahl)]],BPML[[Subprozess]:[Zugeordneter Hauptprozess]],3,FALSE)=BTT[[#This Row],[Hauptprozess
(Pflichtauswahl)]],"okay","falscher Subprozess"))</f>
        <v/>
      </c>
      <c r="AL1565">
        <f>IF(aktives_Teilprojekt="Master","",IF(BTT[[#This Row],[Verantwortliches TP
(automatisch)]]=VLOOKUP(aktives_Teilprojekt,Teilprojekte[[Teilprojekte]:[Kürzel]],2,FALSE),"okay","Hauptprozess anderes TP"))</f>
        <v/>
      </c>
      <c r="AM15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5">
        <f>IFERROR(IF(BTT[[#This Row],[SAP-Modul
(Pflichtauswahl)]]&lt;&gt;VLOOKUP(BTT[[#This Row],[Verwendete Transaktion (Pflichtauswahl)]],Transaktionen[[Transaktionen]:[Modul]],3,FALSE),"Modul anders","okay"),"")</f>
        <v/>
      </c>
      <c r="AP1565">
        <f>IFERROR(IF(COUNTIFS(BTT[Verwendete Transaktion (Pflichtauswahl)],BTT[[#This Row],[Verwendete Transaktion (Pflichtauswahl)]],BTT[SAP-Modul
(Pflichtauswahl)],"&lt;&gt;"&amp;BTT[[#This Row],[SAP-Modul
(Pflichtauswahl)]])&gt;0,"Modul anders","okay"),"")</f>
        <v/>
      </c>
      <c r="AQ1565">
        <f>IFERROR(IF(COUNTIFS(BTT[Verwendete Transaktion (Pflichtauswahl)],BTT[[#This Row],[Verwendete Transaktion (Pflichtauswahl)]],BTT[Verantwortliches TP
(automatisch)],"&lt;&gt;"&amp;BTT[[#This Row],[Verantwortliches TP
(automatisch)]])&gt;0,"Transaktion mehrfach","okay"),"")</f>
        <v/>
      </c>
      <c r="AR1565">
        <f>IFERROR(IF(COUNTIFS(BTT[Verwendete Transaktion (Pflichtauswahl)],BTT[[#This Row],[Verwendete Transaktion (Pflichtauswahl)]],BTT[Verantwortliches TP
(automatisch)],"&lt;&gt;"&amp;VLOOKUP(aktives_Teilprojekt,Teilprojekte[[Teilprojekte]:[Kürzel]],2,FALSE))&gt;0,"Transaktion mehrfach","okay"),"")</f>
        <v/>
      </c>
      <c r="AS1565" t="inlineStr">
        <is>
          <t>FI1479</t>
        </is>
      </c>
    </row>
    <row r="1566">
      <c r="A1566">
        <f>IFERROR(IF(BTT[[#This Row],[Lfd Nr. 
(aus konsolidierter Datei)]]&lt;&gt;"",BTT[[#This Row],[Lfd Nr. 
(aus konsolidierter Datei)]],VLOOKUP(aktives_Teilprojekt,Teilprojekte[[Teilprojekte]:[Kürzel]],2,FALSE)&amp;ROW(BTT[[#This Row],[Lfd Nr.
(automatisch)]])-2),"")</f>
        <v/>
      </c>
      <c r="B1566" t="inlineStr">
        <is>
          <t>Bearbeitung und Prüfung von Eingangsrechnungen</t>
        </is>
      </c>
      <c r="D1566" t="inlineStr">
        <is>
          <t>Workflowvorgang erneut an den Bestellanforderer versenden.</t>
        </is>
      </c>
      <c r="E1566">
        <f>IFERROR(IF(NOT(BTT[[#This Row],[Manuelle Änderung des Verantwortliches TP
(Auswahl - bei Bedarf)]]=""),BTT[[#This Row],[Manuelle Änderung des Verantwortliches TP
(Auswahl - bei Bedarf)]],VLOOKUP(BTT[[#This Row],[Hauptprozess
(Pflichtauswahl)]],Hauptprozesse[],3,FALSE)),"")</f>
        <v/>
      </c>
      <c r="G1566" t="inlineStr">
        <is>
          <t>RW-K</t>
        </is>
      </c>
      <c r="I1566" t="inlineStr">
        <is>
          <t>Invoice Console</t>
        </is>
      </c>
      <c r="J1566">
        <f>IFERROR(VLOOKUP(BTT[[#This Row],[Verwendete Transaktion (Pflichtauswahl)]],Transaktionen[[Transaktionen]:[Langtext]],2,FALSE),"")</f>
        <v/>
      </c>
      <c r="V1566">
        <f>IFERROR(VLOOKUP(BTT[[#This Row],[Verwendetes Formular
(Auswahl falls relevant)]],Formulare[[Formularbezeichnung]:[Formularname (technisch)]],2,FALSE),"")</f>
        <v/>
      </c>
      <c r="AK1566">
        <f>IF(BTT[[#This Row],[Subprozess
(optionale Auswahl)]]="","okay",IF(VLOOKUP(BTT[[#This Row],[Subprozess
(optionale Auswahl)]],BPML[[Subprozess]:[Zugeordneter Hauptprozess]],3,FALSE)=BTT[[#This Row],[Hauptprozess
(Pflichtauswahl)]],"okay","falscher Subprozess"))</f>
        <v/>
      </c>
      <c r="AL1566">
        <f>IF(aktives_Teilprojekt="Master","",IF(BTT[[#This Row],[Verantwortliches TP
(automatisch)]]=VLOOKUP(aktives_Teilprojekt,Teilprojekte[[Teilprojekte]:[Kürzel]],2,FALSE),"okay","Hauptprozess anderes TP"))</f>
        <v/>
      </c>
      <c r="AM15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6">
        <f>IFERROR(IF(BTT[[#This Row],[SAP-Modul
(Pflichtauswahl)]]&lt;&gt;VLOOKUP(BTT[[#This Row],[Verwendete Transaktion (Pflichtauswahl)]],Transaktionen[[Transaktionen]:[Modul]],3,FALSE),"Modul anders","okay"),"")</f>
        <v/>
      </c>
      <c r="AP1566">
        <f>IFERROR(IF(COUNTIFS(BTT[Verwendete Transaktion (Pflichtauswahl)],BTT[[#This Row],[Verwendete Transaktion (Pflichtauswahl)]],BTT[SAP-Modul
(Pflichtauswahl)],"&lt;&gt;"&amp;BTT[[#This Row],[SAP-Modul
(Pflichtauswahl)]])&gt;0,"Modul anders","okay"),"")</f>
        <v/>
      </c>
      <c r="AQ1566">
        <f>IFERROR(IF(COUNTIFS(BTT[Verwendete Transaktion (Pflichtauswahl)],BTT[[#This Row],[Verwendete Transaktion (Pflichtauswahl)]],BTT[Verantwortliches TP
(automatisch)],"&lt;&gt;"&amp;BTT[[#This Row],[Verantwortliches TP
(automatisch)]])&gt;0,"Transaktion mehrfach","okay"),"")</f>
        <v/>
      </c>
      <c r="AR1566">
        <f>IFERROR(IF(COUNTIFS(BTT[Verwendete Transaktion (Pflichtauswahl)],BTT[[#This Row],[Verwendete Transaktion (Pflichtauswahl)]],BTT[Verantwortliches TP
(automatisch)],"&lt;&gt;"&amp;VLOOKUP(aktives_Teilprojekt,Teilprojekte[[Teilprojekte]:[Kürzel]],2,FALSE))&gt;0,"Transaktion mehrfach","okay"),"")</f>
        <v/>
      </c>
      <c r="AS1566" t="inlineStr">
        <is>
          <t>FI1480</t>
        </is>
      </c>
    </row>
    <row r="1567">
      <c r="A1567">
        <f>IFERROR(IF(BTT[[#This Row],[Lfd Nr. 
(aus konsolidierter Datei)]]&lt;&gt;"",BTT[[#This Row],[Lfd Nr. 
(aus konsolidierter Datei)]],VLOOKUP(aktives_Teilprojekt,Teilprojekte[[Teilprojekte]:[Kürzel]],2,FALSE)&amp;ROW(BTT[[#This Row],[Lfd Nr.
(automatisch)]])-2),"")</f>
        <v/>
      </c>
      <c r="B1567" t="inlineStr">
        <is>
          <t>Bearbeitung und Prüfung von Eingangsrechnungen</t>
        </is>
      </c>
      <c r="D1567" t="inlineStr">
        <is>
          <t>Workflowvorgang erneut an den Bestellanforderer versenden.</t>
        </is>
      </c>
      <c r="E1567">
        <f>IFERROR(IF(NOT(BTT[[#This Row],[Manuelle Änderung des Verantwortliches TP
(Auswahl - bei Bedarf)]]=""),BTT[[#This Row],[Manuelle Änderung des Verantwortliches TP
(Auswahl - bei Bedarf)]],VLOOKUP(BTT[[#This Row],[Hauptprozess
(Pflichtauswahl)]],Hauptprozesse[],3,FALSE)),"")</f>
        <v/>
      </c>
      <c r="G1567" t="inlineStr">
        <is>
          <t>RW-K</t>
        </is>
      </c>
      <c r="H1567" t="inlineStr">
        <is>
          <t>MM</t>
        </is>
      </c>
      <c r="I1567" t="inlineStr">
        <is>
          <t>ME23N</t>
        </is>
      </c>
      <c r="J1567">
        <f>IFERROR(VLOOKUP(BTT[[#This Row],[Verwendete Transaktion (Pflichtauswahl)]],Transaktionen[[Transaktionen]:[Langtext]],2,FALSE),"")</f>
        <v/>
      </c>
      <c r="V1567">
        <f>IFERROR(VLOOKUP(BTT[[#This Row],[Verwendetes Formular
(Auswahl falls relevant)]],Formulare[[Formularbezeichnung]:[Formularname (technisch)]],2,FALSE),"")</f>
        <v/>
      </c>
      <c r="AK1567">
        <f>IF(BTT[[#This Row],[Subprozess
(optionale Auswahl)]]="","okay",IF(VLOOKUP(BTT[[#This Row],[Subprozess
(optionale Auswahl)]],BPML[[Subprozess]:[Zugeordneter Hauptprozess]],3,FALSE)=BTT[[#This Row],[Hauptprozess
(Pflichtauswahl)]],"okay","falscher Subprozess"))</f>
        <v/>
      </c>
      <c r="AL1567">
        <f>IF(aktives_Teilprojekt="Master","",IF(BTT[[#This Row],[Verantwortliches TP
(automatisch)]]=VLOOKUP(aktives_Teilprojekt,Teilprojekte[[Teilprojekte]:[Kürzel]],2,FALSE),"okay","Hauptprozess anderes TP"))</f>
        <v/>
      </c>
      <c r="AM15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7">
        <f>IFERROR(IF(BTT[[#This Row],[SAP-Modul
(Pflichtauswahl)]]&lt;&gt;VLOOKUP(BTT[[#This Row],[Verwendete Transaktion (Pflichtauswahl)]],Transaktionen[[Transaktionen]:[Modul]],3,FALSE),"Modul anders","okay"),"")</f>
        <v/>
      </c>
      <c r="AP1567">
        <f>IFERROR(IF(COUNTIFS(BTT[Verwendete Transaktion (Pflichtauswahl)],BTT[[#This Row],[Verwendete Transaktion (Pflichtauswahl)]],BTT[SAP-Modul
(Pflichtauswahl)],"&lt;&gt;"&amp;BTT[[#This Row],[SAP-Modul
(Pflichtauswahl)]])&gt;0,"Modul anders","okay"),"")</f>
        <v/>
      </c>
      <c r="AQ1567">
        <f>IFERROR(IF(COUNTIFS(BTT[Verwendete Transaktion (Pflichtauswahl)],BTT[[#This Row],[Verwendete Transaktion (Pflichtauswahl)]],BTT[Verantwortliches TP
(automatisch)],"&lt;&gt;"&amp;BTT[[#This Row],[Verantwortliches TP
(automatisch)]])&gt;0,"Transaktion mehrfach","okay"),"")</f>
        <v/>
      </c>
      <c r="AR1567">
        <f>IFERROR(IF(COUNTIFS(BTT[Verwendete Transaktion (Pflichtauswahl)],BTT[[#This Row],[Verwendete Transaktion (Pflichtauswahl)]],BTT[Verantwortliches TP
(automatisch)],"&lt;&gt;"&amp;VLOOKUP(aktives_Teilprojekt,Teilprojekte[[Teilprojekte]:[Kürzel]],2,FALSE))&gt;0,"Transaktion mehrfach","okay"),"")</f>
        <v/>
      </c>
      <c r="AS1567" t="inlineStr">
        <is>
          <t>FI1481</t>
        </is>
      </c>
    </row>
    <row r="1568">
      <c r="A1568">
        <f>IFERROR(IF(BTT[[#This Row],[Lfd Nr. 
(aus konsolidierter Datei)]]&lt;&gt;"",BTT[[#This Row],[Lfd Nr. 
(aus konsolidierter Datei)]],VLOOKUP(aktives_Teilprojekt,Teilprojekte[[Teilprojekte]:[Kürzel]],2,FALSE)&amp;ROW(BTT[[#This Row],[Lfd Nr.
(automatisch)]])-2),"")</f>
        <v/>
      </c>
      <c r="B1568" t="inlineStr">
        <is>
          <t>Bearbeitung und Prüfung von Eingangsrechnungen</t>
        </is>
      </c>
      <c r="D1568" t="inlineStr">
        <is>
          <t>Workflowvorgang erneut an den Bestellanforderer versenden.</t>
        </is>
      </c>
      <c r="E1568">
        <f>IFERROR(IF(NOT(BTT[[#This Row],[Manuelle Änderung des Verantwortliches TP
(Auswahl - bei Bedarf)]]=""),BTT[[#This Row],[Manuelle Änderung des Verantwortliches TP
(Auswahl - bei Bedarf)]],VLOOKUP(BTT[[#This Row],[Hauptprozess
(Pflichtauswahl)]],Hauptprozesse[],3,FALSE)),"")</f>
        <v/>
      </c>
      <c r="G1568" t="inlineStr">
        <is>
          <t>RW-K</t>
        </is>
      </c>
      <c r="H1568" t="inlineStr">
        <is>
          <t>FI-FM</t>
        </is>
      </c>
      <c r="I1568" t="inlineStr">
        <is>
          <t>FB03</t>
        </is>
      </c>
      <c r="J1568">
        <f>IFERROR(VLOOKUP(BTT[[#This Row],[Verwendete Transaktion (Pflichtauswahl)]],Transaktionen[[Transaktionen]:[Langtext]],2,FALSE),"")</f>
        <v/>
      </c>
      <c r="V1568">
        <f>IFERROR(VLOOKUP(BTT[[#This Row],[Verwendetes Formular
(Auswahl falls relevant)]],Formulare[[Formularbezeichnung]:[Formularname (technisch)]],2,FALSE),"")</f>
        <v/>
      </c>
      <c r="AK1568">
        <f>IF(BTT[[#This Row],[Subprozess
(optionale Auswahl)]]="","okay",IF(VLOOKUP(BTT[[#This Row],[Subprozess
(optionale Auswahl)]],BPML[[Subprozess]:[Zugeordneter Hauptprozess]],3,FALSE)=BTT[[#This Row],[Hauptprozess
(Pflichtauswahl)]],"okay","falscher Subprozess"))</f>
        <v/>
      </c>
      <c r="AL1568">
        <f>IF(aktives_Teilprojekt="Master","",IF(BTT[[#This Row],[Verantwortliches TP
(automatisch)]]=VLOOKUP(aktives_Teilprojekt,Teilprojekte[[Teilprojekte]:[Kürzel]],2,FALSE),"okay","Hauptprozess anderes TP"))</f>
        <v/>
      </c>
      <c r="AM15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8">
        <f>IFERROR(IF(BTT[[#This Row],[SAP-Modul
(Pflichtauswahl)]]&lt;&gt;VLOOKUP(BTT[[#This Row],[Verwendete Transaktion (Pflichtauswahl)]],Transaktionen[[Transaktionen]:[Modul]],3,FALSE),"Modul anders","okay"),"")</f>
        <v/>
      </c>
      <c r="AP1568">
        <f>IFERROR(IF(COUNTIFS(BTT[Verwendete Transaktion (Pflichtauswahl)],BTT[[#This Row],[Verwendete Transaktion (Pflichtauswahl)]],BTT[SAP-Modul
(Pflichtauswahl)],"&lt;&gt;"&amp;BTT[[#This Row],[SAP-Modul
(Pflichtauswahl)]])&gt;0,"Modul anders","okay"),"")</f>
        <v/>
      </c>
      <c r="AQ1568">
        <f>IFERROR(IF(COUNTIFS(BTT[Verwendete Transaktion (Pflichtauswahl)],BTT[[#This Row],[Verwendete Transaktion (Pflichtauswahl)]],BTT[Verantwortliches TP
(automatisch)],"&lt;&gt;"&amp;BTT[[#This Row],[Verantwortliches TP
(automatisch)]])&gt;0,"Transaktion mehrfach","okay"),"")</f>
        <v/>
      </c>
      <c r="AR1568">
        <f>IFERROR(IF(COUNTIFS(BTT[Verwendete Transaktion (Pflichtauswahl)],BTT[[#This Row],[Verwendete Transaktion (Pflichtauswahl)]],BTT[Verantwortliches TP
(automatisch)],"&lt;&gt;"&amp;VLOOKUP(aktives_Teilprojekt,Teilprojekte[[Teilprojekte]:[Kürzel]],2,FALSE))&gt;0,"Transaktion mehrfach","okay"),"")</f>
        <v/>
      </c>
      <c r="AS1568" t="inlineStr">
        <is>
          <t>FI1482</t>
        </is>
      </c>
    </row>
    <row r="1569">
      <c r="A1569">
        <f>IFERROR(IF(BTT[[#This Row],[Lfd Nr. 
(aus konsolidierter Datei)]]&lt;&gt;"",BTT[[#This Row],[Lfd Nr. 
(aus konsolidierter Datei)]],VLOOKUP(aktives_Teilprojekt,Teilprojekte[[Teilprojekte]:[Kürzel]],2,FALSE)&amp;ROW(BTT[[#This Row],[Lfd Nr.
(automatisch)]])-2),"")</f>
        <v/>
      </c>
      <c r="B1569" t="inlineStr">
        <is>
          <t>Bearbeitung und Prüfung von Eingangsrechnungen</t>
        </is>
      </c>
      <c r="D1569" t="inlineStr">
        <is>
          <t>Workflowvorgang zur Zahlung freigeben.</t>
        </is>
      </c>
      <c r="E1569">
        <f>IFERROR(IF(NOT(BTT[[#This Row],[Manuelle Änderung des Verantwortliches TP
(Auswahl - bei Bedarf)]]=""),BTT[[#This Row],[Manuelle Änderung des Verantwortliches TP
(Auswahl - bei Bedarf)]],VLOOKUP(BTT[[#This Row],[Hauptprozess
(Pflichtauswahl)]],Hauptprozesse[],3,FALSE)),"")</f>
        <v/>
      </c>
      <c r="G1569" t="inlineStr">
        <is>
          <t>RW-K</t>
        </is>
      </c>
      <c r="I1569" t="inlineStr">
        <is>
          <t>Invoice Console</t>
        </is>
      </c>
      <c r="J1569">
        <f>IFERROR(VLOOKUP(BTT[[#This Row],[Verwendete Transaktion (Pflichtauswahl)]],Transaktionen[[Transaktionen]:[Langtext]],2,FALSE),"")</f>
        <v/>
      </c>
      <c r="V1569">
        <f>IFERROR(VLOOKUP(BTT[[#This Row],[Verwendetes Formular
(Auswahl falls relevant)]],Formulare[[Formularbezeichnung]:[Formularname (technisch)]],2,FALSE),"")</f>
        <v/>
      </c>
      <c r="AK1569">
        <f>IF(BTT[[#This Row],[Subprozess
(optionale Auswahl)]]="","okay",IF(VLOOKUP(BTT[[#This Row],[Subprozess
(optionale Auswahl)]],BPML[[Subprozess]:[Zugeordneter Hauptprozess]],3,FALSE)=BTT[[#This Row],[Hauptprozess
(Pflichtauswahl)]],"okay","falscher Subprozess"))</f>
        <v/>
      </c>
      <c r="AL1569">
        <f>IF(aktives_Teilprojekt="Master","",IF(BTT[[#This Row],[Verantwortliches TP
(automatisch)]]=VLOOKUP(aktives_Teilprojekt,Teilprojekte[[Teilprojekte]:[Kürzel]],2,FALSE),"okay","Hauptprozess anderes TP"))</f>
        <v/>
      </c>
      <c r="AM15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69">
        <f>IFERROR(IF(BTT[[#This Row],[SAP-Modul
(Pflichtauswahl)]]&lt;&gt;VLOOKUP(BTT[[#This Row],[Verwendete Transaktion (Pflichtauswahl)]],Transaktionen[[Transaktionen]:[Modul]],3,FALSE),"Modul anders","okay"),"")</f>
        <v/>
      </c>
      <c r="AP1569">
        <f>IFERROR(IF(COUNTIFS(BTT[Verwendete Transaktion (Pflichtauswahl)],BTT[[#This Row],[Verwendete Transaktion (Pflichtauswahl)]],BTT[SAP-Modul
(Pflichtauswahl)],"&lt;&gt;"&amp;BTT[[#This Row],[SAP-Modul
(Pflichtauswahl)]])&gt;0,"Modul anders","okay"),"")</f>
        <v/>
      </c>
      <c r="AQ1569">
        <f>IFERROR(IF(COUNTIFS(BTT[Verwendete Transaktion (Pflichtauswahl)],BTT[[#This Row],[Verwendete Transaktion (Pflichtauswahl)]],BTT[Verantwortliches TP
(automatisch)],"&lt;&gt;"&amp;BTT[[#This Row],[Verantwortliches TP
(automatisch)]])&gt;0,"Transaktion mehrfach","okay"),"")</f>
        <v/>
      </c>
      <c r="AR1569">
        <f>IFERROR(IF(COUNTIFS(BTT[Verwendete Transaktion (Pflichtauswahl)],BTT[[#This Row],[Verwendete Transaktion (Pflichtauswahl)]],BTT[Verantwortliches TP
(automatisch)],"&lt;&gt;"&amp;VLOOKUP(aktives_Teilprojekt,Teilprojekte[[Teilprojekte]:[Kürzel]],2,FALSE))&gt;0,"Transaktion mehrfach","okay"),"")</f>
        <v/>
      </c>
      <c r="AS1569" t="inlineStr">
        <is>
          <t>FI1483</t>
        </is>
      </c>
    </row>
    <row r="1570">
      <c r="A1570">
        <f>IFERROR(IF(BTT[[#This Row],[Lfd Nr. 
(aus konsolidierter Datei)]]&lt;&gt;"",BTT[[#This Row],[Lfd Nr. 
(aus konsolidierter Datei)]],VLOOKUP(aktives_Teilprojekt,Teilprojekte[[Teilprojekte]:[Kürzel]],2,FALSE)&amp;ROW(BTT[[#This Row],[Lfd Nr.
(automatisch)]])-2),"")</f>
        <v/>
      </c>
      <c r="B1570" t="inlineStr">
        <is>
          <t>Bearbeitung und Prüfung von Eingangsrechnungen</t>
        </is>
      </c>
      <c r="D1570" t="inlineStr">
        <is>
          <t>Preisabweichung analysieren.</t>
        </is>
      </c>
      <c r="E1570">
        <f>IFERROR(IF(NOT(BTT[[#This Row],[Manuelle Änderung des Verantwortliches TP
(Auswahl - bei Bedarf)]]=""),BTT[[#This Row],[Manuelle Änderung des Verantwortliches TP
(Auswahl - bei Bedarf)]],VLOOKUP(BTT[[#This Row],[Hauptprozess
(Pflichtauswahl)]],Hauptprozesse[],3,FALSE)),"")</f>
        <v/>
      </c>
      <c r="G1570" t="inlineStr">
        <is>
          <t>RW-K</t>
        </is>
      </c>
      <c r="I1570" t="inlineStr">
        <is>
          <t>Invoice Console</t>
        </is>
      </c>
      <c r="J1570">
        <f>IFERROR(VLOOKUP(BTT[[#This Row],[Verwendete Transaktion (Pflichtauswahl)]],Transaktionen[[Transaktionen]:[Langtext]],2,FALSE),"")</f>
        <v/>
      </c>
      <c r="V1570">
        <f>IFERROR(VLOOKUP(BTT[[#This Row],[Verwendetes Formular
(Auswahl falls relevant)]],Formulare[[Formularbezeichnung]:[Formularname (technisch)]],2,FALSE),"")</f>
        <v/>
      </c>
      <c r="AK1570">
        <f>IF(BTT[[#This Row],[Subprozess
(optionale Auswahl)]]="","okay",IF(VLOOKUP(BTT[[#This Row],[Subprozess
(optionale Auswahl)]],BPML[[Subprozess]:[Zugeordneter Hauptprozess]],3,FALSE)=BTT[[#This Row],[Hauptprozess
(Pflichtauswahl)]],"okay","falscher Subprozess"))</f>
        <v/>
      </c>
      <c r="AL1570">
        <f>IF(aktives_Teilprojekt="Master","",IF(BTT[[#This Row],[Verantwortliches TP
(automatisch)]]=VLOOKUP(aktives_Teilprojekt,Teilprojekte[[Teilprojekte]:[Kürzel]],2,FALSE),"okay","Hauptprozess anderes TP"))</f>
        <v/>
      </c>
      <c r="AM15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0">
        <f>IFERROR(IF(BTT[[#This Row],[SAP-Modul
(Pflichtauswahl)]]&lt;&gt;VLOOKUP(BTT[[#This Row],[Verwendete Transaktion (Pflichtauswahl)]],Transaktionen[[Transaktionen]:[Modul]],3,FALSE),"Modul anders","okay"),"")</f>
        <v/>
      </c>
      <c r="AP1570">
        <f>IFERROR(IF(COUNTIFS(BTT[Verwendete Transaktion (Pflichtauswahl)],BTT[[#This Row],[Verwendete Transaktion (Pflichtauswahl)]],BTT[SAP-Modul
(Pflichtauswahl)],"&lt;&gt;"&amp;BTT[[#This Row],[SAP-Modul
(Pflichtauswahl)]])&gt;0,"Modul anders","okay"),"")</f>
        <v/>
      </c>
      <c r="AQ1570">
        <f>IFERROR(IF(COUNTIFS(BTT[Verwendete Transaktion (Pflichtauswahl)],BTT[[#This Row],[Verwendete Transaktion (Pflichtauswahl)]],BTT[Verantwortliches TP
(automatisch)],"&lt;&gt;"&amp;BTT[[#This Row],[Verantwortliches TP
(automatisch)]])&gt;0,"Transaktion mehrfach","okay"),"")</f>
        <v/>
      </c>
      <c r="AR1570">
        <f>IFERROR(IF(COUNTIFS(BTT[Verwendete Transaktion (Pflichtauswahl)],BTT[[#This Row],[Verwendete Transaktion (Pflichtauswahl)]],BTT[Verantwortliches TP
(automatisch)],"&lt;&gt;"&amp;VLOOKUP(aktives_Teilprojekt,Teilprojekte[[Teilprojekte]:[Kürzel]],2,FALSE))&gt;0,"Transaktion mehrfach","okay"),"")</f>
        <v/>
      </c>
      <c r="AS1570" t="inlineStr">
        <is>
          <t>FI1484</t>
        </is>
      </c>
    </row>
    <row r="1571">
      <c r="A1571">
        <f>IFERROR(IF(BTT[[#This Row],[Lfd Nr. 
(aus konsolidierter Datei)]]&lt;&gt;"",BTT[[#This Row],[Lfd Nr. 
(aus konsolidierter Datei)]],VLOOKUP(aktives_Teilprojekt,Teilprojekte[[Teilprojekte]:[Kürzel]],2,FALSE)&amp;ROW(BTT[[#This Row],[Lfd Nr.
(automatisch)]])-2),"")</f>
        <v/>
      </c>
      <c r="B1571" t="inlineStr">
        <is>
          <t>Bearbeitung und Prüfung von Eingangsrechnungen</t>
        </is>
      </c>
      <c r="D1571" t="inlineStr">
        <is>
          <t>Preisabweichung analysieren.</t>
        </is>
      </c>
      <c r="E1571">
        <f>IFERROR(IF(NOT(BTT[[#This Row],[Manuelle Änderung des Verantwortliches TP
(Auswahl - bei Bedarf)]]=""),BTT[[#This Row],[Manuelle Änderung des Verantwortliches TP
(Auswahl - bei Bedarf)]],VLOOKUP(BTT[[#This Row],[Hauptprozess
(Pflichtauswahl)]],Hauptprozesse[],3,FALSE)),"")</f>
        <v/>
      </c>
      <c r="G1571" t="inlineStr">
        <is>
          <t>RW-K</t>
        </is>
      </c>
      <c r="H1571" t="inlineStr">
        <is>
          <t>MM</t>
        </is>
      </c>
      <c r="I1571" t="inlineStr">
        <is>
          <t>ME23N</t>
        </is>
      </c>
      <c r="J1571">
        <f>IFERROR(VLOOKUP(BTT[[#This Row],[Verwendete Transaktion (Pflichtauswahl)]],Transaktionen[[Transaktionen]:[Langtext]],2,FALSE),"")</f>
        <v/>
      </c>
      <c r="V1571">
        <f>IFERROR(VLOOKUP(BTT[[#This Row],[Verwendetes Formular
(Auswahl falls relevant)]],Formulare[[Formularbezeichnung]:[Formularname (technisch)]],2,FALSE),"")</f>
        <v/>
      </c>
      <c r="AK1571">
        <f>IF(BTT[[#This Row],[Subprozess
(optionale Auswahl)]]="","okay",IF(VLOOKUP(BTT[[#This Row],[Subprozess
(optionale Auswahl)]],BPML[[Subprozess]:[Zugeordneter Hauptprozess]],3,FALSE)=BTT[[#This Row],[Hauptprozess
(Pflichtauswahl)]],"okay","falscher Subprozess"))</f>
        <v/>
      </c>
      <c r="AL1571">
        <f>IF(aktives_Teilprojekt="Master","",IF(BTT[[#This Row],[Verantwortliches TP
(automatisch)]]=VLOOKUP(aktives_Teilprojekt,Teilprojekte[[Teilprojekte]:[Kürzel]],2,FALSE),"okay","Hauptprozess anderes TP"))</f>
        <v/>
      </c>
      <c r="AM15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1">
        <f>IFERROR(IF(BTT[[#This Row],[SAP-Modul
(Pflichtauswahl)]]&lt;&gt;VLOOKUP(BTT[[#This Row],[Verwendete Transaktion (Pflichtauswahl)]],Transaktionen[[Transaktionen]:[Modul]],3,FALSE),"Modul anders","okay"),"")</f>
        <v/>
      </c>
      <c r="AP1571">
        <f>IFERROR(IF(COUNTIFS(BTT[Verwendete Transaktion (Pflichtauswahl)],BTT[[#This Row],[Verwendete Transaktion (Pflichtauswahl)]],BTT[SAP-Modul
(Pflichtauswahl)],"&lt;&gt;"&amp;BTT[[#This Row],[SAP-Modul
(Pflichtauswahl)]])&gt;0,"Modul anders","okay"),"")</f>
        <v/>
      </c>
      <c r="AQ1571">
        <f>IFERROR(IF(COUNTIFS(BTT[Verwendete Transaktion (Pflichtauswahl)],BTT[[#This Row],[Verwendete Transaktion (Pflichtauswahl)]],BTT[Verantwortliches TP
(automatisch)],"&lt;&gt;"&amp;BTT[[#This Row],[Verantwortliches TP
(automatisch)]])&gt;0,"Transaktion mehrfach","okay"),"")</f>
        <v/>
      </c>
      <c r="AR1571">
        <f>IFERROR(IF(COUNTIFS(BTT[Verwendete Transaktion (Pflichtauswahl)],BTT[[#This Row],[Verwendete Transaktion (Pflichtauswahl)]],BTT[Verantwortliches TP
(automatisch)],"&lt;&gt;"&amp;VLOOKUP(aktives_Teilprojekt,Teilprojekte[[Teilprojekte]:[Kürzel]],2,FALSE))&gt;0,"Transaktion mehrfach","okay"),"")</f>
        <v/>
      </c>
      <c r="AS1571" t="inlineStr">
        <is>
          <t>FI1485</t>
        </is>
      </c>
    </row>
    <row r="1572">
      <c r="A1572">
        <f>IFERROR(IF(BTT[[#This Row],[Lfd Nr. 
(aus konsolidierter Datei)]]&lt;&gt;"",BTT[[#This Row],[Lfd Nr. 
(aus konsolidierter Datei)]],VLOOKUP(aktives_Teilprojekt,Teilprojekte[[Teilprojekte]:[Kürzel]],2,FALSE)&amp;ROW(BTT[[#This Row],[Lfd Nr.
(automatisch)]])-2),"")</f>
        <v/>
      </c>
      <c r="B1572" t="inlineStr">
        <is>
          <t>Bearbeitung und Prüfung von Eingangsrechnungen</t>
        </is>
      </c>
      <c r="D1572" t="inlineStr">
        <is>
          <t>Preisabweichung analysieren.</t>
        </is>
      </c>
      <c r="E1572">
        <f>IFERROR(IF(NOT(BTT[[#This Row],[Manuelle Änderung des Verantwortliches TP
(Auswahl - bei Bedarf)]]=""),BTT[[#This Row],[Manuelle Änderung des Verantwortliches TP
(Auswahl - bei Bedarf)]],VLOOKUP(BTT[[#This Row],[Hauptprozess
(Pflichtauswahl)]],Hauptprozesse[],3,FALSE)),"")</f>
        <v/>
      </c>
      <c r="G1572" t="inlineStr">
        <is>
          <t>RW-K</t>
        </is>
      </c>
      <c r="H1572" t="inlineStr">
        <is>
          <t>FI-FM</t>
        </is>
      </c>
      <c r="I1572" t="inlineStr">
        <is>
          <t>FB03</t>
        </is>
      </c>
      <c r="J1572">
        <f>IFERROR(VLOOKUP(BTT[[#This Row],[Verwendete Transaktion (Pflichtauswahl)]],Transaktionen[[Transaktionen]:[Langtext]],2,FALSE),"")</f>
        <v/>
      </c>
      <c r="V1572">
        <f>IFERROR(VLOOKUP(BTT[[#This Row],[Verwendetes Formular
(Auswahl falls relevant)]],Formulare[[Formularbezeichnung]:[Formularname (technisch)]],2,FALSE),"")</f>
        <v/>
      </c>
      <c r="AK1572">
        <f>IF(BTT[[#This Row],[Subprozess
(optionale Auswahl)]]="","okay",IF(VLOOKUP(BTT[[#This Row],[Subprozess
(optionale Auswahl)]],BPML[[Subprozess]:[Zugeordneter Hauptprozess]],3,FALSE)=BTT[[#This Row],[Hauptprozess
(Pflichtauswahl)]],"okay","falscher Subprozess"))</f>
        <v/>
      </c>
      <c r="AL1572">
        <f>IF(aktives_Teilprojekt="Master","",IF(BTT[[#This Row],[Verantwortliches TP
(automatisch)]]=VLOOKUP(aktives_Teilprojekt,Teilprojekte[[Teilprojekte]:[Kürzel]],2,FALSE),"okay","Hauptprozess anderes TP"))</f>
        <v/>
      </c>
      <c r="AM15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2">
        <f>IFERROR(IF(BTT[[#This Row],[SAP-Modul
(Pflichtauswahl)]]&lt;&gt;VLOOKUP(BTT[[#This Row],[Verwendete Transaktion (Pflichtauswahl)]],Transaktionen[[Transaktionen]:[Modul]],3,FALSE),"Modul anders","okay"),"")</f>
        <v/>
      </c>
      <c r="AP1572">
        <f>IFERROR(IF(COUNTIFS(BTT[Verwendete Transaktion (Pflichtauswahl)],BTT[[#This Row],[Verwendete Transaktion (Pflichtauswahl)]],BTT[SAP-Modul
(Pflichtauswahl)],"&lt;&gt;"&amp;BTT[[#This Row],[SAP-Modul
(Pflichtauswahl)]])&gt;0,"Modul anders","okay"),"")</f>
        <v/>
      </c>
      <c r="AQ1572">
        <f>IFERROR(IF(COUNTIFS(BTT[Verwendete Transaktion (Pflichtauswahl)],BTT[[#This Row],[Verwendete Transaktion (Pflichtauswahl)]],BTT[Verantwortliches TP
(automatisch)],"&lt;&gt;"&amp;BTT[[#This Row],[Verantwortliches TP
(automatisch)]])&gt;0,"Transaktion mehrfach","okay"),"")</f>
        <v/>
      </c>
      <c r="AR1572">
        <f>IFERROR(IF(COUNTIFS(BTT[Verwendete Transaktion (Pflichtauswahl)],BTT[[#This Row],[Verwendete Transaktion (Pflichtauswahl)]],BTT[Verantwortliches TP
(automatisch)],"&lt;&gt;"&amp;VLOOKUP(aktives_Teilprojekt,Teilprojekte[[Teilprojekte]:[Kürzel]],2,FALSE))&gt;0,"Transaktion mehrfach","okay"),"")</f>
        <v/>
      </c>
      <c r="AS1572" t="inlineStr">
        <is>
          <t>FI1486</t>
        </is>
      </c>
    </row>
    <row r="1573">
      <c r="A1573">
        <f>IFERROR(IF(BTT[[#This Row],[Lfd Nr. 
(aus konsolidierter Datei)]]&lt;&gt;"",BTT[[#This Row],[Lfd Nr. 
(aus konsolidierter Datei)]],VLOOKUP(aktives_Teilprojekt,Teilprojekte[[Teilprojekte]:[Kürzel]],2,FALSE)&amp;ROW(BTT[[#This Row],[Lfd Nr.
(automatisch)]])-2),"")</f>
        <v/>
      </c>
      <c r="B1573" t="inlineStr">
        <is>
          <t>Bearbeitung und Prüfung von Eingangsrechnungen</t>
        </is>
      </c>
      <c r="D1573" t="inlineStr">
        <is>
          <t>Zuständigen Ansprechpartner bei EK (Einkauf) manuell ermitteln.</t>
        </is>
      </c>
      <c r="E1573">
        <f>IFERROR(IF(NOT(BTT[[#This Row],[Manuelle Änderung des Verantwortliches TP
(Auswahl - bei Bedarf)]]=""),BTT[[#This Row],[Manuelle Änderung des Verantwortliches TP
(Auswahl - bei Bedarf)]],VLOOKUP(BTT[[#This Row],[Hauptprozess
(Pflichtauswahl)]],Hauptprozesse[],3,FALSE)),"")</f>
        <v/>
      </c>
      <c r="G1573" t="inlineStr">
        <is>
          <t>RW-K</t>
        </is>
      </c>
      <c r="I1573" t="inlineStr">
        <is>
          <t>Invoice Console</t>
        </is>
      </c>
      <c r="J1573">
        <f>IFERROR(VLOOKUP(BTT[[#This Row],[Verwendete Transaktion (Pflichtauswahl)]],Transaktionen[[Transaktionen]:[Langtext]],2,FALSE),"")</f>
        <v/>
      </c>
      <c r="V1573">
        <f>IFERROR(VLOOKUP(BTT[[#This Row],[Verwendetes Formular
(Auswahl falls relevant)]],Formulare[[Formularbezeichnung]:[Formularname (technisch)]],2,FALSE),"")</f>
        <v/>
      </c>
      <c r="AK1573">
        <f>IF(BTT[[#This Row],[Subprozess
(optionale Auswahl)]]="","okay",IF(VLOOKUP(BTT[[#This Row],[Subprozess
(optionale Auswahl)]],BPML[[Subprozess]:[Zugeordneter Hauptprozess]],3,FALSE)=BTT[[#This Row],[Hauptprozess
(Pflichtauswahl)]],"okay","falscher Subprozess"))</f>
        <v/>
      </c>
      <c r="AL1573">
        <f>IF(aktives_Teilprojekt="Master","",IF(BTT[[#This Row],[Verantwortliches TP
(automatisch)]]=VLOOKUP(aktives_Teilprojekt,Teilprojekte[[Teilprojekte]:[Kürzel]],2,FALSE),"okay","Hauptprozess anderes TP"))</f>
        <v/>
      </c>
      <c r="AM15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3">
        <f>IFERROR(IF(BTT[[#This Row],[SAP-Modul
(Pflichtauswahl)]]&lt;&gt;VLOOKUP(BTT[[#This Row],[Verwendete Transaktion (Pflichtauswahl)]],Transaktionen[[Transaktionen]:[Modul]],3,FALSE),"Modul anders","okay"),"")</f>
        <v/>
      </c>
      <c r="AP1573">
        <f>IFERROR(IF(COUNTIFS(BTT[Verwendete Transaktion (Pflichtauswahl)],BTT[[#This Row],[Verwendete Transaktion (Pflichtauswahl)]],BTT[SAP-Modul
(Pflichtauswahl)],"&lt;&gt;"&amp;BTT[[#This Row],[SAP-Modul
(Pflichtauswahl)]])&gt;0,"Modul anders","okay"),"")</f>
        <v/>
      </c>
      <c r="AQ1573">
        <f>IFERROR(IF(COUNTIFS(BTT[Verwendete Transaktion (Pflichtauswahl)],BTT[[#This Row],[Verwendete Transaktion (Pflichtauswahl)]],BTT[Verantwortliches TP
(automatisch)],"&lt;&gt;"&amp;BTT[[#This Row],[Verantwortliches TP
(automatisch)]])&gt;0,"Transaktion mehrfach","okay"),"")</f>
        <v/>
      </c>
      <c r="AR1573">
        <f>IFERROR(IF(COUNTIFS(BTT[Verwendete Transaktion (Pflichtauswahl)],BTT[[#This Row],[Verwendete Transaktion (Pflichtauswahl)]],BTT[Verantwortliches TP
(automatisch)],"&lt;&gt;"&amp;VLOOKUP(aktives_Teilprojekt,Teilprojekte[[Teilprojekte]:[Kürzel]],2,FALSE))&gt;0,"Transaktion mehrfach","okay"),"")</f>
        <v/>
      </c>
      <c r="AS1573" t="inlineStr">
        <is>
          <t>FI1487</t>
        </is>
      </c>
    </row>
    <row r="1574">
      <c r="A1574">
        <f>IFERROR(IF(BTT[[#This Row],[Lfd Nr. 
(aus konsolidierter Datei)]]&lt;&gt;"",BTT[[#This Row],[Lfd Nr. 
(aus konsolidierter Datei)]],VLOOKUP(aktives_Teilprojekt,Teilprojekte[[Teilprojekte]:[Kürzel]],2,FALSE)&amp;ROW(BTT[[#This Row],[Lfd Nr.
(automatisch)]])-2),"")</f>
        <v/>
      </c>
      <c r="B1574" t="inlineStr">
        <is>
          <t>Bearbeitung und Prüfung von Eingangsrechnungen</t>
        </is>
      </c>
      <c r="D1574" t="inlineStr">
        <is>
          <t>Zuständigen Ansprechpartner bei EK (Einkauf) manuell ermitteln.</t>
        </is>
      </c>
      <c r="E1574">
        <f>IFERROR(IF(NOT(BTT[[#This Row],[Manuelle Änderung des Verantwortliches TP
(Auswahl - bei Bedarf)]]=""),BTT[[#This Row],[Manuelle Änderung des Verantwortliches TP
(Auswahl - bei Bedarf)]],VLOOKUP(BTT[[#This Row],[Hauptprozess
(Pflichtauswahl)]],Hauptprozesse[],3,FALSE)),"")</f>
        <v/>
      </c>
      <c r="G1574" t="inlineStr">
        <is>
          <t>RW-K</t>
        </is>
      </c>
      <c r="H1574" t="inlineStr">
        <is>
          <t>MM</t>
        </is>
      </c>
      <c r="I1574" t="inlineStr">
        <is>
          <t>ME23N</t>
        </is>
      </c>
      <c r="J1574">
        <f>IFERROR(VLOOKUP(BTT[[#This Row],[Verwendete Transaktion (Pflichtauswahl)]],Transaktionen[[Transaktionen]:[Langtext]],2,FALSE),"")</f>
        <v/>
      </c>
      <c r="V1574">
        <f>IFERROR(VLOOKUP(BTT[[#This Row],[Verwendetes Formular
(Auswahl falls relevant)]],Formulare[[Formularbezeichnung]:[Formularname (technisch)]],2,FALSE),"")</f>
        <v/>
      </c>
      <c r="AK1574">
        <f>IF(BTT[[#This Row],[Subprozess
(optionale Auswahl)]]="","okay",IF(VLOOKUP(BTT[[#This Row],[Subprozess
(optionale Auswahl)]],BPML[[Subprozess]:[Zugeordneter Hauptprozess]],3,FALSE)=BTT[[#This Row],[Hauptprozess
(Pflichtauswahl)]],"okay","falscher Subprozess"))</f>
        <v/>
      </c>
      <c r="AL1574">
        <f>IF(aktives_Teilprojekt="Master","",IF(BTT[[#This Row],[Verantwortliches TP
(automatisch)]]=VLOOKUP(aktives_Teilprojekt,Teilprojekte[[Teilprojekte]:[Kürzel]],2,FALSE),"okay","Hauptprozess anderes TP"))</f>
        <v/>
      </c>
      <c r="AM15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4">
        <f>IFERROR(IF(BTT[[#This Row],[SAP-Modul
(Pflichtauswahl)]]&lt;&gt;VLOOKUP(BTT[[#This Row],[Verwendete Transaktion (Pflichtauswahl)]],Transaktionen[[Transaktionen]:[Modul]],3,FALSE),"Modul anders","okay"),"")</f>
        <v/>
      </c>
      <c r="AP1574">
        <f>IFERROR(IF(COUNTIFS(BTT[Verwendete Transaktion (Pflichtauswahl)],BTT[[#This Row],[Verwendete Transaktion (Pflichtauswahl)]],BTT[SAP-Modul
(Pflichtauswahl)],"&lt;&gt;"&amp;BTT[[#This Row],[SAP-Modul
(Pflichtauswahl)]])&gt;0,"Modul anders","okay"),"")</f>
        <v/>
      </c>
      <c r="AQ1574">
        <f>IFERROR(IF(COUNTIFS(BTT[Verwendete Transaktion (Pflichtauswahl)],BTT[[#This Row],[Verwendete Transaktion (Pflichtauswahl)]],BTT[Verantwortliches TP
(automatisch)],"&lt;&gt;"&amp;BTT[[#This Row],[Verantwortliches TP
(automatisch)]])&gt;0,"Transaktion mehrfach","okay"),"")</f>
        <v/>
      </c>
      <c r="AR1574">
        <f>IFERROR(IF(COUNTIFS(BTT[Verwendete Transaktion (Pflichtauswahl)],BTT[[#This Row],[Verwendete Transaktion (Pflichtauswahl)]],BTT[Verantwortliches TP
(automatisch)],"&lt;&gt;"&amp;VLOOKUP(aktives_Teilprojekt,Teilprojekte[[Teilprojekte]:[Kürzel]],2,FALSE))&gt;0,"Transaktion mehrfach","okay"),"")</f>
        <v/>
      </c>
      <c r="AS1574" t="inlineStr">
        <is>
          <t>FI1488</t>
        </is>
      </c>
    </row>
    <row r="1575">
      <c r="A1575">
        <f>IFERROR(IF(BTT[[#This Row],[Lfd Nr. 
(aus konsolidierter Datei)]]&lt;&gt;"",BTT[[#This Row],[Lfd Nr. 
(aus konsolidierter Datei)]],VLOOKUP(aktives_Teilprojekt,Teilprojekte[[Teilprojekte]:[Kürzel]],2,FALSE)&amp;ROW(BTT[[#This Row],[Lfd Nr.
(automatisch)]])-2),"")</f>
        <v/>
      </c>
      <c r="B1575" t="inlineStr">
        <is>
          <t>Bearbeitung und Prüfung von Eingangsrechnungen</t>
        </is>
      </c>
      <c r="D1575" t="inlineStr">
        <is>
          <t>Zuständigen Ansprechpartner bei EK (Einkauf) manuell ermitteln.</t>
        </is>
      </c>
      <c r="E1575">
        <f>IFERROR(IF(NOT(BTT[[#This Row],[Manuelle Änderung des Verantwortliches TP
(Auswahl - bei Bedarf)]]=""),BTT[[#This Row],[Manuelle Änderung des Verantwortliches TP
(Auswahl - bei Bedarf)]],VLOOKUP(BTT[[#This Row],[Hauptprozess
(Pflichtauswahl)]],Hauptprozesse[],3,FALSE)),"")</f>
        <v/>
      </c>
      <c r="G1575" t="inlineStr">
        <is>
          <t>RW-K</t>
        </is>
      </c>
      <c r="H1575" t="inlineStr">
        <is>
          <t>FI-FM</t>
        </is>
      </c>
      <c r="I1575" t="inlineStr">
        <is>
          <t>FB03</t>
        </is>
      </c>
      <c r="J1575">
        <f>IFERROR(VLOOKUP(BTT[[#This Row],[Verwendete Transaktion (Pflichtauswahl)]],Transaktionen[[Transaktionen]:[Langtext]],2,FALSE),"")</f>
        <v/>
      </c>
      <c r="V1575">
        <f>IFERROR(VLOOKUP(BTT[[#This Row],[Verwendetes Formular
(Auswahl falls relevant)]],Formulare[[Formularbezeichnung]:[Formularname (technisch)]],2,FALSE),"")</f>
        <v/>
      </c>
      <c r="AK1575">
        <f>IF(BTT[[#This Row],[Subprozess
(optionale Auswahl)]]="","okay",IF(VLOOKUP(BTT[[#This Row],[Subprozess
(optionale Auswahl)]],BPML[[Subprozess]:[Zugeordneter Hauptprozess]],3,FALSE)=BTT[[#This Row],[Hauptprozess
(Pflichtauswahl)]],"okay","falscher Subprozess"))</f>
        <v/>
      </c>
      <c r="AL1575">
        <f>IF(aktives_Teilprojekt="Master","",IF(BTT[[#This Row],[Verantwortliches TP
(automatisch)]]=VLOOKUP(aktives_Teilprojekt,Teilprojekte[[Teilprojekte]:[Kürzel]],2,FALSE),"okay","Hauptprozess anderes TP"))</f>
        <v/>
      </c>
      <c r="AM15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5">
        <f>IFERROR(IF(BTT[[#This Row],[SAP-Modul
(Pflichtauswahl)]]&lt;&gt;VLOOKUP(BTT[[#This Row],[Verwendete Transaktion (Pflichtauswahl)]],Transaktionen[[Transaktionen]:[Modul]],3,FALSE),"Modul anders","okay"),"")</f>
        <v/>
      </c>
      <c r="AP1575">
        <f>IFERROR(IF(COUNTIFS(BTT[Verwendete Transaktion (Pflichtauswahl)],BTT[[#This Row],[Verwendete Transaktion (Pflichtauswahl)]],BTT[SAP-Modul
(Pflichtauswahl)],"&lt;&gt;"&amp;BTT[[#This Row],[SAP-Modul
(Pflichtauswahl)]])&gt;0,"Modul anders","okay"),"")</f>
        <v/>
      </c>
      <c r="AQ1575">
        <f>IFERROR(IF(COUNTIFS(BTT[Verwendete Transaktion (Pflichtauswahl)],BTT[[#This Row],[Verwendete Transaktion (Pflichtauswahl)]],BTT[Verantwortliches TP
(automatisch)],"&lt;&gt;"&amp;BTT[[#This Row],[Verantwortliches TP
(automatisch)]])&gt;0,"Transaktion mehrfach","okay"),"")</f>
        <v/>
      </c>
      <c r="AR1575">
        <f>IFERROR(IF(COUNTIFS(BTT[Verwendete Transaktion (Pflichtauswahl)],BTT[[#This Row],[Verwendete Transaktion (Pflichtauswahl)]],BTT[Verantwortliches TP
(automatisch)],"&lt;&gt;"&amp;VLOOKUP(aktives_Teilprojekt,Teilprojekte[[Teilprojekte]:[Kürzel]],2,FALSE))&gt;0,"Transaktion mehrfach","okay"),"")</f>
        <v/>
      </c>
      <c r="AS1575" t="inlineStr">
        <is>
          <t>FI1489</t>
        </is>
      </c>
    </row>
    <row r="1576">
      <c r="A1576">
        <f>IFERROR(IF(BTT[[#This Row],[Lfd Nr. 
(aus konsolidierter Datei)]]&lt;&gt;"",BTT[[#This Row],[Lfd Nr. 
(aus konsolidierter Datei)]],VLOOKUP(aktives_Teilprojekt,Teilprojekte[[Teilprojekte]:[Kürzel]],2,FALSE)&amp;ROW(BTT[[#This Row],[Lfd Nr.
(automatisch)]])-2),"")</f>
        <v/>
      </c>
      <c r="B1576" t="inlineStr">
        <is>
          <t>Bearbeitung und Prüfung von Eingangsrechnungen</t>
        </is>
      </c>
      <c r="D1576" t="inlineStr">
        <is>
          <t>Erläuterungen/etwaige Analyseergebnisse zur Preisabweichung im Workflowvorgang vermerken und an den Vorgang zwecks Klärung weiterleiten.</t>
        </is>
      </c>
      <c r="E1576">
        <f>IFERROR(IF(NOT(BTT[[#This Row],[Manuelle Änderung des Verantwortliches TP
(Auswahl - bei Bedarf)]]=""),BTT[[#This Row],[Manuelle Änderung des Verantwortliches TP
(Auswahl - bei Bedarf)]],VLOOKUP(BTT[[#This Row],[Hauptprozess
(Pflichtauswahl)]],Hauptprozesse[],3,FALSE)),"")</f>
        <v/>
      </c>
      <c r="G1576" t="inlineStr">
        <is>
          <t>RW-K</t>
        </is>
      </c>
      <c r="I1576" t="inlineStr">
        <is>
          <t>Invoice Console</t>
        </is>
      </c>
      <c r="J1576">
        <f>IFERROR(VLOOKUP(BTT[[#This Row],[Verwendete Transaktion (Pflichtauswahl)]],Transaktionen[[Transaktionen]:[Langtext]],2,FALSE),"")</f>
        <v/>
      </c>
      <c r="V1576">
        <f>IFERROR(VLOOKUP(BTT[[#This Row],[Verwendetes Formular
(Auswahl falls relevant)]],Formulare[[Formularbezeichnung]:[Formularname (technisch)]],2,FALSE),"")</f>
        <v/>
      </c>
      <c r="AK1576">
        <f>IF(BTT[[#This Row],[Subprozess
(optionale Auswahl)]]="","okay",IF(VLOOKUP(BTT[[#This Row],[Subprozess
(optionale Auswahl)]],BPML[[Subprozess]:[Zugeordneter Hauptprozess]],3,FALSE)=BTT[[#This Row],[Hauptprozess
(Pflichtauswahl)]],"okay","falscher Subprozess"))</f>
        <v/>
      </c>
      <c r="AL1576">
        <f>IF(aktives_Teilprojekt="Master","",IF(BTT[[#This Row],[Verantwortliches TP
(automatisch)]]=VLOOKUP(aktives_Teilprojekt,Teilprojekte[[Teilprojekte]:[Kürzel]],2,FALSE),"okay","Hauptprozess anderes TP"))</f>
        <v/>
      </c>
      <c r="AM15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6">
        <f>IFERROR(IF(BTT[[#This Row],[SAP-Modul
(Pflichtauswahl)]]&lt;&gt;VLOOKUP(BTT[[#This Row],[Verwendete Transaktion (Pflichtauswahl)]],Transaktionen[[Transaktionen]:[Modul]],3,FALSE),"Modul anders","okay"),"")</f>
        <v/>
      </c>
      <c r="AP1576">
        <f>IFERROR(IF(COUNTIFS(BTT[Verwendete Transaktion (Pflichtauswahl)],BTT[[#This Row],[Verwendete Transaktion (Pflichtauswahl)]],BTT[SAP-Modul
(Pflichtauswahl)],"&lt;&gt;"&amp;BTT[[#This Row],[SAP-Modul
(Pflichtauswahl)]])&gt;0,"Modul anders","okay"),"")</f>
        <v/>
      </c>
      <c r="AQ1576">
        <f>IFERROR(IF(COUNTIFS(BTT[Verwendete Transaktion (Pflichtauswahl)],BTT[[#This Row],[Verwendete Transaktion (Pflichtauswahl)]],BTT[Verantwortliches TP
(automatisch)],"&lt;&gt;"&amp;BTT[[#This Row],[Verantwortliches TP
(automatisch)]])&gt;0,"Transaktion mehrfach","okay"),"")</f>
        <v/>
      </c>
      <c r="AR1576">
        <f>IFERROR(IF(COUNTIFS(BTT[Verwendete Transaktion (Pflichtauswahl)],BTT[[#This Row],[Verwendete Transaktion (Pflichtauswahl)]],BTT[Verantwortliches TP
(automatisch)],"&lt;&gt;"&amp;VLOOKUP(aktives_Teilprojekt,Teilprojekte[[Teilprojekte]:[Kürzel]],2,FALSE))&gt;0,"Transaktion mehrfach","okay"),"")</f>
        <v/>
      </c>
      <c r="AS1576" t="inlineStr">
        <is>
          <t>FI1490</t>
        </is>
      </c>
    </row>
    <row r="1577">
      <c r="A1577">
        <f>IFERROR(IF(BTT[[#This Row],[Lfd Nr. 
(aus konsolidierter Datei)]]&lt;&gt;"",BTT[[#This Row],[Lfd Nr. 
(aus konsolidierter Datei)]],VLOOKUP(aktives_Teilprojekt,Teilprojekte[[Teilprojekte]:[Kürzel]],2,FALSE)&amp;ROW(BTT[[#This Row],[Lfd Nr.
(automatisch)]])-2),"")</f>
        <v/>
      </c>
      <c r="B1577" t="inlineStr">
        <is>
          <t>Bearbeitung und Prüfung von Eingangsrechnungen</t>
        </is>
      </c>
      <c r="D1577" t="inlineStr">
        <is>
          <t>Preisabweichung analysieren und Anpassungen an der Bestellung vornehmen oder der Rechnung im Workflowvorgang vormerken.</t>
        </is>
      </c>
      <c r="E1577">
        <f>IFERROR(IF(NOT(BTT[[#This Row],[Manuelle Änderung des Verantwortliches TP
(Auswahl - bei Bedarf)]]=""),BTT[[#This Row],[Manuelle Änderung des Verantwortliches TP
(Auswahl - bei Bedarf)]],VLOOKUP(BTT[[#This Row],[Hauptprozess
(Pflichtauswahl)]],Hauptprozesse[],3,FALSE)),"")</f>
        <v/>
      </c>
      <c r="G1577" t="inlineStr">
        <is>
          <t>EK</t>
        </is>
      </c>
      <c r="I1577" t="inlineStr">
        <is>
          <t>Invoice Console</t>
        </is>
      </c>
      <c r="J1577">
        <f>IFERROR(VLOOKUP(BTT[[#This Row],[Verwendete Transaktion (Pflichtauswahl)]],Transaktionen[[Transaktionen]:[Langtext]],2,FALSE),"")</f>
        <v/>
      </c>
      <c r="V1577">
        <f>IFERROR(VLOOKUP(BTT[[#This Row],[Verwendetes Formular
(Auswahl falls relevant)]],Formulare[[Formularbezeichnung]:[Formularname (technisch)]],2,FALSE),"")</f>
        <v/>
      </c>
      <c r="AK1577">
        <f>IF(BTT[[#This Row],[Subprozess
(optionale Auswahl)]]="","okay",IF(VLOOKUP(BTT[[#This Row],[Subprozess
(optionale Auswahl)]],BPML[[Subprozess]:[Zugeordneter Hauptprozess]],3,FALSE)=BTT[[#This Row],[Hauptprozess
(Pflichtauswahl)]],"okay","falscher Subprozess"))</f>
        <v/>
      </c>
      <c r="AL1577">
        <f>IF(aktives_Teilprojekt="Master","",IF(BTT[[#This Row],[Verantwortliches TP
(automatisch)]]=VLOOKUP(aktives_Teilprojekt,Teilprojekte[[Teilprojekte]:[Kürzel]],2,FALSE),"okay","Hauptprozess anderes TP"))</f>
        <v/>
      </c>
      <c r="AM15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7">
        <f>IFERROR(IF(BTT[[#This Row],[SAP-Modul
(Pflichtauswahl)]]&lt;&gt;VLOOKUP(BTT[[#This Row],[Verwendete Transaktion (Pflichtauswahl)]],Transaktionen[[Transaktionen]:[Modul]],3,FALSE),"Modul anders","okay"),"")</f>
        <v/>
      </c>
      <c r="AP1577">
        <f>IFERROR(IF(COUNTIFS(BTT[Verwendete Transaktion (Pflichtauswahl)],BTT[[#This Row],[Verwendete Transaktion (Pflichtauswahl)]],BTT[SAP-Modul
(Pflichtauswahl)],"&lt;&gt;"&amp;BTT[[#This Row],[SAP-Modul
(Pflichtauswahl)]])&gt;0,"Modul anders","okay"),"")</f>
        <v/>
      </c>
      <c r="AQ1577">
        <f>IFERROR(IF(COUNTIFS(BTT[Verwendete Transaktion (Pflichtauswahl)],BTT[[#This Row],[Verwendete Transaktion (Pflichtauswahl)]],BTT[Verantwortliches TP
(automatisch)],"&lt;&gt;"&amp;BTT[[#This Row],[Verantwortliches TP
(automatisch)]])&gt;0,"Transaktion mehrfach","okay"),"")</f>
        <v/>
      </c>
      <c r="AR1577">
        <f>IFERROR(IF(COUNTIFS(BTT[Verwendete Transaktion (Pflichtauswahl)],BTT[[#This Row],[Verwendete Transaktion (Pflichtauswahl)]],BTT[Verantwortliches TP
(automatisch)],"&lt;&gt;"&amp;VLOOKUP(aktives_Teilprojekt,Teilprojekte[[Teilprojekte]:[Kürzel]],2,FALSE))&gt;0,"Transaktion mehrfach","okay"),"")</f>
        <v/>
      </c>
      <c r="AS1577" t="inlineStr">
        <is>
          <t>FI1491</t>
        </is>
      </c>
    </row>
    <row r="1578">
      <c r="A1578">
        <f>IFERROR(IF(BTT[[#This Row],[Lfd Nr. 
(aus konsolidierter Datei)]]&lt;&gt;"",BTT[[#This Row],[Lfd Nr. 
(aus konsolidierter Datei)]],VLOOKUP(aktives_Teilprojekt,Teilprojekte[[Teilprojekte]:[Kürzel]],2,FALSE)&amp;ROW(BTT[[#This Row],[Lfd Nr.
(automatisch)]])-2),"")</f>
        <v/>
      </c>
      <c r="B1578" t="inlineStr">
        <is>
          <t>Bearbeitung und Prüfung von Eingangsrechnungen</t>
        </is>
      </c>
      <c r="D1578" t="inlineStr">
        <is>
          <t>Preisabweichung analysieren und Anpassungen an der Bestellung vornehmen oder der Rechnung im Workflowvorgang vormerken.</t>
        </is>
      </c>
      <c r="E1578">
        <f>IFERROR(IF(NOT(BTT[[#This Row],[Manuelle Änderung des Verantwortliches TP
(Auswahl - bei Bedarf)]]=""),BTT[[#This Row],[Manuelle Änderung des Verantwortliches TP
(Auswahl - bei Bedarf)]],VLOOKUP(BTT[[#This Row],[Hauptprozess
(Pflichtauswahl)]],Hauptprozesse[],3,FALSE)),"")</f>
        <v/>
      </c>
      <c r="G1578" t="inlineStr">
        <is>
          <t>EK</t>
        </is>
      </c>
      <c r="H1578" t="inlineStr">
        <is>
          <t>MM</t>
        </is>
      </c>
      <c r="I1578" t="inlineStr">
        <is>
          <t>ME22N</t>
        </is>
      </c>
      <c r="J1578">
        <f>IFERROR(VLOOKUP(BTT[[#This Row],[Verwendete Transaktion (Pflichtauswahl)]],Transaktionen[[Transaktionen]:[Langtext]],2,FALSE),"")</f>
        <v/>
      </c>
      <c r="V1578">
        <f>IFERROR(VLOOKUP(BTT[[#This Row],[Verwendetes Formular
(Auswahl falls relevant)]],Formulare[[Formularbezeichnung]:[Formularname (technisch)]],2,FALSE),"")</f>
        <v/>
      </c>
      <c r="AK1578">
        <f>IF(BTT[[#This Row],[Subprozess
(optionale Auswahl)]]="","okay",IF(VLOOKUP(BTT[[#This Row],[Subprozess
(optionale Auswahl)]],BPML[[Subprozess]:[Zugeordneter Hauptprozess]],3,FALSE)=BTT[[#This Row],[Hauptprozess
(Pflichtauswahl)]],"okay","falscher Subprozess"))</f>
        <v/>
      </c>
      <c r="AL1578">
        <f>IF(aktives_Teilprojekt="Master","",IF(BTT[[#This Row],[Verantwortliches TP
(automatisch)]]=VLOOKUP(aktives_Teilprojekt,Teilprojekte[[Teilprojekte]:[Kürzel]],2,FALSE),"okay","Hauptprozess anderes TP"))</f>
        <v/>
      </c>
      <c r="AM15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8">
        <f>IFERROR(IF(BTT[[#This Row],[SAP-Modul
(Pflichtauswahl)]]&lt;&gt;VLOOKUP(BTT[[#This Row],[Verwendete Transaktion (Pflichtauswahl)]],Transaktionen[[Transaktionen]:[Modul]],3,FALSE),"Modul anders","okay"),"")</f>
        <v/>
      </c>
      <c r="AP1578">
        <f>IFERROR(IF(COUNTIFS(BTT[Verwendete Transaktion (Pflichtauswahl)],BTT[[#This Row],[Verwendete Transaktion (Pflichtauswahl)]],BTT[SAP-Modul
(Pflichtauswahl)],"&lt;&gt;"&amp;BTT[[#This Row],[SAP-Modul
(Pflichtauswahl)]])&gt;0,"Modul anders","okay"),"")</f>
        <v/>
      </c>
      <c r="AQ1578">
        <f>IFERROR(IF(COUNTIFS(BTT[Verwendete Transaktion (Pflichtauswahl)],BTT[[#This Row],[Verwendete Transaktion (Pflichtauswahl)]],BTT[Verantwortliches TP
(automatisch)],"&lt;&gt;"&amp;BTT[[#This Row],[Verantwortliches TP
(automatisch)]])&gt;0,"Transaktion mehrfach","okay"),"")</f>
        <v/>
      </c>
      <c r="AR1578">
        <f>IFERROR(IF(COUNTIFS(BTT[Verwendete Transaktion (Pflichtauswahl)],BTT[[#This Row],[Verwendete Transaktion (Pflichtauswahl)]],BTT[Verantwortliches TP
(automatisch)],"&lt;&gt;"&amp;VLOOKUP(aktives_Teilprojekt,Teilprojekte[[Teilprojekte]:[Kürzel]],2,FALSE))&gt;0,"Transaktion mehrfach","okay"),"")</f>
        <v/>
      </c>
      <c r="AS1578" t="inlineStr">
        <is>
          <t>FI1492</t>
        </is>
      </c>
    </row>
    <row r="1579">
      <c r="A1579">
        <f>IFERROR(IF(BTT[[#This Row],[Lfd Nr. 
(aus konsolidierter Datei)]]&lt;&gt;"",BTT[[#This Row],[Lfd Nr. 
(aus konsolidierter Datei)]],VLOOKUP(aktives_Teilprojekt,Teilprojekte[[Teilprojekte]:[Kürzel]],2,FALSE)&amp;ROW(BTT[[#This Row],[Lfd Nr.
(automatisch)]])-2),"")</f>
        <v/>
      </c>
      <c r="B1579" t="inlineStr">
        <is>
          <t>Bearbeitung und Prüfung von Eingangsrechnungen</t>
        </is>
      </c>
      <c r="D1579" t="inlineStr">
        <is>
          <t>Workflowvorgang zurück an RW-K senden.</t>
        </is>
      </c>
      <c r="E1579">
        <f>IFERROR(IF(NOT(BTT[[#This Row],[Manuelle Änderung des Verantwortliches TP
(Auswahl - bei Bedarf)]]=""),BTT[[#This Row],[Manuelle Änderung des Verantwortliches TP
(Auswahl - bei Bedarf)]],VLOOKUP(BTT[[#This Row],[Hauptprozess
(Pflichtauswahl)]],Hauptprozesse[],3,FALSE)),"")</f>
        <v/>
      </c>
      <c r="G1579" t="inlineStr">
        <is>
          <t>EK</t>
        </is>
      </c>
      <c r="H1579" t="inlineStr">
        <is>
          <t>n.n.</t>
        </is>
      </c>
      <c r="I1579" t="inlineStr">
        <is>
          <t>Workflow</t>
        </is>
      </c>
      <c r="J1579">
        <f>IFERROR(VLOOKUP(BTT[[#This Row],[Verwendete Transaktion (Pflichtauswahl)]],Transaktionen[[Transaktionen]:[Langtext]],2,FALSE),"")</f>
        <v/>
      </c>
      <c r="V1579">
        <f>IFERROR(VLOOKUP(BTT[[#This Row],[Verwendetes Formular
(Auswahl falls relevant)]],Formulare[[Formularbezeichnung]:[Formularname (technisch)]],2,FALSE),"")</f>
        <v/>
      </c>
      <c r="AK1579">
        <f>IF(BTT[[#This Row],[Subprozess
(optionale Auswahl)]]="","okay",IF(VLOOKUP(BTT[[#This Row],[Subprozess
(optionale Auswahl)]],BPML[[Subprozess]:[Zugeordneter Hauptprozess]],3,FALSE)=BTT[[#This Row],[Hauptprozess
(Pflichtauswahl)]],"okay","falscher Subprozess"))</f>
        <v/>
      </c>
      <c r="AL1579">
        <f>IF(aktives_Teilprojekt="Master","",IF(BTT[[#This Row],[Verantwortliches TP
(automatisch)]]=VLOOKUP(aktives_Teilprojekt,Teilprojekte[[Teilprojekte]:[Kürzel]],2,FALSE),"okay","Hauptprozess anderes TP"))</f>
        <v/>
      </c>
      <c r="AM15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79">
        <f>IFERROR(IF(BTT[[#This Row],[SAP-Modul
(Pflichtauswahl)]]&lt;&gt;VLOOKUP(BTT[[#This Row],[Verwendete Transaktion (Pflichtauswahl)]],Transaktionen[[Transaktionen]:[Modul]],3,FALSE),"Modul anders","okay"),"")</f>
        <v/>
      </c>
      <c r="AP1579">
        <f>IFERROR(IF(COUNTIFS(BTT[Verwendete Transaktion (Pflichtauswahl)],BTT[[#This Row],[Verwendete Transaktion (Pflichtauswahl)]],BTT[SAP-Modul
(Pflichtauswahl)],"&lt;&gt;"&amp;BTT[[#This Row],[SAP-Modul
(Pflichtauswahl)]])&gt;0,"Modul anders","okay"),"")</f>
        <v/>
      </c>
      <c r="AQ1579">
        <f>IFERROR(IF(COUNTIFS(BTT[Verwendete Transaktion (Pflichtauswahl)],BTT[[#This Row],[Verwendete Transaktion (Pflichtauswahl)]],BTT[Verantwortliches TP
(automatisch)],"&lt;&gt;"&amp;BTT[[#This Row],[Verantwortliches TP
(automatisch)]])&gt;0,"Transaktion mehrfach","okay"),"")</f>
        <v/>
      </c>
      <c r="AR1579">
        <f>IFERROR(IF(COUNTIFS(BTT[Verwendete Transaktion (Pflichtauswahl)],BTT[[#This Row],[Verwendete Transaktion (Pflichtauswahl)]],BTT[Verantwortliches TP
(automatisch)],"&lt;&gt;"&amp;VLOOKUP(aktives_Teilprojekt,Teilprojekte[[Teilprojekte]:[Kürzel]],2,FALSE))&gt;0,"Transaktion mehrfach","okay"),"")</f>
        <v/>
      </c>
      <c r="AS1579" t="inlineStr">
        <is>
          <t>FI1493</t>
        </is>
      </c>
    </row>
    <row r="1580">
      <c r="A1580">
        <f>IFERROR(IF(BTT[[#This Row],[Lfd Nr. 
(aus konsolidierter Datei)]]&lt;&gt;"",BTT[[#This Row],[Lfd Nr. 
(aus konsolidierter Datei)]],VLOOKUP(aktives_Teilprojekt,Teilprojekte[[Teilprojekte]:[Kürzel]],2,FALSE)&amp;ROW(BTT[[#This Row],[Lfd Nr.
(automatisch)]])-2),"")</f>
        <v/>
      </c>
      <c r="B1580" t="inlineStr">
        <is>
          <t>Bearbeitung und Prüfung von Eingangsrechnungen</t>
        </is>
      </c>
      <c r="D1580" t="inlineStr">
        <is>
          <t>Notwendige Korekturen/Buchungen vornehmen.</t>
        </is>
      </c>
      <c r="E1580">
        <f>IFERROR(IF(NOT(BTT[[#This Row],[Manuelle Änderung des Verantwortliches TP
(Auswahl - bei Bedarf)]]=""),BTT[[#This Row],[Manuelle Änderung des Verantwortliches TP
(Auswahl - bei Bedarf)]],VLOOKUP(BTT[[#This Row],[Hauptprozess
(Pflichtauswahl)]],Hauptprozesse[],3,FALSE)),"")</f>
        <v/>
      </c>
      <c r="G1580" t="inlineStr">
        <is>
          <t>RW-K</t>
        </is>
      </c>
      <c r="I1580" t="inlineStr">
        <is>
          <t>Invoice Console</t>
        </is>
      </c>
      <c r="J1580">
        <f>IFERROR(VLOOKUP(BTT[[#This Row],[Verwendete Transaktion (Pflichtauswahl)]],Transaktionen[[Transaktionen]:[Langtext]],2,FALSE),"")</f>
        <v/>
      </c>
      <c r="V1580">
        <f>IFERROR(VLOOKUP(BTT[[#This Row],[Verwendetes Formular
(Auswahl falls relevant)]],Formulare[[Formularbezeichnung]:[Formularname (technisch)]],2,FALSE),"")</f>
        <v/>
      </c>
      <c r="AK1580">
        <f>IF(BTT[[#This Row],[Subprozess
(optionale Auswahl)]]="","okay",IF(VLOOKUP(BTT[[#This Row],[Subprozess
(optionale Auswahl)]],BPML[[Subprozess]:[Zugeordneter Hauptprozess]],3,FALSE)=BTT[[#This Row],[Hauptprozess
(Pflichtauswahl)]],"okay","falscher Subprozess"))</f>
        <v/>
      </c>
      <c r="AL1580">
        <f>IF(aktives_Teilprojekt="Master","",IF(BTT[[#This Row],[Verantwortliches TP
(automatisch)]]=VLOOKUP(aktives_Teilprojekt,Teilprojekte[[Teilprojekte]:[Kürzel]],2,FALSE),"okay","Hauptprozess anderes TP"))</f>
        <v/>
      </c>
      <c r="AM15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0">
        <f>IFERROR(IF(BTT[[#This Row],[SAP-Modul
(Pflichtauswahl)]]&lt;&gt;VLOOKUP(BTT[[#This Row],[Verwendete Transaktion (Pflichtauswahl)]],Transaktionen[[Transaktionen]:[Modul]],3,FALSE),"Modul anders","okay"),"")</f>
        <v/>
      </c>
      <c r="AP1580">
        <f>IFERROR(IF(COUNTIFS(BTT[Verwendete Transaktion (Pflichtauswahl)],BTT[[#This Row],[Verwendete Transaktion (Pflichtauswahl)]],BTT[SAP-Modul
(Pflichtauswahl)],"&lt;&gt;"&amp;BTT[[#This Row],[SAP-Modul
(Pflichtauswahl)]])&gt;0,"Modul anders","okay"),"")</f>
        <v/>
      </c>
      <c r="AQ1580">
        <f>IFERROR(IF(COUNTIFS(BTT[Verwendete Transaktion (Pflichtauswahl)],BTT[[#This Row],[Verwendete Transaktion (Pflichtauswahl)]],BTT[Verantwortliches TP
(automatisch)],"&lt;&gt;"&amp;BTT[[#This Row],[Verantwortliches TP
(automatisch)]])&gt;0,"Transaktion mehrfach","okay"),"")</f>
        <v/>
      </c>
      <c r="AR1580">
        <f>IFERROR(IF(COUNTIFS(BTT[Verwendete Transaktion (Pflichtauswahl)],BTT[[#This Row],[Verwendete Transaktion (Pflichtauswahl)]],BTT[Verantwortliches TP
(automatisch)],"&lt;&gt;"&amp;VLOOKUP(aktives_Teilprojekt,Teilprojekte[[Teilprojekte]:[Kürzel]],2,FALSE))&gt;0,"Transaktion mehrfach","okay"),"")</f>
        <v/>
      </c>
      <c r="AS1580" t="inlineStr">
        <is>
          <t>FI1494</t>
        </is>
      </c>
    </row>
    <row r="1581">
      <c r="A1581">
        <f>IFERROR(IF(BTT[[#This Row],[Lfd Nr. 
(aus konsolidierter Datei)]]&lt;&gt;"",BTT[[#This Row],[Lfd Nr. 
(aus konsolidierter Datei)]],VLOOKUP(aktives_Teilprojekt,Teilprojekte[[Teilprojekte]:[Kürzel]],2,FALSE)&amp;ROW(BTT[[#This Row],[Lfd Nr.
(automatisch)]])-2),"")</f>
        <v/>
      </c>
      <c r="B1581" t="inlineStr">
        <is>
          <t>Bearbeitung und Prüfung von Eingangsrechnungen</t>
        </is>
      </c>
      <c r="D1581" t="inlineStr">
        <is>
          <t>Notwendige Korekturen/Buchungen vornehmen.</t>
        </is>
      </c>
      <c r="E1581">
        <f>IFERROR(IF(NOT(BTT[[#This Row],[Manuelle Änderung des Verantwortliches TP
(Auswahl - bei Bedarf)]]=""),BTT[[#This Row],[Manuelle Änderung des Verantwortliches TP
(Auswahl - bei Bedarf)]],VLOOKUP(BTT[[#This Row],[Hauptprozess
(Pflichtauswahl)]],Hauptprozesse[],3,FALSE)),"")</f>
        <v/>
      </c>
      <c r="G1581" t="inlineStr">
        <is>
          <t>RW-K</t>
        </is>
      </c>
      <c r="H1581" t="inlineStr">
        <is>
          <t>MM</t>
        </is>
      </c>
      <c r="I1581" t="inlineStr">
        <is>
          <t>ME23N</t>
        </is>
      </c>
      <c r="J1581">
        <f>IFERROR(VLOOKUP(BTT[[#This Row],[Verwendete Transaktion (Pflichtauswahl)]],Transaktionen[[Transaktionen]:[Langtext]],2,FALSE),"")</f>
        <v/>
      </c>
      <c r="V1581">
        <f>IFERROR(VLOOKUP(BTT[[#This Row],[Verwendetes Formular
(Auswahl falls relevant)]],Formulare[[Formularbezeichnung]:[Formularname (technisch)]],2,FALSE),"")</f>
        <v/>
      </c>
      <c r="AK1581">
        <f>IF(BTT[[#This Row],[Subprozess
(optionale Auswahl)]]="","okay",IF(VLOOKUP(BTT[[#This Row],[Subprozess
(optionale Auswahl)]],BPML[[Subprozess]:[Zugeordneter Hauptprozess]],3,FALSE)=BTT[[#This Row],[Hauptprozess
(Pflichtauswahl)]],"okay","falscher Subprozess"))</f>
        <v/>
      </c>
      <c r="AL1581">
        <f>IF(aktives_Teilprojekt="Master","",IF(BTT[[#This Row],[Verantwortliches TP
(automatisch)]]=VLOOKUP(aktives_Teilprojekt,Teilprojekte[[Teilprojekte]:[Kürzel]],2,FALSE),"okay","Hauptprozess anderes TP"))</f>
        <v/>
      </c>
      <c r="AM15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1">
        <f>IFERROR(IF(BTT[[#This Row],[SAP-Modul
(Pflichtauswahl)]]&lt;&gt;VLOOKUP(BTT[[#This Row],[Verwendete Transaktion (Pflichtauswahl)]],Transaktionen[[Transaktionen]:[Modul]],3,FALSE),"Modul anders","okay"),"")</f>
        <v/>
      </c>
      <c r="AP1581">
        <f>IFERROR(IF(COUNTIFS(BTT[Verwendete Transaktion (Pflichtauswahl)],BTT[[#This Row],[Verwendete Transaktion (Pflichtauswahl)]],BTT[SAP-Modul
(Pflichtauswahl)],"&lt;&gt;"&amp;BTT[[#This Row],[SAP-Modul
(Pflichtauswahl)]])&gt;0,"Modul anders","okay"),"")</f>
        <v/>
      </c>
      <c r="AQ1581">
        <f>IFERROR(IF(COUNTIFS(BTT[Verwendete Transaktion (Pflichtauswahl)],BTT[[#This Row],[Verwendete Transaktion (Pflichtauswahl)]],BTT[Verantwortliches TP
(automatisch)],"&lt;&gt;"&amp;BTT[[#This Row],[Verantwortliches TP
(automatisch)]])&gt;0,"Transaktion mehrfach","okay"),"")</f>
        <v/>
      </c>
      <c r="AR1581">
        <f>IFERROR(IF(COUNTIFS(BTT[Verwendete Transaktion (Pflichtauswahl)],BTT[[#This Row],[Verwendete Transaktion (Pflichtauswahl)]],BTT[Verantwortliches TP
(automatisch)],"&lt;&gt;"&amp;VLOOKUP(aktives_Teilprojekt,Teilprojekte[[Teilprojekte]:[Kürzel]],2,FALSE))&gt;0,"Transaktion mehrfach","okay"),"")</f>
        <v/>
      </c>
      <c r="AS1581" t="inlineStr">
        <is>
          <t>FI1495</t>
        </is>
      </c>
    </row>
    <row r="1582">
      <c r="A1582">
        <f>IFERROR(IF(BTT[[#This Row],[Lfd Nr. 
(aus konsolidierter Datei)]]&lt;&gt;"",BTT[[#This Row],[Lfd Nr. 
(aus konsolidierter Datei)]],VLOOKUP(aktives_Teilprojekt,Teilprojekte[[Teilprojekte]:[Kürzel]],2,FALSE)&amp;ROW(BTT[[#This Row],[Lfd Nr.
(automatisch)]])-2),"")</f>
        <v/>
      </c>
      <c r="B1582" t="inlineStr">
        <is>
          <t>Bearbeitung und Prüfung von Eingangsrechnungen</t>
        </is>
      </c>
      <c r="D1582" t="inlineStr">
        <is>
          <t>Notwendige Korekturen/Buchungen vornehmen.</t>
        </is>
      </c>
      <c r="E1582">
        <f>IFERROR(IF(NOT(BTT[[#This Row],[Manuelle Änderung des Verantwortliches TP
(Auswahl - bei Bedarf)]]=""),BTT[[#This Row],[Manuelle Änderung des Verantwortliches TP
(Auswahl - bei Bedarf)]],VLOOKUP(BTT[[#This Row],[Hauptprozess
(Pflichtauswahl)]],Hauptprozesse[],3,FALSE)),"")</f>
        <v/>
      </c>
      <c r="G1582" t="inlineStr">
        <is>
          <t>RW-K</t>
        </is>
      </c>
      <c r="H1582" t="inlineStr">
        <is>
          <t>FI-FM</t>
        </is>
      </c>
      <c r="I1582" t="inlineStr">
        <is>
          <t>FB03</t>
        </is>
      </c>
      <c r="J1582">
        <f>IFERROR(VLOOKUP(BTT[[#This Row],[Verwendete Transaktion (Pflichtauswahl)]],Transaktionen[[Transaktionen]:[Langtext]],2,FALSE),"")</f>
        <v/>
      </c>
      <c r="V1582">
        <f>IFERROR(VLOOKUP(BTT[[#This Row],[Verwendetes Formular
(Auswahl falls relevant)]],Formulare[[Formularbezeichnung]:[Formularname (technisch)]],2,FALSE),"")</f>
        <v/>
      </c>
      <c r="AK1582">
        <f>IF(BTT[[#This Row],[Subprozess
(optionale Auswahl)]]="","okay",IF(VLOOKUP(BTT[[#This Row],[Subprozess
(optionale Auswahl)]],BPML[[Subprozess]:[Zugeordneter Hauptprozess]],3,FALSE)=BTT[[#This Row],[Hauptprozess
(Pflichtauswahl)]],"okay","falscher Subprozess"))</f>
        <v/>
      </c>
      <c r="AL1582">
        <f>IF(aktives_Teilprojekt="Master","",IF(BTT[[#This Row],[Verantwortliches TP
(automatisch)]]=VLOOKUP(aktives_Teilprojekt,Teilprojekte[[Teilprojekte]:[Kürzel]],2,FALSE),"okay","Hauptprozess anderes TP"))</f>
        <v/>
      </c>
      <c r="AM15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2">
        <f>IFERROR(IF(BTT[[#This Row],[SAP-Modul
(Pflichtauswahl)]]&lt;&gt;VLOOKUP(BTT[[#This Row],[Verwendete Transaktion (Pflichtauswahl)]],Transaktionen[[Transaktionen]:[Modul]],3,FALSE),"Modul anders","okay"),"")</f>
        <v/>
      </c>
      <c r="AP1582">
        <f>IFERROR(IF(COUNTIFS(BTT[Verwendete Transaktion (Pflichtauswahl)],BTT[[#This Row],[Verwendete Transaktion (Pflichtauswahl)]],BTT[SAP-Modul
(Pflichtauswahl)],"&lt;&gt;"&amp;BTT[[#This Row],[SAP-Modul
(Pflichtauswahl)]])&gt;0,"Modul anders","okay"),"")</f>
        <v/>
      </c>
      <c r="AQ1582">
        <f>IFERROR(IF(COUNTIFS(BTT[Verwendete Transaktion (Pflichtauswahl)],BTT[[#This Row],[Verwendete Transaktion (Pflichtauswahl)]],BTT[Verantwortliches TP
(automatisch)],"&lt;&gt;"&amp;BTT[[#This Row],[Verantwortliches TP
(automatisch)]])&gt;0,"Transaktion mehrfach","okay"),"")</f>
        <v/>
      </c>
      <c r="AR1582">
        <f>IFERROR(IF(COUNTIFS(BTT[Verwendete Transaktion (Pflichtauswahl)],BTT[[#This Row],[Verwendete Transaktion (Pflichtauswahl)]],BTT[Verantwortliches TP
(automatisch)],"&lt;&gt;"&amp;VLOOKUP(aktives_Teilprojekt,Teilprojekte[[Teilprojekte]:[Kürzel]],2,FALSE))&gt;0,"Transaktion mehrfach","okay"),"")</f>
        <v/>
      </c>
      <c r="AS1582" t="inlineStr">
        <is>
          <t>FI1496</t>
        </is>
      </c>
    </row>
    <row r="1583">
      <c r="A1583">
        <f>IFERROR(IF(BTT[[#This Row],[Lfd Nr. 
(aus konsolidierter Datei)]]&lt;&gt;"",BTT[[#This Row],[Lfd Nr. 
(aus konsolidierter Datei)]],VLOOKUP(aktives_Teilprojekt,Teilprojekte[[Teilprojekte]:[Kürzel]],2,FALSE)&amp;ROW(BTT[[#This Row],[Lfd Nr.
(automatisch)]])-2),"")</f>
        <v/>
      </c>
      <c r="B1583" t="inlineStr">
        <is>
          <t>Bearbeitung und Prüfung von Eingangsrechnungen</t>
        </is>
      </c>
      <c r="D1583" t="inlineStr">
        <is>
          <t>Notwendige Korekturen/Buchungen vornehmen.</t>
        </is>
      </c>
      <c r="E1583">
        <f>IFERROR(IF(NOT(BTT[[#This Row],[Manuelle Änderung des Verantwortliches TP
(Auswahl - bei Bedarf)]]=""),BTT[[#This Row],[Manuelle Änderung des Verantwortliches TP
(Auswahl - bei Bedarf)]],VLOOKUP(BTT[[#This Row],[Hauptprozess
(Pflichtauswahl)]],Hauptprozesse[],3,FALSE)),"")</f>
        <v/>
      </c>
      <c r="G1583" t="inlineStr">
        <is>
          <t>RW-K</t>
        </is>
      </c>
      <c r="H1583" t="inlineStr">
        <is>
          <t>MM</t>
        </is>
      </c>
      <c r="I1583" t="inlineStr">
        <is>
          <t>MIRO</t>
        </is>
      </c>
      <c r="J1583">
        <f>IFERROR(VLOOKUP(BTT[[#This Row],[Verwendete Transaktion (Pflichtauswahl)]],Transaktionen[[Transaktionen]:[Langtext]],2,FALSE),"")</f>
        <v/>
      </c>
      <c r="V1583">
        <f>IFERROR(VLOOKUP(BTT[[#This Row],[Verwendetes Formular
(Auswahl falls relevant)]],Formulare[[Formularbezeichnung]:[Formularname (technisch)]],2,FALSE),"")</f>
        <v/>
      </c>
      <c r="AK1583">
        <f>IF(BTT[[#This Row],[Subprozess
(optionale Auswahl)]]="","okay",IF(VLOOKUP(BTT[[#This Row],[Subprozess
(optionale Auswahl)]],BPML[[Subprozess]:[Zugeordneter Hauptprozess]],3,FALSE)=BTT[[#This Row],[Hauptprozess
(Pflichtauswahl)]],"okay","falscher Subprozess"))</f>
        <v/>
      </c>
      <c r="AL1583">
        <f>IF(aktives_Teilprojekt="Master","",IF(BTT[[#This Row],[Verantwortliches TP
(automatisch)]]=VLOOKUP(aktives_Teilprojekt,Teilprojekte[[Teilprojekte]:[Kürzel]],2,FALSE),"okay","Hauptprozess anderes TP"))</f>
        <v/>
      </c>
      <c r="AM15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3">
        <f>IFERROR(IF(BTT[[#This Row],[SAP-Modul
(Pflichtauswahl)]]&lt;&gt;VLOOKUP(BTT[[#This Row],[Verwendete Transaktion (Pflichtauswahl)]],Transaktionen[[Transaktionen]:[Modul]],3,FALSE),"Modul anders","okay"),"")</f>
        <v/>
      </c>
      <c r="AP1583">
        <f>IFERROR(IF(COUNTIFS(BTT[Verwendete Transaktion (Pflichtauswahl)],BTT[[#This Row],[Verwendete Transaktion (Pflichtauswahl)]],BTT[SAP-Modul
(Pflichtauswahl)],"&lt;&gt;"&amp;BTT[[#This Row],[SAP-Modul
(Pflichtauswahl)]])&gt;0,"Modul anders","okay"),"")</f>
        <v/>
      </c>
      <c r="AQ1583">
        <f>IFERROR(IF(COUNTIFS(BTT[Verwendete Transaktion (Pflichtauswahl)],BTT[[#This Row],[Verwendete Transaktion (Pflichtauswahl)]],BTT[Verantwortliches TP
(automatisch)],"&lt;&gt;"&amp;BTT[[#This Row],[Verantwortliches TP
(automatisch)]])&gt;0,"Transaktion mehrfach","okay"),"")</f>
        <v/>
      </c>
      <c r="AR1583">
        <f>IFERROR(IF(COUNTIFS(BTT[Verwendete Transaktion (Pflichtauswahl)],BTT[[#This Row],[Verwendete Transaktion (Pflichtauswahl)]],BTT[Verantwortliches TP
(automatisch)],"&lt;&gt;"&amp;VLOOKUP(aktives_Teilprojekt,Teilprojekte[[Teilprojekte]:[Kürzel]],2,FALSE))&gt;0,"Transaktion mehrfach","okay"),"")</f>
        <v/>
      </c>
      <c r="AS1583" t="inlineStr">
        <is>
          <t>FI1497</t>
        </is>
      </c>
    </row>
    <row r="1584">
      <c r="A1584">
        <f>IFERROR(IF(BTT[[#This Row],[Lfd Nr. 
(aus konsolidierter Datei)]]&lt;&gt;"",BTT[[#This Row],[Lfd Nr. 
(aus konsolidierter Datei)]],VLOOKUP(aktives_Teilprojekt,Teilprojekte[[Teilprojekte]:[Kürzel]],2,FALSE)&amp;ROW(BTT[[#This Row],[Lfd Nr.
(automatisch)]])-2),"")</f>
        <v/>
      </c>
      <c r="B1584" t="inlineStr">
        <is>
          <t>Bearbeitung und Prüfung von Eingangsrechnungen</t>
        </is>
      </c>
      <c r="D1584" t="inlineStr">
        <is>
          <t>Workflowvorgang zur Zahlung freigeben.</t>
        </is>
      </c>
      <c r="E1584">
        <f>IFERROR(IF(NOT(BTT[[#This Row],[Manuelle Änderung des Verantwortliches TP
(Auswahl - bei Bedarf)]]=""),BTT[[#This Row],[Manuelle Änderung des Verantwortliches TP
(Auswahl - bei Bedarf)]],VLOOKUP(BTT[[#This Row],[Hauptprozess
(Pflichtauswahl)]],Hauptprozesse[],3,FALSE)),"")</f>
        <v/>
      </c>
      <c r="G1584" t="inlineStr">
        <is>
          <t>RW-K</t>
        </is>
      </c>
      <c r="I1584" t="inlineStr">
        <is>
          <t>Invoice Console</t>
        </is>
      </c>
      <c r="J1584">
        <f>IFERROR(VLOOKUP(BTT[[#This Row],[Verwendete Transaktion (Pflichtauswahl)]],Transaktionen[[Transaktionen]:[Langtext]],2,FALSE),"")</f>
        <v/>
      </c>
      <c r="V1584">
        <f>IFERROR(VLOOKUP(BTT[[#This Row],[Verwendetes Formular
(Auswahl falls relevant)]],Formulare[[Formularbezeichnung]:[Formularname (technisch)]],2,FALSE),"")</f>
        <v/>
      </c>
      <c r="AK1584">
        <f>IF(BTT[[#This Row],[Subprozess
(optionale Auswahl)]]="","okay",IF(VLOOKUP(BTT[[#This Row],[Subprozess
(optionale Auswahl)]],BPML[[Subprozess]:[Zugeordneter Hauptprozess]],3,FALSE)=BTT[[#This Row],[Hauptprozess
(Pflichtauswahl)]],"okay","falscher Subprozess"))</f>
        <v/>
      </c>
      <c r="AL1584">
        <f>IF(aktives_Teilprojekt="Master","",IF(BTT[[#This Row],[Verantwortliches TP
(automatisch)]]=VLOOKUP(aktives_Teilprojekt,Teilprojekte[[Teilprojekte]:[Kürzel]],2,FALSE),"okay","Hauptprozess anderes TP"))</f>
        <v/>
      </c>
      <c r="AM15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4">
        <f>IFERROR(IF(BTT[[#This Row],[SAP-Modul
(Pflichtauswahl)]]&lt;&gt;VLOOKUP(BTT[[#This Row],[Verwendete Transaktion (Pflichtauswahl)]],Transaktionen[[Transaktionen]:[Modul]],3,FALSE),"Modul anders","okay"),"")</f>
        <v/>
      </c>
      <c r="AP1584">
        <f>IFERROR(IF(COUNTIFS(BTT[Verwendete Transaktion (Pflichtauswahl)],BTT[[#This Row],[Verwendete Transaktion (Pflichtauswahl)]],BTT[SAP-Modul
(Pflichtauswahl)],"&lt;&gt;"&amp;BTT[[#This Row],[SAP-Modul
(Pflichtauswahl)]])&gt;0,"Modul anders","okay"),"")</f>
        <v/>
      </c>
      <c r="AQ1584">
        <f>IFERROR(IF(COUNTIFS(BTT[Verwendete Transaktion (Pflichtauswahl)],BTT[[#This Row],[Verwendete Transaktion (Pflichtauswahl)]],BTT[Verantwortliches TP
(automatisch)],"&lt;&gt;"&amp;BTT[[#This Row],[Verantwortliches TP
(automatisch)]])&gt;0,"Transaktion mehrfach","okay"),"")</f>
        <v/>
      </c>
      <c r="AR1584">
        <f>IFERROR(IF(COUNTIFS(BTT[Verwendete Transaktion (Pflichtauswahl)],BTT[[#This Row],[Verwendete Transaktion (Pflichtauswahl)]],BTT[Verantwortliches TP
(automatisch)],"&lt;&gt;"&amp;VLOOKUP(aktives_Teilprojekt,Teilprojekte[[Teilprojekte]:[Kürzel]],2,FALSE))&gt;0,"Transaktion mehrfach","okay"),"")</f>
        <v/>
      </c>
      <c r="AS1584" t="inlineStr">
        <is>
          <t>FI1498</t>
        </is>
      </c>
    </row>
    <row r="1585">
      <c r="A1585">
        <f>IFERROR(IF(BTT[[#This Row],[Lfd Nr. 
(aus konsolidierter Datei)]]&lt;&gt;"",BTT[[#This Row],[Lfd Nr. 
(aus konsolidierter Datei)]],VLOOKUP(aktives_Teilprojekt,Teilprojekte[[Teilprojekte]:[Kürzel]],2,FALSE)&amp;ROW(BTT[[#This Row],[Lfd Nr.
(automatisch)]])-2),"")</f>
        <v/>
      </c>
      <c r="B1585" t="inlineStr">
        <is>
          <t>Bearbeitung und Prüfung von Eingangsrechnungen</t>
        </is>
      </c>
      <c r="D1585" t="inlineStr">
        <is>
          <t>Workflowvorgang zur Zahlung freigeben.</t>
        </is>
      </c>
      <c r="E1585">
        <f>IFERROR(IF(NOT(BTT[[#This Row],[Manuelle Änderung des Verantwortliches TP
(Auswahl - bei Bedarf)]]=""),BTT[[#This Row],[Manuelle Änderung des Verantwortliches TP
(Auswahl - bei Bedarf)]],VLOOKUP(BTT[[#This Row],[Hauptprozess
(Pflichtauswahl)]],Hauptprozesse[],3,FALSE)),"")</f>
        <v/>
      </c>
      <c r="G1585" t="inlineStr">
        <is>
          <t>RW-K</t>
        </is>
      </c>
      <c r="H1585" t="inlineStr">
        <is>
          <t>MM</t>
        </is>
      </c>
      <c r="I1585" t="inlineStr">
        <is>
          <t>MRBR</t>
        </is>
      </c>
      <c r="J1585">
        <f>IFERROR(VLOOKUP(BTT[[#This Row],[Verwendete Transaktion (Pflichtauswahl)]],Transaktionen[[Transaktionen]:[Langtext]],2,FALSE),"")</f>
        <v/>
      </c>
      <c r="V1585">
        <f>IFERROR(VLOOKUP(BTT[[#This Row],[Verwendetes Formular
(Auswahl falls relevant)]],Formulare[[Formularbezeichnung]:[Formularname (technisch)]],2,FALSE),"")</f>
        <v/>
      </c>
      <c r="AK1585">
        <f>IF(BTT[[#This Row],[Subprozess
(optionale Auswahl)]]="","okay",IF(VLOOKUP(BTT[[#This Row],[Subprozess
(optionale Auswahl)]],BPML[[Subprozess]:[Zugeordneter Hauptprozess]],3,FALSE)=BTT[[#This Row],[Hauptprozess
(Pflichtauswahl)]],"okay","falscher Subprozess"))</f>
        <v/>
      </c>
      <c r="AL1585">
        <f>IF(aktives_Teilprojekt="Master","",IF(BTT[[#This Row],[Verantwortliches TP
(automatisch)]]=VLOOKUP(aktives_Teilprojekt,Teilprojekte[[Teilprojekte]:[Kürzel]],2,FALSE),"okay","Hauptprozess anderes TP"))</f>
        <v/>
      </c>
      <c r="AM15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5">
        <f>IFERROR(IF(BTT[[#This Row],[SAP-Modul
(Pflichtauswahl)]]&lt;&gt;VLOOKUP(BTT[[#This Row],[Verwendete Transaktion (Pflichtauswahl)]],Transaktionen[[Transaktionen]:[Modul]],3,FALSE),"Modul anders","okay"),"")</f>
        <v/>
      </c>
      <c r="AP1585">
        <f>IFERROR(IF(COUNTIFS(BTT[Verwendete Transaktion (Pflichtauswahl)],BTT[[#This Row],[Verwendete Transaktion (Pflichtauswahl)]],BTT[SAP-Modul
(Pflichtauswahl)],"&lt;&gt;"&amp;BTT[[#This Row],[SAP-Modul
(Pflichtauswahl)]])&gt;0,"Modul anders","okay"),"")</f>
        <v/>
      </c>
      <c r="AQ1585">
        <f>IFERROR(IF(COUNTIFS(BTT[Verwendete Transaktion (Pflichtauswahl)],BTT[[#This Row],[Verwendete Transaktion (Pflichtauswahl)]],BTT[Verantwortliches TP
(automatisch)],"&lt;&gt;"&amp;BTT[[#This Row],[Verantwortliches TP
(automatisch)]])&gt;0,"Transaktion mehrfach","okay"),"")</f>
        <v/>
      </c>
      <c r="AR1585">
        <f>IFERROR(IF(COUNTIFS(BTT[Verwendete Transaktion (Pflichtauswahl)],BTT[[#This Row],[Verwendete Transaktion (Pflichtauswahl)]],BTT[Verantwortliches TP
(automatisch)],"&lt;&gt;"&amp;VLOOKUP(aktives_Teilprojekt,Teilprojekte[[Teilprojekte]:[Kürzel]],2,FALSE))&gt;0,"Transaktion mehrfach","okay"),"")</f>
        <v/>
      </c>
      <c r="AS1585" t="inlineStr">
        <is>
          <t>FI1499</t>
        </is>
      </c>
    </row>
    <row r="1586">
      <c r="A1586">
        <f>IFERROR(IF(BTT[[#This Row],[Lfd Nr. 
(aus konsolidierter Datei)]]&lt;&gt;"",BTT[[#This Row],[Lfd Nr. 
(aus konsolidierter Datei)]],VLOOKUP(aktives_Teilprojekt,Teilprojekte[[Teilprojekte]:[Kürzel]],2,FALSE)&amp;ROW(BTT[[#This Row],[Lfd Nr.
(automatisch)]])-2),"")</f>
        <v/>
      </c>
      <c r="B1586" t="inlineStr">
        <is>
          <t>Bearbeitung und Prüfung von Eingangsrechnungen</t>
        </is>
      </c>
      <c r="D1586" t="inlineStr">
        <is>
          <t>Workflowvorgang zur Zahlung freigeben.</t>
        </is>
      </c>
      <c r="E1586">
        <f>IFERROR(IF(NOT(BTT[[#This Row],[Manuelle Änderung des Verantwortliches TP
(Auswahl - bei Bedarf)]]=""),BTT[[#This Row],[Manuelle Änderung des Verantwortliches TP
(Auswahl - bei Bedarf)]],VLOOKUP(BTT[[#This Row],[Hauptprozess
(Pflichtauswahl)]],Hauptprozesse[],3,FALSE)),"")</f>
        <v/>
      </c>
      <c r="G1586" t="inlineStr">
        <is>
          <t>RW-K</t>
        </is>
      </c>
      <c r="H1586" t="inlineStr">
        <is>
          <t>MM</t>
        </is>
      </c>
      <c r="I1586" t="inlineStr">
        <is>
          <t>ME23N</t>
        </is>
      </c>
      <c r="J1586">
        <f>IFERROR(VLOOKUP(BTT[[#This Row],[Verwendete Transaktion (Pflichtauswahl)]],Transaktionen[[Transaktionen]:[Langtext]],2,FALSE),"")</f>
        <v/>
      </c>
      <c r="V1586">
        <f>IFERROR(VLOOKUP(BTT[[#This Row],[Verwendetes Formular
(Auswahl falls relevant)]],Formulare[[Formularbezeichnung]:[Formularname (technisch)]],2,FALSE),"")</f>
        <v/>
      </c>
      <c r="AK1586">
        <f>IF(BTT[[#This Row],[Subprozess
(optionale Auswahl)]]="","okay",IF(VLOOKUP(BTT[[#This Row],[Subprozess
(optionale Auswahl)]],BPML[[Subprozess]:[Zugeordneter Hauptprozess]],3,FALSE)=BTT[[#This Row],[Hauptprozess
(Pflichtauswahl)]],"okay","falscher Subprozess"))</f>
        <v/>
      </c>
      <c r="AL1586">
        <f>IF(aktives_Teilprojekt="Master","",IF(BTT[[#This Row],[Verantwortliches TP
(automatisch)]]=VLOOKUP(aktives_Teilprojekt,Teilprojekte[[Teilprojekte]:[Kürzel]],2,FALSE),"okay","Hauptprozess anderes TP"))</f>
        <v/>
      </c>
      <c r="AM15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6">
        <f>IFERROR(IF(BTT[[#This Row],[SAP-Modul
(Pflichtauswahl)]]&lt;&gt;VLOOKUP(BTT[[#This Row],[Verwendete Transaktion (Pflichtauswahl)]],Transaktionen[[Transaktionen]:[Modul]],3,FALSE),"Modul anders","okay"),"")</f>
        <v/>
      </c>
      <c r="AP1586">
        <f>IFERROR(IF(COUNTIFS(BTT[Verwendete Transaktion (Pflichtauswahl)],BTT[[#This Row],[Verwendete Transaktion (Pflichtauswahl)]],BTT[SAP-Modul
(Pflichtauswahl)],"&lt;&gt;"&amp;BTT[[#This Row],[SAP-Modul
(Pflichtauswahl)]])&gt;0,"Modul anders","okay"),"")</f>
        <v/>
      </c>
      <c r="AQ1586">
        <f>IFERROR(IF(COUNTIFS(BTT[Verwendete Transaktion (Pflichtauswahl)],BTT[[#This Row],[Verwendete Transaktion (Pflichtauswahl)]],BTT[Verantwortliches TP
(automatisch)],"&lt;&gt;"&amp;BTT[[#This Row],[Verantwortliches TP
(automatisch)]])&gt;0,"Transaktion mehrfach","okay"),"")</f>
        <v/>
      </c>
      <c r="AR1586">
        <f>IFERROR(IF(COUNTIFS(BTT[Verwendete Transaktion (Pflichtauswahl)],BTT[[#This Row],[Verwendete Transaktion (Pflichtauswahl)]],BTT[Verantwortliches TP
(automatisch)],"&lt;&gt;"&amp;VLOOKUP(aktives_Teilprojekt,Teilprojekte[[Teilprojekte]:[Kürzel]],2,FALSE))&gt;0,"Transaktion mehrfach","okay"),"")</f>
        <v/>
      </c>
      <c r="AS1586" t="inlineStr">
        <is>
          <t>FI1500</t>
        </is>
      </c>
    </row>
    <row r="1587">
      <c r="A1587">
        <f>IFERROR(IF(BTT[[#This Row],[Lfd Nr. 
(aus konsolidierter Datei)]]&lt;&gt;"",BTT[[#This Row],[Lfd Nr. 
(aus konsolidierter Datei)]],VLOOKUP(aktives_Teilprojekt,Teilprojekte[[Teilprojekte]:[Kürzel]],2,FALSE)&amp;ROW(BTT[[#This Row],[Lfd Nr.
(automatisch)]])-2),"")</f>
        <v/>
      </c>
      <c r="B1587" t="inlineStr">
        <is>
          <t>Bearbeitung und Prüfung von Eingangsrechnungen</t>
        </is>
      </c>
      <c r="D1587" t="inlineStr">
        <is>
          <t>Workflowvorgang zur Zahlung freigeben.</t>
        </is>
      </c>
      <c r="E1587">
        <f>IFERROR(IF(NOT(BTT[[#This Row],[Manuelle Änderung des Verantwortliches TP
(Auswahl - bei Bedarf)]]=""),BTT[[#This Row],[Manuelle Änderung des Verantwortliches TP
(Auswahl - bei Bedarf)]],VLOOKUP(BTT[[#This Row],[Hauptprozess
(Pflichtauswahl)]],Hauptprozesse[],3,FALSE)),"")</f>
        <v/>
      </c>
      <c r="G1587" t="inlineStr">
        <is>
          <t>RW-K</t>
        </is>
      </c>
      <c r="H1587" t="inlineStr">
        <is>
          <t>FI-FM</t>
        </is>
      </c>
      <c r="I1587" t="inlineStr">
        <is>
          <t>FB03</t>
        </is>
      </c>
      <c r="J1587">
        <f>IFERROR(VLOOKUP(BTT[[#This Row],[Verwendete Transaktion (Pflichtauswahl)]],Transaktionen[[Transaktionen]:[Langtext]],2,FALSE),"")</f>
        <v/>
      </c>
      <c r="V1587">
        <f>IFERROR(VLOOKUP(BTT[[#This Row],[Verwendetes Formular
(Auswahl falls relevant)]],Formulare[[Formularbezeichnung]:[Formularname (technisch)]],2,FALSE),"")</f>
        <v/>
      </c>
      <c r="AK1587">
        <f>IF(BTT[[#This Row],[Subprozess
(optionale Auswahl)]]="","okay",IF(VLOOKUP(BTT[[#This Row],[Subprozess
(optionale Auswahl)]],BPML[[Subprozess]:[Zugeordneter Hauptprozess]],3,FALSE)=BTT[[#This Row],[Hauptprozess
(Pflichtauswahl)]],"okay","falscher Subprozess"))</f>
        <v/>
      </c>
      <c r="AL1587">
        <f>IF(aktives_Teilprojekt="Master","",IF(BTT[[#This Row],[Verantwortliches TP
(automatisch)]]=VLOOKUP(aktives_Teilprojekt,Teilprojekte[[Teilprojekte]:[Kürzel]],2,FALSE),"okay","Hauptprozess anderes TP"))</f>
        <v/>
      </c>
      <c r="AM15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7">
        <f>IFERROR(IF(BTT[[#This Row],[SAP-Modul
(Pflichtauswahl)]]&lt;&gt;VLOOKUP(BTT[[#This Row],[Verwendete Transaktion (Pflichtauswahl)]],Transaktionen[[Transaktionen]:[Modul]],3,FALSE),"Modul anders","okay"),"")</f>
        <v/>
      </c>
      <c r="AP1587">
        <f>IFERROR(IF(COUNTIFS(BTT[Verwendete Transaktion (Pflichtauswahl)],BTT[[#This Row],[Verwendete Transaktion (Pflichtauswahl)]],BTT[SAP-Modul
(Pflichtauswahl)],"&lt;&gt;"&amp;BTT[[#This Row],[SAP-Modul
(Pflichtauswahl)]])&gt;0,"Modul anders","okay"),"")</f>
        <v/>
      </c>
      <c r="AQ1587">
        <f>IFERROR(IF(COUNTIFS(BTT[Verwendete Transaktion (Pflichtauswahl)],BTT[[#This Row],[Verwendete Transaktion (Pflichtauswahl)]],BTT[Verantwortliches TP
(automatisch)],"&lt;&gt;"&amp;BTT[[#This Row],[Verantwortliches TP
(automatisch)]])&gt;0,"Transaktion mehrfach","okay"),"")</f>
        <v/>
      </c>
      <c r="AR1587">
        <f>IFERROR(IF(COUNTIFS(BTT[Verwendete Transaktion (Pflichtauswahl)],BTT[[#This Row],[Verwendete Transaktion (Pflichtauswahl)]],BTT[Verantwortliches TP
(automatisch)],"&lt;&gt;"&amp;VLOOKUP(aktives_Teilprojekt,Teilprojekte[[Teilprojekte]:[Kürzel]],2,FALSE))&gt;0,"Transaktion mehrfach","okay"),"")</f>
        <v/>
      </c>
      <c r="AS1587" t="inlineStr">
        <is>
          <t>FI1501</t>
        </is>
      </c>
    </row>
    <row r="1588">
      <c r="A1588">
        <f>IFERROR(IF(BTT[[#This Row],[Lfd Nr. 
(aus konsolidierter Datei)]]&lt;&gt;"",BTT[[#This Row],[Lfd Nr. 
(aus konsolidierter Datei)]],VLOOKUP(aktives_Teilprojekt,Teilprojekte[[Teilprojekte]:[Kürzel]],2,FALSE)&amp;ROW(BTT[[#This Row],[Lfd Nr.
(automatisch)]])-2),"")</f>
        <v/>
      </c>
      <c r="B1588" t="inlineStr">
        <is>
          <t>Bearbeitung und Prüfung von Eingangsrechnungen</t>
        </is>
      </c>
      <c r="D1588" t="inlineStr">
        <is>
          <t xml:space="preserve">Eingegangene Papierrechnung an RW-K übergeben.
</t>
        </is>
      </c>
      <c r="E1588">
        <f>IFERROR(IF(NOT(BTT[[#This Row],[Manuelle Änderung des Verantwortliches TP
(Auswahl - bei Bedarf)]]=""),BTT[[#This Row],[Manuelle Änderung des Verantwortliches TP
(Auswahl - bei Bedarf)]],VLOOKUP(BTT[[#This Row],[Hauptprozess
(Pflichtauswahl)]],Hauptprozesse[],3,FALSE)),"")</f>
        <v/>
      </c>
      <c r="G1588" t="inlineStr">
        <is>
          <t>KS-Poststelle, RW-K</t>
        </is>
      </c>
      <c r="H1588" t="inlineStr">
        <is>
          <t>Non-SAP</t>
        </is>
      </c>
      <c r="I1588" t="inlineStr">
        <is>
          <t>nicht digital</t>
        </is>
      </c>
      <c r="J1588">
        <f>IFERROR(VLOOKUP(BTT[[#This Row],[Verwendete Transaktion (Pflichtauswahl)]],Transaktionen[[Transaktionen]:[Langtext]],2,FALSE),"")</f>
        <v/>
      </c>
      <c r="V1588">
        <f>IFERROR(VLOOKUP(BTT[[#This Row],[Verwendetes Formular
(Auswahl falls relevant)]],Formulare[[Formularbezeichnung]:[Formularname (technisch)]],2,FALSE),"")</f>
        <v/>
      </c>
      <c r="AK1588">
        <f>IF(BTT[[#This Row],[Subprozess
(optionale Auswahl)]]="","okay",IF(VLOOKUP(BTT[[#This Row],[Subprozess
(optionale Auswahl)]],BPML[[Subprozess]:[Zugeordneter Hauptprozess]],3,FALSE)=BTT[[#This Row],[Hauptprozess
(Pflichtauswahl)]],"okay","falscher Subprozess"))</f>
        <v/>
      </c>
      <c r="AL1588">
        <f>IF(aktives_Teilprojekt="Master","",IF(BTT[[#This Row],[Verantwortliches TP
(automatisch)]]=VLOOKUP(aktives_Teilprojekt,Teilprojekte[[Teilprojekte]:[Kürzel]],2,FALSE),"okay","Hauptprozess anderes TP"))</f>
        <v/>
      </c>
      <c r="AM15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8">
        <f>IFERROR(IF(BTT[[#This Row],[SAP-Modul
(Pflichtauswahl)]]&lt;&gt;VLOOKUP(BTT[[#This Row],[Verwendete Transaktion (Pflichtauswahl)]],Transaktionen[[Transaktionen]:[Modul]],3,FALSE),"Modul anders","okay"),"")</f>
        <v/>
      </c>
      <c r="AP1588">
        <f>IFERROR(IF(COUNTIFS(BTT[Verwendete Transaktion (Pflichtauswahl)],BTT[[#This Row],[Verwendete Transaktion (Pflichtauswahl)]],BTT[SAP-Modul
(Pflichtauswahl)],"&lt;&gt;"&amp;BTT[[#This Row],[SAP-Modul
(Pflichtauswahl)]])&gt;0,"Modul anders","okay"),"")</f>
        <v/>
      </c>
      <c r="AQ1588">
        <f>IFERROR(IF(COUNTIFS(BTT[Verwendete Transaktion (Pflichtauswahl)],BTT[[#This Row],[Verwendete Transaktion (Pflichtauswahl)]],BTT[Verantwortliches TP
(automatisch)],"&lt;&gt;"&amp;BTT[[#This Row],[Verantwortliches TP
(automatisch)]])&gt;0,"Transaktion mehrfach","okay"),"")</f>
        <v/>
      </c>
      <c r="AR1588">
        <f>IFERROR(IF(COUNTIFS(BTT[Verwendete Transaktion (Pflichtauswahl)],BTT[[#This Row],[Verwendete Transaktion (Pflichtauswahl)]],BTT[Verantwortliches TP
(automatisch)],"&lt;&gt;"&amp;VLOOKUP(aktives_Teilprojekt,Teilprojekte[[Teilprojekte]:[Kürzel]],2,FALSE))&gt;0,"Transaktion mehrfach","okay"),"")</f>
        <v/>
      </c>
      <c r="AS1588" t="inlineStr">
        <is>
          <t>FI1502</t>
        </is>
      </c>
    </row>
    <row r="1589">
      <c r="A1589">
        <f>IFERROR(IF(BTT[[#This Row],[Lfd Nr. 
(aus konsolidierter Datei)]]&lt;&gt;"",BTT[[#This Row],[Lfd Nr. 
(aus konsolidierter Datei)]],VLOOKUP(aktives_Teilprojekt,Teilprojekte[[Teilprojekte]:[Kürzel]],2,FALSE)&amp;ROW(BTT[[#This Row],[Lfd Nr.
(automatisch)]])-2),"")</f>
        <v/>
      </c>
      <c r="B1589" t="inlineStr">
        <is>
          <t>Bearbeitung und Prüfung von Eingangsrechnungen</t>
        </is>
      </c>
      <c r="E1589">
        <f>IFERROR(IF(NOT(BTT[[#This Row],[Manuelle Änderung des Verantwortliches TP
(Auswahl - bei Bedarf)]]=""),BTT[[#This Row],[Manuelle Änderung des Verantwortliches TP
(Auswahl - bei Bedarf)]],VLOOKUP(BTT[[#This Row],[Hauptprozess
(Pflichtauswahl)]],Hauptprozesse[],3,FALSE)),"")</f>
        <v/>
      </c>
      <c r="J1589">
        <f>IFERROR(VLOOKUP(BTT[[#This Row],[Verwendete Transaktion (Pflichtauswahl)]],Transaktionen[[Transaktionen]:[Langtext]],2,FALSE),"")</f>
        <v/>
      </c>
      <c r="R1589" t="inlineStr">
        <is>
          <t>GROUPWISE_PROD</t>
        </is>
      </c>
      <c r="V1589">
        <f>IFERROR(VLOOKUP(BTT[[#This Row],[Verwendetes Formular
(Auswahl falls relevant)]],Formulare[[Formularbezeichnung]:[Formularname (technisch)]],2,FALSE),"")</f>
        <v/>
      </c>
      <c r="AK1589">
        <f>IF(BTT[[#This Row],[Subprozess
(optionale Auswahl)]]="","okay",IF(VLOOKUP(BTT[[#This Row],[Subprozess
(optionale Auswahl)]],BPML[[Subprozess]:[Zugeordneter Hauptprozess]],3,FALSE)=BTT[[#This Row],[Hauptprozess
(Pflichtauswahl)]],"okay","falscher Subprozess"))</f>
        <v/>
      </c>
      <c r="AL1589">
        <f>IF(aktives_Teilprojekt="Master","",IF(BTT[[#This Row],[Verantwortliches TP
(automatisch)]]=VLOOKUP(aktives_Teilprojekt,Teilprojekte[[Teilprojekte]:[Kürzel]],2,FALSE),"okay","Hauptprozess anderes TP"))</f>
        <v/>
      </c>
      <c r="AM15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89">
        <f>IFERROR(IF(BTT[[#This Row],[SAP-Modul
(Pflichtauswahl)]]&lt;&gt;VLOOKUP(BTT[[#This Row],[Verwendete Transaktion (Pflichtauswahl)]],Transaktionen[[Transaktionen]:[Modul]],3,FALSE),"Modul anders","okay"),"")</f>
        <v/>
      </c>
      <c r="AP1589">
        <f>IFERROR(IF(COUNTIFS(BTT[Verwendete Transaktion (Pflichtauswahl)],BTT[[#This Row],[Verwendete Transaktion (Pflichtauswahl)]],BTT[SAP-Modul
(Pflichtauswahl)],"&lt;&gt;"&amp;BTT[[#This Row],[SAP-Modul
(Pflichtauswahl)]])&gt;0,"Modul anders","okay"),"")</f>
        <v/>
      </c>
      <c r="AQ1589">
        <f>IFERROR(IF(COUNTIFS(BTT[Verwendete Transaktion (Pflichtauswahl)],BTT[[#This Row],[Verwendete Transaktion (Pflichtauswahl)]],BTT[Verantwortliches TP
(automatisch)],"&lt;&gt;"&amp;BTT[[#This Row],[Verantwortliches TP
(automatisch)]])&gt;0,"Transaktion mehrfach","okay"),"")</f>
        <v/>
      </c>
      <c r="AR1589">
        <f>IFERROR(IF(COUNTIFS(BTT[Verwendete Transaktion (Pflichtauswahl)],BTT[[#This Row],[Verwendete Transaktion (Pflichtauswahl)]],BTT[Verantwortliches TP
(automatisch)],"&lt;&gt;"&amp;VLOOKUP(aktives_Teilprojekt,Teilprojekte[[Teilprojekte]:[Kürzel]],2,FALSE))&gt;0,"Transaktion mehrfach","okay"),"")</f>
        <v/>
      </c>
      <c r="AS1589" t="inlineStr">
        <is>
          <t>FI1503</t>
        </is>
      </c>
    </row>
    <row r="1590">
      <c r="A1590">
        <f>IFERROR(IF(BTT[[#This Row],[Lfd Nr. 
(aus konsolidierter Datei)]]&lt;&gt;"",BTT[[#This Row],[Lfd Nr. 
(aus konsolidierter Datei)]],VLOOKUP(aktives_Teilprojekt,Teilprojekte[[Teilprojekte]:[Kürzel]],2,FALSE)&amp;ROW(BTT[[#This Row],[Lfd Nr.
(automatisch)]])-2),"")</f>
        <v/>
      </c>
      <c r="B1590" t="inlineStr">
        <is>
          <t>Bearbeitung und Prüfung von Eingangsrechnungen</t>
        </is>
      </c>
      <c r="D1590" t="inlineStr">
        <is>
          <t>Rechnung dem Bearbeiter aus RW-K zuweisen.</t>
        </is>
      </c>
      <c r="E1590">
        <f>IFERROR(IF(NOT(BTT[[#This Row],[Manuelle Änderung des Verantwortliches TP
(Auswahl - bei Bedarf)]]=""),BTT[[#This Row],[Manuelle Änderung des Verantwortliches TP
(Auswahl - bei Bedarf)]],VLOOKUP(BTT[[#This Row],[Hauptprozess
(Pflichtauswahl)]],Hauptprozesse[],3,FALSE)),"")</f>
        <v/>
      </c>
      <c r="G1590" t="inlineStr">
        <is>
          <t>RW-K</t>
        </is>
      </c>
      <c r="H1590" t="inlineStr">
        <is>
          <t>Non-SAP</t>
        </is>
      </c>
      <c r="I1590" t="inlineStr">
        <is>
          <t>nicht digital</t>
        </is>
      </c>
      <c r="J1590">
        <f>IFERROR(VLOOKUP(BTT[[#This Row],[Verwendete Transaktion (Pflichtauswahl)]],Transaktionen[[Transaktionen]:[Langtext]],2,FALSE),"")</f>
        <v/>
      </c>
      <c r="R1590" t="inlineStr">
        <is>
          <t>GROUPWISE_PROD</t>
        </is>
      </c>
      <c r="V1590">
        <f>IFERROR(VLOOKUP(BTT[[#This Row],[Verwendetes Formular
(Auswahl falls relevant)]],Formulare[[Formularbezeichnung]:[Formularname (technisch)]],2,FALSE),"")</f>
        <v/>
      </c>
      <c r="AK1590">
        <f>IF(BTT[[#This Row],[Subprozess
(optionale Auswahl)]]="","okay",IF(VLOOKUP(BTT[[#This Row],[Subprozess
(optionale Auswahl)]],BPML[[Subprozess]:[Zugeordneter Hauptprozess]],3,FALSE)=BTT[[#This Row],[Hauptprozess
(Pflichtauswahl)]],"okay","falscher Subprozess"))</f>
        <v/>
      </c>
      <c r="AL1590">
        <f>IF(aktives_Teilprojekt="Master","",IF(BTT[[#This Row],[Verantwortliches TP
(automatisch)]]=VLOOKUP(aktives_Teilprojekt,Teilprojekte[[Teilprojekte]:[Kürzel]],2,FALSE),"okay","Hauptprozess anderes TP"))</f>
        <v/>
      </c>
      <c r="AM15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0">
        <f>IFERROR(IF(BTT[[#This Row],[SAP-Modul
(Pflichtauswahl)]]&lt;&gt;VLOOKUP(BTT[[#This Row],[Verwendete Transaktion (Pflichtauswahl)]],Transaktionen[[Transaktionen]:[Modul]],3,FALSE),"Modul anders","okay"),"")</f>
        <v/>
      </c>
      <c r="AP1590">
        <f>IFERROR(IF(COUNTIFS(BTT[Verwendete Transaktion (Pflichtauswahl)],BTT[[#This Row],[Verwendete Transaktion (Pflichtauswahl)]],BTT[SAP-Modul
(Pflichtauswahl)],"&lt;&gt;"&amp;BTT[[#This Row],[SAP-Modul
(Pflichtauswahl)]])&gt;0,"Modul anders","okay"),"")</f>
        <v/>
      </c>
      <c r="AQ1590">
        <f>IFERROR(IF(COUNTIFS(BTT[Verwendete Transaktion (Pflichtauswahl)],BTT[[#This Row],[Verwendete Transaktion (Pflichtauswahl)]],BTT[Verantwortliches TP
(automatisch)],"&lt;&gt;"&amp;BTT[[#This Row],[Verantwortliches TP
(automatisch)]])&gt;0,"Transaktion mehrfach","okay"),"")</f>
        <v/>
      </c>
      <c r="AR1590">
        <f>IFERROR(IF(COUNTIFS(BTT[Verwendete Transaktion (Pflichtauswahl)],BTT[[#This Row],[Verwendete Transaktion (Pflichtauswahl)]],BTT[Verantwortliches TP
(automatisch)],"&lt;&gt;"&amp;VLOOKUP(aktives_Teilprojekt,Teilprojekte[[Teilprojekte]:[Kürzel]],2,FALSE))&gt;0,"Transaktion mehrfach","okay"),"")</f>
        <v/>
      </c>
      <c r="AS1590" t="inlineStr">
        <is>
          <t>FI1504</t>
        </is>
      </c>
    </row>
    <row r="1591">
      <c r="A1591">
        <f>IFERROR(IF(BTT[[#This Row],[Lfd Nr. 
(aus konsolidierter Datei)]]&lt;&gt;"",BTT[[#This Row],[Lfd Nr. 
(aus konsolidierter Datei)]],VLOOKUP(aktives_Teilprojekt,Teilprojekte[[Teilprojekte]:[Kürzel]],2,FALSE)&amp;ROW(BTT[[#This Row],[Lfd Nr.
(automatisch)]])-2),"")</f>
        <v/>
      </c>
      <c r="B1591" t="inlineStr">
        <is>
          <t>Bearbeitung und Prüfung von Eingangsrechnungen</t>
        </is>
      </c>
      <c r="D1591" t="inlineStr">
        <is>
          <t>Rechnung auf die Erfüllung der gesetztlichen Anforderungen prüfen.</t>
        </is>
      </c>
      <c r="E1591">
        <f>IFERROR(IF(NOT(BTT[[#This Row],[Manuelle Änderung des Verantwortliches TP
(Auswahl - bei Bedarf)]]=""),BTT[[#This Row],[Manuelle Änderung des Verantwortliches TP
(Auswahl - bei Bedarf)]],VLOOKUP(BTT[[#This Row],[Hauptprozess
(Pflichtauswahl)]],Hauptprozesse[],3,FALSE)),"")</f>
        <v/>
      </c>
      <c r="G1591" t="inlineStr">
        <is>
          <t>RW-K</t>
        </is>
      </c>
      <c r="J1591">
        <f>IFERROR(VLOOKUP(BTT[[#This Row],[Verwendete Transaktion (Pflichtauswahl)]],Transaktionen[[Transaktionen]:[Langtext]],2,FALSE),"")</f>
        <v/>
      </c>
      <c r="V1591">
        <f>IFERROR(VLOOKUP(BTT[[#This Row],[Verwendetes Formular
(Auswahl falls relevant)]],Formulare[[Formularbezeichnung]:[Formularname (technisch)]],2,FALSE),"")</f>
        <v/>
      </c>
      <c r="AK1591">
        <f>IF(BTT[[#This Row],[Subprozess
(optionale Auswahl)]]="","okay",IF(VLOOKUP(BTT[[#This Row],[Subprozess
(optionale Auswahl)]],BPML[[Subprozess]:[Zugeordneter Hauptprozess]],3,FALSE)=BTT[[#This Row],[Hauptprozess
(Pflichtauswahl)]],"okay","falscher Subprozess"))</f>
        <v/>
      </c>
      <c r="AL1591">
        <f>IF(aktives_Teilprojekt="Master","",IF(BTT[[#This Row],[Verantwortliches TP
(automatisch)]]=VLOOKUP(aktives_Teilprojekt,Teilprojekte[[Teilprojekte]:[Kürzel]],2,FALSE),"okay","Hauptprozess anderes TP"))</f>
        <v/>
      </c>
      <c r="AM15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1">
        <f>IFERROR(IF(BTT[[#This Row],[SAP-Modul
(Pflichtauswahl)]]&lt;&gt;VLOOKUP(BTT[[#This Row],[Verwendete Transaktion (Pflichtauswahl)]],Transaktionen[[Transaktionen]:[Modul]],3,FALSE),"Modul anders","okay"),"")</f>
        <v/>
      </c>
      <c r="AP1591">
        <f>IFERROR(IF(COUNTIFS(BTT[Verwendete Transaktion (Pflichtauswahl)],BTT[[#This Row],[Verwendete Transaktion (Pflichtauswahl)]],BTT[SAP-Modul
(Pflichtauswahl)],"&lt;&gt;"&amp;BTT[[#This Row],[SAP-Modul
(Pflichtauswahl)]])&gt;0,"Modul anders","okay"),"")</f>
        <v/>
      </c>
      <c r="AQ1591">
        <f>IFERROR(IF(COUNTIFS(BTT[Verwendete Transaktion (Pflichtauswahl)],BTT[[#This Row],[Verwendete Transaktion (Pflichtauswahl)]],BTT[Verantwortliches TP
(automatisch)],"&lt;&gt;"&amp;BTT[[#This Row],[Verantwortliches TP
(automatisch)]])&gt;0,"Transaktion mehrfach","okay"),"")</f>
        <v/>
      </c>
      <c r="AR1591">
        <f>IFERROR(IF(COUNTIFS(BTT[Verwendete Transaktion (Pflichtauswahl)],BTT[[#This Row],[Verwendete Transaktion (Pflichtauswahl)]],BTT[Verantwortliches TP
(automatisch)],"&lt;&gt;"&amp;VLOOKUP(aktives_Teilprojekt,Teilprojekte[[Teilprojekte]:[Kürzel]],2,FALSE))&gt;0,"Transaktion mehrfach","okay"),"")</f>
        <v/>
      </c>
      <c r="AS1591" t="inlineStr">
        <is>
          <t>FI1505</t>
        </is>
      </c>
    </row>
    <row r="1592">
      <c r="A1592">
        <f>IFERROR(IF(BTT[[#This Row],[Lfd Nr. 
(aus konsolidierter Datei)]]&lt;&gt;"",BTT[[#This Row],[Lfd Nr. 
(aus konsolidierter Datei)]],VLOOKUP(aktives_Teilprojekt,Teilprojekte[[Teilprojekte]:[Kürzel]],2,FALSE)&amp;ROW(BTT[[#This Row],[Lfd Nr.
(automatisch)]])-2),"")</f>
        <v/>
      </c>
      <c r="B1592" t="inlineStr">
        <is>
          <t>Bearbeitung und Prüfung von Eingangsrechnungen</t>
        </is>
      </c>
      <c r="D1592" t="inlineStr">
        <is>
          <t>Rechnung an Rechnungssteller zurücksenden.</t>
        </is>
      </c>
      <c r="E1592">
        <f>IFERROR(IF(NOT(BTT[[#This Row],[Manuelle Änderung des Verantwortliches TP
(Auswahl - bei Bedarf)]]=""),BTT[[#This Row],[Manuelle Änderung des Verantwortliches TP
(Auswahl - bei Bedarf)]],VLOOKUP(BTT[[#This Row],[Hauptprozess
(Pflichtauswahl)]],Hauptprozesse[],3,FALSE)),"")</f>
        <v/>
      </c>
      <c r="G1592" t="inlineStr">
        <is>
          <t>RW-K</t>
        </is>
      </c>
      <c r="J1592">
        <f>IFERROR(VLOOKUP(BTT[[#This Row],[Verwendete Transaktion (Pflichtauswahl)]],Transaktionen[[Transaktionen]:[Langtext]],2,FALSE),"")</f>
        <v/>
      </c>
      <c r="R1592" t="inlineStr">
        <is>
          <t>GROUPWISE_PROD</t>
        </is>
      </c>
      <c r="V1592">
        <f>IFERROR(VLOOKUP(BTT[[#This Row],[Verwendetes Formular
(Auswahl falls relevant)]],Formulare[[Formularbezeichnung]:[Formularname (technisch)]],2,FALSE),"")</f>
        <v/>
      </c>
      <c r="AK1592">
        <f>IF(BTT[[#This Row],[Subprozess
(optionale Auswahl)]]="","okay",IF(VLOOKUP(BTT[[#This Row],[Subprozess
(optionale Auswahl)]],BPML[[Subprozess]:[Zugeordneter Hauptprozess]],3,FALSE)=BTT[[#This Row],[Hauptprozess
(Pflichtauswahl)]],"okay","falscher Subprozess"))</f>
        <v/>
      </c>
      <c r="AL1592">
        <f>IF(aktives_Teilprojekt="Master","",IF(BTT[[#This Row],[Verantwortliches TP
(automatisch)]]=VLOOKUP(aktives_Teilprojekt,Teilprojekte[[Teilprojekte]:[Kürzel]],2,FALSE),"okay","Hauptprozess anderes TP"))</f>
        <v/>
      </c>
      <c r="AM15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2">
        <f>IFERROR(IF(BTT[[#This Row],[SAP-Modul
(Pflichtauswahl)]]&lt;&gt;VLOOKUP(BTT[[#This Row],[Verwendete Transaktion (Pflichtauswahl)]],Transaktionen[[Transaktionen]:[Modul]],3,FALSE),"Modul anders","okay"),"")</f>
        <v/>
      </c>
      <c r="AP1592">
        <f>IFERROR(IF(COUNTIFS(BTT[Verwendete Transaktion (Pflichtauswahl)],BTT[[#This Row],[Verwendete Transaktion (Pflichtauswahl)]],BTT[SAP-Modul
(Pflichtauswahl)],"&lt;&gt;"&amp;BTT[[#This Row],[SAP-Modul
(Pflichtauswahl)]])&gt;0,"Modul anders","okay"),"")</f>
        <v/>
      </c>
      <c r="AQ1592">
        <f>IFERROR(IF(COUNTIFS(BTT[Verwendete Transaktion (Pflichtauswahl)],BTT[[#This Row],[Verwendete Transaktion (Pflichtauswahl)]],BTT[Verantwortliches TP
(automatisch)],"&lt;&gt;"&amp;BTT[[#This Row],[Verantwortliches TP
(automatisch)]])&gt;0,"Transaktion mehrfach","okay"),"")</f>
        <v/>
      </c>
      <c r="AR1592">
        <f>IFERROR(IF(COUNTIFS(BTT[Verwendete Transaktion (Pflichtauswahl)],BTT[[#This Row],[Verwendete Transaktion (Pflichtauswahl)]],BTT[Verantwortliches TP
(automatisch)],"&lt;&gt;"&amp;VLOOKUP(aktives_Teilprojekt,Teilprojekte[[Teilprojekte]:[Kürzel]],2,FALSE))&gt;0,"Transaktion mehrfach","okay"),"")</f>
        <v/>
      </c>
      <c r="AS1592" t="inlineStr">
        <is>
          <t>FI1506</t>
        </is>
      </c>
    </row>
    <row r="1593">
      <c r="A1593">
        <f>IFERROR(IF(BTT[[#This Row],[Lfd Nr. 
(aus konsolidierter Datei)]]&lt;&gt;"",BTT[[#This Row],[Lfd Nr. 
(aus konsolidierter Datei)]],VLOOKUP(aktives_Teilprojekt,Teilprojekte[[Teilprojekte]:[Kürzel]],2,FALSE)&amp;ROW(BTT[[#This Row],[Lfd Nr.
(automatisch)]])-2),"")</f>
        <v/>
      </c>
      <c r="B1593" t="inlineStr">
        <is>
          <t>Bearbeitung und Prüfung von Eingangsrechnungen</t>
        </is>
      </c>
      <c r="D1593" t="inlineStr">
        <is>
          <t>Rechnung kontieren und buchen</t>
        </is>
      </c>
      <c r="E1593">
        <f>IFERROR(IF(NOT(BTT[[#This Row],[Manuelle Änderung des Verantwortliches TP
(Auswahl - bei Bedarf)]]=""),BTT[[#This Row],[Manuelle Änderung des Verantwortliches TP
(Auswahl - bei Bedarf)]],VLOOKUP(BTT[[#This Row],[Hauptprozess
(Pflichtauswahl)]],Hauptprozesse[],3,FALSE)),"")</f>
        <v/>
      </c>
      <c r="G1593" t="inlineStr">
        <is>
          <t>RW-K</t>
        </is>
      </c>
      <c r="H1593" t="inlineStr">
        <is>
          <t>MM</t>
        </is>
      </c>
      <c r="I1593" t="inlineStr">
        <is>
          <t>Miro</t>
        </is>
      </c>
      <c r="J1593">
        <f>IFERROR(VLOOKUP(BTT[[#This Row],[Verwendete Transaktion (Pflichtauswahl)]],Transaktionen[[Transaktionen]:[Langtext]],2,FALSE),"")</f>
        <v/>
      </c>
      <c r="V1593">
        <f>IFERROR(VLOOKUP(BTT[[#This Row],[Verwendetes Formular
(Auswahl falls relevant)]],Formulare[[Formularbezeichnung]:[Formularname (technisch)]],2,FALSE),"")</f>
        <v/>
      </c>
      <c r="AK1593">
        <f>IF(BTT[[#This Row],[Subprozess
(optionale Auswahl)]]="","okay",IF(VLOOKUP(BTT[[#This Row],[Subprozess
(optionale Auswahl)]],BPML[[Subprozess]:[Zugeordneter Hauptprozess]],3,FALSE)=BTT[[#This Row],[Hauptprozess
(Pflichtauswahl)]],"okay","falscher Subprozess"))</f>
        <v/>
      </c>
      <c r="AL1593">
        <f>IF(aktives_Teilprojekt="Master","",IF(BTT[[#This Row],[Verantwortliches TP
(automatisch)]]=VLOOKUP(aktives_Teilprojekt,Teilprojekte[[Teilprojekte]:[Kürzel]],2,FALSE),"okay","Hauptprozess anderes TP"))</f>
        <v/>
      </c>
      <c r="AM15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3">
        <f>IFERROR(IF(BTT[[#This Row],[SAP-Modul
(Pflichtauswahl)]]&lt;&gt;VLOOKUP(BTT[[#This Row],[Verwendete Transaktion (Pflichtauswahl)]],Transaktionen[[Transaktionen]:[Modul]],3,FALSE),"Modul anders","okay"),"")</f>
        <v/>
      </c>
      <c r="AP1593">
        <f>IFERROR(IF(COUNTIFS(BTT[Verwendete Transaktion (Pflichtauswahl)],BTT[[#This Row],[Verwendete Transaktion (Pflichtauswahl)]],BTT[SAP-Modul
(Pflichtauswahl)],"&lt;&gt;"&amp;BTT[[#This Row],[SAP-Modul
(Pflichtauswahl)]])&gt;0,"Modul anders","okay"),"")</f>
        <v/>
      </c>
      <c r="AQ1593">
        <f>IFERROR(IF(COUNTIFS(BTT[Verwendete Transaktion (Pflichtauswahl)],BTT[[#This Row],[Verwendete Transaktion (Pflichtauswahl)]],BTT[Verantwortliches TP
(automatisch)],"&lt;&gt;"&amp;BTT[[#This Row],[Verantwortliches TP
(automatisch)]])&gt;0,"Transaktion mehrfach","okay"),"")</f>
        <v/>
      </c>
      <c r="AR1593">
        <f>IFERROR(IF(COUNTIFS(BTT[Verwendete Transaktion (Pflichtauswahl)],BTT[[#This Row],[Verwendete Transaktion (Pflichtauswahl)]],BTT[Verantwortliches TP
(automatisch)],"&lt;&gt;"&amp;VLOOKUP(aktives_Teilprojekt,Teilprojekte[[Teilprojekte]:[Kürzel]],2,FALSE))&gt;0,"Transaktion mehrfach","okay"),"")</f>
        <v/>
      </c>
      <c r="AS1593" t="inlineStr">
        <is>
          <t>FI1507</t>
        </is>
      </c>
    </row>
    <row r="1594">
      <c r="A1594">
        <f>IFERROR(IF(BTT[[#This Row],[Lfd Nr. 
(aus konsolidierter Datei)]]&lt;&gt;"",BTT[[#This Row],[Lfd Nr. 
(aus konsolidierter Datei)]],VLOOKUP(aktives_Teilprojekt,Teilprojekte[[Teilprojekte]:[Kürzel]],2,FALSE)&amp;ROW(BTT[[#This Row],[Lfd Nr.
(automatisch)]])-2),"")</f>
        <v/>
      </c>
      <c r="B1594" t="inlineStr">
        <is>
          <t>Bearbeitung und Prüfung von Eingangsrechnungen</t>
        </is>
      </c>
      <c r="D1594" t="inlineStr">
        <is>
          <t>Kreditorenrechnungsanhang ausdrucken</t>
        </is>
      </c>
      <c r="E1594">
        <f>IFERROR(IF(NOT(BTT[[#This Row],[Manuelle Änderung des Verantwortliches TP
(Auswahl - bei Bedarf)]]=""),BTT[[#This Row],[Manuelle Änderung des Verantwortliches TP
(Auswahl - bei Bedarf)]],VLOOKUP(BTT[[#This Row],[Hauptprozess
(Pflichtauswahl)]],Hauptprozesse[],3,FALSE)),"")</f>
        <v/>
      </c>
      <c r="G1594" t="inlineStr">
        <is>
          <t>RW-K</t>
        </is>
      </c>
      <c r="H1594" t="inlineStr">
        <is>
          <t>MM</t>
        </is>
      </c>
      <c r="I1594" t="inlineStr">
        <is>
          <t>ZFI73</t>
        </is>
      </c>
      <c r="J1594">
        <f>IFERROR(VLOOKUP(BTT[[#This Row],[Verwendete Transaktion (Pflichtauswahl)]],Transaktionen[[Transaktionen]:[Langtext]],2,FALSE),"")</f>
        <v/>
      </c>
      <c r="V1594">
        <f>IFERROR(VLOOKUP(BTT[[#This Row],[Verwendetes Formular
(Auswahl falls relevant)]],Formulare[[Formularbezeichnung]:[Formularname (technisch)]],2,FALSE),"")</f>
        <v/>
      </c>
      <c r="AK1594">
        <f>IF(BTT[[#This Row],[Subprozess
(optionale Auswahl)]]="","okay",IF(VLOOKUP(BTT[[#This Row],[Subprozess
(optionale Auswahl)]],BPML[[Subprozess]:[Zugeordneter Hauptprozess]],3,FALSE)=BTT[[#This Row],[Hauptprozess
(Pflichtauswahl)]],"okay","falscher Subprozess"))</f>
        <v/>
      </c>
      <c r="AL1594">
        <f>IF(aktives_Teilprojekt="Master","",IF(BTT[[#This Row],[Verantwortliches TP
(automatisch)]]=VLOOKUP(aktives_Teilprojekt,Teilprojekte[[Teilprojekte]:[Kürzel]],2,FALSE),"okay","Hauptprozess anderes TP"))</f>
        <v/>
      </c>
      <c r="AM15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4">
        <f>IFERROR(IF(BTT[[#This Row],[SAP-Modul
(Pflichtauswahl)]]&lt;&gt;VLOOKUP(BTT[[#This Row],[Verwendete Transaktion (Pflichtauswahl)]],Transaktionen[[Transaktionen]:[Modul]],3,FALSE),"Modul anders","okay"),"")</f>
        <v/>
      </c>
      <c r="AP1594">
        <f>IFERROR(IF(COUNTIFS(BTT[Verwendete Transaktion (Pflichtauswahl)],BTT[[#This Row],[Verwendete Transaktion (Pflichtauswahl)]],BTT[SAP-Modul
(Pflichtauswahl)],"&lt;&gt;"&amp;BTT[[#This Row],[SAP-Modul
(Pflichtauswahl)]])&gt;0,"Modul anders","okay"),"")</f>
        <v/>
      </c>
      <c r="AQ1594">
        <f>IFERROR(IF(COUNTIFS(BTT[Verwendete Transaktion (Pflichtauswahl)],BTT[[#This Row],[Verwendete Transaktion (Pflichtauswahl)]],BTT[Verantwortliches TP
(automatisch)],"&lt;&gt;"&amp;BTT[[#This Row],[Verantwortliches TP
(automatisch)]])&gt;0,"Transaktion mehrfach","okay"),"")</f>
        <v/>
      </c>
      <c r="AR1594">
        <f>IFERROR(IF(COUNTIFS(BTT[Verwendete Transaktion (Pflichtauswahl)],BTT[[#This Row],[Verwendete Transaktion (Pflichtauswahl)]],BTT[Verantwortliches TP
(automatisch)],"&lt;&gt;"&amp;VLOOKUP(aktives_Teilprojekt,Teilprojekte[[Teilprojekte]:[Kürzel]],2,FALSE))&gt;0,"Transaktion mehrfach","okay"),"")</f>
        <v/>
      </c>
      <c r="AS1594" t="inlineStr">
        <is>
          <t>FI1508</t>
        </is>
      </c>
    </row>
    <row r="1595">
      <c r="A1595">
        <f>IFERROR(IF(BTT[[#This Row],[Lfd Nr. 
(aus konsolidierter Datei)]]&lt;&gt;"",BTT[[#This Row],[Lfd Nr. 
(aus konsolidierter Datei)]],VLOOKUP(aktives_Teilprojekt,Teilprojekte[[Teilprojekte]:[Kürzel]],2,FALSE)&amp;ROW(BTT[[#This Row],[Lfd Nr.
(automatisch)]])-2),"")</f>
        <v/>
      </c>
      <c r="B1595" t="inlineStr">
        <is>
          <t>Bearbeitung und Prüfung von Eingangsrechnungen</t>
        </is>
      </c>
      <c r="D1595" t="inlineStr">
        <is>
          <t>Rechnung inkl. Kreditorenrechnungsanhang (Vor- und Rückseite) an Registratur geben</t>
        </is>
      </c>
      <c r="E1595">
        <f>IFERROR(IF(NOT(BTT[[#This Row],[Manuelle Änderung des Verantwortliches TP
(Auswahl - bei Bedarf)]]=""),BTT[[#This Row],[Manuelle Änderung des Verantwortliches TP
(Auswahl - bei Bedarf)]],VLOOKUP(BTT[[#This Row],[Hauptprozess
(Pflichtauswahl)]],Hauptprozesse[],3,FALSE)),"")</f>
        <v/>
      </c>
      <c r="G1595" t="inlineStr">
        <is>
          <t>RW-K</t>
        </is>
      </c>
      <c r="H1595" t="inlineStr">
        <is>
          <t>Non-SAP</t>
        </is>
      </c>
      <c r="I1595" t="inlineStr">
        <is>
          <t>nicht digital</t>
        </is>
      </c>
      <c r="J1595">
        <f>IFERROR(VLOOKUP(BTT[[#This Row],[Verwendete Transaktion (Pflichtauswahl)]],Transaktionen[[Transaktionen]:[Langtext]],2,FALSE),"")</f>
        <v/>
      </c>
      <c r="V1595">
        <f>IFERROR(VLOOKUP(BTT[[#This Row],[Verwendetes Formular
(Auswahl falls relevant)]],Formulare[[Formularbezeichnung]:[Formularname (technisch)]],2,FALSE),"")</f>
        <v/>
      </c>
      <c r="AK1595">
        <f>IF(BTT[[#This Row],[Subprozess
(optionale Auswahl)]]="","okay",IF(VLOOKUP(BTT[[#This Row],[Subprozess
(optionale Auswahl)]],BPML[[Subprozess]:[Zugeordneter Hauptprozess]],3,FALSE)=BTT[[#This Row],[Hauptprozess
(Pflichtauswahl)]],"okay","falscher Subprozess"))</f>
        <v/>
      </c>
      <c r="AL1595">
        <f>IF(aktives_Teilprojekt="Master","",IF(BTT[[#This Row],[Verantwortliches TP
(automatisch)]]=VLOOKUP(aktives_Teilprojekt,Teilprojekte[[Teilprojekte]:[Kürzel]],2,FALSE),"okay","Hauptprozess anderes TP"))</f>
        <v/>
      </c>
      <c r="AM15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5">
        <f>IFERROR(IF(BTT[[#This Row],[SAP-Modul
(Pflichtauswahl)]]&lt;&gt;VLOOKUP(BTT[[#This Row],[Verwendete Transaktion (Pflichtauswahl)]],Transaktionen[[Transaktionen]:[Modul]],3,FALSE),"Modul anders","okay"),"")</f>
        <v/>
      </c>
      <c r="AP1595">
        <f>IFERROR(IF(COUNTIFS(BTT[Verwendete Transaktion (Pflichtauswahl)],BTT[[#This Row],[Verwendete Transaktion (Pflichtauswahl)]],BTT[SAP-Modul
(Pflichtauswahl)],"&lt;&gt;"&amp;BTT[[#This Row],[SAP-Modul
(Pflichtauswahl)]])&gt;0,"Modul anders","okay"),"")</f>
        <v/>
      </c>
      <c r="AQ1595">
        <f>IFERROR(IF(COUNTIFS(BTT[Verwendete Transaktion (Pflichtauswahl)],BTT[[#This Row],[Verwendete Transaktion (Pflichtauswahl)]],BTT[Verantwortliches TP
(automatisch)],"&lt;&gt;"&amp;BTT[[#This Row],[Verantwortliches TP
(automatisch)]])&gt;0,"Transaktion mehrfach","okay"),"")</f>
        <v/>
      </c>
      <c r="AR1595">
        <f>IFERROR(IF(COUNTIFS(BTT[Verwendete Transaktion (Pflichtauswahl)],BTT[[#This Row],[Verwendete Transaktion (Pflichtauswahl)]],BTT[Verantwortliches TP
(automatisch)],"&lt;&gt;"&amp;VLOOKUP(aktives_Teilprojekt,Teilprojekte[[Teilprojekte]:[Kürzel]],2,FALSE))&gt;0,"Transaktion mehrfach","okay"),"")</f>
        <v/>
      </c>
      <c r="AS1595" t="inlineStr">
        <is>
          <t>FI1509</t>
        </is>
      </c>
    </row>
    <row r="1596">
      <c r="A1596">
        <f>IFERROR(IF(BTT[[#This Row],[Lfd Nr. 
(aus konsolidierter Datei)]]&lt;&gt;"",BTT[[#This Row],[Lfd Nr. 
(aus konsolidierter Datei)]],VLOOKUP(aktives_Teilprojekt,Teilprojekte[[Teilprojekte]:[Kürzel]],2,FALSE)&amp;ROW(BTT[[#This Row],[Lfd Nr.
(automatisch)]])-2),"")</f>
        <v/>
      </c>
      <c r="B1596" t="inlineStr">
        <is>
          <t>Bearbeitung und Prüfung von Eingangsrechnungen</t>
        </is>
      </c>
      <c r="D1596" t="inlineStr">
        <is>
          <t xml:space="preserve">Belegnummer auf Rechnung stempeln </t>
        </is>
      </c>
      <c r="E1596">
        <f>IFERROR(IF(NOT(BTT[[#This Row],[Manuelle Änderung des Verantwortliches TP
(Auswahl - bei Bedarf)]]=""),BTT[[#This Row],[Manuelle Änderung des Verantwortliches TP
(Auswahl - bei Bedarf)]],VLOOKUP(BTT[[#This Row],[Hauptprozess
(Pflichtauswahl)]],Hauptprozesse[],3,FALSE)),"")</f>
        <v/>
      </c>
      <c r="G1596" t="inlineStr">
        <is>
          <t>RW-K</t>
        </is>
      </c>
      <c r="H1596" t="inlineStr">
        <is>
          <t>Non-SAP</t>
        </is>
      </c>
      <c r="I1596" t="inlineStr">
        <is>
          <t>nicht digital</t>
        </is>
      </c>
      <c r="J1596">
        <f>IFERROR(VLOOKUP(BTT[[#This Row],[Verwendete Transaktion (Pflichtauswahl)]],Transaktionen[[Transaktionen]:[Langtext]],2,FALSE),"")</f>
        <v/>
      </c>
      <c r="V1596">
        <f>IFERROR(VLOOKUP(BTT[[#This Row],[Verwendetes Formular
(Auswahl falls relevant)]],Formulare[[Formularbezeichnung]:[Formularname (technisch)]],2,FALSE),"")</f>
        <v/>
      </c>
      <c r="AK1596">
        <f>IF(BTT[[#This Row],[Subprozess
(optionale Auswahl)]]="","okay",IF(VLOOKUP(BTT[[#This Row],[Subprozess
(optionale Auswahl)]],BPML[[Subprozess]:[Zugeordneter Hauptprozess]],3,FALSE)=BTT[[#This Row],[Hauptprozess
(Pflichtauswahl)]],"okay","falscher Subprozess"))</f>
        <v/>
      </c>
      <c r="AL1596">
        <f>IF(aktives_Teilprojekt="Master","",IF(BTT[[#This Row],[Verantwortliches TP
(automatisch)]]=VLOOKUP(aktives_Teilprojekt,Teilprojekte[[Teilprojekte]:[Kürzel]],2,FALSE),"okay","Hauptprozess anderes TP"))</f>
        <v/>
      </c>
      <c r="AM15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6">
        <f>IFERROR(IF(BTT[[#This Row],[SAP-Modul
(Pflichtauswahl)]]&lt;&gt;VLOOKUP(BTT[[#This Row],[Verwendete Transaktion (Pflichtauswahl)]],Transaktionen[[Transaktionen]:[Modul]],3,FALSE),"Modul anders","okay"),"")</f>
        <v/>
      </c>
      <c r="AP1596">
        <f>IFERROR(IF(COUNTIFS(BTT[Verwendete Transaktion (Pflichtauswahl)],BTT[[#This Row],[Verwendete Transaktion (Pflichtauswahl)]],BTT[SAP-Modul
(Pflichtauswahl)],"&lt;&gt;"&amp;BTT[[#This Row],[SAP-Modul
(Pflichtauswahl)]])&gt;0,"Modul anders","okay"),"")</f>
        <v/>
      </c>
      <c r="AQ1596">
        <f>IFERROR(IF(COUNTIFS(BTT[Verwendete Transaktion (Pflichtauswahl)],BTT[[#This Row],[Verwendete Transaktion (Pflichtauswahl)]],BTT[Verantwortliches TP
(automatisch)],"&lt;&gt;"&amp;BTT[[#This Row],[Verantwortliches TP
(automatisch)]])&gt;0,"Transaktion mehrfach","okay"),"")</f>
        <v/>
      </c>
      <c r="AR1596">
        <f>IFERROR(IF(COUNTIFS(BTT[Verwendete Transaktion (Pflichtauswahl)],BTT[[#This Row],[Verwendete Transaktion (Pflichtauswahl)]],BTT[Verantwortliches TP
(automatisch)],"&lt;&gt;"&amp;VLOOKUP(aktives_Teilprojekt,Teilprojekte[[Teilprojekte]:[Kürzel]],2,FALSE))&gt;0,"Transaktion mehrfach","okay"),"")</f>
        <v/>
      </c>
      <c r="AS1596" t="inlineStr">
        <is>
          <t>FI1510</t>
        </is>
      </c>
    </row>
    <row r="1597">
      <c r="A1597">
        <f>IFERROR(IF(BTT[[#This Row],[Lfd Nr. 
(aus konsolidierter Datei)]]&lt;&gt;"",BTT[[#This Row],[Lfd Nr. 
(aus konsolidierter Datei)]],VLOOKUP(aktives_Teilprojekt,Teilprojekte[[Teilprojekte]:[Kürzel]],2,FALSE)&amp;ROW(BTT[[#This Row],[Lfd Nr.
(automatisch)]])-2),"")</f>
        <v/>
      </c>
      <c r="B1597" t="inlineStr">
        <is>
          <t>Bearbeitung und Prüfung von Eingangsrechnungen</t>
        </is>
      </c>
      <c r="D1597" t="inlineStr">
        <is>
          <t>Rechnung inkl. zweiter Seite des Kreditorenrechnungsanhang an die enstsprechende OE per Papier und Umlaufmappe verschicken</t>
        </is>
      </c>
      <c r="E1597">
        <f>IFERROR(IF(NOT(BTT[[#This Row],[Manuelle Änderung des Verantwortliches TP
(Auswahl - bei Bedarf)]]=""),BTT[[#This Row],[Manuelle Änderung des Verantwortliches TP
(Auswahl - bei Bedarf)]],VLOOKUP(BTT[[#This Row],[Hauptprozess
(Pflichtauswahl)]],Hauptprozesse[],3,FALSE)),"")</f>
        <v/>
      </c>
      <c r="G1597" t="inlineStr">
        <is>
          <t>RW-K</t>
        </is>
      </c>
      <c r="H1597" t="inlineStr">
        <is>
          <t>Non-SAP</t>
        </is>
      </c>
      <c r="I1597" t="inlineStr">
        <is>
          <t>nicht digital</t>
        </is>
      </c>
      <c r="J1597">
        <f>IFERROR(VLOOKUP(BTT[[#This Row],[Verwendete Transaktion (Pflichtauswahl)]],Transaktionen[[Transaktionen]:[Langtext]],2,FALSE),"")</f>
        <v/>
      </c>
      <c r="V1597">
        <f>IFERROR(VLOOKUP(BTT[[#This Row],[Verwendetes Formular
(Auswahl falls relevant)]],Formulare[[Formularbezeichnung]:[Formularname (technisch)]],2,FALSE),"")</f>
        <v/>
      </c>
      <c r="AK1597">
        <f>IF(BTT[[#This Row],[Subprozess
(optionale Auswahl)]]="","okay",IF(VLOOKUP(BTT[[#This Row],[Subprozess
(optionale Auswahl)]],BPML[[Subprozess]:[Zugeordneter Hauptprozess]],3,FALSE)=BTT[[#This Row],[Hauptprozess
(Pflichtauswahl)]],"okay","falscher Subprozess"))</f>
        <v/>
      </c>
      <c r="AL1597">
        <f>IF(aktives_Teilprojekt="Master","",IF(BTT[[#This Row],[Verantwortliches TP
(automatisch)]]=VLOOKUP(aktives_Teilprojekt,Teilprojekte[[Teilprojekte]:[Kürzel]],2,FALSE),"okay","Hauptprozess anderes TP"))</f>
        <v/>
      </c>
      <c r="AM15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7">
        <f>IFERROR(IF(BTT[[#This Row],[SAP-Modul
(Pflichtauswahl)]]&lt;&gt;VLOOKUP(BTT[[#This Row],[Verwendete Transaktion (Pflichtauswahl)]],Transaktionen[[Transaktionen]:[Modul]],3,FALSE),"Modul anders","okay"),"")</f>
        <v/>
      </c>
      <c r="AP1597">
        <f>IFERROR(IF(COUNTIFS(BTT[Verwendete Transaktion (Pflichtauswahl)],BTT[[#This Row],[Verwendete Transaktion (Pflichtauswahl)]],BTT[SAP-Modul
(Pflichtauswahl)],"&lt;&gt;"&amp;BTT[[#This Row],[SAP-Modul
(Pflichtauswahl)]])&gt;0,"Modul anders","okay"),"")</f>
        <v/>
      </c>
      <c r="AQ1597">
        <f>IFERROR(IF(COUNTIFS(BTT[Verwendete Transaktion (Pflichtauswahl)],BTT[[#This Row],[Verwendete Transaktion (Pflichtauswahl)]],BTT[Verantwortliches TP
(automatisch)],"&lt;&gt;"&amp;BTT[[#This Row],[Verantwortliches TP
(automatisch)]])&gt;0,"Transaktion mehrfach","okay"),"")</f>
        <v/>
      </c>
      <c r="AR1597">
        <f>IFERROR(IF(COUNTIFS(BTT[Verwendete Transaktion (Pflichtauswahl)],BTT[[#This Row],[Verwendete Transaktion (Pflichtauswahl)]],BTT[Verantwortliches TP
(automatisch)],"&lt;&gt;"&amp;VLOOKUP(aktives_Teilprojekt,Teilprojekte[[Teilprojekte]:[Kürzel]],2,FALSE))&gt;0,"Transaktion mehrfach","okay"),"")</f>
        <v/>
      </c>
      <c r="AS1597" t="inlineStr">
        <is>
          <t>FI1511</t>
        </is>
      </c>
    </row>
    <row r="1598">
      <c r="A1598">
        <f>IFERROR(IF(BTT[[#This Row],[Lfd Nr. 
(aus konsolidierter Datei)]]&lt;&gt;"",BTT[[#This Row],[Lfd Nr. 
(aus konsolidierter Datei)]],VLOOKUP(aktives_Teilprojekt,Teilprojekte[[Teilprojekte]:[Kürzel]],2,FALSE)&amp;ROW(BTT[[#This Row],[Lfd Nr.
(automatisch)]])-2),"")</f>
        <v/>
      </c>
      <c r="B1598" t="inlineStr">
        <is>
          <t>Bearbeitung und Prüfung von Eingangsrechnungen</t>
        </is>
      </c>
      <c r="D1598" t="inlineStr">
        <is>
          <t>Erste Seite des Kreditorenrechnungsanhangs ablegen (Ordner)</t>
        </is>
      </c>
      <c r="E1598">
        <f>IFERROR(IF(NOT(BTT[[#This Row],[Manuelle Änderung des Verantwortliches TP
(Auswahl - bei Bedarf)]]=""),BTT[[#This Row],[Manuelle Änderung des Verantwortliches TP
(Auswahl - bei Bedarf)]],VLOOKUP(BTT[[#This Row],[Hauptprozess
(Pflichtauswahl)]],Hauptprozesse[],3,FALSE)),"")</f>
        <v/>
      </c>
      <c r="G1598" t="inlineStr">
        <is>
          <t>RW-K</t>
        </is>
      </c>
      <c r="H1598" t="inlineStr">
        <is>
          <t>Non-SAP</t>
        </is>
      </c>
      <c r="I1598" t="inlineStr">
        <is>
          <t>nicht digital</t>
        </is>
      </c>
      <c r="J1598">
        <f>IFERROR(VLOOKUP(BTT[[#This Row],[Verwendete Transaktion (Pflichtauswahl)]],Transaktionen[[Transaktionen]:[Langtext]],2,FALSE),"")</f>
        <v/>
      </c>
      <c r="V1598">
        <f>IFERROR(VLOOKUP(BTT[[#This Row],[Verwendetes Formular
(Auswahl falls relevant)]],Formulare[[Formularbezeichnung]:[Formularname (technisch)]],2,FALSE),"")</f>
        <v/>
      </c>
      <c r="AK1598">
        <f>IF(BTT[[#This Row],[Subprozess
(optionale Auswahl)]]="","okay",IF(VLOOKUP(BTT[[#This Row],[Subprozess
(optionale Auswahl)]],BPML[[Subprozess]:[Zugeordneter Hauptprozess]],3,FALSE)=BTT[[#This Row],[Hauptprozess
(Pflichtauswahl)]],"okay","falscher Subprozess"))</f>
        <v/>
      </c>
      <c r="AL1598">
        <f>IF(aktives_Teilprojekt="Master","",IF(BTT[[#This Row],[Verantwortliches TP
(automatisch)]]=VLOOKUP(aktives_Teilprojekt,Teilprojekte[[Teilprojekte]:[Kürzel]],2,FALSE),"okay","Hauptprozess anderes TP"))</f>
        <v/>
      </c>
      <c r="AM15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8">
        <f>IFERROR(IF(BTT[[#This Row],[SAP-Modul
(Pflichtauswahl)]]&lt;&gt;VLOOKUP(BTT[[#This Row],[Verwendete Transaktion (Pflichtauswahl)]],Transaktionen[[Transaktionen]:[Modul]],3,FALSE),"Modul anders","okay"),"")</f>
        <v/>
      </c>
      <c r="AP1598">
        <f>IFERROR(IF(COUNTIFS(BTT[Verwendete Transaktion (Pflichtauswahl)],BTT[[#This Row],[Verwendete Transaktion (Pflichtauswahl)]],BTT[SAP-Modul
(Pflichtauswahl)],"&lt;&gt;"&amp;BTT[[#This Row],[SAP-Modul
(Pflichtauswahl)]])&gt;0,"Modul anders","okay"),"")</f>
        <v/>
      </c>
      <c r="AQ1598">
        <f>IFERROR(IF(COUNTIFS(BTT[Verwendete Transaktion (Pflichtauswahl)],BTT[[#This Row],[Verwendete Transaktion (Pflichtauswahl)]],BTT[Verantwortliches TP
(automatisch)],"&lt;&gt;"&amp;BTT[[#This Row],[Verantwortliches TP
(automatisch)]])&gt;0,"Transaktion mehrfach","okay"),"")</f>
        <v/>
      </c>
      <c r="AR1598">
        <f>IFERROR(IF(COUNTIFS(BTT[Verwendete Transaktion (Pflichtauswahl)],BTT[[#This Row],[Verwendete Transaktion (Pflichtauswahl)]],BTT[Verantwortliches TP
(automatisch)],"&lt;&gt;"&amp;VLOOKUP(aktives_Teilprojekt,Teilprojekte[[Teilprojekte]:[Kürzel]],2,FALSE))&gt;0,"Transaktion mehrfach","okay"),"")</f>
        <v/>
      </c>
      <c r="AS1598" t="inlineStr">
        <is>
          <t>FI1512</t>
        </is>
      </c>
    </row>
    <row r="1599">
      <c r="A1599">
        <f>IFERROR(IF(BTT[[#This Row],[Lfd Nr. 
(aus konsolidierter Datei)]]&lt;&gt;"",BTT[[#This Row],[Lfd Nr. 
(aus konsolidierter Datei)]],VLOOKUP(aktives_Teilprojekt,Teilprojekte[[Teilprojekte]:[Kürzel]],2,FALSE)&amp;ROW(BTT[[#This Row],[Lfd Nr.
(automatisch)]])-2),"")</f>
        <v/>
      </c>
      <c r="B1599" t="inlineStr">
        <is>
          <t>Bearbeitung und Prüfung von Eingangsrechnungen</t>
        </is>
      </c>
      <c r="D1599" t="inlineStr">
        <is>
          <t>Eingang der Rechnung per Hauspost bei der entsprechenden OE</t>
        </is>
      </c>
      <c r="E1599">
        <f>IFERROR(IF(NOT(BTT[[#This Row],[Manuelle Änderung des Verantwortliches TP
(Auswahl - bei Bedarf)]]=""),BTT[[#This Row],[Manuelle Änderung des Verantwortliches TP
(Auswahl - bei Bedarf)]],VLOOKUP(BTT[[#This Row],[Hauptprozess
(Pflichtauswahl)]],Hauptprozesse[],3,FALSE)),"")</f>
        <v/>
      </c>
      <c r="G1599" t="inlineStr">
        <is>
          <t>RW-K</t>
        </is>
      </c>
      <c r="H1599" t="inlineStr">
        <is>
          <t>Non-SAP</t>
        </is>
      </c>
      <c r="I1599" t="inlineStr">
        <is>
          <t>nicht digital</t>
        </is>
      </c>
      <c r="J1599">
        <f>IFERROR(VLOOKUP(BTT[[#This Row],[Verwendete Transaktion (Pflichtauswahl)]],Transaktionen[[Transaktionen]:[Langtext]],2,FALSE),"")</f>
        <v/>
      </c>
      <c r="V1599">
        <f>IFERROR(VLOOKUP(BTT[[#This Row],[Verwendetes Formular
(Auswahl falls relevant)]],Formulare[[Formularbezeichnung]:[Formularname (technisch)]],2,FALSE),"")</f>
        <v/>
      </c>
      <c r="AK1599">
        <f>IF(BTT[[#This Row],[Subprozess
(optionale Auswahl)]]="","okay",IF(VLOOKUP(BTT[[#This Row],[Subprozess
(optionale Auswahl)]],BPML[[Subprozess]:[Zugeordneter Hauptprozess]],3,FALSE)=BTT[[#This Row],[Hauptprozess
(Pflichtauswahl)]],"okay","falscher Subprozess"))</f>
        <v/>
      </c>
      <c r="AL1599">
        <f>IF(aktives_Teilprojekt="Master","",IF(BTT[[#This Row],[Verantwortliches TP
(automatisch)]]=VLOOKUP(aktives_Teilprojekt,Teilprojekte[[Teilprojekte]:[Kürzel]],2,FALSE),"okay","Hauptprozess anderes TP"))</f>
        <v/>
      </c>
      <c r="AM15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5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599">
        <f>IFERROR(IF(BTT[[#This Row],[SAP-Modul
(Pflichtauswahl)]]&lt;&gt;VLOOKUP(BTT[[#This Row],[Verwendete Transaktion (Pflichtauswahl)]],Transaktionen[[Transaktionen]:[Modul]],3,FALSE),"Modul anders","okay"),"")</f>
        <v/>
      </c>
      <c r="AP1599">
        <f>IFERROR(IF(COUNTIFS(BTT[Verwendete Transaktion (Pflichtauswahl)],BTT[[#This Row],[Verwendete Transaktion (Pflichtauswahl)]],BTT[SAP-Modul
(Pflichtauswahl)],"&lt;&gt;"&amp;BTT[[#This Row],[SAP-Modul
(Pflichtauswahl)]])&gt;0,"Modul anders","okay"),"")</f>
        <v/>
      </c>
      <c r="AQ1599">
        <f>IFERROR(IF(COUNTIFS(BTT[Verwendete Transaktion (Pflichtauswahl)],BTT[[#This Row],[Verwendete Transaktion (Pflichtauswahl)]],BTT[Verantwortliches TP
(automatisch)],"&lt;&gt;"&amp;BTT[[#This Row],[Verantwortliches TP
(automatisch)]])&gt;0,"Transaktion mehrfach","okay"),"")</f>
        <v/>
      </c>
      <c r="AR1599">
        <f>IFERROR(IF(COUNTIFS(BTT[Verwendete Transaktion (Pflichtauswahl)],BTT[[#This Row],[Verwendete Transaktion (Pflichtauswahl)]],BTT[Verantwortliches TP
(automatisch)],"&lt;&gt;"&amp;VLOOKUP(aktives_Teilprojekt,Teilprojekte[[Teilprojekte]:[Kürzel]],2,FALSE))&gt;0,"Transaktion mehrfach","okay"),"")</f>
        <v/>
      </c>
      <c r="AS1599" t="inlineStr">
        <is>
          <t>FI1513</t>
        </is>
      </c>
    </row>
    <row r="1600">
      <c r="A1600">
        <f>IFERROR(IF(BTT[[#This Row],[Lfd Nr. 
(aus konsolidierter Datei)]]&lt;&gt;"",BTT[[#This Row],[Lfd Nr. 
(aus konsolidierter Datei)]],VLOOKUP(aktives_Teilprojekt,Teilprojekte[[Teilprojekte]:[Kürzel]],2,FALSE)&amp;ROW(BTT[[#This Row],[Lfd Nr.
(automatisch)]])-2),"")</f>
        <v/>
      </c>
      <c r="B1600" t="inlineStr">
        <is>
          <t>Bearbeitung und Prüfung von Eingangsrechnungen</t>
        </is>
      </c>
      <c r="D1600" t="inlineStr">
        <is>
          <t>OE prüft die Rechnung auf Richtigkeit und unterschreibt auf dem Kreditorenrechnungsanhang</t>
        </is>
      </c>
      <c r="E1600">
        <f>IFERROR(IF(NOT(BTT[[#This Row],[Manuelle Änderung des Verantwortliches TP
(Auswahl - bei Bedarf)]]=""),BTT[[#This Row],[Manuelle Änderung des Verantwortliches TP
(Auswahl - bei Bedarf)]],VLOOKUP(BTT[[#This Row],[Hauptprozess
(Pflichtauswahl)]],Hauptprozesse[],3,FALSE)),"")</f>
        <v/>
      </c>
      <c r="G1600" t="inlineStr">
        <is>
          <t>OE</t>
        </is>
      </c>
      <c r="H1600" t="inlineStr">
        <is>
          <t>Non-SAP</t>
        </is>
      </c>
      <c r="I1600" t="inlineStr">
        <is>
          <t>nicht digital</t>
        </is>
      </c>
      <c r="J1600">
        <f>IFERROR(VLOOKUP(BTT[[#This Row],[Verwendete Transaktion (Pflichtauswahl)]],Transaktionen[[Transaktionen]:[Langtext]],2,FALSE),"")</f>
        <v/>
      </c>
      <c r="V1600">
        <f>IFERROR(VLOOKUP(BTT[[#This Row],[Verwendetes Formular
(Auswahl falls relevant)]],Formulare[[Formularbezeichnung]:[Formularname (technisch)]],2,FALSE),"")</f>
        <v/>
      </c>
      <c r="AK1600">
        <f>IF(BTT[[#This Row],[Subprozess
(optionale Auswahl)]]="","okay",IF(VLOOKUP(BTT[[#This Row],[Subprozess
(optionale Auswahl)]],BPML[[Subprozess]:[Zugeordneter Hauptprozess]],3,FALSE)=BTT[[#This Row],[Hauptprozess
(Pflichtauswahl)]],"okay","falscher Subprozess"))</f>
        <v/>
      </c>
      <c r="AL1600">
        <f>IF(aktives_Teilprojekt="Master","",IF(BTT[[#This Row],[Verantwortliches TP
(automatisch)]]=VLOOKUP(aktives_Teilprojekt,Teilprojekte[[Teilprojekte]:[Kürzel]],2,FALSE),"okay","Hauptprozess anderes TP"))</f>
        <v/>
      </c>
      <c r="AM16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0">
        <f>IFERROR(IF(BTT[[#This Row],[SAP-Modul
(Pflichtauswahl)]]&lt;&gt;VLOOKUP(BTT[[#This Row],[Verwendete Transaktion (Pflichtauswahl)]],Transaktionen[[Transaktionen]:[Modul]],3,FALSE),"Modul anders","okay"),"")</f>
        <v/>
      </c>
      <c r="AP1600">
        <f>IFERROR(IF(COUNTIFS(BTT[Verwendete Transaktion (Pflichtauswahl)],BTT[[#This Row],[Verwendete Transaktion (Pflichtauswahl)]],BTT[SAP-Modul
(Pflichtauswahl)],"&lt;&gt;"&amp;BTT[[#This Row],[SAP-Modul
(Pflichtauswahl)]])&gt;0,"Modul anders","okay"),"")</f>
        <v/>
      </c>
      <c r="AQ1600">
        <f>IFERROR(IF(COUNTIFS(BTT[Verwendete Transaktion (Pflichtauswahl)],BTT[[#This Row],[Verwendete Transaktion (Pflichtauswahl)]],BTT[Verantwortliches TP
(automatisch)],"&lt;&gt;"&amp;BTT[[#This Row],[Verantwortliches TP
(automatisch)]])&gt;0,"Transaktion mehrfach","okay"),"")</f>
        <v/>
      </c>
      <c r="AR1600">
        <f>IFERROR(IF(COUNTIFS(BTT[Verwendete Transaktion (Pflichtauswahl)],BTT[[#This Row],[Verwendete Transaktion (Pflichtauswahl)]],BTT[Verantwortliches TP
(automatisch)],"&lt;&gt;"&amp;VLOOKUP(aktives_Teilprojekt,Teilprojekte[[Teilprojekte]:[Kürzel]],2,FALSE))&gt;0,"Transaktion mehrfach","okay"),"")</f>
        <v/>
      </c>
      <c r="AS1600" t="inlineStr">
        <is>
          <t>FI1514</t>
        </is>
      </c>
    </row>
    <row r="1601">
      <c r="A1601">
        <f>IFERROR(IF(BTT[[#This Row],[Lfd Nr. 
(aus konsolidierter Datei)]]&lt;&gt;"",BTT[[#This Row],[Lfd Nr. 
(aus konsolidierter Datei)]],VLOOKUP(aktives_Teilprojekt,Teilprojekte[[Teilprojekte]:[Kürzel]],2,FALSE)&amp;ROW(BTT[[#This Row],[Lfd Nr.
(automatisch)]])-2),"")</f>
        <v/>
      </c>
      <c r="B1601" t="inlineStr">
        <is>
          <t>Bearbeitung und Prüfung von Eingangsrechnungen</t>
        </is>
      </c>
      <c r="D1601" t="inlineStr">
        <is>
          <t>nächst höherer Bearbeiter prüft und unterschreibt für sachlich richtig auf dem Kreditorenrechnungsanhang</t>
        </is>
      </c>
      <c r="E1601">
        <f>IFERROR(IF(NOT(BTT[[#This Row],[Manuelle Änderung des Verantwortliches TP
(Auswahl - bei Bedarf)]]=""),BTT[[#This Row],[Manuelle Änderung des Verantwortliches TP
(Auswahl - bei Bedarf)]],VLOOKUP(BTT[[#This Row],[Hauptprozess
(Pflichtauswahl)]],Hauptprozesse[],3,FALSE)),"")</f>
        <v/>
      </c>
      <c r="G1601" t="inlineStr">
        <is>
          <t>OE</t>
        </is>
      </c>
      <c r="H1601" t="inlineStr">
        <is>
          <t>Non-SAP</t>
        </is>
      </c>
      <c r="I1601" t="inlineStr">
        <is>
          <t>nicht digital</t>
        </is>
      </c>
      <c r="J1601">
        <f>IFERROR(VLOOKUP(BTT[[#This Row],[Verwendete Transaktion (Pflichtauswahl)]],Transaktionen[[Transaktionen]:[Langtext]],2,FALSE),"")</f>
        <v/>
      </c>
      <c r="V1601">
        <f>IFERROR(VLOOKUP(BTT[[#This Row],[Verwendetes Formular
(Auswahl falls relevant)]],Formulare[[Formularbezeichnung]:[Formularname (technisch)]],2,FALSE),"")</f>
        <v/>
      </c>
      <c r="AK1601">
        <f>IF(BTT[[#This Row],[Subprozess
(optionale Auswahl)]]="","okay",IF(VLOOKUP(BTT[[#This Row],[Subprozess
(optionale Auswahl)]],BPML[[Subprozess]:[Zugeordneter Hauptprozess]],3,FALSE)=BTT[[#This Row],[Hauptprozess
(Pflichtauswahl)]],"okay","falscher Subprozess"))</f>
        <v/>
      </c>
      <c r="AL1601">
        <f>IF(aktives_Teilprojekt="Master","",IF(BTT[[#This Row],[Verantwortliches TP
(automatisch)]]=VLOOKUP(aktives_Teilprojekt,Teilprojekte[[Teilprojekte]:[Kürzel]],2,FALSE),"okay","Hauptprozess anderes TP"))</f>
        <v/>
      </c>
      <c r="AM16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1">
        <f>IFERROR(IF(BTT[[#This Row],[SAP-Modul
(Pflichtauswahl)]]&lt;&gt;VLOOKUP(BTT[[#This Row],[Verwendete Transaktion (Pflichtauswahl)]],Transaktionen[[Transaktionen]:[Modul]],3,FALSE),"Modul anders","okay"),"")</f>
        <v/>
      </c>
      <c r="AP1601">
        <f>IFERROR(IF(COUNTIFS(BTT[Verwendete Transaktion (Pflichtauswahl)],BTT[[#This Row],[Verwendete Transaktion (Pflichtauswahl)]],BTT[SAP-Modul
(Pflichtauswahl)],"&lt;&gt;"&amp;BTT[[#This Row],[SAP-Modul
(Pflichtauswahl)]])&gt;0,"Modul anders","okay"),"")</f>
        <v/>
      </c>
      <c r="AQ1601">
        <f>IFERROR(IF(COUNTIFS(BTT[Verwendete Transaktion (Pflichtauswahl)],BTT[[#This Row],[Verwendete Transaktion (Pflichtauswahl)]],BTT[Verantwortliches TP
(automatisch)],"&lt;&gt;"&amp;BTT[[#This Row],[Verantwortliches TP
(automatisch)]])&gt;0,"Transaktion mehrfach","okay"),"")</f>
        <v/>
      </c>
      <c r="AR1601">
        <f>IFERROR(IF(COUNTIFS(BTT[Verwendete Transaktion (Pflichtauswahl)],BTT[[#This Row],[Verwendete Transaktion (Pflichtauswahl)]],BTT[Verantwortliches TP
(automatisch)],"&lt;&gt;"&amp;VLOOKUP(aktives_Teilprojekt,Teilprojekte[[Teilprojekte]:[Kürzel]],2,FALSE))&gt;0,"Transaktion mehrfach","okay"),"")</f>
        <v/>
      </c>
      <c r="AS1601" t="inlineStr">
        <is>
          <t>FI1515</t>
        </is>
      </c>
    </row>
    <row r="1602">
      <c r="A1602">
        <f>IFERROR(IF(BTT[[#This Row],[Lfd Nr. 
(aus konsolidierter Datei)]]&lt;&gt;"",BTT[[#This Row],[Lfd Nr. 
(aus konsolidierter Datei)]],VLOOKUP(aktives_Teilprojekt,Teilprojekte[[Teilprojekte]:[Kürzel]],2,FALSE)&amp;ROW(BTT[[#This Row],[Lfd Nr.
(automatisch)]])-2),"")</f>
        <v/>
      </c>
      <c r="B1602" t="inlineStr">
        <is>
          <t>Bearbeitung und Prüfung von Eingangsrechnungen</t>
        </is>
      </c>
      <c r="D1602" t="inlineStr">
        <is>
          <t>OE leitet die geprüfte Rechnung an RW-P per Hauspost weiter</t>
        </is>
      </c>
      <c r="E1602">
        <f>IFERROR(IF(NOT(BTT[[#This Row],[Manuelle Änderung des Verantwortliches TP
(Auswahl - bei Bedarf)]]=""),BTT[[#This Row],[Manuelle Änderung des Verantwortliches TP
(Auswahl - bei Bedarf)]],VLOOKUP(BTT[[#This Row],[Hauptprozess
(Pflichtauswahl)]],Hauptprozesse[],3,FALSE)),"")</f>
        <v/>
      </c>
      <c r="G1602" t="inlineStr">
        <is>
          <t>OE</t>
        </is>
      </c>
      <c r="H1602" t="inlineStr">
        <is>
          <t>Non-SAP</t>
        </is>
      </c>
      <c r="I1602" t="inlineStr">
        <is>
          <t>nicht digital</t>
        </is>
      </c>
      <c r="J1602">
        <f>IFERROR(VLOOKUP(BTT[[#This Row],[Verwendete Transaktion (Pflichtauswahl)]],Transaktionen[[Transaktionen]:[Langtext]],2,FALSE),"")</f>
        <v/>
      </c>
      <c r="V1602">
        <f>IFERROR(VLOOKUP(BTT[[#This Row],[Verwendetes Formular
(Auswahl falls relevant)]],Formulare[[Formularbezeichnung]:[Formularname (technisch)]],2,FALSE),"")</f>
        <v/>
      </c>
      <c r="AK1602">
        <f>IF(BTT[[#This Row],[Subprozess
(optionale Auswahl)]]="","okay",IF(VLOOKUP(BTT[[#This Row],[Subprozess
(optionale Auswahl)]],BPML[[Subprozess]:[Zugeordneter Hauptprozess]],3,FALSE)=BTT[[#This Row],[Hauptprozess
(Pflichtauswahl)]],"okay","falscher Subprozess"))</f>
        <v/>
      </c>
      <c r="AL1602">
        <f>IF(aktives_Teilprojekt="Master","",IF(BTT[[#This Row],[Verantwortliches TP
(automatisch)]]=VLOOKUP(aktives_Teilprojekt,Teilprojekte[[Teilprojekte]:[Kürzel]],2,FALSE),"okay","Hauptprozess anderes TP"))</f>
        <v/>
      </c>
      <c r="AM16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2">
        <f>IFERROR(IF(BTT[[#This Row],[SAP-Modul
(Pflichtauswahl)]]&lt;&gt;VLOOKUP(BTT[[#This Row],[Verwendete Transaktion (Pflichtauswahl)]],Transaktionen[[Transaktionen]:[Modul]],3,FALSE),"Modul anders","okay"),"")</f>
        <v/>
      </c>
      <c r="AP1602">
        <f>IFERROR(IF(COUNTIFS(BTT[Verwendete Transaktion (Pflichtauswahl)],BTT[[#This Row],[Verwendete Transaktion (Pflichtauswahl)]],BTT[SAP-Modul
(Pflichtauswahl)],"&lt;&gt;"&amp;BTT[[#This Row],[SAP-Modul
(Pflichtauswahl)]])&gt;0,"Modul anders","okay"),"")</f>
        <v/>
      </c>
      <c r="AQ1602">
        <f>IFERROR(IF(COUNTIFS(BTT[Verwendete Transaktion (Pflichtauswahl)],BTT[[#This Row],[Verwendete Transaktion (Pflichtauswahl)]],BTT[Verantwortliches TP
(automatisch)],"&lt;&gt;"&amp;BTT[[#This Row],[Verantwortliches TP
(automatisch)]])&gt;0,"Transaktion mehrfach","okay"),"")</f>
        <v/>
      </c>
      <c r="AR1602">
        <f>IFERROR(IF(COUNTIFS(BTT[Verwendete Transaktion (Pflichtauswahl)],BTT[[#This Row],[Verwendete Transaktion (Pflichtauswahl)]],BTT[Verantwortliches TP
(automatisch)],"&lt;&gt;"&amp;VLOOKUP(aktives_Teilprojekt,Teilprojekte[[Teilprojekte]:[Kürzel]],2,FALSE))&gt;0,"Transaktion mehrfach","okay"),"")</f>
        <v/>
      </c>
      <c r="AS1602" t="inlineStr">
        <is>
          <t>FI1516</t>
        </is>
      </c>
    </row>
    <row r="1603">
      <c r="A1603">
        <f>IFERROR(IF(BTT[[#This Row],[Lfd Nr. 
(aus konsolidierter Datei)]]&lt;&gt;"",BTT[[#This Row],[Lfd Nr. 
(aus konsolidierter Datei)]],VLOOKUP(aktives_Teilprojekt,Teilprojekte[[Teilprojekte]:[Kürzel]],2,FALSE)&amp;ROW(BTT[[#This Row],[Lfd Nr.
(automatisch)]])-2),"")</f>
        <v/>
      </c>
      <c r="B1603" t="inlineStr">
        <is>
          <t>Bearbeitung und Prüfung von Eingangsrechnungen</t>
        </is>
      </c>
      <c r="D1603" t="inlineStr">
        <is>
          <t>Rechnung geht bei RW-P ein und wird geprüft und es erfolgt die "Feststellung" durch Unterschrift auf dem Kreditorenrechnungsanhang</t>
        </is>
      </c>
      <c r="E1603">
        <f>IFERROR(IF(NOT(BTT[[#This Row],[Manuelle Änderung des Verantwortliches TP
(Auswahl - bei Bedarf)]]=""),BTT[[#This Row],[Manuelle Änderung des Verantwortliches TP
(Auswahl - bei Bedarf)]],VLOOKUP(BTT[[#This Row],[Hauptprozess
(Pflichtauswahl)]],Hauptprozesse[],3,FALSE)),"")</f>
        <v/>
      </c>
      <c r="G1603" t="inlineStr">
        <is>
          <t>RW-P</t>
        </is>
      </c>
      <c r="J1603">
        <f>IFERROR(VLOOKUP(BTT[[#This Row],[Verwendete Transaktion (Pflichtauswahl)]],Transaktionen[[Transaktionen]:[Langtext]],2,FALSE),"")</f>
        <v/>
      </c>
      <c r="V1603">
        <f>IFERROR(VLOOKUP(BTT[[#This Row],[Verwendetes Formular
(Auswahl falls relevant)]],Formulare[[Formularbezeichnung]:[Formularname (technisch)]],2,FALSE),"")</f>
        <v/>
      </c>
      <c r="AK1603">
        <f>IF(BTT[[#This Row],[Subprozess
(optionale Auswahl)]]="","okay",IF(VLOOKUP(BTT[[#This Row],[Subprozess
(optionale Auswahl)]],BPML[[Subprozess]:[Zugeordneter Hauptprozess]],3,FALSE)=BTT[[#This Row],[Hauptprozess
(Pflichtauswahl)]],"okay","falscher Subprozess"))</f>
        <v/>
      </c>
      <c r="AL1603">
        <f>IF(aktives_Teilprojekt="Master","",IF(BTT[[#This Row],[Verantwortliches TP
(automatisch)]]=VLOOKUP(aktives_Teilprojekt,Teilprojekte[[Teilprojekte]:[Kürzel]],2,FALSE),"okay","Hauptprozess anderes TP"))</f>
        <v/>
      </c>
      <c r="AM16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3">
        <f>IFERROR(IF(BTT[[#This Row],[SAP-Modul
(Pflichtauswahl)]]&lt;&gt;VLOOKUP(BTT[[#This Row],[Verwendete Transaktion (Pflichtauswahl)]],Transaktionen[[Transaktionen]:[Modul]],3,FALSE),"Modul anders","okay"),"")</f>
        <v/>
      </c>
      <c r="AP1603">
        <f>IFERROR(IF(COUNTIFS(BTT[Verwendete Transaktion (Pflichtauswahl)],BTT[[#This Row],[Verwendete Transaktion (Pflichtauswahl)]],BTT[SAP-Modul
(Pflichtauswahl)],"&lt;&gt;"&amp;BTT[[#This Row],[SAP-Modul
(Pflichtauswahl)]])&gt;0,"Modul anders","okay"),"")</f>
        <v/>
      </c>
      <c r="AQ1603">
        <f>IFERROR(IF(COUNTIFS(BTT[Verwendete Transaktion (Pflichtauswahl)],BTT[[#This Row],[Verwendete Transaktion (Pflichtauswahl)]],BTT[Verantwortliches TP
(automatisch)],"&lt;&gt;"&amp;BTT[[#This Row],[Verantwortliches TP
(automatisch)]])&gt;0,"Transaktion mehrfach","okay"),"")</f>
        <v/>
      </c>
      <c r="AR1603">
        <f>IFERROR(IF(COUNTIFS(BTT[Verwendete Transaktion (Pflichtauswahl)],BTT[[#This Row],[Verwendete Transaktion (Pflichtauswahl)]],BTT[Verantwortliches TP
(automatisch)],"&lt;&gt;"&amp;VLOOKUP(aktives_Teilprojekt,Teilprojekte[[Teilprojekte]:[Kürzel]],2,FALSE))&gt;0,"Transaktion mehrfach","okay"),"")</f>
        <v/>
      </c>
      <c r="AS1603" t="inlineStr">
        <is>
          <t>FI1517</t>
        </is>
      </c>
    </row>
    <row r="1604">
      <c r="A1604">
        <f>IFERROR(IF(BTT[[#This Row],[Lfd Nr. 
(aus konsolidierter Datei)]]&lt;&gt;"",BTT[[#This Row],[Lfd Nr. 
(aus konsolidierter Datei)]],VLOOKUP(aktives_Teilprojekt,Teilprojekte[[Teilprojekte]:[Kürzel]],2,FALSE)&amp;ROW(BTT[[#This Row],[Lfd Nr.
(automatisch)]])-2),"")</f>
        <v/>
      </c>
      <c r="B1604" t="inlineStr">
        <is>
          <t>Bearbeitung und Prüfung von Eingangsrechnungen</t>
        </is>
      </c>
      <c r="D1604" t="inlineStr">
        <is>
          <t>nächst höherer Bearbeiter prüft und unterschreibt für "Zahlung ist zu leisten"</t>
        </is>
      </c>
      <c r="E1604">
        <f>IFERROR(IF(NOT(BTT[[#This Row],[Manuelle Änderung des Verantwortliches TP
(Auswahl - bei Bedarf)]]=""),BTT[[#This Row],[Manuelle Änderung des Verantwortliches TP
(Auswahl - bei Bedarf)]],VLOOKUP(BTT[[#This Row],[Hauptprozess
(Pflichtauswahl)]],Hauptprozesse[],3,FALSE)),"")</f>
        <v/>
      </c>
      <c r="G1604" t="inlineStr">
        <is>
          <t>RW-P</t>
        </is>
      </c>
      <c r="J1604">
        <f>IFERROR(VLOOKUP(BTT[[#This Row],[Verwendete Transaktion (Pflichtauswahl)]],Transaktionen[[Transaktionen]:[Langtext]],2,FALSE),"")</f>
        <v/>
      </c>
      <c r="V1604">
        <f>IFERROR(VLOOKUP(BTT[[#This Row],[Verwendetes Formular
(Auswahl falls relevant)]],Formulare[[Formularbezeichnung]:[Formularname (technisch)]],2,FALSE),"")</f>
        <v/>
      </c>
      <c r="AK1604">
        <f>IF(BTT[[#This Row],[Subprozess
(optionale Auswahl)]]="","okay",IF(VLOOKUP(BTT[[#This Row],[Subprozess
(optionale Auswahl)]],BPML[[Subprozess]:[Zugeordneter Hauptprozess]],3,FALSE)=BTT[[#This Row],[Hauptprozess
(Pflichtauswahl)]],"okay","falscher Subprozess"))</f>
        <v/>
      </c>
      <c r="AL1604">
        <f>IF(aktives_Teilprojekt="Master","",IF(BTT[[#This Row],[Verantwortliches TP
(automatisch)]]=VLOOKUP(aktives_Teilprojekt,Teilprojekte[[Teilprojekte]:[Kürzel]],2,FALSE),"okay","Hauptprozess anderes TP"))</f>
        <v/>
      </c>
      <c r="AM16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4">
        <f>IFERROR(IF(BTT[[#This Row],[SAP-Modul
(Pflichtauswahl)]]&lt;&gt;VLOOKUP(BTT[[#This Row],[Verwendete Transaktion (Pflichtauswahl)]],Transaktionen[[Transaktionen]:[Modul]],3,FALSE),"Modul anders","okay"),"")</f>
        <v/>
      </c>
      <c r="AP1604">
        <f>IFERROR(IF(COUNTIFS(BTT[Verwendete Transaktion (Pflichtauswahl)],BTT[[#This Row],[Verwendete Transaktion (Pflichtauswahl)]],BTT[SAP-Modul
(Pflichtauswahl)],"&lt;&gt;"&amp;BTT[[#This Row],[SAP-Modul
(Pflichtauswahl)]])&gt;0,"Modul anders","okay"),"")</f>
        <v/>
      </c>
      <c r="AQ1604">
        <f>IFERROR(IF(COUNTIFS(BTT[Verwendete Transaktion (Pflichtauswahl)],BTT[[#This Row],[Verwendete Transaktion (Pflichtauswahl)]],BTT[Verantwortliches TP
(automatisch)],"&lt;&gt;"&amp;BTT[[#This Row],[Verantwortliches TP
(automatisch)]])&gt;0,"Transaktion mehrfach","okay"),"")</f>
        <v/>
      </c>
      <c r="AR1604">
        <f>IFERROR(IF(COUNTIFS(BTT[Verwendete Transaktion (Pflichtauswahl)],BTT[[#This Row],[Verwendete Transaktion (Pflichtauswahl)]],BTT[Verantwortliches TP
(automatisch)],"&lt;&gt;"&amp;VLOOKUP(aktives_Teilprojekt,Teilprojekte[[Teilprojekte]:[Kürzel]],2,FALSE))&gt;0,"Transaktion mehrfach","okay"),"")</f>
        <v/>
      </c>
      <c r="AS1604" t="inlineStr">
        <is>
          <t>FI1518</t>
        </is>
      </c>
    </row>
    <row r="1605">
      <c r="A1605">
        <f>IFERROR(IF(BTT[[#This Row],[Lfd Nr. 
(aus konsolidierter Datei)]]&lt;&gt;"",BTT[[#This Row],[Lfd Nr. 
(aus konsolidierter Datei)]],VLOOKUP(aktives_Teilprojekt,Teilprojekte[[Teilprojekte]:[Kürzel]],2,FALSE)&amp;ROW(BTT[[#This Row],[Lfd Nr.
(automatisch)]])-2),"")</f>
        <v/>
      </c>
      <c r="B1605" t="inlineStr">
        <is>
          <t>Bearbeitung und Prüfung von Eingangsrechnungen</t>
        </is>
      </c>
      <c r="D1605" t="inlineStr">
        <is>
          <t>Rechnung wird inkl. Kreditorenrechnungsanhang an RW-K weitergegeben</t>
        </is>
      </c>
      <c r="E1605">
        <f>IFERROR(IF(NOT(BTT[[#This Row],[Manuelle Änderung des Verantwortliches TP
(Auswahl - bei Bedarf)]]=""),BTT[[#This Row],[Manuelle Änderung des Verantwortliches TP
(Auswahl - bei Bedarf)]],VLOOKUP(BTT[[#This Row],[Hauptprozess
(Pflichtauswahl)]],Hauptprozesse[],3,FALSE)),"")</f>
        <v/>
      </c>
      <c r="G1605" t="inlineStr">
        <is>
          <t>RW-P</t>
        </is>
      </c>
      <c r="H1605" t="inlineStr">
        <is>
          <t>Non-SAP</t>
        </is>
      </c>
      <c r="I1605" t="inlineStr">
        <is>
          <t>nicht digital</t>
        </is>
      </c>
      <c r="J1605">
        <f>IFERROR(VLOOKUP(BTT[[#This Row],[Verwendete Transaktion (Pflichtauswahl)]],Transaktionen[[Transaktionen]:[Langtext]],2,FALSE),"")</f>
        <v/>
      </c>
      <c r="V1605">
        <f>IFERROR(VLOOKUP(BTT[[#This Row],[Verwendetes Formular
(Auswahl falls relevant)]],Formulare[[Formularbezeichnung]:[Formularname (technisch)]],2,FALSE),"")</f>
        <v/>
      </c>
      <c r="AK1605">
        <f>IF(BTT[[#This Row],[Subprozess
(optionale Auswahl)]]="","okay",IF(VLOOKUP(BTT[[#This Row],[Subprozess
(optionale Auswahl)]],BPML[[Subprozess]:[Zugeordneter Hauptprozess]],3,FALSE)=BTT[[#This Row],[Hauptprozess
(Pflichtauswahl)]],"okay","falscher Subprozess"))</f>
        <v/>
      </c>
      <c r="AL1605">
        <f>IF(aktives_Teilprojekt="Master","",IF(BTT[[#This Row],[Verantwortliches TP
(automatisch)]]=VLOOKUP(aktives_Teilprojekt,Teilprojekte[[Teilprojekte]:[Kürzel]],2,FALSE),"okay","Hauptprozess anderes TP"))</f>
        <v/>
      </c>
      <c r="AM16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5">
        <f>IFERROR(IF(BTT[[#This Row],[SAP-Modul
(Pflichtauswahl)]]&lt;&gt;VLOOKUP(BTT[[#This Row],[Verwendete Transaktion (Pflichtauswahl)]],Transaktionen[[Transaktionen]:[Modul]],3,FALSE),"Modul anders","okay"),"")</f>
        <v/>
      </c>
      <c r="AP1605">
        <f>IFERROR(IF(COUNTIFS(BTT[Verwendete Transaktion (Pflichtauswahl)],BTT[[#This Row],[Verwendete Transaktion (Pflichtauswahl)]],BTT[SAP-Modul
(Pflichtauswahl)],"&lt;&gt;"&amp;BTT[[#This Row],[SAP-Modul
(Pflichtauswahl)]])&gt;0,"Modul anders","okay"),"")</f>
        <v/>
      </c>
      <c r="AQ1605">
        <f>IFERROR(IF(COUNTIFS(BTT[Verwendete Transaktion (Pflichtauswahl)],BTT[[#This Row],[Verwendete Transaktion (Pflichtauswahl)]],BTT[Verantwortliches TP
(automatisch)],"&lt;&gt;"&amp;BTT[[#This Row],[Verantwortliches TP
(automatisch)]])&gt;0,"Transaktion mehrfach","okay"),"")</f>
        <v/>
      </c>
      <c r="AR1605">
        <f>IFERROR(IF(COUNTIFS(BTT[Verwendete Transaktion (Pflichtauswahl)],BTT[[#This Row],[Verwendete Transaktion (Pflichtauswahl)]],BTT[Verantwortliches TP
(automatisch)],"&lt;&gt;"&amp;VLOOKUP(aktives_Teilprojekt,Teilprojekte[[Teilprojekte]:[Kürzel]],2,FALSE))&gt;0,"Transaktion mehrfach","okay"),"")</f>
        <v/>
      </c>
      <c r="AS1605" t="inlineStr">
        <is>
          <t>FI1519</t>
        </is>
      </c>
    </row>
    <row r="1606">
      <c r="A1606">
        <f>IFERROR(IF(BTT[[#This Row],[Lfd Nr. 
(aus konsolidierter Datei)]]&lt;&gt;"",BTT[[#This Row],[Lfd Nr. 
(aus konsolidierter Datei)]],VLOOKUP(aktives_Teilprojekt,Teilprojekte[[Teilprojekte]:[Kürzel]],2,FALSE)&amp;ROW(BTT[[#This Row],[Lfd Nr.
(automatisch)]])-2),"")</f>
        <v/>
      </c>
      <c r="B1606" t="inlineStr">
        <is>
          <t>Bearbeitung und Prüfung von Eingangsrechnungen</t>
        </is>
      </c>
      <c r="D1606" t="inlineStr">
        <is>
          <t>Registratur fügt der Rechnung die erste Seite des Kreditorenrechnungsanhangs bei und bestätigt den Eingang mit einem Stempel auf dem Kreditorenrechnungsanhang</t>
        </is>
      </c>
      <c r="E1606">
        <f>IFERROR(IF(NOT(BTT[[#This Row],[Manuelle Änderung des Verantwortliches TP
(Auswahl - bei Bedarf)]]=""),BTT[[#This Row],[Manuelle Änderung des Verantwortliches TP
(Auswahl - bei Bedarf)]],VLOOKUP(BTT[[#This Row],[Hauptprozess
(Pflichtauswahl)]],Hauptprozesse[],3,FALSE)),"")</f>
        <v/>
      </c>
      <c r="G1606" t="inlineStr">
        <is>
          <t>RW-K</t>
        </is>
      </c>
      <c r="H1606" t="inlineStr">
        <is>
          <t>Non-SAP</t>
        </is>
      </c>
      <c r="I1606" t="inlineStr">
        <is>
          <t>nicht digital</t>
        </is>
      </c>
      <c r="J1606">
        <f>IFERROR(VLOOKUP(BTT[[#This Row],[Verwendete Transaktion (Pflichtauswahl)]],Transaktionen[[Transaktionen]:[Langtext]],2,FALSE),"")</f>
        <v/>
      </c>
      <c r="V1606">
        <f>IFERROR(VLOOKUP(BTT[[#This Row],[Verwendetes Formular
(Auswahl falls relevant)]],Formulare[[Formularbezeichnung]:[Formularname (technisch)]],2,FALSE),"")</f>
        <v/>
      </c>
      <c r="AK1606">
        <f>IF(BTT[[#This Row],[Subprozess
(optionale Auswahl)]]="","okay",IF(VLOOKUP(BTT[[#This Row],[Subprozess
(optionale Auswahl)]],BPML[[Subprozess]:[Zugeordneter Hauptprozess]],3,FALSE)=BTT[[#This Row],[Hauptprozess
(Pflichtauswahl)]],"okay","falscher Subprozess"))</f>
        <v/>
      </c>
      <c r="AL1606">
        <f>IF(aktives_Teilprojekt="Master","",IF(BTT[[#This Row],[Verantwortliches TP
(automatisch)]]=VLOOKUP(aktives_Teilprojekt,Teilprojekte[[Teilprojekte]:[Kürzel]],2,FALSE),"okay","Hauptprozess anderes TP"))</f>
        <v/>
      </c>
      <c r="AM16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6">
        <f>IFERROR(IF(BTT[[#This Row],[SAP-Modul
(Pflichtauswahl)]]&lt;&gt;VLOOKUP(BTT[[#This Row],[Verwendete Transaktion (Pflichtauswahl)]],Transaktionen[[Transaktionen]:[Modul]],3,FALSE),"Modul anders","okay"),"")</f>
        <v/>
      </c>
      <c r="AP1606">
        <f>IFERROR(IF(COUNTIFS(BTT[Verwendete Transaktion (Pflichtauswahl)],BTT[[#This Row],[Verwendete Transaktion (Pflichtauswahl)]],BTT[SAP-Modul
(Pflichtauswahl)],"&lt;&gt;"&amp;BTT[[#This Row],[SAP-Modul
(Pflichtauswahl)]])&gt;0,"Modul anders","okay"),"")</f>
        <v/>
      </c>
      <c r="AQ1606">
        <f>IFERROR(IF(COUNTIFS(BTT[Verwendete Transaktion (Pflichtauswahl)],BTT[[#This Row],[Verwendete Transaktion (Pflichtauswahl)]],BTT[Verantwortliches TP
(automatisch)],"&lt;&gt;"&amp;BTT[[#This Row],[Verantwortliches TP
(automatisch)]])&gt;0,"Transaktion mehrfach","okay"),"")</f>
        <v/>
      </c>
      <c r="AR1606">
        <f>IFERROR(IF(COUNTIFS(BTT[Verwendete Transaktion (Pflichtauswahl)],BTT[[#This Row],[Verwendete Transaktion (Pflichtauswahl)]],BTT[Verantwortliches TP
(automatisch)],"&lt;&gt;"&amp;VLOOKUP(aktives_Teilprojekt,Teilprojekte[[Teilprojekte]:[Kürzel]],2,FALSE))&gt;0,"Transaktion mehrfach","okay"),"")</f>
        <v/>
      </c>
      <c r="AS1606" t="inlineStr">
        <is>
          <t>FI1520</t>
        </is>
      </c>
    </row>
    <row r="1607">
      <c r="A1607">
        <f>IFERROR(IF(BTT[[#This Row],[Lfd Nr. 
(aus konsolidierter Datei)]]&lt;&gt;"",BTT[[#This Row],[Lfd Nr. 
(aus konsolidierter Datei)]],VLOOKUP(aktives_Teilprojekt,Teilprojekte[[Teilprojekte]:[Kürzel]],2,FALSE)&amp;ROW(BTT[[#This Row],[Lfd Nr.
(automatisch)]])-2),"")</f>
        <v/>
      </c>
      <c r="B1607" t="inlineStr">
        <is>
          <t>Bearbeitung und Prüfung von Eingangsrechnungen</t>
        </is>
      </c>
      <c r="D1607" t="inlineStr">
        <is>
          <t xml:space="preserve">Leistungserfassung wird vorgenommen  </t>
        </is>
      </c>
      <c r="E1607">
        <f>IFERROR(IF(NOT(BTT[[#This Row],[Manuelle Änderung des Verantwortliches TP
(Auswahl - bei Bedarf)]]=""),BTT[[#This Row],[Manuelle Änderung des Verantwortliches TP
(Auswahl - bei Bedarf)]],VLOOKUP(BTT[[#This Row],[Hauptprozess
(Pflichtauswahl)]],Hauptprozesse[],3,FALSE)),"")</f>
        <v/>
      </c>
      <c r="G1607" t="inlineStr">
        <is>
          <t>RW-K</t>
        </is>
      </c>
      <c r="H1607" t="inlineStr">
        <is>
          <t>MM</t>
        </is>
      </c>
      <c r="I1607" t="inlineStr">
        <is>
          <t>MIGO</t>
        </is>
      </c>
      <c r="J1607">
        <f>IFERROR(VLOOKUP(BTT[[#This Row],[Verwendete Transaktion (Pflichtauswahl)]],Transaktionen[[Transaktionen]:[Langtext]],2,FALSE),"")</f>
        <v/>
      </c>
      <c r="V1607">
        <f>IFERROR(VLOOKUP(BTT[[#This Row],[Verwendetes Formular
(Auswahl falls relevant)]],Formulare[[Formularbezeichnung]:[Formularname (technisch)]],2,FALSE),"")</f>
        <v/>
      </c>
      <c r="AK1607">
        <f>IF(BTT[[#This Row],[Subprozess
(optionale Auswahl)]]="","okay",IF(VLOOKUP(BTT[[#This Row],[Subprozess
(optionale Auswahl)]],BPML[[Subprozess]:[Zugeordneter Hauptprozess]],3,FALSE)=BTT[[#This Row],[Hauptprozess
(Pflichtauswahl)]],"okay","falscher Subprozess"))</f>
        <v/>
      </c>
      <c r="AL1607">
        <f>IF(aktives_Teilprojekt="Master","",IF(BTT[[#This Row],[Verantwortliches TP
(automatisch)]]=VLOOKUP(aktives_Teilprojekt,Teilprojekte[[Teilprojekte]:[Kürzel]],2,FALSE),"okay","Hauptprozess anderes TP"))</f>
        <v/>
      </c>
      <c r="AM16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7">
        <f>IFERROR(IF(BTT[[#This Row],[SAP-Modul
(Pflichtauswahl)]]&lt;&gt;VLOOKUP(BTT[[#This Row],[Verwendete Transaktion (Pflichtauswahl)]],Transaktionen[[Transaktionen]:[Modul]],3,FALSE),"Modul anders","okay"),"")</f>
        <v/>
      </c>
      <c r="AP1607">
        <f>IFERROR(IF(COUNTIFS(BTT[Verwendete Transaktion (Pflichtauswahl)],BTT[[#This Row],[Verwendete Transaktion (Pflichtauswahl)]],BTT[SAP-Modul
(Pflichtauswahl)],"&lt;&gt;"&amp;BTT[[#This Row],[SAP-Modul
(Pflichtauswahl)]])&gt;0,"Modul anders","okay"),"")</f>
        <v/>
      </c>
      <c r="AQ1607">
        <f>IFERROR(IF(COUNTIFS(BTT[Verwendete Transaktion (Pflichtauswahl)],BTT[[#This Row],[Verwendete Transaktion (Pflichtauswahl)]],BTT[Verantwortliches TP
(automatisch)],"&lt;&gt;"&amp;BTT[[#This Row],[Verantwortliches TP
(automatisch)]])&gt;0,"Transaktion mehrfach","okay"),"")</f>
        <v/>
      </c>
      <c r="AR1607">
        <f>IFERROR(IF(COUNTIFS(BTT[Verwendete Transaktion (Pflichtauswahl)],BTT[[#This Row],[Verwendete Transaktion (Pflichtauswahl)]],BTT[Verantwortliches TP
(automatisch)],"&lt;&gt;"&amp;VLOOKUP(aktives_Teilprojekt,Teilprojekte[[Teilprojekte]:[Kürzel]],2,FALSE))&gt;0,"Transaktion mehrfach","okay"),"")</f>
        <v/>
      </c>
      <c r="AS1607" t="inlineStr">
        <is>
          <t>FI1521</t>
        </is>
      </c>
    </row>
    <row r="1608">
      <c r="A1608">
        <f>IFERROR(IF(BTT[[#This Row],[Lfd Nr. 
(aus konsolidierter Datei)]]&lt;&gt;"",BTT[[#This Row],[Lfd Nr. 
(aus konsolidierter Datei)]],VLOOKUP(aktives_Teilprojekt,Teilprojekte[[Teilprojekte]:[Kürzel]],2,FALSE)&amp;ROW(BTT[[#This Row],[Lfd Nr.
(automatisch)]])-2),"")</f>
        <v/>
      </c>
      <c r="B1608" t="inlineStr">
        <is>
          <t>Bearbeitung und Prüfung von Eingangsrechnungen</t>
        </is>
      </c>
      <c r="D1608" t="inlineStr">
        <is>
          <t xml:space="preserve">Leistungserfassung wird vorgenommen  </t>
        </is>
      </c>
      <c r="E1608">
        <f>IFERROR(IF(NOT(BTT[[#This Row],[Manuelle Änderung des Verantwortliches TP
(Auswahl - bei Bedarf)]]=""),BTT[[#This Row],[Manuelle Änderung des Verantwortliches TP
(Auswahl - bei Bedarf)]],VLOOKUP(BTT[[#This Row],[Hauptprozess
(Pflichtauswahl)]],Hauptprozesse[],3,FALSE)),"")</f>
        <v/>
      </c>
      <c r="G1608" t="inlineStr">
        <is>
          <t>RW-K</t>
        </is>
      </c>
      <c r="H1608" t="inlineStr">
        <is>
          <t>MM</t>
        </is>
      </c>
      <c r="I1608" t="inlineStr">
        <is>
          <t>ME23N</t>
        </is>
      </c>
      <c r="J1608">
        <f>IFERROR(VLOOKUP(BTT[[#This Row],[Verwendete Transaktion (Pflichtauswahl)]],Transaktionen[[Transaktionen]:[Langtext]],2,FALSE),"")</f>
        <v/>
      </c>
      <c r="V1608">
        <f>IFERROR(VLOOKUP(BTT[[#This Row],[Verwendetes Formular
(Auswahl falls relevant)]],Formulare[[Formularbezeichnung]:[Formularname (technisch)]],2,FALSE),"")</f>
        <v/>
      </c>
      <c r="AK1608">
        <f>IF(BTT[[#This Row],[Subprozess
(optionale Auswahl)]]="","okay",IF(VLOOKUP(BTT[[#This Row],[Subprozess
(optionale Auswahl)]],BPML[[Subprozess]:[Zugeordneter Hauptprozess]],3,FALSE)=BTT[[#This Row],[Hauptprozess
(Pflichtauswahl)]],"okay","falscher Subprozess"))</f>
        <v/>
      </c>
      <c r="AL1608">
        <f>IF(aktives_Teilprojekt="Master","",IF(BTT[[#This Row],[Verantwortliches TP
(automatisch)]]=VLOOKUP(aktives_Teilprojekt,Teilprojekte[[Teilprojekte]:[Kürzel]],2,FALSE),"okay","Hauptprozess anderes TP"))</f>
        <v/>
      </c>
      <c r="AM16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8">
        <f>IFERROR(IF(BTT[[#This Row],[SAP-Modul
(Pflichtauswahl)]]&lt;&gt;VLOOKUP(BTT[[#This Row],[Verwendete Transaktion (Pflichtauswahl)]],Transaktionen[[Transaktionen]:[Modul]],3,FALSE),"Modul anders","okay"),"")</f>
        <v/>
      </c>
      <c r="AP1608">
        <f>IFERROR(IF(COUNTIFS(BTT[Verwendete Transaktion (Pflichtauswahl)],BTT[[#This Row],[Verwendete Transaktion (Pflichtauswahl)]],BTT[SAP-Modul
(Pflichtauswahl)],"&lt;&gt;"&amp;BTT[[#This Row],[SAP-Modul
(Pflichtauswahl)]])&gt;0,"Modul anders","okay"),"")</f>
        <v/>
      </c>
      <c r="AQ1608">
        <f>IFERROR(IF(COUNTIFS(BTT[Verwendete Transaktion (Pflichtauswahl)],BTT[[#This Row],[Verwendete Transaktion (Pflichtauswahl)]],BTT[Verantwortliches TP
(automatisch)],"&lt;&gt;"&amp;BTT[[#This Row],[Verantwortliches TP
(automatisch)]])&gt;0,"Transaktion mehrfach","okay"),"")</f>
        <v/>
      </c>
      <c r="AR1608">
        <f>IFERROR(IF(COUNTIFS(BTT[Verwendete Transaktion (Pflichtauswahl)],BTT[[#This Row],[Verwendete Transaktion (Pflichtauswahl)]],BTT[Verantwortliches TP
(automatisch)],"&lt;&gt;"&amp;VLOOKUP(aktives_Teilprojekt,Teilprojekte[[Teilprojekte]:[Kürzel]],2,FALSE))&gt;0,"Transaktion mehrfach","okay"),"")</f>
        <v/>
      </c>
      <c r="AS1608" t="inlineStr">
        <is>
          <t>FI1522</t>
        </is>
      </c>
    </row>
    <row r="1609">
      <c r="A1609">
        <f>IFERROR(IF(BTT[[#This Row],[Lfd Nr. 
(aus konsolidierter Datei)]]&lt;&gt;"",BTT[[#This Row],[Lfd Nr. 
(aus konsolidierter Datei)]],VLOOKUP(aktives_Teilprojekt,Teilprojekte[[Teilprojekte]:[Kürzel]],2,FALSE)&amp;ROW(BTT[[#This Row],[Lfd Nr.
(automatisch)]])-2),"")</f>
        <v/>
      </c>
      <c r="B1609" t="inlineStr">
        <is>
          <t>Bearbeitung und Prüfung von Eingangsrechnungen</t>
        </is>
      </c>
      <c r="D1609" t="inlineStr">
        <is>
          <t>Rechnung geht zur Freigabe</t>
        </is>
      </c>
      <c r="E1609">
        <f>IFERROR(IF(NOT(BTT[[#This Row],[Manuelle Änderung des Verantwortliches TP
(Auswahl - bei Bedarf)]]=""),BTT[[#This Row],[Manuelle Änderung des Verantwortliches TP
(Auswahl - bei Bedarf)]],VLOOKUP(BTT[[#This Row],[Hauptprozess
(Pflichtauswahl)]],Hauptprozesse[],3,FALSE)),"")</f>
        <v/>
      </c>
      <c r="G1609" t="inlineStr">
        <is>
          <t>RW-K</t>
        </is>
      </c>
      <c r="J1609">
        <f>IFERROR(VLOOKUP(BTT[[#This Row],[Verwendete Transaktion (Pflichtauswahl)]],Transaktionen[[Transaktionen]:[Langtext]],2,FALSE),"")</f>
        <v/>
      </c>
      <c r="V1609">
        <f>IFERROR(VLOOKUP(BTT[[#This Row],[Verwendetes Formular
(Auswahl falls relevant)]],Formulare[[Formularbezeichnung]:[Formularname (technisch)]],2,FALSE),"")</f>
        <v/>
      </c>
      <c r="AK1609">
        <f>IF(BTT[[#This Row],[Subprozess
(optionale Auswahl)]]="","okay",IF(VLOOKUP(BTT[[#This Row],[Subprozess
(optionale Auswahl)]],BPML[[Subprozess]:[Zugeordneter Hauptprozess]],3,FALSE)=BTT[[#This Row],[Hauptprozess
(Pflichtauswahl)]],"okay","falscher Subprozess"))</f>
        <v/>
      </c>
      <c r="AL1609">
        <f>IF(aktives_Teilprojekt="Master","",IF(BTT[[#This Row],[Verantwortliches TP
(automatisch)]]=VLOOKUP(aktives_Teilprojekt,Teilprojekte[[Teilprojekte]:[Kürzel]],2,FALSE),"okay","Hauptprozess anderes TP"))</f>
        <v/>
      </c>
      <c r="AM16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09">
        <f>IFERROR(IF(BTT[[#This Row],[SAP-Modul
(Pflichtauswahl)]]&lt;&gt;VLOOKUP(BTT[[#This Row],[Verwendete Transaktion (Pflichtauswahl)]],Transaktionen[[Transaktionen]:[Modul]],3,FALSE),"Modul anders","okay"),"")</f>
        <v/>
      </c>
      <c r="AP1609">
        <f>IFERROR(IF(COUNTIFS(BTT[Verwendete Transaktion (Pflichtauswahl)],BTT[[#This Row],[Verwendete Transaktion (Pflichtauswahl)]],BTT[SAP-Modul
(Pflichtauswahl)],"&lt;&gt;"&amp;BTT[[#This Row],[SAP-Modul
(Pflichtauswahl)]])&gt;0,"Modul anders","okay"),"")</f>
        <v/>
      </c>
      <c r="AQ1609">
        <f>IFERROR(IF(COUNTIFS(BTT[Verwendete Transaktion (Pflichtauswahl)],BTT[[#This Row],[Verwendete Transaktion (Pflichtauswahl)]],BTT[Verantwortliches TP
(automatisch)],"&lt;&gt;"&amp;BTT[[#This Row],[Verantwortliches TP
(automatisch)]])&gt;0,"Transaktion mehrfach","okay"),"")</f>
        <v/>
      </c>
      <c r="AR1609">
        <f>IFERROR(IF(COUNTIFS(BTT[Verwendete Transaktion (Pflichtauswahl)],BTT[[#This Row],[Verwendete Transaktion (Pflichtauswahl)]],BTT[Verantwortliches TP
(automatisch)],"&lt;&gt;"&amp;VLOOKUP(aktives_Teilprojekt,Teilprojekte[[Teilprojekte]:[Kürzel]],2,FALSE))&gt;0,"Transaktion mehrfach","okay"),"")</f>
        <v/>
      </c>
      <c r="AS1609" t="inlineStr">
        <is>
          <t>FI1523</t>
        </is>
      </c>
    </row>
    <row r="1610">
      <c r="A1610">
        <f>IFERROR(IF(BTT[[#This Row],[Lfd Nr. 
(aus konsolidierter Datei)]]&lt;&gt;"",BTT[[#This Row],[Lfd Nr. 
(aus konsolidierter Datei)]],VLOOKUP(aktives_Teilprojekt,Teilprojekte[[Teilprojekte]:[Kürzel]],2,FALSE)&amp;ROW(BTT[[#This Row],[Lfd Nr.
(automatisch)]])-2),"")</f>
        <v/>
      </c>
      <c r="B1610" t="inlineStr">
        <is>
          <t>Bearbeitung und Prüfung von Eingangsrechnungen</t>
        </is>
      </c>
      <c r="D1610" t="inlineStr">
        <is>
          <t>gebuchte und geprüfte Werte/Beträge werden geprüft</t>
        </is>
      </c>
      <c r="E1610">
        <f>IFERROR(IF(NOT(BTT[[#This Row],[Manuelle Änderung des Verantwortliches TP
(Auswahl - bei Bedarf)]]=""),BTT[[#This Row],[Manuelle Änderung des Verantwortliches TP
(Auswahl - bei Bedarf)]],VLOOKUP(BTT[[#This Row],[Hauptprozess
(Pflichtauswahl)]],Hauptprozesse[],3,FALSE)),"")</f>
        <v/>
      </c>
      <c r="G1610" t="inlineStr">
        <is>
          <t>RW-K</t>
        </is>
      </c>
      <c r="H1610" t="inlineStr">
        <is>
          <t>MM</t>
        </is>
      </c>
      <c r="I1610" t="inlineStr">
        <is>
          <t>ME23N</t>
        </is>
      </c>
      <c r="J1610">
        <f>IFERROR(VLOOKUP(BTT[[#This Row],[Verwendete Transaktion (Pflichtauswahl)]],Transaktionen[[Transaktionen]:[Langtext]],2,FALSE),"")</f>
        <v/>
      </c>
      <c r="V1610">
        <f>IFERROR(VLOOKUP(BTT[[#This Row],[Verwendetes Formular
(Auswahl falls relevant)]],Formulare[[Formularbezeichnung]:[Formularname (technisch)]],2,FALSE),"")</f>
        <v/>
      </c>
      <c r="AK1610">
        <f>IF(BTT[[#This Row],[Subprozess
(optionale Auswahl)]]="","okay",IF(VLOOKUP(BTT[[#This Row],[Subprozess
(optionale Auswahl)]],BPML[[Subprozess]:[Zugeordneter Hauptprozess]],3,FALSE)=BTT[[#This Row],[Hauptprozess
(Pflichtauswahl)]],"okay","falscher Subprozess"))</f>
        <v/>
      </c>
      <c r="AL1610">
        <f>IF(aktives_Teilprojekt="Master","",IF(BTT[[#This Row],[Verantwortliches TP
(automatisch)]]=VLOOKUP(aktives_Teilprojekt,Teilprojekte[[Teilprojekte]:[Kürzel]],2,FALSE),"okay","Hauptprozess anderes TP"))</f>
        <v/>
      </c>
      <c r="AM16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0">
        <f>IFERROR(IF(BTT[[#This Row],[SAP-Modul
(Pflichtauswahl)]]&lt;&gt;VLOOKUP(BTT[[#This Row],[Verwendete Transaktion (Pflichtauswahl)]],Transaktionen[[Transaktionen]:[Modul]],3,FALSE),"Modul anders","okay"),"")</f>
        <v/>
      </c>
      <c r="AP1610">
        <f>IFERROR(IF(COUNTIFS(BTT[Verwendete Transaktion (Pflichtauswahl)],BTT[[#This Row],[Verwendete Transaktion (Pflichtauswahl)]],BTT[SAP-Modul
(Pflichtauswahl)],"&lt;&gt;"&amp;BTT[[#This Row],[SAP-Modul
(Pflichtauswahl)]])&gt;0,"Modul anders","okay"),"")</f>
        <v/>
      </c>
      <c r="AQ1610">
        <f>IFERROR(IF(COUNTIFS(BTT[Verwendete Transaktion (Pflichtauswahl)],BTT[[#This Row],[Verwendete Transaktion (Pflichtauswahl)]],BTT[Verantwortliches TP
(automatisch)],"&lt;&gt;"&amp;BTT[[#This Row],[Verantwortliches TP
(automatisch)]])&gt;0,"Transaktion mehrfach","okay"),"")</f>
        <v/>
      </c>
      <c r="AR1610">
        <f>IFERROR(IF(COUNTIFS(BTT[Verwendete Transaktion (Pflichtauswahl)],BTT[[#This Row],[Verwendete Transaktion (Pflichtauswahl)]],BTT[Verantwortliches TP
(automatisch)],"&lt;&gt;"&amp;VLOOKUP(aktives_Teilprojekt,Teilprojekte[[Teilprojekte]:[Kürzel]],2,FALSE))&gt;0,"Transaktion mehrfach","okay"),"")</f>
        <v/>
      </c>
      <c r="AS1610" t="inlineStr">
        <is>
          <t>FI1524</t>
        </is>
      </c>
    </row>
    <row r="1611">
      <c r="A1611">
        <f>IFERROR(IF(BTT[[#This Row],[Lfd Nr. 
(aus konsolidierter Datei)]]&lt;&gt;"",BTT[[#This Row],[Lfd Nr. 
(aus konsolidierter Datei)]],VLOOKUP(aktives_Teilprojekt,Teilprojekte[[Teilprojekte]:[Kürzel]],2,FALSE)&amp;ROW(BTT[[#This Row],[Lfd Nr.
(automatisch)]])-2),"")</f>
        <v/>
      </c>
      <c r="B1611" t="inlineStr">
        <is>
          <t>Bearbeitung und Prüfung von Eingangsrechnungen</t>
        </is>
      </c>
      <c r="D1611" t="inlineStr">
        <is>
          <t>gebuchte und geprüfte Werte/Beträge werden geprüft</t>
        </is>
      </c>
      <c r="E1611">
        <f>IFERROR(IF(NOT(BTT[[#This Row],[Manuelle Änderung des Verantwortliches TP
(Auswahl - bei Bedarf)]]=""),BTT[[#This Row],[Manuelle Änderung des Verantwortliches TP
(Auswahl - bei Bedarf)]],VLOOKUP(BTT[[#This Row],[Hauptprozess
(Pflichtauswahl)]],Hauptprozesse[],3,FALSE)),"")</f>
        <v/>
      </c>
      <c r="G1611" t="inlineStr">
        <is>
          <t>RW-K</t>
        </is>
      </c>
      <c r="H1611" t="inlineStr">
        <is>
          <t>FI-FM</t>
        </is>
      </c>
      <c r="I1611" t="inlineStr">
        <is>
          <t>FB03</t>
        </is>
      </c>
      <c r="J1611">
        <f>IFERROR(VLOOKUP(BTT[[#This Row],[Verwendete Transaktion (Pflichtauswahl)]],Transaktionen[[Transaktionen]:[Langtext]],2,FALSE),"")</f>
        <v/>
      </c>
      <c r="V1611">
        <f>IFERROR(VLOOKUP(BTT[[#This Row],[Verwendetes Formular
(Auswahl falls relevant)]],Formulare[[Formularbezeichnung]:[Formularname (technisch)]],2,FALSE),"")</f>
        <v/>
      </c>
      <c r="AK1611">
        <f>IF(BTT[[#This Row],[Subprozess
(optionale Auswahl)]]="","okay",IF(VLOOKUP(BTT[[#This Row],[Subprozess
(optionale Auswahl)]],BPML[[Subprozess]:[Zugeordneter Hauptprozess]],3,FALSE)=BTT[[#This Row],[Hauptprozess
(Pflichtauswahl)]],"okay","falscher Subprozess"))</f>
        <v/>
      </c>
      <c r="AL1611">
        <f>IF(aktives_Teilprojekt="Master","",IF(BTT[[#This Row],[Verantwortliches TP
(automatisch)]]=VLOOKUP(aktives_Teilprojekt,Teilprojekte[[Teilprojekte]:[Kürzel]],2,FALSE),"okay","Hauptprozess anderes TP"))</f>
        <v/>
      </c>
      <c r="AM16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1">
        <f>IFERROR(IF(BTT[[#This Row],[SAP-Modul
(Pflichtauswahl)]]&lt;&gt;VLOOKUP(BTT[[#This Row],[Verwendete Transaktion (Pflichtauswahl)]],Transaktionen[[Transaktionen]:[Modul]],3,FALSE),"Modul anders","okay"),"")</f>
        <v/>
      </c>
      <c r="AP1611">
        <f>IFERROR(IF(COUNTIFS(BTT[Verwendete Transaktion (Pflichtauswahl)],BTT[[#This Row],[Verwendete Transaktion (Pflichtauswahl)]],BTT[SAP-Modul
(Pflichtauswahl)],"&lt;&gt;"&amp;BTT[[#This Row],[SAP-Modul
(Pflichtauswahl)]])&gt;0,"Modul anders","okay"),"")</f>
        <v/>
      </c>
      <c r="AQ1611">
        <f>IFERROR(IF(COUNTIFS(BTT[Verwendete Transaktion (Pflichtauswahl)],BTT[[#This Row],[Verwendete Transaktion (Pflichtauswahl)]],BTT[Verantwortliches TP
(automatisch)],"&lt;&gt;"&amp;BTT[[#This Row],[Verantwortliches TP
(automatisch)]])&gt;0,"Transaktion mehrfach","okay"),"")</f>
        <v/>
      </c>
      <c r="AR1611">
        <f>IFERROR(IF(COUNTIFS(BTT[Verwendete Transaktion (Pflichtauswahl)],BTT[[#This Row],[Verwendete Transaktion (Pflichtauswahl)]],BTT[Verantwortliches TP
(automatisch)],"&lt;&gt;"&amp;VLOOKUP(aktives_Teilprojekt,Teilprojekte[[Teilprojekte]:[Kürzel]],2,FALSE))&gt;0,"Transaktion mehrfach","okay"),"")</f>
        <v/>
      </c>
      <c r="AS1611" t="inlineStr">
        <is>
          <t>FI1525</t>
        </is>
      </c>
    </row>
    <row r="1612">
      <c r="A1612">
        <f>IFERROR(IF(BTT[[#This Row],[Lfd Nr. 
(aus konsolidierter Datei)]]&lt;&gt;"",BTT[[#This Row],[Lfd Nr. 
(aus konsolidierter Datei)]],VLOOKUP(aktives_Teilprojekt,Teilprojekte[[Teilprojekte]:[Kürzel]],2,FALSE)&amp;ROW(BTT[[#This Row],[Lfd Nr.
(automatisch)]])-2),"")</f>
        <v/>
      </c>
      <c r="B1612" t="inlineStr">
        <is>
          <t>Bearbeitung und Prüfung von Eingangsrechnungen</t>
        </is>
      </c>
      <c r="D1612" t="inlineStr">
        <is>
          <t>gebuchte und geprüfte Werte/Beträge werden geprüft</t>
        </is>
      </c>
      <c r="E1612">
        <f>IFERROR(IF(NOT(BTT[[#This Row],[Manuelle Änderung des Verantwortliches TP
(Auswahl - bei Bedarf)]]=""),BTT[[#This Row],[Manuelle Änderung des Verantwortliches TP
(Auswahl - bei Bedarf)]],VLOOKUP(BTT[[#This Row],[Hauptprozess
(Pflichtauswahl)]],Hauptprozesse[],3,FALSE)),"")</f>
        <v/>
      </c>
      <c r="G1612" t="inlineStr">
        <is>
          <t>RW-K</t>
        </is>
      </c>
      <c r="H1612" t="inlineStr">
        <is>
          <t>FI-GL</t>
        </is>
      </c>
      <c r="I1612" t="inlineStr">
        <is>
          <t>FBL1N</t>
        </is>
      </c>
      <c r="J1612">
        <f>IFERROR(VLOOKUP(BTT[[#This Row],[Verwendete Transaktion (Pflichtauswahl)]],Transaktionen[[Transaktionen]:[Langtext]],2,FALSE),"")</f>
        <v/>
      </c>
      <c r="V1612">
        <f>IFERROR(VLOOKUP(BTT[[#This Row],[Verwendetes Formular
(Auswahl falls relevant)]],Formulare[[Formularbezeichnung]:[Formularname (technisch)]],2,FALSE),"")</f>
        <v/>
      </c>
      <c r="AK1612">
        <f>IF(BTT[[#This Row],[Subprozess
(optionale Auswahl)]]="","okay",IF(VLOOKUP(BTT[[#This Row],[Subprozess
(optionale Auswahl)]],BPML[[Subprozess]:[Zugeordneter Hauptprozess]],3,FALSE)=BTT[[#This Row],[Hauptprozess
(Pflichtauswahl)]],"okay","falscher Subprozess"))</f>
        <v/>
      </c>
      <c r="AL1612">
        <f>IF(aktives_Teilprojekt="Master","",IF(BTT[[#This Row],[Verantwortliches TP
(automatisch)]]=VLOOKUP(aktives_Teilprojekt,Teilprojekte[[Teilprojekte]:[Kürzel]],2,FALSE),"okay","Hauptprozess anderes TP"))</f>
        <v/>
      </c>
      <c r="AM16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2">
        <f>IFERROR(IF(BTT[[#This Row],[SAP-Modul
(Pflichtauswahl)]]&lt;&gt;VLOOKUP(BTT[[#This Row],[Verwendete Transaktion (Pflichtauswahl)]],Transaktionen[[Transaktionen]:[Modul]],3,FALSE),"Modul anders","okay"),"")</f>
        <v/>
      </c>
      <c r="AP1612">
        <f>IFERROR(IF(COUNTIFS(BTT[Verwendete Transaktion (Pflichtauswahl)],BTT[[#This Row],[Verwendete Transaktion (Pflichtauswahl)]],BTT[SAP-Modul
(Pflichtauswahl)],"&lt;&gt;"&amp;BTT[[#This Row],[SAP-Modul
(Pflichtauswahl)]])&gt;0,"Modul anders","okay"),"")</f>
        <v/>
      </c>
      <c r="AQ1612">
        <f>IFERROR(IF(COUNTIFS(BTT[Verwendete Transaktion (Pflichtauswahl)],BTT[[#This Row],[Verwendete Transaktion (Pflichtauswahl)]],BTT[Verantwortliches TP
(automatisch)],"&lt;&gt;"&amp;BTT[[#This Row],[Verantwortliches TP
(automatisch)]])&gt;0,"Transaktion mehrfach","okay"),"")</f>
        <v/>
      </c>
      <c r="AR1612">
        <f>IFERROR(IF(COUNTIFS(BTT[Verwendete Transaktion (Pflichtauswahl)],BTT[[#This Row],[Verwendete Transaktion (Pflichtauswahl)]],BTT[Verantwortliches TP
(automatisch)],"&lt;&gt;"&amp;VLOOKUP(aktives_Teilprojekt,Teilprojekte[[Teilprojekte]:[Kürzel]],2,FALSE))&gt;0,"Transaktion mehrfach","okay"),"")</f>
        <v/>
      </c>
      <c r="AS1612" t="inlineStr">
        <is>
          <t>FI1526</t>
        </is>
      </c>
    </row>
    <row r="1613">
      <c r="A1613">
        <f>IFERROR(IF(BTT[[#This Row],[Lfd Nr. 
(aus konsolidierter Datei)]]&lt;&gt;"",BTT[[#This Row],[Lfd Nr. 
(aus konsolidierter Datei)]],VLOOKUP(aktives_Teilprojekt,Teilprojekte[[Teilprojekte]:[Kürzel]],2,FALSE)&amp;ROW(BTT[[#This Row],[Lfd Nr.
(automatisch)]])-2),"")</f>
        <v/>
      </c>
      <c r="B1613" t="inlineStr">
        <is>
          <t>Bearbeitung und Prüfung von Eingangsrechnungen</t>
        </is>
      </c>
      <c r="D1613" t="inlineStr">
        <is>
          <t>Prüfung erfolgreich, Rechnung Sperrgrund wird entfernt</t>
        </is>
      </c>
      <c r="E1613">
        <f>IFERROR(IF(NOT(BTT[[#This Row],[Manuelle Änderung des Verantwortliches TP
(Auswahl - bei Bedarf)]]=""),BTT[[#This Row],[Manuelle Änderung des Verantwortliches TP
(Auswahl - bei Bedarf)]],VLOOKUP(BTT[[#This Row],[Hauptprozess
(Pflichtauswahl)]],Hauptprozesse[],3,FALSE)),"")</f>
        <v/>
      </c>
      <c r="G1613" t="inlineStr">
        <is>
          <t>RW-K</t>
        </is>
      </c>
      <c r="H1613" t="inlineStr">
        <is>
          <t>MM</t>
        </is>
      </c>
      <c r="I1613" t="inlineStr">
        <is>
          <t>mrbr</t>
        </is>
      </c>
      <c r="J1613">
        <f>IFERROR(VLOOKUP(BTT[[#This Row],[Verwendete Transaktion (Pflichtauswahl)]],Transaktionen[[Transaktionen]:[Langtext]],2,FALSE),"")</f>
        <v/>
      </c>
      <c r="V1613">
        <f>IFERROR(VLOOKUP(BTT[[#This Row],[Verwendetes Formular
(Auswahl falls relevant)]],Formulare[[Formularbezeichnung]:[Formularname (technisch)]],2,FALSE),"")</f>
        <v/>
      </c>
      <c r="AK1613">
        <f>IF(BTT[[#This Row],[Subprozess
(optionale Auswahl)]]="","okay",IF(VLOOKUP(BTT[[#This Row],[Subprozess
(optionale Auswahl)]],BPML[[Subprozess]:[Zugeordneter Hauptprozess]],3,FALSE)=BTT[[#This Row],[Hauptprozess
(Pflichtauswahl)]],"okay","falscher Subprozess"))</f>
        <v/>
      </c>
      <c r="AL1613">
        <f>IF(aktives_Teilprojekt="Master","",IF(BTT[[#This Row],[Verantwortliches TP
(automatisch)]]=VLOOKUP(aktives_Teilprojekt,Teilprojekte[[Teilprojekte]:[Kürzel]],2,FALSE),"okay","Hauptprozess anderes TP"))</f>
        <v/>
      </c>
      <c r="AM16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3">
        <f>IFERROR(IF(BTT[[#This Row],[SAP-Modul
(Pflichtauswahl)]]&lt;&gt;VLOOKUP(BTT[[#This Row],[Verwendete Transaktion (Pflichtauswahl)]],Transaktionen[[Transaktionen]:[Modul]],3,FALSE),"Modul anders","okay"),"")</f>
        <v/>
      </c>
      <c r="AP1613">
        <f>IFERROR(IF(COUNTIFS(BTT[Verwendete Transaktion (Pflichtauswahl)],BTT[[#This Row],[Verwendete Transaktion (Pflichtauswahl)]],BTT[SAP-Modul
(Pflichtauswahl)],"&lt;&gt;"&amp;BTT[[#This Row],[SAP-Modul
(Pflichtauswahl)]])&gt;0,"Modul anders","okay"),"")</f>
        <v/>
      </c>
      <c r="AQ1613">
        <f>IFERROR(IF(COUNTIFS(BTT[Verwendete Transaktion (Pflichtauswahl)],BTT[[#This Row],[Verwendete Transaktion (Pflichtauswahl)]],BTT[Verantwortliches TP
(automatisch)],"&lt;&gt;"&amp;BTT[[#This Row],[Verantwortliches TP
(automatisch)]])&gt;0,"Transaktion mehrfach","okay"),"")</f>
        <v/>
      </c>
      <c r="AR1613">
        <f>IFERROR(IF(COUNTIFS(BTT[Verwendete Transaktion (Pflichtauswahl)],BTT[[#This Row],[Verwendete Transaktion (Pflichtauswahl)]],BTT[Verantwortliches TP
(automatisch)],"&lt;&gt;"&amp;VLOOKUP(aktives_Teilprojekt,Teilprojekte[[Teilprojekte]:[Kürzel]],2,FALSE))&gt;0,"Transaktion mehrfach","okay"),"")</f>
        <v/>
      </c>
      <c r="AS1613" t="inlineStr">
        <is>
          <t>FI1527</t>
        </is>
      </c>
    </row>
    <row r="1614">
      <c r="A1614">
        <f>IFERROR(IF(BTT[[#This Row],[Lfd Nr. 
(aus konsolidierter Datei)]]&lt;&gt;"",BTT[[#This Row],[Lfd Nr. 
(aus konsolidierter Datei)]],VLOOKUP(aktives_Teilprojekt,Teilprojekte[[Teilprojekte]:[Kürzel]],2,FALSE)&amp;ROW(BTT[[#This Row],[Lfd Nr.
(automatisch)]])-2),"")</f>
        <v/>
      </c>
      <c r="B1614" t="inlineStr">
        <is>
          <t>Bearbeitung und Prüfung von Eingangsrechnungen</t>
        </is>
      </c>
      <c r="D1614" t="inlineStr">
        <is>
          <t>Gründe klären</t>
        </is>
      </c>
      <c r="E1614">
        <f>IFERROR(IF(NOT(BTT[[#This Row],[Manuelle Änderung des Verantwortliches TP
(Auswahl - bei Bedarf)]]=""),BTT[[#This Row],[Manuelle Änderung des Verantwortliches TP
(Auswahl - bei Bedarf)]],VLOOKUP(BTT[[#This Row],[Hauptprozess
(Pflichtauswahl)]],Hauptprozesse[],3,FALSE)),"")</f>
        <v/>
      </c>
      <c r="G1614" t="inlineStr">
        <is>
          <t>RW-K</t>
        </is>
      </c>
      <c r="H1614" t="inlineStr">
        <is>
          <t>MM</t>
        </is>
      </c>
      <c r="I1614" t="inlineStr">
        <is>
          <t>ME23N</t>
        </is>
      </c>
      <c r="J1614">
        <f>IFERROR(VLOOKUP(BTT[[#This Row],[Verwendete Transaktion (Pflichtauswahl)]],Transaktionen[[Transaktionen]:[Langtext]],2,FALSE),"")</f>
        <v/>
      </c>
      <c r="V1614">
        <f>IFERROR(VLOOKUP(BTT[[#This Row],[Verwendetes Formular
(Auswahl falls relevant)]],Formulare[[Formularbezeichnung]:[Formularname (technisch)]],2,FALSE),"")</f>
        <v/>
      </c>
      <c r="AK1614">
        <f>IF(BTT[[#This Row],[Subprozess
(optionale Auswahl)]]="","okay",IF(VLOOKUP(BTT[[#This Row],[Subprozess
(optionale Auswahl)]],BPML[[Subprozess]:[Zugeordneter Hauptprozess]],3,FALSE)=BTT[[#This Row],[Hauptprozess
(Pflichtauswahl)]],"okay","falscher Subprozess"))</f>
        <v/>
      </c>
      <c r="AL1614">
        <f>IF(aktives_Teilprojekt="Master","",IF(BTT[[#This Row],[Verantwortliches TP
(automatisch)]]=VLOOKUP(aktives_Teilprojekt,Teilprojekte[[Teilprojekte]:[Kürzel]],2,FALSE),"okay","Hauptprozess anderes TP"))</f>
        <v/>
      </c>
      <c r="AM16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4">
        <f>IFERROR(IF(BTT[[#This Row],[SAP-Modul
(Pflichtauswahl)]]&lt;&gt;VLOOKUP(BTT[[#This Row],[Verwendete Transaktion (Pflichtauswahl)]],Transaktionen[[Transaktionen]:[Modul]],3,FALSE),"Modul anders","okay"),"")</f>
        <v/>
      </c>
      <c r="AP1614">
        <f>IFERROR(IF(COUNTIFS(BTT[Verwendete Transaktion (Pflichtauswahl)],BTT[[#This Row],[Verwendete Transaktion (Pflichtauswahl)]],BTT[SAP-Modul
(Pflichtauswahl)],"&lt;&gt;"&amp;BTT[[#This Row],[SAP-Modul
(Pflichtauswahl)]])&gt;0,"Modul anders","okay"),"")</f>
        <v/>
      </c>
      <c r="AQ1614">
        <f>IFERROR(IF(COUNTIFS(BTT[Verwendete Transaktion (Pflichtauswahl)],BTT[[#This Row],[Verwendete Transaktion (Pflichtauswahl)]],BTT[Verantwortliches TP
(automatisch)],"&lt;&gt;"&amp;BTT[[#This Row],[Verantwortliches TP
(automatisch)]])&gt;0,"Transaktion mehrfach","okay"),"")</f>
        <v/>
      </c>
      <c r="AR1614">
        <f>IFERROR(IF(COUNTIFS(BTT[Verwendete Transaktion (Pflichtauswahl)],BTT[[#This Row],[Verwendete Transaktion (Pflichtauswahl)]],BTT[Verantwortliches TP
(automatisch)],"&lt;&gt;"&amp;VLOOKUP(aktives_Teilprojekt,Teilprojekte[[Teilprojekte]:[Kürzel]],2,FALSE))&gt;0,"Transaktion mehrfach","okay"),"")</f>
        <v/>
      </c>
      <c r="AS1614" t="inlineStr">
        <is>
          <t>FI1528</t>
        </is>
      </c>
    </row>
    <row r="1615">
      <c r="A1615">
        <f>IFERROR(IF(BTT[[#This Row],[Lfd Nr. 
(aus konsolidierter Datei)]]&lt;&gt;"",BTT[[#This Row],[Lfd Nr. 
(aus konsolidierter Datei)]],VLOOKUP(aktives_Teilprojekt,Teilprojekte[[Teilprojekte]:[Kürzel]],2,FALSE)&amp;ROW(BTT[[#This Row],[Lfd Nr.
(automatisch)]])-2),"")</f>
        <v/>
      </c>
      <c r="B1615" t="inlineStr">
        <is>
          <t>Bearbeitung und Prüfung von Eingangsrechnungen</t>
        </is>
      </c>
      <c r="D1615" t="inlineStr">
        <is>
          <t>Gründe klären</t>
        </is>
      </c>
      <c r="E1615">
        <f>IFERROR(IF(NOT(BTT[[#This Row],[Manuelle Änderung des Verantwortliches TP
(Auswahl - bei Bedarf)]]=""),BTT[[#This Row],[Manuelle Änderung des Verantwortliches TP
(Auswahl - bei Bedarf)]],VLOOKUP(BTT[[#This Row],[Hauptprozess
(Pflichtauswahl)]],Hauptprozesse[],3,FALSE)),"")</f>
        <v/>
      </c>
      <c r="G1615" t="inlineStr">
        <is>
          <t>RW-K</t>
        </is>
      </c>
      <c r="H1615" t="inlineStr">
        <is>
          <t>FI-FM</t>
        </is>
      </c>
      <c r="I1615" t="inlineStr">
        <is>
          <t>FB03</t>
        </is>
      </c>
      <c r="J1615">
        <f>IFERROR(VLOOKUP(BTT[[#This Row],[Verwendete Transaktion (Pflichtauswahl)]],Transaktionen[[Transaktionen]:[Langtext]],2,FALSE),"")</f>
        <v/>
      </c>
      <c r="V1615">
        <f>IFERROR(VLOOKUP(BTT[[#This Row],[Verwendetes Formular
(Auswahl falls relevant)]],Formulare[[Formularbezeichnung]:[Formularname (technisch)]],2,FALSE),"")</f>
        <v/>
      </c>
      <c r="AK1615">
        <f>IF(BTT[[#This Row],[Subprozess
(optionale Auswahl)]]="","okay",IF(VLOOKUP(BTT[[#This Row],[Subprozess
(optionale Auswahl)]],BPML[[Subprozess]:[Zugeordneter Hauptprozess]],3,FALSE)=BTT[[#This Row],[Hauptprozess
(Pflichtauswahl)]],"okay","falscher Subprozess"))</f>
        <v/>
      </c>
      <c r="AL1615">
        <f>IF(aktives_Teilprojekt="Master","",IF(BTT[[#This Row],[Verantwortliches TP
(automatisch)]]=VLOOKUP(aktives_Teilprojekt,Teilprojekte[[Teilprojekte]:[Kürzel]],2,FALSE),"okay","Hauptprozess anderes TP"))</f>
        <v/>
      </c>
      <c r="AM16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5">
        <f>IFERROR(IF(BTT[[#This Row],[SAP-Modul
(Pflichtauswahl)]]&lt;&gt;VLOOKUP(BTT[[#This Row],[Verwendete Transaktion (Pflichtauswahl)]],Transaktionen[[Transaktionen]:[Modul]],3,FALSE),"Modul anders","okay"),"")</f>
        <v/>
      </c>
      <c r="AP1615">
        <f>IFERROR(IF(COUNTIFS(BTT[Verwendete Transaktion (Pflichtauswahl)],BTT[[#This Row],[Verwendete Transaktion (Pflichtauswahl)]],BTT[SAP-Modul
(Pflichtauswahl)],"&lt;&gt;"&amp;BTT[[#This Row],[SAP-Modul
(Pflichtauswahl)]])&gt;0,"Modul anders","okay"),"")</f>
        <v/>
      </c>
      <c r="AQ1615">
        <f>IFERROR(IF(COUNTIFS(BTT[Verwendete Transaktion (Pflichtauswahl)],BTT[[#This Row],[Verwendete Transaktion (Pflichtauswahl)]],BTT[Verantwortliches TP
(automatisch)],"&lt;&gt;"&amp;BTT[[#This Row],[Verantwortliches TP
(automatisch)]])&gt;0,"Transaktion mehrfach","okay"),"")</f>
        <v/>
      </c>
      <c r="AR1615">
        <f>IFERROR(IF(COUNTIFS(BTT[Verwendete Transaktion (Pflichtauswahl)],BTT[[#This Row],[Verwendete Transaktion (Pflichtauswahl)]],BTT[Verantwortliches TP
(automatisch)],"&lt;&gt;"&amp;VLOOKUP(aktives_Teilprojekt,Teilprojekte[[Teilprojekte]:[Kürzel]],2,FALSE))&gt;0,"Transaktion mehrfach","okay"),"")</f>
        <v/>
      </c>
      <c r="AS1615" t="inlineStr">
        <is>
          <t>FI1529</t>
        </is>
      </c>
    </row>
    <row r="1616">
      <c r="A1616">
        <f>IFERROR(IF(BTT[[#This Row],[Lfd Nr. 
(aus konsolidierter Datei)]]&lt;&gt;"",BTT[[#This Row],[Lfd Nr. 
(aus konsolidierter Datei)]],VLOOKUP(aktives_Teilprojekt,Teilprojekte[[Teilprojekte]:[Kürzel]],2,FALSE)&amp;ROW(BTT[[#This Row],[Lfd Nr.
(automatisch)]])-2),"")</f>
        <v/>
      </c>
      <c r="B1616" t="inlineStr">
        <is>
          <t>Bearbeitung und Prüfung von Eingangsrechnungen</t>
        </is>
      </c>
      <c r="D1616" t="inlineStr">
        <is>
          <t>Gründe klären</t>
        </is>
      </c>
      <c r="E1616">
        <f>IFERROR(IF(NOT(BTT[[#This Row],[Manuelle Änderung des Verantwortliches TP
(Auswahl - bei Bedarf)]]=""),BTT[[#This Row],[Manuelle Änderung des Verantwortliches TP
(Auswahl - bei Bedarf)]],VLOOKUP(BTT[[#This Row],[Hauptprozess
(Pflichtauswahl)]],Hauptprozesse[],3,FALSE)),"")</f>
        <v/>
      </c>
      <c r="G1616" t="inlineStr">
        <is>
          <t>RW-K</t>
        </is>
      </c>
      <c r="H1616" t="inlineStr">
        <is>
          <t>FI-GL</t>
        </is>
      </c>
      <c r="I1616" t="inlineStr">
        <is>
          <t>FBL1N</t>
        </is>
      </c>
      <c r="J1616">
        <f>IFERROR(VLOOKUP(BTT[[#This Row],[Verwendete Transaktion (Pflichtauswahl)]],Transaktionen[[Transaktionen]:[Langtext]],2,FALSE),"")</f>
        <v/>
      </c>
      <c r="V1616">
        <f>IFERROR(VLOOKUP(BTT[[#This Row],[Verwendetes Formular
(Auswahl falls relevant)]],Formulare[[Formularbezeichnung]:[Formularname (technisch)]],2,FALSE),"")</f>
        <v/>
      </c>
      <c r="AK1616">
        <f>IF(BTT[[#This Row],[Subprozess
(optionale Auswahl)]]="","okay",IF(VLOOKUP(BTT[[#This Row],[Subprozess
(optionale Auswahl)]],BPML[[Subprozess]:[Zugeordneter Hauptprozess]],3,FALSE)=BTT[[#This Row],[Hauptprozess
(Pflichtauswahl)]],"okay","falscher Subprozess"))</f>
        <v/>
      </c>
      <c r="AL1616">
        <f>IF(aktives_Teilprojekt="Master","",IF(BTT[[#This Row],[Verantwortliches TP
(automatisch)]]=VLOOKUP(aktives_Teilprojekt,Teilprojekte[[Teilprojekte]:[Kürzel]],2,FALSE),"okay","Hauptprozess anderes TP"))</f>
        <v/>
      </c>
      <c r="AM16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6">
        <f>IFERROR(IF(BTT[[#This Row],[SAP-Modul
(Pflichtauswahl)]]&lt;&gt;VLOOKUP(BTT[[#This Row],[Verwendete Transaktion (Pflichtauswahl)]],Transaktionen[[Transaktionen]:[Modul]],3,FALSE),"Modul anders","okay"),"")</f>
        <v/>
      </c>
      <c r="AP1616">
        <f>IFERROR(IF(COUNTIFS(BTT[Verwendete Transaktion (Pflichtauswahl)],BTT[[#This Row],[Verwendete Transaktion (Pflichtauswahl)]],BTT[SAP-Modul
(Pflichtauswahl)],"&lt;&gt;"&amp;BTT[[#This Row],[SAP-Modul
(Pflichtauswahl)]])&gt;0,"Modul anders","okay"),"")</f>
        <v/>
      </c>
      <c r="AQ1616">
        <f>IFERROR(IF(COUNTIFS(BTT[Verwendete Transaktion (Pflichtauswahl)],BTT[[#This Row],[Verwendete Transaktion (Pflichtauswahl)]],BTT[Verantwortliches TP
(automatisch)],"&lt;&gt;"&amp;BTT[[#This Row],[Verantwortliches TP
(automatisch)]])&gt;0,"Transaktion mehrfach","okay"),"")</f>
        <v/>
      </c>
      <c r="AR1616">
        <f>IFERROR(IF(COUNTIFS(BTT[Verwendete Transaktion (Pflichtauswahl)],BTT[[#This Row],[Verwendete Transaktion (Pflichtauswahl)]],BTT[Verantwortliches TP
(automatisch)],"&lt;&gt;"&amp;VLOOKUP(aktives_Teilprojekt,Teilprojekte[[Teilprojekte]:[Kürzel]],2,FALSE))&gt;0,"Transaktion mehrfach","okay"),"")</f>
        <v/>
      </c>
      <c r="AS1616" t="inlineStr">
        <is>
          <t>FI1530</t>
        </is>
      </c>
    </row>
    <row r="1617">
      <c r="A1617">
        <f>IFERROR(IF(BTT[[#This Row],[Lfd Nr. 
(aus konsolidierter Datei)]]&lt;&gt;"",BTT[[#This Row],[Lfd Nr. 
(aus konsolidierter Datei)]],VLOOKUP(aktives_Teilprojekt,Teilprojekte[[Teilprojekte]:[Kürzel]],2,FALSE)&amp;ROW(BTT[[#This Row],[Lfd Nr.
(automatisch)]])-2),"")</f>
        <v/>
      </c>
      <c r="B1617" t="inlineStr">
        <is>
          <t>Bearbeitung und Prüfung von Eingangsrechnungen</t>
        </is>
      </c>
      <c r="D1617" t="inlineStr">
        <is>
          <t xml:space="preserve">Eingegangene Papierrechnung an RW-K übergeben.
</t>
        </is>
      </c>
      <c r="E1617">
        <f>IFERROR(IF(NOT(BTT[[#This Row],[Manuelle Änderung des Verantwortliches TP
(Auswahl - bei Bedarf)]]=""),BTT[[#This Row],[Manuelle Änderung des Verantwortliches TP
(Auswahl - bei Bedarf)]],VLOOKUP(BTT[[#This Row],[Hauptprozess
(Pflichtauswahl)]],Hauptprozesse[],3,FALSE)),"")</f>
        <v/>
      </c>
      <c r="G1617" t="inlineStr">
        <is>
          <t>KS-Poststelle, RW-K</t>
        </is>
      </c>
      <c r="H1617" t="inlineStr">
        <is>
          <t>Non-SAP</t>
        </is>
      </c>
      <c r="I1617" t="inlineStr">
        <is>
          <t>nicht digital</t>
        </is>
      </c>
      <c r="J1617">
        <f>IFERROR(VLOOKUP(BTT[[#This Row],[Verwendete Transaktion (Pflichtauswahl)]],Transaktionen[[Transaktionen]:[Langtext]],2,FALSE),"")</f>
        <v/>
      </c>
      <c r="V1617">
        <f>IFERROR(VLOOKUP(BTT[[#This Row],[Verwendetes Formular
(Auswahl falls relevant)]],Formulare[[Formularbezeichnung]:[Formularname (technisch)]],2,FALSE),"")</f>
        <v/>
      </c>
      <c r="AK1617">
        <f>IF(BTT[[#This Row],[Subprozess
(optionale Auswahl)]]="","okay",IF(VLOOKUP(BTT[[#This Row],[Subprozess
(optionale Auswahl)]],BPML[[Subprozess]:[Zugeordneter Hauptprozess]],3,FALSE)=BTT[[#This Row],[Hauptprozess
(Pflichtauswahl)]],"okay","falscher Subprozess"))</f>
        <v/>
      </c>
      <c r="AL1617">
        <f>IF(aktives_Teilprojekt="Master","",IF(BTT[[#This Row],[Verantwortliches TP
(automatisch)]]=VLOOKUP(aktives_Teilprojekt,Teilprojekte[[Teilprojekte]:[Kürzel]],2,FALSE),"okay","Hauptprozess anderes TP"))</f>
        <v/>
      </c>
      <c r="AM16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7">
        <f>IFERROR(IF(BTT[[#This Row],[SAP-Modul
(Pflichtauswahl)]]&lt;&gt;VLOOKUP(BTT[[#This Row],[Verwendete Transaktion (Pflichtauswahl)]],Transaktionen[[Transaktionen]:[Modul]],3,FALSE),"Modul anders","okay"),"")</f>
        <v/>
      </c>
      <c r="AP1617">
        <f>IFERROR(IF(COUNTIFS(BTT[Verwendete Transaktion (Pflichtauswahl)],BTT[[#This Row],[Verwendete Transaktion (Pflichtauswahl)]],BTT[SAP-Modul
(Pflichtauswahl)],"&lt;&gt;"&amp;BTT[[#This Row],[SAP-Modul
(Pflichtauswahl)]])&gt;0,"Modul anders","okay"),"")</f>
        <v/>
      </c>
      <c r="AQ1617">
        <f>IFERROR(IF(COUNTIFS(BTT[Verwendete Transaktion (Pflichtauswahl)],BTT[[#This Row],[Verwendete Transaktion (Pflichtauswahl)]],BTT[Verantwortliches TP
(automatisch)],"&lt;&gt;"&amp;BTT[[#This Row],[Verantwortliches TP
(automatisch)]])&gt;0,"Transaktion mehrfach","okay"),"")</f>
        <v/>
      </c>
      <c r="AR1617">
        <f>IFERROR(IF(COUNTIFS(BTT[Verwendete Transaktion (Pflichtauswahl)],BTT[[#This Row],[Verwendete Transaktion (Pflichtauswahl)]],BTT[Verantwortliches TP
(automatisch)],"&lt;&gt;"&amp;VLOOKUP(aktives_Teilprojekt,Teilprojekte[[Teilprojekte]:[Kürzel]],2,FALSE))&gt;0,"Transaktion mehrfach","okay"),"")</f>
        <v/>
      </c>
      <c r="AS1617" t="inlineStr">
        <is>
          <t>FI1531</t>
        </is>
      </c>
    </row>
    <row r="1618">
      <c r="A1618">
        <f>IFERROR(IF(BTT[[#This Row],[Lfd Nr. 
(aus konsolidierter Datei)]]&lt;&gt;"",BTT[[#This Row],[Lfd Nr. 
(aus konsolidierter Datei)]],VLOOKUP(aktives_Teilprojekt,Teilprojekte[[Teilprojekte]:[Kürzel]],2,FALSE)&amp;ROW(BTT[[#This Row],[Lfd Nr.
(automatisch)]])-2),"")</f>
        <v/>
      </c>
      <c r="B1618" t="inlineStr">
        <is>
          <t>Bearbeitung und Prüfung von Eingangsrechnungen</t>
        </is>
      </c>
      <c r="D1618" t="inlineStr">
        <is>
          <t xml:space="preserve">Eingangene Email (inkl. Rechnung im Anhang) aus dem Email-Postfach entnehmen, archivieren und in den Rechnungseingangsworkflow (Seeburger) aufnehmen.
</t>
        </is>
      </c>
      <c r="E1618">
        <f>IFERROR(IF(NOT(BTT[[#This Row],[Manuelle Änderung des Verantwortliches TP
(Auswahl - bei Bedarf)]]=""),BTT[[#This Row],[Manuelle Änderung des Verantwortliches TP
(Auswahl - bei Bedarf)]],VLOOKUP(BTT[[#This Row],[Hauptprozess
(Pflichtauswahl)]],Hauptprozesse[],3,FALSE)),"")</f>
        <v/>
      </c>
      <c r="G1618" t="inlineStr">
        <is>
          <t>Seeburger/IT</t>
        </is>
      </c>
      <c r="J1618">
        <f>IFERROR(VLOOKUP(BTT[[#This Row],[Verwendete Transaktion (Pflichtauswahl)]],Transaktionen[[Transaktionen]:[Langtext]],2,FALSE),"")</f>
        <v/>
      </c>
      <c r="N1618" t="inlineStr">
        <is>
          <t>Seeburger</t>
        </is>
      </c>
      <c r="R1618" t="inlineStr">
        <is>
          <t>GROUPWISE_PROD</t>
        </is>
      </c>
      <c r="V1618">
        <f>IFERROR(VLOOKUP(BTT[[#This Row],[Verwendetes Formular
(Auswahl falls relevant)]],Formulare[[Formularbezeichnung]:[Formularname (technisch)]],2,FALSE),"")</f>
        <v/>
      </c>
      <c r="AK1618">
        <f>IF(BTT[[#This Row],[Subprozess
(optionale Auswahl)]]="","okay",IF(VLOOKUP(BTT[[#This Row],[Subprozess
(optionale Auswahl)]],BPML[[Subprozess]:[Zugeordneter Hauptprozess]],3,FALSE)=BTT[[#This Row],[Hauptprozess
(Pflichtauswahl)]],"okay","falscher Subprozess"))</f>
        <v/>
      </c>
      <c r="AL1618">
        <f>IF(aktives_Teilprojekt="Master","",IF(BTT[[#This Row],[Verantwortliches TP
(automatisch)]]=VLOOKUP(aktives_Teilprojekt,Teilprojekte[[Teilprojekte]:[Kürzel]],2,FALSE),"okay","Hauptprozess anderes TP"))</f>
        <v/>
      </c>
      <c r="AM16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8">
        <f>IFERROR(IF(BTT[[#This Row],[SAP-Modul
(Pflichtauswahl)]]&lt;&gt;VLOOKUP(BTT[[#This Row],[Verwendete Transaktion (Pflichtauswahl)]],Transaktionen[[Transaktionen]:[Modul]],3,FALSE),"Modul anders","okay"),"")</f>
        <v/>
      </c>
      <c r="AP1618">
        <f>IFERROR(IF(COUNTIFS(BTT[Verwendete Transaktion (Pflichtauswahl)],BTT[[#This Row],[Verwendete Transaktion (Pflichtauswahl)]],BTT[SAP-Modul
(Pflichtauswahl)],"&lt;&gt;"&amp;BTT[[#This Row],[SAP-Modul
(Pflichtauswahl)]])&gt;0,"Modul anders","okay"),"")</f>
        <v/>
      </c>
      <c r="AQ1618">
        <f>IFERROR(IF(COUNTIFS(BTT[Verwendete Transaktion (Pflichtauswahl)],BTT[[#This Row],[Verwendete Transaktion (Pflichtauswahl)]],BTT[Verantwortliches TP
(automatisch)],"&lt;&gt;"&amp;BTT[[#This Row],[Verantwortliches TP
(automatisch)]])&gt;0,"Transaktion mehrfach","okay"),"")</f>
        <v/>
      </c>
      <c r="AR1618">
        <f>IFERROR(IF(COUNTIFS(BTT[Verwendete Transaktion (Pflichtauswahl)],BTT[[#This Row],[Verwendete Transaktion (Pflichtauswahl)]],BTT[Verantwortliches TP
(automatisch)],"&lt;&gt;"&amp;VLOOKUP(aktives_Teilprojekt,Teilprojekte[[Teilprojekte]:[Kürzel]],2,FALSE))&gt;0,"Transaktion mehrfach","okay"),"")</f>
        <v/>
      </c>
      <c r="AS1618" t="inlineStr">
        <is>
          <t>FI1532</t>
        </is>
      </c>
    </row>
    <row r="1619">
      <c r="A1619">
        <f>IFERROR(IF(BTT[[#This Row],[Lfd Nr. 
(aus konsolidierter Datei)]]&lt;&gt;"",BTT[[#This Row],[Lfd Nr. 
(aus konsolidierter Datei)]],VLOOKUP(aktives_Teilprojekt,Teilprojekte[[Teilprojekte]:[Kürzel]],2,FALSE)&amp;ROW(BTT[[#This Row],[Lfd Nr.
(automatisch)]])-2),"")</f>
        <v/>
      </c>
      <c r="B1619" t="inlineStr">
        <is>
          <t>Bearbeitung und Prüfung von Eingangsrechnungen</t>
        </is>
      </c>
      <c r="D1619" t="inlineStr">
        <is>
          <t xml:space="preserve">Papierrechnungen gemäß der Verfahrensanweisung in Kategorien vorsortieren und die Dokumentenart für das Dokumentenmanagement festlegen.
</t>
        </is>
      </c>
      <c r="E1619">
        <f>IFERROR(IF(NOT(BTT[[#This Row],[Manuelle Änderung des Verantwortliches TP
(Auswahl - bei Bedarf)]]=""),BTT[[#This Row],[Manuelle Änderung des Verantwortliches TP
(Auswahl - bei Bedarf)]],VLOOKUP(BTT[[#This Row],[Hauptprozess
(Pflichtauswahl)]],Hauptprozesse[],3,FALSE)),"")</f>
        <v/>
      </c>
      <c r="G1619" t="inlineStr">
        <is>
          <t>RW-K</t>
        </is>
      </c>
      <c r="H1619" t="inlineStr">
        <is>
          <t>Non-SAP</t>
        </is>
      </c>
      <c r="I1619" t="inlineStr">
        <is>
          <t>nicht digital</t>
        </is>
      </c>
      <c r="J1619">
        <f>IFERROR(VLOOKUP(BTT[[#This Row],[Verwendete Transaktion (Pflichtauswahl)]],Transaktionen[[Transaktionen]:[Langtext]],2,FALSE),"")</f>
        <v/>
      </c>
      <c r="V1619">
        <f>IFERROR(VLOOKUP(BTT[[#This Row],[Verwendetes Formular
(Auswahl falls relevant)]],Formulare[[Formularbezeichnung]:[Formularname (technisch)]],2,FALSE),"")</f>
        <v/>
      </c>
      <c r="AK1619">
        <f>IF(BTT[[#This Row],[Subprozess
(optionale Auswahl)]]="","okay",IF(VLOOKUP(BTT[[#This Row],[Subprozess
(optionale Auswahl)]],BPML[[Subprozess]:[Zugeordneter Hauptprozess]],3,FALSE)=BTT[[#This Row],[Hauptprozess
(Pflichtauswahl)]],"okay","falscher Subprozess"))</f>
        <v/>
      </c>
      <c r="AL1619">
        <f>IF(aktives_Teilprojekt="Master","",IF(BTT[[#This Row],[Verantwortliches TP
(automatisch)]]=VLOOKUP(aktives_Teilprojekt,Teilprojekte[[Teilprojekte]:[Kürzel]],2,FALSE),"okay","Hauptprozess anderes TP"))</f>
        <v/>
      </c>
      <c r="AM16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19">
        <f>IFERROR(IF(BTT[[#This Row],[SAP-Modul
(Pflichtauswahl)]]&lt;&gt;VLOOKUP(BTT[[#This Row],[Verwendete Transaktion (Pflichtauswahl)]],Transaktionen[[Transaktionen]:[Modul]],3,FALSE),"Modul anders","okay"),"")</f>
        <v/>
      </c>
      <c r="AP1619">
        <f>IFERROR(IF(COUNTIFS(BTT[Verwendete Transaktion (Pflichtauswahl)],BTT[[#This Row],[Verwendete Transaktion (Pflichtauswahl)]],BTT[SAP-Modul
(Pflichtauswahl)],"&lt;&gt;"&amp;BTT[[#This Row],[SAP-Modul
(Pflichtauswahl)]])&gt;0,"Modul anders","okay"),"")</f>
        <v/>
      </c>
      <c r="AQ1619">
        <f>IFERROR(IF(COUNTIFS(BTT[Verwendete Transaktion (Pflichtauswahl)],BTT[[#This Row],[Verwendete Transaktion (Pflichtauswahl)]],BTT[Verantwortliches TP
(automatisch)],"&lt;&gt;"&amp;BTT[[#This Row],[Verantwortliches TP
(automatisch)]])&gt;0,"Transaktion mehrfach","okay"),"")</f>
        <v/>
      </c>
      <c r="AR1619">
        <f>IFERROR(IF(COUNTIFS(BTT[Verwendete Transaktion (Pflichtauswahl)],BTT[[#This Row],[Verwendete Transaktion (Pflichtauswahl)]],BTT[Verantwortliches TP
(automatisch)],"&lt;&gt;"&amp;VLOOKUP(aktives_Teilprojekt,Teilprojekte[[Teilprojekte]:[Kürzel]],2,FALSE))&gt;0,"Transaktion mehrfach","okay"),"")</f>
        <v/>
      </c>
      <c r="AS1619" t="inlineStr">
        <is>
          <t>FI1533</t>
        </is>
      </c>
    </row>
    <row r="1620">
      <c r="A1620">
        <f>IFERROR(IF(BTT[[#This Row],[Lfd Nr. 
(aus konsolidierter Datei)]]&lt;&gt;"",BTT[[#This Row],[Lfd Nr. 
(aus konsolidierter Datei)]],VLOOKUP(aktives_Teilprojekt,Teilprojekte[[Teilprojekte]:[Kürzel]],2,FALSE)&amp;ROW(BTT[[#This Row],[Lfd Nr.
(automatisch)]])-2),"")</f>
        <v/>
      </c>
      <c r="B1620" t="inlineStr">
        <is>
          <t>Bearbeitung und Prüfung von Eingangsrechnungen</t>
        </is>
      </c>
      <c r="D1620" t="inlineStr">
        <is>
          <t>Papierrechnungen entsprechend der Stapelfestlegung scannen.</t>
        </is>
      </c>
      <c r="E1620">
        <f>IFERROR(IF(NOT(BTT[[#This Row],[Manuelle Änderung des Verantwortliches TP
(Auswahl - bei Bedarf)]]=""),BTT[[#This Row],[Manuelle Änderung des Verantwortliches TP
(Auswahl - bei Bedarf)]],VLOOKUP(BTT[[#This Row],[Hauptprozess
(Pflichtauswahl)]],Hauptprozesse[],3,FALSE)),"")</f>
        <v/>
      </c>
      <c r="G1620" t="inlineStr">
        <is>
          <t>RW-K</t>
        </is>
      </c>
      <c r="J1620">
        <f>IFERROR(VLOOKUP(BTT[[#This Row],[Verwendete Transaktion (Pflichtauswahl)]],Transaktionen[[Transaktionen]:[Langtext]],2,FALSE),"")</f>
        <v/>
      </c>
      <c r="R1620" t="inlineStr">
        <is>
          <t>FILENET_PROD</t>
        </is>
      </c>
      <c r="V1620">
        <f>IFERROR(VLOOKUP(BTT[[#This Row],[Verwendetes Formular
(Auswahl falls relevant)]],Formulare[[Formularbezeichnung]:[Formularname (technisch)]],2,FALSE),"")</f>
        <v/>
      </c>
      <c r="AK1620">
        <f>IF(BTT[[#This Row],[Subprozess
(optionale Auswahl)]]="","okay",IF(VLOOKUP(BTT[[#This Row],[Subprozess
(optionale Auswahl)]],BPML[[Subprozess]:[Zugeordneter Hauptprozess]],3,FALSE)=BTT[[#This Row],[Hauptprozess
(Pflichtauswahl)]],"okay","falscher Subprozess"))</f>
        <v/>
      </c>
      <c r="AL1620">
        <f>IF(aktives_Teilprojekt="Master","",IF(BTT[[#This Row],[Verantwortliches TP
(automatisch)]]=VLOOKUP(aktives_Teilprojekt,Teilprojekte[[Teilprojekte]:[Kürzel]],2,FALSE),"okay","Hauptprozess anderes TP"))</f>
        <v/>
      </c>
      <c r="AM16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0">
        <f>IFERROR(IF(BTT[[#This Row],[SAP-Modul
(Pflichtauswahl)]]&lt;&gt;VLOOKUP(BTT[[#This Row],[Verwendete Transaktion (Pflichtauswahl)]],Transaktionen[[Transaktionen]:[Modul]],3,FALSE),"Modul anders","okay"),"")</f>
        <v/>
      </c>
      <c r="AP1620">
        <f>IFERROR(IF(COUNTIFS(BTT[Verwendete Transaktion (Pflichtauswahl)],BTT[[#This Row],[Verwendete Transaktion (Pflichtauswahl)]],BTT[SAP-Modul
(Pflichtauswahl)],"&lt;&gt;"&amp;BTT[[#This Row],[SAP-Modul
(Pflichtauswahl)]])&gt;0,"Modul anders","okay"),"")</f>
        <v/>
      </c>
      <c r="AQ1620">
        <f>IFERROR(IF(COUNTIFS(BTT[Verwendete Transaktion (Pflichtauswahl)],BTT[[#This Row],[Verwendete Transaktion (Pflichtauswahl)]],BTT[Verantwortliches TP
(automatisch)],"&lt;&gt;"&amp;BTT[[#This Row],[Verantwortliches TP
(automatisch)]])&gt;0,"Transaktion mehrfach","okay"),"")</f>
        <v/>
      </c>
      <c r="AR1620">
        <f>IFERROR(IF(COUNTIFS(BTT[Verwendete Transaktion (Pflichtauswahl)],BTT[[#This Row],[Verwendete Transaktion (Pflichtauswahl)]],BTT[Verantwortliches TP
(automatisch)],"&lt;&gt;"&amp;VLOOKUP(aktives_Teilprojekt,Teilprojekte[[Teilprojekte]:[Kürzel]],2,FALSE))&gt;0,"Transaktion mehrfach","okay"),"")</f>
        <v/>
      </c>
      <c r="AS1620" t="inlineStr">
        <is>
          <t>FI1534</t>
        </is>
      </c>
    </row>
    <row r="1621">
      <c r="A1621">
        <f>IFERROR(IF(BTT[[#This Row],[Lfd Nr. 
(aus konsolidierter Datei)]]&lt;&gt;"",BTT[[#This Row],[Lfd Nr. 
(aus konsolidierter Datei)]],VLOOKUP(aktives_Teilprojekt,Teilprojekte[[Teilprojekte]:[Kürzel]],2,FALSE)&amp;ROW(BTT[[#This Row],[Lfd Nr.
(automatisch)]])-2),"")</f>
        <v/>
      </c>
      <c r="B1621" t="inlineStr">
        <is>
          <t>Bearbeitung und Prüfung von Eingangsrechnungen</t>
        </is>
      </c>
      <c r="D1621" t="inlineStr">
        <is>
          <t xml:space="preserve">Gescannte Rechnungen archivieren und in den Rechnungseingang (Seeburger) aufnehmen. </t>
        </is>
      </c>
      <c r="E1621">
        <f>IFERROR(IF(NOT(BTT[[#This Row],[Manuelle Änderung des Verantwortliches TP
(Auswahl - bei Bedarf)]]=""),BTT[[#This Row],[Manuelle Änderung des Verantwortliches TP
(Auswahl - bei Bedarf)]],VLOOKUP(BTT[[#This Row],[Hauptprozess
(Pflichtauswahl)]],Hauptprozesse[],3,FALSE)),"")</f>
        <v/>
      </c>
      <c r="G1621" t="inlineStr">
        <is>
          <t>Seeburger/IT</t>
        </is>
      </c>
      <c r="J1621">
        <f>IFERROR(VLOOKUP(BTT[[#This Row],[Verwendete Transaktion (Pflichtauswahl)]],Transaktionen[[Transaktionen]:[Langtext]],2,FALSE),"")</f>
        <v/>
      </c>
      <c r="V1621">
        <f>IFERROR(VLOOKUP(BTT[[#This Row],[Verwendetes Formular
(Auswahl falls relevant)]],Formulare[[Formularbezeichnung]:[Formularname (technisch)]],2,FALSE),"")</f>
        <v/>
      </c>
      <c r="AK1621">
        <f>IF(BTT[[#This Row],[Subprozess
(optionale Auswahl)]]="","okay",IF(VLOOKUP(BTT[[#This Row],[Subprozess
(optionale Auswahl)]],BPML[[Subprozess]:[Zugeordneter Hauptprozess]],3,FALSE)=BTT[[#This Row],[Hauptprozess
(Pflichtauswahl)]],"okay","falscher Subprozess"))</f>
        <v/>
      </c>
      <c r="AL1621">
        <f>IF(aktives_Teilprojekt="Master","",IF(BTT[[#This Row],[Verantwortliches TP
(automatisch)]]=VLOOKUP(aktives_Teilprojekt,Teilprojekte[[Teilprojekte]:[Kürzel]],2,FALSE),"okay","Hauptprozess anderes TP"))</f>
        <v/>
      </c>
      <c r="AM16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1">
        <f>IFERROR(IF(BTT[[#This Row],[SAP-Modul
(Pflichtauswahl)]]&lt;&gt;VLOOKUP(BTT[[#This Row],[Verwendete Transaktion (Pflichtauswahl)]],Transaktionen[[Transaktionen]:[Modul]],3,FALSE),"Modul anders","okay"),"")</f>
        <v/>
      </c>
      <c r="AP1621">
        <f>IFERROR(IF(COUNTIFS(BTT[Verwendete Transaktion (Pflichtauswahl)],BTT[[#This Row],[Verwendete Transaktion (Pflichtauswahl)]],BTT[SAP-Modul
(Pflichtauswahl)],"&lt;&gt;"&amp;BTT[[#This Row],[SAP-Modul
(Pflichtauswahl)]])&gt;0,"Modul anders","okay"),"")</f>
        <v/>
      </c>
      <c r="AQ1621">
        <f>IFERROR(IF(COUNTIFS(BTT[Verwendete Transaktion (Pflichtauswahl)],BTT[[#This Row],[Verwendete Transaktion (Pflichtauswahl)]],BTT[Verantwortliches TP
(automatisch)],"&lt;&gt;"&amp;BTT[[#This Row],[Verantwortliches TP
(automatisch)]])&gt;0,"Transaktion mehrfach","okay"),"")</f>
        <v/>
      </c>
      <c r="AR1621">
        <f>IFERROR(IF(COUNTIFS(BTT[Verwendete Transaktion (Pflichtauswahl)],BTT[[#This Row],[Verwendete Transaktion (Pflichtauswahl)]],BTT[Verantwortliches TP
(automatisch)],"&lt;&gt;"&amp;VLOOKUP(aktives_Teilprojekt,Teilprojekte[[Teilprojekte]:[Kürzel]],2,FALSE))&gt;0,"Transaktion mehrfach","okay"),"")</f>
        <v/>
      </c>
      <c r="AS1621" t="inlineStr">
        <is>
          <t>FI1535</t>
        </is>
      </c>
    </row>
    <row r="1622">
      <c r="A1622">
        <f>IFERROR(IF(BTT[[#This Row],[Lfd Nr. 
(aus konsolidierter Datei)]]&lt;&gt;"",BTT[[#This Row],[Lfd Nr. 
(aus konsolidierter Datei)]],VLOOKUP(aktives_Teilprojekt,Teilprojekte[[Teilprojekte]:[Kürzel]],2,FALSE)&amp;ROW(BTT[[#This Row],[Lfd Nr.
(automatisch)]])-2),"")</f>
        <v/>
      </c>
      <c r="B1622" t="inlineStr">
        <is>
          <t>Bearbeitung und Prüfung von Eingangsrechnungen</t>
        </is>
      </c>
      <c r="D1622" t="inlineStr">
        <is>
          <t>Rechnung in Seeburger per OCR auslesen.</t>
        </is>
      </c>
      <c r="E1622">
        <f>IFERROR(IF(NOT(BTT[[#This Row],[Manuelle Änderung des Verantwortliches TP
(Auswahl - bei Bedarf)]]=""),BTT[[#This Row],[Manuelle Änderung des Verantwortliches TP
(Auswahl - bei Bedarf)]],VLOOKUP(BTT[[#This Row],[Hauptprozess
(Pflichtauswahl)]],Hauptprozesse[],3,FALSE)),"")</f>
        <v/>
      </c>
      <c r="G1622" t="inlineStr">
        <is>
          <t>Seeburger</t>
        </is>
      </c>
      <c r="J1622">
        <f>IFERROR(VLOOKUP(BTT[[#This Row],[Verwendete Transaktion (Pflichtauswahl)]],Transaktionen[[Transaktionen]:[Langtext]],2,FALSE),"")</f>
        <v/>
      </c>
      <c r="R1622" t="inlineStr">
        <is>
          <t>FILENET_PROD</t>
        </is>
      </c>
      <c r="V1622">
        <f>IFERROR(VLOOKUP(BTT[[#This Row],[Verwendetes Formular
(Auswahl falls relevant)]],Formulare[[Formularbezeichnung]:[Formularname (technisch)]],2,FALSE),"")</f>
        <v/>
      </c>
      <c r="AK1622">
        <f>IF(BTT[[#This Row],[Subprozess
(optionale Auswahl)]]="","okay",IF(VLOOKUP(BTT[[#This Row],[Subprozess
(optionale Auswahl)]],BPML[[Subprozess]:[Zugeordneter Hauptprozess]],3,FALSE)=BTT[[#This Row],[Hauptprozess
(Pflichtauswahl)]],"okay","falscher Subprozess"))</f>
        <v/>
      </c>
      <c r="AL1622">
        <f>IF(aktives_Teilprojekt="Master","",IF(BTT[[#This Row],[Verantwortliches TP
(automatisch)]]=VLOOKUP(aktives_Teilprojekt,Teilprojekte[[Teilprojekte]:[Kürzel]],2,FALSE),"okay","Hauptprozess anderes TP"))</f>
        <v/>
      </c>
      <c r="AM16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2">
        <f>IFERROR(IF(BTT[[#This Row],[SAP-Modul
(Pflichtauswahl)]]&lt;&gt;VLOOKUP(BTT[[#This Row],[Verwendete Transaktion (Pflichtauswahl)]],Transaktionen[[Transaktionen]:[Modul]],3,FALSE),"Modul anders","okay"),"")</f>
        <v/>
      </c>
      <c r="AP1622">
        <f>IFERROR(IF(COUNTIFS(BTT[Verwendete Transaktion (Pflichtauswahl)],BTT[[#This Row],[Verwendete Transaktion (Pflichtauswahl)]],BTT[SAP-Modul
(Pflichtauswahl)],"&lt;&gt;"&amp;BTT[[#This Row],[SAP-Modul
(Pflichtauswahl)]])&gt;0,"Modul anders","okay"),"")</f>
        <v/>
      </c>
      <c r="AQ1622">
        <f>IFERROR(IF(COUNTIFS(BTT[Verwendete Transaktion (Pflichtauswahl)],BTT[[#This Row],[Verwendete Transaktion (Pflichtauswahl)]],BTT[Verantwortliches TP
(automatisch)],"&lt;&gt;"&amp;BTT[[#This Row],[Verantwortliches TP
(automatisch)]])&gt;0,"Transaktion mehrfach","okay"),"")</f>
        <v/>
      </c>
      <c r="AR1622">
        <f>IFERROR(IF(COUNTIFS(BTT[Verwendete Transaktion (Pflichtauswahl)],BTT[[#This Row],[Verwendete Transaktion (Pflichtauswahl)]],BTT[Verantwortliches TP
(automatisch)],"&lt;&gt;"&amp;VLOOKUP(aktives_Teilprojekt,Teilprojekte[[Teilprojekte]:[Kürzel]],2,FALSE))&gt;0,"Transaktion mehrfach","okay"),"")</f>
        <v/>
      </c>
      <c r="AS1622" t="inlineStr">
        <is>
          <t>FI1536</t>
        </is>
      </c>
    </row>
    <row r="1623">
      <c r="A1623">
        <f>IFERROR(IF(BTT[[#This Row],[Lfd Nr. 
(aus konsolidierter Datei)]]&lt;&gt;"",BTT[[#This Row],[Lfd Nr. 
(aus konsolidierter Datei)]],VLOOKUP(aktives_Teilprojekt,Teilprojekte[[Teilprojekte]:[Kürzel]],2,FALSE)&amp;ROW(BTT[[#This Row],[Lfd Nr.
(automatisch)]])-2),"")</f>
        <v/>
      </c>
      <c r="B1623" t="inlineStr">
        <is>
          <t>Bearbeitung und Prüfung von Eingangsrechnungen</t>
        </is>
      </c>
      <c r="D1623" t="inlineStr">
        <is>
          <t>Rechnung dem Bearbeiter aus RW-K zuweisen.</t>
        </is>
      </c>
      <c r="E1623">
        <f>IFERROR(IF(NOT(BTT[[#This Row],[Manuelle Änderung des Verantwortliches TP
(Auswahl - bei Bedarf)]]=""),BTT[[#This Row],[Manuelle Änderung des Verantwortliches TP
(Auswahl - bei Bedarf)]],VLOOKUP(BTT[[#This Row],[Hauptprozess
(Pflichtauswahl)]],Hauptprozesse[],3,FALSE)),"")</f>
        <v/>
      </c>
      <c r="G1623" t="inlineStr">
        <is>
          <t>RW-K</t>
        </is>
      </c>
      <c r="J1623">
        <f>IFERROR(VLOOKUP(BTT[[#This Row],[Verwendete Transaktion (Pflichtauswahl)]],Transaktionen[[Transaktionen]:[Langtext]],2,FALSE),"")</f>
        <v/>
      </c>
      <c r="R1623" t="inlineStr">
        <is>
          <t>GROUPWISE_PROD</t>
        </is>
      </c>
      <c r="V1623">
        <f>IFERROR(VLOOKUP(BTT[[#This Row],[Verwendetes Formular
(Auswahl falls relevant)]],Formulare[[Formularbezeichnung]:[Formularname (technisch)]],2,FALSE),"")</f>
        <v/>
      </c>
      <c r="AK1623">
        <f>IF(BTT[[#This Row],[Subprozess
(optionale Auswahl)]]="","okay",IF(VLOOKUP(BTT[[#This Row],[Subprozess
(optionale Auswahl)]],BPML[[Subprozess]:[Zugeordneter Hauptprozess]],3,FALSE)=BTT[[#This Row],[Hauptprozess
(Pflichtauswahl)]],"okay","falscher Subprozess"))</f>
        <v/>
      </c>
      <c r="AL1623">
        <f>IF(aktives_Teilprojekt="Master","",IF(BTT[[#This Row],[Verantwortliches TP
(automatisch)]]=VLOOKUP(aktives_Teilprojekt,Teilprojekte[[Teilprojekte]:[Kürzel]],2,FALSE),"okay","Hauptprozess anderes TP"))</f>
        <v/>
      </c>
      <c r="AM16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3">
        <f>IFERROR(IF(BTT[[#This Row],[SAP-Modul
(Pflichtauswahl)]]&lt;&gt;VLOOKUP(BTT[[#This Row],[Verwendete Transaktion (Pflichtauswahl)]],Transaktionen[[Transaktionen]:[Modul]],3,FALSE),"Modul anders","okay"),"")</f>
        <v/>
      </c>
      <c r="AP1623">
        <f>IFERROR(IF(COUNTIFS(BTT[Verwendete Transaktion (Pflichtauswahl)],BTT[[#This Row],[Verwendete Transaktion (Pflichtauswahl)]],BTT[SAP-Modul
(Pflichtauswahl)],"&lt;&gt;"&amp;BTT[[#This Row],[SAP-Modul
(Pflichtauswahl)]])&gt;0,"Modul anders","okay"),"")</f>
        <v/>
      </c>
      <c r="AQ1623">
        <f>IFERROR(IF(COUNTIFS(BTT[Verwendete Transaktion (Pflichtauswahl)],BTT[[#This Row],[Verwendete Transaktion (Pflichtauswahl)]],BTT[Verantwortliches TP
(automatisch)],"&lt;&gt;"&amp;BTT[[#This Row],[Verantwortliches TP
(automatisch)]])&gt;0,"Transaktion mehrfach","okay"),"")</f>
        <v/>
      </c>
      <c r="AR1623">
        <f>IFERROR(IF(COUNTIFS(BTT[Verwendete Transaktion (Pflichtauswahl)],BTT[[#This Row],[Verwendete Transaktion (Pflichtauswahl)]],BTT[Verantwortliches TP
(automatisch)],"&lt;&gt;"&amp;VLOOKUP(aktives_Teilprojekt,Teilprojekte[[Teilprojekte]:[Kürzel]],2,FALSE))&gt;0,"Transaktion mehrfach","okay"),"")</f>
        <v/>
      </c>
      <c r="AS1623" t="inlineStr">
        <is>
          <t>FI1537</t>
        </is>
      </c>
    </row>
    <row r="1624">
      <c r="A1624">
        <f>IFERROR(IF(BTT[[#This Row],[Lfd Nr. 
(aus konsolidierter Datei)]]&lt;&gt;"",BTT[[#This Row],[Lfd Nr. 
(aus konsolidierter Datei)]],VLOOKUP(aktives_Teilprojekt,Teilprojekte[[Teilprojekte]:[Kürzel]],2,FALSE)&amp;ROW(BTT[[#This Row],[Lfd Nr.
(automatisch)]])-2),"")</f>
        <v/>
      </c>
      <c r="B1624" t="inlineStr">
        <is>
          <t>Bearbeitung und Prüfung von Eingangsrechnungen</t>
        </is>
      </c>
      <c r="D1624" t="inlineStr">
        <is>
          <t>Gemeldete Fehler von der OCR kontrollieren und bearbeiten/anpassen sowie zusätzliche Informationen zu den Belegpositionen hinzufügen.</t>
        </is>
      </c>
      <c r="E1624">
        <f>IFERROR(IF(NOT(BTT[[#This Row],[Manuelle Änderung des Verantwortliches TP
(Auswahl - bei Bedarf)]]=""),BTT[[#This Row],[Manuelle Änderung des Verantwortliches TP
(Auswahl - bei Bedarf)]],VLOOKUP(BTT[[#This Row],[Hauptprozess
(Pflichtauswahl)]],Hauptprozesse[],3,FALSE)),"")</f>
        <v/>
      </c>
      <c r="G1624" t="inlineStr">
        <is>
          <t>RW-K</t>
        </is>
      </c>
      <c r="I1624" t="inlineStr">
        <is>
          <t>Nachbearbeitung-Cockpit</t>
        </is>
      </c>
      <c r="J1624">
        <f>IFERROR(VLOOKUP(BTT[[#This Row],[Verwendete Transaktion (Pflichtauswahl)]],Transaktionen[[Transaktionen]:[Langtext]],2,FALSE),"")</f>
        <v/>
      </c>
      <c r="V1624">
        <f>IFERROR(VLOOKUP(BTT[[#This Row],[Verwendetes Formular
(Auswahl falls relevant)]],Formulare[[Formularbezeichnung]:[Formularname (technisch)]],2,FALSE),"")</f>
        <v/>
      </c>
      <c r="AK1624">
        <f>IF(BTT[[#This Row],[Subprozess
(optionale Auswahl)]]="","okay",IF(VLOOKUP(BTT[[#This Row],[Subprozess
(optionale Auswahl)]],BPML[[Subprozess]:[Zugeordneter Hauptprozess]],3,FALSE)=BTT[[#This Row],[Hauptprozess
(Pflichtauswahl)]],"okay","falscher Subprozess"))</f>
        <v/>
      </c>
      <c r="AL1624">
        <f>IF(aktives_Teilprojekt="Master","",IF(BTT[[#This Row],[Verantwortliches TP
(automatisch)]]=VLOOKUP(aktives_Teilprojekt,Teilprojekte[[Teilprojekte]:[Kürzel]],2,FALSE),"okay","Hauptprozess anderes TP"))</f>
        <v/>
      </c>
      <c r="AM16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4">
        <f>IFERROR(IF(BTT[[#This Row],[SAP-Modul
(Pflichtauswahl)]]&lt;&gt;VLOOKUP(BTT[[#This Row],[Verwendete Transaktion (Pflichtauswahl)]],Transaktionen[[Transaktionen]:[Modul]],3,FALSE),"Modul anders","okay"),"")</f>
        <v/>
      </c>
      <c r="AP1624">
        <f>IFERROR(IF(COUNTIFS(BTT[Verwendete Transaktion (Pflichtauswahl)],BTT[[#This Row],[Verwendete Transaktion (Pflichtauswahl)]],BTT[SAP-Modul
(Pflichtauswahl)],"&lt;&gt;"&amp;BTT[[#This Row],[SAP-Modul
(Pflichtauswahl)]])&gt;0,"Modul anders","okay"),"")</f>
        <v/>
      </c>
      <c r="AQ1624">
        <f>IFERROR(IF(COUNTIFS(BTT[Verwendete Transaktion (Pflichtauswahl)],BTT[[#This Row],[Verwendete Transaktion (Pflichtauswahl)]],BTT[Verantwortliches TP
(automatisch)],"&lt;&gt;"&amp;BTT[[#This Row],[Verantwortliches TP
(automatisch)]])&gt;0,"Transaktion mehrfach","okay"),"")</f>
        <v/>
      </c>
      <c r="AR1624">
        <f>IFERROR(IF(COUNTIFS(BTT[Verwendete Transaktion (Pflichtauswahl)],BTT[[#This Row],[Verwendete Transaktion (Pflichtauswahl)]],BTT[Verantwortliches TP
(automatisch)],"&lt;&gt;"&amp;VLOOKUP(aktives_Teilprojekt,Teilprojekte[[Teilprojekte]:[Kürzel]],2,FALSE))&gt;0,"Transaktion mehrfach","okay"),"")</f>
        <v/>
      </c>
      <c r="AS1624" t="inlineStr">
        <is>
          <t>FI1538</t>
        </is>
      </c>
    </row>
    <row r="1625">
      <c r="A1625">
        <f>IFERROR(IF(BTT[[#This Row],[Lfd Nr. 
(aus konsolidierter Datei)]]&lt;&gt;"",BTT[[#This Row],[Lfd Nr. 
(aus konsolidierter Datei)]],VLOOKUP(aktives_Teilprojekt,Teilprojekte[[Teilprojekte]:[Kürzel]],2,FALSE)&amp;ROW(BTT[[#This Row],[Lfd Nr.
(automatisch)]])-2),"")</f>
        <v/>
      </c>
      <c r="B1625" t="inlineStr">
        <is>
          <t>Bearbeitung und Prüfung von Eingangsrechnungen</t>
        </is>
      </c>
      <c r="D1625" t="inlineStr">
        <is>
          <t>Beleg/Vorgang vorerfassen</t>
        </is>
      </c>
      <c r="E1625">
        <f>IFERROR(IF(NOT(BTT[[#This Row],[Manuelle Änderung des Verantwortliches TP
(Auswahl - bei Bedarf)]]=""),BTT[[#This Row],[Manuelle Änderung des Verantwortliches TP
(Auswahl - bei Bedarf)]],VLOOKUP(BTT[[#This Row],[Hauptprozess
(Pflichtauswahl)]],Hauptprozesse[],3,FALSE)),"")</f>
        <v/>
      </c>
      <c r="G1625" t="inlineStr">
        <is>
          <t>RW-K</t>
        </is>
      </c>
      <c r="H1625" t="inlineStr">
        <is>
          <t>MM</t>
        </is>
      </c>
      <c r="I1625" t="inlineStr">
        <is>
          <t>miro</t>
        </is>
      </c>
      <c r="J1625">
        <f>IFERROR(VLOOKUP(BTT[[#This Row],[Verwendete Transaktion (Pflichtauswahl)]],Transaktionen[[Transaktionen]:[Langtext]],2,FALSE),"")</f>
        <v/>
      </c>
      <c r="V1625">
        <f>IFERROR(VLOOKUP(BTT[[#This Row],[Verwendetes Formular
(Auswahl falls relevant)]],Formulare[[Formularbezeichnung]:[Formularname (technisch)]],2,FALSE),"")</f>
        <v/>
      </c>
      <c r="AK1625">
        <f>IF(BTT[[#This Row],[Subprozess
(optionale Auswahl)]]="","okay",IF(VLOOKUP(BTT[[#This Row],[Subprozess
(optionale Auswahl)]],BPML[[Subprozess]:[Zugeordneter Hauptprozess]],3,FALSE)=BTT[[#This Row],[Hauptprozess
(Pflichtauswahl)]],"okay","falscher Subprozess"))</f>
        <v/>
      </c>
      <c r="AL1625">
        <f>IF(aktives_Teilprojekt="Master","",IF(BTT[[#This Row],[Verantwortliches TP
(automatisch)]]=VLOOKUP(aktives_Teilprojekt,Teilprojekte[[Teilprojekte]:[Kürzel]],2,FALSE),"okay","Hauptprozess anderes TP"))</f>
        <v/>
      </c>
      <c r="AM16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5">
        <f>IFERROR(IF(BTT[[#This Row],[SAP-Modul
(Pflichtauswahl)]]&lt;&gt;VLOOKUP(BTT[[#This Row],[Verwendete Transaktion (Pflichtauswahl)]],Transaktionen[[Transaktionen]:[Modul]],3,FALSE),"Modul anders","okay"),"")</f>
        <v/>
      </c>
      <c r="AP1625">
        <f>IFERROR(IF(COUNTIFS(BTT[Verwendete Transaktion (Pflichtauswahl)],BTT[[#This Row],[Verwendete Transaktion (Pflichtauswahl)]],BTT[SAP-Modul
(Pflichtauswahl)],"&lt;&gt;"&amp;BTT[[#This Row],[SAP-Modul
(Pflichtauswahl)]])&gt;0,"Modul anders","okay"),"")</f>
        <v/>
      </c>
      <c r="AQ1625">
        <f>IFERROR(IF(COUNTIFS(BTT[Verwendete Transaktion (Pflichtauswahl)],BTT[[#This Row],[Verwendete Transaktion (Pflichtauswahl)]],BTT[Verantwortliches TP
(automatisch)],"&lt;&gt;"&amp;BTT[[#This Row],[Verantwortliches TP
(automatisch)]])&gt;0,"Transaktion mehrfach","okay"),"")</f>
        <v/>
      </c>
      <c r="AR1625">
        <f>IFERROR(IF(COUNTIFS(BTT[Verwendete Transaktion (Pflichtauswahl)],BTT[[#This Row],[Verwendete Transaktion (Pflichtauswahl)]],BTT[Verantwortliches TP
(automatisch)],"&lt;&gt;"&amp;VLOOKUP(aktives_Teilprojekt,Teilprojekte[[Teilprojekte]:[Kürzel]],2,FALSE))&gt;0,"Transaktion mehrfach","okay"),"")</f>
        <v/>
      </c>
      <c r="AS1625" t="inlineStr">
        <is>
          <t>FI1539</t>
        </is>
      </c>
    </row>
    <row r="1626">
      <c r="A1626">
        <f>IFERROR(IF(BTT[[#This Row],[Lfd Nr. 
(aus konsolidierter Datei)]]&lt;&gt;"",BTT[[#This Row],[Lfd Nr. 
(aus konsolidierter Datei)]],VLOOKUP(aktives_Teilprojekt,Teilprojekte[[Teilprojekte]:[Kürzel]],2,FALSE)&amp;ROW(BTT[[#This Row],[Lfd Nr.
(automatisch)]])-2),"")</f>
        <v/>
      </c>
      <c r="B1626" t="inlineStr">
        <is>
          <t>Bearbeitung und Prüfung von Eingangsrechnungen</t>
        </is>
      </c>
      <c r="D1626" t="inlineStr">
        <is>
          <t>Workflowvorgang zur Erstbearbeitung an RW-K bereitstellen</t>
        </is>
      </c>
      <c r="E1626">
        <f>IFERROR(IF(NOT(BTT[[#This Row],[Manuelle Änderung des Verantwortliches TP
(Auswahl - bei Bedarf)]]=""),BTT[[#This Row],[Manuelle Änderung des Verantwortliches TP
(Auswahl - bei Bedarf)]],VLOOKUP(BTT[[#This Row],[Hauptprozess
(Pflichtauswahl)]],Hauptprozesse[],3,FALSE)),"")</f>
        <v/>
      </c>
      <c r="G1626" t="inlineStr">
        <is>
          <t>Seeburger</t>
        </is>
      </c>
      <c r="H1626" t="inlineStr">
        <is>
          <t>n.n.</t>
        </is>
      </c>
      <c r="I1626" t="inlineStr">
        <is>
          <t>Workflow</t>
        </is>
      </c>
      <c r="J1626">
        <f>IFERROR(VLOOKUP(BTT[[#This Row],[Verwendete Transaktion (Pflichtauswahl)]],Transaktionen[[Transaktionen]:[Langtext]],2,FALSE),"")</f>
        <v/>
      </c>
      <c r="V1626">
        <f>IFERROR(VLOOKUP(BTT[[#This Row],[Verwendetes Formular
(Auswahl falls relevant)]],Formulare[[Formularbezeichnung]:[Formularname (technisch)]],2,FALSE),"")</f>
        <v/>
      </c>
      <c r="AK1626">
        <f>IF(BTT[[#This Row],[Subprozess
(optionale Auswahl)]]="","okay",IF(VLOOKUP(BTT[[#This Row],[Subprozess
(optionale Auswahl)]],BPML[[Subprozess]:[Zugeordneter Hauptprozess]],3,FALSE)=BTT[[#This Row],[Hauptprozess
(Pflichtauswahl)]],"okay","falscher Subprozess"))</f>
        <v/>
      </c>
      <c r="AL1626">
        <f>IF(aktives_Teilprojekt="Master","",IF(BTT[[#This Row],[Verantwortliches TP
(automatisch)]]=VLOOKUP(aktives_Teilprojekt,Teilprojekte[[Teilprojekte]:[Kürzel]],2,FALSE),"okay","Hauptprozess anderes TP"))</f>
        <v/>
      </c>
      <c r="AM16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6">
        <f>IFERROR(IF(BTT[[#This Row],[SAP-Modul
(Pflichtauswahl)]]&lt;&gt;VLOOKUP(BTT[[#This Row],[Verwendete Transaktion (Pflichtauswahl)]],Transaktionen[[Transaktionen]:[Modul]],3,FALSE),"Modul anders","okay"),"")</f>
        <v/>
      </c>
      <c r="AP1626">
        <f>IFERROR(IF(COUNTIFS(BTT[Verwendete Transaktion (Pflichtauswahl)],BTT[[#This Row],[Verwendete Transaktion (Pflichtauswahl)]],BTT[SAP-Modul
(Pflichtauswahl)],"&lt;&gt;"&amp;BTT[[#This Row],[SAP-Modul
(Pflichtauswahl)]])&gt;0,"Modul anders","okay"),"")</f>
        <v/>
      </c>
      <c r="AQ1626">
        <f>IFERROR(IF(COUNTIFS(BTT[Verwendete Transaktion (Pflichtauswahl)],BTT[[#This Row],[Verwendete Transaktion (Pflichtauswahl)]],BTT[Verantwortliches TP
(automatisch)],"&lt;&gt;"&amp;BTT[[#This Row],[Verantwortliches TP
(automatisch)]])&gt;0,"Transaktion mehrfach","okay"),"")</f>
        <v/>
      </c>
      <c r="AR1626">
        <f>IFERROR(IF(COUNTIFS(BTT[Verwendete Transaktion (Pflichtauswahl)],BTT[[#This Row],[Verwendete Transaktion (Pflichtauswahl)]],BTT[Verantwortliches TP
(automatisch)],"&lt;&gt;"&amp;VLOOKUP(aktives_Teilprojekt,Teilprojekte[[Teilprojekte]:[Kürzel]],2,FALSE))&gt;0,"Transaktion mehrfach","okay"),"")</f>
        <v/>
      </c>
      <c r="AS1626" t="inlineStr">
        <is>
          <t>FI1540</t>
        </is>
      </c>
    </row>
    <row r="1627">
      <c r="A1627">
        <f>IFERROR(IF(BTT[[#This Row],[Lfd Nr. 
(aus konsolidierter Datei)]]&lt;&gt;"",BTT[[#This Row],[Lfd Nr. 
(aus konsolidierter Datei)]],VLOOKUP(aktives_Teilprojekt,Teilprojekte[[Teilprojekte]:[Kürzel]],2,FALSE)&amp;ROW(BTT[[#This Row],[Lfd Nr.
(automatisch)]])-2),"")</f>
        <v/>
      </c>
      <c r="B1627" t="inlineStr">
        <is>
          <t>Bearbeitung und Prüfung von Eingangsrechnungen</t>
        </is>
      </c>
      <c r="D1627" t="inlineStr">
        <is>
          <t>Rechnung auf die Erfüllung der gesetztlichen Anforderungen prüfen.</t>
        </is>
      </c>
      <c r="E1627">
        <f>IFERROR(IF(NOT(BTT[[#This Row],[Manuelle Änderung des Verantwortliches TP
(Auswahl - bei Bedarf)]]=""),BTT[[#This Row],[Manuelle Änderung des Verantwortliches TP
(Auswahl - bei Bedarf)]],VLOOKUP(BTT[[#This Row],[Hauptprozess
(Pflichtauswahl)]],Hauptprozesse[],3,FALSE)),"")</f>
        <v/>
      </c>
      <c r="G1627" t="inlineStr">
        <is>
          <t>RW-K</t>
        </is>
      </c>
      <c r="I1627" t="inlineStr">
        <is>
          <t>Nachbearbeitung-Cockpit</t>
        </is>
      </c>
      <c r="J1627">
        <f>IFERROR(VLOOKUP(BTT[[#This Row],[Verwendete Transaktion (Pflichtauswahl)]],Transaktionen[[Transaktionen]:[Langtext]],2,FALSE),"")</f>
        <v/>
      </c>
      <c r="V1627">
        <f>IFERROR(VLOOKUP(BTT[[#This Row],[Verwendetes Formular
(Auswahl falls relevant)]],Formulare[[Formularbezeichnung]:[Formularname (technisch)]],2,FALSE),"")</f>
        <v/>
      </c>
      <c r="AK1627">
        <f>IF(BTT[[#This Row],[Subprozess
(optionale Auswahl)]]="","okay",IF(VLOOKUP(BTT[[#This Row],[Subprozess
(optionale Auswahl)]],BPML[[Subprozess]:[Zugeordneter Hauptprozess]],3,FALSE)=BTT[[#This Row],[Hauptprozess
(Pflichtauswahl)]],"okay","falscher Subprozess"))</f>
        <v/>
      </c>
      <c r="AL1627">
        <f>IF(aktives_Teilprojekt="Master","",IF(BTT[[#This Row],[Verantwortliches TP
(automatisch)]]=VLOOKUP(aktives_Teilprojekt,Teilprojekte[[Teilprojekte]:[Kürzel]],2,FALSE),"okay","Hauptprozess anderes TP"))</f>
        <v/>
      </c>
      <c r="AM16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7">
        <f>IFERROR(IF(BTT[[#This Row],[SAP-Modul
(Pflichtauswahl)]]&lt;&gt;VLOOKUP(BTT[[#This Row],[Verwendete Transaktion (Pflichtauswahl)]],Transaktionen[[Transaktionen]:[Modul]],3,FALSE),"Modul anders","okay"),"")</f>
        <v/>
      </c>
      <c r="AP1627">
        <f>IFERROR(IF(COUNTIFS(BTT[Verwendete Transaktion (Pflichtauswahl)],BTT[[#This Row],[Verwendete Transaktion (Pflichtauswahl)]],BTT[SAP-Modul
(Pflichtauswahl)],"&lt;&gt;"&amp;BTT[[#This Row],[SAP-Modul
(Pflichtauswahl)]])&gt;0,"Modul anders","okay"),"")</f>
        <v/>
      </c>
      <c r="AQ1627">
        <f>IFERROR(IF(COUNTIFS(BTT[Verwendete Transaktion (Pflichtauswahl)],BTT[[#This Row],[Verwendete Transaktion (Pflichtauswahl)]],BTT[Verantwortliches TP
(automatisch)],"&lt;&gt;"&amp;BTT[[#This Row],[Verantwortliches TP
(automatisch)]])&gt;0,"Transaktion mehrfach","okay"),"")</f>
        <v/>
      </c>
      <c r="AR1627">
        <f>IFERROR(IF(COUNTIFS(BTT[Verwendete Transaktion (Pflichtauswahl)],BTT[[#This Row],[Verwendete Transaktion (Pflichtauswahl)]],BTT[Verantwortliches TP
(automatisch)],"&lt;&gt;"&amp;VLOOKUP(aktives_Teilprojekt,Teilprojekte[[Teilprojekte]:[Kürzel]],2,FALSE))&gt;0,"Transaktion mehrfach","okay"),"")</f>
        <v/>
      </c>
      <c r="AS1627" t="inlineStr">
        <is>
          <t>FI1541</t>
        </is>
      </c>
    </row>
    <row r="1628">
      <c r="A1628">
        <f>IFERROR(IF(BTT[[#This Row],[Lfd Nr. 
(aus konsolidierter Datei)]]&lt;&gt;"",BTT[[#This Row],[Lfd Nr. 
(aus konsolidierter Datei)]],VLOOKUP(aktives_Teilprojekt,Teilprojekte[[Teilprojekte]:[Kürzel]],2,FALSE)&amp;ROW(BTT[[#This Row],[Lfd Nr.
(automatisch)]])-2),"")</f>
        <v/>
      </c>
      <c r="B1628" t="inlineStr">
        <is>
          <t>Bearbeitung und Prüfung von Eingangsrechnungen</t>
        </is>
      </c>
      <c r="D1628" t="inlineStr">
        <is>
          <t>Rechnung auf die Erfüllung der gesetztlichen Anforderungen prüfen.</t>
        </is>
      </c>
      <c r="E1628">
        <f>IFERROR(IF(NOT(BTT[[#This Row],[Manuelle Änderung des Verantwortliches TP
(Auswahl - bei Bedarf)]]=""),BTT[[#This Row],[Manuelle Änderung des Verantwortliches TP
(Auswahl - bei Bedarf)]],VLOOKUP(BTT[[#This Row],[Hauptprozess
(Pflichtauswahl)]],Hauptprozesse[],3,FALSE)),"")</f>
        <v/>
      </c>
      <c r="G1628" t="inlineStr">
        <is>
          <t>RW-K</t>
        </is>
      </c>
      <c r="H1628" t="inlineStr">
        <is>
          <t>MM</t>
        </is>
      </c>
      <c r="I1628" t="inlineStr">
        <is>
          <t>ME23N</t>
        </is>
      </c>
      <c r="J1628">
        <f>IFERROR(VLOOKUP(BTT[[#This Row],[Verwendete Transaktion (Pflichtauswahl)]],Transaktionen[[Transaktionen]:[Langtext]],2,FALSE),"")</f>
        <v/>
      </c>
      <c r="V1628">
        <f>IFERROR(VLOOKUP(BTT[[#This Row],[Verwendetes Formular
(Auswahl falls relevant)]],Formulare[[Formularbezeichnung]:[Formularname (technisch)]],2,FALSE),"")</f>
        <v/>
      </c>
      <c r="AK1628">
        <f>IF(BTT[[#This Row],[Subprozess
(optionale Auswahl)]]="","okay",IF(VLOOKUP(BTT[[#This Row],[Subprozess
(optionale Auswahl)]],BPML[[Subprozess]:[Zugeordneter Hauptprozess]],3,FALSE)=BTT[[#This Row],[Hauptprozess
(Pflichtauswahl)]],"okay","falscher Subprozess"))</f>
        <v/>
      </c>
      <c r="AL1628">
        <f>IF(aktives_Teilprojekt="Master","",IF(BTT[[#This Row],[Verantwortliches TP
(automatisch)]]=VLOOKUP(aktives_Teilprojekt,Teilprojekte[[Teilprojekte]:[Kürzel]],2,FALSE),"okay","Hauptprozess anderes TP"))</f>
        <v/>
      </c>
      <c r="AM16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8">
        <f>IFERROR(IF(BTT[[#This Row],[SAP-Modul
(Pflichtauswahl)]]&lt;&gt;VLOOKUP(BTT[[#This Row],[Verwendete Transaktion (Pflichtauswahl)]],Transaktionen[[Transaktionen]:[Modul]],3,FALSE),"Modul anders","okay"),"")</f>
        <v/>
      </c>
      <c r="AP1628">
        <f>IFERROR(IF(COUNTIFS(BTT[Verwendete Transaktion (Pflichtauswahl)],BTT[[#This Row],[Verwendete Transaktion (Pflichtauswahl)]],BTT[SAP-Modul
(Pflichtauswahl)],"&lt;&gt;"&amp;BTT[[#This Row],[SAP-Modul
(Pflichtauswahl)]])&gt;0,"Modul anders","okay"),"")</f>
        <v/>
      </c>
      <c r="AQ1628">
        <f>IFERROR(IF(COUNTIFS(BTT[Verwendete Transaktion (Pflichtauswahl)],BTT[[#This Row],[Verwendete Transaktion (Pflichtauswahl)]],BTT[Verantwortliches TP
(automatisch)],"&lt;&gt;"&amp;BTT[[#This Row],[Verantwortliches TP
(automatisch)]])&gt;0,"Transaktion mehrfach","okay"),"")</f>
        <v/>
      </c>
      <c r="AR1628">
        <f>IFERROR(IF(COUNTIFS(BTT[Verwendete Transaktion (Pflichtauswahl)],BTT[[#This Row],[Verwendete Transaktion (Pflichtauswahl)]],BTT[Verantwortliches TP
(automatisch)],"&lt;&gt;"&amp;VLOOKUP(aktives_Teilprojekt,Teilprojekte[[Teilprojekte]:[Kürzel]],2,FALSE))&gt;0,"Transaktion mehrfach","okay"),"")</f>
        <v/>
      </c>
      <c r="AS1628" t="inlineStr">
        <is>
          <t>FI1542</t>
        </is>
      </c>
    </row>
    <row r="1629">
      <c r="A1629">
        <f>IFERROR(IF(BTT[[#This Row],[Lfd Nr. 
(aus konsolidierter Datei)]]&lt;&gt;"",BTT[[#This Row],[Lfd Nr. 
(aus konsolidierter Datei)]],VLOOKUP(aktives_Teilprojekt,Teilprojekte[[Teilprojekte]:[Kürzel]],2,FALSE)&amp;ROW(BTT[[#This Row],[Lfd Nr.
(automatisch)]])-2),"")</f>
        <v/>
      </c>
      <c r="B1629" t="inlineStr">
        <is>
          <t>Bearbeitung und Prüfung von Eingangsrechnungen</t>
        </is>
      </c>
      <c r="D1629" t="inlineStr">
        <is>
          <t>Rechnung an Rechnungssteller zurücksenden.</t>
        </is>
      </c>
      <c r="E1629">
        <f>IFERROR(IF(NOT(BTT[[#This Row],[Manuelle Änderung des Verantwortliches TP
(Auswahl - bei Bedarf)]]=""),BTT[[#This Row],[Manuelle Änderung des Verantwortliches TP
(Auswahl - bei Bedarf)]],VLOOKUP(BTT[[#This Row],[Hauptprozess
(Pflichtauswahl)]],Hauptprozesse[],3,FALSE)),"")</f>
        <v/>
      </c>
      <c r="G1629" t="inlineStr">
        <is>
          <t>RW-K</t>
        </is>
      </c>
      <c r="J1629">
        <f>IFERROR(VLOOKUP(BTT[[#This Row],[Verwendete Transaktion (Pflichtauswahl)]],Transaktionen[[Transaktionen]:[Langtext]],2,FALSE),"")</f>
        <v/>
      </c>
      <c r="R1629" t="inlineStr">
        <is>
          <t>GROUPWISE_PROD</t>
        </is>
      </c>
      <c r="V1629">
        <f>IFERROR(VLOOKUP(BTT[[#This Row],[Verwendetes Formular
(Auswahl falls relevant)]],Formulare[[Formularbezeichnung]:[Formularname (technisch)]],2,FALSE),"")</f>
        <v/>
      </c>
      <c r="AK1629">
        <f>IF(BTT[[#This Row],[Subprozess
(optionale Auswahl)]]="","okay",IF(VLOOKUP(BTT[[#This Row],[Subprozess
(optionale Auswahl)]],BPML[[Subprozess]:[Zugeordneter Hauptprozess]],3,FALSE)=BTT[[#This Row],[Hauptprozess
(Pflichtauswahl)]],"okay","falscher Subprozess"))</f>
        <v/>
      </c>
      <c r="AL1629">
        <f>IF(aktives_Teilprojekt="Master","",IF(BTT[[#This Row],[Verantwortliches TP
(automatisch)]]=VLOOKUP(aktives_Teilprojekt,Teilprojekte[[Teilprojekte]:[Kürzel]],2,FALSE),"okay","Hauptprozess anderes TP"))</f>
        <v/>
      </c>
      <c r="AM16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29">
        <f>IFERROR(IF(BTT[[#This Row],[SAP-Modul
(Pflichtauswahl)]]&lt;&gt;VLOOKUP(BTT[[#This Row],[Verwendete Transaktion (Pflichtauswahl)]],Transaktionen[[Transaktionen]:[Modul]],3,FALSE),"Modul anders","okay"),"")</f>
        <v/>
      </c>
      <c r="AP1629">
        <f>IFERROR(IF(COUNTIFS(BTT[Verwendete Transaktion (Pflichtauswahl)],BTT[[#This Row],[Verwendete Transaktion (Pflichtauswahl)]],BTT[SAP-Modul
(Pflichtauswahl)],"&lt;&gt;"&amp;BTT[[#This Row],[SAP-Modul
(Pflichtauswahl)]])&gt;0,"Modul anders","okay"),"")</f>
        <v/>
      </c>
      <c r="AQ1629">
        <f>IFERROR(IF(COUNTIFS(BTT[Verwendete Transaktion (Pflichtauswahl)],BTT[[#This Row],[Verwendete Transaktion (Pflichtauswahl)]],BTT[Verantwortliches TP
(automatisch)],"&lt;&gt;"&amp;BTT[[#This Row],[Verantwortliches TP
(automatisch)]])&gt;0,"Transaktion mehrfach","okay"),"")</f>
        <v/>
      </c>
      <c r="AR1629">
        <f>IFERROR(IF(COUNTIFS(BTT[Verwendete Transaktion (Pflichtauswahl)],BTT[[#This Row],[Verwendete Transaktion (Pflichtauswahl)]],BTT[Verantwortliches TP
(automatisch)],"&lt;&gt;"&amp;VLOOKUP(aktives_Teilprojekt,Teilprojekte[[Teilprojekte]:[Kürzel]],2,FALSE))&gt;0,"Transaktion mehrfach","okay"),"")</f>
        <v/>
      </c>
      <c r="AS1629" t="inlineStr">
        <is>
          <t>FI1543</t>
        </is>
      </c>
    </row>
    <row r="1630">
      <c r="A1630">
        <f>IFERROR(IF(BTT[[#This Row],[Lfd Nr. 
(aus konsolidierter Datei)]]&lt;&gt;"",BTT[[#This Row],[Lfd Nr. 
(aus konsolidierter Datei)]],VLOOKUP(aktives_Teilprojekt,Teilprojekte[[Teilprojekte]:[Kürzel]],2,FALSE)&amp;ROW(BTT[[#This Row],[Lfd Nr.
(automatisch)]])-2),"")</f>
        <v/>
      </c>
      <c r="B1630" t="inlineStr">
        <is>
          <t>Bearbeitung und Prüfung von Eingangsrechnungen</t>
        </is>
      </c>
      <c r="D1630" t="inlineStr">
        <is>
          <t>Rechnung wird per Workflow an die Postverteilung von TS weitergeleitet</t>
        </is>
      </c>
      <c r="E1630">
        <f>IFERROR(IF(NOT(BTT[[#This Row],[Manuelle Änderung des Verantwortliches TP
(Auswahl - bei Bedarf)]]=""),BTT[[#This Row],[Manuelle Änderung des Verantwortliches TP
(Auswahl - bei Bedarf)]],VLOOKUP(BTT[[#This Row],[Hauptprozess
(Pflichtauswahl)]],Hauptprozesse[],3,FALSE)),"")</f>
        <v/>
      </c>
      <c r="G1630" t="inlineStr">
        <is>
          <t>RW-K</t>
        </is>
      </c>
      <c r="J1630">
        <f>IFERROR(VLOOKUP(BTT[[#This Row],[Verwendete Transaktion (Pflichtauswahl)]],Transaktionen[[Transaktionen]:[Langtext]],2,FALSE),"")</f>
        <v/>
      </c>
      <c r="R1630" t="inlineStr">
        <is>
          <t>GROUPWISE_PROD</t>
        </is>
      </c>
      <c r="V1630">
        <f>IFERROR(VLOOKUP(BTT[[#This Row],[Verwendetes Formular
(Auswahl falls relevant)]],Formulare[[Formularbezeichnung]:[Formularname (technisch)]],2,FALSE),"")</f>
        <v/>
      </c>
      <c r="AK1630">
        <f>IF(BTT[[#This Row],[Subprozess
(optionale Auswahl)]]="","okay",IF(VLOOKUP(BTT[[#This Row],[Subprozess
(optionale Auswahl)]],BPML[[Subprozess]:[Zugeordneter Hauptprozess]],3,FALSE)=BTT[[#This Row],[Hauptprozess
(Pflichtauswahl)]],"okay","falscher Subprozess"))</f>
        <v/>
      </c>
      <c r="AL1630">
        <f>IF(aktives_Teilprojekt="Master","",IF(BTT[[#This Row],[Verantwortliches TP
(automatisch)]]=VLOOKUP(aktives_Teilprojekt,Teilprojekte[[Teilprojekte]:[Kürzel]],2,FALSE),"okay","Hauptprozess anderes TP"))</f>
        <v/>
      </c>
      <c r="AM16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0">
        <f>IFERROR(IF(BTT[[#This Row],[SAP-Modul
(Pflichtauswahl)]]&lt;&gt;VLOOKUP(BTT[[#This Row],[Verwendete Transaktion (Pflichtauswahl)]],Transaktionen[[Transaktionen]:[Modul]],3,FALSE),"Modul anders","okay"),"")</f>
        <v/>
      </c>
      <c r="AP1630">
        <f>IFERROR(IF(COUNTIFS(BTT[Verwendete Transaktion (Pflichtauswahl)],BTT[[#This Row],[Verwendete Transaktion (Pflichtauswahl)]],BTT[SAP-Modul
(Pflichtauswahl)],"&lt;&gt;"&amp;BTT[[#This Row],[SAP-Modul
(Pflichtauswahl)]])&gt;0,"Modul anders","okay"),"")</f>
        <v/>
      </c>
      <c r="AQ1630">
        <f>IFERROR(IF(COUNTIFS(BTT[Verwendete Transaktion (Pflichtauswahl)],BTT[[#This Row],[Verwendete Transaktion (Pflichtauswahl)]],BTT[Verantwortliches TP
(automatisch)],"&lt;&gt;"&amp;BTT[[#This Row],[Verantwortliches TP
(automatisch)]])&gt;0,"Transaktion mehrfach","okay"),"")</f>
        <v/>
      </c>
      <c r="AR1630">
        <f>IFERROR(IF(COUNTIFS(BTT[Verwendete Transaktion (Pflichtauswahl)],BTT[[#This Row],[Verwendete Transaktion (Pflichtauswahl)]],BTT[Verantwortliches TP
(automatisch)],"&lt;&gt;"&amp;VLOOKUP(aktives_Teilprojekt,Teilprojekte[[Teilprojekte]:[Kürzel]],2,FALSE))&gt;0,"Transaktion mehrfach","okay"),"")</f>
        <v/>
      </c>
      <c r="AS1630" t="inlineStr">
        <is>
          <t>FI1544</t>
        </is>
      </c>
    </row>
    <row r="1631">
      <c r="A1631">
        <f>IFERROR(IF(BTT[[#This Row],[Lfd Nr. 
(aus konsolidierter Datei)]]&lt;&gt;"",BTT[[#This Row],[Lfd Nr. 
(aus konsolidierter Datei)]],VLOOKUP(aktives_Teilprojekt,Teilprojekte[[Teilprojekte]:[Kürzel]],2,FALSE)&amp;ROW(BTT[[#This Row],[Lfd Nr.
(automatisch)]])-2),"")</f>
        <v/>
      </c>
      <c r="B1631" t="inlineStr">
        <is>
          <t>Bearbeitung und Prüfung von Eingangsrechnungen</t>
        </is>
      </c>
      <c r="D1631" t="inlineStr">
        <is>
          <t>Rechnung geht zur Freigabe</t>
        </is>
      </c>
      <c r="E1631">
        <f>IFERROR(IF(NOT(BTT[[#This Row],[Manuelle Änderung des Verantwortliches TP
(Auswahl - bei Bedarf)]]=""),BTT[[#This Row],[Manuelle Änderung des Verantwortliches TP
(Auswahl - bei Bedarf)]],VLOOKUP(BTT[[#This Row],[Hauptprozess
(Pflichtauswahl)]],Hauptprozesse[],3,FALSE)),"")</f>
        <v/>
      </c>
      <c r="J1631">
        <f>IFERROR(VLOOKUP(BTT[[#This Row],[Verwendete Transaktion (Pflichtauswahl)]],Transaktionen[[Transaktionen]:[Langtext]],2,FALSE),"")</f>
        <v/>
      </c>
      <c r="V1631">
        <f>IFERROR(VLOOKUP(BTT[[#This Row],[Verwendetes Formular
(Auswahl falls relevant)]],Formulare[[Formularbezeichnung]:[Formularname (technisch)]],2,FALSE),"")</f>
        <v/>
      </c>
      <c r="AK1631">
        <f>IF(BTT[[#This Row],[Subprozess
(optionale Auswahl)]]="","okay",IF(VLOOKUP(BTT[[#This Row],[Subprozess
(optionale Auswahl)]],BPML[[Subprozess]:[Zugeordneter Hauptprozess]],3,FALSE)=BTT[[#This Row],[Hauptprozess
(Pflichtauswahl)]],"okay","falscher Subprozess"))</f>
        <v/>
      </c>
      <c r="AL1631">
        <f>IF(aktives_Teilprojekt="Master","",IF(BTT[[#This Row],[Verantwortliches TP
(automatisch)]]=VLOOKUP(aktives_Teilprojekt,Teilprojekte[[Teilprojekte]:[Kürzel]],2,FALSE),"okay","Hauptprozess anderes TP"))</f>
        <v/>
      </c>
      <c r="AM16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1">
        <f>IFERROR(IF(BTT[[#This Row],[SAP-Modul
(Pflichtauswahl)]]&lt;&gt;VLOOKUP(BTT[[#This Row],[Verwendete Transaktion (Pflichtauswahl)]],Transaktionen[[Transaktionen]:[Modul]],3,FALSE),"Modul anders","okay"),"")</f>
        <v/>
      </c>
      <c r="AP1631">
        <f>IFERROR(IF(COUNTIFS(BTT[Verwendete Transaktion (Pflichtauswahl)],BTT[[#This Row],[Verwendete Transaktion (Pflichtauswahl)]],BTT[SAP-Modul
(Pflichtauswahl)],"&lt;&gt;"&amp;BTT[[#This Row],[SAP-Modul
(Pflichtauswahl)]])&gt;0,"Modul anders","okay"),"")</f>
        <v/>
      </c>
      <c r="AQ1631">
        <f>IFERROR(IF(COUNTIFS(BTT[Verwendete Transaktion (Pflichtauswahl)],BTT[[#This Row],[Verwendete Transaktion (Pflichtauswahl)]],BTT[Verantwortliches TP
(automatisch)],"&lt;&gt;"&amp;BTT[[#This Row],[Verantwortliches TP
(automatisch)]])&gt;0,"Transaktion mehrfach","okay"),"")</f>
        <v/>
      </c>
      <c r="AR1631">
        <f>IFERROR(IF(COUNTIFS(BTT[Verwendete Transaktion (Pflichtauswahl)],BTT[[#This Row],[Verwendete Transaktion (Pflichtauswahl)]],BTT[Verantwortliches TP
(automatisch)],"&lt;&gt;"&amp;VLOOKUP(aktives_Teilprojekt,Teilprojekte[[Teilprojekte]:[Kürzel]],2,FALSE))&gt;0,"Transaktion mehrfach","okay"),"")</f>
        <v/>
      </c>
      <c r="AS1631" t="inlineStr">
        <is>
          <t>FI1545</t>
        </is>
      </c>
    </row>
    <row r="1632">
      <c r="A1632">
        <f>IFERROR(IF(BTT[[#This Row],[Lfd Nr. 
(aus konsolidierter Datei)]]&lt;&gt;"",BTT[[#This Row],[Lfd Nr. 
(aus konsolidierter Datei)]],VLOOKUP(aktives_Teilprojekt,Teilprojekte[[Teilprojekte]:[Kürzel]],2,FALSE)&amp;ROW(BTT[[#This Row],[Lfd Nr.
(automatisch)]])-2),"")</f>
        <v/>
      </c>
      <c r="B1632" t="inlineStr">
        <is>
          <t>Bearbeitung und Prüfung von Eingangsrechnungen</t>
        </is>
      </c>
      <c r="D1632" t="inlineStr">
        <is>
          <t>Rechnung wird geprüft, ob alle Voraussetzung für eine Vorab-Zahlung erfüllt sind</t>
        </is>
      </c>
      <c r="E1632">
        <f>IFERROR(IF(NOT(BTT[[#This Row],[Manuelle Änderung des Verantwortliches TP
(Auswahl - bei Bedarf)]]=""),BTT[[#This Row],[Manuelle Änderung des Verantwortliches TP
(Auswahl - bei Bedarf)]],VLOOKUP(BTT[[#This Row],[Hauptprozess
(Pflichtauswahl)]],Hauptprozesse[],3,FALSE)),"")</f>
        <v/>
      </c>
      <c r="G1632" t="inlineStr">
        <is>
          <t>RW-K</t>
        </is>
      </c>
      <c r="H1632" t="inlineStr">
        <is>
          <t>MM</t>
        </is>
      </c>
      <c r="I1632" t="inlineStr">
        <is>
          <t>ME23N</t>
        </is>
      </c>
      <c r="J1632">
        <f>IFERROR(VLOOKUP(BTT[[#This Row],[Verwendete Transaktion (Pflichtauswahl)]],Transaktionen[[Transaktionen]:[Langtext]],2,FALSE),"")</f>
        <v/>
      </c>
      <c r="V1632">
        <f>IFERROR(VLOOKUP(BTT[[#This Row],[Verwendetes Formular
(Auswahl falls relevant)]],Formulare[[Formularbezeichnung]:[Formularname (technisch)]],2,FALSE),"")</f>
        <v/>
      </c>
      <c r="AK1632">
        <f>IF(BTT[[#This Row],[Subprozess
(optionale Auswahl)]]="","okay",IF(VLOOKUP(BTT[[#This Row],[Subprozess
(optionale Auswahl)]],BPML[[Subprozess]:[Zugeordneter Hauptprozess]],3,FALSE)=BTT[[#This Row],[Hauptprozess
(Pflichtauswahl)]],"okay","falscher Subprozess"))</f>
        <v/>
      </c>
      <c r="AL1632">
        <f>IF(aktives_Teilprojekt="Master","",IF(BTT[[#This Row],[Verantwortliches TP
(automatisch)]]=VLOOKUP(aktives_Teilprojekt,Teilprojekte[[Teilprojekte]:[Kürzel]],2,FALSE),"okay","Hauptprozess anderes TP"))</f>
        <v/>
      </c>
      <c r="AM16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2">
        <f>IFERROR(IF(BTT[[#This Row],[SAP-Modul
(Pflichtauswahl)]]&lt;&gt;VLOOKUP(BTT[[#This Row],[Verwendete Transaktion (Pflichtauswahl)]],Transaktionen[[Transaktionen]:[Modul]],3,FALSE),"Modul anders","okay"),"")</f>
        <v/>
      </c>
      <c r="AP1632">
        <f>IFERROR(IF(COUNTIFS(BTT[Verwendete Transaktion (Pflichtauswahl)],BTT[[#This Row],[Verwendete Transaktion (Pflichtauswahl)]],BTT[SAP-Modul
(Pflichtauswahl)],"&lt;&gt;"&amp;BTT[[#This Row],[SAP-Modul
(Pflichtauswahl)]])&gt;0,"Modul anders","okay"),"")</f>
        <v/>
      </c>
      <c r="AQ1632">
        <f>IFERROR(IF(COUNTIFS(BTT[Verwendete Transaktion (Pflichtauswahl)],BTT[[#This Row],[Verwendete Transaktion (Pflichtauswahl)]],BTT[Verantwortliches TP
(automatisch)],"&lt;&gt;"&amp;BTT[[#This Row],[Verantwortliches TP
(automatisch)]])&gt;0,"Transaktion mehrfach","okay"),"")</f>
        <v/>
      </c>
      <c r="AR1632">
        <f>IFERROR(IF(COUNTIFS(BTT[Verwendete Transaktion (Pflichtauswahl)],BTT[[#This Row],[Verwendete Transaktion (Pflichtauswahl)]],BTT[Verantwortliches TP
(automatisch)],"&lt;&gt;"&amp;VLOOKUP(aktives_Teilprojekt,Teilprojekte[[Teilprojekte]:[Kürzel]],2,FALSE))&gt;0,"Transaktion mehrfach","okay"),"")</f>
        <v/>
      </c>
      <c r="AS1632" t="inlineStr">
        <is>
          <t>FI1546</t>
        </is>
      </c>
    </row>
    <row r="1633">
      <c r="A1633">
        <f>IFERROR(IF(BTT[[#This Row],[Lfd Nr. 
(aus konsolidierter Datei)]]&lt;&gt;"",BTT[[#This Row],[Lfd Nr. 
(aus konsolidierter Datei)]],VLOOKUP(aktives_Teilprojekt,Teilprojekte[[Teilprojekte]:[Kürzel]],2,FALSE)&amp;ROW(BTT[[#This Row],[Lfd Nr.
(automatisch)]])-2),"")</f>
        <v/>
      </c>
      <c r="B1633" t="inlineStr">
        <is>
          <t>Bearbeitung und Prüfung von Eingangsrechnungen</t>
        </is>
      </c>
      <c r="D1633" t="inlineStr">
        <is>
          <t>Rechnung wird geprüft, ob alle Voraussetzung für eine Vorab-Zahlung erfüllt sind</t>
        </is>
      </c>
      <c r="E1633">
        <f>IFERROR(IF(NOT(BTT[[#This Row],[Manuelle Änderung des Verantwortliches TP
(Auswahl - bei Bedarf)]]=""),BTT[[#This Row],[Manuelle Änderung des Verantwortliches TP
(Auswahl - bei Bedarf)]],VLOOKUP(BTT[[#This Row],[Hauptprozess
(Pflichtauswahl)]],Hauptprozesse[],3,FALSE)),"")</f>
        <v/>
      </c>
      <c r="G1633" t="inlineStr">
        <is>
          <t>RW-K</t>
        </is>
      </c>
      <c r="H1633" t="inlineStr">
        <is>
          <t>LO</t>
        </is>
      </c>
      <c r="I1633" t="inlineStr">
        <is>
          <t>FK03</t>
        </is>
      </c>
      <c r="J1633">
        <f>IFERROR(VLOOKUP(BTT[[#This Row],[Verwendete Transaktion (Pflichtauswahl)]],Transaktionen[[Transaktionen]:[Langtext]],2,FALSE),"")</f>
        <v/>
      </c>
      <c r="V1633">
        <f>IFERROR(VLOOKUP(BTT[[#This Row],[Verwendetes Formular
(Auswahl falls relevant)]],Formulare[[Formularbezeichnung]:[Formularname (technisch)]],2,FALSE),"")</f>
        <v/>
      </c>
      <c r="AK1633">
        <f>IF(BTT[[#This Row],[Subprozess
(optionale Auswahl)]]="","okay",IF(VLOOKUP(BTT[[#This Row],[Subprozess
(optionale Auswahl)]],BPML[[Subprozess]:[Zugeordneter Hauptprozess]],3,FALSE)=BTT[[#This Row],[Hauptprozess
(Pflichtauswahl)]],"okay","falscher Subprozess"))</f>
        <v/>
      </c>
      <c r="AL1633">
        <f>IF(aktives_Teilprojekt="Master","",IF(BTT[[#This Row],[Verantwortliches TP
(automatisch)]]=VLOOKUP(aktives_Teilprojekt,Teilprojekte[[Teilprojekte]:[Kürzel]],2,FALSE),"okay","Hauptprozess anderes TP"))</f>
        <v/>
      </c>
      <c r="AM16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3">
        <f>IFERROR(IF(BTT[[#This Row],[SAP-Modul
(Pflichtauswahl)]]&lt;&gt;VLOOKUP(BTT[[#This Row],[Verwendete Transaktion (Pflichtauswahl)]],Transaktionen[[Transaktionen]:[Modul]],3,FALSE),"Modul anders","okay"),"")</f>
        <v/>
      </c>
      <c r="AP1633">
        <f>IFERROR(IF(COUNTIFS(BTT[Verwendete Transaktion (Pflichtauswahl)],BTT[[#This Row],[Verwendete Transaktion (Pflichtauswahl)]],BTT[SAP-Modul
(Pflichtauswahl)],"&lt;&gt;"&amp;BTT[[#This Row],[SAP-Modul
(Pflichtauswahl)]])&gt;0,"Modul anders","okay"),"")</f>
        <v/>
      </c>
      <c r="AQ1633">
        <f>IFERROR(IF(COUNTIFS(BTT[Verwendete Transaktion (Pflichtauswahl)],BTT[[#This Row],[Verwendete Transaktion (Pflichtauswahl)]],BTT[Verantwortliches TP
(automatisch)],"&lt;&gt;"&amp;BTT[[#This Row],[Verantwortliches TP
(automatisch)]])&gt;0,"Transaktion mehrfach","okay"),"")</f>
        <v/>
      </c>
      <c r="AR1633">
        <f>IFERROR(IF(COUNTIFS(BTT[Verwendete Transaktion (Pflichtauswahl)],BTT[[#This Row],[Verwendete Transaktion (Pflichtauswahl)]],BTT[Verantwortliches TP
(automatisch)],"&lt;&gt;"&amp;VLOOKUP(aktives_Teilprojekt,Teilprojekte[[Teilprojekte]:[Kürzel]],2,FALSE))&gt;0,"Transaktion mehrfach","okay"),"")</f>
        <v/>
      </c>
      <c r="AS1633" t="inlineStr">
        <is>
          <t>FI1547</t>
        </is>
      </c>
    </row>
    <row r="1634">
      <c r="A1634">
        <f>IFERROR(IF(BTT[[#This Row],[Lfd Nr. 
(aus konsolidierter Datei)]]&lt;&gt;"",BTT[[#This Row],[Lfd Nr. 
(aus konsolidierter Datei)]],VLOOKUP(aktives_Teilprojekt,Teilprojekte[[Teilprojekte]:[Kürzel]],2,FALSE)&amp;ROW(BTT[[#This Row],[Lfd Nr.
(automatisch)]])-2),"")</f>
        <v/>
      </c>
      <c r="B1634" t="inlineStr">
        <is>
          <t>Bearbeitung und Prüfung von Eingangsrechnungen</t>
        </is>
      </c>
      <c r="D1634" t="inlineStr">
        <is>
          <t>Rechnung wird geprüft, ob alle Voraussetzung für eine Vorab-Zahlung erfüllt sind</t>
        </is>
      </c>
      <c r="E1634">
        <f>IFERROR(IF(NOT(BTT[[#This Row],[Manuelle Änderung des Verantwortliches TP
(Auswahl - bei Bedarf)]]=""),BTT[[#This Row],[Manuelle Änderung des Verantwortliches TP
(Auswahl - bei Bedarf)]],VLOOKUP(BTT[[#This Row],[Hauptprozess
(Pflichtauswahl)]],Hauptprozesse[],3,FALSE)),"")</f>
        <v/>
      </c>
      <c r="G1634" t="inlineStr">
        <is>
          <t>RW-K</t>
        </is>
      </c>
      <c r="H1634" t="inlineStr">
        <is>
          <t>MM</t>
        </is>
      </c>
      <c r="I1634" t="inlineStr">
        <is>
          <t>ME33K</t>
        </is>
      </c>
      <c r="J1634">
        <f>IFERROR(VLOOKUP(BTT[[#This Row],[Verwendete Transaktion (Pflichtauswahl)]],Transaktionen[[Transaktionen]:[Langtext]],2,FALSE),"")</f>
        <v/>
      </c>
      <c r="V1634">
        <f>IFERROR(VLOOKUP(BTT[[#This Row],[Verwendetes Formular
(Auswahl falls relevant)]],Formulare[[Formularbezeichnung]:[Formularname (technisch)]],2,FALSE),"")</f>
        <v/>
      </c>
      <c r="AK1634">
        <f>IF(BTT[[#This Row],[Subprozess
(optionale Auswahl)]]="","okay",IF(VLOOKUP(BTT[[#This Row],[Subprozess
(optionale Auswahl)]],BPML[[Subprozess]:[Zugeordneter Hauptprozess]],3,FALSE)=BTT[[#This Row],[Hauptprozess
(Pflichtauswahl)]],"okay","falscher Subprozess"))</f>
        <v/>
      </c>
      <c r="AL1634">
        <f>IF(aktives_Teilprojekt="Master","",IF(BTT[[#This Row],[Verantwortliches TP
(automatisch)]]=VLOOKUP(aktives_Teilprojekt,Teilprojekte[[Teilprojekte]:[Kürzel]],2,FALSE),"okay","Hauptprozess anderes TP"))</f>
        <v/>
      </c>
      <c r="AM16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4">
        <f>IFERROR(IF(BTT[[#This Row],[SAP-Modul
(Pflichtauswahl)]]&lt;&gt;VLOOKUP(BTT[[#This Row],[Verwendete Transaktion (Pflichtauswahl)]],Transaktionen[[Transaktionen]:[Modul]],3,FALSE),"Modul anders","okay"),"")</f>
        <v/>
      </c>
      <c r="AP1634">
        <f>IFERROR(IF(COUNTIFS(BTT[Verwendete Transaktion (Pflichtauswahl)],BTT[[#This Row],[Verwendete Transaktion (Pflichtauswahl)]],BTT[SAP-Modul
(Pflichtauswahl)],"&lt;&gt;"&amp;BTT[[#This Row],[SAP-Modul
(Pflichtauswahl)]])&gt;0,"Modul anders","okay"),"")</f>
        <v/>
      </c>
      <c r="AQ1634">
        <f>IFERROR(IF(COUNTIFS(BTT[Verwendete Transaktion (Pflichtauswahl)],BTT[[#This Row],[Verwendete Transaktion (Pflichtauswahl)]],BTT[Verantwortliches TP
(automatisch)],"&lt;&gt;"&amp;BTT[[#This Row],[Verantwortliches TP
(automatisch)]])&gt;0,"Transaktion mehrfach","okay"),"")</f>
        <v/>
      </c>
      <c r="AR1634">
        <f>IFERROR(IF(COUNTIFS(BTT[Verwendete Transaktion (Pflichtauswahl)],BTT[[#This Row],[Verwendete Transaktion (Pflichtauswahl)]],BTT[Verantwortliches TP
(automatisch)],"&lt;&gt;"&amp;VLOOKUP(aktives_Teilprojekt,Teilprojekte[[Teilprojekte]:[Kürzel]],2,FALSE))&gt;0,"Transaktion mehrfach","okay"),"")</f>
        <v/>
      </c>
      <c r="AS1634" t="inlineStr">
        <is>
          <t>FI1548</t>
        </is>
      </c>
    </row>
    <row r="1635">
      <c r="A1635">
        <f>IFERROR(IF(BTT[[#This Row],[Lfd Nr. 
(aus konsolidierter Datei)]]&lt;&gt;"",BTT[[#This Row],[Lfd Nr. 
(aus konsolidierter Datei)]],VLOOKUP(aktives_Teilprojekt,Teilprojekte[[Teilprojekte]:[Kürzel]],2,FALSE)&amp;ROW(BTT[[#This Row],[Lfd Nr.
(automatisch)]])-2),"")</f>
        <v/>
      </c>
      <c r="B1635" t="inlineStr">
        <is>
          <t>Bearbeitung und Prüfung von Eingangsrechnungen</t>
        </is>
      </c>
      <c r="D1635" t="inlineStr">
        <is>
          <t>Rechnung wird geprüft, ob alle Voraussetzung für eine Vorab-Zahlung erfüllt sind</t>
        </is>
      </c>
      <c r="E1635">
        <f>IFERROR(IF(NOT(BTT[[#This Row],[Manuelle Änderung des Verantwortliches TP
(Auswahl - bei Bedarf)]]=""),BTT[[#This Row],[Manuelle Änderung des Verantwortliches TP
(Auswahl - bei Bedarf)]],VLOOKUP(BTT[[#This Row],[Hauptprozess
(Pflichtauswahl)]],Hauptprozesse[],3,FALSE)),"")</f>
        <v/>
      </c>
      <c r="G1635" t="inlineStr">
        <is>
          <t>RW-K</t>
        </is>
      </c>
      <c r="H1635" t="inlineStr">
        <is>
          <t>FI-GL</t>
        </is>
      </c>
      <c r="I1635" t="inlineStr">
        <is>
          <t>FBL1N</t>
        </is>
      </c>
      <c r="J1635">
        <f>IFERROR(VLOOKUP(BTT[[#This Row],[Verwendete Transaktion (Pflichtauswahl)]],Transaktionen[[Transaktionen]:[Langtext]],2,FALSE),"")</f>
        <v/>
      </c>
      <c r="V1635">
        <f>IFERROR(VLOOKUP(BTT[[#This Row],[Verwendetes Formular
(Auswahl falls relevant)]],Formulare[[Formularbezeichnung]:[Formularname (technisch)]],2,FALSE),"")</f>
        <v/>
      </c>
      <c r="AK1635">
        <f>IF(BTT[[#This Row],[Subprozess
(optionale Auswahl)]]="","okay",IF(VLOOKUP(BTT[[#This Row],[Subprozess
(optionale Auswahl)]],BPML[[Subprozess]:[Zugeordneter Hauptprozess]],3,FALSE)=BTT[[#This Row],[Hauptprozess
(Pflichtauswahl)]],"okay","falscher Subprozess"))</f>
        <v/>
      </c>
      <c r="AL1635">
        <f>IF(aktives_Teilprojekt="Master","",IF(BTT[[#This Row],[Verantwortliches TP
(automatisch)]]=VLOOKUP(aktives_Teilprojekt,Teilprojekte[[Teilprojekte]:[Kürzel]],2,FALSE),"okay","Hauptprozess anderes TP"))</f>
        <v/>
      </c>
      <c r="AM16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5">
        <f>IFERROR(IF(BTT[[#This Row],[SAP-Modul
(Pflichtauswahl)]]&lt;&gt;VLOOKUP(BTT[[#This Row],[Verwendete Transaktion (Pflichtauswahl)]],Transaktionen[[Transaktionen]:[Modul]],3,FALSE),"Modul anders","okay"),"")</f>
        <v/>
      </c>
      <c r="AP1635">
        <f>IFERROR(IF(COUNTIFS(BTT[Verwendete Transaktion (Pflichtauswahl)],BTT[[#This Row],[Verwendete Transaktion (Pflichtauswahl)]],BTT[SAP-Modul
(Pflichtauswahl)],"&lt;&gt;"&amp;BTT[[#This Row],[SAP-Modul
(Pflichtauswahl)]])&gt;0,"Modul anders","okay"),"")</f>
        <v/>
      </c>
      <c r="AQ1635">
        <f>IFERROR(IF(COUNTIFS(BTT[Verwendete Transaktion (Pflichtauswahl)],BTT[[#This Row],[Verwendete Transaktion (Pflichtauswahl)]],BTT[Verantwortliches TP
(automatisch)],"&lt;&gt;"&amp;BTT[[#This Row],[Verantwortliches TP
(automatisch)]])&gt;0,"Transaktion mehrfach","okay"),"")</f>
        <v/>
      </c>
      <c r="AR1635">
        <f>IFERROR(IF(COUNTIFS(BTT[Verwendete Transaktion (Pflichtauswahl)],BTT[[#This Row],[Verwendete Transaktion (Pflichtauswahl)]],BTT[Verantwortliches TP
(automatisch)],"&lt;&gt;"&amp;VLOOKUP(aktives_Teilprojekt,Teilprojekte[[Teilprojekte]:[Kürzel]],2,FALSE))&gt;0,"Transaktion mehrfach","okay"),"")</f>
        <v/>
      </c>
      <c r="AS1635" t="inlineStr">
        <is>
          <t>FI1549</t>
        </is>
      </c>
    </row>
    <row r="1636">
      <c r="A1636">
        <f>IFERROR(IF(BTT[[#This Row],[Lfd Nr. 
(aus konsolidierter Datei)]]&lt;&gt;"",BTT[[#This Row],[Lfd Nr. 
(aus konsolidierter Datei)]],VLOOKUP(aktives_Teilprojekt,Teilprojekte[[Teilprojekte]:[Kürzel]],2,FALSE)&amp;ROW(BTT[[#This Row],[Lfd Nr.
(automatisch)]])-2),"")</f>
        <v/>
      </c>
      <c r="B1636" t="inlineStr">
        <is>
          <t>Bearbeitung und Prüfung von Eingangsrechnungen</t>
        </is>
      </c>
      <c r="D1636" t="inlineStr">
        <is>
          <t>Rechnung wird mit dem Hinweis "Zahlung erfolgt unter Prüfungsvorbehalt" versehen</t>
        </is>
      </c>
      <c r="E1636">
        <f>IFERROR(IF(NOT(BTT[[#This Row],[Manuelle Änderung des Verantwortliches TP
(Auswahl - bei Bedarf)]]=""),BTT[[#This Row],[Manuelle Änderung des Verantwortliches TP
(Auswahl - bei Bedarf)]],VLOOKUP(BTT[[#This Row],[Hauptprozess
(Pflichtauswahl)]],Hauptprozesse[],3,FALSE)),"")</f>
        <v/>
      </c>
      <c r="G1636" t="inlineStr">
        <is>
          <t>RW-K</t>
        </is>
      </c>
      <c r="H1636" t="inlineStr">
        <is>
          <t>FI</t>
        </is>
      </c>
      <c r="I1636" t="inlineStr">
        <is>
          <t>FB02</t>
        </is>
      </c>
      <c r="J1636">
        <f>IFERROR(VLOOKUP(BTT[[#This Row],[Verwendete Transaktion (Pflichtauswahl)]],Transaktionen[[Transaktionen]:[Langtext]],2,FALSE),"")</f>
        <v/>
      </c>
      <c r="V1636">
        <f>IFERROR(VLOOKUP(BTT[[#This Row],[Verwendetes Formular
(Auswahl falls relevant)]],Formulare[[Formularbezeichnung]:[Formularname (technisch)]],2,FALSE),"")</f>
        <v/>
      </c>
      <c r="AK1636">
        <f>IF(BTT[[#This Row],[Subprozess
(optionale Auswahl)]]="","okay",IF(VLOOKUP(BTT[[#This Row],[Subprozess
(optionale Auswahl)]],BPML[[Subprozess]:[Zugeordneter Hauptprozess]],3,FALSE)=BTT[[#This Row],[Hauptprozess
(Pflichtauswahl)]],"okay","falscher Subprozess"))</f>
        <v/>
      </c>
      <c r="AL1636">
        <f>IF(aktives_Teilprojekt="Master","",IF(BTT[[#This Row],[Verantwortliches TP
(automatisch)]]=VLOOKUP(aktives_Teilprojekt,Teilprojekte[[Teilprojekte]:[Kürzel]],2,FALSE),"okay","Hauptprozess anderes TP"))</f>
        <v/>
      </c>
      <c r="AM16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6">
        <f>IFERROR(IF(BTT[[#This Row],[SAP-Modul
(Pflichtauswahl)]]&lt;&gt;VLOOKUP(BTT[[#This Row],[Verwendete Transaktion (Pflichtauswahl)]],Transaktionen[[Transaktionen]:[Modul]],3,FALSE),"Modul anders","okay"),"")</f>
        <v/>
      </c>
      <c r="AP1636">
        <f>IFERROR(IF(COUNTIFS(BTT[Verwendete Transaktion (Pflichtauswahl)],BTT[[#This Row],[Verwendete Transaktion (Pflichtauswahl)]],BTT[SAP-Modul
(Pflichtauswahl)],"&lt;&gt;"&amp;BTT[[#This Row],[SAP-Modul
(Pflichtauswahl)]])&gt;0,"Modul anders","okay"),"")</f>
        <v/>
      </c>
      <c r="AQ1636">
        <f>IFERROR(IF(COUNTIFS(BTT[Verwendete Transaktion (Pflichtauswahl)],BTT[[#This Row],[Verwendete Transaktion (Pflichtauswahl)]],BTT[Verantwortliches TP
(automatisch)],"&lt;&gt;"&amp;BTT[[#This Row],[Verantwortliches TP
(automatisch)]])&gt;0,"Transaktion mehrfach","okay"),"")</f>
        <v/>
      </c>
      <c r="AR1636">
        <f>IFERROR(IF(COUNTIFS(BTT[Verwendete Transaktion (Pflichtauswahl)],BTT[[#This Row],[Verwendete Transaktion (Pflichtauswahl)]],BTT[Verantwortliches TP
(automatisch)],"&lt;&gt;"&amp;VLOOKUP(aktives_Teilprojekt,Teilprojekte[[Teilprojekte]:[Kürzel]],2,FALSE))&gt;0,"Transaktion mehrfach","okay"),"")</f>
        <v/>
      </c>
      <c r="AS1636" t="inlineStr">
        <is>
          <t>FI1550</t>
        </is>
      </c>
    </row>
    <row r="1637">
      <c r="A1637">
        <f>IFERROR(IF(BTT[[#This Row],[Lfd Nr. 
(aus konsolidierter Datei)]]&lt;&gt;"",BTT[[#This Row],[Lfd Nr. 
(aus konsolidierter Datei)]],VLOOKUP(aktives_Teilprojekt,Teilprojekte[[Teilprojekte]:[Kürzel]],2,FALSE)&amp;ROW(BTT[[#This Row],[Lfd Nr.
(automatisch)]])-2),"")</f>
        <v/>
      </c>
      <c r="B1637" t="inlineStr">
        <is>
          <t>Bearbeitung und Prüfung von Eingangsrechnungen</t>
        </is>
      </c>
      <c r="D1637" t="inlineStr">
        <is>
          <t>Workflow wird an die Postverteilung von TS weitergeleitet</t>
        </is>
      </c>
      <c r="E1637">
        <f>IFERROR(IF(NOT(BTT[[#This Row],[Manuelle Änderung des Verantwortliches TP
(Auswahl - bei Bedarf)]]=""),BTT[[#This Row],[Manuelle Änderung des Verantwortliches TP
(Auswahl - bei Bedarf)]],VLOOKUP(BTT[[#This Row],[Hauptprozess
(Pflichtauswahl)]],Hauptprozesse[],3,FALSE)),"")</f>
        <v/>
      </c>
      <c r="J1637">
        <f>IFERROR(VLOOKUP(BTT[[#This Row],[Verwendete Transaktion (Pflichtauswahl)]],Transaktionen[[Transaktionen]:[Langtext]],2,FALSE),"")</f>
        <v/>
      </c>
      <c r="V1637">
        <f>IFERROR(VLOOKUP(BTT[[#This Row],[Verwendetes Formular
(Auswahl falls relevant)]],Formulare[[Formularbezeichnung]:[Formularname (technisch)]],2,FALSE),"")</f>
        <v/>
      </c>
      <c r="AK1637">
        <f>IF(BTT[[#This Row],[Subprozess
(optionale Auswahl)]]="","okay",IF(VLOOKUP(BTT[[#This Row],[Subprozess
(optionale Auswahl)]],BPML[[Subprozess]:[Zugeordneter Hauptprozess]],3,FALSE)=BTT[[#This Row],[Hauptprozess
(Pflichtauswahl)]],"okay","falscher Subprozess"))</f>
        <v/>
      </c>
      <c r="AL1637">
        <f>IF(aktives_Teilprojekt="Master","",IF(BTT[[#This Row],[Verantwortliches TP
(automatisch)]]=VLOOKUP(aktives_Teilprojekt,Teilprojekte[[Teilprojekte]:[Kürzel]],2,FALSE),"okay","Hauptprozess anderes TP"))</f>
        <v/>
      </c>
      <c r="AM16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7">
        <f>IFERROR(IF(BTT[[#This Row],[SAP-Modul
(Pflichtauswahl)]]&lt;&gt;VLOOKUP(BTT[[#This Row],[Verwendete Transaktion (Pflichtauswahl)]],Transaktionen[[Transaktionen]:[Modul]],3,FALSE),"Modul anders","okay"),"")</f>
        <v/>
      </c>
      <c r="AP1637">
        <f>IFERROR(IF(COUNTIFS(BTT[Verwendete Transaktion (Pflichtauswahl)],BTT[[#This Row],[Verwendete Transaktion (Pflichtauswahl)]],BTT[SAP-Modul
(Pflichtauswahl)],"&lt;&gt;"&amp;BTT[[#This Row],[SAP-Modul
(Pflichtauswahl)]])&gt;0,"Modul anders","okay"),"")</f>
        <v/>
      </c>
      <c r="AQ1637">
        <f>IFERROR(IF(COUNTIFS(BTT[Verwendete Transaktion (Pflichtauswahl)],BTT[[#This Row],[Verwendete Transaktion (Pflichtauswahl)]],BTT[Verantwortliches TP
(automatisch)],"&lt;&gt;"&amp;BTT[[#This Row],[Verantwortliches TP
(automatisch)]])&gt;0,"Transaktion mehrfach","okay"),"")</f>
        <v/>
      </c>
      <c r="AR1637">
        <f>IFERROR(IF(COUNTIFS(BTT[Verwendete Transaktion (Pflichtauswahl)],BTT[[#This Row],[Verwendete Transaktion (Pflichtauswahl)]],BTT[Verantwortliches TP
(automatisch)],"&lt;&gt;"&amp;VLOOKUP(aktives_Teilprojekt,Teilprojekte[[Teilprojekte]:[Kürzel]],2,FALSE))&gt;0,"Transaktion mehrfach","okay"),"")</f>
        <v/>
      </c>
      <c r="AS1637" t="inlineStr">
        <is>
          <t>FI1551</t>
        </is>
      </c>
    </row>
    <row r="1638">
      <c r="A1638">
        <f>IFERROR(IF(BTT[[#This Row],[Lfd Nr. 
(aus konsolidierter Datei)]]&lt;&gt;"",BTT[[#This Row],[Lfd Nr. 
(aus konsolidierter Datei)]],VLOOKUP(aktives_Teilprojekt,Teilprojekte[[Teilprojekte]:[Kürzel]],2,FALSE)&amp;ROW(BTT[[#This Row],[Lfd Nr.
(automatisch)]])-2),"")</f>
        <v/>
      </c>
      <c r="B1638" t="inlineStr">
        <is>
          <t>Bearbeitung und Prüfung von Eingangsrechnungen</t>
        </is>
      </c>
      <c r="D1638" t="inlineStr">
        <is>
          <t xml:space="preserve">Eingegangene Papierrechnung an RW-K übergeben.
</t>
        </is>
      </c>
      <c r="E1638">
        <f>IFERROR(IF(NOT(BTT[[#This Row],[Manuelle Änderung des Verantwortliches TP
(Auswahl - bei Bedarf)]]=""),BTT[[#This Row],[Manuelle Änderung des Verantwortliches TP
(Auswahl - bei Bedarf)]],VLOOKUP(BTT[[#This Row],[Hauptprozess
(Pflichtauswahl)]],Hauptprozesse[],3,FALSE)),"")</f>
        <v/>
      </c>
      <c r="G1638" t="inlineStr">
        <is>
          <t>KS-Poststelle, RW-K</t>
        </is>
      </c>
      <c r="H1638" t="inlineStr">
        <is>
          <t>Non-SAP</t>
        </is>
      </c>
      <c r="I1638" t="inlineStr">
        <is>
          <t>nicht digital</t>
        </is>
      </c>
      <c r="J1638">
        <f>IFERROR(VLOOKUP(BTT[[#This Row],[Verwendete Transaktion (Pflichtauswahl)]],Transaktionen[[Transaktionen]:[Langtext]],2,FALSE),"")</f>
        <v/>
      </c>
      <c r="V1638">
        <f>IFERROR(VLOOKUP(BTT[[#This Row],[Verwendetes Formular
(Auswahl falls relevant)]],Formulare[[Formularbezeichnung]:[Formularname (technisch)]],2,FALSE),"")</f>
        <v/>
      </c>
      <c r="AK1638">
        <f>IF(BTT[[#This Row],[Subprozess
(optionale Auswahl)]]="","okay",IF(VLOOKUP(BTT[[#This Row],[Subprozess
(optionale Auswahl)]],BPML[[Subprozess]:[Zugeordneter Hauptprozess]],3,FALSE)=BTT[[#This Row],[Hauptprozess
(Pflichtauswahl)]],"okay","falscher Subprozess"))</f>
        <v/>
      </c>
      <c r="AL1638">
        <f>IF(aktives_Teilprojekt="Master","",IF(BTT[[#This Row],[Verantwortliches TP
(automatisch)]]=VLOOKUP(aktives_Teilprojekt,Teilprojekte[[Teilprojekte]:[Kürzel]],2,FALSE),"okay","Hauptprozess anderes TP"))</f>
        <v/>
      </c>
      <c r="AM16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8">
        <f>IFERROR(IF(BTT[[#This Row],[SAP-Modul
(Pflichtauswahl)]]&lt;&gt;VLOOKUP(BTT[[#This Row],[Verwendete Transaktion (Pflichtauswahl)]],Transaktionen[[Transaktionen]:[Modul]],3,FALSE),"Modul anders","okay"),"")</f>
        <v/>
      </c>
      <c r="AP1638">
        <f>IFERROR(IF(COUNTIFS(BTT[Verwendete Transaktion (Pflichtauswahl)],BTT[[#This Row],[Verwendete Transaktion (Pflichtauswahl)]],BTT[SAP-Modul
(Pflichtauswahl)],"&lt;&gt;"&amp;BTT[[#This Row],[SAP-Modul
(Pflichtauswahl)]])&gt;0,"Modul anders","okay"),"")</f>
        <v/>
      </c>
      <c r="AQ1638">
        <f>IFERROR(IF(COUNTIFS(BTT[Verwendete Transaktion (Pflichtauswahl)],BTT[[#This Row],[Verwendete Transaktion (Pflichtauswahl)]],BTT[Verantwortliches TP
(automatisch)],"&lt;&gt;"&amp;BTT[[#This Row],[Verantwortliches TP
(automatisch)]])&gt;0,"Transaktion mehrfach","okay"),"")</f>
        <v/>
      </c>
      <c r="AR1638">
        <f>IFERROR(IF(COUNTIFS(BTT[Verwendete Transaktion (Pflichtauswahl)],BTT[[#This Row],[Verwendete Transaktion (Pflichtauswahl)]],BTT[Verantwortliches TP
(automatisch)],"&lt;&gt;"&amp;VLOOKUP(aktives_Teilprojekt,Teilprojekte[[Teilprojekte]:[Kürzel]],2,FALSE))&gt;0,"Transaktion mehrfach","okay"),"")</f>
        <v/>
      </c>
      <c r="AS1638" t="inlineStr">
        <is>
          <t>FI1552</t>
        </is>
      </c>
    </row>
    <row r="1639">
      <c r="A1639">
        <f>IFERROR(IF(BTT[[#This Row],[Lfd Nr. 
(aus konsolidierter Datei)]]&lt;&gt;"",BTT[[#This Row],[Lfd Nr. 
(aus konsolidierter Datei)]],VLOOKUP(aktives_Teilprojekt,Teilprojekte[[Teilprojekte]:[Kürzel]],2,FALSE)&amp;ROW(BTT[[#This Row],[Lfd Nr.
(automatisch)]])-2),"")</f>
        <v/>
      </c>
      <c r="B1639" t="inlineStr">
        <is>
          <t>Bearbeitung und Prüfung von Eingangsrechnungen</t>
        </is>
      </c>
      <c r="E1639">
        <f>IFERROR(IF(NOT(BTT[[#This Row],[Manuelle Änderung des Verantwortliches TP
(Auswahl - bei Bedarf)]]=""),BTT[[#This Row],[Manuelle Änderung des Verantwortliches TP
(Auswahl - bei Bedarf)]],VLOOKUP(BTT[[#This Row],[Hauptprozess
(Pflichtauswahl)]],Hauptprozesse[],3,FALSE)),"")</f>
        <v/>
      </c>
      <c r="J1639">
        <f>IFERROR(VLOOKUP(BTT[[#This Row],[Verwendete Transaktion (Pflichtauswahl)]],Transaktionen[[Transaktionen]:[Langtext]],2,FALSE),"")</f>
        <v/>
      </c>
      <c r="R1639" t="inlineStr">
        <is>
          <t>GROUPWISE_PROD</t>
        </is>
      </c>
      <c r="V1639">
        <f>IFERROR(VLOOKUP(BTT[[#This Row],[Verwendetes Formular
(Auswahl falls relevant)]],Formulare[[Formularbezeichnung]:[Formularname (technisch)]],2,FALSE),"")</f>
        <v/>
      </c>
      <c r="AK1639">
        <f>IF(BTT[[#This Row],[Subprozess
(optionale Auswahl)]]="","okay",IF(VLOOKUP(BTT[[#This Row],[Subprozess
(optionale Auswahl)]],BPML[[Subprozess]:[Zugeordneter Hauptprozess]],3,FALSE)=BTT[[#This Row],[Hauptprozess
(Pflichtauswahl)]],"okay","falscher Subprozess"))</f>
        <v/>
      </c>
      <c r="AL1639">
        <f>IF(aktives_Teilprojekt="Master","",IF(BTT[[#This Row],[Verantwortliches TP
(automatisch)]]=VLOOKUP(aktives_Teilprojekt,Teilprojekte[[Teilprojekte]:[Kürzel]],2,FALSE),"okay","Hauptprozess anderes TP"))</f>
        <v/>
      </c>
      <c r="AM16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39">
        <f>IFERROR(IF(BTT[[#This Row],[SAP-Modul
(Pflichtauswahl)]]&lt;&gt;VLOOKUP(BTT[[#This Row],[Verwendete Transaktion (Pflichtauswahl)]],Transaktionen[[Transaktionen]:[Modul]],3,FALSE),"Modul anders","okay"),"")</f>
        <v/>
      </c>
      <c r="AP1639">
        <f>IFERROR(IF(COUNTIFS(BTT[Verwendete Transaktion (Pflichtauswahl)],BTT[[#This Row],[Verwendete Transaktion (Pflichtauswahl)]],BTT[SAP-Modul
(Pflichtauswahl)],"&lt;&gt;"&amp;BTT[[#This Row],[SAP-Modul
(Pflichtauswahl)]])&gt;0,"Modul anders","okay"),"")</f>
        <v/>
      </c>
      <c r="AQ1639">
        <f>IFERROR(IF(COUNTIFS(BTT[Verwendete Transaktion (Pflichtauswahl)],BTT[[#This Row],[Verwendete Transaktion (Pflichtauswahl)]],BTT[Verantwortliches TP
(automatisch)],"&lt;&gt;"&amp;BTT[[#This Row],[Verantwortliches TP
(automatisch)]])&gt;0,"Transaktion mehrfach","okay"),"")</f>
        <v/>
      </c>
      <c r="AR1639">
        <f>IFERROR(IF(COUNTIFS(BTT[Verwendete Transaktion (Pflichtauswahl)],BTT[[#This Row],[Verwendete Transaktion (Pflichtauswahl)]],BTT[Verantwortliches TP
(automatisch)],"&lt;&gt;"&amp;VLOOKUP(aktives_Teilprojekt,Teilprojekte[[Teilprojekte]:[Kürzel]],2,FALSE))&gt;0,"Transaktion mehrfach","okay"),"")</f>
        <v/>
      </c>
      <c r="AS1639" t="inlineStr">
        <is>
          <t>FI1553</t>
        </is>
      </c>
    </row>
    <row r="1640">
      <c r="A1640">
        <f>IFERROR(IF(BTT[[#This Row],[Lfd Nr. 
(aus konsolidierter Datei)]]&lt;&gt;"",BTT[[#This Row],[Lfd Nr. 
(aus konsolidierter Datei)]],VLOOKUP(aktives_Teilprojekt,Teilprojekte[[Teilprojekte]:[Kürzel]],2,FALSE)&amp;ROW(BTT[[#This Row],[Lfd Nr.
(automatisch)]])-2),"")</f>
        <v/>
      </c>
      <c r="B1640" t="inlineStr">
        <is>
          <t>Bearbeitung und Prüfung von Eingangsrechnungen</t>
        </is>
      </c>
      <c r="D1640" t="inlineStr">
        <is>
          <t>Rechnung dem Bearbeiter aus RW-K zuweisen.</t>
        </is>
      </c>
      <c r="E1640">
        <f>IFERROR(IF(NOT(BTT[[#This Row],[Manuelle Änderung des Verantwortliches TP
(Auswahl - bei Bedarf)]]=""),BTT[[#This Row],[Manuelle Änderung des Verantwortliches TP
(Auswahl - bei Bedarf)]],VLOOKUP(BTT[[#This Row],[Hauptprozess
(Pflichtauswahl)]],Hauptprozesse[],3,FALSE)),"")</f>
        <v/>
      </c>
      <c r="G1640" t="inlineStr">
        <is>
          <t>RW-K</t>
        </is>
      </c>
      <c r="H1640" t="inlineStr">
        <is>
          <t>Non-SAP</t>
        </is>
      </c>
      <c r="I1640" t="inlineStr">
        <is>
          <t>nicht digital</t>
        </is>
      </c>
      <c r="J1640">
        <f>IFERROR(VLOOKUP(BTT[[#This Row],[Verwendete Transaktion (Pflichtauswahl)]],Transaktionen[[Transaktionen]:[Langtext]],2,FALSE),"")</f>
        <v/>
      </c>
      <c r="R1640" t="inlineStr">
        <is>
          <t>GROUPWISE_PROD</t>
        </is>
      </c>
      <c r="V1640">
        <f>IFERROR(VLOOKUP(BTT[[#This Row],[Verwendetes Formular
(Auswahl falls relevant)]],Formulare[[Formularbezeichnung]:[Formularname (technisch)]],2,FALSE),"")</f>
        <v/>
      </c>
      <c r="AK1640">
        <f>IF(BTT[[#This Row],[Subprozess
(optionale Auswahl)]]="","okay",IF(VLOOKUP(BTT[[#This Row],[Subprozess
(optionale Auswahl)]],BPML[[Subprozess]:[Zugeordneter Hauptprozess]],3,FALSE)=BTT[[#This Row],[Hauptprozess
(Pflichtauswahl)]],"okay","falscher Subprozess"))</f>
        <v/>
      </c>
      <c r="AL1640">
        <f>IF(aktives_Teilprojekt="Master","",IF(BTT[[#This Row],[Verantwortliches TP
(automatisch)]]=VLOOKUP(aktives_Teilprojekt,Teilprojekte[[Teilprojekte]:[Kürzel]],2,FALSE),"okay","Hauptprozess anderes TP"))</f>
        <v/>
      </c>
      <c r="AM16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0">
        <f>IFERROR(IF(BTT[[#This Row],[SAP-Modul
(Pflichtauswahl)]]&lt;&gt;VLOOKUP(BTT[[#This Row],[Verwendete Transaktion (Pflichtauswahl)]],Transaktionen[[Transaktionen]:[Modul]],3,FALSE),"Modul anders","okay"),"")</f>
        <v/>
      </c>
      <c r="AP1640">
        <f>IFERROR(IF(COUNTIFS(BTT[Verwendete Transaktion (Pflichtauswahl)],BTT[[#This Row],[Verwendete Transaktion (Pflichtauswahl)]],BTT[SAP-Modul
(Pflichtauswahl)],"&lt;&gt;"&amp;BTT[[#This Row],[SAP-Modul
(Pflichtauswahl)]])&gt;0,"Modul anders","okay"),"")</f>
        <v/>
      </c>
      <c r="AQ1640">
        <f>IFERROR(IF(COUNTIFS(BTT[Verwendete Transaktion (Pflichtauswahl)],BTT[[#This Row],[Verwendete Transaktion (Pflichtauswahl)]],BTT[Verantwortliches TP
(automatisch)],"&lt;&gt;"&amp;BTT[[#This Row],[Verantwortliches TP
(automatisch)]])&gt;0,"Transaktion mehrfach","okay"),"")</f>
        <v/>
      </c>
      <c r="AR1640">
        <f>IFERROR(IF(COUNTIFS(BTT[Verwendete Transaktion (Pflichtauswahl)],BTT[[#This Row],[Verwendete Transaktion (Pflichtauswahl)]],BTT[Verantwortliches TP
(automatisch)],"&lt;&gt;"&amp;VLOOKUP(aktives_Teilprojekt,Teilprojekte[[Teilprojekte]:[Kürzel]],2,FALSE))&gt;0,"Transaktion mehrfach","okay"),"")</f>
        <v/>
      </c>
      <c r="AS1640" t="inlineStr">
        <is>
          <t>FI1554</t>
        </is>
      </c>
    </row>
    <row r="1641">
      <c r="A1641">
        <f>IFERROR(IF(BTT[[#This Row],[Lfd Nr. 
(aus konsolidierter Datei)]]&lt;&gt;"",BTT[[#This Row],[Lfd Nr. 
(aus konsolidierter Datei)]],VLOOKUP(aktives_Teilprojekt,Teilprojekte[[Teilprojekte]:[Kürzel]],2,FALSE)&amp;ROW(BTT[[#This Row],[Lfd Nr.
(automatisch)]])-2),"")</f>
        <v/>
      </c>
      <c r="B1641" t="inlineStr">
        <is>
          <t>Bearbeitung und Prüfung von Eingangsrechnungen</t>
        </is>
      </c>
      <c r="D1641" t="inlineStr">
        <is>
          <t>Rechnung auf die Erfüllung der gesetztlichen Anforderungen prüfen.</t>
        </is>
      </c>
      <c r="E1641">
        <f>IFERROR(IF(NOT(BTT[[#This Row],[Manuelle Änderung des Verantwortliches TP
(Auswahl - bei Bedarf)]]=""),BTT[[#This Row],[Manuelle Änderung des Verantwortliches TP
(Auswahl - bei Bedarf)]],VLOOKUP(BTT[[#This Row],[Hauptprozess
(Pflichtauswahl)]],Hauptprozesse[],3,FALSE)),"")</f>
        <v/>
      </c>
      <c r="G1641" t="inlineStr">
        <is>
          <t>RW-K</t>
        </is>
      </c>
      <c r="J1641">
        <f>IFERROR(VLOOKUP(BTT[[#This Row],[Verwendete Transaktion (Pflichtauswahl)]],Transaktionen[[Transaktionen]:[Langtext]],2,FALSE),"")</f>
        <v/>
      </c>
      <c r="V1641">
        <f>IFERROR(VLOOKUP(BTT[[#This Row],[Verwendetes Formular
(Auswahl falls relevant)]],Formulare[[Formularbezeichnung]:[Formularname (technisch)]],2,FALSE),"")</f>
        <v/>
      </c>
      <c r="AK1641">
        <f>IF(BTT[[#This Row],[Subprozess
(optionale Auswahl)]]="","okay",IF(VLOOKUP(BTT[[#This Row],[Subprozess
(optionale Auswahl)]],BPML[[Subprozess]:[Zugeordneter Hauptprozess]],3,FALSE)=BTT[[#This Row],[Hauptprozess
(Pflichtauswahl)]],"okay","falscher Subprozess"))</f>
        <v/>
      </c>
      <c r="AL1641">
        <f>IF(aktives_Teilprojekt="Master","",IF(BTT[[#This Row],[Verantwortliches TP
(automatisch)]]=VLOOKUP(aktives_Teilprojekt,Teilprojekte[[Teilprojekte]:[Kürzel]],2,FALSE),"okay","Hauptprozess anderes TP"))</f>
        <v/>
      </c>
      <c r="AM16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1">
        <f>IFERROR(IF(BTT[[#This Row],[SAP-Modul
(Pflichtauswahl)]]&lt;&gt;VLOOKUP(BTT[[#This Row],[Verwendete Transaktion (Pflichtauswahl)]],Transaktionen[[Transaktionen]:[Modul]],3,FALSE),"Modul anders","okay"),"")</f>
        <v/>
      </c>
      <c r="AP1641">
        <f>IFERROR(IF(COUNTIFS(BTT[Verwendete Transaktion (Pflichtauswahl)],BTT[[#This Row],[Verwendete Transaktion (Pflichtauswahl)]],BTT[SAP-Modul
(Pflichtauswahl)],"&lt;&gt;"&amp;BTT[[#This Row],[SAP-Modul
(Pflichtauswahl)]])&gt;0,"Modul anders","okay"),"")</f>
        <v/>
      </c>
      <c r="AQ1641">
        <f>IFERROR(IF(COUNTIFS(BTT[Verwendete Transaktion (Pflichtauswahl)],BTT[[#This Row],[Verwendete Transaktion (Pflichtauswahl)]],BTT[Verantwortliches TP
(automatisch)],"&lt;&gt;"&amp;BTT[[#This Row],[Verantwortliches TP
(automatisch)]])&gt;0,"Transaktion mehrfach","okay"),"")</f>
        <v/>
      </c>
      <c r="AR1641">
        <f>IFERROR(IF(COUNTIFS(BTT[Verwendete Transaktion (Pflichtauswahl)],BTT[[#This Row],[Verwendete Transaktion (Pflichtauswahl)]],BTT[Verantwortliches TP
(automatisch)],"&lt;&gt;"&amp;VLOOKUP(aktives_Teilprojekt,Teilprojekte[[Teilprojekte]:[Kürzel]],2,FALSE))&gt;0,"Transaktion mehrfach","okay"),"")</f>
        <v/>
      </c>
      <c r="AS1641" t="inlineStr">
        <is>
          <t>FI1555</t>
        </is>
      </c>
    </row>
    <row r="1642">
      <c r="A1642">
        <f>IFERROR(IF(BTT[[#This Row],[Lfd Nr. 
(aus konsolidierter Datei)]]&lt;&gt;"",BTT[[#This Row],[Lfd Nr. 
(aus konsolidierter Datei)]],VLOOKUP(aktives_Teilprojekt,Teilprojekte[[Teilprojekte]:[Kürzel]],2,FALSE)&amp;ROW(BTT[[#This Row],[Lfd Nr.
(automatisch)]])-2),"")</f>
        <v/>
      </c>
      <c r="B1642" t="inlineStr">
        <is>
          <t>Bearbeitung und Prüfung von Eingangsrechnungen</t>
        </is>
      </c>
      <c r="D1642" t="inlineStr">
        <is>
          <t>Rechnung an Rechnungssteller zurücksenden.</t>
        </is>
      </c>
      <c r="E1642">
        <f>IFERROR(IF(NOT(BTT[[#This Row],[Manuelle Änderung des Verantwortliches TP
(Auswahl - bei Bedarf)]]=""),BTT[[#This Row],[Manuelle Änderung des Verantwortliches TP
(Auswahl - bei Bedarf)]],VLOOKUP(BTT[[#This Row],[Hauptprozess
(Pflichtauswahl)]],Hauptprozesse[],3,FALSE)),"")</f>
        <v/>
      </c>
      <c r="G1642" t="inlineStr">
        <is>
          <t>RW-K</t>
        </is>
      </c>
      <c r="J1642">
        <f>IFERROR(VLOOKUP(BTT[[#This Row],[Verwendete Transaktion (Pflichtauswahl)]],Transaktionen[[Transaktionen]:[Langtext]],2,FALSE),"")</f>
        <v/>
      </c>
      <c r="R1642" t="inlineStr">
        <is>
          <t>GROUPWISE_PROD</t>
        </is>
      </c>
      <c r="V1642">
        <f>IFERROR(VLOOKUP(BTT[[#This Row],[Verwendetes Formular
(Auswahl falls relevant)]],Formulare[[Formularbezeichnung]:[Formularname (technisch)]],2,FALSE),"")</f>
        <v/>
      </c>
      <c r="AK1642">
        <f>IF(BTT[[#This Row],[Subprozess
(optionale Auswahl)]]="","okay",IF(VLOOKUP(BTT[[#This Row],[Subprozess
(optionale Auswahl)]],BPML[[Subprozess]:[Zugeordneter Hauptprozess]],3,FALSE)=BTT[[#This Row],[Hauptprozess
(Pflichtauswahl)]],"okay","falscher Subprozess"))</f>
        <v/>
      </c>
      <c r="AL1642">
        <f>IF(aktives_Teilprojekt="Master","",IF(BTT[[#This Row],[Verantwortliches TP
(automatisch)]]=VLOOKUP(aktives_Teilprojekt,Teilprojekte[[Teilprojekte]:[Kürzel]],2,FALSE),"okay","Hauptprozess anderes TP"))</f>
        <v/>
      </c>
      <c r="AM16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2">
        <f>IFERROR(IF(BTT[[#This Row],[SAP-Modul
(Pflichtauswahl)]]&lt;&gt;VLOOKUP(BTT[[#This Row],[Verwendete Transaktion (Pflichtauswahl)]],Transaktionen[[Transaktionen]:[Modul]],3,FALSE),"Modul anders","okay"),"")</f>
        <v/>
      </c>
      <c r="AP1642">
        <f>IFERROR(IF(COUNTIFS(BTT[Verwendete Transaktion (Pflichtauswahl)],BTT[[#This Row],[Verwendete Transaktion (Pflichtauswahl)]],BTT[SAP-Modul
(Pflichtauswahl)],"&lt;&gt;"&amp;BTT[[#This Row],[SAP-Modul
(Pflichtauswahl)]])&gt;0,"Modul anders","okay"),"")</f>
        <v/>
      </c>
      <c r="AQ1642">
        <f>IFERROR(IF(COUNTIFS(BTT[Verwendete Transaktion (Pflichtauswahl)],BTT[[#This Row],[Verwendete Transaktion (Pflichtauswahl)]],BTT[Verantwortliches TP
(automatisch)],"&lt;&gt;"&amp;BTT[[#This Row],[Verantwortliches TP
(automatisch)]])&gt;0,"Transaktion mehrfach","okay"),"")</f>
        <v/>
      </c>
      <c r="AR1642">
        <f>IFERROR(IF(COUNTIFS(BTT[Verwendete Transaktion (Pflichtauswahl)],BTT[[#This Row],[Verwendete Transaktion (Pflichtauswahl)]],BTT[Verantwortliches TP
(automatisch)],"&lt;&gt;"&amp;VLOOKUP(aktives_Teilprojekt,Teilprojekte[[Teilprojekte]:[Kürzel]],2,FALSE))&gt;0,"Transaktion mehrfach","okay"),"")</f>
        <v/>
      </c>
      <c r="AS1642" t="inlineStr">
        <is>
          <t>FI1556</t>
        </is>
      </c>
    </row>
    <row r="1643">
      <c r="A1643">
        <f>IFERROR(IF(BTT[[#This Row],[Lfd Nr. 
(aus konsolidierter Datei)]]&lt;&gt;"",BTT[[#This Row],[Lfd Nr. 
(aus konsolidierter Datei)]],VLOOKUP(aktives_Teilprojekt,Teilprojekte[[Teilprojekte]:[Kürzel]],2,FALSE)&amp;ROW(BTT[[#This Row],[Lfd Nr.
(automatisch)]])-2),"")</f>
        <v/>
      </c>
      <c r="B1643" t="inlineStr">
        <is>
          <t>Bearbeitung und Prüfung von Eingangsrechnungen</t>
        </is>
      </c>
      <c r="D1643" t="inlineStr">
        <is>
          <t>Rechnung kontieren und buchen</t>
        </is>
      </c>
      <c r="E1643">
        <f>IFERROR(IF(NOT(BTT[[#This Row],[Manuelle Änderung des Verantwortliches TP
(Auswahl - bei Bedarf)]]=""),BTT[[#This Row],[Manuelle Änderung des Verantwortliches TP
(Auswahl - bei Bedarf)]],VLOOKUP(BTT[[#This Row],[Hauptprozess
(Pflichtauswahl)]],Hauptprozesse[],3,FALSE)),"")</f>
        <v/>
      </c>
      <c r="G1643" t="inlineStr">
        <is>
          <t>RW-K</t>
        </is>
      </c>
      <c r="H1643" t="inlineStr">
        <is>
          <t>MM</t>
        </is>
      </c>
      <c r="I1643" t="inlineStr">
        <is>
          <t>Miro</t>
        </is>
      </c>
      <c r="J1643">
        <f>IFERROR(VLOOKUP(BTT[[#This Row],[Verwendete Transaktion (Pflichtauswahl)]],Transaktionen[[Transaktionen]:[Langtext]],2,FALSE),"")</f>
        <v/>
      </c>
      <c r="V1643">
        <f>IFERROR(VLOOKUP(BTT[[#This Row],[Verwendetes Formular
(Auswahl falls relevant)]],Formulare[[Formularbezeichnung]:[Formularname (technisch)]],2,FALSE),"")</f>
        <v/>
      </c>
      <c r="AK1643">
        <f>IF(BTT[[#This Row],[Subprozess
(optionale Auswahl)]]="","okay",IF(VLOOKUP(BTT[[#This Row],[Subprozess
(optionale Auswahl)]],BPML[[Subprozess]:[Zugeordneter Hauptprozess]],3,FALSE)=BTT[[#This Row],[Hauptprozess
(Pflichtauswahl)]],"okay","falscher Subprozess"))</f>
        <v/>
      </c>
      <c r="AL1643">
        <f>IF(aktives_Teilprojekt="Master","",IF(BTT[[#This Row],[Verantwortliches TP
(automatisch)]]=VLOOKUP(aktives_Teilprojekt,Teilprojekte[[Teilprojekte]:[Kürzel]],2,FALSE),"okay","Hauptprozess anderes TP"))</f>
        <v/>
      </c>
      <c r="AM16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3">
        <f>IFERROR(IF(BTT[[#This Row],[SAP-Modul
(Pflichtauswahl)]]&lt;&gt;VLOOKUP(BTT[[#This Row],[Verwendete Transaktion (Pflichtauswahl)]],Transaktionen[[Transaktionen]:[Modul]],3,FALSE),"Modul anders","okay"),"")</f>
        <v/>
      </c>
      <c r="AP1643">
        <f>IFERROR(IF(COUNTIFS(BTT[Verwendete Transaktion (Pflichtauswahl)],BTT[[#This Row],[Verwendete Transaktion (Pflichtauswahl)]],BTT[SAP-Modul
(Pflichtauswahl)],"&lt;&gt;"&amp;BTT[[#This Row],[SAP-Modul
(Pflichtauswahl)]])&gt;0,"Modul anders","okay"),"")</f>
        <v/>
      </c>
      <c r="AQ1643">
        <f>IFERROR(IF(COUNTIFS(BTT[Verwendete Transaktion (Pflichtauswahl)],BTT[[#This Row],[Verwendete Transaktion (Pflichtauswahl)]],BTT[Verantwortliches TP
(automatisch)],"&lt;&gt;"&amp;BTT[[#This Row],[Verantwortliches TP
(automatisch)]])&gt;0,"Transaktion mehrfach","okay"),"")</f>
        <v/>
      </c>
      <c r="AR1643">
        <f>IFERROR(IF(COUNTIFS(BTT[Verwendete Transaktion (Pflichtauswahl)],BTT[[#This Row],[Verwendete Transaktion (Pflichtauswahl)]],BTT[Verantwortliches TP
(automatisch)],"&lt;&gt;"&amp;VLOOKUP(aktives_Teilprojekt,Teilprojekte[[Teilprojekte]:[Kürzel]],2,FALSE))&gt;0,"Transaktion mehrfach","okay"),"")</f>
        <v/>
      </c>
      <c r="AS1643" t="inlineStr">
        <is>
          <t>FI1557</t>
        </is>
      </c>
    </row>
    <row r="1644">
      <c r="A1644">
        <f>IFERROR(IF(BTT[[#This Row],[Lfd Nr. 
(aus konsolidierter Datei)]]&lt;&gt;"",BTT[[#This Row],[Lfd Nr. 
(aus konsolidierter Datei)]],VLOOKUP(aktives_Teilprojekt,Teilprojekte[[Teilprojekte]:[Kürzel]],2,FALSE)&amp;ROW(BTT[[#This Row],[Lfd Nr.
(automatisch)]])-2),"")</f>
        <v/>
      </c>
      <c r="B1644" t="inlineStr">
        <is>
          <t>Bearbeitung und Prüfung von Eingangsrechnungen</t>
        </is>
      </c>
      <c r="D1644" t="inlineStr">
        <is>
          <t>Rechnung an Registratur geben  Hinweis auf FP</t>
        </is>
      </c>
      <c r="E1644">
        <f>IFERROR(IF(NOT(BTT[[#This Row],[Manuelle Änderung des Verantwortliches TP
(Auswahl - bei Bedarf)]]=""),BTT[[#This Row],[Manuelle Änderung des Verantwortliches TP
(Auswahl - bei Bedarf)]],VLOOKUP(BTT[[#This Row],[Hauptprozess
(Pflichtauswahl)]],Hauptprozesse[],3,FALSE)),"")</f>
        <v/>
      </c>
      <c r="J1644">
        <f>IFERROR(VLOOKUP(BTT[[#This Row],[Verwendete Transaktion (Pflichtauswahl)]],Transaktionen[[Transaktionen]:[Langtext]],2,FALSE),"")</f>
        <v/>
      </c>
      <c r="V1644">
        <f>IFERROR(VLOOKUP(BTT[[#This Row],[Verwendetes Formular
(Auswahl falls relevant)]],Formulare[[Formularbezeichnung]:[Formularname (technisch)]],2,FALSE),"")</f>
        <v/>
      </c>
      <c r="AK1644">
        <f>IF(BTT[[#This Row],[Subprozess
(optionale Auswahl)]]="","okay",IF(VLOOKUP(BTT[[#This Row],[Subprozess
(optionale Auswahl)]],BPML[[Subprozess]:[Zugeordneter Hauptprozess]],3,FALSE)=BTT[[#This Row],[Hauptprozess
(Pflichtauswahl)]],"okay","falscher Subprozess"))</f>
        <v/>
      </c>
      <c r="AL1644">
        <f>IF(aktives_Teilprojekt="Master","",IF(BTT[[#This Row],[Verantwortliches TP
(automatisch)]]=VLOOKUP(aktives_Teilprojekt,Teilprojekte[[Teilprojekte]:[Kürzel]],2,FALSE),"okay","Hauptprozess anderes TP"))</f>
        <v/>
      </c>
      <c r="AM16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4">
        <f>IFERROR(IF(BTT[[#This Row],[SAP-Modul
(Pflichtauswahl)]]&lt;&gt;VLOOKUP(BTT[[#This Row],[Verwendete Transaktion (Pflichtauswahl)]],Transaktionen[[Transaktionen]:[Modul]],3,FALSE),"Modul anders","okay"),"")</f>
        <v/>
      </c>
      <c r="AP1644">
        <f>IFERROR(IF(COUNTIFS(BTT[Verwendete Transaktion (Pflichtauswahl)],BTT[[#This Row],[Verwendete Transaktion (Pflichtauswahl)]],BTT[SAP-Modul
(Pflichtauswahl)],"&lt;&gt;"&amp;BTT[[#This Row],[SAP-Modul
(Pflichtauswahl)]])&gt;0,"Modul anders","okay"),"")</f>
        <v/>
      </c>
      <c r="AQ1644">
        <f>IFERROR(IF(COUNTIFS(BTT[Verwendete Transaktion (Pflichtauswahl)],BTT[[#This Row],[Verwendete Transaktion (Pflichtauswahl)]],BTT[Verantwortliches TP
(automatisch)],"&lt;&gt;"&amp;BTT[[#This Row],[Verantwortliches TP
(automatisch)]])&gt;0,"Transaktion mehrfach","okay"),"")</f>
        <v/>
      </c>
      <c r="AR1644">
        <f>IFERROR(IF(COUNTIFS(BTT[Verwendete Transaktion (Pflichtauswahl)],BTT[[#This Row],[Verwendete Transaktion (Pflichtauswahl)]],BTT[Verantwortliches TP
(automatisch)],"&lt;&gt;"&amp;VLOOKUP(aktives_Teilprojekt,Teilprojekte[[Teilprojekte]:[Kürzel]],2,FALSE))&gt;0,"Transaktion mehrfach","okay"),"")</f>
        <v/>
      </c>
      <c r="AS1644" t="inlineStr">
        <is>
          <t>FI1558</t>
        </is>
      </c>
    </row>
    <row r="1645">
      <c r="A1645">
        <f>IFERROR(IF(BTT[[#This Row],[Lfd Nr. 
(aus konsolidierter Datei)]]&lt;&gt;"",BTT[[#This Row],[Lfd Nr. 
(aus konsolidierter Datei)]],VLOOKUP(aktives_Teilprojekt,Teilprojekte[[Teilprojekte]:[Kürzel]],2,FALSE)&amp;ROW(BTT[[#This Row],[Lfd Nr.
(automatisch)]])-2),"")</f>
        <v/>
      </c>
      <c r="B1645" t="inlineStr">
        <is>
          <t>Bearbeitung und Prüfung von Eingangsrechnungen</t>
        </is>
      </c>
      <c r="D1645" t="inlineStr">
        <is>
          <t>Rechnung Ausdrucken des Kreditorenrechnungsanhang (Vor- und Rückseite) an Registratur geben, Hinweis auf Rechnung FP ungültig</t>
        </is>
      </c>
      <c r="E1645">
        <f>IFERROR(IF(NOT(BTT[[#This Row],[Manuelle Änderung des Verantwortliches TP
(Auswahl - bei Bedarf)]]=""),BTT[[#This Row],[Manuelle Änderung des Verantwortliches TP
(Auswahl - bei Bedarf)]],VLOOKUP(BTT[[#This Row],[Hauptprozess
(Pflichtauswahl)]],Hauptprozesse[],3,FALSE)),"")</f>
        <v/>
      </c>
      <c r="J1645">
        <f>IFERROR(VLOOKUP(BTT[[#This Row],[Verwendete Transaktion (Pflichtauswahl)]],Transaktionen[[Transaktionen]:[Langtext]],2,FALSE),"")</f>
        <v/>
      </c>
      <c r="V1645">
        <f>IFERROR(VLOOKUP(BTT[[#This Row],[Verwendetes Formular
(Auswahl falls relevant)]],Formulare[[Formularbezeichnung]:[Formularname (technisch)]],2,FALSE),"")</f>
        <v/>
      </c>
      <c r="AK1645">
        <f>IF(BTT[[#This Row],[Subprozess
(optionale Auswahl)]]="","okay",IF(VLOOKUP(BTT[[#This Row],[Subprozess
(optionale Auswahl)]],BPML[[Subprozess]:[Zugeordneter Hauptprozess]],3,FALSE)=BTT[[#This Row],[Hauptprozess
(Pflichtauswahl)]],"okay","falscher Subprozess"))</f>
        <v/>
      </c>
      <c r="AL1645">
        <f>IF(aktives_Teilprojekt="Master","",IF(BTT[[#This Row],[Verantwortliches TP
(automatisch)]]=VLOOKUP(aktives_Teilprojekt,Teilprojekte[[Teilprojekte]:[Kürzel]],2,FALSE),"okay","Hauptprozess anderes TP"))</f>
        <v/>
      </c>
      <c r="AM16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5">
        <f>IFERROR(IF(BTT[[#This Row],[SAP-Modul
(Pflichtauswahl)]]&lt;&gt;VLOOKUP(BTT[[#This Row],[Verwendete Transaktion (Pflichtauswahl)]],Transaktionen[[Transaktionen]:[Modul]],3,FALSE),"Modul anders","okay"),"")</f>
        <v/>
      </c>
      <c r="AP1645">
        <f>IFERROR(IF(COUNTIFS(BTT[Verwendete Transaktion (Pflichtauswahl)],BTT[[#This Row],[Verwendete Transaktion (Pflichtauswahl)]],BTT[SAP-Modul
(Pflichtauswahl)],"&lt;&gt;"&amp;BTT[[#This Row],[SAP-Modul
(Pflichtauswahl)]])&gt;0,"Modul anders","okay"),"")</f>
        <v/>
      </c>
      <c r="AQ1645">
        <f>IFERROR(IF(COUNTIFS(BTT[Verwendete Transaktion (Pflichtauswahl)],BTT[[#This Row],[Verwendete Transaktion (Pflichtauswahl)]],BTT[Verantwortliches TP
(automatisch)],"&lt;&gt;"&amp;BTT[[#This Row],[Verantwortliches TP
(automatisch)]])&gt;0,"Transaktion mehrfach","okay"),"")</f>
        <v/>
      </c>
      <c r="AR1645">
        <f>IFERROR(IF(COUNTIFS(BTT[Verwendete Transaktion (Pflichtauswahl)],BTT[[#This Row],[Verwendete Transaktion (Pflichtauswahl)]],BTT[Verantwortliches TP
(automatisch)],"&lt;&gt;"&amp;VLOOKUP(aktives_Teilprojekt,Teilprojekte[[Teilprojekte]:[Kürzel]],2,FALSE))&gt;0,"Transaktion mehrfach","okay"),"")</f>
        <v/>
      </c>
      <c r="AS1645" t="inlineStr">
        <is>
          <t>FI1559</t>
        </is>
      </c>
    </row>
    <row r="1646">
      <c r="A1646">
        <f>IFERROR(IF(BTT[[#This Row],[Lfd Nr. 
(aus konsolidierter Datei)]]&lt;&gt;"",BTT[[#This Row],[Lfd Nr. 
(aus konsolidierter Datei)]],VLOOKUP(aktives_Teilprojekt,Teilprojekte[[Teilprojekte]:[Kürzel]],2,FALSE)&amp;ROW(BTT[[#This Row],[Lfd Nr.
(automatisch)]])-2),"")</f>
        <v/>
      </c>
      <c r="B1646" t="inlineStr">
        <is>
          <t>Bearbeitung und Prüfung von Eingangsrechnungen</t>
        </is>
      </c>
      <c r="D1646" t="inlineStr">
        <is>
          <t xml:space="preserve">Belegnummer auf Rechnung stempeln </t>
        </is>
      </c>
      <c r="E1646">
        <f>IFERROR(IF(NOT(BTT[[#This Row],[Manuelle Änderung des Verantwortliches TP
(Auswahl - bei Bedarf)]]=""),BTT[[#This Row],[Manuelle Änderung des Verantwortliches TP
(Auswahl - bei Bedarf)]],VLOOKUP(BTT[[#This Row],[Hauptprozess
(Pflichtauswahl)]],Hauptprozesse[],3,FALSE)),"")</f>
        <v/>
      </c>
      <c r="G1646" t="inlineStr">
        <is>
          <t>RW-K</t>
        </is>
      </c>
      <c r="H1646" t="inlineStr">
        <is>
          <t>Non-SAP</t>
        </is>
      </c>
      <c r="I1646" t="inlineStr">
        <is>
          <t>nicht digital</t>
        </is>
      </c>
      <c r="J1646">
        <f>IFERROR(VLOOKUP(BTT[[#This Row],[Verwendete Transaktion (Pflichtauswahl)]],Transaktionen[[Transaktionen]:[Langtext]],2,FALSE),"")</f>
        <v/>
      </c>
      <c r="V1646">
        <f>IFERROR(VLOOKUP(BTT[[#This Row],[Verwendetes Formular
(Auswahl falls relevant)]],Formulare[[Formularbezeichnung]:[Formularname (technisch)]],2,FALSE),"")</f>
        <v/>
      </c>
      <c r="AK1646">
        <f>IF(BTT[[#This Row],[Subprozess
(optionale Auswahl)]]="","okay",IF(VLOOKUP(BTT[[#This Row],[Subprozess
(optionale Auswahl)]],BPML[[Subprozess]:[Zugeordneter Hauptprozess]],3,FALSE)=BTT[[#This Row],[Hauptprozess
(Pflichtauswahl)]],"okay","falscher Subprozess"))</f>
        <v/>
      </c>
      <c r="AL1646">
        <f>IF(aktives_Teilprojekt="Master","",IF(BTT[[#This Row],[Verantwortliches TP
(automatisch)]]=VLOOKUP(aktives_Teilprojekt,Teilprojekte[[Teilprojekte]:[Kürzel]],2,FALSE),"okay","Hauptprozess anderes TP"))</f>
        <v/>
      </c>
      <c r="AM16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6">
        <f>IFERROR(IF(BTT[[#This Row],[SAP-Modul
(Pflichtauswahl)]]&lt;&gt;VLOOKUP(BTT[[#This Row],[Verwendete Transaktion (Pflichtauswahl)]],Transaktionen[[Transaktionen]:[Modul]],3,FALSE),"Modul anders","okay"),"")</f>
        <v/>
      </c>
      <c r="AP1646">
        <f>IFERROR(IF(COUNTIFS(BTT[Verwendete Transaktion (Pflichtauswahl)],BTT[[#This Row],[Verwendete Transaktion (Pflichtauswahl)]],BTT[SAP-Modul
(Pflichtauswahl)],"&lt;&gt;"&amp;BTT[[#This Row],[SAP-Modul
(Pflichtauswahl)]])&gt;0,"Modul anders","okay"),"")</f>
        <v/>
      </c>
      <c r="AQ1646">
        <f>IFERROR(IF(COUNTIFS(BTT[Verwendete Transaktion (Pflichtauswahl)],BTT[[#This Row],[Verwendete Transaktion (Pflichtauswahl)]],BTT[Verantwortliches TP
(automatisch)],"&lt;&gt;"&amp;BTT[[#This Row],[Verantwortliches TP
(automatisch)]])&gt;0,"Transaktion mehrfach","okay"),"")</f>
        <v/>
      </c>
      <c r="AR1646">
        <f>IFERROR(IF(COUNTIFS(BTT[Verwendete Transaktion (Pflichtauswahl)],BTT[[#This Row],[Verwendete Transaktion (Pflichtauswahl)]],BTT[Verantwortliches TP
(automatisch)],"&lt;&gt;"&amp;VLOOKUP(aktives_Teilprojekt,Teilprojekte[[Teilprojekte]:[Kürzel]],2,FALSE))&gt;0,"Transaktion mehrfach","okay"),"")</f>
        <v/>
      </c>
      <c r="AS1646" t="inlineStr">
        <is>
          <t>FI1560</t>
        </is>
      </c>
    </row>
    <row r="1647">
      <c r="A1647">
        <f>IFERROR(IF(BTT[[#This Row],[Lfd Nr. 
(aus konsolidierter Datei)]]&lt;&gt;"",BTT[[#This Row],[Lfd Nr. 
(aus konsolidierter Datei)]],VLOOKUP(aktives_Teilprojekt,Teilprojekte[[Teilprojekte]:[Kürzel]],2,FALSE)&amp;ROW(BTT[[#This Row],[Lfd Nr.
(automatisch)]])-2),"")</f>
        <v/>
      </c>
      <c r="B1647" t="inlineStr">
        <is>
          <t>Bearbeitung und Prüfung von Eingangsrechnungen</t>
        </is>
      </c>
      <c r="E1647">
        <f>IFERROR(IF(NOT(BTT[[#This Row],[Manuelle Änderung des Verantwortliches TP
(Auswahl - bei Bedarf)]]=""),BTT[[#This Row],[Manuelle Änderung des Verantwortliches TP
(Auswahl - bei Bedarf)]],VLOOKUP(BTT[[#This Row],[Hauptprozess
(Pflichtauswahl)]],Hauptprozesse[],3,FALSE)),"")</f>
        <v/>
      </c>
      <c r="G1647" t="inlineStr">
        <is>
          <t>RW-K</t>
        </is>
      </c>
      <c r="H1647" t="inlineStr">
        <is>
          <t>Non-SAP</t>
        </is>
      </c>
      <c r="I1647" t="inlineStr">
        <is>
          <t>nicht digital</t>
        </is>
      </c>
      <c r="J1647">
        <f>IFERROR(VLOOKUP(BTT[[#This Row],[Verwendete Transaktion (Pflichtauswahl)]],Transaktionen[[Transaktionen]:[Langtext]],2,FALSE),"")</f>
        <v/>
      </c>
      <c r="V1647">
        <f>IFERROR(VLOOKUP(BTT[[#This Row],[Verwendetes Formular
(Auswahl falls relevant)]],Formulare[[Formularbezeichnung]:[Formularname (technisch)]],2,FALSE),"")</f>
        <v/>
      </c>
      <c r="AK1647">
        <f>IF(BTT[[#This Row],[Subprozess
(optionale Auswahl)]]="","okay",IF(VLOOKUP(BTT[[#This Row],[Subprozess
(optionale Auswahl)]],BPML[[Subprozess]:[Zugeordneter Hauptprozess]],3,FALSE)=BTT[[#This Row],[Hauptprozess
(Pflichtauswahl)]],"okay","falscher Subprozess"))</f>
        <v/>
      </c>
      <c r="AL1647">
        <f>IF(aktives_Teilprojekt="Master","",IF(BTT[[#This Row],[Verantwortliches TP
(automatisch)]]=VLOOKUP(aktives_Teilprojekt,Teilprojekte[[Teilprojekte]:[Kürzel]],2,FALSE),"okay","Hauptprozess anderes TP"))</f>
        <v/>
      </c>
      <c r="AM16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7">
        <f>IFERROR(IF(BTT[[#This Row],[SAP-Modul
(Pflichtauswahl)]]&lt;&gt;VLOOKUP(BTT[[#This Row],[Verwendete Transaktion (Pflichtauswahl)]],Transaktionen[[Transaktionen]:[Modul]],3,FALSE),"Modul anders","okay"),"")</f>
        <v/>
      </c>
      <c r="AP1647">
        <f>IFERROR(IF(COUNTIFS(BTT[Verwendete Transaktion (Pflichtauswahl)],BTT[[#This Row],[Verwendete Transaktion (Pflichtauswahl)]],BTT[SAP-Modul
(Pflichtauswahl)],"&lt;&gt;"&amp;BTT[[#This Row],[SAP-Modul
(Pflichtauswahl)]])&gt;0,"Modul anders","okay"),"")</f>
        <v/>
      </c>
      <c r="AQ1647">
        <f>IFERROR(IF(COUNTIFS(BTT[Verwendete Transaktion (Pflichtauswahl)],BTT[[#This Row],[Verwendete Transaktion (Pflichtauswahl)]],BTT[Verantwortliches TP
(automatisch)],"&lt;&gt;"&amp;BTT[[#This Row],[Verantwortliches TP
(automatisch)]])&gt;0,"Transaktion mehrfach","okay"),"")</f>
        <v/>
      </c>
      <c r="AR1647">
        <f>IFERROR(IF(COUNTIFS(BTT[Verwendete Transaktion (Pflichtauswahl)],BTT[[#This Row],[Verwendete Transaktion (Pflichtauswahl)]],BTT[Verantwortliches TP
(automatisch)],"&lt;&gt;"&amp;VLOOKUP(aktives_Teilprojekt,Teilprojekte[[Teilprojekte]:[Kürzel]],2,FALSE))&gt;0,"Transaktion mehrfach","okay"),"")</f>
        <v/>
      </c>
      <c r="AS1647" t="inlineStr">
        <is>
          <t>FI1561</t>
        </is>
      </c>
    </row>
    <row r="1648">
      <c r="A1648">
        <f>IFERROR(IF(BTT[[#This Row],[Lfd Nr. 
(aus konsolidierter Datei)]]&lt;&gt;"",BTT[[#This Row],[Lfd Nr. 
(aus konsolidierter Datei)]],VLOOKUP(aktives_Teilprojekt,Teilprojekte[[Teilprojekte]:[Kürzel]],2,FALSE)&amp;ROW(BTT[[#This Row],[Lfd Nr.
(automatisch)]])-2),"")</f>
        <v/>
      </c>
      <c r="B1648" t="inlineStr">
        <is>
          <t>Bearbeitung und Prüfung von Eingangsrechnungen</t>
        </is>
      </c>
      <c r="D1648" t="inlineStr">
        <is>
          <t>Rechnung geht zur Freigabe</t>
        </is>
      </c>
      <c r="E1648">
        <f>IFERROR(IF(NOT(BTT[[#This Row],[Manuelle Änderung des Verantwortliches TP
(Auswahl - bei Bedarf)]]=""),BTT[[#This Row],[Manuelle Änderung des Verantwortliches TP
(Auswahl - bei Bedarf)]],VLOOKUP(BTT[[#This Row],[Hauptprozess
(Pflichtauswahl)]],Hauptprozesse[],3,FALSE)),"")</f>
        <v/>
      </c>
      <c r="J1648">
        <f>IFERROR(VLOOKUP(BTT[[#This Row],[Verwendete Transaktion (Pflichtauswahl)]],Transaktionen[[Transaktionen]:[Langtext]],2,FALSE),"")</f>
        <v/>
      </c>
      <c r="V1648">
        <f>IFERROR(VLOOKUP(BTT[[#This Row],[Verwendetes Formular
(Auswahl falls relevant)]],Formulare[[Formularbezeichnung]:[Formularname (technisch)]],2,FALSE),"")</f>
        <v/>
      </c>
      <c r="AK1648">
        <f>IF(BTT[[#This Row],[Subprozess
(optionale Auswahl)]]="","okay",IF(VLOOKUP(BTT[[#This Row],[Subprozess
(optionale Auswahl)]],BPML[[Subprozess]:[Zugeordneter Hauptprozess]],3,FALSE)=BTT[[#This Row],[Hauptprozess
(Pflichtauswahl)]],"okay","falscher Subprozess"))</f>
        <v/>
      </c>
      <c r="AL1648">
        <f>IF(aktives_Teilprojekt="Master","",IF(BTT[[#This Row],[Verantwortliches TP
(automatisch)]]=VLOOKUP(aktives_Teilprojekt,Teilprojekte[[Teilprojekte]:[Kürzel]],2,FALSE),"okay","Hauptprozess anderes TP"))</f>
        <v/>
      </c>
      <c r="AM16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8">
        <f>IFERROR(IF(BTT[[#This Row],[SAP-Modul
(Pflichtauswahl)]]&lt;&gt;VLOOKUP(BTT[[#This Row],[Verwendete Transaktion (Pflichtauswahl)]],Transaktionen[[Transaktionen]:[Modul]],3,FALSE),"Modul anders","okay"),"")</f>
        <v/>
      </c>
      <c r="AP1648">
        <f>IFERROR(IF(COUNTIFS(BTT[Verwendete Transaktion (Pflichtauswahl)],BTT[[#This Row],[Verwendete Transaktion (Pflichtauswahl)]],BTT[SAP-Modul
(Pflichtauswahl)],"&lt;&gt;"&amp;BTT[[#This Row],[SAP-Modul
(Pflichtauswahl)]])&gt;0,"Modul anders","okay"),"")</f>
        <v/>
      </c>
      <c r="AQ1648">
        <f>IFERROR(IF(COUNTIFS(BTT[Verwendete Transaktion (Pflichtauswahl)],BTT[[#This Row],[Verwendete Transaktion (Pflichtauswahl)]],BTT[Verantwortliches TP
(automatisch)],"&lt;&gt;"&amp;BTT[[#This Row],[Verantwortliches TP
(automatisch)]])&gt;0,"Transaktion mehrfach","okay"),"")</f>
        <v/>
      </c>
      <c r="AR1648">
        <f>IFERROR(IF(COUNTIFS(BTT[Verwendete Transaktion (Pflichtauswahl)],BTT[[#This Row],[Verwendete Transaktion (Pflichtauswahl)]],BTT[Verantwortliches TP
(automatisch)],"&lt;&gt;"&amp;VLOOKUP(aktives_Teilprojekt,Teilprojekte[[Teilprojekte]:[Kürzel]],2,FALSE))&gt;0,"Transaktion mehrfach","okay"),"")</f>
        <v/>
      </c>
      <c r="AS1648" t="inlineStr">
        <is>
          <t>FI1562</t>
        </is>
      </c>
    </row>
    <row r="1649">
      <c r="A1649">
        <f>IFERROR(IF(BTT[[#This Row],[Lfd Nr. 
(aus konsolidierter Datei)]]&lt;&gt;"",BTT[[#This Row],[Lfd Nr. 
(aus konsolidierter Datei)]],VLOOKUP(aktives_Teilprojekt,Teilprojekte[[Teilprojekte]:[Kürzel]],2,FALSE)&amp;ROW(BTT[[#This Row],[Lfd Nr.
(automatisch)]])-2),"")</f>
        <v/>
      </c>
      <c r="B1649" t="inlineStr">
        <is>
          <t>Bearbeitung und Prüfung von Eingangsrechnungen</t>
        </is>
      </c>
      <c r="D1649" t="inlineStr">
        <is>
          <t>gebuchte und geprüfte Werte/Beträge werden geprüft</t>
        </is>
      </c>
      <c r="E1649">
        <f>IFERROR(IF(NOT(BTT[[#This Row],[Manuelle Änderung des Verantwortliches TP
(Auswahl - bei Bedarf)]]=""),BTT[[#This Row],[Manuelle Änderung des Verantwortliches TP
(Auswahl - bei Bedarf)]],VLOOKUP(BTT[[#This Row],[Hauptprozess
(Pflichtauswahl)]],Hauptprozesse[],3,FALSE)),"")</f>
        <v/>
      </c>
      <c r="J1649">
        <f>IFERROR(VLOOKUP(BTT[[#This Row],[Verwendete Transaktion (Pflichtauswahl)]],Transaktionen[[Transaktionen]:[Langtext]],2,FALSE),"")</f>
        <v/>
      </c>
      <c r="V1649">
        <f>IFERROR(VLOOKUP(BTT[[#This Row],[Verwendetes Formular
(Auswahl falls relevant)]],Formulare[[Formularbezeichnung]:[Formularname (technisch)]],2,FALSE),"")</f>
        <v/>
      </c>
      <c r="AK1649">
        <f>IF(BTT[[#This Row],[Subprozess
(optionale Auswahl)]]="","okay",IF(VLOOKUP(BTT[[#This Row],[Subprozess
(optionale Auswahl)]],BPML[[Subprozess]:[Zugeordneter Hauptprozess]],3,FALSE)=BTT[[#This Row],[Hauptprozess
(Pflichtauswahl)]],"okay","falscher Subprozess"))</f>
        <v/>
      </c>
      <c r="AL1649">
        <f>IF(aktives_Teilprojekt="Master","",IF(BTT[[#This Row],[Verantwortliches TP
(automatisch)]]=VLOOKUP(aktives_Teilprojekt,Teilprojekte[[Teilprojekte]:[Kürzel]],2,FALSE),"okay","Hauptprozess anderes TP"))</f>
        <v/>
      </c>
      <c r="AM16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49">
        <f>IFERROR(IF(BTT[[#This Row],[SAP-Modul
(Pflichtauswahl)]]&lt;&gt;VLOOKUP(BTT[[#This Row],[Verwendete Transaktion (Pflichtauswahl)]],Transaktionen[[Transaktionen]:[Modul]],3,FALSE),"Modul anders","okay"),"")</f>
        <v/>
      </c>
      <c r="AP1649">
        <f>IFERROR(IF(COUNTIFS(BTT[Verwendete Transaktion (Pflichtauswahl)],BTT[[#This Row],[Verwendete Transaktion (Pflichtauswahl)]],BTT[SAP-Modul
(Pflichtauswahl)],"&lt;&gt;"&amp;BTT[[#This Row],[SAP-Modul
(Pflichtauswahl)]])&gt;0,"Modul anders","okay"),"")</f>
        <v/>
      </c>
      <c r="AQ1649">
        <f>IFERROR(IF(COUNTIFS(BTT[Verwendete Transaktion (Pflichtauswahl)],BTT[[#This Row],[Verwendete Transaktion (Pflichtauswahl)]],BTT[Verantwortliches TP
(automatisch)],"&lt;&gt;"&amp;BTT[[#This Row],[Verantwortliches TP
(automatisch)]])&gt;0,"Transaktion mehrfach","okay"),"")</f>
        <v/>
      </c>
      <c r="AR1649">
        <f>IFERROR(IF(COUNTIFS(BTT[Verwendete Transaktion (Pflichtauswahl)],BTT[[#This Row],[Verwendete Transaktion (Pflichtauswahl)]],BTT[Verantwortliches TP
(automatisch)],"&lt;&gt;"&amp;VLOOKUP(aktives_Teilprojekt,Teilprojekte[[Teilprojekte]:[Kürzel]],2,FALSE))&gt;0,"Transaktion mehrfach","okay"),"")</f>
        <v/>
      </c>
      <c r="AS1649" t="inlineStr">
        <is>
          <t>FI1563</t>
        </is>
      </c>
    </row>
    <row r="1650">
      <c r="A1650">
        <f>IFERROR(IF(BTT[[#This Row],[Lfd Nr. 
(aus konsolidierter Datei)]]&lt;&gt;"",BTT[[#This Row],[Lfd Nr. 
(aus konsolidierter Datei)]],VLOOKUP(aktives_Teilprojekt,Teilprojekte[[Teilprojekte]:[Kürzel]],2,FALSE)&amp;ROW(BTT[[#This Row],[Lfd Nr.
(automatisch)]])-2),"")</f>
        <v/>
      </c>
      <c r="B1650" t="inlineStr">
        <is>
          <t>Bearbeitung und Prüfung von Eingangsrechnungen</t>
        </is>
      </c>
      <c r="D1650" t="inlineStr">
        <is>
          <t>Prüfung erfolgreich, Rechnung Sperrgrund wird entfernt</t>
        </is>
      </c>
      <c r="E1650">
        <f>IFERROR(IF(NOT(BTT[[#This Row],[Manuelle Änderung des Verantwortliches TP
(Auswahl - bei Bedarf)]]=""),BTT[[#This Row],[Manuelle Änderung des Verantwortliches TP
(Auswahl - bei Bedarf)]],VLOOKUP(BTT[[#This Row],[Hauptprozess
(Pflichtauswahl)]],Hauptprozesse[],3,FALSE)),"")</f>
        <v/>
      </c>
      <c r="J1650">
        <f>IFERROR(VLOOKUP(BTT[[#This Row],[Verwendete Transaktion (Pflichtauswahl)]],Transaktionen[[Transaktionen]:[Langtext]],2,FALSE),"")</f>
        <v/>
      </c>
      <c r="V1650">
        <f>IFERROR(VLOOKUP(BTT[[#This Row],[Verwendetes Formular
(Auswahl falls relevant)]],Formulare[[Formularbezeichnung]:[Formularname (technisch)]],2,FALSE),"")</f>
        <v/>
      </c>
      <c r="AK1650">
        <f>IF(BTT[[#This Row],[Subprozess
(optionale Auswahl)]]="","okay",IF(VLOOKUP(BTT[[#This Row],[Subprozess
(optionale Auswahl)]],BPML[[Subprozess]:[Zugeordneter Hauptprozess]],3,FALSE)=BTT[[#This Row],[Hauptprozess
(Pflichtauswahl)]],"okay","falscher Subprozess"))</f>
        <v/>
      </c>
      <c r="AL1650">
        <f>IF(aktives_Teilprojekt="Master","",IF(BTT[[#This Row],[Verantwortliches TP
(automatisch)]]=VLOOKUP(aktives_Teilprojekt,Teilprojekte[[Teilprojekte]:[Kürzel]],2,FALSE),"okay","Hauptprozess anderes TP"))</f>
        <v/>
      </c>
      <c r="AM16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0">
        <f>IFERROR(IF(BTT[[#This Row],[SAP-Modul
(Pflichtauswahl)]]&lt;&gt;VLOOKUP(BTT[[#This Row],[Verwendete Transaktion (Pflichtauswahl)]],Transaktionen[[Transaktionen]:[Modul]],3,FALSE),"Modul anders","okay"),"")</f>
        <v/>
      </c>
      <c r="AP1650">
        <f>IFERROR(IF(COUNTIFS(BTT[Verwendete Transaktion (Pflichtauswahl)],BTT[[#This Row],[Verwendete Transaktion (Pflichtauswahl)]],BTT[SAP-Modul
(Pflichtauswahl)],"&lt;&gt;"&amp;BTT[[#This Row],[SAP-Modul
(Pflichtauswahl)]])&gt;0,"Modul anders","okay"),"")</f>
        <v/>
      </c>
      <c r="AQ1650">
        <f>IFERROR(IF(COUNTIFS(BTT[Verwendete Transaktion (Pflichtauswahl)],BTT[[#This Row],[Verwendete Transaktion (Pflichtauswahl)]],BTT[Verantwortliches TP
(automatisch)],"&lt;&gt;"&amp;BTT[[#This Row],[Verantwortliches TP
(automatisch)]])&gt;0,"Transaktion mehrfach","okay"),"")</f>
        <v/>
      </c>
      <c r="AR1650">
        <f>IFERROR(IF(COUNTIFS(BTT[Verwendete Transaktion (Pflichtauswahl)],BTT[[#This Row],[Verwendete Transaktion (Pflichtauswahl)]],BTT[Verantwortliches TP
(automatisch)],"&lt;&gt;"&amp;VLOOKUP(aktives_Teilprojekt,Teilprojekte[[Teilprojekte]:[Kürzel]],2,FALSE))&gt;0,"Transaktion mehrfach","okay"),"")</f>
        <v/>
      </c>
      <c r="AS1650" t="inlineStr">
        <is>
          <t>FI1564</t>
        </is>
      </c>
    </row>
    <row r="1651">
      <c r="A1651">
        <f>IFERROR(IF(BTT[[#This Row],[Lfd Nr. 
(aus konsolidierter Datei)]]&lt;&gt;"",BTT[[#This Row],[Lfd Nr. 
(aus konsolidierter Datei)]],VLOOKUP(aktives_Teilprojekt,Teilprojekte[[Teilprojekte]:[Kürzel]],2,FALSE)&amp;ROW(BTT[[#This Row],[Lfd Nr.
(automatisch)]])-2),"")</f>
        <v/>
      </c>
      <c r="B1651" t="inlineStr">
        <is>
          <t>Bearbeitung und Prüfung von Eingangsrechnungen</t>
        </is>
      </c>
      <c r="D1651" t="inlineStr">
        <is>
          <t>Rechnung inkl. Kreditorenrechnungsanhang gehen zur Zahlung</t>
        </is>
      </c>
      <c r="E1651">
        <f>IFERROR(IF(NOT(BTT[[#This Row],[Manuelle Änderung des Verantwortliches TP
(Auswahl - bei Bedarf)]]=""),BTT[[#This Row],[Manuelle Änderung des Verantwortliches TP
(Auswahl - bei Bedarf)]],VLOOKUP(BTT[[#This Row],[Hauptprozess
(Pflichtauswahl)]],Hauptprozesse[],3,FALSE)),"")</f>
        <v/>
      </c>
      <c r="J1651">
        <f>IFERROR(VLOOKUP(BTT[[#This Row],[Verwendete Transaktion (Pflichtauswahl)]],Transaktionen[[Transaktionen]:[Langtext]],2,FALSE),"")</f>
        <v/>
      </c>
      <c r="V1651">
        <f>IFERROR(VLOOKUP(BTT[[#This Row],[Verwendetes Formular
(Auswahl falls relevant)]],Formulare[[Formularbezeichnung]:[Formularname (technisch)]],2,FALSE),"")</f>
        <v/>
      </c>
      <c r="AK1651">
        <f>IF(BTT[[#This Row],[Subprozess
(optionale Auswahl)]]="","okay",IF(VLOOKUP(BTT[[#This Row],[Subprozess
(optionale Auswahl)]],BPML[[Subprozess]:[Zugeordneter Hauptprozess]],3,FALSE)=BTT[[#This Row],[Hauptprozess
(Pflichtauswahl)]],"okay","falscher Subprozess"))</f>
        <v/>
      </c>
      <c r="AL1651">
        <f>IF(aktives_Teilprojekt="Master","",IF(BTT[[#This Row],[Verantwortliches TP
(automatisch)]]=VLOOKUP(aktives_Teilprojekt,Teilprojekte[[Teilprojekte]:[Kürzel]],2,FALSE),"okay","Hauptprozess anderes TP"))</f>
        <v/>
      </c>
      <c r="AM16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1">
        <f>IFERROR(IF(BTT[[#This Row],[SAP-Modul
(Pflichtauswahl)]]&lt;&gt;VLOOKUP(BTT[[#This Row],[Verwendete Transaktion (Pflichtauswahl)]],Transaktionen[[Transaktionen]:[Modul]],3,FALSE),"Modul anders","okay"),"")</f>
        <v/>
      </c>
      <c r="AP1651">
        <f>IFERROR(IF(COUNTIFS(BTT[Verwendete Transaktion (Pflichtauswahl)],BTT[[#This Row],[Verwendete Transaktion (Pflichtauswahl)]],BTT[SAP-Modul
(Pflichtauswahl)],"&lt;&gt;"&amp;BTT[[#This Row],[SAP-Modul
(Pflichtauswahl)]])&gt;0,"Modul anders","okay"),"")</f>
        <v/>
      </c>
      <c r="AQ1651">
        <f>IFERROR(IF(COUNTIFS(BTT[Verwendete Transaktion (Pflichtauswahl)],BTT[[#This Row],[Verwendete Transaktion (Pflichtauswahl)]],BTT[Verantwortliches TP
(automatisch)],"&lt;&gt;"&amp;BTT[[#This Row],[Verantwortliches TP
(automatisch)]])&gt;0,"Transaktion mehrfach","okay"),"")</f>
        <v/>
      </c>
      <c r="AR1651">
        <f>IFERROR(IF(COUNTIFS(BTT[Verwendete Transaktion (Pflichtauswahl)],BTT[[#This Row],[Verwendete Transaktion (Pflichtauswahl)]],BTT[Verantwortliches TP
(automatisch)],"&lt;&gt;"&amp;VLOOKUP(aktives_Teilprojekt,Teilprojekte[[Teilprojekte]:[Kürzel]],2,FALSE))&gt;0,"Transaktion mehrfach","okay"),"")</f>
        <v/>
      </c>
      <c r="AS1651" t="inlineStr">
        <is>
          <t>FI1565</t>
        </is>
      </c>
    </row>
    <row r="1652">
      <c r="A1652">
        <f>IFERROR(IF(BTT[[#This Row],[Lfd Nr. 
(aus konsolidierter Datei)]]&lt;&gt;"",BTT[[#This Row],[Lfd Nr. 
(aus konsolidierter Datei)]],VLOOKUP(aktives_Teilprojekt,Teilprojekte[[Teilprojekte]:[Kürzel]],2,FALSE)&amp;ROW(BTT[[#This Row],[Lfd Nr.
(automatisch)]])-2),"")</f>
        <v/>
      </c>
      <c r="B1652" t="inlineStr">
        <is>
          <t>Bearbeitung und Prüfung von Eingangsrechnungen</t>
        </is>
      </c>
      <c r="D1652" t="inlineStr">
        <is>
          <t xml:space="preserve">Eingegangene Papierrechnung an RW-K übergeben.
</t>
        </is>
      </c>
      <c r="E1652">
        <f>IFERROR(IF(NOT(BTT[[#This Row],[Manuelle Änderung des Verantwortliches TP
(Auswahl - bei Bedarf)]]=""),BTT[[#This Row],[Manuelle Änderung des Verantwortliches TP
(Auswahl - bei Bedarf)]],VLOOKUP(BTT[[#This Row],[Hauptprozess
(Pflichtauswahl)]],Hauptprozesse[],3,FALSE)),"")</f>
        <v/>
      </c>
      <c r="G1652" t="inlineStr">
        <is>
          <t>KS-Poststelle, RW-K</t>
        </is>
      </c>
      <c r="H1652" t="inlineStr">
        <is>
          <t>Non-SAP</t>
        </is>
      </c>
      <c r="I1652" t="inlineStr">
        <is>
          <t>nicht digital</t>
        </is>
      </c>
      <c r="J1652">
        <f>IFERROR(VLOOKUP(BTT[[#This Row],[Verwendete Transaktion (Pflichtauswahl)]],Transaktionen[[Transaktionen]:[Langtext]],2,FALSE),"")</f>
        <v/>
      </c>
      <c r="V1652">
        <f>IFERROR(VLOOKUP(BTT[[#This Row],[Verwendetes Formular
(Auswahl falls relevant)]],Formulare[[Formularbezeichnung]:[Formularname (technisch)]],2,FALSE),"")</f>
        <v/>
      </c>
      <c r="AK1652">
        <f>IF(BTT[[#This Row],[Subprozess
(optionale Auswahl)]]="","okay",IF(VLOOKUP(BTT[[#This Row],[Subprozess
(optionale Auswahl)]],BPML[[Subprozess]:[Zugeordneter Hauptprozess]],3,FALSE)=BTT[[#This Row],[Hauptprozess
(Pflichtauswahl)]],"okay","falscher Subprozess"))</f>
        <v/>
      </c>
      <c r="AL1652">
        <f>IF(aktives_Teilprojekt="Master","",IF(BTT[[#This Row],[Verantwortliches TP
(automatisch)]]=VLOOKUP(aktives_Teilprojekt,Teilprojekte[[Teilprojekte]:[Kürzel]],2,FALSE),"okay","Hauptprozess anderes TP"))</f>
        <v/>
      </c>
      <c r="AM16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2">
        <f>IFERROR(IF(BTT[[#This Row],[SAP-Modul
(Pflichtauswahl)]]&lt;&gt;VLOOKUP(BTT[[#This Row],[Verwendete Transaktion (Pflichtauswahl)]],Transaktionen[[Transaktionen]:[Modul]],3,FALSE),"Modul anders","okay"),"")</f>
        <v/>
      </c>
      <c r="AP1652">
        <f>IFERROR(IF(COUNTIFS(BTT[Verwendete Transaktion (Pflichtauswahl)],BTT[[#This Row],[Verwendete Transaktion (Pflichtauswahl)]],BTT[SAP-Modul
(Pflichtauswahl)],"&lt;&gt;"&amp;BTT[[#This Row],[SAP-Modul
(Pflichtauswahl)]])&gt;0,"Modul anders","okay"),"")</f>
        <v/>
      </c>
      <c r="AQ1652">
        <f>IFERROR(IF(COUNTIFS(BTT[Verwendete Transaktion (Pflichtauswahl)],BTT[[#This Row],[Verwendete Transaktion (Pflichtauswahl)]],BTT[Verantwortliches TP
(automatisch)],"&lt;&gt;"&amp;BTT[[#This Row],[Verantwortliches TP
(automatisch)]])&gt;0,"Transaktion mehrfach","okay"),"")</f>
        <v/>
      </c>
      <c r="AR1652">
        <f>IFERROR(IF(COUNTIFS(BTT[Verwendete Transaktion (Pflichtauswahl)],BTT[[#This Row],[Verwendete Transaktion (Pflichtauswahl)]],BTT[Verantwortliches TP
(automatisch)],"&lt;&gt;"&amp;VLOOKUP(aktives_Teilprojekt,Teilprojekte[[Teilprojekte]:[Kürzel]],2,FALSE))&gt;0,"Transaktion mehrfach","okay"),"")</f>
        <v/>
      </c>
      <c r="AS1652" t="inlineStr">
        <is>
          <t>FI1566</t>
        </is>
      </c>
    </row>
    <row r="1653">
      <c r="A1653">
        <f>IFERROR(IF(BTT[[#This Row],[Lfd Nr. 
(aus konsolidierter Datei)]]&lt;&gt;"",BTT[[#This Row],[Lfd Nr. 
(aus konsolidierter Datei)]],VLOOKUP(aktives_Teilprojekt,Teilprojekte[[Teilprojekte]:[Kürzel]],2,FALSE)&amp;ROW(BTT[[#This Row],[Lfd Nr.
(automatisch)]])-2),"")</f>
        <v/>
      </c>
      <c r="B1653" t="inlineStr">
        <is>
          <t>Bearbeitung und Prüfung von Eingangsrechnungen</t>
        </is>
      </c>
      <c r="D1653" t="inlineStr">
        <is>
          <t>Rechnung dem Bearbeiter aus RW-K zuweisen.</t>
        </is>
      </c>
      <c r="E1653">
        <f>IFERROR(IF(NOT(BTT[[#This Row],[Manuelle Änderung des Verantwortliches TP
(Auswahl - bei Bedarf)]]=""),BTT[[#This Row],[Manuelle Änderung des Verantwortliches TP
(Auswahl - bei Bedarf)]],VLOOKUP(BTT[[#This Row],[Hauptprozess
(Pflichtauswahl)]],Hauptprozesse[],3,FALSE)),"")</f>
        <v/>
      </c>
      <c r="G1653" t="inlineStr">
        <is>
          <t>RW-K</t>
        </is>
      </c>
      <c r="H1653" t="inlineStr">
        <is>
          <t>Non-SAP</t>
        </is>
      </c>
      <c r="I1653" t="inlineStr">
        <is>
          <t>nicht digital</t>
        </is>
      </c>
      <c r="J1653">
        <f>IFERROR(VLOOKUP(BTT[[#This Row],[Verwendete Transaktion (Pflichtauswahl)]],Transaktionen[[Transaktionen]:[Langtext]],2,FALSE),"")</f>
        <v/>
      </c>
      <c r="R1653" t="inlineStr">
        <is>
          <t>GROUPWISE_PROD</t>
        </is>
      </c>
      <c r="V1653">
        <f>IFERROR(VLOOKUP(BTT[[#This Row],[Verwendetes Formular
(Auswahl falls relevant)]],Formulare[[Formularbezeichnung]:[Formularname (technisch)]],2,FALSE),"")</f>
        <v/>
      </c>
      <c r="AK1653">
        <f>IF(BTT[[#This Row],[Subprozess
(optionale Auswahl)]]="","okay",IF(VLOOKUP(BTT[[#This Row],[Subprozess
(optionale Auswahl)]],BPML[[Subprozess]:[Zugeordneter Hauptprozess]],3,FALSE)=BTT[[#This Row],[Hauptprozess
(Pflichtauswahl)]],"okay","falscher Subprozess"))</f>
        <v/>
      </c>
      <c r="AL1653">
        <f>IF(aktives_Teilprojekt="Master","",IF(BTT[[#This Row],[Verantwortliches TP
(automatisch)]]=VLOOKUP(aktives_Teilprojekt,Teilprojekte[[Teilprojekte]:[Kürzel]],2,FALSE),"okay","Hauptprozess anderes TP"))</f>
        <v/>
      </c>
      <c r="AM16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3">
        <f>IFERROR(IF(BTT[[#This Row],[SAP-Modul
(Pflichtauswahl)]]&lt;&gt;VLOOKUP(BTT[[#This Row],[Verwendete Transaktion (Pflichtauswahl)]],Transaktionen[[Transaktionen]:[Modul]],3,FALSE),"Modul anders","okay"),"")</f>
        <v/>
      </c>
      <c r="AP1653">
        <f>IFERROR(IF(COUNTIFS(BTT[Verwendete Transaktion (Pflichtauswahl)],BTT[[#This Row],[Verwendete Transaktion (Pflichtauswahl)]],BTT[SAP-Modul
(Pflichtauswahl)],"&lt;&gt;"&amp;BTT[[#This Row],[SAP-Modul
(Pflichtauswahl)]])&gt;0,"Modul anders","okay"),"")</f>
        <v/>
      </c>
      <c r="AQ1653">
        <f>IFERROR(IF(COUNTIFS(BTT[Verwendete Transaktion (Pflichtauswahl)],BTT[[#This Row],[Verwendete Transaktion (Pflichtauswahl)]],BTT[Verantwortliches TP
(automatisch)],"&lt;&gt;"&amp;BTT[[#This Row],[Verantwortliches TP
(automatisch)]])&gt;0,"Transaktion mehrfach","okay"),"")</f>
        <v/>
      </c>
      <c r="AR1653">
        <f>IFERROR(IF(COUNTIFS(BTT[Verwendete Transaktion (Pflichtauswahl)],BTT[[#This Row],[Verwendete Transaktion (Pflichtauswahl)]],BTT[Verantwortliches TP
(automatisch)],"&lt;&gt;"&amp;VLOOKUP(aktives_Teilprojekt,Teilprojekte[[Teilprojekte]:[Kürzel]],2,FALSE))&gt;0,"Transaktion mehrfach","okay"),"")</f>
        <v/>
      </c>
      <c r="AS1653" t="inlineStr">
        <is>
          <t>FI1567</t>
        </is>
      </c>
    </row>
    <row r="1654">
      <c r="A1654">
        <f>IFERROR(IF(BTT[[#This Row],[Lfd Nr. 
(aus konsolidierter Datei)]]&lt;&gt;"",BTT[[#This Row],[Lfd Nr. 
(aus konsolidierter Datei)]],VLOOKUP(aktives_Teilprojekt,Teilprojekte[[Teilprojekte]:[Kürzel]],2,FALSE)&amp;ROW(BTT[[#This Row],[Lfd Nr.
(automatisch)]])-2),"")</f>
        <v/>
      </c>
      <c r="B1654" t="inlineStr">
        <is>
          <t>Bearbeitung und Prüfung von Eingangsrechnungen</t>
        </is>
      </c>
      <c r="D1654" t="inlineStr">
        <is>
          <t>Rechnung auf die Erfüllung der gesetztlichen Anforderungen prüfen.</t>
        </is>
      </c>
      <c r="E1654">
        <f>IFERROR(IF(NOT(BTT[[#This Row],[Manuelle Änderung des Verantwortliches TP
(Auswahl - bei Bedarf)]]=""),BTT[[#This Row],[Manuelle Änderung des Verantwortliches TP
(Auswahl - bei Bedarf)]],VLOOKUP(BTT[[#This Row],[Hauptprozess
(Pflichtauswahl)]],Hauptprozesse[],3,FALSE)),"")</f>
        <v/>
      </c>
      <c r="G1654" t="inlineStr">
        <is>
          <t>RW-K</t>
        </is>
      </c>
      <c r="J1654">
        <f>IFERROR(VLOOKUP(BTT[[#This Row],[Verwendete Transaktion (Pflichtauswahl)]],Transaktionen[[Transaktionen]:[Langtext]],2,FALSE),"")</f>
        <v/>
      </c>
      <c r="V1654">
        <f>IFERROR(VLOOKUP(BTT[[#This Row],[Verwendetes Formular
(Auswahl falls relevant)]],Formulare[[Formularbezeichnung]:[Formularname (technisch)]],2,FALSE),"")</f>
        <v/>
      </c>
      <c r="AK1654">
        <f>IF(BTT[[#This Row],[Subprozess
(optionale Auswahl)]]="","okay",IF(VLOOKUP(BTT[[#This Row],[Subprozess
(optionale Auswahl)]],BPML[[Subprozess]:[Zugeordneter Hauptprozess]],3,FALSE)=BTT[[#This Row],[Hauptprozess
(Pflichtauswahl)]],"okay","falscher Subprozess"))</f>
        <v/>
      </c>
      <c r="AL1654">
        <f>IF(aktives_Teilprojekt="Master","",IF(BTT[[#This Row],[Verantwortliches TP
(automatisch)]]=VLOOKUP(aktives_Teilprojekt,Teilprojekte[[Teilprojekte]:[Kürzel]],2,FALSE),"okay","Hauptprozess anderes TP"))</f>
        <v/>
      </c>
      <c r="AM16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4">
        <f>IFERROR(IF(BTT[[#This Row],[SAP-Modul
(Pflichtauswahl)]]&lt;&gt;VLOOKUP(BTT[[#This Row],[Verwendete Transaktion (Pflichtauswahl)]],Transaktionen[[Transaktionen]:[Modul]],3,FALSE),"Modul anders","okay"),"")</f>
        <v/>
      </c>
      <c r="AP1654">
        <f>IFERROR(IF(COUNTIFS(BTT[Verwendete Transaktion (Pflichtauswahl)],BTT[[#This Row],[Verwendete Transaktion (Pflichtauswahl)]],BTT[SAP-Modul
(Pflichtauswahl)],"&lt;&gt;"&amp;BTT[[#This Row],[SAP-Modul
(Pflichtauswahl)]])&gt;0,"Modul anders","okay"),"")</f>
        <v/>
      </c>
      <c r="AQ1654">
        <f>IFERROR(IF(COUNTIFS(BTT[Verwendete Transaktion (Pflichtauswahl)],BTT[[#This Row],[Verwendete Transaktion (Pflichtauswahl)]],BTT[Verantwortliches TP
(automatisch)],"&lt;&gt;"&amp;BTT[[#This Row],[Verantwortliches TP
(automatisch)]])&gt;0,"Transaktion mehrfach","okay"),"")</f>
        <v/>
      </c>
      <c r="AR1654">
        <f>IFERROR(IF(COUNTIFS(BTT[Verwendete Transaktion (Pflichtauswahl)],BTT[[#This Row],[Verwendete Transaktion (Pflichtauswahl)]],BTT[Verantwortliches TP
(automatisch)],"&lt;&gt;"&amp;VLOOKUP(aktives_Teilprojekt,Teilprojekte[[Teilprojekte]:[Kürzel]],2,FALSE))&gt;0,"Transaktion mehrfach","okay"),"")</f>
        <v/>
      </c>
      <c r="AS1654" t="inlineStr">
        <is>
          <t>FI1568</t>
        </is>
      </c>
    </row>
    <row r="1655">
      <c r="A1655">
        <f>IFERROR(IF(BTT[[#This Row],[Lfd Nr. 
(aus konsolidierter Datei)]]&lt;&gt;"",BTT[[#This Row],[Lfd Nr. 
(aus konsolidierter Datei)]],VLOOKUP(aktives_Teilprojekt,Teilprojekte[[Teilprojekte]:[Kürzel]],2,FALSE)&amp;ROW(BTT[[#This Row],[Lfd Nr.
(automatisch)]])-2),"")</f>
        <v/>
      </c>
      <c r="B1655" t="inlineStr">
        <is>
          <t>Bearbeitung und Prüfung von Eingangsrechnungen</t>
        </is>
      </c>
      <c r="D1655" t="inlineStr">
        <is>
          <t>Rechnung an Rechnungssteller zurücksenden.</t>
        </is>
      </c>
      <c r="E1655">
        <f>IFERROR(IF(NOT(BTT[[#This Row],[Manuelle Änderung des Verantwortliches TP
(Auswahl - bei Bedarf)]]=""),BTT[[#This Row],[Manuelle Änderung des Verantwortliches TP
(Auswahl - bei Bedarf)]],VLOOKUP(BTT[[#This Row],[Hauptprozess
(Pflichtauswahl)]],Hauptprozesse[],3,FALSE)),"")</f>
        <v/>
      </c>
      <c r="G1655" t="inlineStr">
        <is>
          <t>RW-K</t>
        </is>
      </c>
      <c r="J1655">
        <f>IFERROR(VLOOKUP(BTT[[#This Row],[Verwendete Transaktion (Pflichtauswahl)]],Transaktionen[[Transaktionen]:[Langtext]],2,FALSE),"")</f>
        <v/>
      </c>
      <c r="R1655" t="inlineStr">
        <is>
          <t>GROUPWISE_PROD</t>
        </is>
      </c>
      <c r="V1655">
        <f>IFERROR(VLOOKUP(BTT[[#This Row],[Verwendetes Formular
(Auswahl falls relevant)]],Formulare[[Formularbezeichnung]:[Formularname (technisch)]],2,FALSE),"")</f>
        <v/>
      </c>
      <c r="AK1655">
        <f>IF(BTT[[#This Row],[Subprozess
(optionale Auswahl)]]="","okay",IF(VLOOKUP(BTT[[#This Row],[Subprozess
(optionale Auswahl)]],BPML[[Subprozess]:[Zugeordneter Hauptprozess]],3,FALSE)=BTT[[#This Row],[Hauptprozess
(Pflichtauswahl)]],"okay","falscher Subprozess"))</f>
        <v/>
      </c>
      <c r="AL1655">
        <f>IF(aktives_Teilprojekt="Master","",IF(BTT[[#This Row],[Verantwortliches TP
(automatisch)]]=VLOOKUP(aktives_Teilprojekt,Teilprojekte[[Teilprojekte]:[Kürzel]],2,FALSE),"okay","Hauptprozess anderes TP"))</f>
        <v/>
      </c>
      <c r="AM16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5">
        <f>IFERROR(IF(BTT[[#This Row],[SAP-Modul
(Pflichtauswahl)]]&lt;&gt;VLOOKUP(BTT[[#This Row],[Verwendete Transaktion (Pflichtauswahl)]],Transaktionen[[Transaktionen]:[Modul]],3,FALSE),"Modul anders","okay"),"")</f>
        <v/>
      </c>
      <c r="AP1655">
        <f>IFERROR(IF(COUNTIFS(BTT[Verwendete Transaktion (Pflichtauswahl)],BTT[[#This Row],[Verwendete Transaktion (Pflichtauswahl)]],BTT[SAP-Modul
(Pflichtauswahl)],"&lt;&gt;"&amp;BTT[[#This Row],[SAP-Modul
(Pflichtauswahl)]])&gt;0,"Modul anders","okay"),"")</f>
        <v/>
      </c>
      <c r="AQ1655">
        <f>IFERROR(IF(COUNTIFS(BTT[Verwendete Transaktion (Pflichtauswahl)],BTT[[#This Row],[Verwendete Transaktion (Pflichtauswahl)]],BTT[Verantwortliches TP
(automatisch)],"&lt;&gt;"&amp;BTT[[#This Row],[Verantwortliches TP
(automatisch)]])&gt;0,"Transaktion mehrfach","okay"),"")</f>
        <v/>
      </c>
      <c r="AR1655">
        <f>IFERROR(IF(COUNTIFS(BTT[Verwendete Transaktion (Pflichtauswahl)],BTT[[#This Row],[Verwendete Transaktion (Pflichtauswahl)]],BTT[Verantwortliches TP
(automatisch)],"&lt;&gt;"&amp;VLOOKUP(aktives_Teilprojekt,Teilprojekte[[Teilprojekte]:[Kürzel]],2,FALSE))&gt;0,"Transaktion mehrfach","okay"),"")</f>
        <v/>
      </c>
      <c r="AS1655" t="inlineStr">
        <is>
          <t>FI1569</t>
        </is>
      </c>
    </row>
    <row r="1656">
      <c r="A1656">
        <f>IFERROR(IF(BTT[[#This Row],[Lfd Nr. 
(aus konsolidierter Datei)]]&lt;&gt;"",BTT[[#This Row],[Lfd Nr. 
(aus konsolidierter Datei)]],VLOOKUP(aktives_Teilprojekt,Teilprojekte[[Teilprojekte]:[Kürzel]],2,FALSE)&amp;ROW(BTT[[#This Row],[Lfd Nr.
(automatisch)]])-2),"")</f>
        <v/>
      </c>
      <c r="B1656" t="inlineStr">
        <is>
          <t>Bearbeitung und Prüfung von Eingangsrechnungen</t>
        </is>
      </c>
      <c r="D1656" t="inlineStr">
        <is>
          <t>Rechnung kontieren und buchen</t>
        </is>
      </c>
      <c r="E1656">
        <f>IFERROR(IF(NOT(BTT[[#This Row],[Manuelle Änderung des Verantwortliches TP
(Auswahl - bei Bedarf)]]=""),BTT[[#This Row],[Manuelle Änderung des Verantwortliches TP
(Auswahl - bei Bedarf)]],VLOOKUP(BTT[[#This Row],[Hauptprozess
(Pflichtauswahl)]],Hauptprozesse[],3,FALSE)),"")</f>
        <v/>
      </c>
      <c r="G1656" t="inlineStr">
        <is>
          <t>RW-K</t>
        </is>
      </c>
      <c r="H1656" t="inlineStr">
        <is>
          <t>MM</t>
        </is>
      </c>
      <c r="I1656" t="inlineStr">
        <is>
          <t>Miro</t>
        </is>
      </c>
      <c r="J1656">
        <f>IFERROR(VLOOKUP(BTT[[#This Row],[Verwendete Transaktion (Pflichtauswahl)]],Transaktionen[[Transaktionen]:[Langtext]],2,FALSE),"")</f>
        <v/>
      </c>
      <c r="V1656">
        <f>IFERROR(VLOOKUP(BTT[[#This Row],[Verwendetes Formular
(Auswahl falls relevant)]],Formulare[[Formularbezeichnung]:[Formularname (technisch)]],2,FALSE),"")</f>
        <v/>
      </c>
      <c r="AK1656">
        <f>IF(BTT[[#This Row],[Subprozess
(optionale Auswahl)]]="","okay",IF(VLOOKUP(BTT[[#This Row],[Subprozess
(optionale Auswahl)]],BPML[[Subprozess]:[Zugeordneter Hauptprozess]],3,FALSE)=BTT[[#This Row],[Hauptprozess
(Pflichtauswahl)]],"okay","falscher Subprozess"))</f>
        <v/>
      </c>
      <c r="AL1656">
        <f>IF(aktives_Teilprojekt="Master","",IF(BTT[[#This Row],[Verantwortliches TP
(automatisch)]]=VLOOKUP(aktives_Teilprojekt,Teilprojekte[[Teilprojekte]:[Kürzel]],2,FALSE),"okay","Hauptprozess anderes TP"))</f>
        <v/>
      </c>
      <c r="AM16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6">
        <f>IFERROR(IF(BTT[[#This Row],[SAP-Modul
(Pflichtauswahl)]]&lt;&gt;VLOOKUP(BTT[[#This Row],[Verwendete Transaktion (Pflichtauswahl)]],Transaktionen[[Transaktionen]:[Modul]],3,FALSE),"Modul anders","okay"),"")</f>
        <v/>
      </c>
      <c r="AP1656">
        <f>IFERROR(IF(COUNTIFS(BTT[Verwendete Transaktion (Pflichtauswahl)],BTT[[#This Row],[Verwendete Transaktion (Pflichtauswahl)]],BTT[SAP-Modul
(Pflichtauswahl)],"&lt;&gt;"&amp;BTT[[#This Row],[SAP-Modul
(Pflichtauswahl)]])&gt;0,"Modul anders","okay"),"")</f>
        <v/>
      </c>
      <c r="AQ1656">
        <f>IFERROR(IF(COUNTIFS(BTT[Verwendete Transaktion (Pflichtauswahl)],BTT[[#This Row],[Verwendete Transaktion (Pflichtauswahl)]],BTT[Verantwortliches TP
(automatisch)],"&lt;&gt;"&amp;BTT[[#This Row],[Verantwortliches TP
(automatisch)]])&gt;0,"Transaktion mehrfach","okay"),"")</f>
        <v/>
      </c>
      <c r="AR1656">
        <f>IFERROR(IF(COUNTIFS(BTT[Verwendete Transaktion (Pflichtauswahl)],BTT[[#This Row],[Verwendete Transaktion (Pflichtauswahl)]],BTT[Verantwortliches TP
(automatisch)],"&lt;&gt;"&amp;VLOOKUP(aktives_Teilprojekt,Teilprojekte[[Teilprojekte]:[Kürzel]],2,FALSE))&gt;0,"Transaktion mehrfach","okay"),"")</f>
        <v/>
      </c>
      <c r="AS1656" t="inlineStr">
        <is>
          <t>FI1570</t>
        </is>
      </c>
    </row>
    <row r="1657">
      <c r="A1657">
        <f>IFERROR(IF(BTT[[#This Row],[Lfd Nr. 
(aus konsolidierter Datei)]]&lt;&gt;"",BTT[[#This Row],[Lfd Nr. 
(aus konsolidierter Datei)]],VLOOKUP(aktives_Teilprojekt,Teilprojekte[[Teilprojekte]:[Kürzel]],2,FALSE)&amp;ROW(BTT[[#This Row],[Lfd Nr.
(automatisch)]])-2),"")</f>
        <v/>
      </c>
      <c r="B1657" t="inlineStr">
        <is>
          <t>Bearbeitung und Prüfung von Eingangsrechnungen</t>
        </is>
      </c>
      <c r="D1657" t="inlineStr">
        <is>
          <t>Kreditorenrechnungsanhang ausdrucken</t>
        </is>
      </c>
      <c r="E1657">
        <f>IFERROR(IF(NOT(BTT[[#This Row],[Manuelle Änderung des Verantwortliches TP
(Auswahl - bei Bedarf)]]=""),BTT[[#This Row],[Manuelle Änderung des Verantwortliches TP
(Auswahl - bei Bedarf)]],VLOOKUP(BTT[[#This Row],[Hauptprozess
(Pflichtauswahl)]],Hauptprozesse[],3,FALSE)),"")</f>
        <v/>
      </c>
      <c r="G1657" t="inlineStr">
        <is>
          <t>RW-K</t>
        </is>
      </c>
      <c r="H1657" t="inlineStr">
        <is>
          <t>MM</t>
        </is>
      </c>
      <c r="I1657" t="inlineStr">
        <is>
          <t>ZFI73</t>
        </is>
      </c>
      <c r="J1657">
        <f>IFERROR(VLOOKUP(BTT[[#This Row],[Verwendete Transaktion (Pflichtauswahl)]],Transaktionen[[Transaktionen]:[Langtext]],2,FALSE),"")</f>
        <v/>
      </c>
      <c r="V1657">
        <f>IFERROR(VLOOKUP(BTT[[#This Row],[Verwendetes Formular
(Auswahl falls relevant)]],Formulare[[Formularbezeichnung]:[Formularname (technisch)]],2,FALSE),"")</f>
        <v/>
      </c>
      <c r="AK1657">
        <f>IF(BTT[[#This Row],[Subprozess
(optionale Auswahl)]]="","okay",IF(VLOOKUP(BTT[[#This Row],[Subprozess
(optionale Auswahl)]],BPML[[Subprozess]:[Zugeordneter Hauptprozess]],3,FALSE)=BTT[[#This Row],[Hauptprozess
(Pflichtauswahl)]],"okay","falscher Subprozess"))</f>
        <v/>
      </c>
      <c r="AL1657">
        <f>IF(aktives_Teilprojekt="Master","",IF(BTT[[#This Row],[Verantwortliches TP
(automatisch)]]=VLOOKUP(aktives_Teilprojekt,Teilprojekte[[Teilprojekte]:[Kürzel]],2,FALSE),"okay","Hauptprozess anderes TP"))</f>
        <v/>
      </c>
      <c r="AM16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7">
        <f>IFERROR(IF(BTT[[#This Row],[SAP-Modul
(Pflichtauswahl)]]&lt;&gt;VLOOKUP(BTT[[#This Row],[Verwendete Transaktion (Pflichtauswahl)]],Transaktionen[[Transaktionen]:[Modul]],3,FALSE),"Modul anders","okay"),"")</f>
        <v/>
      </c>
      <c r="AP1657">
        <f>IFERROR(IF(COUNTIFS(BTT[Verwendete Transaktion (Pflichtauswahl)],BTT[[#This Row],[Verwendete Transaktion (Pflichtauswahl)]],BTT[SAP-Modul
(Pflichtauswahl)],"&lt;&gt;"&amp;BTT[[#This Row],[SAP-Modul
(Pflichtauswahl)]])&gt;0,"Modul anders","okay"),"")</f>
        <v/>
      </c>
      <c r="AQ1657">
        <f>IFERROR(IF(COUNTIFS(BTT[Verwendete Transaktion (Pflichtauswahl)],BTT[[#This Row],[Verwendete Transaktion (Pflichtauswahl)]],BTT[Verantwortliches TP
(automatisch)],"&lt;&gt;"&amp;BTT[[#This Row],[Verantwortliches TP
(automatisch)]])&gt;0,"Transaktion mehrfach","okay"),"")</f>
        <v/>
      </c>
      <c r="AR1657">
        <f>IFERROR(IF(COUNTIFS(BTT[Verwendete Transaktion (Pflichtauswahl)],BTT[[#This Row],[Verwendete Transaktion (Pflichtauswahl)]],BTT[Verantwortliches TP
(automatisch)],"&lt;&gt;"&amp;VLOOKUP(aktives_Teilprojekt,Teilprojekte[[Teilprojekte]:[Kürzel]],2,FALSE))&gt;0,"Transaktion mehrfach","okay"),"")</f>
        <v/>
      </c>
      <c r="AS1657" t="inlineStr">
        <is>
          <t>FI1571</t>
        </is>
      </c>
    </row>
    <row r="1658">
      <c r="A1658">
        <f>IFERROR(IF(BTT[[#This Row],[Lfd Nr. 
(aus konsolidierter Datei)]]&lt;&gt;"",BTT[[#This Row],[Lfd Nr. 
(aus konsolidierter Datei)]],VLOOKUP(aktives_Teilprojekt,Teilprojekte[[Teilprojekte]:[Kürzel]],2,FALSE)&amp;ROW(BTT[[#This Row],[Lfd Nr.
(automatisch)]])-2),"")</f>
        <v/>
      </c>
      <c r="B1658" t="inlineStr">
        <is>
          <t>Bearbeitung und Prüfung von Eingangsrechnungen</t>
        </is>
      </c>
      <c r="D1658" t="inlineStr">
        <is>
          <t>Rechnung inkl. Kreditorenrechnungsanhang (Vor- und Rückseite) an Registratur geben</t>
        </is>
      </c>
      <c r="E1658">
        <f>IFERROR(IF(NOT(BTT[[#This Row],[Manuelle Änderung des Verantwortliches TP
(Auswahl - bei Bedarf)]]=""),BTT[[#This Row],[Manuelle Änderung des Verantwortliches TP
(Auswahl - bei Bedarf)]],VLOOKUP(BTT[[#This Row],[Hauptprozess
(Pflichtauswahl)]],Hauptprozesse[],3,FALSE)),"")</f>
        <v/>
      </c>
      <c r="G1658" t="inlineStr">
        <is>
          <t>RW-K</t>
        </is>
      </c>
      <c r="H1658" t="inlineStr">
        <is>
          <t>Non-SAP</t>
        </is>
      </c>
      <c r="I1658" t="inlineStr">
        <is>
          <t>nicht digital</t>
        </is>
      </c>
      <c r="J1658">
        <f>IFERROR(VLOOKUP(BTT[[#This Row],[Verwendete Transaktion (Pflichtauswahl)]],Transaktionen[[Transaktionen]:[Langtext]],2,FALSE),"")</f>
        <v/>
      </c>
      <c r="V1658">
        <f>IFERROR(VLOOKUP(BTT[[#This Row],[Verwendetes Formular
(Auswahl falls relevant)]],Formulare[[Formularbezeichnung]:[Formularname (technisch)]],2,FALSE),"")</f>
        <v/>
      </c>
      <c r="AK1658">
        <f>IF(BTT[[#This Row],[Subprozess
(optionale Auswahl)]]="","okay",IF(VLOOKUP(BTT[[#This Row],[Subprozess
(optionale Auswahl)]],BPML[[Subprozess]:[Zugeordneter Hauptprozess]],3,FALSE)=BTT[[#This Row],[Hauptprozess
(Pflichtauswahl)]],"okay","falscher Subprozess"))</f>
        <v/>
      </c>
      <c r="AL1658">
        <f>IF(aktives_Teilprojekt="Master","",IF(BTT[[#This Row],[Verantwortliches TP
(automatisch)]]=VLOOKUP(aktives_Teilprojekt,Teilprojekte[[Teilprojekte]:[Kürzel]],2,FALSE),"okay","Hauptprozess anderes TP"))</f>
        <v/>
      </c>
      <c r="AM16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8">
        <f>IFERROR(IF(BTT[[#This Row],[SAP-Modul
(Pflichtauswahl)]]&lt;&gt;VLOOKUP(BTT[[#This Row],[Verwendete Transaktion (Pflichtauswahl)]],Transaktionen[[Transaktionen]:[Modul]],3,FALSE),"Modul anders","okay"),"")</f>
        <v/>
      </c>
      <c r="AP1658">
        <f>IFERROR(IF(COUNTIFS(BTT[Verwendete Transaktion (Pflichtauswahl)],BTT[[#This Row],[Verwendete Transaktion (Pflichtauswahl)]],BTT[SAP-Modul
(Pflichtauswahl)],"&lt;&gt;"&amp;BTT[[#This Row],[SAP-Modul
(Pflichtauswahl)]])&gt;0,"Modul anders","okay"),"")</f>
        <v/>
      </c>
      <c r="AQ1658">
        <f>IFERROR(IF(COUNTIFS(BTT[Verwendete Transaktion (Pflichtauswahl)],BTT[[#This Row],[Verwendete Transaktion (Pflichtauswahl)]],BTT[Verantwortliches TP
(automatisch)],"&lt;&gt;"&amp;BTT[[#This Row],[Verantwortliches TP
(automatisch)]])&gt;0,"Transaktion mehrfach","okay"),"")</f>
        <v/>
      </c>
      <c r="AR1658">
        <f>IFERROR(IF(COUNTIFS(BTT[Verwendete Transaktion (Pflichtauswahl)],BTT[[#This Row],[Verwendete Transaktion (Pflichtauswahl)]],BTT[Verantwortliches TP
(automatisch)],"&lt;&gt;"&amp;VLOOKUP(aktives_Teilprojekt,Teilprojekte[[Teilprojekte]:[Kürzel]],2,FALSE))&gt;0,"Transaktion mehrfach","okay"),"")</f>
        <v/>
      </c>
      <c r="AS1658" t="inlineStr">
        <is>
          <t>FI1572</t>
        </is>
      </c>
    </row>
    <row r="1659">
      <c r="A1659">
        <f>IFERROR(IF(BTT[[#This Row],[Lfd Nr. 
(aus konsolidierter Datei)]]&lt;&gt;"",BTT[[#This Row],[Lfd Nr. 
(aus konsolidierter Datei)]],VLOOKUP(aktives_Teilprojekt,Teilprojekte[[Teilprojekte]:[Kürzel]],2,FALSE)&amp;ROW(BTT[[#This Row],[Lfd Nr.
(automatisch)]])-2),"")</f>
        <v/>
      </c>
      <c r="B1659" t="inlineStr">
        <is>
          <t>Bearbeitung und Prüfung von Eingangsrechnungen</t>
        </is>
      </c>
      <c r="D1659" t="inlineStr">
        <is>
          <t xml:space="preserve">Belegnummer auf Rechnung stempeln </t>
        </is>
      </c>
      <c r="E1659">
        <f>IFERROR(IF(NOT(BTT[[#This Row],[Manuelle Änderung des Verantwortliches TP
(Auswahl - bei Bedarf)]]=""),BTT[[#This Row],[Manuelle Änderung des Verantwortliches TP
(Auswahl - bei Bedarf)]],VLOOKUP(BTT[[#This Row],[Hauptprozess
(Pflichtauswahl)]],Hauptprozesse[],3,FALSE)),"")</f>
        <v/>
      </c>
      <c r="G1659" t="inlineStr">
        <is>
          <t>RW-K</t>
        </is>
      </c>
      <c r="H1659" t="inlineStr">
        <is>
          <t>Non-SAP</t>
        </is>
      </c>
      <c r="I1659" t="inlineStr">
        <is>
          <t>nicht digital</t>
        </is>
      </c>
      <c r="J1659">
        <f>IFERROR(VLOOKUP(BTT[[#This Row],[Verwendete Transaktion (Pflichtauswahl)]],Transaktionen[[Transaktionen]:[Langtext]],2,FALSE),"")</f>
        <v/>
      </c>
      <c r="V1659">
        <f>IFERROR(VLOOKUP(BTT[[#This Row],[Verwendetes Formular
(Auswahl falls relevant)]],Formulare[[Formularbezeichnung]:[Formularname (technisch)]],2,FALSE),"")</f>
        <v/>
      </c>
      <c r="AK1659">
        <f>IF(BTT[[#This Row],[Subprozess
(optionale Auswahl)]]="","okay",IF(VLOOKUP(BTT[[#This Row],[Subprozess
(optionale Auswahl)]],BPML[[Subprozess]:[Zugeordneter Hauptprozess]],3,FALSE)=BTT[[#This Row],[Hauptprozess
(Pflichtauswahl)]],"okay","falscher Subprozess"))</f>
        <v/>
      </c>
      <c r="AL1659">
        <f>IF(aktives_Teilprojekt="Master","",IF(BTT[[#This Row],[Verantwortliches TP
(automatisch)]]=VLOOKUP(aktives_Teilprojekt,Teilprojekte[[Teilprojekte]:[Kürzel]],2,FALSE),"okay","Hauptprozess anderes TP"))</f>
        <v/>
      </c>
      <c r="AM16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59">
        <f>IFERROR(IF(BTT[[#This Row],[SAP-Modul
(Pflichtauswahl)]]&lt;&gt;VLOOKUP(BTT[[#This Row],[Verwendete Transaktion (Pflichtauswahl)]],Transaktionen[[Transaktionen]:[Modul]],3,FALSE),"Modul anders","okay"),"")</f>
        <v/>
      </c>
      <c r="AP1659">
        <f>IFERROR(IF(COUNTIFS(BTT[Verwendete Transaktion (Pflichtauswahl)],BTT[[#This Row],[Verwendete Transaktion (Pflichtauswahl)]],BTT[SAP-Modul
(Pflichtauswahl)],"&lt;&gt;"&amp;BTT[[#This Row],[SAP-Modul
(Pflichtauswahl)]])&gt;0,"Modul anders","okay"),"")</f>
        <v/>
      </c>
      <c r="AQ1659">
        <f>IFERROR(IF(COUNTIFS(BTT[Verwendete Transaktion (Pflichtauswahl)],BTT[[#This Row],[Verwendete Transaktion (Pflichtauswahl)]],BTT[Verantwortliches TP
(automatisch)],"&lt;&gt;"&amp;BTT[[#This Row],[Verantwortliches TP
(automatisch)]])&gt;0,"Transaktion mehrfach","okay"),"")</f>
        <v/>
      </c>
      <c r="AR1659">
        <f>IFERROR(IF(COUNTIFS(BTT[Verwendete Transaktion (Pflichtauswahl)],BTT[[#This Row],[Verwendete Transaktion (Pflichtauswahl)]],BTT[Verantwortliches TP
(automatisch)],"&lt;&gt;"&amp;VLOOKUP(aktives_Teilprojekt,Teilprojekte[[Teilprojekte]:[Kürzel]],2,FALSE))&gt;0,"Transaktion mehrfach","okay"),"")</f>
        <v/>
      </c>
      <c r="AS1659" t="inlineStr">
        <is>
          <t>FI1573</t>
        </is>
      </c>
    </row>
    <row r="1660">
      <c r="A1660">
        <f>IFERROR(IF(BTT[[#This Row],[Lfd Nr. 
(aus konsolidierter Datei)]]&lt;&gt;"",BTT[[#This Row],[Lfd Nr. 
(aus konsolidierter Datei)]],VLOOKUP(aktives_Teilprojekt,Teilprojekte[[Teilprojekte]:[Kürzel]],2,FALSE)&amp;ROW(BTT[[#This Row],[Lfd Nr.
(automatisch)]])-2),"")</f>
        <v/>
      </c>
      <c r="B1660" t="inlineStr">
        <is>
          <t>Bearbeitung und Prüfung von Eingangsrechnungen</t>
        </is>
      </c>
      <c r="D1660" t="inlineStr">
        <is>
          <t>Rechnung inkl. beider Seiten des Kreditorenrechnungsanhangs an Freigabe weitergeben</t>
        </is>
      </c>
      <c r="E1660">
        <f>IFERROR(IF(NOT(BTT[[#This Row],[Manuelle Änderung des Verantwortliches TP
(Auswahl - bei Bedarf)]]=""),BTT[[#This Row],[Manuelle Änderung des Verantwortliches TP
(Auswahl - bei Bedarf)]],VLOOKUP(BTT[[#This Row],[Hauptprozess
(Pflichtauswahl)]],Hauptprozesse[],3,FALSE)),"")</f>
        <v/>
      </c>
      <c r="G1660" t="inlineStr">
        <is>
          <t>RW-K</t>
        </is>
      </c>
      <c r="H1660" t="inlineStr">
        <is>
          <t>Non-SAP</t>
        </is>
      </c>
      <c r="I1660" t="inlineStr">
        <is>
          <t>nicht digital</t>
        </is>
      </c>
      <c r="J1660">
        <f>IFERROR(VLOOKUP(BTT[[#This Row],[Verwendete Transaktion (Pflichtauswahl)]],Transaktionen[[Transaktionen]:[Langtext]],2,FALSE),"")</f>
        <v/>
      </c>
      <c r="V1660">
        <f>IFERROR(VLOOKUP(BTT[[#This Row],[Verwendetes Formular
(Auswahl falls relevant)]],Formulare[[Formularbezeichnung]:[Formularname (technisch)]],2,FALSE),"")</f>
        <v/>
      </c>
      <c r="AK1660">
        <f>IF(BTT[[#This Row],[Subprozess
(optionale Auswahl)]]="","okay",IF(VLOOKUP(BTT[[#This Row],[Subprozess
(optionale Auswahl)]],BPML[[Subprozess]:[Zugeordneter Hauptprozess]],3,FALSE)=BTT[[#This Row],[Hauptprozess
(Pflichtauswahl)]],"okay","falscher Subprozess"))</f>
        <v/>
      </c>
      <c r="AL1660">
        <f>IF(aktives_Teilprojekt="Master","",IF(BTT[[#This Row],[Verantwortliches TP
(automatisch)]]=VLOOKUP(aktives_Teilprojekt,Teilprojekte[[Teilprojekte]:[Kürzel]],2,FALSE),"okay","Hauptprozess anderes TP"))</f>
        <v/>
      </c>
      <c r="AM16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0">
        <f>IFERROR(IF(BTT[[#This Row],[SAP-Modul
(Pflichtauswahl)]]&lt;&gt;VLOOKUP(BTT[[#This Row],[Verwendete Transaktion (Pflichtauswahl)]],Transaktionen[[Transaktionen]:[Modul]],3,FALSE),"Modul anders","okay"),"")</f>
        <v/>
      </c>
      <c r="AP1660">
        <f>IFERROR(IF(COUNTIFS(BTT[Verwendete Transaktion (Pflichtauswahl)],BTT[[#This Row],[Verwendete Transaktion (Pflichtauswahl)]],BTT[SAP-Modul
(Pflichtauswahl)],"&lt;&gt;"&amp;BTT[[#This Row],[SAP-Modul
(Pflichtauswahl)]])&gt;0,"Modul anders","okay"),"")</f>
        <v/>
      </c>
      <c r="AQ1660">
        <f>IFERROR(IF(COUNTIFS(BTT[Verwendete Transaktion (Pflichtauswahl)],BTT[[#This Row],[Verwendete Transaktion (Pflichtauswahl)]],BTT[Verantwortliches TP
(automatisch)],"&lt;&gt;"&amp;BTT[[#This Row],[Verantwortliches TP
(automatisch)]])&gt;0,"Transaktion mehrfach","okay"),"")</f>
        <v/>
      </c>
      <c r="AR1660">
        <f>IFERROR(IF(COUNTIFS(BTT[Verwendete Transaktion (Pflichtauswahl)],BTT[[#This Row],[Verwendete Transaktion (Pflichtauswahl)]],BTT[Verantwortliches TP
(automatisch)],"&lt;&gt;"&amp;VLOOKUP(aktives_Teilprojekt,Teilprojekte[[Teilprojekte]:[Kürzel]],2,FALSE))&gt;0,"Transaktion mehrfach","okay"),"")</f>
        <v/>
      </c>
      <c r="AS1660" t="inlineStr">
        <is>
          <t>FI1574</t>
        </is>
      </c>
    </row>
    <row r="1661">
      <c r="A1661">
        <f>IFERROR(IF(BTT[[#This Row],[Lfd Nr. 
(aus konsolidierter Datei)]]&lt;&gt;"",BTT[[#This Row],[Lfd Nr. 
(aus konsolidierter Datei)]],VLOOKUP(aktives_Teilprojekt,Teilprojekte[[Teilprojekte]:[Kürzel]],2,FALSE)&amp;ROW(BTT[[#This Row],[Lfd Nr.
(automatisch)]])-2),"")</f>
        <v/>
      </c>
      <c r="B1661" t="inlineStr">
        <is>
          <t>Bearbeitung und Prüfung von Eingangsrechnungen</t>
        </is>
      </c>
      <c r="D1661" t="inlineStr">
        <is>
          <t>Rechnung geht zur Freigabe</t>
        </is>
      </c>
      <c r="E1661">
        <f>IFERROR(IF(NOT(BTT[[#This Row],[Manuelle Änderung des Verantwortliches TP
(Auswahl - bei Bedarf)]]=""),BTT[[#This Row],[Manuelle Änderung des Verantwortliches TP
(Auswahl - bei Bedarf)]],VLOOKUP(BTT[[#This Row],[Hauptprozess
(Pflichtauswahl)]],Hauptprozesse[],3,FALSE)),"")</f>
        <v/>
      </c>
      <c r="J1661">
        <f>IFERROR(VLOOKUP(BTT[[#This Row],[Verwendete Transaktion (Pflichtauswahl)]],Transaktionen[[Transaktionen]:[Langtext]],2,FALSE),"")</f>
        <v/>
      </c>
      <c r="V1661">
        <f>IFERROR(VLOOKUP(BTT[[#This Row],[Verwendetes Formular
(Auswahl falls relevant)]],Formulare[[Formularbezeichnung]:[Formularname (technisch)]],2,FALSE),"")</f>
        <v/>
      </c>
      <c r="AK1661">
        <f>IF(BTT[[#This Row],[Subprozess
(optionale Auswahl)]]="","okay",IF(VLOOKUP(BTT[[#This Row],[Subprozess
(optionale Auswahl)]],BPML[[Subprozess]:[Zugeordneter Hauptprozess]],3,FALSE)=BTT[[#This Row],[Hauptprozess
(Pflichtauswahl)]],"okay","falscher Subprozess"))</f>
        <v/>
      </c>
      <c r="AL1661">
        <f>IF(aktives_Teilprojekt="Master","",IF(BTT[[#This Row],[Verantwortliches TP
(automatisch)]]=VLOOKUP(aktives_Teilprojekt,Teilprojekte[[Teilprojekte]:[Kürzel]],2,FALSE),"okay","Hauptprozess anderes TP"))</f>
        <v/>
      </c>
      <c r="AM16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1">
        <f>IFERROR(IF(BTT[[#This Row],[SAP-Modul
(Pflichtauswahl)]]&lt;&gt;VLOOKUP(BTT[[#This Row],[Verwendete Transaktion (Pflichtauswahl)]],Transaktionen[[Transaktionen]:[Modul]],3,FALSE),"Modul anders","okay"),"")</f>
        <v/>
      </c>
      <c r="AP1661">
        <f>IFERROR(IF(COUNTIFS(BTT[Verwendete Transaktion (Pflichtauswahl)],BTT[[#This Row],[Verwendete Transaktion (Pflichtauswahl)]],BTT[SAP-Modul
(Pflichtauswahl)],"&lt;&gt;"&amp;BTT[[#This Row],[SAP-Modul
(Pflichtauswahl)]])&gt;0,"Modul anders","okay"),"")</f>
        <v/>
      </c>
      <c r="AQ1661">
        <f>IFERROR(IF(COUNTIFS(BTT[Verwendete Transaktion (Pflichtauswahl)],BTT[[#This Row],[Verwendete Transaktion (Pflichtauswahl)]],BTT[Verantwortliches TP
(automatisch)],"&lt;&gt;"&amp;BTT[[#This Row],[Verantwortliches TP
(automatisch)]])&gt;0,"Transaktion mehrfach","okay"),"")</f>
        <v/>
      </c>
      <c r="AR1661">
        <f>IFERROR(IF(COUNTIFS(BTT[Verwendete Transaktion (Pflichtauswahl)],BTT[[#This Row],[Verwendete Transaktion (Pflichtauswahl)]],BTT[Verantwortliches TP
(automatisch)],"&lt;&gt;"&amp;VLOOKUP(aktives_Teilprojekt,Teilprojekte[[Teilprojekte]:[Kürzel]],2,FALSE))&gt;0,"Transaktion mehrfach","okay"),"")</f>
        <v/>
      </c>
      <c r="AS1661" t="inlineStr">
        <is>
          <t>FI1575</t>
        </is>
      </c>
    </row>
    <row r="1662">
      <c r="A1662">
        <f>IFERROR(IF(BTT[[#This Row],[Lfd Nr. 
(aus konsolidierter Datei)]]&lt;&gt;"",BTT[[#This Row],[Lfd Nr. 
(aus konsolidierter Datei)]],VLOOKUP(aktives_Teilprojekt,Teilprojekte[[Teilprojekte]:[Kürzel]],2,FALSE)&amp;ROW(BTT[[#This Row],[Lfd Nr.
(automatisch)]])-2),"")</f>
        <v/>
      </c>
      <c r="B1662" t="inlineStr">
        <is>
          <t>Bearbeitung und Prüfung von Eingangsrechnungen</t>
        </is>
      </c>
      <c r="D1662" t="inlineStr">
        <is>
          <t>Rechnung wird geprüft, ob alle Voraussetzung für eine Vorab-Zahlung erfüllt sind</t>
        </is>
      </c>
      <c r="E1662">
        <f>IFERROR(IF(NOT(BTT[[#This Row],[Manuelle Änderung des Verantwortliches TP
(Auswahl - bei Bedarf)]]=""),BTT[[#This Row],[Manuelle Änderung des Verantwortliches TP
(Auswahl - bei Bedarf)]],VLOOKUP(BTT[[#This Row],[Hauptprozess
(Pflichtauswahl)]],Hauptprozesse[],3,FALSE)),"")</f>
        <v/>
      </c>
      <c r="G1662" t="inlineStr">
        <is>
          <t>RW-K</t>
        </is>
      </c>
      <c r="H1662" t="inlineStr">
        <is>
          <t>MM</t>
        </is>
      </c>
      <c r="I1662" t="inlineStr">
        <is>
          <t>ME23N</t>
        </is>
      </c>
      <c r="J1662">
        <f>IFERROR(VLOOKUP(BTT[[#This Row],[Verwendete Transaktion (Pflichtauswahl)]],Transaktionen[[Transaktionen]:[Langtext]],2,FALSE),"")</f>
        <v/>
      </c>
      <c r="V1662">
        <f>IFERROR(VLOOKUP(BTT[[#This Row],[Verwendetes Formular
(Auswahl falls relevant)]],Formulare[[Formularbezeichnung]:[Formularname (technisch)]],2,FALSE),"")</f>
        <v/>
      </c>
      <c r="AK1662">
        <f>IF(BTT[[#This Row],[Subprozess
(optionale Auswahl)]]="","okay",IF(VLOOKUP(BTT[[#This Row],[Subprozess
(optionale Auswahl)]],BPML[[Subprozess]:[Zugeordneter Hauptprozess]],3,FALSE)=BTT[[#This Row],[Hauptprozess
(Pflichtauswahl)]],"okay","falscher Subprozess"))</f>
        <v/>
      </c>
      <c r="AL1662">
        <f>IF(aktives_Teilprojekt="Master","",IF(BTT[[#This Row],[Verantwortliches TP
(automatisch)]]=VLOOKUP(aktives_Teilprojekt,Teilprojekte[[Teilprojekte]:[Kürzel]],2,FALSE),"okay","Hauptprozess anderes TP"))</f>
        <v/>
      </c>
      <c r="AM16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2">
        <f>IFERROR(IF(BTT[[#This Row],[SAP-Modul
(Pflichtauswahl)]]&lt;&gt;VLOOKUP(BTT[[#This Row],[Verwendete Transaktion (Pflichtauswahl)]],Transaktionen[[Transaktionen]:[Modul]],3,FALSE),"Modul anders","okay"),"")</f>
        <v/>
      </c>
      <c r="AP1662">
        <f>IFERROR(IF(COUNTIFS(BTT[Verwendete Transaktion (Pflichtauswahl)],BTT[[#This Row],[Verwendete Transaktion (Pflichtauswahl)]],BTT[SAP-Modul
(Pflichtauswahl)],"&lt;&gt;"&amp;BTT[[#This Row],[SAP-Modul
(Pflichtauswahl)]])&gt;0,"Modul anders","okay"),"")</f>
        <v/>
      </c>
      <c r="AQ1662">
        <f>IFERROR(IF(COUNTIFS(BTT[Verwendete Transaktion (Pflichtauswahl)],BTT[[#This Row],[Verwendete Transaktion (Pflichtauswahl)]],BTT[Verantwortliches TP
(automatisch)],"&lt;&gt;"&amp;BTT[[#This Row],[Verantwortliches TP
(automatisch)]])&gt;0,"Transaktion mehrfach","okay"),"")</f>
        <v/>
      </c>
      <c r="AR1662">
        <f>IFERROR(IF(COUNTIFS(BTT[Verwendete Transaktion (Pflichtauswahl)],BTT[[#This Row],[Verwendete Transaktion (Pflichtauswahl)]],BTT[Verantwortliches TP
(automatisch)],"&lt;&gt;"&amp;VLOOKUP(aktives_Teilprojekt,Teilprojekte[[Teilprojekte]:[Kürzel]],2,FALSE))&gt;0,"Transaktion mehrfach","okay"),"")</f>
        <v/>
      </c>
      <c r="AS1662" t="inlineStr">
        <is>
          <t>FI1576</t>
        </is>
      </c>
    </row>
    <row r="1663">
      <c r="A1663">
        <f>IFERROR(IF(BTT[[#This Row],[Lfd Nr. 
(aus konsolidierter Datei)]]&lt;&gt;"",BTT[[#This Row],[Lfd Nr. 
(aus konsolidierter Datei)]],VLOOKUP(aktives_Teilprojekt,Teilprojekte[[Teilprojekte]:[Kürzel]],2,FALSE)&amp;ROW(BTT[[#This Row],[Lfd Nr.
(automatisch)]])-2),"")</f>
        <v/>
      </c>
      <c r="B1663" t="inlineStr">
        <is>
          <t>Bearbeitung und Prüfung von Eingangsrechnungen</t>
        </is>
      </c>
      <c r="D1663" t="inlineStr">
        <is>
          <t>Rechnung wird geprüft, ob alle Voraussetzung für eine Vorab-Zahlung erfüllt sind</t>
        </is>
      </c>
      <c r="E1663">
        <f>IFERROR(IF(NOT(BTT[[#This Row],[Manuelle Änderung des Verantwortliches TP
(Auswahl - bei Bedarf)]]=""),BTT[[#This Row],[Manuelle Änderung des Verantwortliches TP
(Auswahl - bei Bedarf)]],VLOOKUP(BTT[[#This Row],[Hauptprozess
(Pflichtauswahl)]],Hauptprozesse[],3,FALSE)),"")</f>
        <v/>
      </c>
      <c r="G1663" t="inlineStr">
        <is>
          <t>RW-K</t>
        </is>
      </c>
      <c r="H1663" t="inlineStr">
        <is>
          <t>LO</t>
        </is>
      </c>
      <c r="I1663" t="inlineStr">
        <is>
          <t>FK03</t>
        </is>
      </c>
      <c r="J1663">
        <f>IFERROR(VLOOKUP(BTT[[#This Row],[Verwendete Transaktion (Pflichtauswahl)]],Transaktionen[[Transaktionen]:[Langtext]],2,FALSE),"")</f>
        <v/>
      </c>
      <c r="V1663">
        <f>IFERROR(VLOOKUP(BTT[[#This Row],[Verwendetes Formular
(Auswahl falls relevant)]],Formulare[[Formularbezeichnung]:[Formularname (technisch)]],2,FALSE),"")</f>
        <v/>
      </c>
      <c r="AK1663">
        <f>IF(BTT[[#This Row],[Subprozess
(optionale Auswahl)]]="","okay",IF(VLOOKUP(BTT[[#This Row],[Subprozess
(optionale Auswahl)]],BPML[[Subprozess]:[Zugeordneter Hauptprozess]],3,FALSE)=BTT[[#This Row],[Hauptprozess
(Pflichtauswahl)]],"okay","falscher Subprozess"))</f>
        <v/>
      </c>
      <c r="AL1663">
        <f>IF(aktives_Teilprojekt="Master","",IF(BTT[[#This Row],[Verantwortliches TP
(automatisch)]]=VLOOKUP(aktives_Teilprojekt,Teilprojekte[[Teilprojekte]:[Kürzel]],2,FALSE),"okay","Hauptprozess anderes TP"))</f>
        <v/>
      </c>
      <c r="AM16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3">
        <f>IFERROR(IF(BTT[[#This Row],[SAP-Modul
(Pflichtauswahl)]]&lt;&gt;VLOOKUP(BTT[[#This Row],[Verwendete Transaktion (Pflichtauswahl)]],Transaktionen[[Transaktionen]:[Modul]],3,FALSE),"Modul anders","okay"),"")</f>
        <v/>
      </c>
      <c r="AP1663">
        <f>IFERROR(IF(COUNTIFS(BTT[Verwendete Transaktion (Pflichtauswahl)],BTT[[#This Row],[Verwendete Transaktion (Pflichtauswahl)]],BTT[SAP-Modul
(Pflichtauswahl)],"&lt;&gt;"&amp;BTT[[#This Row],[SAP-Modul
(Pflichtauswahl)]])&gt;0,"Modul anders","okay"),"")</f>
        <v/>
      </c>
      <c r="AQ1663">
        <f>IFERROR(IF(COUNTIFS(BTT[Verwendete Transaktion (Pflichtauswahl)],BTT[[#This Row],[Verwendete Transaktion (Pflichtauswahl)]],BTT[Verantwortliches TP
(automatisch)],"&lt;&gt;"&amp;BTT[[#This Row],[Verantwortliches TP
(automatisch)]])&gt;0,"Transaktion mehrfach","okay"),"")</f>
        <v/>
      </c>
      <c r="AR1663">
        <f>IFERROR(IF(COUNTIFS(BTT[Verwendete Transaktion (Pflichtauswahl)],BTT[[#This Row],[Verwendete Transaktion (Pflichtauswahl)]],BTT[Verantwortliches TP
(automatisch)],"&lt;&gt;"&amp;VLOOKUP(aktives_Teilprojekt,Teilprojekte[[Teilprojekte]:[Kürzel]],2,FALSE))&gt;0,"Transaktion mehrfach","okay"),"")</f>
        <v/>
      </c>
      <c r="AS1663" t="inlineStr">
        <is>
          <t>FI1577</t>
        </is>
      </c>
    </row>
    <row r="1664">
      <c r="A1664">
        <f>IFERROR(IF(BTT[[#This Row],[Lfd Nr. 
(aus konsolidierter Datei)]]&lt;&gt;"",BTT[[#This Row],[Lfd Nr. 
(aus konsolidierter Datei)]],VLOOKUP(aktives_Teilprojekt,Teilprojekte[[Teilprojekte]:[Kürzel]],2,FALSE)&amp;ROW(BTT[[#This Row],[Lfd Nr.
(automatisch)]])-2),"")</f>
        <v/>
      </c>
      <c r="B1664" t="inlineStr">
        <is>
          <t>Bearbeitung und Prüfung von Eingangsrechnungen</t>
        </is>
      </c>
      <c r="D1664" t="inlineStr">
        <is>
          <t>Rechnung wird geprüft, ob alle Voraussetzung für eine Vorab-Zahlung erfüllt sind</t>
        </is>
      </c>
      <c r="E1664">
        <f>IFERROR(IF(NOT(BTT[[#This Row],[Manuelle Änderung des Verantwortliches TP
(Auswahl - bei Bedarf)]]=""),BTT[[#This Row],[Manuelle Änderung des Verantwortliches TP
(Auswahl - bei Bedarf)]],VLOOKUP(BTT[[#This Row],[Hauptprozess
(Pflichtauswahl)]],Hauptprozesse[],3,FALSE)),"")</f>
        <v/>
      </c>
      <c r="G1664" t="inlineStr">
        <is>
          <t>RW-K</t>
        </is>
      </c>
      <c r="H1664" t="inlineStr">
        <is>
          <t>MM</t>
        </is>
      </c>
      <c r="I1664" t="inlineStr">
        <is>
          <t>ME33K</t>
        </is>
      </c>
      <c r="J1664">
        <f>IFERROR(VLOOKUP(BTT[[#This Row],[Verwendete Transaktion (Pflichtauswahl)]],Transaktionen[[Transaktionen]:[Langtext]],2,FALSE),"")</f>
        <v/>
      </c>
      <c r="V1664">
        <f>IFERROR(VLOOKUP(BTT[[#This Row],[Verwendetes Formular
(Auswahl falls relevant)]],Formulare[[Formularbezeichnung]:[Formularname (technisch)]],2,FALSE),"")</f>
        <v/>
      </c>
      <c r="AK1664">
        <f>IF(BTT[[#This Row],[Subprozess
(optionale Auswahl)]]="","okay",IF(VLOOKUP(BTT[[#This Row],[Subprozess
(optionale Auswahl)]],BPML[[Subprozess]:[Zugeordneter Hauptprozess]],3,FALSE)=BTT[[#This Row],[Hauptprozess
(Pflichtauswahl)]],"okay","falscher Subprozess"))</f>
        <v/>
      </c>
      <c r="AL1664">
        <f>IF(aktives_Teilprojekt="Master","",IF(BTT[[#This Row],[Verantwortliches TP
(automatisch)]]=VLOOKUP(aktives_Teilprojekt,Teilprojekte[[Teilprojekte]:[Kürzel]],2,FALSE),"okay","Hauptprozess anderes TP"))</f>
        <v/>
      </c>
      <c r="AM16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4">
        <f>IFERROR(IF(BTT[[#This Row],[SAP-Modul
(Pflichtauswahl)]]&lt;&gt;VLOOKUP(BTT[[#This Row],[Verwendete Transaktion (Pflichtauswahl)]],Transaktionen[[Transaktionen]:[Modul]],3,FALSE),"Modul anders","okay"),"")</f>
        <v/>
      </c>
      <c r="AP1664">
        <f>IFERROR(IF(COUNTIFS(BTT[Verwendete Transaktion (Pflichtauswahl)],BTT[[#This Row],[Verwendete Transaktion (Pflichtauswahl)]],BTT[SAP-Modul
(Pflichtauswahl)],"&lt;&gt;"&amp;BTT[[#This Row],[SAP-Modul
(Pflichtauswahl)]])&gt;0,"Modul anders","okay"),"")</f>
        <v/>
      </c>
      <c r="AQ1664">
        <f>IFERROR(IF(COUNTIFS(BTT[Verwendete Transaktion (Pflichtauswahl)],BTT[[#This Row],[Verwendete Transaktion (Pflichtauswahl)]],BTT[Verantwortliches TP
(automatisch)],"&lt;&gt;"&amp;BTT[[#This Row],[Verantwortliches TP
(automatisch)]])&gt;0,"Transaktion mehrfach","okay"),"")</f>
        <v/>
      </c>
      <c r="AR1664">
        <f>IFERROR(IF(COUNTIFS(BTT[Verwendete Transaktion (Pflichtauswahl)],BTT[[#This Row],[Verwendete Transaktion (Pflichtauswahl)]],BTT[Verantwortliches TP
(automatisch)],"&lt;&gt;"&amp;VLOOKUP(aktives_Teilprojekt,Teilprojekte[[Teilprojekte]:[Kürzel]],2,FALSE))&gt;0,"Transaktion mehrfach","okay"),"")</f>
        <v/>
      </c>
      <c r="AS1664" t="inlineStr">
        <is>
          <t>FI1578</t>
        </is>
      </c>
    </row>
    <row r="1665">
      <c r="A1665">
        <f>IFERROR(IF(BTT[[#This Row],[Lfd Nr. 
(aus konsolidierter Datei)]]&lt;&gt;"",BTT[[#This Row],[Lfd Nr. 
(aus konsolidierter Datei)]],VLOOKUP(aktives_Teilprojekt,Teilprojekte[[Teilprojekte]:[Kürzel]],2,FALSE)&amp;ROW(BTT[[#This Row],[Lfd Nr.
(automatisch)]])-2),"")</f>
        <v/>
      </c>
      <c r="B1665" t="inlineStr">
        <is>
          <t>Bearbeitung und Prüfung von Eingangsrechnungen</t>
        </is>
      </c>
      <c r="D1665" t="inlineStr">
        <is>
          <t>Rechnung wird geprüft, ob alle Voraussetzung für eine Vorab-Zahlung erfüllt sind</t>
        </is>
      </c>
      <c r="E1665">
        <f>IFERROR(IF(NOT(BTT[[#This Row],[Manuelle Änderung des Verantwortliches TP
(Auswahl - bei Bedarf)]]=""),BTT[[#This Row],[Manuelle Änderung des Verantwortliches TP
(Auswahl - bei Bedarf)]],VLOOKUP(BTT[[#This Row],[Hauptprozess
(Pflichtauswahl)]],Hauptprozesse[],3,FALSE)),"")</f>
        <v/>
      </c>
      <c r="G1665" t="inlineStr">
        <is>
          <t>RW-K</t>
        </is>
      </c>
      <c r="H1665" t="inlineStr">
        <is>
          <t>FI-GL</t>
        </is>
      </c>
      <c r="I1665" t="inlineStr">
        <is>
          <t>FBL1N</t>
        </is>
      </c>
      <c r="J1665">
        <f>IFERROR(VLOOKUP(BTT[[#This Row],[Verwendete Transaktion (Pflichtauswahl)]],Transaktionen[[Transaktionen]:[Langtext]],2,FALSE),"")</f>
        <v/>
      </c>
      <c r="V1665">
        <f>IFERROR(VLOOKUP(BTT[[#This Row],[Verwendetes Formular
(Auswahl falls relevant)]],Formulare[[Formularbezeichnung]:[Formularname (technisch)]],2,FALSE),"")</f>
        <v/>
      </c>
      <c r="AK1665">
        <f>IF(BTT[[#This Row],[Subprozess
(optionale Auswahl)]]="","okay",IF(VLOOKUP(BTT[[#This Row],[Subprozess
(optionale Auswahl)]],BPML[[Subprozess]:[Zugeordneter Hauptprozess]],3,FALSE)=BTT[[#This Row],[Hauptprozess
(Pflichtauswahl)]],"okay","falscher Subprozess"))</f>
        <v/>
      </c>
      <c r="AL1665">
        <f>IF(aktives_Teilprojekt="Master","",IF(BTT[[#This Row],[Verantwortliches TP
(automatisch)]]=VLOOKUP(aktives_Teilprojekt,Teilprojekte[[Teilprojekte]:[Kürzel]],2,FALSE),"okay","Hauptprozess anderes TP"))</f>
        <v/>
      </c>
      <c r="AM16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5">
        <f>IFERROR(IF(BTT[[#This Row],[SAP-Modul
(Pflichtauswahl)]]&lt;&gt;VLOOKUP(BTT[[#This Row],[Verwendete Transaktion (Pflichtauswahl)]],Transaktionen[[Transaktionen]:[Modul]],3,FALSE),"Modul anders","okay"),"")</f>
        <v/>
      </c>
      <c r="AP1665">
        <f>IFERROR(IF(COUNTIFS(BTT[Verwendete Transaktion (Pflichtauswahl)],BTT[[#This Row],[Verwendete Transaktion (Pflichtauswahl)]],BTT[SAP-Modul
(Pflichtauswahl)],"&lt;&gt;"&amp;BTT[[#This Row],[SAP-Modul
(Pflichtauswahl)]])&gt;0,"Modul anders","okay"),"")</f>
        <v/>
      </c>
      <c r="AQ1665">
        <f>IFERROR(IF(COUNTIFS(BTT[Verwendete Transaktion (Pflichtauswahl)],BTT[[#This Row],[Verwendete Transaktion (Pflichtauswahl)]],BTT[Verantwortliches TP
(automatisch)],"&lt;&gt;"&amp;BTT[[#This Row],[Verantwortliches TP
(automatisch)]])&gt;0,"Transaktion mehrfach","okay"),"")</f>
        <v/>
      </c>
      <c r="AR1665">
        <f>IFERROR(IF(COUNTIFS(BTT[Verwendete Transaktion (Pflichtauswahl)],BTT[[#This Row],[Verwendete Transaktion (Pflichtauswahl)]],BTT[Verantwortliches TP
(automatisch)],"&lt;&gt;"&amp;VLOOKUP(aktives_Teilprojekt,Teilprojekte[[Teilprojekte]:[Kürzel]],2,FALSE))&gt;0,"Transaktion mehrfach","okay"),"")</f>
        <v/>
      </c>
      <c r="AS1665" t="inlineStr">
        <is>
          <t>FI1579</t>
        </is>
      </c>
    </row>
    <row r="1666">
      <c r="A1666">
        <f>IFERROR(IF(BTT[[#This Row],[Lfd Nr. 
(aus konsolidierter Datei)]]&lt;&gt;"",BTT[[#This Row],[Lfd Nr. 
(aus konsolidierter Datei)]],VLOOKUP(aktives_Teilprojekt,Teilprojekte[[Teilprojekte]:[Kürzel]],2,FALSE)&amp;ROW(BTT[[#This Row],[Lfd Nr.
(automatisch)]])-2),"")</f>
        <v/>
      </c>
      <c r="B1666" t="inlineStr">
        <is>
          <t>Bearbeitung und Prüfung von Eingangsrechnungen</t>
        </is>
      </c>
      <c r="D1666" t="inlineStr">
        <is>
          <t>Rechnung wird mit dem Hinweis "Zahlung erfolgt unter Prüfungsvorbehalt" versehen</t>
        </is>
      </c>
      <c r="E1666">
        <f>IFERROR(IF(NOT(BTT[[#This Row],[Manuelle Änderung des Verantwortliches TP
(Auswahl - bei Bedarf)]]=""),BTT[[#This Row],[Manuelle Änderung des Verantwortliches TP
(Auswahl - bei Bedarf)]],VLOOKUP(BTT[[#This Row],[Hauptprozess
(Pflichtauswahl)]],Hauptprozesse[],3,FALSE)),"")</f>
        <v/>
      </c>
      <c r="G1666" t="inlineStr">
        <is>
          <t>RW-K</t>
        </is>
      </c>
      <c r="H1666" t="inlineStr">
        <is>
          <t>FI</t>
        </is>
      </c>
      <c r="I1666" t="inlineStr">
        <is>
          <t>FB02</t>
        </is>
      </c>
      <c r="J1666">
        <f>IFERROR(VLOOKUP(BTT[[#This Row],[Verwendete Transaktion (Pflichtauswahl)]],Transaktionen[[Transaktionen]:[Langtext]],2,FALSE),"")</f>
        <v/>
      </c>
      <c r="V1666">
        <f>IFERROR(VLOOKUP(BTT[[#This Row],[Verwendetes Formular
(Auswahl falls relevant)]],Formulare[[Formularbezeichnung]:[Formularname (technisch)]],2,FALSE),"")</f>
        <v/>
      </c>
      <c r="AK1666">
        <f>IF(BTT[[#This Row],[Subprozess
(optionale Auswahl)]]="","okay",IF(VLOOKUP(BTT[[#This Row],[Subprozess
(optionale Auswahl)]],BPML[[Subprozess]:[Zugeordneter Hauptprozess]],3,FALSE)=BTT[[#This Row],[Hauptprozess
(Pflichtauswahl)]],"okay","falscher Subprozess"))</f>
        <v/>
      </c>
      <c r="AL1666">
        <f>IF(aktives_Teilprojekt="Master","",IF(BTT[[#This Row],[Verantwortliches TP
(automatisch)]]=VLOOKUP(aktives_Teilprojekt,Teilprojekte[[Teilprojekte]:[Kürzel]],2,FALSE),"okay","Hauptprozess anderes TP"))</f>
        <v/>
      </c>
      <c r="AM16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6">
        <f>IFERROR(IF(BTT[[#This Row],[SAP-Modul
(Pflichtauswahl)]]&lt;&gt;VLOOKUP(BTT[[#This Row],[Verwendete Transaktion (Pflichtauswahl)]],Transaktionen[[Transaktionen]:[Modul]],3,FALSE),"Modul anders","okay"),"")</f>
        <v/>
      </c>
      <c r="AP1666">
        <f>IFERROR(IF(COUNTIFS(BTT[Verwendete Transaktion (Pflichtauswahl)],BTT[[#This Row],[Verwendete Transaktion (Pflichtauswahl)]],BTT[SAP-Modul
(Pflichtauswahl)],"&lt;&gt;"&amp;BTT[[#This Row],[SAP-Modul
(Pflichtauswahl)]])&gt;0,"Modul anders","okay"),"")</f>
        <v/>
      </c>
      <c r="AQ1666">
        <f>IFERROR(IF(COUNTIFS(BTT[Verwendete Transaktion (Pflichtauswahl)],BTT[[#This Row],[Verwendete Transaktion (Pflichtauswahl)]],BTT[Verantwortliches TP
(automatisch)],"&lt;&gt;"&amp;BTT[[#This Row],[Verantwortliches TP
(automatisch)]])&gt;0,"Transaktion mehrfach","okay"),"")</f>
        <v/>
      </c>
      <c r="AR1666">
        <f>IFERROR(IF(COUNTIFS(BTT[Verwendete Transaktion (Pflichtauswahl)],BTT[[#This Row],[Verwendete Transaktion (Pflichtauswahl)]],BTT[Verantwortliches TP
(automatisch)],"&lt;&gt;"&amp;VLOOKUP(aktives_Teilprojekt,Teilprojekte[[Teilprojekte]:[Kürzel]],2,FALSE))&gt;0,"Transaktion mehrfach","okay"),"")</f>
        <v/>
      </c>
      <c r="AS1666" t="inlineStr">
        <is>
          <t>FI1580</t>
        </is>
      </c>
    </row>
    <row r="1667">
      <c r="A1667">
        <f>IFERROR(IF(BTT[[#This Row],[Lfd Nr. 
(aus konsolidierter Datei)]]&lt;&gt;"",BTT[[#This Row],[Lfd Nr. 
(aus konsolidierter Datei)]],VLOOKUP(aktives_Teilprojekt,Teilprojekte[[Teilprojekte]:[Kürzel]],2,FALSE)&amp;ROW(BTT[[#This Row],[Lfd Nr.
(automatisch)]])-2),"")</f>
        <v/>
      </c>
      <c r="B1667" t="inlineStr">
        <is>
          <t>Bearbeitung und Prüfung von Eingangsrechnungen</t>
        </is>
      </c>
      <c r="D1667" t="inlineStr">
        <is>
          <t>Rechnung wird nach Ablauf der Zahlungsfrist  gezahlt</t>
        </is>
      </c>
      <c r="E1667">
        <f>IFERROR(IF(NOT(BTT[[#This Row],[Manuelle Änderung des Verantwortliches TP
(Auswahl - bei Bedarf)]]=""),BTT[[#This Row],[Manuelle Änderung des Verantwortliches TP
(Auswahl - bei Bedarf)]],VLOOKUP(BTT[[#This Row],[Hauptprozess
(Pflichtauswahl)]],Hauptprozesse[],3,FALSE)),"")</f>
        <v/>
      </c>
      <c r="G1667" t="inlineStr">
        <is>
          <t>RW-K</t>
        </is>
      </c>
      <c r="J1667">
        <f>IFERROR(VLOOKUP(BTT[[#This Row],[Verwendete Transaktion (Pflichtauswahl)]],Transaktionen[[Transaktionen]:[Langtext]],2,FALSE),"")</f>
        <v/>
      </c>
      <c r="V1667">
        <f>IFERROR(VLOOKUP(BTT[[#This Row],[Verwendetes Formular
(Auswahl falls relevant)]],Formulare[[Formularbezeichnung]:[Formularname (technisch)]],2,FALSE),"")</f>
        <v/>
      </c>
      <c r="AK1667">
        <f>IF(BTT[[#This Row],[Subprozess
(optionale Auswahl)]]="","okay",IF(VLOOKUP(BTT[[#This Row],[Subprozess
(optionale Auswahl)]],BPML[[Subprozess]:[Zugeordneter Hauptprozess]],3,FALSE)=BTT[[#This Row],[Hauptprozess
(Pflichtauswahl)]],"okay","falscher Subprozess"))</f>
        <v/>
      </c>
      <c r="AL1667">
        <f>IF(aktives_Teilprojekt="Master","",IF(BTT[[#This Row],[Verantwortliches TP
(automatisch)]]=VLOOKUP(aktives_Teilprojekt,Teilprojekte[[Teilprojekte]:[Kürzel]],2,FALSE),"okay","Hauptprozess anderes TP"))</f>
        <v/>
      </c>
      <c r="AM16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7">
        <f>IFERROR(IF(BTT[[#This Row],[SAP-Modul
(Pflichtauswahl)]]&lt;&gt;VLOOKUP(BTT[[#This Row],[Verwendete Transaktion (Pflichtauswahl)]],Transaktionen[[Transaktionen]:[Modul]],3,FALSE),"Modul anders","okay"),"")</f>
        <v/>
      </c>
      <c r="AP1667">
        <f>IFERROR(IF(COUNTIFS(BTT[Verwendete Transaktion (Pflichtauswahl)],BTT[[#This Row],[Verwendete Transaktion (Pflichtauswahl)]],BTT[SAP-Modul
(Pflichtauswahl)],"&lt;&gt;"&amp;BTT[[#This Row],[SAP-Modul
(Pflichtauswahl)]])&gt;0,"Modul anders","okay"),"")</f>
        <v/>
      </c>
      <c r="AQ1667">
        <f>IFERROR(IF(COUNTIFS(BTT[Verwendete Transaktion (Pflichtauswahl)],BTT[[#This Row],[Verwendete Transaktion (Pflichtauswahl)]],BTT[Verantwortliches TP
(automatisch)],"&lt;&gt;"&amp;BTT[[#This Row],[Verantwortliches TP
(automatisch)]])&gt;0,"Transaktion mehrfach","okay"),"")</f>
        <v/>
      </c>
      <c r="AR1667">
        <f>IFERROR(IF(COUNTIFS(BTT[Verwendete Transaktion (Pflichtauswahl)],BTT[[#This Row],[Verwendete Transaktion (Pflichtauswahl)]],BTT[Verantwortliches TP
(automatisch)],"&lt;&gt;"&amp;VLOOKUP(aktives_Teilprojekt,Teilprojekte[[Teilprojekte]:[Kürzel]],2,FALSE))&gt;0,"Transaktion mehrfach","okay"),"")</f>
        <v/>
      </c>
      <c r="AS1667" t="inlineStr">
        <is>
          <t>FI1581</t>
        </is>
      </c>
    </row>
    <row r="1668">
      <c r="A1668">
        <f>IFERROR(IF(BTT[[#This Row],[Lfd Nr. 
(aus konsolidierter Datei)]]&lt;&gt;"",BTT[[#This Row],[Lfd Nr. 
(aus konsolidierter Datei)]],VLOOKUP(aktives_Teilprojekt,Teilprojekte[[Teilprojekte]:[Kürzel]],2,FALSE)&amp;ROW(BTT[[#This Row],[Lfd Nr.
(automatisch)]])-2),"")</f>
        <v/>
      </c>
      <c r="B1668" t="inlineStr">
        <is>
          <t>Bearbeitung und Prüfung von Eingangsrechnungen</t>
        </is>
      </c>
      <c r="D1668" t="inlineStr">
        <is>
          <t>Nach Zahlung geht die Rechnung in die Registratur</t>
        </is>
      </c>
      <c r="E1668">
        <f>IFERROR(IF(NOT(BTT[[#This Row],[Manuelle Änderung des Verantwortliches TP
(Auswahl - bei Bedarf)]]=""),BTT[[#This Row],[Manuelle Änderung des Verantwortliches TP
(Auswahl - bei Bedarf)]],VLOOKUP(BTT[[#This Row],[Hauptprozess
(Pflichtauswahl)]],Hauptprozesse[],3,FALSE)),"")</f>
        <v/>
      </c>
      <c r="G1668" t="inlineStr">
        <is>
          <t>RW-K</t>
        </is>
      </c>
      <c r="H1668" t="inlineStr">
        <is>
          <t>Non-SAP</t>
        </is>
      </c>
      <c r="I1668" t="inlineStr">
        <is>
          <t>nicht digital</t>
        </is>
      </c>
      <c r="J1668">
        <f>IFERROR(VLOOKUP(BTT[[#This Row],[Verwendete Transaktion (Pflichtauswahl)]],Transaktionen[[Transaktionen]:[Langtext]],2,FALSE),"")</f>
        <v/>
      </c>
      <c r="V1668">
        <f>IFERROR(VLOOKUP(BTT[[#This Row],[Verwendetes Formular
(Auswahl falls relevant)]],Formulare[[Formularbezeichnung]:[Formularname (technisch)]],2,FALSE),"")</f>
        <v/>
      </c>
      <c r="AK1668">
        <f>IF(BTT[[#This Row],[Subprozess
(optionale Auswahl)]]="","okay",IF(VLOOKUP(BTT[[#This Row],[Subprozess
(optionale Auswahl)]],BPML[[Subprozess]:[Zugeordneter Hauptprozess]],3,FALSE)=BTT[[#This Row],[Hauptprozess
(Pflichtauswahl)]],"okay","falscher Subprozess"))</f>
        <v/>
      </c>
      <c r="AL1668">
        <f>IF(aktives_Teilprojekt="Master","",IF(BTT[[#This Row],[Verantwortliches TP
(automatisch)]]=VLOOKUP(aktives_Teilprojekt,Teilprojekte[[Teilprojekte]:[Kürzel]],2,FALSE),"okay","Hauptprozess anderes TP"))</f>
        <v/>
      </c>
      <c r="AM16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8">
        <f>IFERROR(IF(BTT[[#This Row],[SAP-Modul
(Pflichtauswahl)]]&lt;&gt;VLOOKUP(BTT[[#This Row],[Verwendete Transaktion (Pflichtauswahl)]],Transaktionen[[Transaktionen]:[Modul]],3,FALSE),"Modul anders","okay"),"")</f>
        <v/>
      </c>
      <c r="AP1668">
        <f>IFERROR(IF(COUNTIFS(BTT[Verwendete Transaktion (Pflichtauswahl)],BTT[[#This Row],[Verwendete Transaktion (Pflichtauswahl)]],BTT[SAP-Modul
(Pflichtauswahl)],"&lt;&gt;"&amp;BTT[[#This Row],[SAP-Modul
(Pflichtauswahl)]])&gt;0,"Modul anders","okay"),"")</f>
        <v/>
      </c>
      <c r="AQ1668">
        <f>IFERROR(IF(COUNTIFS(BTT[Verwendete Transaktion (Pflichtauswahl)],BTT[[#This Row],[Verwendete Transaktion (Pflichtauswahl)]],BTT[Verantwortliches TP
(automatisch)],"&lt;&gt;"&amp;BTT[[#This Row],[Verantwortliches TP
(automatisch)]])&gt;0,"Transaktion mehrfach","okay"),"")</f>
        <v/>
      </c>
      <c r="AR1668">
        <f>IFERROR(IF(COUNTIFS(BTT[Verwendete Transaktion (Pflichtauswahl)],BTT[[#This Row],[Verwendete Transaktion (Pflichtauswahl)]],BTT[Verantwortliches TP
(automatisch)],"&lt;&gt;"&amp;VLOOKUP(aktives_Teilprojekt,Teilprojekte[[Teilprojekte]:[Kürzel]],2,FALSE))&gt;0,"Transaktion mehrfach","okay"),"")</f>
        <v/>
      </c>
      <c r="AS1668" t="inlineStr">
        <is>
          <t>FI1582</t>
        </is>
      </c>
    </row>
    <row r="1669">
      <c r="A1669">
        <f>IFERROR(IF(BTT[[#This Row],[Lfd Nr. 
(aus konsolidierter Datei)]]&lt;&gt;"",BTT[[#This Row],[Lfd Nr. 
(aus konsolidierter Datei)]],VLOOKUP(aktives_Teilprojekt,Teilprojekte[[Teilprojekte]:[Kürzel]],2,FALSE)&amp;ROW(BTT[[#This Row],[Lfd Nr.
(automatisch)]])-2),"")</f>
        <v/>
      </c>
      <c r="B1669" t="inlineStr">
        <is>
          <t>Bearbeitung und Prüfung von Eingangsrechnungen</t>
        </is>
      </c>
      <c r="D1669" t="inlineStr">
        <is>
          <t>Rechnung wird auf Änderungen während des Prüfungsprozesses kontrolliert</t>
        </is>
      </c>
      <c r="E1669">
        <f>IFERROR(IF(NOT(BTT[[#This Row],[Manuelle Änderung des Verantwortliches TP
(Auswahl - bei Bedarf)]]=""),BTT[[#This Row],[Manuelle Änderung des Verantwortliches TP
(Auswahl - bei Bedarf)]],VLOOKUP(BTT[[#This Row],[Hauptprozess
(Pflichtauswahl)]],Hauptprozesse[],3,FALSE)),"")</f>
        <v/>
      </c>
      <c r="G1669" t="inlineStr">
        <is>
          <t>RW-K</t>
        </is>
      </c>
      <c r="H1669" t="inlineStr">
        <is>
          <t>FI-FM</t>
        </is>
      </c>
      <c r="I1669" t="inlineStr">
        <is>
          <t>FB03</t>
        </is>
      </c>
      <c r="J1669">
        <f>IFERROR(VLOOKUP(BTT[[#This Row],[Verwendete Transaktion (Pflichtauswahl)]],Transaktionen[[Transaktionen]:[Langtext]],2,FALSE),"")</f>
        <v/>
      </c>
      <c r="V1669">
        <f>IFERROR(VLOOKUP(BTT[[#This Row],[Verwendetes Formular
(Auswahl falls relevant)]],Formulare[[Formularbezeichnung]:[Formularname (technisch)]],2,FALSE),"")</f>
        <v/>
      </c>
      <c r="AK1669">
        <f>IF(BTT[[#This Row],[Subprozess
(optionale Auswahl)]]="","okay",IF(VLOOKUP(BTT[[#This Row],[Subprozess
(optionale Auswahl)]],BPML[[Subprozess]:[Zugeordneter Hauptprozess]],3,FALSE)=BTT[[#This Row],[Hauptprozess
(Pflichtauswahl)]],"okay","falscher Subprozess"))</f>
        <v/>
      </c>
      <c r="AL1669">
        <f>IF(aktives_Teilprojekt="Master","",IF(BTT[[#This Row],[Verantwortliches TP
(automatisch)]]=VLOOKUP(aktives_Teilprojekt,Teilprojekte[[Teilprojekte]:[Kürzel]],2,FALSE),"okay","Hauptprozess anderes TP"))</f>
        <v/>
      </c>
      <c r="AM16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69">
        <f>IFERROR(IF(BTT[[#This Row],[SAP-Modul
(Pflichtauswahl)]]&lt;&gt;VLOOKUP(BTT[[#This Row],[Verwendete Transaktion (Pflichtauswahl)]],Transaktionen[[Transaktionen]:[Modul]],3,FALSE),"Modul anders","okay"),"")</f>
        <v/>
      </c>
      <c r="AP1669">
        <f>IFERROR(IF(COUNTIFS(BTT[Verwendete Transaktion (Pflichtauswahl)],BTT[[#This Row],[Verwendete Transaktion (Pflichtauswahl)]],BTT[SAP-Modul
(Pflichtauswahl)],"&lt;&gt;"&amp;BTT[[#This Row],[SAP-Modul
(Pflichtauswahl)]])&gt;0,"Modul anders","okay"),"")</f>
        <v/>
      </c>
      <c r="AQ1669">
        <f>IFERROR(IF(COUNTIFS(BTT[Verwendete Transaktion (Pflichtauswahl)],BTT[[#This Row],[Verwendete Transaktion (Pflichtauswahl)]],BTT[Verantwortliches TP
(automatisch)],"&lt;&gt;"&amp;BTT[[#This Row],[Verantwortliches TP
(automatisch)]])&gt;0,"Transaktion mehrfach","okay"),"")</f>
        <v/>
      </c>
      <c r="AR1669">
        <f>IFERROR(IF(COUNTIFS(BTT[Verwendete Transaktion (Pflichtauswahl)],BTT[[#This Row],[Verwendete Transaktion (Pflichtauswahl)]],BTT[Verantwortliches TP
(automatisch)],"&lt;&gt;"&amp;VLOOKUP(aktives_Teilprojekt,Teilprojekte[[Teilprojekte]:[Kürzel]],2,FALSE))&gt;0,"Transaktion mehrfach","okay"),"")</f>
        <v/>
      </c>
      <c r="AS1669" t="inlineStr">
        <is>
          <t>FI1583</t>
        </is>
      </c>
    </row>
    <row r="1670">
      <c r="A1670">
        <f>IFERROR(IF(BTT[[#This Row],[Lfd Nr. 
(aus konsolidierter Datei)]]&lt;&gt;"",BTT[[#This Row],[Lfd Nr. 
(aus konsolidierter Datei)]],VLOOKUP(aktives_Teilprojekt,Teilprojekte[[Teilprojekte]:[Kürzel]],2,FALSE)&amp;ROW(BTT[[#This Row],[Lfd Nr.
(automatisch)]])-2),"")</f>
        <v/>
      </c>
      <c r="B1670" t="inlineStr">
        <is>
          <t>Bearbeitung und Prüfung von Eingangsrechnungen</t>
        </is>
      </c>
      <c r="D1670" t="inlineStr">
        <is>
          <t>Rechnung wird auf Änderungen während des Prüfungsprozesses kontrolliert</t>
        </is>
      </c>
      <c r="E1670">
        <f>IFERROR(IF(NOT(BTT[[#This Row],[Manuelle Änderung des Verantwortliches TP
(Auswahl - bei Bedarf)]]=""),BTT[[#This Row],[Manuelle Änderung des Verantwortliches TP
(Auswahl - bei Bedarf)]],VLOOKUP(BTT[[#This Row],[Hauptprozess
(Pflichtauswahl)]],Hauptprozesse[],3,FALSE)),"")</f>
        <v/>
      </c>
      <c r="G1670" t="inlineStr">
        <is>
          <t>RW-K</t>
        </is>
      </c>
      <c r="H1670" t="inlineStr">
        <is>
          <t>MM</t>
        </is>
      </c>
      <c r="I1670" t="inlineStr">
        <is>
          <t>ME23N</t>
        </is>
      </c>
      <c r="J1670">
        <f>IFERROR(VLOOKUP(BTT[[#This Row],[Verwendete Transaktion (Pflichtauswahl)]],Transaktionen[[Transaktionen]:[Langtext]],2,FALSE),"")</f>
        <v/>
      </c>
      <c r="V1670">
        <f>IFERROR(VLOOKUP(BTT[[#This Row],[Verwendetes Formular
(Auswahl falls relevant)]],Formulare[[Formularbezeichnung]:[Formularname (technisch)]],2,FALSE),"")</f>
        <v/>
      </c>
      <c r="AK1670">
        <f>IF(BTT[[#This Row],[Subprozess
(optionale Auswahl)]]="","okay",IF(VLOOKUP(BTT[[#This Row],[Subprozess
(optionale Auswahl)]],BPML[[Subprozess]:[Zugeordneter Hauptprozess]],3,FALSE)=BTT[[#This Row],[Hauptprozess
(Pflichtauswahl)]],"okay","falscher Subprozess"))</f>
        <v/>
      </c>
      <c r="AL1670">
        <f>IF(aktives_Teilprojekt="Master","",IF(BTT[[#This Row],[Verantwortliches TP
(automatisch)]]=VLOOKUP(aktives_Teilprojekt,Teilprojekte[[Teilprojekte]:[Kürzel]],2,FALSE),"okay","Hauptprozess anderes TP"))</f>
        <v/>
      </c>
      <c r="AM16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0">
        <f>IFERROR(IF(BTT[[#This Row],[SAP-Modul
(Pflichtauswahl)]]&lt;&gt;VLOOKUP(BTT[[#This Row],[Verwendete Transaktion (Pflichtauswahl)]],Transaktionen[[Transaktionen]:[Modul]],3,FALSE),"Modul anders","okay"),"")</f>
        <v/>
      </c>
      <c r="AP1670">
        <f>IFERROR(IF(COUNTIFS(BTT[Verwendete Transaktion (Pflichtauswahl)],BTT[[#This Row],[Verwendete Transaktion (Pflichtauswahl)]],BTT[SAP-Modul
(Pflichtauswahl)],"&lt;&gt;"&amp;BTT[[#This Row],[SAP-Modul
(Pflichtauswahl)]])&gt;0,"Modul anders","okay"),"")</f>
        <v/>
      </c>
      <c r="AQ1670">
        <f>IFERROR(IF(COUNTIFS(BTT[Verwendete Transaktion (Pflichtauswahl)],BTT[[#This Row],[Verwendete Transaktion (Pflichtauswahl)]],BTT[Verantwortliches TP
(automatisch)],"&lt;&gt;"&amp;BTT[[#This Row],[Verantwortliches TP
(automatisch)]])&gt;0,"Transaktion mehrfach","okay"),"")</f>
        <v/>
      </c>
      <c r="AR1670">
        <f>IFERROR(IF(COUNTIFS(BTT[Verwendete Transaktion (Pflichtauswahl)],BTT[[#This Row],[Verwendete Transaktion (Pflichtauswahl)]],BTT[Verantwortliches TP
(automatisch)],"&lt;&gt;"&amp;VLOOKUP(aktives_Teilprojekt,Teilprojekte[[Teilprojekte]:[Kürzel]],2,FALSE))&gt;0,"Transaktion mehrfach","okay"),"")</f>
        <v/>
      </c>
      <c r="AS1670" t="inlineStr">
        <is>
          <t>FI1584</t>
        </is>
      </c>
    </row>
    <row r="1671">
      <c r="A1671">
        <f>IFERROR(IF(BTT[[#This Row],[Lfd Nr. 
(aus konsolidierter Datei)]]&lt;&gt;"",BTT[[#This Row],[Lfd Nr. 
(aus konsolidierter Datei)]],VLOOKUP(aktives_Teilprojekt,Teilprojekte[[Teilprojekte]:[Kürzel]],2,FALSE)&amp;ROW(BTT[[#This Row],[Lfd Nr.
(automatisch)]])-2),"")</f>
        <v/>
      </c>
      <c r="B1671" t="inlineStr">
        <is>
          <t>Bearbeitung und Prüfung von Eingangsrechnungen</t>
        </is>
      </c>
      <c r="D1671" t="inlineStr">
        <is>
          <t>Rechnung wird auf Änderungen während des Prüfungsprozesses kontrolliert</t>
        </is>
      </c>
      <c r="E1671">
        <f>IFERROR(IF(NOT(BTT[[#This Row],[Manuelle Änderung des Verantwortliches TP
(Auswahl - bei Bedarf)]]=""),BTT[[#This Row],[Manuelle Änderung des Verantwortliches TP
(Auswahl - bei Bedarf)]],VLOOKUP(BTT[[#This Row],[Hauptprozess
(Pflichtauswahl)]],Hauptprozesse[],3,FALSE)),"")</f>
        <v/>
      </c>
      <c r="G1671" t="inlineStr">
        <is>
          <t>RW-K</t>
        </is>
      </c>
      <c r="H1671" t="inlineStr">
        <is>
          <t>FI-GL</t>
        </is>
      </c>
      <c r="I1671" t="inlineStr">
        <is>
          <t>FBL1N</t>
        </is>
      </c>
      <c r="J1671">
        <f>IFERROR(VLOOKUP(BTT[[#This Row],[Verwendete Transaktion (Pflichtauswahl)]],Transaktionen[[Transaktionen]:[Langtext]],2,FALSE),"")</f>
        <v/>
      </c>
      <c r="V1671">
        <f>IFERROR(VLOOKUP(BTT[[#This Row],[Verwendetes Formular
(Auswahl falls relevant)]],Formulare[[Formularbezeichnung]:[Formularname (technisch)]],2,FALSE),"")</f>
        <v/>
      </c>
      <c r="AK1671">
        <f>IF(BTT[[#This Row],[Subprozess
(optionale Auswahl)]]="","okay",IF(VLOOKUP(BTT[[#This Row],[Subprozess
(optionale Auswahl)]],BPML[[Subprozess]:[Zugeordneter Hauptprozess]],3,FALSE)=BTT[[#This Row],[Hauptprozess
(Pflichtauswahl)]],"okay","falscher Subprozess"))</f>
        <v/>
      </c>
      <c r="AL1671">
        <f>IF(aktives_Teilprojekt="Master","",IF(BTT[[#This Row],[Verantwortliches TP
(automatisch)]]=VLOOKUP(aktives_Teilprojekt,Teilprojekte[[Teilprojekte]:[Kürzel]],2,FALSE),"okay","Hauptprozess anderes TP"))</f>
        <v/>
      </c>
      <c r="AM16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1">
        <f>IFERROR(IF(BTT[[#This Row],[SAP-Modul
(Pflichtauswahl)]]&lt;&gt;VLOOKUP(BTT[[#This Row],[Verwendete Transaktion (Pflichtauswahl)]],Transaktionen[[Transaktionen]:[Modul]],3,FALSE),"Modul anders","okay"),"")</f>
        <v/>
      </c>
      <c r="AP1671">
        <f>IFERROR(IF(COUNTIFS(BTT[Verwendete Transaktion (Pflichtauswahl)],BTT[[#This Row],[Verwendete Transaktion (Pflichtauswahl)]],BTT[SAP-Modul
(Pflichtauswahl)],"&lt;&gt;"&amp;BTT[[#This Row],[SAP-Modul
(Pflichtauswahl)]])&gt;0,"Modul anders","okay"),"")</f>
        <v/>
      </c>
      <c r="AQ1671">
        <f>IFERROR(IF(COUNTIFS(BTT[Verwendete Transaktion (Pflichtauswahl)],BTT[[#This Row],[Verwendete Transaktion (Pflichtauswahl)]],BTT[Verantwortliches TP
(automatisch)],"&lt;&gt;"&amp;BTT[[#This Row],[Verantwortliches TP
(automatisch)]])&gt;0,"Transaktion mehrfach","okay"),"")</f>
        <v/>
      </c>
      <c r="AR1671">
        <f>IFERROR(IF(COUNTIFS(BTT[Verwendete Transaktion (Pflichtauswahl)],BTT[[#This Row],[Verwendete Transaktion (Pflichtauswahl)]],BTT[Verantwortliches TP
(automatisch)],"&lt;&gt;"&amp;VLOOKUP(aktives_Teilprojekt,Teilprojekte[[Teilprojekte]:[Kürzel]],2,FALSE))&gt;0,"Transaktion mehrfach","okay"),"")</f>
        <v/>
      </c>
      <c r="AS1671" t="inlineStr">
        <is>
          <t>FI1585</t>
        </is>
      </c>
    </row>
    <row r="1672">
      <c r="A1672">
        <f>IFERROR(IF(BTT[[#This Row],[Lfd Nr. 
(aus konsolidierter Datei)]]&lt;&gt;"",BTT[[#This Row],[Lfd Nr. 
(aus konsolidierter Datei)]],VLOOKUP(aktives_Teilprojekt,Teilprojekte[[Teilprojekte]:[Kürzel]],2,FALSE)&amp;ROW(BTT[[#This Row],[Lfd Nr.
(automatisch)]])-2),"")</f>
        <v/>
      </c>
      <c r="B1672" t="inlineStr">
        <is>
          <t>Bearbeitung und Prüfung von Eingangsrechnungen</t>
        </is>
      </c>
      <c r="D1672" t="inlineStr">
        <is>
          <t>Änderungen werden entsprechend vorgenommen bzw. veranlasst</t>
        </is>
      </c>
      <c r="E1672">
        <f>IFERROR(IF(NOT(BTT[[#This Row],[Manuelle Änderung des Verantwortliches TP
(Auswahl - bei Bedarf)]]=""),BTT[[#This Row],[Manuelle Änderung des Verantwortliches TP
(Auswahl - bei Bedarf)]],VLOOKUP(BTT[[#This Row],[Hauptprozess
(Pflichtauswahl)]],Hauptprozesse[],3,FALSE)),"")</f>
        <v/>
      </c>
      <c r="G1672" t="inlineStr">
        <is>
          <t>RW-K</t>
        </is>
      </c>
      <c r="H1672" t="inlineStr">
        <is>
          <t>FI-FM</t>
        </is>
      </c>
      <c r="I1672" t="inlineStr">
        <is>
          <t>FB03</t>
        </is>
      </c>
      <c r="J1672">
        <f>IFERROR(VLOOKUP(BTT[[#This Row],[Verwendete Transaktion (Pflichtauswahl)]],Transaktionen[[Transaktionen]:[Langtext]],2,FALSE),"")</f>
        <v/>
      </c>
      <c r="V1672">
        <f>IFERROR(VLOOKUP(BTT[[#This Row],[Verwendetes Formular
(Auswahl falls relevant)]],Formulare[[Formularbezeichnung]:[Formularname (technisch)]],2,FALSE),"")</f>
        <v/>
      </c>
      <c r="AK1672">
        <f>IF(BTT[[#This Row],[Subprozess
(optionale Auswahl)]]="","okay",IF(VLOOKUP(BTT[[#This Row],[Subprozess
(optionale Auswahl)]],BPML[[Subprozess]:[Zugeordneter Hauptprozess]],3,FALSE)=BTT[[#This Row],[Hauptprozess
(Pflichtauswahl)]],"okay","falscher Subprozess"))</f>
        <v/>
      </c>
      <c r="AL1672">
        <f>IF(aktives_Teilprojekt="Master","",IF(BTT[[#This Row],[Verantwortliches TP
(automatisch)]]=VLOOKUP(aktives_Teilprojekt,Teilprojekte[[Teilprojekte]:[Kürzel]],2,FALSE),"okay","Hauptprozess anderes TP"))</f>
        <v/>
      </c>
      <c r="AM16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2">
        <f>IFERROR(IF(BTT[[#This Row],[SAP-Modul
(Pflichtauswahl)]]&lt;&gt;VLOOKUP(BTT[[#This Row],[Verwendete Transaktion (Pflichtauswahl)]],Transaktionen[[Transaktionen]:[Modul]],3,FALSE),"Modul anders","okay"),"")</f>
        <v/>
      </c>
      <c r="AP1672">
        <f>IFERROR(IF(COUNTIFS(BTT[Verwendete Transaktion (Pflichtauswahl)],BTT[[#This Row],[Verwendete Transaktion (Pflichtauswahl)]],BTT[SAP-Modul
(Pflichtauswahl)],"&lt;&gt;"&amp;BTT[[#This Row],[SAP-Modul
(Pflichtauswahl)]])&gt;0,"Modul anders","okay"),"")</f>
        <v/>
      </c>
      <c r="AQ1672">
        <f>IFERROR(IF(COUNTIFS(BTT[Verwendete Transaktion (Pflichtauswahl)],BTT[[#This Row],[Verwendete Transaktion (Pflichtauswahl)]],BTT[Verantwortliches TP
(automatisch)],"&lt;&gt;"&amp;BTT[[#This Row],[Verantwortliches TP
(automatisch)]])&gt;0,"Transaktion mehrfach","okay"),"")</f>
        <v/>
      </c>
      <c r="AR1672">
        <f>IFERROR(IF(COUNTIFS(BTT[Verwendete Transaktion (Pflichtauswahl)],BTT[[#This Row],[Verwendete Transaktion (Pflichtauswahl)]],BTT[Verantwortliches TP
(automatisch)],"&lt;&gt;"&amp;VLOOKUP(aktives_Teilprojekt,Teilprojekte[[Teilprojekte]:[Kürzel]],2,FALSE))&gt;0,"Transaktion mehrfach","okay"),"")</f>
        <v/>
      </c>
      <c r="AS1672" t="inlineStr">
        <is>
          <t>FI1586</t>
        </is>
      </c>
    </row>
    <row r="1673">
      <c r="A1673">
        <f>IFERROR(IF(BTT[[#This Row],[Lfd Nr. 
(aus konsolidierter Datei)]]&lt;&gt;"",BTT[[#This Row],[Lfd Nr. 
(aus konsolidierter Datei)]],VLOOKUP(aktives_Teilprojekt,Teilprojekte[[Teilprojekte]:[Kürzel]],2,FALSE)&amp;ROW(BTT[[#This Row],[Lfd Nr.
(automatisch)]])-2),"")</f>
        <v/>
      </c>
      <c r="B1673" t="inlineStr">
        <is>
          <t>Bearbeitung und Prüfung von Eingangsrechnungen</t>
        </is>
      </c>
      <c r="D1673" t="inlineStr">
        <is>
          <t>Änderungen werden entsprechend vorgenommen bzw. veranlasst</t>
        </is>
      </c>
      <c r="E1673">
        <f>IFERROR(IF(NOT(BTT[[#This Row],[Manuelle Änderung des Verantwortliches TP
(Auswahl - bei Bedarf)]]=""),BTT[[#This Row],[Manuelle Änderung des Verantwortliches TP
(Auswahl - bei Bedarf)]],VLOOKUP(BTT[[#This Row],[Hauptprozess
(Pflichtauswahl)]],Hauptprozesse[],3,FALSE)),"")</f>
        <v/>
      </c>
      <c r="G1673" t="inlineStr">
        <is>
          <t>RW-K</t>
        </is>
      </c>
      <c r="H1673" t="inlineStr">
        <is>
          <t>MM</t>
        </is>
      </c>
      <c r="I1673" t="inlineStr">
        <is>
          <t>ME23N</t>
        </is>
      </c>
      <c r="J1673">
        <f>IFERROR(VLOOKUP(BTT[[#This Row],[Verwendete Transaktion (Pflichtauswahl)]],Transaktionen[[Transaktionen]:[Langtext]],2,FALSE),"")</f>
        <v/>
      </c>
      <c r="V1673">
        <f>IFERROR(VLOOKUP(BTT[[#This Row],[Verwendetes Formular
(Auswahl falls relevant)]],Formulare[[Formularbezeichnung]:[Formularname (technisch)]],2,FALSE),"")</f>
        <v/>
      </c>
      <c r="AK1673">
        <f>IF(BTT[[#This Row],[Subprozess
(optionale Auswahl)]]="","okay",IF(VLOOKUP(BTT[[#This Row],[Subprozess
(optionale Auswahl)]],BPML[[Subprozess]:[Zugeordneter Hauptprozess]],3,FALSE)=BTT[[#This Row],[Hauptprozess
(Pflichtauswahl)]],"okay","falscher Subprozess"))</f>
        <v/>
      </c>
      <c r="AL1673">
        <f>IF(aktives_Teilprojekt="Master","",IF(BTT[[#This Row],[Verantwortliches TP
(automatisch)]]=VLOOKUP(aktives_Teilprojekt,Teilprojekte[[Teilprojekte]:[Kürzel]],2,FALSE),"okay","Hauptprozess anderes TP"))</f>
        <v/>
      </c>
      <c r="AM16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3">
        <f>IFERROR(IF(BTT[[#This Row],[SAP-Modul
(Pflichtauswahl)]]&lt;&gt;VLOOKUP(BTT[[#This Row],[Verwendete Transaktion (Pflichtauswahl)]],Transaktionen[[Transaktionen]:[Modul]],3,FALSE),"Modul anders","okay"),"")</f>
        <v/>
      </c>
      <c r="AP1673">
        <f>IFERROR(IF(COUNTIFS(BTT[Verwendete Transaktion (Pflichtauswahl)],BTT[[#This Row],[Verwendete Transaktion (Pflichtauswahl)]],BTT[SAP-Modul
(Pflichtauswahl)],"&lt;&gt;"&amp;BTT[[#This Row],[SAP-Modul
(Pflichtauswahl)]])&gt;0,"Modul anders","okay"),"")</f>
        <v/>
      </c>
      <c r="AQ1673">
        <f>IFERROR(IF(COUNTIFS(BTT[Verwendete Transaktion (Pflichtauswahl)],BTT[[#This Row],[Verwendete Transaktion (Pflichtauswahl)]],BTT[Verantwortliches TP
(automatisch)],"&lt;&gt;"&amp;BTT[[#This Row],[Verantwortliches TP
(automatisch)]])&gt;0,"Transaktion mehrfach","okay"),"")</f>
        <v/>
      </c>
      <c r="AR1673">
        <f>IFERROR(IF(COUNTIFS(BTT[Verwendete Transaktion (Pflichtauswahl)],BTT[[#This Row],[Verwendete Transaktion (Pflichtauswahl)]],BTT[Verantwortliches TP
(automatisch)],"&lt;&gt;"&amp;VLOOKUP(aktives_Teilprojekt,Teilprojekte[[Teilprojekte]:[Kürzel]],2,FALSE))&gt;0,"Transaktion mehrfach","okay"),"")</f>
        <v/>
      </c>
      <c r="AS1673" t="inlineStr">
        <is>
          <t>FI1587</t>
        </is>
      </c>
    </row>
    <row r="1674">
      <c r="A1674">
        <f>IFERROR(IF(BTT[[#This Row],[Lfd Nr. 
(aus konsolidierter Datei)]]&lt;&gt;"",BTT[[#This Row],[Lfd Nr. 
(aus konsolidierter Datei)]],VLOOKUP(aktives_Teilprojekt,Teilprojekte[[Teilprojekte]:[Kürzel]],2,FALSE)&amp;ROW(BTT[[#This Row],[Lfd Nr.
(automatisch)]])-2),"")</f>
        <v/>
      </c>
      <c r="B1674" t="inlineStr">
        <is>
          <t>Bearbeitung und Prüfung von Eingangsrechnungen</t>
        </is>
      </c>
      <c r="D1674" t="inlineStr">
        <is>
          <t>Änderungen werden entsprechend vorgenommen bzw. veranlasst</t>
        </is>
      </c>
      <c r="E1674">
        <f>IFERROR(IF(NOT(BTT[[#This Row],[Manuelle Änderung des Verantwortliches TP
(Auswahl - bei Bedarf)]]=""),BTT[[#This Row],[Manuelle Änderung des Verantwortliches TP
(Auswahl - bei Bedarf)]],VLOOKUP(BTT[[#This Row],[Hauptprozess
(Pflichtauswahl)]],Hauptprozesse[],3,FALSE)),"")</f>
        <v/>
      </c>
      <c r="G1674" t="inlineStr">
        <is>
          <t>RW-K</t>
        </is>
      </c>
      <c r="H1674" t="inlineStr">
        <is>
          <t>MM</t>
        </is>
      </c>
      <c r="I1674" t="inlineStr">
        <is>
          <t>MIRO</t>
        </is>
      </c>
      <c r="J1674">
        <f>IFERROR(VLOOKUP(BTT[[#This Row],[Verwendete Transaktion (Pflichtauswahl)]],Transaktionen[[Transaktionen]:[Langtext]],2,FALSE),"")</f>
        <v/>
      </c>
      <c r="V1674">
        <f>IFERROR(VLOOKUP(BTT[[#This Row],[Verwendetes Formular
(Auswahl falls relevant)]],Formulare[[Formularbezeichnung]:[Formularname (technisch)]],2,FALSE),"")</f>
        <v/>
      </c>
      <c r="AK1674">
        <f>IF(BTT[[#This Row],[Subprozess
(optionale Auswahl)]]="","okay",IF(VLOOKUP(BTT[[#This Row],[Subprozess
(optionale Auswahl)]],BPML[[Subprozess]:[Zugeordneter Hauptprozess]],3,FALSE)=BTT[[#This Row],[Hauptprozess
(Pflichtauswahl)]],"okay","falscher Subprozess"))</f>
        <v/>
      </c>
      <c r="AL1674">
        <f>IF(aktives_Teilprojekt="Master","",IF(BTT[[#This Row],[Verantwortliches TP
(automatisch)]]=VLOOKUP(aktives_Teilprojekt,Teilprojekte[[Teilprojekte]:[Kürzel]],2,FALSE),"okay","Hauptprozess anderes TP"))</f>
        <v/>
      </c>
      <c r="AM16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4">
        <f>IFERROR(IF(BTT[[#This Row],[SAP-Modul
(Pflichtauswahl)]]&lt;&gt;VLOOKUP(BTT[[#This Row],[Verwendete Transaktion (Pflichtauswahl)]],Transaktionen[[Transaktionen]:[Modul]],3,FALSE),"Modul anders","okay"),"")</f>
        <v/>
      </c>
      <c r="AP1674">
        <f>IFERROR(IF(COUNTIFS(BTT[Verwendete Transaktion (Pflichtauswahl)],BTT[[#This Row],[Verwendete Transaktion (Pflichtauswahl)]],BTT[SAP-Modul
(Pflichtauswahl)],"&lt;&gt;"&amp;BTT[[#This Row],[SAP-Modul
(Pflichtauswahl)]])&gt;0,"Modul anders","okay"),"")</f>
        <v/>
      </c>
      <c r="AQ1674">
        <f>IFERROR(IF(COUNTIFS(BTT[Verwendete Transaktion (Pflichtauswahl)],BTT[[#This Row],[Verwendete Transaktion (Pflichtauswahl)]],BTT[Verantwortliches TP
(automatisch)],"&lt;&gt;"&amp;BTT[[#This Row],[Verantwortliches TP
(automatisch)]])&gt;0,"Transaktion mehrfach","okay"),"")</f>
        <v/>
      </c>
      <c r="AR1674">
        <f>IFERROR(IF(COUNTIFS(BTT[Verwendete Transaktion (Pflichtauswahl)],BTT[[#This Row],[Verwendete Transaktion (Pflichtauswahl)]],BTT[Verantwortliches TP
(automatisch)],"&lt;&gt;"&amp;VLOOKUP(aktives_Teilprojekt,Teilprojekte[[Teilprojekte]:[Kürzel]],2,FALSE))&gt;0,"Transaktion mehrfach","okay"),"")</f>
        <v/>
      </c>
      <c r="AS1674" t="inlineStr">
        <is>
          <t>FI1588</t>
        </is>
      </c>
    </row>
    <row r="1675">
      <c r="A1675">
        <f>IFERROR(IF(BTT[[#This Row],[Lfd Nr. 
(aus konsolidierter Datei)]]&lt;&gt;"",BTT[[#This Row],[Lfd Nr. 
(aus konsolidierter Datei)]],VLOOKUP(aktives_Teilprojekt,Teilprojekte[[Teilprojekte]:[Kürzel]],2,FALSE)&amp;ROW(BTT[[#This Row],[Lfd Nr.
(automatisch)]])-2),"")</f>
        <v/>
      </c>
      <c r="B1675" t="inlineStr">
        <is>
          <t>Bearbeitung und Prüfung von Eingangsrechnungen</t>
        </is>
      </c>
      <c r="D1675" t="inlineStr">
        <is>
          <t>Änderungen werden entsprechend vorgenommen bzw. veranlasst</t>
        </is>
      </c>
      <c r="E1675">
        <f>IFERROR(IF(NOT(BTT[[#This Row],[Manuelle Änderung des Verantwortliches TP
(Auswahl - bei Bedarf)]]=""),BTT[[#This Row],[Manuelle Änderung des Verantwortliches TP
(Auswahl - bei Bedarf)]],VLOOKUP(BTT[[#This Row],[Hauptprozess
(Pflichtauswahl)]],Hauptprozesse[],3,FALSE)),"")</f>
        <v/>
      </c>
      <c r="G1675" t="inlineStr">
        <is>
          <t>RW-K</t>
        </is>
      </c>
      <c r="H1675" t="inlineStr">
        <is>
          <t>FI</t>
        </is>
      </c>
      <c r="I1675" t="inlineStr">
        <is>
          <t>F-43</t>
        </is>
      </c>
      <c r="J1675">
        <f>IFERROR(VLOOKUP(BTT[[#This Row],[Verwendete Transaktion (Pflichtauswahl)]],Transaktionen[[Transaktionen]:[Langtext]],2,FALSE),"")</f>
        <v/>
      </c>
      <c r="V1675">
        <f>IFERROR(VLOOKUP(BTT[[#This Row],[Verwendetes Formular
(Auswahl falls relevant)]],Formulare[[Formularbezeichnung]:[Formularname (technisch)]],2,FALSE),"")</f>
        <v/>
      </c>
      <c r="AK1675">
        <f>IF(BTT[[#This Row],[Subprozess
(optionale Auswahl)]]="","okay",IF(VLOOKUP(BTT[[#This Row],[Subprozess
(optionale Auswahl)]],BPML[[Subprozess]:[Zugeordneter Hauptprozess]],3,FALSE)=BTT[[#This Row],[Hauptprozess
(Pflichtauswahl)]],"okay","falscher Subprozess"))</f>
        <v/>
      </c>
      <c r="AL1675">
        <f>IF(aktives_Teilprojekt="Master","",IF(BTT[[#This Row],[Verantwortliches TP
(automatisch)]]=VLOOKUP(aktives_Teilprojekt,Teilprojekte[[Teilprojekte]:[Kürzel]],2,FALSE),"okay","Hauptprozess anderes TP"))</f>
        <v/>
      </c>
      <c r="AM16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5">
        <f>IFERROR(IF(BTT[[#This Row],[SAP-Modul
(Pflichtauswahl)]]&lt;&gt;VLOOKUP(BTT[[#This Row],[Verwendete Transaktion (Pflichtauswahl)]],Transaktionen[[Transaktionen]:[Modul]],3,FALSE),"Modul anders","okay"),"")</f>
        <v/>
      </c>
      <c r="AP1675">
        <f>IFERROR(IF(COUNTIFS(BTT[Verwendete Transaktion (Pflichtauswahl)],BTT[[#This Row],[Verwendete Transaktion (Pflichtauswahl)]],BTT[SAP-Modul
(Pflichtauswahl)],"&lt;&gt;"&amp;BTT[[#This Row],[SAP-Modul
(Pflichtauswahl)]])&gt;0,"Modul anders","okay"),"")</f>
        <v/>
      </c>
      <c r="AQ1675">
        <f>IFERROR(IF(COUNTIFS(BTT[Verwendete Transaktion (Pflichtauswahl)],BTT[[#This Row],[Verwendete Transaktion (Pflichtauswahl)]],BTT[Verantwortliches TP
(automatisch)],"&lt;&gt;"&amp;BTT[[#This Row],[Verantwortliches TP
(automatisch)]])&gt;0,"Transaktion mehrfach","okay"),"")</f>
        <v/>
      </c>
      <c r="AR1675">
        <f>IFERROR(IF(COUNTIFS(BTT[Verwendete Transaktion (Pflichtauswahl)],BTT[[#This Row],[Verwendete Transaktion (Pflichtauswahl)]],BTT[Verantwortliches TP
(automatisch)],"&lt;&gt;"&amp;VLOOKUP(aktives_Teilprojekt,Teilprojekte[[Teilprojekte]:[Kürzel]],2,FALSE))&gt;0,"Transaktion mehrfach","okay"),"")</f>
        <v/>
      </c>
      <c r="AS1675" t="inlineStr">
        <is>
          <t>FI1589</t>
        </is>
      </c>
    </row>
    <row r="1676">
      <c r="A1676">
        <f>IFERROR(IF(BTT[[#This Row],[Lfd Nr. 
(aus konsolidierter Datei)]]&lt;&gt;"",BTT[[#This Row],[Lfd Nr. 
(aus konsolidierter Datei)]],VLOOKUP(aktives_Teilprojekt,Teilprojekte[[Teilprojekte]:[Kürzel]],2,FALSE)&amp;ROW(BTT[[#This Row],[Lfd Nr.
(automatisch)]])-2),"")</f>
        <v/>
      </c>
      <c r="B1676" t="inlineStr">
        <is>
          <t>Bearbeitung und Prüfung von Eingangsrechnungen</t>
        </is>
      </c>
      <c r="D1676" t="inlineStr">
        <is>
          <t>Rechnung geht in die Registratur zur Archivierung</t>
        </is>
      </c>
      <c r="E1676">
        <f>IFERROR(IF(NOT(BTT[[#This Row],[Manuelle Änderung des Verantwortliches TP
(Auswahl - bei Bedarf)]]=""),BTT[[#This Row],[Manuelle Änderung des Verantwortliches TP
(Auswahl - bei Bedarf)]],VLOOKUP(BTT[[#This Row],[Hauptprozess
(Pflichtauswahl)]],Hauptprozesse[],3,FALSE)),"")</f>
        <v/>
      </c>
      <c r="G1676" t="inlineStr">
        <is>
          <t>RW-K</t>
        </is>
      </c>
      <c r="H1676" t="inlineStr">
        <is>
          <t>Non-SAP</t>
        </is>
      </c>
      <c r="I1676" t="inlineStr">
        <is>
          <t>nicht digital</t>
        </is>
      </c>
      <c r="J1676">
        <f>IFERROR(VLOOKUP(BTT[[#This Row],[Verwendete Transaktion (Pflichtauswahl)]],Transaktionen[[Transaktionen]:[Langtext]],2,FALSE),"")</f>
        <v/>
      </c>
      <c r="V1676">
        <f>IFERROR(VLOOKUP(BTT[[#This Row],[Verwendetes Formular
(Auswahl falls relevant)]],Formulare[[Formularbezeichnung]:[Formularname (technisch)]],2,FALSE),"")</f>
        <v/>
      </c>
      <c r="AK1676">
        <f>IF(BTT[[#This Row],[Subprozess
(optionale Auswahl)]]="","okay",IF(VLOOKUP(BTT[[#This Row],[Subprozess
(optionale Auswahl)]],BPML[[Subprozess]:[Zugeordneter Hauptprozess]],3,FALSE)=BTT[[#This Row],[Hauptprozess
(Pflichtauswahl)]],"okay","falscher Subprozess"))</f>
        <v/>
      </c>
      <c r="AL1676">
        <f>IF(aktives_Teilprojekt="Master","",IF(BTT[[#This Row],[Verantwortliches TP
(automatisch)]]=VLOOKUP(aktives_Teilprojekt,Teilprojekte[[Teilprojekte]:[Kürzel]],2,FALSE),"okay","Hauptprozess anderes TP"))</f>
        <v/>
      </c>
      <c r="AM16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6">
        <f>IFERROR(IF(BTT[[#This Row],[SAP-Modul
(Pflichtauswahl)]]&lt;&gt;VLOOKUP(BTT[[#This Row],[Verwendete Transaktion (Pflichtauswahl)]],Transaktionen[[Transaktionen]:[Modul]],3,FALSE),"Modul anders","okay"),"")</f>
        <v/>
      </c>
      <c r="AP1676">
        <f>IFERROR(IF(COUNTIFS(BTT[Verwendete Transaktion (Pflichtauswahl)],BTT[[#This Row],[Verwendete Transaktion (Pflichtauswahl)]],BTT[SAP-Modul
(Pflichtauswahl)],"&lt;&gt;"&amp;BTT[[#This Row],[SAP-Modul
(Pflichtauswahl)]])&gt;0,"Modul anders","okay"),"")</f>
        <v/>
      </c>
      <c r="AQ1676">
        <f>IFERROR(IF(COUNTIFS(BTT[Verwendete Transaktion (Pflichtauswahl)],BTT[[#This Row],[Verwendete Transaktion (Pflichtauswahl)]],BTT[Verantwortliches TP
(automatisch)],"&lt;&gt;"&amp;BTT[[#This Row],[Verantwortliches TP
(automatisch)]])&gt;0,"Transaktion mehrfach","okay"),"")</f>
        <v/>
      </c>
      <c r="AR1676">
        <f>IFERROR(IF(COUNTIFS(BTT[Verwendete Transaktion (Pflichtauswahl)],BTT[[#This Row],[Verwendete Transaktion (Pflichtauswahl)]],BTT[Verantwortliches TP
(automatisch)],"&lt;&gt;"&amp;VLOOKUP(aktives_Teilprojekt,Teilprojekte[[Teilprojekte]:[Kürzel]],2,FALSE))&gt;0,"Transaktion mehrfach","okay"),"")</f>
        <v/>
      </c>
      <c r="AS1676" t="inlineStr">
        <is>
          <t>FI1590</t>
        </is>
      </c>
    </row>
    <row r="1677">
      <c r="A1677">
        <f>IFERROR(IF(BTT[[#This Row],[Lfd Nr. 
(aus konsolidierter Datei)]]&lt;&gt;"",BTT[[#This Row],[Lfd Nr. 
(aus konsolidierter Datei)]],VLOOKUP(aktives_Teilprojekt,Teilprojekte[[Teilprojekte]:[Kürzel]],2,FALSE)&amp;ROW(BTT[[#This Row],[Lfd Nr.
(automatisch)]])-2),"")</f>
        <v/>
      </c>
      <c r="B1677" t="inlineStr">
        <is>
          <t>Bearbeitung und Prüfung von Eingangsrechnungen</t>
        </is>
      </c>
      <c r="E1677">
        <f>IFERROR(IF(NOT(BTT[[#This Row],[Manuelle Änderung des Verantwortliches TP
(Auswahl - bei Bedarf)]]=""),BTT[[#This Row],[Manuelle Änderung des Verantwortliches TP
(Auswahl - bei Bedarf)]],VLOOKUP(BTT[[#This Row],[Hauptprozess
(Pflichtauswahl)]],Hauptprozesse[],3,FALSE)),"")</f>
        <v/>
      </c>
      <c r="G1677" t="inlineStr">
        <is>
          <t>OE</t>
        </is>
      </c>
      <c r="H1677" t="inlineStr">
        <is>
          <t>Non-SAP</t>
        </is>
      </c>
      <c r="I1677" t="inlineStr">
        <is>
          <t>nicht digital</t>
        </is>
      </c>
      <c r="J1677">
        <f>IFERROR(VLOOKUP(BTT[[#This Row],[Verwendete Transaktion (Pflichtauswahl)]],Transaktionen[[Transaktionen]:[Langtext]],2,FALSE),"")</f>
        <v/>
      </c>
      <c r="V1677">
        <f>IFERROR(VLOOKUP(BTT[[#This Row],[Verwendetes Formular
(Auswahl falls relevant)]],Formulare[[Formularbezeichnung]:[Formularname (technisch)]],2,FALSE),"")</f>
        <v/>
      </c>
      <c r="AK1677">
        <f>IF(BTT[[#This Row],[Subprozess
(optionale Auswahl)]]="","okay",IF(VLOOKUP(BTT[[#This Row],[Subprozess
(optionale Auswahl)]],BPML[[Subprozess]:[Zugeordneter Hauptprozess]],3,FALSE)=BTT[[#This Row],[Hauptprozess
(Pflichtauswahl)]],"okay","falscher Subprozess"))</f>
        <v/>
      </c>
      <c r="AL1677">
        <f>IF(aktives_Teilprojekt="Master","",IF(BTT[[#This Row],[Verantwortliches TP
(automatisch)]]=VLOOKUP(aktives_Teilprojekt,Teilprojekte[[Teilprojekte]:[Kürzel]],2,FALSE),"okay","Hauptprozess anderes TP"))</f>
        <v/>
      </c>
      <c r="AM16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7">
        <f>IFERROR(IF(BTT[[#This Row],[SAP-Modul
(Pflichtauswahl)]]&lt;&gt;VLOOKUP(BTT[[#This Row],[Verwendete Transaktion (Pflichtauswahl)]],Transaktionen[[Transaktionen]:[Modul]],3,FALSE),"Modul anders","okay"),"")</f>
        <v/>
      </c>
      <c r="AP1677">
        <f>IFERROR(IF(COUNTIFS(BTT[Verwendete Transaktion (Pflichtauswahl)],BTT[[#This Row],[Verwendete Transaktion (Pflichtauswahl)]],BTT[SAP-Modul
(Pflichtauswahl)],"&lt;&gt;"&amp;BTT[[#This Row],[SAP-Modul
(Pflichtauswahl)]])&gt;0,"Modul anders","okay"),"")</f>
        <v/>
      </c>
      <c r="AQ1677">
        <f>IFERROR(IF(COUNTIFS(BTT[Verwendete Transaktion (Pflichtauswahl)],BTT[[#This Row],[Verwendete Transaktion (Pflichtauswahl)]],BTT[Verantwortliches TP
(automatisch)],"&lt;&gt;"&amp;BTT[[#This Row],[Verantwortliches TP
(automatisch)]])&gt;0,"Transaktion mehrfach","okay"),"")</f>
        <v/>
      </c>
      <c r="AR1677">
        <f>IFERROR(IF(COUNTIFS(BTT[Verwendete Transaktion (Pflichtauswahl)],BTT[[#This Row],[Verwendete Transaktion (Pflichtauswahl)]],BTT[Verantwortliches TP
(automatisch)],"&lt;&gt;"&amp;VLOOKUP(aktives_Teilprojekt,Teilprojekte[[Teilprojekte]:[Kürzel]],2,FALSE))&gt;0,"Transaktion mehrfach","okay"),"")</f>
        <v/>
      </c>
      <c r="AS1677" t="inlineStr">
        <is>
          <t>FI1591</t>
        </is>
      </c>
    </row>
    <row r="1678">
      <c r="A1678">
        <f>IFERROR(IF(BTT[[#This Row],[Lfd Nr. 
(aus konsolidierter Datei)]]&lt;&gt;"",BTT[[#This Row],[Lfd Nr. 
(aus konsolidierter Datei)]],VLOOKUP(aktives_Teilprojekt,Teilprojekte[[Teilprojekte]:[Kürzel]],2,FALSE)&amp;ROW(BTT[[#This Row],[Lfd Nr.
(automatisch)]])-2),"")</f>
        <v/>
      </c>
      <c r="B1678" t="inlineStr">
        <is>
          <t>Bearbeitung und Prüfung von Eingangsrechnungen</t>
        </is>
      </c>
      <c r="D1678" t="inlineStr">
        <is>
          <t>Unterschriften sind in der BWB-internen Unterschriftsrichtlinie festgelegt</t>
        </is>
      </c>
      <c r="E1678">
        <f>IFERROR(IF(NOT(BTT[[#This Row],[Manuelle Änderung des Verantwortliches TP
(Auswahl - bei Bedarf)]]=""),BTT[[#This Row],[Manuelle Änderung des Verantwortliches TP
(Auswahl - bei Bedarf)]],VLOOKUP(BTT[[#This Row],[Hauptprozess
(Pflichtauswahl)]],Hauptprozesse[],3,FALSE)),"")</f>
        <v/>
      </c>
      <c r="G1678" t="inlineStr">
        <is>
          <t>OE</t>
        </is>
      </c>
      <c r="H1678" t="inlineStr">
        <is>
          <t>Non-SAP</t>
        </is>
      </c>
      <c r="I1678" t="inlineStr">
        <is>
          <t>nicht digital</t>
        </is>
      </c>
      <c r="J1678">
        <f>IFERROR(VLOOKUP(BTT[[#This Row],[Verwendete Transaktion (Pflichtauswahl)]],Transaktionen[[Transaktionen]:[Langtext]],2,FALSE),"")</f>
        <v/>
      </c>
      <c r="V1678">
        <f>IFERROR(VLOOKUP(BTT[[#This Row],[Verwendetes Formular
(Auswahl falls relevant)]],Formulare[[Formularbezeichnung]:[Formularname (technisch)]],2,FALSE),"")</f>
        <v/>
      </c>
      <c r="AK1678">
        <f>IF(BTT[[#This Row],[Subprozess
(optionale Auswahl)]]="","okay",IF(VLOOKUP(BTT[[#This Row],[Subprozess
(optionale Auswahl)]],BPML[[Subprozess]:[Zugeordneter Hauptprozess]],3,FALSE)=BTT[[#This Row],[Hauptprozess
(Pflichtauswahl)]],"okay","falscher Subprozess"))</f>
        <v/>
      </c>
      <c r="AL1678">
        <f>IF(aktives_Teilprojekt="Master","",IF(BTT[[#This Row],[Verantwortliches TP
(automatisch)]]=VLOOKUP(aktives_Teilprojekt,Teilprojekte[[Teilprojekte]:[Kürzel]],2,FALSE),"okay","Hauptprozess anderes TP"))</f>
        <v/>
      </c>
      <c r="AM16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8">
        <f>IFERROR(IF(BTT[[#This Row],[SAP-Modul
(Pflichtauswahl)]]&lt;&gt;VLOOKUP(BTT[[#This Row],[Verwendete Transaktion (Pflichtauswahl)]],Transaktionen[[Transaktionen]:[Modul]],3,FALSE),"Modul anders","okay"),"")</f>
        <v/>
      </c>
      <c r="AP1678">
        <f>IFERROR(IF(COUNTIFS(BTT[Verwendete Transaktion (Pflichtauswahl)],BTT[[#This Row],[Verwendete Transaktion (Pflichtauswahl)]],BTT[SAP-Modul
(Pflichtauswahl)],"&lt;&gt;"&amp;BTT[[#This Row],[SAP-Modul
(Pflichtauswahl)]])&gt;0,"Modul anders","okay"),"")</f>
        <v/>
      </c>
      <c r="AQ1678">
        <f>IFERROR(IF(COUNTIFS(BTT[Verwendete Transaktion (Pflichtauswahl)],BTT[[#This Row],[Verwendete Transaktion (Pflichtauswahl)]],BTT[Verantwortliches TP
(automatisch)],"&lt;&gt;"&amp;BTT[[#This Row],[Verantwortliches TP
(automatisch)]])&gt;0,"Transaktion mehrfach","okay"),"")</f>
        <v/>
      </c>
      <c r="AR1678">
        <f>IFERROR(IF(COUNTIFS(BTT[Verwendete Transaktion (Pflichtauswahl)],BTT[[#This Row],[Verwendete Transaktion (Pflichtauswahl)]],BTT[Verantwortliches TP
(automatisch)],"&lt;&gt;"&amp;VLOOKUP(aktives_Teilprojekt,Teilprojekte[[Teilprojekte]:[Kürzel]],2,FALSE))&gt;0,"Transaktion mehrfach","okay"),"")</f>
        <v/>
      </c>
      <c r="AS1678" t="inlineStr">
        <is>
          <t>FI1592</t>
        </is>
      </c>
    </row>
    <row r="1679">
      <c r="A1679">
        <f>IFERROR(IF(BTT[[#This Row],[Lfd Nr. 
(aus konsolidierter Datei)]]&lt;&gt;"",BTT[[#This Row],[Lfd Nr. 
(aus konsolidierter Datei)]],VLOOKUP(aktives_Teilprojekt,Teilprojekte[[Teilprojekte]:[Kürzel]],2,FALSE)&amp;ROW(BTT[[#This Row],[Lfd Nr.
(automatisch)]])-2),"")</f>
        <v/>
      </c>
      <c r="B1679" t="inlineStr">
        <is>
          <t>Bearbeitung und Prüfung von Eingangsrechnungen</t>
        </is>
      </c>
      <c r="E1679">
        <f>IFERROR(IF(NOT(BTT[[#This Row],[Manuelle Änderung des Verantwortliches TP
(Auswahl - bei Bedarf)]]=""),BTT[[#This Row],[Manuelle Änderung des Verantwortliches TP
(Auswahl - bei Bedarf)]],VLOOKUP(BTT[[#This Row],[Hauptprozess
(Pflichtauswahl)]],Hauptprozesse[],3,FALSE)),"")</f>
        <v/>
      </c>
      <c r="G1679" t="inlineStr">
        <is>
          <t>OE</t>
        </is>
      </c>
      <c r="H1679" t="inlineStr">
        <is>
          <t>Non-SAP</t>
        </is>
      </c>
      <c r="I1679" t="inlineStr">
        <is>
          <t>nicht digital</t>
        </is>
      </c>
      <c r="J1679">
        <f>IFERROR(VLOOKUP(BTT[[#This Row],[Verwendete Transaktion (Pflichtauswahl)]],Transaktionen[[Transaktionen]:[Langtext]],2,FALSE),"")</f>
        <v/>
      </c>
      <c r="V1679">
        <f>IFERROR(VLOOKUP(BTT[[#This Row],[Verwendetes Formular
(Auswahl falls relevant)]],Formulare[[Formularbezeichnung]:[Formularname (technisch)]],2,FALSE),"")</f>
        <v/>
      </c>
      <c r="AK1679">
        <f>IF(BTT[[#This Row],[Subprozess
(optionale Auswahl)]]="","okay",IF(VLOOKUP(BTT[[#This Row],[Subprozess
(optionale Auswahl)]],BPML[[Subprozess]:[Zugeordneter Hauptprozess]],3,FALSE)=BTT[[#This Row],[Hauptprozess
(Pflichtauswahl)]],"okay","falscher Subprozess"))</f>
        <v/>
      </c>
      <c r="AL1679">
        <f>IF(aktives_Teilprojekt="Master","",IF(BTT[[#This Row],[Verantwortliches TP
(automatisch)]]=VLOOKUP(aktives_Teilprojekt,Teilprojekte[[Teilprojekte]:[Kürzel]],2,FALSE),"okay","Hauptprozess anderes TP"))</f>
        <v/>
      </c>
      <c r="AM16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79">
        <f>IFERROR(IF(BTT[[#This Row],[SAP-Modul
(Pflichtauswahl)]]&lt;&gt;VLOOKUP(BTT[[#This Row],[Verwendete Transaktion (Pflichtauswahl)]],Transaktionen[[Transaktionen]:[Modul]],3,FALSE),"Modul anders","okay"),"")</f>
        <v/>
      </c>
      <c r="AP1679">
        <f>IFERROR(IF(COUNTIFS(BTT[Verwendete Transaktion (Pflichtauswahl)],BTT[[#This Row],[Verwendete Transaktion (Pflichtauswahl)]],BTT[SAP-Modul
(Pflichtauswahl)],"&lt;&gt;"&amp;BTT[[#This Row],[SAP-Modul
(Pflichtauswahl)]])&gt;0,"Modul anders","okay"),"")</f>
        <v/>
      </c>
      <c r="AQ1679">
        <f>IFERROR(IF(COUNTIFS(BTT[Verwendete Transaktion (Pflichtauswahl)],BTT[[#This Row],[Verwendete Transaktion (Pflichtauswahl)]],BTT[Verantwortliches TP
(automatisch)],"&lt;&gt;"&amp;BTT[[#This Row],[Verantwortliches TP
(automatisch)]])&gt;0,"Transaktion mehrfach","okay"),"")</f>
        <v/>
      </c>
      <c r="AR1679">
        <f>IFERROR(IF(COUNTIFS(BTT[Verwendete Transaktion (Pflichtauswahl)],BTT[[#This Row],[Verwendete Transaktion (Pflichtauswahl)]],BTT[Verantwortliches TP
(automatisch)],"&lt;&gt;"&amp;VLOOKUP(aktives_Teilprojekt,Teilprojekte[[Teilprojekte]:[Kürzel]],2,FALSE))&gt;0,"Transaktion mehrfach","okay"),"")</f>
        <v/>
      </c>
      <c r="AS1679" t="inlineStr">
        <is>
          <t>FI1593</t>
        </is>
      </c>
    </row>
    <row r="1680">
      <c r="A1680">
        <f>IFERROR(IF(BTT[[#This Row],[Lfd Nr. 
(aus konsolidierter Datei)]]&lt;&gt;"",BTT[[#This Row],[Lfd Nr. 
(aus konsolidierter Datei)]],VLOOKUP(aktives_Teilprojekt,Teilprojekte[[Teilprojekte]:[Kürzel]],2,FALSE)&amp;ROW(BTT[[#This Row],[Lfd Nr.
(automatisch)]])-2),"")</f>
        <v/>
      </c>
      <c r="B1680" t="inlineStr">
        <is>
          <t>Bearbeitung und Prüfung von Eingangsrechnungen</t>
        </is>
      </c>
      <c r="E1680">
        <f>IFERROR(IF(NOT(BTT[[#This Row],[Manuelle Änderung des Verantwortliches TP
(Auswahl - bei Bedarf)]]=""),BTT[[#This Row],[Manuelle Änderung des Verantwortliches TP
(Auswahl - bei Bedarf)]],VLOOKUP(BTT[[#This Row],[Hauptprozess
(Pflichtauswahl)]],Hauptprozesse[],3,FALSE)),"")</f>
        <v/>
      </c>
      <c r="G1680" t="inlineStr">
        <is>
          <t>OE</t>
        </is>
      </c>
      <c r="H1680" t="inlineStr">
        <is>
          <t>Non-SAP</t>
        </is>
      </c>
      <c r="I1680" t="inlineStr">
        <is>
          <t>nicht digital</t>
        </is>
      </c>
      <c r="J1680">
        <f>IFERROR(VLOOKUP(BTT[[#This Row],[Verwendete Transaktion (Pflichtauswahl)]],Transaktionen[[Transaktionen]:[Langtext]],2,FALSE),"")</f>
        <v/>
      </c>
      <c r="V1680">
        <f>IFERROR(VLOOKUP(BTT[[#This Row],[Verwendetes Formular
(Auswahl falls relevant)]],Formulare[[Formularbezeichnung]:[Formularname (technisch)]],2,FALSE),"")</f>
        <v/>
      </c>
      <c r="AK1680">
        <f>IF(BTT[[#This Row],[Subprozess
(optionale Auswahl)]]="","okay",IF(VLOOKUP(BTT[[#This Row],[Subprozess
(optionale Auswahl)]],BPML[[Subprozess]:[Zugeordneter Hauptprozess]],3,FALSE)=BTT[[#This Row],[Hauptprozess
(Pflichtauswahl)]],"okay","falscher Subprozess"))</f>
        <v/>
      </c>
      <c r="AL1680">
        <f>IF(aktives_Teilprojekt="Master","",IF(BTT[[#This Row],[Verantwortliches TP
(automatisch)]]=VLOOKUP(aktives_Teilprojekt,Teilprojekte[[Teilprojekte]:[Kürzel]],2,FALSE),"okay","Hauptprozess anderes TP"))</f>
        <v/>
      </c>
      <c r="AM16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0">
        <f>IFERROR(IF(BTT[[#This Row],[SAP-Modul
(Pflichtauswahl)]]&lt;&gt;VLOOKUP(BTT[[#This Row],[Verwendete Transaktion (Pflichtauswahl)]],Transaktionen[[Transaktionen]:[Modul]],3,FALSE),"Modul anders","okay"),"")</f>
        <v/>
      </c>
      <c r="AP1680">
        <f>IFERROR(IF(COUNTIFS(BTT[Verwendete Transaktion (Pflichtauswahl)],BTT[[#This Row],[Verwendete Transaktion (Pflichtauswahl)]],BTT[SAP-Modul
(Pflichtauswahl)],"&lt;&gt;"&amp;BTT[[#This Row],[SAP-Modul
(Pflichtauswahl)]])&gt;0,"Modul anders","okay"),"")</f>
        <v/>
      </c>
      <c r="AQ1680">
        <f>IFERROR(IF(COUNTIFS(BTT[Verwendete Transaktion (Pflichtauswahl)],BTT[[#This Row],[Verwendete Transaktion (Pflichtauswahl)]],BTT[Verantwortliches TP
(automatisch)],"&lt;&gt;"&amp;BTT[[#This Row],[Verantwortliches TP
(automatisch)]])&gt;0,"Transaktion mehrfach","okay"),"")</f>
        <v/>
      </c>
      <c r="AR1680">
        <f>IFERROR(IF(COUNTIFS(BTT[Verwendete Transaktion (Pflichtauswahl)],BTT[[#This Row],[Verwendete Transaktion (Pflichtauswahl)]],BTT[Verantwortliches TP
(automatisch)],"&lt;&gt;"&amp;VLOOKUP(aktives_Teilprojekt,Teilprojekte[[Teilprojekte]:[Kürzel]],2,FALSE))&gt;0,"Transaktion mehrfach","okay"),"")</f>
        <v/>
      </c>
      <c r="AS1680" t="inlineStr">
        <is>
          <t>FI1594</t>
        </is>
      </c>
    </row>
    <row r="1681">
      <c r="A1681">
        <f>IFERROR(IF(BTT[[#This Row],[Lfd Nr. 
(aus konsolidierter Datei)]]&lt;&gt;"",BTT[[#This Row],[Lfd Nr. 
(aus konsolidierter Datei)]],VLOOKUP(aktives_Teilprojekt,Teilprojekte[[Teilprojekte]:[Kürzel]],2,FALSE)&amp;ROW(BTT[[#This Row],[Lfd Nr.
(automatisch)]])-2),"")</f>
        <v/>
      </c>
      <c r="B1681" t="inlineStr">
        <is>
          <t>Bearbeitung und Prüfung von Eingangsrechnungen</t>
        </is>
      </c>
      <c r="E1681">
        <f>IFERROR(IF(NOT(BTT[[#This Row],[Manuelle Änderung des Verantwortliches TP
(Auswahl - bei Bedarf)]]=""),BTT[[#This Row],[Manuelle Änderung des Verantwortliches TP
(Auswahl - bei Bedarf)]],VLOOKUP(BTT[[#This Row],[Hauptprozess
(Pflichtauswahl)]],Hauptprozesse[],3,FALSE)),"")</f>
        <v/>
      </c>
      <c r="G1681" t="inlineStr">
        <is>
          <t>RW-P</t>
        </is>
      </c>
      <c r="H1681" t="inlineStr">
        <is>
          <t>Non-SAP</t>
        </is>
      </c>
      <c r="I1681" t="inlineStr">
        <is>
          <t>nicht digital</t>
        </is>
      </c>
      <c r="J1681">
        <f>IFERROR(VLOOKUP(BTT[[#This Row],[Verwendete Transaktion (Pflichtauswahl)]],Transaktionen[[Transaktionen]:[Langtext]],2,FALSE),"")</f>
        <v/>
      </c>
      <c r="V1681">
        <f>IFERROR(VLOOKUP(BTT[[#This Row],[Verwendetes Formular
(Auswahl falls relevant)]],Formulare[[Formularbezeichnung]:[Formularname (technisch)]],2,FALSE),"")</f>
        <v/>
      </c>
      <c r="AK1681">
        <f>IF(BTT[[#This Row],[Subprozess
(optionale Auswahl)]]="","okay",IF(VLOOKUP(BTT[[#This Row],[Subprozess
(optionale Auswahl)]],BPML[[Subprozess]:[Zugeordneter Hauptprozess]],3,FALSE)=BTT[[#This Row],[Hauptprozess
(Pflichtauswahl)]],"okay","falscher Subprozess"))</f>
        <v/>
      </c>
      <c r="AL1681">
        <f>IF(aktives_Teilprojekt="Master","",IF(BTT[[#This Row],[Verantwortliches TP
(automatisch)]]=VLOOKUP(aktives_Teilprojekt,Teilprojekte[[Teilprojekte]:[Kürzel]],2,FALSE),"okay","Hauptprozess anderes TP"))</f>
        <v/>
      </c>
      <c r="AM16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1">
        <f>IFERROR(IF(BTT[[#This Row],[SAP-Modul
(Pflichtauswahl)]]&lt;&gt;VLOOKUP(BTT[[#This Row],[Verwendete Transaktion (Pflichtauswahl)]],Transaktionen[[Transaktionen]:[Modul]],3,FALSE),"Modul anders","okay"),"")</f>
        <v/>
      </c>
      <c r="AP1681">
        <f>IFERROR(IF(COUNTIFS(BTT[Verwendete Transaktion (Pflichtauswahl)],BTT[[#This Row],[Verwendete Transaktion (Pflichtauswahl)]],BTT[SAP-Modul
(Pflichtauswahl)],"&lt;&gt;"&amp;BTT[[#This Row],[SAP-Modul
(Pflichtauswahl)]])&gt;0,"Modul anders","okay"),"")</f>
        <v/>
      </c>
      <c r="AQ1681">
        <f>IFERROR(IF(COUNTIFS(BTT[Verwendete Transaktion (Pflichtauswahl)],BTT[[#This Row],[Verwendete Transaktion (Pflichtauswahl)]],BTT[Verantwortliches TP
(automatisch)],"&lt;&gt;"&amp;BTT[[#This Row],[Verantwortliches TP
(automatisch)]])&gt;0,"Transaktion mehrfach","okay"),"")</f>
        <v/>
      </c>
      <c r="AR1681">
        <f>IFERROR(IF(COUNTIFS(BTT[Verwendete Transaktion (Pflichtauswahl)],BTT[[#This Row],[Verwendete Transaktion (Pflichtauswahl)]],BTT[Verantwortliches TP
(automatisch)],"&lt;&gt;"&amp;VLOOKUP(aktives_Teilprojekt,Teilprojekte[[Teilprojekte]:[Kürzel]],2,FALSE))&gt;0,"Transaktion mehrfach","okay"),"")</f>
        <v/>
      </c>
      <c r="AS1681" t="inlineStr">
        <is>
          <t>FI1595</t>
        </is>
      </c>
    </row>
    <row r="1682">
      <c r="A1682">
        <f>IFERROR(IF(BTT[[#This Row],[Lfd Nr. 
(aus konsolidierter Datei)]]&lt;&gt;"",BTT[[#This Row],[Lfd Nr. 
(aus konsolidierter Datei)]],VLOOKUP(aktives_Teilprojekt,Teilprojekte[[Teilprojekte]:[Kürzel]],2,FALSE)&amp;ROW(BTT[[#This Row],[Lfd Nr.
(automatisch)]])-2),"")</f>
        <v/>
      </c>
      <c r="B1682" t="inlineStr">
        <is>
          <t>Bearbeitung und Prüfung von Eingangsrechnungen</t>
        </is>
      </c>
      <c r="E1682">
        <f>IFERROR(IF(NOT(BTT[[#This Row],[Manuelle Änderung des Verantwortliches TP
(Auswahl - bei Bedarf)]]=""),BTT[[#This Row],[Manuelle Änderung des Verantwortliches TP
(Auswahl - bei Bedarf)]],VLOOKUP(BTT[[#This Row],[Hauptprozess
(Pflichtauswahl)]],Hauptprozesse[],3,FALSE)),"")</f>
        <v/>
      </c>
      <c r="G1682" t="inlineStr">
        <is>
          <t>RW-P</t>
        </is>
      </c>
      <c r="H1682" t="inlineStr">
        <is>
          <t>Non-SAP</t>
        </is>
      </c>
      <c r="I1682" t="inlineStr">
        <is>
          <t>nicht digital</t>
        </is>
      </c>
      <c r="J1682">
        <f>IFERROR(VLOOKUP(BTT[[#This Row],[Verwendete Transaktion (Pflichtauswahl)]],Transaktionen[[Transaktionen]:[Langtext]],2,FALSE),"")</f>
        <v/>
      </c>
      <c r="V1682">
        <f>IFERROR(VLOOKUP(BTT[[#This Row],[Verwendetes Formular
(Auswahl falls relevant)]],Formulare[[Formularbezeichnung]:[Formularname (technisch)]],2,FALSE),"")</f>
        <v/>
      </c>
      <c r="AK1682">
        <f>IF(BTT[[#This Row],[Subprozess
(optionale Auswahl)]]="","okay",IF(VLOOKUP(BTT[[#This Row],[Subprozess
(optionale Auswahl)]],BPML[[Subprozess]:[Zugeordneter Hauptprozess]],3,FALSE)=BTT[[#This Row],[Hauptprozess
(Pflichtauswahl)]],"okay","falscher Subprozess"))</f>
        <v/>
      </c>
      <c r="AL1682">
        <f>IF(aktives_Teilprojekt="Master","",IF(BTT[[#This Row],[Verantwortliches TP
(automatisch)]]=VLOOKUP(aktives_Teilprojekt,Teilprojekte[[Teilprojekte]:[Kürzel]],2,FALSE),"okay","Hauptprozess anderes TP"))</f>
        <v/>
      </c>
      <c r="AM16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2">
        <f>IFERROR(IF(BTT[[#This Row],[SAP-Modul
(Pflichtauswahl)]]&lt;&gt;VLOOKUP(BTT[[#This Row],[Verwendete Transaktion (Pflichtauswahl)]],Transaktionen[[Transaktionen]:[Modul]],3,FALSE),"Modul anders","okay"),"")</f>
        <v/>
      </c>
      <c r="AP1682">
        <f>IFERROR(IF(COUNTIFS(BTT[Verwendete Transaktion (Pflichtauswahl)],BTT[[#This Row],[Verwendete Transaktion (Pflichtauswahl)]],BTT[SAP-Modul
(Pflichtauswahl)],"&lt;&gt;"&amp;BTT[[#This Row],[SAP-Modul
(Pflichtauswahl)]])&gt;0,"Modul anders","okay"),"")</f>
        <v/>
      </c>
      <c r="AQ1682">
        <f>IFERROR(IF(COUNTIFS(BTT[Verwendete Transaktion (Pflichtauswahl)],BTT[[#This Row],[Verwendete Transaktion (Pflichtauswahl)]],BTT[Verantwortliches TP
(automatisch)],"&lt;&gt;"&amp;BTT[[#This Row],[Verantwortliches TP
(automatisch)]])&gt;0,"Transaktion mehrfach","okay"),"")</f>
        <v/>
      </c>
      <c r="AR1682">
        <f>IFERROR(IF(COUNTIFS(BTT[Verwendete Transaktion (Pflichtauswahl)],BTT[[#This Row],[Verwendete Transaktion (Pflichtauswahl)]],BTT[Verantwortliches TP
(automatisch)],"&lt;&gt;"&amp;VLOOKUP(aktives_Teilprojekt,Teilprojekte[[Teilprojekte]:[Kürzel]],2,FALSE))&gt;0,"Transaktion mehrfach","okay"),"")</f>
        <v/>
      </c>
      <c r="AS1682" t="inlineStr">
        <is>
          <t>FI1596</t>
        </is>
      </c>
    </row>
    <row r="1683">
      <c r="A1683">
        <f>IFERROR(IF(BTT[[#This Row],[Lfd Nr. 
(aus konsolidierter Datei)]]&lt;&gt;"",BTT[[#This Row],[Lfd Nr. 
(aus konsolidierter Datei)]],VLOOKUP(aktives_Teilprojekt,Teilprojekte[[Teilprojekte]:[Kürzel]],2,FALSE)&amp;ROW(BTT[[#This Row],[Lfd Nr.
(automatisch)]])-2),"")</f>
        <v/>
      </c>
      <c r="B1683" t="inlineStr">
        <is>
          <t>Bearbeitung und Prüfung von Eingangsrechnungen</t>
        </is>
      </c>
      <c r="E1683">
        <f>IFERROR(IF(NOT(BTT[[#This Row],[Manuelle Änderung des Verantwortliches TP
(Auswahl - bei Bedarf)]]=""),BTT[[#This Row],[Manuelle Änderung des Verantwortliches TP
(Auswahl - bei Bedarf)]],VLOOKUP(BTT[[#This Row],[Hauptprozess
(Pflichtauswahl)]],Hauptprozesse[],3,FALSE)),"")</f>
        <v/>
      </c>
      <c r="G1683" t="inlineStr">
        <is>
          <t>RW-K</t>
        </is>
      </c>
      <c r="H1683" t="inlineStr">
        <is>
          <t>FI</t>
        </is>
      </c>
      <c r="I1683" t="inlineStr">
        <is>
          <t>F-43</t>
        </is>
      </c>
      <c r="J1683">
        <f>IFERROR(VLOOKUP(BTT[[#This Row],[Verwendete Transaktion (Pflichtauswahl)]],Transaktionen[[Transaktionen]:[Langtext]],2,FALSE),"")</f>
        <v/>
      </c>
      <c r="V1683">
        <f>IFERROR(VLOOKUP(BTT[[#This Row],[Verwendetes Formular
(Auswahl falls relevant)]],Formulare[[Formularbezeichnung]:[Formularname (technisch)]],2,FALSE),"")</f>
        <v/>
      </c>
      <c r="AK1683">
        <f>IF(BTT[[#This Row],[Subprozess
(optionale Auswahl)]]="","okay",IF(VLOOKUP(BTT[[#This Row],[Subprozess
(optionale Auswahl)]],BPML[[Subprozess]:[Zugeordneter Hauptprozess]],3,FALSE)=BTT[[#This Row],[Hauptprozess
(Pflichtauswahl)]],"okay","falscher Subprozess"))</f>
        <v/>
      </c>
      <c r="AL1683">
        <f>IF(aktives_Teilprojekt="Master","",IF(BTT[[#This Row],[Verantwortliches TP
(automatisch)]]=VLOOKUP(aktives_Teilprojekt,Teilprojekte[[Teilprojekte]:[Kürzel]],2,FALSE),"okay","Hauptprozess anderes TP"))</f>
        <v/>
      </c>
      <c r="AM16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3">
        <f>IFERROR(IF(BTT[[#This Row],[SAP-Modul
(Pflichtauswahl)]]&lt;&gt;VLOOKUP(BTT[[#This Row],[Verwendete Transaktion (Pflichtauswahl)]],Transaktionen[[Transaktionen]:[Modul]],3,FALSE),"Modul anders","okay"),"")</f>
        <v/>
      </c>
      <c r="AP1683">
        <f>IFERROR(IF(COUNTIFS(BTT[Verwendete Transaktion (Pflichtauswahl)],BTT[[#This Row],[Verwendete Transaktion (Pflichtauswahl)]],BTT[SAP-Modul
(Pflichtauswahl)],"&lt;&gt;"&amp;BTT[[#This Row],[SAP-Modul
(Pflichtauswahl)]])&gt;0,"Modul anders","okay"),"")</f>
        <v/>
      </c>
      <c r="AQ1683">
        <f>IFERROR(IF(COUNTIFS(BTT[Verwendete Transaktion (Pflichtauswahl)],BTT[[#This Row],[Verwendete Transaktion (Pflichtauswahl)]],BTT[Verantwortliches TP
(automatisch)],"&lt;&gt;"&amp;BTT[[#This Row],[Verantwortliches TP
(automatisch)]])&gt;0,"Transaktion mehrfach","okay"),"")</f>
        <v/>
      </c>
      <c r="AR1683">
        <f>IFERROR(IF(COUNTIFS(BTT[Verwendete Transaktion (Pflichtauswahl)],BTT[[#This Row],[Verwendete Transaktion (Pflichtauswahl)]],BTT[Verantwortliches TP
(automatisch)],"&lt;&gt;"&amp;VLOOKUP(aktives_Teilprojekt,Teilprojekte[[Teilprojekte]:[Kürzel]],2,FALSE))&gt;0,"Transaktion mehrfach","okay"),"")</f>
        <v/>
      </c>
      <c r="AS1683" t="inlineStr">
        <is>
          <t>FI1597</t>
        </is>
      </c>
    </row>
    <row r="1684">
      <c r="A1684">
        <f>IFERROR(IF(BTT[[#This Row],[Lfd Nr. 
(aus konsolidierter Datei)]]&lt;&gt;"",BTT[[#This Row],[Lfd Nr. 
(aus konsolidierter Datei)]],VLOOKUP(aktives_Teilprojekt,Teilprojekte[[Teilprojekte]:[Kürzel]],2,FALSE)&amp;ROW(BTT[[#This Row],[Lfd Nr.
(automatisch)]])-2),"")</f>
        <v/>
      </c>
      <c r="B1684" t="inlineStr">
        <is>
          <t>Bearbeitung und Prüfung von Eingangsrechnungen</t>
        </is>
      </c>
      <c r="E1684">
        <f>IFERROR(IF(NOT(BTT[[#This Row],[Manuelle Änderung des Verantwortliches TP
(Auswahl - bei Bedarf)]]=""),BTT[[#This Row],[Manuelle Änderung des Verantwortliches TP
(Auswahl - bei Bedarf)]],VLOOKUP(BTT[[#This Row],[Hauptprozess
(Pflichtauswahl)]],Hauptprozesse[],3,FALSE)),"")</f>
        <v/>
      </c>
      <c r="G1684" t="inlineStr">
        <is>
          <t>RW-K</t>
        </is>
      </c>
      <c r="H1684" t="inlineStr">
        <is>
          <t>LO</t>
        </is>
      </c>
      <c r="I1684" t="inlineStr">
        <is>
          <t>FK03</t>
        </is>
      </c>
      <c r="J1684">
        <f>IFERROR(VLOOKUP(BTT[[#This Row],[Verwendete Transaktion (Pflichtauswahl)]],Transaktionen[[Transaktionen]:[Langtext]],2,FALSE),"")</f>
        <v/>
      </c>
      <c r="V1684">
        <f>IFERROR(VLOOKUP(BTT[[#This Row],[Verwendetes Formular
(Auswahl falls relevant)]],Formulare[[Formularbezeichnung]:[Formularname (technisch)]],2,FALSE),"")</f>
        <v/>
      </c>
      <c r="AK1684">
        <f>IF(BTT[[#This Row],[Subprozess
(optionale Auswahl)]]="","okay",IF(VLOOKUP(BTT[[#This Row],[Subprozess
(optionale Auswahl)]],BPML[[Subprozess]:[Zugeordneter Hauptprozess]],3,FALSE)=BTT[[#This Row],[Hauptprozess
(Pflichtauswahl)]],"okay","falscher Subprozess"))</f>
        <v/>
      </c>
      <c r="AL1684">
        <f>IF(aktives_Teilprojekt="Master","",IF(BTT[[#This Row],[Verantwortliches TP
(automatisch)]]=VLOOKUP(aktives_Teilprojekt,Teilprojekte[[Teilprojekte]:[Kürzel]],2,FALSE),"okay","Hauptprozess anderes TP"))</f>
        <v/>
      </c>
      <c r="AM16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4">
        <f>IFERROR(IF(BTT[[#This Row],[SAP-Modul
(Pflichtauswahl)]]&lt;&gt;VLOOKUP(BTT[[#This Row],[Verwendete Transaktion (Pflichtauswahl)]],Transaktionen[[Transaktionen]:[Modul]],3,FALSE),"Modul anders","okay"),"")</f>
        <v/>
      </c>
      <c r="AP1684">
        <f>IFERROR(IF(COUNTIFS(BTT[Verwendete Transaktion (Pflichtauswahl)],BTT[[#This Row],[Verwendete Transaktion (Pflichtauswahl)]],BTT[SAP-Modul
(Pflichtauswahl)],"&lt;&gt;"&amp;BTT[[#This Row],[SAP-Modul
(Pflichtauswahl)]])&gt;0,"Modul anders","okay"),"")</f>
        <v/>
      </c>
      <c r="AQ1684">
        <f>IFERROR(IF(COUNTIFS(BTT[Verwendete Transaktion (Pflichtauswahl)],BTT[[#This Row],[Verwendete Transaktion (Pflichtauswahl)]],BTT[Verantwortliches TP
(automatisch)],"&lt;&gt;"&amp;BTT[[#This Row],[Verantwortliches TP
(automatisch)]])&gt;0,"Transaktion mehrfach","okay"),"")</f>
        <v/>
      </c>
      <c r="AR1684">
        <f>IFERROR(IF(COUNTIFS(BTT[Verwendete Transaktion (Pflichtauswahl)],BTT[[#This Row],[Verwendete Transaktion (Pflichtauswahl)]],BTT[Verantwortliches TP
(automatisch)],"&lt;&gt;"&amp;VLOOKUP(aktives_Teilprojekt,Teilprojekte[[Teilprojekte]:[Kürzel]],2,FALSE))&gt;0,"Transaktion mehrfach","okay"),"")</f>
        <v/>
      </c>
      <c r="AS1684" t="inlineStr">
        <is>
          <t>FI1598</t>
        </is>
      </c>
    </row>
    <row r="1685">
      <c r="A1685">
        <f>IFERROR(IF(BTT[[#This Row],[Lfd Nr. 
(aus konsolidierter Datei)]]&lt;&gt;"",BTT[[#This Row],[Lfd Nr. 
(aus konsolidierter Datei)]],VLOOKUP(aktives_Teilprojekt,Teilprojekte[[Teilprojekte]:[Kürzel]],2,FALSE)&amp;ROW(BTT[[#This Row],[Lfd Nr.
(automatisch)]])-2),"")</f>
        <v/>
      </c>
      <c r="B1685" t="inlineStr">
        <is>
          <t>Bearbeitung und Prüfung von Eingangsrechnungen</t>
        </is>
      </c>
      <c r="E1685">
        <f>IFERROR(IF(NOT(BTT[[#This Row],[Manuelle Änderung des Verantwortliches TP
(Auswahl - bei Bedarf)]]=""),BTT[[#This Row],[Manuelle Änderung des Verantwortliches TP
(Auswahl - bei Bedarf)]],VLOOKUP(BTT[[#This Row],[Hauptprozess
(Pflichtauswahl)]],Hauptprozesse[],3,FALSE)),"")</f>
        <v/>
      </c>
      <c r="G1685" t="inlineStr">
        <is>
          <t>RW-K</t>
        </is>
      </c>
      <c r="H1685" t="inlineStr">
        <is>
          <t>FI-GL</t>
        </is>
      </c>
      <c r="I1685" t="inlineStr">
        <is>
          <t>FBL1N</t>
        </is>
      </c>
      <c r="J1685">
        <f>IFERROR(VLOOKUP(BTT[[#This Row],[Verwendete Transaktion (Pflichtauswahl)]],Transaktionen[[Transaktionen]:[Langtext]],2,FALSE),"")</f>
        <v/>
      </c>
      <c r="V1685">
        <f>IFERROR(VLOOKUP(BTT[[#This Row],[Verwendetes Formular
(Auswahl falls relevant)]],Formulare[[Formularbezeichnung]:[Formularname (technisch)]],2,FALSE),"")</f>
        <v/>
      </c>
      <c r="AK1685">
        <f>IF(BTT[[#This Row],[Subprozess
(optionale Auswahl)]]="","okay",IF(VLOOKUP(BTT[[#This Row],[Subprozess
(optionale Auswahl)]],BPML[[Subprozess]:[Zugeordneter Hauptprozess]],3,FALSE)=BTT[[#This Row],[Hauptprozess
(Pflichtauswahl)]],"okay","falscher Subprozess"))</f>
        <v/>
      </c>
      <c r="AL1685">
        <f>IF(aktives_Teilprojekt="Master","",IF(BTT[[#This Row],[Verantwortliches TP
(automatisch)]]=VLOOKUP(aktives_Teilprojekt,Teilprojekte[[Teilprojekte]:[Kürzel]],2,FALSE),"okay","Hauptprozess anderes TP"))</f>
        <v/>
      </c>
      <c r="AM16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5">
        <f>IFERROR(IF(BTT[[#This Row],[SAP-Modul
(Pflichtauswahl)]]&lt;&gt;VLOOKUP(BTT[[#This Row],[Verwendete Transaktion (Pflichtauswahl)]],Transaktionen[[Transaktionen]:[Modul]],3,FALSE),"Modul anders","okay"),"")</f>
        <v/>
      </c>
      <c r="AP1685">
        <f>IFERROR(IF(COUNTIFS(BTT[Verwendete Transaktion (Pflichtauswahl)],BTT[[#This Row],[Verwendete Transaktion (Pflichtauswahl)]],BTT[SAP-Modul
(Pflichtauswahl)],"&lt;&gt;"&amp;BTT[[#This Row],[SAP-Modul
(Pflichtauswahl)]])&gt;0,"Modul anders","okay"),"")</f>
        <v/>
      </c>
      <c r="AQ1685">
        <f>IFERROR(IF(COUNTIFS(BTT[Verwendete Transaktion (Pflichtauswahl)],BTT[[#This Row],[Verwendete Transaktion (Pflichtauswahl)]],BTT[Verantwortliches TP
(automatisch)],"&lt;&gt;"&amp;BTT[[#This Row],[Verantwortliches TP
(automatisch)]])&gt;0,"Transaktion mehrfach","okay"),"")</f>
        <v/>
      </c>
      <c r="AR1685">
        <f>IFERROR(IF(COUNTIFS(BTT[Verwendete Transaktion (Pflichtauswahl)],BTT[[#This Row],[Verwendete Transaktion (Pflichtauswahl)]],BTT[Verantwortliches TP
(automatisch)],"&lt;&gt;"&amp;VLOOKUP(aktives_Teilprojekt,Teilprojekte[[Teilprojekte]:[Kürzel]],2,FALSE))&gt;0,"Transaktion mehrfach","okay"),"")</f>
        <v/>
      </c>
      <c r="AS1685" t="inlineStr">
        <is>
          <t>FI1599</t>
        </is>
      </c>
    </row>
    <row r="1686">
      <c r="A1686">
        <f>IFERROR(IF(BTT[[#This Row],[Lfd Nr. 
(aus konsolidierter Datei)]]&lt;&gt;"",BTT[[#This Row],[Lfd Nr. 
(aus konsolidierter Datei)]],VLOOKUP(aktives_Teilprojekt,Teilprojekte[[Teilprojekte]:[Kürzel]],2,FALSE)&amp;ROW(BTT[[#This Row],[Lfd Nr.
(automatisch)]])-2),"")</f>
        <v/>
      </c>
      <c r="B1686" t="inlineStr">
        <is>
          <t>Bearbeitung und Prüfung von Eingangsrechnungen</t>
        </is>
      </c>
      <c r="E1686">
        <f>IFERROR(IF(NOT(BTT[[#This Row],[Manuelle Änderung des Verantwortliches TP
(Auswahl - bei Bedarf)]]=""),BTT[[#This Row],[Manuelle Änderung des Verantwortliches TP
(Auswahl - bei Bedarf)]],VLOOKUP(BTT[[#This Row],[Hauptprozess
(Pflichtauswahl)]],Hauptprozesse[],3,FALSE)),"")</f>
        <v/>
      </c>
      <c r="G1686" t="inlineStr">
        <is>
          <t>RW-K</t>
        </is>
      </c>
      <c r="H1686" t="inlineStr">
        <is>
          <t>FI</t>
        </is>
      </c>
      <c r="I1686" t="inlineStr">
        <is>
          <t>FB02</t>
        </is>
      </c>
      <c r="J1686">
        <f>IFERROR(VLOOKUP(BTT[[#This Row],[Verwendete Transaktion (Pflichtauswahl)]],Transaktionen[[Transaktionen]:[Langtext]],2,FALSE),"")</f>
        <v/>
      </c>
      <c r="V1686">
        <f>IFERROR(VLOOKUP(BTT[[#This Row],[Verwendetes Formular
(Auswahl falls relevant)]],Formulare[[Formularbezeichnung]:[Formularname (technisch)]],2,FALSE),"")</f>
        <v/>
      </c>
      <c r="AK1686">
        <f>IF(BTT[[#This Row],[Subprozess
(optionale Auswahl)]]="","okay",IF(VLOOKUP(BTT[[#This Row],[Subprozess
(optionale Auswahl)]],BPML[[Subprozess]:[Zugeordneter Hauptprozess]],3,FALSE)=BTT[[#This Row],[Hauptprozess
(Pflichtauswahl)]],"okay","falscher Subprozess"))</f>
        <v/>
      </c>
      <c r="AL1686">
        <f>IF(aktives_Teilprojekt="Master","",IF(BTT[[#This Row],[Verantwortliches TP
(automatisch)]]=VLOOKUP(aktives_Teilprojekt,Teilprojekte[[Teilprojekte]:[Kürzel]],2,FALSE),"okay","Hauptprozess anderes TP"))</f>
        <v/>
      </c>
      <c r="AM16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6">
        <f>IFERROR(IF(BTT[[#This Row],[SAP-Modul
(Pflichtauswahl)]]&lt;&gt;VLOOKUP(BTT[[#This Row],[Verwendete Transaktion (Pflichtauswahl)]],Transaktionen[[Transaktionen]:[Modul]],3,FALSE),"Modul anders","okay"),"")</f>
        <v/>
      </c>
      <c r="AP1686">
        <f>IFERROR(IF(COUNTIFS(BTT[Verwendete Transaktion (Pflichtauswahl)],BTT[[#This Row],[Verwendete Transaktion (Pflichtauswahl)]],BTT[SAP-Modul
(Pflichtauswahl)],"&lt;&gt;"&amp;BTT[[#This Row],[SAP-Modul
(Pflichtauswahl)]])&gt;0,"Modul anders","okay"),"")</f>
        <v/>
      </c>
      <c r="AQ1686">
        <f>IFERROR(IF(COUNTIFS(BTT[Verwendete Transaktion (Pflichtauswahl)],BTT[[#This Row],[Verwendete Transaktion (Pflichtauswahl)]],BTT[Verantwortliches TP
(automatisch)],"&lt;&gt;"&amp;BTT[[#This Row],[Verantwortliches TP
(automatisch)]])&gt;0,"Transaktion mehrfach","okay"),"")</f>
        <v/>
      </c>
      <c r="AR1686">
        <f>IFERROR(IF(COUNTIFS(BTT[Verwendete Transaktion (Pflichtauswahl)],BTT[[#This Row],[Verwendete Transaktion (Pflichtauswahl)]],BTT[Verantwortliches TP
(automatisch)],"&lt;&gt;"&amp;VLOOKUP(aktives_Teilprojekt,Teilprojekte[[Teilprojekte]:[Kürzel]],2,FALSE))&gt;0,"Transaktion mehrfach","okay"),"")</f>
        <v/>
      </c>
      <c r="AS1686" t="inlineStr">
        <is>
          <t>FI1600</t>
        </is>
      </c>
    </row>
    <row r="1687">
      <c r="A1687">
        <f>IFERROR(IF(BTT[[#This Row],[Lfd Nr. 
(aus konsolidierter Datei)]]&lt;&gt;"",BTT[[#This Row],[Lfd Nr. 
(aus konsolidierter Datei)]],VLOOKUP(aktives_Teilprojekt,Teilprojekte[[Teilprojekte]:[Kürzel]],2,FALSE)&amp;ROW(BTT[[#This Row],[Lfd Nr.
(automatisch)]])-2),"")</f>
        <v/>
      </c>
      <c r="B1687" t="inlineStr">
        <is>
          <t>Bearbeitung und Prüfung von Eingangsrechnungen</t>
        </is>
      </c>
      <c r="E1687">
        <f>IFERROR(IF(NOT(BTT[[#This Row],[Manuelle Änderung des Verantwortliches TP
(Auswahl - bei Bedarf)]]=""),BTT[[#This Row],[Manuelle Änderung des Verantwortliches TP
(Auswahl - bei Bedarf)]],VLOOKUP(BTT[[#This Row],[Hauptprozess
(Pflichtauswahl)]],Hauptprozesse[],3,FALSE)),"")</f>
        <v/>
      </c>
      <c r="G1687" t="inlineStr">
        <is>
          <t>RW-K</t>
        </is>
      </c>
      <c r="H1687" t="inlineStr">
        <is>
          <t>LO</t>
        </is>
      </c>
      <c r="I1687" t="inlineStr">
        <is>
          <t>FK03</t>
        </is>
      </c>
      <c r="J1687">
        <f>IFERROR(VLOOKUP(BTT[[#This Row],[Verwendete Transaktion (Pflichtauswahl)]],Transaktionen[[Transaktionen]:[Langtext]],2,FALSE),"")</f>
        <v/>
      </c>
      <c r="V1687">
        <f>IFERROR(VLOOKUP(BTT[[#This Row],[Verwendetes Formular
(Auswahl falls relevant)]],Formulare[[Formularbezeichnung]:[Formularname (technisch)]],2,FALSE),"")</f>
        <v/>
      </c>
      <c r="AK1687">
        <f>IF(BTT[[#This Row],[Subprozess
(optionale Auswahl)]]="","okay",IF(VLOOKUP(BTT[[#This Row],[Subprozess
(optionale Auswahl)]],BPML[[Subprozess]:[Zugeordneter Hauptprozess]],3,FALSE)=BTT[[#This Row],[Hauptprozess
(Pflichtauswahl)]],"okay","falscher Subprozess"))</f>
        <v/>
      </c>
      <c r="AL1687">
        <f>IF(aktives_Teilprojekt="Master","",IF(BTT[[#This Row],[Verantwortliches TP
(automatisch)]]=VLOOKUP(aktives_Teilprojekt,Teilprojekte[[Teilprojekte]:[Kürzel]],2,FALSE),"okay","Hauptprozess anderes TP"))</f>
        <v/>
      </c>
      <c r="AM16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7">
        <f>IFERROR(IF(BTT[[#This Row],[SAP-Modul
(Pflichtauswahl)]]&lt;&gt;VLOOKUP(BTT[[#This Row],[Verwendete Transaktion (Pflichtauswahl)]],Transaktionen[[Transaktionen]:[Modul]],3,FALSE),"Modul anders","okay"),"")</f>
        <v/>
      </c>
      <c r="AP1687">
        <f>IFERROR(IF(COUNTIFS(BTT[Verwendete Transaktion (Pflichtauswahl)],BTT[[#This Row],[Verwendete Transaktion (Pflichtauswahl)]],BTT[SAP-Modul
(Pflichtauswahl)],"&lt;&gt;"&amp;BTT[[#This Row],[SAP-Modul
(Pflichtauswahl)]])&gt;0,"Modul anders","okay"),"")</f>
        <v/>
      </c>
      <c r="AQ1687">
        <f>IFERROR(IF(COUNTIFS(BTT[Verwendete Transaktion (Pflichtauswahl)],BTT[[#This Row],[Verwendete Transaktion (Pflichtauswahl)]],BTT[Verantwortliches TP
(automatisch)],"&lt;&gt;"&amp;BTT[[#This Row],[Verantwortliches TP
(automatisch)]])&gt;0,"Transaktion mehrfach","okay"),"")</f>
        <v/>
      </c>
      <c r="AR1687">
        <f>IFERROR(IF(COUNTIFS(BTT[Verwendete Transaktion (Pflichtauswahl)],BTT[[#This Row],[Verwendete Transaktion (Pflichtauswahl)]],BTT[Verantwortliches TP
(automatisch)],"&lt;&gt;"&amp;VLOOKUP(aktives_Teilprojekt,Teilprojekte[[Teilprojekte]:[Kürzel]],2,FALSE))&gt;0,"Transaktion mehrfach","okay"),"")</f>
        <v/>
      </c>
      <c r="AS1687" t="inlineStr">
        <is>
          <t>FI1601</t>
        </is>
      </c>
    </row>
    <row r="1688">
      <c r="A1688">
        <f>IFERROR(IF(BTT[[#This Row],[Lfd Nr. 
(aus konsolidierter Datei)]]&lt;&gt;"",BTT[[#This Row],[Lfd Nr. 
(aus konsolidierter Datei)]],VLOOKUP(aktives_Teilprojekt,Teilprojekte[[Teilprojekte]:[Kürzel]],2,FALSE)&amp;ROW(BTT[[#This Row],[Lfd Nr.
(automatisch)]])-2),"")</f>
        <v/>
      </c>
      <c r="B1688" t="inlineStr">
        <is>
          <t>Bearbeitung und Prüfung von Eingangsrechnungen</t>
        </is>
      </c>
      <c r="E1688">
        <f>IFERROR(IF(NOT(BTT[[#This Row],[Manuelle Änderung des Verantwortliches TP
(Auswahl - bei Bedarf)]]=""),BTT[[#This Row],[Manuelle Änderung des Verantwortliches TP
(Auswahl - bei Bedarf)]],VLOOKUP(BTT[[#This Row],[Hauptprozess
(Pflichtauswahl)]],Hauptprozesse[],3,FALSE)),"")</f>
        <v/>
      </c>
      <c r="G1688" t="inlineStr">
        <is>
          <t>RW-K</t>
        </is>
      </c>
      <c r="H1688" t="inlineStr">
        <is>
          <t>Non-SAP</t>
        </is>
      </c>
      <c r="I1688" t="inlineStr">
        <is>
          <t>nicht digital</t>
        </is>
      </c>
      <c r="J1688">
        <f>IFERROR(VLOOKUP(BTT[[#This Row],[Verwendete Transaktion (Pflichtauswahl)]],Transaktionen[[Transaktionen]:[Langtext]],2,FALSE),"")</f>
        <v/>
      </c>
      <c r="V1688">
        <f>IFERROR(VLOOKUP(BTT[[#This Row],[Verwendetes Formular
(Auswahl falls relevant)]],Formulare[[Formularbezeichnung]:[Formularname (technisch)]],2,FALSE),"")</f>
        <v/>
      </c>
      <c r="AK1688">
        <f>IF(BTT[[#This Row],[Subprozess
(optionale Auswahl)]]="","okay",IF(VLOOKUP(BTT[[#This Row],[Subprozess
(optionale Auswahl)]],BPML[[Subprozess]:[Zugeordneter Hauptprozess]],3,FALSE)=BTT[[#This Row],[Hauptprozess
(Pflichtauswahl)]],"okay","falscher Subprozess"))</f>
        <v/>
      </c>
      <c r="AL1688">
        <f>IF(aktives_Teilprojekt="Master","",IF(BTT[[#This Row],[Verantwortliches TP
(automatisch)]]=VLOOKUP(aktives_Teilprojekt,Teilprojekte[[Teilprojekte]:[Kürzel]],2,FALSE),"okay","Hauptprozess anderes TP"))</f>
        <v/>
      </c>
      <c r="AM16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8">
        <f>IFERROR(IF(BTT[[#This Row],[SAP-Modul
(Pflichtauswahl)]]&lt;&gt;VLOOKUP(BTT[[#This Row],[Verwendete Transaktion (Pflichtauswahl)]],Transaktionen[[Transaktionen]:[Modul]],3,FALSE),"Modul anders","okay"),"")</f>
        <v/>
      </c>
      <c r="AP1688">
        <f>IFERROR(IF(COUNTIFS(BTT[Verwendete Transaktion (Pflichtauswahl)],BTT[[#This Row],[Verwendete Transaktion (Pflichtauswahl)]],BTT[SAP-Modul
(Pflichtauswahl)],"&lt;&gt;"&amp;BTT[[#This Row],[SAP-Modul
(Pflichtauswahl)]])&gt;0,"Modul anders","okay"),"")</f>
        <v/>
      </c>
      <c r="AQ1688">
        <f>IFERROR(IF(COUNTIFS(BTT[Verwendete Transaktion (Pflichtauswahl)],BTT[[#This Row],[Verwendete Transaktion (Pflichtauswahl)]],BTT[Verantwortliches TP
(automatisch)],"&lt;&gt;"&amp;BTT[[#This Row],[Verantwortliches TP
(automatisch)]])&gt;0,"Transaktion mehrfach","okay"),"")</f>
        <v/>
      </c>
      <c r="AR1688">
        <f>IFERROR(IF(COUNTIFS(BTT[Verwendete Transaktion (Pflichtauswahl)],BTT[[#This Row],[Verwendete Transaktion (Pflichtauswahl)]],BTT[Verantwortliches TP
(automatisch)],"&lt;&gt;"&amp;VLOOKUP(aktives_Teilprojekt,Teilprojekte[[Teilprojekte]:[Kürzel]],2,FALSE))&gt;0,"Transaktion mehrfach","okay"),"")</f>
        <v/>
      </c>
      <c r="AS1688" t="inlineStr">
        <is>
          <t>FI1602</t>
        </is>
      </c>
    </row>
    <row r="1689">
      <c r="A1689">
        <f>IFERROR(IF(BTT[[#This Row],[Lfd Nr. 
(aus konsolidierter Datei)]]&lt;&gt;"",BTT[[#This Row],[Lfd Nr. 
(aus konsolidierter Datei)]],VLOOKUP(aktives_Teilprojekt,Teilprojekte[[Teilprojekte]:[Kürzel]],2,FALSE)&amp;ROW(BTT[[#This Row],[Lfd Nr.
(automatisch)]])-2),"")</f>
        <v/>
      </c>
      <c r="B1689" t="inlineStr">
        <is>
          <t>Bearbeitung und Prüfung von Eingangsrechnungen</t>
        </is>
      </c>
      <c r="D1689" t="inlineStr">
        <is>
          <t>OE füllt Formular "Zahlungsanweisung" aus und fügt entsprechende Anlagen bei</t>
        </is>
      </c>
      <c r="E1689">
        <f>IFERROR(IF(NOT(BTT[[#This Row],[Manuelle Änderung des Verantwortliches TP
(Auswahl - bei Bedarf)]]=""),BTT[[#This Row],[Manuelle Änderung des Verantwortliches TP
(Auswahl - bei Bedarf)]],VLOOKUP(BTT[[#This Row],[Hauptprozess
(Pflichtauswahl)]],Hauptprozesse[],3,FALSE)),"")</f>
        <v/>
      </c>
      <c r="J1689">
        <f>IFERROR(VLOOKUP(BTT[[#This Row],[Verwendete Transaktion (Pflichtauswahl)]],Transaktionen[[Transaktionen]:[Langtext]],2,FALSE),"")</f>
        <v/>
      </c>
      <c r="V1689">
        <f>IFERROR(VLOOKUP(BTT[[#This Row],[Verwendetes Formular
(Auswahl falls relevant)]],Formulare[[Formularbezeichnung]:[Formularname (technisch)]],2,FALSE),"")</f>
        <v/>
      </c>
      <c r="AK1689">
        <f>IF(BTT[[#This Row],[Subprozess
(optionale Auswahl)]]="","okay",IF(VLOOKUP(BTT[[#This Row],[Subprozess
(optionale Auswahl)]],BPML[[Subprozess]:[Zugeordneter Hauptprozess]],3,FALSE)=BTT[[#This Row],[Hauptprozess
(Pflichtauswahl)]],"okay","falscher Subprozess"))</f>
        <v/>
      </c>
      <c r="AL1689">
        <f>IF(aktives_Teilprojekt="Master","",IF(BTT[[#This Row],[Verantwortliches TP
(automatisch)]]=VLOOKUP(aktives_Teilprojekt,Teilprojekte[[Teilprojekte]:[Kürzel]],2,FALSE),"okay","Hauptprozess anderes TP"))</f>
        <v/>
      </c>
      <c r="AM16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89">
        <f>IFERROR(IF(BTT[[#This Row],[SAP-Modul
(Pflichtauswahl)]]&lt;&gt;VLOOKUP(BTT[[#This Row],[Verwendete Transaktion (Pflichtauswahl)]],Transaktionen[[Transaktionen]:[Modul]],3,FALSE),"Modul anders","okay"),"")</f>
        <v/>
      </c>
      <c r="AP1689">
        <f>IFERROR(IF(COUNTIFS(BTT[Verwendete Transaktion (Pflichtauswahl)],BTT[[#This Row],[Verwendete Transaktion (Pflichtauswahl)]],BTT[SAP-Modul
(Pflichtauswahl)],"&lt;&gt;"&amp;BTT[[#This Row],[SAP-Modul
(Pflichtauswahl)]])&gt;0,"Modul anders","okay"),"")</f>
        <v/>
      </c>
      <c r="AQ1689">
        <f>IFERROR(IF(COUNTIFS(BTT[Verwendete Transaktion (Pflichtauswahl)],BTT[[#This Row],[Verwendete Transaktion (Pflichtauswahl)]],BTT[Verantwortliches TP
(automatisch)],"&lt;&gt;"&amp;BTT[[#This Row],[Verantwortliches TP
(automatisch)]])&gt;0,"Transaktion mehrfach","okay"),"")</f>
        <v/>
      </c>
      <c r="AR1689">
        <f>IFERROR(IF(COUNTIFS(BTT[Verwendete Transaktion (Pflichtauswahl)],BTT[[#This Row],[Verwendete Transaktion (Pflichtauswahl)]],BTT[Verantwortliches TP
(automatisch)],"&lt;&gt;"&amp;VLOOKUP(aktives_Teilprojekt,Teilprojekte[[Teilprojekte]:[Kürzel]],2,FALSE))&gt;0,"Transaktion mehrfach","okay"),"")</f>
        <v/>
      </c>
      <c r="AS1689" t="inlineStr">
        <is>
          <t>FI1603</t>
        </is>
      </c>
    </row>
    <row r="1690">
      <c r="A1690">
        <f>IFERROR(IF(BTT[[#This Row],[Lfd Nr. 
(aus konsolidierter Datei)]]&lt;&gt;"",BTT[[#This Row],[Lfd Nr. 
(aus konsolidierter Datei)]],VLOOKUP(aktives_Teilprojekt,Teilprojekte[[Teilprojekte]:[Kürzel]],2,FALSE)&amp;ROW(BTT[[#This Row],[Lfd Nr.
(automatisch)]])-2),"")</f>
        <v/>
      </c>
      <c r="B1690" t="inlineStr">
        <is>
          <t>Bearbeitung und Prüfung von Eingangsrechnungen</t>
        </is>
      </c>
      <c r="D1690" t="inlineStr">
        <is>
          <t>Prozess läuft identisch mit den Zahlungsanweisungen ab, einziger Unterschied für die OE, dass auf dem Formular "Dauerbucher" und die entsprechenden Zahlungstermine vermerkt werden müssen</t>
        </is>
      </c>
      <c r="E1690">
        <f>IFERROR(IF(NOT(BTT[[#This Row],[Manuelle Änderung des Verantwortliches TP
(Auswahl - bei Bedarf)]]=""),BTT[[#This Row],[Manuelle Änderung des Verantwortliches TP
(Auswahl - bei Bedarf)]],VLOOKUP(BTT[[#This Row],[Hauptprozess
(Pflichtauswahl)]],Hauptprozesse[],3,FALSE)),"")</f>
        <v/>
      </c>
      <c r="J1690">
        <f>IFERROR(VLOOKUP(BTT[[#This Row],[Verwendete Transaktion (Pflichtauswahl)]],Transaktionen[[Transaktionen]:[Langtext]],2,FALSE),"")</f>
        <v/>
      </c>
      <c r="V1690">
        <f>IFERROR(VLOOKUP(BTT[[#This Row],[Verwendetes Formular
(Auswahl falls relevant)]],Formulare[[Formularbezeichnung]:[Formularname (technisch)]],2,FALSE),"")</f>
        <v/>
      </c>
      <c r="AK1690">
        <f>IF(BTT[[#This Row],[Subprozess
(optionale Auswahl)]]="","okay",IF(VLOOKUP(BTT[[#This Row],[Subprozess
(optionale Auswahl)]],BPML[[Subprozess]:[Zugeordneter Hauptprozess]],3,FALSE)=BTT[[#This Row],[Hauptprozess
(Pflichtauswahl)]],"okay","falscher Subprozess"))</f>
        <v/>
      </c>
      <c r="AL1690">
        <f>IF(aktives_Teilprojekt="Master","",IF(BTT[[#This Row],[Verantwortliches TP
(automatisch)]]=VLOOKUP(aktives_Teilprojekt,Teilprojekte[[Teilprojekte]:[Kürzel]],2,FALSE),"okay","Hauptprozess anderes TP"))</f>
        <v/>
      </c>
      <c r="AM16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0">
        <f>IFERROR(IF(BTT[[#This Row],[SAP-Modul
(Pflichtauswahl)]]&lt;&gt;VLOOKUP(BTT[[#This Row],[Verwendete Transaktion (Pflichtauswahl)]],Transaktionen[[Transaktionen]:[Modul]],3,FALSE),"Modul anders","okay"),"")</f>
        <v/>
      </c>
      <c r="AP1690">
        <f>IFERROR(IF(COUNTIFS(BTT[Verwendete Transaktion (Pflichtauswahl)],BTT[[#This Row],[Verwendete Transaktion (Pflichtauswahl)]],BTT[SAP-Modul
(Pflichtauswahl)],"&lt;&gt;"&amp;BTT[[#This Row],[SAP-Modul
(Pflichtauswahl)]])&gt;0,"Modul anders","okay"),"")</f>
        <v/>
      </c>
      <c r="AQ1690">
        <f>IFERROR(IF(COUNTIFS(BTT[Verwendete Transaktion (Pflichtauswahl)],BTT[[#This Row],[Verwendete Transaktion (Pflichtauswahl)]],BTT[Verantwortliches TP
(automatisch)],"&lt;&gt;"&amp;BTT[[#This Row],[Verantwortliches TP
(automatisch)]])&gt;0,"Transaktion mehrfach","okay"),"")</f>
        <v/>
      </c>
      <c r="AR1690">
        <f>IFERROR(IF(COUNTIFS(BTT[Verwendete Transaktion (Pflichtauswahl)],BTT[[#This Row],[Verwendete Transaktion (Pflichtauswahl)]],BTT[Verantwortliches TP
(automatisch)],"&lt;&gt;"&amp;VLOOKUP(aktives_Teilprojekt,Teilprojekte[[Teilprojekte]:[Kürzel]],2,FALSE))&gt;0,"Transaktion mehrfach","okay"),"")</f>
        <v/>
      </c>
      <c r="AS1690" t="inlineStr">
        <is>
          <t>FI1604</t>
        </is>
      </c>
    </row>
    <row r="1691">
      <c r="A1691">
        <f>IFERROR(IF(BTT[[#This Row],[Lfd Nr. 
(aus konsolidierter Datei)]]&lt;&gt;"",BTT[[#This Row],[Lfd Nr. 
(aus konsolidierter Datei)]],VLOOKUP(aktives_Teilprojekt,Teilprojekte[[Teilprojekte]:[Kürzel]],2,FALSE)&amp;ROW(BTT[[#This Row],[Lfd Nr.
(automatisch)]])-2),"")</f>
        <v/>
      </c>
      <c r="B1691" t="inlineStr">
        <is>
          <t>Bearbeitung und Prüfung von Eingangsrechnungen</t>
        </is>
      </c>
      <c r="D1691" t="inlineStr">
        <is>
          <t>Bei RW-K ist der einzige Unterschied, das die Buchung im SAP über eine gesonderte Transaktion für Dauerbuchungen erfasst wird.</t>
        </is>
      </c>
      <c r="E1691">
        <f>IFERROR(IF(NOT(BTT[[#This Row],[Manuelle Änderung des Verantwortliches TP
(Auswahl - bei Bedarf)]]=""),BTT[[#This Row],[Manuelle Änderung des Verantwortliches TP
(Auswahl - bei Bedarf)]],VLOOKUP(BTT[[#This Row],[Hauptprozess
(Pflichtauswahl)]],Hauptprozesse[],3,FALSE)),"")</f>
        <v/>
      </c>
      <c r="G1691" t="inlineStr">
        <is>
          <t>RW-K</t>
        </is>
      </c>
      <c r="H1691" t="inlineStr">
        <is>
          <t>FI</t>
        </is>
      </c>
      <c r="I1691" t="inlineStr">
        <is>
          <t>FBD1</t>
        </is>
      </c>
      <c r="J1691">
        <f>IFERROR(VLOOKUP(BTT[[#This Row],[Verwendete Transaktion (Pflichtauswahl)]],Transaktionen[[Transaktionen]:[Langtext]],2,FALSE),"")</f>
        <v/>
      </c>
      <c r="V1691">
        <f>IFERROR(VLOOKUP(BTT[[#This Row],[Verwendetes Formular
(Auswahl falls relevant)]],Formulare[[Formularbezeichnung]:[Formularname (technisch)]],2,FALSE),"")</f>
        <v/>
      </c>
      <c r="AK1691">
        <f>IF(BTT[[#This Row],[Subprozess
(optionale Auswahl)]]="","okay",IF(VLOOKUP(BTT[[#This Row],[Subprozess
(optionale Auswahl)]],BPML[[Subprozess]:[Zugeordneter Hauptprozess]],3,FALSE)=BTT[[#This Row],[Hauptprozess
(Pflichtauswahl)]],"okay","falscher Subprozess"))</f>
        <v/>
      </c>
      <c r="AL1691">
        <f>IF(aktives_Teilprojekt="Master","",IF(BTT[[#This Row],[Verantwortliches TP
(automatisch)]]=VLOOKUP(aktives_Teilprojekt,Teilprojekte[[Teilprojekte]:[Kürzel]],2,FALSE),"okay","Hauptprozess anderes TP"))</f>
        <v/>
      </c>
      <c r="AM16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1">
        <f>IFERROR(IF(BTT[[#This Row],[SAP-Modul
(Pflichtauswahl)]]&lt;&gt;VLOOKUP(BTT[[#This Row],[Verwendete Transaktion (Pflichtauswahl)]],Transaktionen[[Transaktionen]:[Modul]],3,FALSE),"Modul anders","okay"),"")</f>
        <v/>
      </c>
      <c r="AP1691">
        <f>IFERROR(IF(COUNTIFS(BTT[Verwendete Transaktion (Pflichtauswahl)],BTT[[#This Row],[Verwendete Transaktion (Pflichtauswahl)]],BTT[SAP-Modul
(Pflichtauswahl)],"&lt;&gt;"&amp;BTT[[#This Row],[SAP-Modul
(Pflichtauswahl)]])&gt;0,"Modul anders","okay"),"")</f>
        <v/>
      </c>
      <c r="AQ1691">
        <f>IFERROR(IF(COUNTIFS(BTT[Verwendete Transaktion (Pflichtauswahl)],BTT[[#This Row],[Verwendete Transaktion (Pflichtauswahl)]],BTT[Verantwortliches TP
(automatisch)],"&lt;&gt;"&amp;BTT[[#This Row],[Verantwortliches TP
(automatisch)]])&gt;0,"Transaktion mehrfach","okay"),"")</f>
        <v/>
      </c>
      <c r="AR1691">
        <f>IFERROR(IF(COUNTIFS(BTT[Verwendete Transaktion (Pflichtauswahl)],BTT[[#This Row],[Verwendete Transaktion (Pflichtauswahl)]],BTT[Verantwortliches TP
(automatisch)],"&lt;&gt;"&amp;VLOOKUP(aktives_Teilprojekt,Teilprojekte[[Teilprojekte]:[Kürzel]],2,FALSE))&gt;0,"Transaktion mehrfach","okay"),"")</f>
        <v/>
      </c>
      <c r="AS1691" t="inlineStr">
        <is>
          <t>FI1605</t>
        </is>
      </c>
    </row>
    <row r="1692">
      <c r="A1692">
        <f>IFERROR(IF(BTT[[#This Row],[Lfd Nr. 
(aus konsolidierter Datei)]]&lt;&gt;"",BTT[[#This Row],[Lfd Nr. 
(aus konsolidierter Datei)]],VLOOKUP(aktives_Teilprojekt,Teilprojekte[[Teilprojekte]:[Kürzel]],2,FALSE)&amp;ROW(BTT[[#This Row],[Lfd Nr.
(automatisch)]])-2),"")</f>
        <v/>
      </c>
      <c r="B1692" t="inlineStr">
        <is>
          <t>Bearbeitung und Prüfung von Eingangsrechnungen</t>
        </is>
      </c>
      <c r="D1692" t="inlineStr">
        <is>
          <t>Bei RW-K ist der einzige Unterschied, das die Buchung im SAP über eine gesonderte Transaktion für Dauerbuchungen erfasst wird.</t>
        </is>
      </c>
      <c r="E1692">
        <f>IFERROR(IF(NOT(BTT[[#This Row],[Manuelle Änderung des Verantwortliches TP
(Auswahl - bei Bedarf)]]=""),BTT[[#This Row],[Manuelle Änderung des Verantwortliches TP
(Auswahl - bei Bedarf)]],VLOOKUP(BTT[[#This Row],[Hauptprozess
(Pflichtauswahl)]],Hauptprozesse[],3,FALSE)),"")</f>
        <v/>
      </c>
      <c r="G1692" t="inlineStr">
        <is>
          <t>RW-K</t>
        </is>
      </c>
      <c r="H1692" t="inlineStr">
        <is>
          <t>FI-FM</t>
        </is>
      </c>
      <c r="I1692" t="inlineStr">
        <is>
          <t>FB03</t>
        </is>
      </c>
      <c r="J1692">
        <f>IFERROR(VLOOKUP(BTT[[#This Row],[Verwendete Transaktion (Pflichtauswahl)]],Transaktionen[[Transaktionen]:[Langtext]],2,FALSE),"")</f>
        <v/>
      </c>
      <c r="V1692">
        <f>IFERROR(VLOOKUP(BTT[[#This Row],[Verwendetes Formular
(Auswahl falls relevant)]],Formulare[[Formularbezeichnung]:[Formularname (technisch)]],2,FALSE),"")</f>
        <v/>
      </c>
      <c r="AK1692">
        <f>IF(BTT[[#This Row],[Subprozess
(optionale Auswahl)]]="","okay",IF(VLOOKUP(BTT[[#This Row],[Subprozess
(optionale Auswahl)]],BPML[[Subprozess]:[Zugeordneter Hauptprozess]],3,FALSE)=BTT[[#This Row],[Hauptprozess
(Pflichtauswahl)]],"okay","falscher Subprozess"))</f>
        <v/>
      </c>
      <c r="AL1692">
        <f>IF(aktives_Teilprojekt="Master","",IF(BTT[[#This Row],[Verantwortliches TP
(automatisch)]]=VLOOKUP(aktives_Teilprojekt,Teilprojekte[[Teilprojekte]:[Kürzel]],2,FALSE),"okay","Hauptprozess anderes TP"))</f>
        <v/>
      </c>
      <c r="AM16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2">
        <f>IFERROR(IF(BTT[[#This Row],[SAP-Modul
(Pflichtauswahl)]]&lt;&gt;VLOOKUP(BTT[[#This Row],[Verwendete Transaktion (Pflichtauswahl)]],Transaktionen[[Transaktionen]:[Modul]],3,FALSE),"Modul anders","okay"),"")</f>
        <v/>
      </c>
      <c r="AP1692">
        <f>IFERROR(IF(COUNTIFS(BTT[Verwendete Transaktion (Pflichtauswahl)],BTT[[#This Row],[Verwendete Transaktion (Pflichtauswahl)]],BTT[SAP-Modul
(Pflichtauswahl)],"&lt;&gt;"&amp;BTT[[#This Row],[SAP-Modul
(Pflichtauswahl)]])&gt;0,"Modul anders","okay"),"")</f>
        <v/>
      </c>
      <c r="AQ1692">
        <f>IFERROR(IF(COUNTIFS(BTT[Verwendete Transaktion (Pflichtauswahl)],BTT[[#This Row],[Verwendete Transaktion (Pflichtauswahl)]],BTT[Verantwortliches TP
(automatisch)],"&lt;&gt;"&amp;BTT[[#This Row],[Verantwortliches TP
(automatisch)]])&gt;0,"Transaktion mehrfach","okay"),"")</f>
        <v/>
      </c>
      <c r="AR1692">
        <f>IFERROR(IF(COUNTIFS(BTT[Verwendete Transaktion (Pflichtauswahl)],BTT[[#This Row],[Verwendete Transaktion (Pflichtauswahl)]],BTT[Verantwortliches TP
(automatisch)],"&lt;&gt;"&amp;VLOOKUP(aktives_Teilprojekt,Teilprojekte[[Teilprojekte]:[Kürzel]],2,FALSE))&gt;0,"Transaktion mehrfach","okay"),"")</f>
        <v/>
      </c>
      <c r="AS1692" t="inlineStr">
        <is>
          <t>FI1606</t>
        </is>
      </c>
    </row>
    <row r="1693">
      <c r="A1693">
        <f>IFERROR(IF(BTT[[#This Row],[Lfd Nr. 
(aus konsolidierter Datei)]]&lt;&gt;"",BTT[[#This Row],[Lfd Nr. 
(aus konsolidierter Datei)]],VLOOKUP(aktives_Teilprojekt,Teilprojekte[[Teilprojekte]:[Kürzel]],2,FALSE)&amp;ROW(BTT[[#This Row],[Lfd Nr.
(automatisch)]])-2),"")</f>
        <v/>
      </c>
      <c r="B1693" t="inlineStr">
        <is>
          <t>Bearbeitung und Prüfung von Eingangsrechnungen</t>
        </is>
      </c>
      <c r="D1693" t="inlineStr">
        <is>
          <t>Vertrag/Dauerrechnung geht über Poststelle ein</t>
        </is>
      </c>
      <c r="E1693">
        <f>IFERROR(IF(NOT(BTT[[#This Row],[Manuelle Änderung des Verantwortliches TP
(Auswahl - bei Bedarf)]]=""),BTT[[#This Row],[Manuelle Änderung des Verantwortliches TP
(Auswahl - bei Bedarf)]],VLOOKUP(BTT[[#This Row],[Hauptprozess
(Pflichtauswahl)]],Hauptprozesse[],3,FALSE)),"")</f>
        <v/>
      </c>
      <c r="H1693" t="inlineStr">
        <is>
          <t>Non-SAP</t>
        </is>
      </c>
      <c r="I1693" t="inlineStr">
        <is>
          <t>nicht digital</t>
        </is>
      </c>
      <c r="J1693">
        <f>IFERROR(VLOOKUP(BTT[[#This Row],[Verwendete Transaktion (Pflichtauswahl)]],Transaktionen[[Transaktionen]:[Langtext]],2,FALSE),"")</f>
        <v/>
      </c>
      <c r="V1693">
        <f>IFERROR(VLOOKUP(BTT[[#This Row],[Verwendetes Formular
(Auswahl falls relevant)]],Formulare[[Formularbezeichnung]:[Formularname (technisch)]],2,FALSE),"")</f>
        <v/>
      </c>
      <c r="AK1693">
        <f>IF(BTT[[#This Row],[Subprozess
(optionale Auswahl)]]="","okay",IF(VLOOKUP(BTT[[#This Row],[Subprozess
(optionale Auswahl)]],BPML[[Subprozess]:[Zugeordneter Hauptprozess]],3,FALSE)=BTT[[#This Row],[Hauptprozess
(Pflichtauswahl)]],"okay","falscher Subprozess"))</f>
        <v/>
      </c>
      <c r="AL1693">
        <f>IF(aktives_Teilprojekt="Master","",IF(BTT[[#This Row],[Verantwortliches TP
(automatisch)]]=VLOOKUP(aktives_Teilprojekt,Teilprojekte[[Teilprojekte]:[Kürzel]],2,FALSE),"okay","Hauptprozess anderes TP"))</f>
        <v/>
      </c>
      <c r="AM16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3">
        <f>IFERROR(IF(BTT[[#This Row],[SAP-Modul
(Pflichtauswahl)]]&lt;&gt;VLOOKUP(BTT[[#This Row],[Verwendete Transaktion (Pflichtauswahl)]],Transaktionen[[Transaktionen]:[Modul]],3,FALSE),"Modul anders","okay"),"")</f>
        <v/>
      </c>
      <c r="AP1693">
        <f>IFERROR(IF(COUNTIFS(BTT[Verwendete Transaktion (Pflichtauswahl)],BTT[[#This Row],[Verwendete Transaktion (Pflichtauswahl)]],BTT[SAP-Modul
(Pflichtauswahl)],"&lt;&gt;"&amp;BTT[[#This Row],[SAP-Modul
(Pflichtauswahl)]])&gt;0,"Modul anders","okay"),"")</f>
        <v/>
      </c>
      <c r="AQ1693">
        <f>IFERROR(IF(COUNTIFS(BTT[Verwendete Transaktion (Pflichtauswahl)],BTT[[#This Row],[Verwendete Transaktion (Pflichtauswahl)]],BTT[Verantwortliches TP
(automatisch)],"&lt;&gt;"&amp;BTT[[#This Row],[Verantwortliches TP
(automatisch)]])&gt;0,"Transaktion mehrfach","okay"),"")</f>
        <v/>
      </c>
      <c r="AR1693">
        <f>IFERROR(IF(COUNTIFS(BTT[Verwendete Transaktion (Pflichtauswahl)],BTT[[#This Row],[Verwendete Transaktion (Pflichtauswahl)]],BTT[Verantwortliches TP
(automatisch)],"&lt;&gt;"&amp;VLOOKUP(aktives_Teilprojekt,Teilprojekte[[Teilprojekte]:[Kürzel]],2,FALSE))&gt;0,"Transaktion mehrfach","okay"),"")</f>
        <v/>
      </c>
      <c r="AS1693" t="inlineStr">
        <is>
          <t>FI1607</t>
        </is>
      </c>
    </row>
    <row r="1694">
      <c r="A1694">
        <f>IFERROR(IF(BTT[[#This Row],[Lfd Nr. 
(aus konsolidierter Datei)]]&lt;&gt;"",BTT[[#This Row],[Lfd Nr. 
(aus konsolidierter Datei)]],VLOOKUP(aktives_Teilprojekt,Teilprojekte[[Teilprojekte]:[Kürzel]],2,FALSE)&amp;ROW(BTT[[#This Row],[Lfd Nr.
(automatisch)]])-2),"")</f>
        <v/>
      </c>
      <c r="B1694" t="inlineStr">
        <is>
          <t>Bearbeitung und Prüfung von Eingangsrechnungen</t>
        </is>
      </c>
      <c r="D1694" t="inlineStr">
        <is>
          <t>Prüfung der Besellung</t>
        </is>
      </c>
      <c r="E1694">
        <f>IFERROR(IF(NOT(BTT[[#This Row],[Manuelle Änderung des Verantwortliches TP
(Auswahl - bei Bedarf)]]=""),BTT[[#This Row],[Manuelle Änderung des Verantwortliches TP
(Auswahl - bei Bedarf)]],VLOOKUP(BTT[[#This Row],[Hauptprozess
(Pflichtauswahl)]],Hauptprozesse[],3,FALSE)),"")</f>
        <v/>
      </c>
      <c r="G1694" t="inlineStr">
        <is>
          <t>RW-K</t>
        </is>
      </c>
      <c r="H1694" t="inlineStr">
        <is>
          <t>MM</t>
        </is>
      </c>
      <c r="I1694" t="inlineStr">
        <is>
          <t>ME23N</t>
        </is>
      </c>
      <c r="J1694">
        <f>IFERROR(VLOOKUP(BTT[[#This Row],[Verwendete Transaktion (Pflichtauswahl)]],Transaktionen[[Transaktionen]:[Langtext]],2,FALSE),"")</f>
        <v/>
      </c>
      <c r="V1694">
        <f>IFERROR(VLOOKUP(BTT[[#This Row],[Verwendetes Formular
(Auswahl falls relevant)]],Formulare[[Formularbezeichnung]:[Formularname (technisch)]],2,FALSE),"")</f>
        <v/>
      </c>
      <c r="AK1694">
        <f>IF(BTT[[#This Row],[Subprozess
(optionale Auswahl)]]="","okay",IF(VLOOKUP(BTT[[#This Row],[Subprozess
(optionale Auswahl)]],BPML[[Subprozess]:[Zugeordneter Hauptprozess]],3,FALSE)=BTT[[#This Row],[Hauptprozess
(Pflichtauswahl)]],"okay","falscher Subprozess"))</f>
        <v/>
      </c>
      <c r="AL1694">
        <f>IF(aktives_Teilprojekt="Master","",IF(BTT[[#This Row],[Verantwortliches TP
(automatisch)]]=VLOOKUP(aktives_Teilprojekt,Teilprojekte[[Teilprojekte]:[Kürzel]],2,FALSE),"okay","Hauptprozess anderes TP"))</f>
        <v/>
      </c>
      <c r="AM16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4">
        <f>IFERROR(IF(BTT[[#This Row],[SAP-Modul
(Pflichtauswahl)]]&lt;&gt;VLOOKUP(BTT[[#This Row],[Verwendete Transaktion (Pflichtauswahl)]],Transaktionen[[Transaktionen]:[Modul]],3,FALSE),"Modul anders","okay"),"")</f>
        <v/>
      </c>
      <c r="AP1694">
        <f>IFERROR(IF(COUNTIFS(BTT[Verwendete Transaktion (Pflichtauswahl)],BTT[[#This Row],[Verwendete Transaktion (Pflichtauswahl)]],BTT[SAP-Modul
(Pflichtauswahl)],"&lt;&gt;"&amp;BTT[[#This Row],[SAP-Modul
(Pflichtauswahl)]])&gt;0,"Modul anders","okay"),"")</f>
        <v/>
      </c>
      <c r="AQ1694">
        <f>IFERROR(IF(COUNTIFS(BTT[Verwendete Transaktion (Pflichtauswahl)],BTT[[#This Row],[Verwendete Transaktion (Pflichtauswahl)]],BTT[Verantwortliches TP
(automatisch)],"&lt;&gt;"&amp;BTT[[#This Row],[Verantwortliches TP
(automatisch)]])&gt;0,"Transaktion mehrfach","okay"),"")</f>
        <v/>
      </c>
      <c r="AR1694">
        <f>IFERROR(IF(COUNTIFS(BTT[Verwendete Transaktion (Pflichtauswahl)],BTT[[#This Row],[Verwendete Transaktion (Pflichtauswahl)]],BTT[Verantwortliches TP
(automatisch)],"&lt;&gt;"&amp;VLOOKUP(aktives_Teilprojekt,Teilprojekte[[Teilprojekte]:[Kürzel]],2,FALSE))&gt;0,"Transaktion mehrfach","okay"),"")</f>
        <v/>
      </c>
      <c r="AS1694" t="inlineStr">
        <is>
          <t>FI1608</t>
        </is>
      </c>
    </row>
    <row r="1695">
      <c r="A1695">
        <f>IFERROR(IF(BTT[[#This Row],[Lfd Nr. 
(aus konsolidierter Datei)]]&lt;&gt;"",BTT[[#This Row],[Lfd Nr. 
(aus konsolidierter Datei)]],VLOOKUP(aktives_Teilprojekt,Teilprojekte[[Teilprojekte]:[Kürzel]],2,FALSE)&amp;ROW(BTT[[#This Row],[Lfd Nr.
(automatisch)]])-2),"")</f>
        <v/>
      </c>
      <c r="B1695" t="inlineStr">
        <is>
          <t>Bearbeitung und Prüfung von Eingangsrechnungen</t>
        </is>
      </c>
      <c r="D1695" t="inlineStr">
        <is>
          <t>Prüfung der Besellung</t>
        </is>
      </c>
      <c r="E1695">
        <f>IFERROR(IF(NOT(BTT[[#This Row],[Manuelle Änderung des Verantwortliches TP
(Auswahl - bei Bedarf)]]=""),BTT[[#This Row],[Manuelle Änderung des Verantwortliches TP
(Auswahl - bei Bedarf)]],VLOOKUP(BTT[[#This Row],[Hauptprozess
(Pflichtauswahl)]],Hauptprozesse[],3,FALSE)),"")</f>
        <v/>
      </c>
      <c r="G1695" t="inlineStr">
        <is>
          <t>RW-K</t>
        </is>
      </c>
      <c r="H1695" t="inlineStr">
        <is>
          <t>LO</t>
        </is>
      </c>
      <c r="I1695" t="inlineStr">
        <is>
          <t>FK03</t>
        </is>
      </c>
      <c r="J1695">
        <f>IFERROR(VLOOKUP(BTT[[#This Row],[Verwendete Transaktion (Pflichtauswahl)]],Transaktionen[[Transaktionen]:[Langtext]],2,FALSE),"")</f>
        <v/>
      </c>
      <c r="V1695">
        <f>IFERROR(VLOOKUP(BTT[[#This Row],[Verwendetes Formular
(Auswahl falls relevant)]],Formulare[[Formularbezeichnung]:[Formularname (technisch)]],2,FALSE),"")</f>
        <v/>
      </c>
      <c r="AK1695">
        <f>IF(BTT[[#This Row],[Subprozess
(optionale Auswahl)]]="","okay",IF(VLOOKUP(BTT[[#This Row],[Subprozess
(optionale Auswahl)]],BPML[[Subprozess]:[Zugeordneter Hauptprozess]],3,FALSE)=BTT[[#This Row],[Hauptprozess
(Pflichtauswahl)]],"okay","falscher Subprozess"))</f>
        <v/>
      </c>
      <c r="AL1695">
        <f>IF(aktives_Teilprojekt="Master","",IF(BTT[[#This Row],[Verantwortliches TP
(automatisch)]]=VLOOKUP(aktives_Teilprojekt,Teilprojekte[[Teilprojekte]:[Kürzel]],2,FALSE),"okay","Hauptprozess anderes TP"))</f>
        <v/>
      </c>
      <c r="AM16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5">
        <f>IFERROR(IF(BTT[[#This Row],[SAP-Modul
(Pflichtauswahl)]]&lt;&gt;VLOOKUP(BTT[[#This Row],[Verwendete Transaktion (Pflichtauswahl)]],Transaktionen[[Transaktionen]:[Modul]],3,FALSE),"Modul anders","okay"),"")</f>
        <v/>
      </c>
      <c r="AP1695">
        <f>IFERROR(IF(COUNTIFS(BTT[Verwendete Transaktion (Pflichtauswahl)],BTT[[#This Row],[Verwendete Transaktion (Pflichtauswahl)]],BTT[SAP-Modul
(Pflichtauswahl)],"&lt;&gt;"&amp;BTT[[#This Row],[SAP-Modul
(Pflichtauswahl)]])&gt;0,"Modul anders","okay"),"")</f>
        <v/>
      </c>
      <c r="AQ1695">
        <f>IFERROR(IF(COUNTIFS(BTT[Verwendete Transaktion (Pflichtauswahl)],BTT[[#This Row],[Verwendete Transaktion (Pflichtauswahl)]],BTT[Verantwortliches TP
(automatisch)],"&lt;&gt;"&amp;BTT[[#This Row],[Verantwortliches TP
(automatisch)]])&gt;0,"Transaktion mehrfach","okay"),"")</f>
        <v/>
      </c>
      <c r="AR1695">
        <f>IFERROR(IF(COUNTIFS(BTT[Verwendete Transaktion (Pflichtauswahl)],BTT[[#This Row],[Verwendete Transaktion (Pflichtauswahl)]],BTT[Verantwortliches TP
(automatisch)],"&lt;&gt;"&amp;VLOOKUP(aktives_Teilprojekt,Teilprojekte[[Teilprojekte]:[Kürzel]],2,FALSE))&gt;0,"Transaktion mehrfach","okay"),"")</f>
        <v/>
      </c>
      <c r="AS1695" t="inlineStr">
        <is>
          <t>FI1609</t>
        </is>
      </c>
    </row>
    <row r="1696">
      <c r="A1696">
        <f>IFERROR(IF(BTT[[#This Row],[Lfd Nr. 
(aus konsolidierter Datei)]]&lt;&gt;"",BTT[[#This Row],[Lfd Nr. 
(aus konsolidierter Datei)]],VLOOKUP(aktives_Teilprojekt,Teilprojekte[[Teilprojekte]:[Kürzel]],2,FALSE)&amp;ROW(BTT[[#This Row],[Lfd Nr.
(automatisch)]])-2),"")</f>
        <v/>
      </c>
      <c r="B1696" t="inlineStr">
        <is>
          <t>Bearbeitung und Prüfung von Eingangsrechnungen</t>
        </is>
      </c>
      <c r="D1696" t="inlineStr">
        <is>
          <t>Prüfung der Besellung</t>
        </is>
      </c>
      <c r="E1696">
        <f>IFERROR(IF(NOT(BTT[[#This Row],[Manuelle Änderung des Verantwortliches TP
(Auswahl - bei Bedarf)]]=""),BTT[[#This Row],[Manuelle Änderung des Verantwortliches TP
(Auswahl - bei Bedarf)]],VLOOKUP(BTT[[#This Row],[Hauptprozess
(Pflichtauswahl)]],Hauptprozesse[],3,FALSE)),"")</f>
        <v/>
      </c>
      <c r="G1696" t="inlineStr">
        <is>
          <t>RW-K</t>
        </is>
      </c>
      <c r="H1696" t="inlineStr">
        <is>
          <t>FI-GL</t>
        </is>
      </c>
      <c r="I1696" t="inlineStr">
        <is>
          <t>FBL1N</t>
        </is>
      </c>
      <c r="J1696">
        <f>IFERROR(VLOOKUP(BTT[[#This Row],[Verwendete Transaktion (Pflichtauswahl)]],Transaktionen[[Transaktionen]:[Langtext]],2,FALSE),"")</f>
        <v/>
      </c>
      <c r="V1696">
        <f>IFERROR(VLOOKUP(BTT[[#This Row],[Verwendetes Formular
(Auswahl falls relevant)]],Formulare[[Formularbezeichnung]:[Formularname (technisch)]],2,FALSE),"")</f>
        <v/>
      </c>
      <c r="AK1696">
        <f>IF(BTT[[#This Row],[Subprozess
(optionale Auswahl)]]="","okay",IF(VLOOKUP(BTT[[#This Row],[Subprozess
(optionale Auswahl)]],BPML[[Subprozess]:[Zugeordneter Hauptprozess]],3,FALSE)=BTT[[#This Row],[Hauptprozess
(Pflichtauswahl)]],"okay","falscher Subprozess"))</f>
        <v/>
      </c>
      <c r="AL1696">
        <f>IF(aktives_Teilprojekt="Master","",IF(BTT[[#This Row],[Verantwortliches TP
(automatisch)]]=VLOOKUP(aktives_Teilprojekt,Teilprojekte[[Teilprojekte]:[Kürzel]],2,FALSE),"okay","Hauptprozess anderes TP"))</f>
        <v/>
      </c>
      <c r="AM16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6">
        <f>IFERROR(IF(BTT[[#This Row],[SAP-Modul
(Pflichtauswahl)]]&lt;&gt;VLOOKUP(BTT[[#This Row],[Verwendete Transaktion (Pflichtauswahl)]],Transaktionen[[Transaktionen]:[Modul]],3,FALSE),"Modul anders","okay"),"")</f>
        <v/>
      </c>
      <c r="AP1696">
        <f>IFERROR(IF(COUNTIFS(BTT[Verwendete Transaktion (Pflichtauswahl)],BTT[[#This Row],[Verwendete Transaktion (Pflichtauswahl)]],BTT[SAP-Modul
(Pflichtauswahl)],"&lt;&gt;"&amp;BTT[[#This Row],[SAP-Modul
(Pflichtauswahl)]])&gt;0,"Modul anders","okay"),"")</f>
        <v/>
      </c>
      <c r="AQ1696">
        <f>IFERROR(IF(COUNTIFS(BTT[Verwendete Transaktion (Pflichtauswahl)],BTT[[#This Row],[Verwendete Transaktion (Pflichtauswahl)]],BTT[Verantwortliches TP
(automatisch)],"&lt;&gt;"&amp;BTT[[#This Row],[Verantwortliches TP
(automatisch)]])&gt;0,"Transaktion mehrfach","okay"),"")</f>
        <v/>
      </c>
      <c r="AR1696">
        <f>IFERROR(IF(COUNTIFS(BTT[Verwendete Transaktion (Pflichtauswahl)],BTT[[#This Row],[Verwendete Transaktion (Pflichtauswahl)]],BTT[Verantwortliches TP
(automatisch)],"&lt;&gt;"&amp;VLOOKUP(aktives_Teilprojekt,Teilprojekte[[Teilprojekte]:[Kürzel]],2,FALSE))&gt;0,"Transaktion mehrfach","okay"),"")</f>
        <v/>
      </c>
      <c r="AS1696" t="inlineStr">
        <is>
          <t>FI1610</t>
        </is>
      </c>
    </row>
    <row r="1697">
      <c r="A1697">
        <f>IFERROR(IF(BTT[[#This Row],[Lfd Nr. 
(aus konsolidierter Datei)]]&lt;&gt;"",BTT[[#This Row],[Lfd Nr. 
(aus konsolidierter Datei)]],VLOOKUP(aktives_Teilprojekt,Teilprojekte[[Teilprojekte]:[Kürzel]],2,FALSE)&amp;ROW(BTT[[#This Row],[Lfd Nr.
(automatisch)]])-2),"")</f>
        <v/>
      </c>
      <c r="B1697" t="inlineStr">
        <is>
          <t>Bearbeitung und Prüfung von Eingangsrechnungen</t>
        </is>
      </c>
      <c r="D1697" t="inlineStr">
        <is>
          <t>Rücksprache mit dem Einkauf</t>
        </is>
      </c>
      <c r="E1697">
        <f>IFERROR(IF(NOT(BTT[[#This Row],[Manuelle Änderung des Verantwortliches TP
(Auswahl - bei Bedarf)]]=""),BTT[[#This Row],[Manuelle Änderung des Verantwortliches TP
(Auswahl - bei Bedarf)]],VLOOKUP(BTT[[#This Row],[Hauptprozess
(Pflichtauswahl)]],Hauptprozesse[],3,FALSE)),"")</f>
        <v/>
      </c>
      <c r="H1697" t="inlineStr">
        <is>
          <t>MM</t>
        </is>
      </c>
      <c r="I1697" t="inlineStr">
        <is>
          <t>ME23N</t>
        </is>
      </c>
      <c r="J1697">
        <f>IFERROR(VLOOKUP(BTT[[#This Row],[Verwendete Transaktion (Pflichtauswahl)]],Transaktionen[[Transaktionen]:[Langtext]],2,FALSE),"")</f>
        <v/>
      </c>
      <c r="V1697">
        <f>IFERROR(VLOOKUP(BTT[[#This Row],[Verwendetes Formular
(Auswahl falls relevant)]],Formulare[[Formularbezeichnung]:[Formularname (technisch)]],2,FALSE),"")</f>
        <v/>
      </c>
      <c r="AK1697">
        <f>IF(BTT[[#This Row],[Subprozess
(optionale Auswahl)]]="","okay",IF(VLOOKUP(BTT[[#This Row],[Subprozess
(optionale Auswahl)]],BPML[[Subprozess]:[Zugeordneter Hauptprozess]],3,FALSE)=BTT[[#This Row],[Hauptprozess
(Pflichtauswahl)]],"okay","falscher Subprozess"))</f>
        <v/>
      </c>
      <c r="AL1697">
        <f>IF(aktives_Teilprojekt="Master","",IF(BTT[[#This Row],[Verantwortliches TP
(automatisch)]]=VLOOKUP(aktives_Teilprojekt,Teilprojekte[[Teilprojekte]:[Kürzel]],2,FALSE),"okay","Hauptprozess anderes TP"))</f>
        <v/>
      </c>
      <c r="AM16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7">
        <f>IFERROR(IF(BTT[[#This Row],[SAP-Modul
(Pflichtauswahl)]]&lt;&gt;VLOOKUP(BTT[[#This Row],[Verwendete Transaktion (Pflichtauswahl)]],Transaktionen[[Transaktionen]:[Modul]],3,FALSE),"Modul anders","okay"),"")</f>
        <v/>
      </c>
      <c r="AP1697">
        <f>IFERROR(IF(COUNTIFS(BTT[Verwendete Transaktion (Pflichtauswahl)],BTT[[#This Row],[Verwendete Transaktion (Pflichtauswahl)]],BTT[SAP-Modul
(Pflichtauswahl)],"&lt;&gt;"&amp;BTT[[#This Row],[SAP-Modul
(Pflichtauswahl)]])&gt;0,"Modul anders","okay"),"")</f>
        <v/>
      </c>
      <c r="AQ1697">
        <f>IFERROR(IF(COUNTIFS(BTT[Verwendete Transaktion (Pflichtauswahl)],BTT[[#This Row],[Verwendete Transaktion (Pflichtauswahl)]],BTT[Verantwortliches TP
(automatisch)],"&lt;&gt;"&amp;BTT[[#This Row],[Verantwortliches TP
(automatisch)]])&gt;0,"Transaktion mehrfach","okay"),"")</f>
        <v/>
      </c>
      <c r="AR1697">
        <f>IFERROR(IF(COUNTIFS(BTT[Verwendete Transaktion (Pflichtauswahl)],BTT[[#This Row],[Verwendete Transaktion (Pflichtauswahl)]],BTT[Verantwortliches TP
(automatisch)],"&lt;&gt;"&amp;VLOOKUP(aktives_Teilprojekt,Teilprojekte[[Teilprojekte]:[Kürzel]],2,FALSE))&gt;0,"Transaktion mehrfach","okay"),"")</f>
        <v/>
      </c>
      <c r="AS1697" t="inlineStr">
        <is>
          <t>FI1611</t>
        </is>
      </c>
    </row>
    <row r="1698">
      <c r="A1698">
        <f>IFERROR(IF(BTT[[#This Row],[Lfd Nr. 
(aus konsolidierter Datei)]]&lt;&gt;"",BTT[[#This Row],[Lfd Nr. 
(aus konsolidierter Datei)]],VLOOKUP(aktives_Teilprojekt,Teilprojekte[[Teilprojekte]:[Kürzel]],2,FALSE)&amp;ROW(BTT[[#This Row],[Lfd Nr.
(automatisch)]])-2),"")</f>
        <v/>
      </c>
      <c r="B1698" t="inlineStr">
        <is>
          <t>Bearbeitung und Prüfung von Eingangsrechnungen</t>
        </is>
      </c>
      <c r="D1698" t="inlineStr">
        <is>
          <t>Rücksprache mit dem Einkauf</t>
        </is>
      </c>
      <c r="E1698">
        <f>IFERROR(IF(NOT(BTT[[#This Row],[Manuelle Änderung des Verantwortliches TP
(Auswahl - bei Bedarf)]]=""),BTT[[#This Row],[Manuelle Änderung des Verantwortliches TP
(Auswahl - bei Bedarf)]],VLOOKUP(BTT[[#This Row],[Hauptprozess
(Pflichtauswahl)]],Hauptprozesse[],3,FALSE)),"")</f>
        <v/>
      </c>
      <c r="H1698" t="inlineStr">
        <is>
          <t>LO</t>
        </is>
      </c>
      <c r="I1698" t="inlineStr">
        <is>
          <t>FK03</t>
        </is>
      </c>
      <c r="J1698">
        <f>IFERROR(VLOOKUP(BTT[[#This Row],[Verwendete Transaktion (Pflichtauswahl)]],Transaktionen[[Transaktionen]:[Langtext]],2,FALSE),"")</f>
        <v/>
      </c>
      <c r="V1698">
        <f>IFERROR(VLOOKUP(BTT[[#This Row],[Verwendetes Formular
(Auswahl falls relevant)]],Formulare[[Formularbezeichnung]:[Formularname (technisch)]],2,FALSE),"")</f>
        <v/>
      </c>
      <c r="AK1698">
        <f>IF(BTT[[#This Row],[Subprozess
(optionale Auswahl)]]="","okay",IF(VLOOKUP(BTT[[#This Row],[Subprozess
(optionale Auswahl)]],BPML[[Subprozess]:[Zugeordneter Hauptprozess]],3,FALSE)=BTT[[#This Row],[Hauptprozess
(Pflichtauswahl)]],"okay","falscher Subprozess"))</f>
        <v/>
      </c>
      <c r="AL1698">
        <f>IF(aktives_Teilprojekt="Master","",IF(BTT[[#This Row],[Verantwortliches TP
(automatisch)]]=VLOOKUP(aktives_Teilprojekt,Teilprojekte[[Teilprojekte]:[Kürzel]],2,FALSE),"okay","Hauptprozess anderes TP"))</f>
        <v/>
      </c>
      <c r="AM16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8">
        <f>IFERROR(IF(BTT[[#This Row],[SAP-Modul
(Pflichtauswahl)]]&lt;&gt;VLOOKUP(BTT[[#This Row],[Verwendete Transaktion (Pflichtauswahl)]],Transaktionen[[Transaktionen]:[Modul]],3,FALSE),"Modul anders","okay"),"")</f>
        <v/>
      </c>
      <c r="AP1698">
        <f>IFERROR(IF(COUNTIFS(BTT[Verwendete Transaktion (Pflichtauswahl)],BTT[[#This Row],[Verwendete Transaktion (Pflichtauswahl)]],BTT[SAP-Modul
(Pflichtauswahl)],"&lt;&gt;"&amp;BTT[[#This Row],[SAP-Modul
(Pflichtauswahl)]])&gt;0,"Modul anders","okay"),"")</f>
        <v/>
      </c>
      <c r="AQ1698">
        <f>IFERROR(IF(COUNTIFS(BTT[Verwendete Transaktion (Pflichtauswahl)],BTT[[#This Row],[Verwendete Transaktion (Pflichtauswahl)]],BTT[Verantwortliches TP
(automatisch)],"&lt;&gt;"&amp;BTT[[#This Row],[Verantwortliches TP
(automatisch)]])&gt;0,"Transaktion mehrfach","okay"),"")</f>
        <v/>
      </c>
      <c r="AR1698">
        <f>IFERROR(IF(COUNTIFS(BTT[Verwendete Transaktion (Pflichtauswahl)],BTT[[#This Row],[Verwendete Transaktion (Pflichtauswahl)]],BTT[Verantwortliches TP
(automatisch)],"&lt;&gt;"&amp;VLOOKUP(aktives_Teilprojekt,Teilprojekte[[Teilprojekte]:[Kürzel]],2,FALSE))&gt;0,"Transaktion mehrfach","okay"),"")</f>
        <v/>
      </c>
      <c r="AS1698" t="inlineStr">
        <is>
          <t>FI1612</t>
        </is>
      </c>
    </row>
    <row r="1699">
      <c r="A1699">
        <f>IFERROR(IF(BTT[[#This Row],[Lfd Nr. 
(aus konsolidierter Datei)]]&lt;&gt;"",BTT[[#This Row],[Lfd Nr. 
(aus konsolidierter Datei)]],VLOOKUP(aktives_Teilprojekt,Teilprojekte[[Teilprojekte]:[Kürzel]],2,FALSE)&amp;ROW(BTT[[#This Row],[Lfd Nr.
(automatisch)]])-2),"")</f>
        <v/>
      </c>
      <c r="B1699" t="inlineStr">
        <is>
          <t>Bearbeitung und Prüfung von Eingangsrechnungen</t>
        </is>
      </c>
      <c r="D1699" t="inlineStr">
        <is>
          <t>Angaben auf Vertrag/Dauerrechnung vermerken</t>
        </is>
      </c>
      <c r="E1699">
        <f>IFERROR(IF(NOT(BTT[[#This Row],[Manuelle Änderung des Verantwortliches TP
(Auswahl - bei Bedarf)]]=""),BTT[[#This Row],[Manuelle Änderung des Verantwortliches TP
(Auswahl - bei Bedarf)]],VLOOKUP(BTT[[#This Row],[Hauptprozess
(Pflichtauswahl)]],Hauptprozesse[],3,FALSE)),"")</f>
        <v/>
      </c>
      <c r="G1699" t="inlineStr">
        <is>
          <t>RW-K</t>
        </is>
      </c>
      <c r="H1699" t="inlineStr">
        <is>
          <t>MM</t>
        </is>
      </c>
      <c r="I1699" t="inlineStr">
        <is>
          <t>ME23N</t>
        </is>
      </c>
      <c r="J1699">
        <f>IFERROR(VLOOKUP(BTT[[#This Row],[Verwendete Transaktion (Pflichtauswahl)]],Transaktionen[[Transaktionen]:[Langtext]],2,FALSE),"")</f>
        <v/>
      </c>
      <c r="V1699">
        <f>IFERROR(VLOOKUP(BTT[[#This Row],[Verwendetes Formular
(Auswahl falls relevant)]],Formulare[[Formularbezeichnung]:[Formularname (technisch)]],2,FALSE),"")</f>
        <v/>
      </c>
      <c r="AK1699">
        <f>IF(BTT[[#This Row],[Subprozess
(optionale Auswahl)]]="","okay",IF(VLOOKUP(BTT[[#This Row],[Subprozess
(optionale Auswahl)]],BPML[[Subprozess]:[Zugeordneter Hauptprozess]],3,FALSE)=BTT[[#This Row],[Hauptprozess
(Pflichtauswahl)]],"okay","falscher Subprozess"))</f>
        <v/>
      </c>
      <c r="AL1699">
        <f>IF(aktives_Teilprojekt="Master","",IF(BTT[[#This Row],[Verantwortliches TP
(automatisch)]]=VLOOKUP(aktives_Teilprojekt,Teilprojekte[[Teilprojekte]:[Kürzel]],2,FALSE),"okay","Hauptprozess anderes TP"))</f>
        <v/>
      </c>
      <c r="AM16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6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699">
        <f>IFERROR(IF(BTT[[#This Row],[SAP-Modul
(Pflichtauswahl)]]&lt;&gt;VLOOKUP(BTT[[#This Row],[Verwendete Transaktion (Pflichtauswahl)]],Transaktionen[[Transaktionen]:[Modul]],3,FALSE),"Modul anders","okay"),"")</f>
        <v/>
      </c>
      <c r="AP1699">
        <f>IFERROR(IF(COUNTIFS(BTT[Verwendete Transaktion (Pflichtauswahl)],BTT[[#This Row],[Verwendete Transaktion (Pflichtauswahl)]],BTT[SAP-Modul
(Pflichtauswahl)],"&lt;&gt;"&amp;BTT[[#This Row],[SAP-Modul
(Pflichtauswahl)]])&gt;0,"Modul anders","okay"),"")</f>
        <v/>
      </c>
      <c r="AQ1699">
        <f>IFERROR(IF(COUNTIFS(BTT[Verwendete Transaktion (Pflichtauswahl)],BTT[[#This Row],[Verwendete Transaktion (Pflichtauswahl)]],BTT[Verantwortliches TP
(automatisch)],"&lt;&gt;"&amp;BTT[[#This Row],[Verantwortliches TP
(automatisch)]])&gt;0,"Transaktion mehrfach","okay"),"")</f>
        <v/>
      </c>
      <c r="AR1699">
        <f>IFERROR(IF(COUNTIFS(BTT[Verwendete Transaktion (Pflichtauswahl)],BTT[[#This Row],[Verwendete Transaktion (Pflichtauswahl)]],BTT[Verantwortliches TP
(automatisch)],"&lt;&gt;"&amp;VLOOKUP(aktives_Teilprojekt,Teilprojekte[[Teilprojekte]:[Kürzel]],2,FALSE))&gt;0,"Transaktion mehrfach","okay"),"")</f>
        <v/>
      </c>
      <c r="AS1699" t="inlineStr">
        <is>
          <t>FI1613</t>
        </is>
      </c>
    </row>
    <row r="1700">
      <c r="A1700">
        <f>IFERROR(IF(BTT[[#This Row],[Lfd Nr. 
(aus konsolidierter Datei)]]&lt;&gt;"",BTT[[#This Row],[Lfd Nr. 
(aus konsolidierter Datei)]],VLOOKUP(aktives_Teilprojekt,Teilprojekte[[Teilprojekte]:[Kürzel]],2,FALSE)&amp;ROW(BTT[[#This Row],[Lfd Nr.
(automatisch)]])-2),"")</f>
        <v/>
      </c>
      <c r="B1700" t="inlineStr">
        <is>
          <t>Bearbeitung und Prüfung von Eingangsrechnungen</t>
        </is>
      </c>
      <c r="D1700" t="inlineStr">
        <is>
          <t>Angaben auf Vertrag/Dauerrechnung vermerken</t>
        </is>
      </c>
      <c r="E1700">
        <f>IFERROR(IF(NOT(BTT[[#This Row],[Manuelle Änderung des Verantwortliches TP
(Auswahl - bei Bedarf)]]=""),BTT[[#This Row],[Manuelle Änderung des Verantwortliches TP
(Auswahl - bei Bedarf)]],VLOOKUP(BTT[[#This Row],[Hauptprozess
(Pflichtauswahl)]],Hauptprozesse[],3,FALSE)),"")</f>
        <v/>
      </c>
      <c r="G1700" t="inlineStr">
        <is>
          <t>RW-K</t>
        </is>
      </c>
      <c r="H1700" t="inlineStr">
        <is>
          <t>LO</t>
        </is>
      </c>
      <c r="I1700" t="inlineStr">
        <is>
          <t>FK03</t>
        </is>
      </c>
      <c r="J1700">
        <f>IFERROR(VLOOKUP(BTT[[#This Row],[Verwendete Transaktion (Pflichtauswahl)]],Transaktionen[[Transaktionen]:[Langtext]],2,FALSE),"")</f>
        <v/>
      </c>
      <c r="V1700">
        <f>IFERROR(VLOOKUP(BTT[[#This Row],[Verwendetes Formular
(Auswahl falls relevant)]],Formulare[[Formularbezeichnung]:[Formularname (technisch)]],2,FALSE),"")</f>
        <v/>
      </c>
      <c r="AK1700">
        <f>IF(BTT[[#This Row],[Subprozess
(optionale Auswahl)]]="","okay",IF(VLOOKUP(BTT[[#This Row],[Subprozess
(optionale Auswahl)]],BPML[[Subprozess]:[Zugeordneter Hauptprozess]],3,FALSE)=BTT[[#This Row],[Hauptprozess
(Pflichtauswahl)]],"okay","falscher Subprozess"))</f>
        <v/>
      </c>
      <c r="AL1700">
        <f>IF(aktives_Teilprojekt="Master","",IF(BTT[[#This Row],[Verantwortliches TP
(automatisch)]]=VLOOKUP(aktives_Teilprojekt,Teilprojekte[[Teilprojekte]:[Kürzel]],2,FALSE),"okay","Hauptprozess anderes TP"))</f>
        <v/>
      </c>
      <c r="AM17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0">
        <f>IFERROR(IF(BTT[[#This Row],[SAP-Modul
(Pflichtauswahl)]]&lt;&gt;VLOOKUP(BTT[[#This Row],[Verwendete Transaktion (Pflichtauswahl)]],Transaktionen[[Transaktionen]:[Modul]],3,FALSE),"Modul anders","okay"),"")</f>
        <v/>
      </c>
      <c r="AP1700">
        <f>IFERROR(IF(COUNTIFS(BTT[Verwendete Transaktion (Pflichtauswahl)],BTT[[#This Row],[Verwendete Transaktion (Pflichtauswahl)]],BTT[SAP-Modul
(Pflichtauswahl)],"&lt;&gt;"&amp;BTT[[#This Row],[SAP-Modul
(Pflichtauswahl)]])&gt;0,"Modul anders","okay"),"")</f>
        <v/>
      </c>
      <c r="AQ1700">
        <f>IFERROR(IF(COUNTIFS(BTT[Verwendete Transaktion (Pflichtauswahl)],BTT[[#This Row],[Verwendete Transaktion (Pflichtauswahl)]],BTT[Verantwortliches TP
(automatisch)],"&lt;&gt;"&amp;BTT[[#This Row],[Verantwortliches TP
(automatisch)]])&gt;0,"Transaktion mehrfach","okay"),"")</f>
        <v/>
      </c>
      <c r="AR1700">
        <f>IFERROR(IF(COUNTIFS(BTT[Verwendete Transaktion (Pflichtauswahl)],BTT[[#This Row],[Verwendete Transaktion (Pflichtauswahl)]],BTT[Verantwortliches TP
(automatisch)],"&lt;&gt;"&amp;VLOOKUP(aktives_Teilprojekt,Teilprojekte[[Teilprojekte]:[Kürzel]],2,FALSE))&gt;0,"Transaktion mehrfach","okay"),"")</f>
        <v/>
      </c>
      <c r="AS1700" t="inlineStr">
        <is>
          <t>FI1614</t>
        </is>
      </c>
    </row>
    <row r="1701">
      <c r="A1701">
        <f>IFERROR(IF(BTT[[#This Row],[Lfd Nr. 
(aus konsolidierter Datei)]]&lt;&gt;"",BTT[[#This Row],[Lfd Nr. 
(aus konsolidierter Datei)]],VLOOKUP(aktives_Teilprojekt,Teilprojekte[[Teilprojekte]:[Kürzel]],2,FALSE)&amp;ROW(BTT[[#This Row],[Lfd Nr.
(automatisch)]])-2),"")</f>
        <v/>
      </c>
      <c r="B1701" t="inlineStr">
        <is>
          <t>Bearbeitung und Prüfung von Eingangsrechnungen</t>
        </is>
      </c>
      <c r="D1701" t="inlineStr">
        <is>
          <t>Weitergabe Vertrag/Dauerrechnung zur Jobeinplanung</t>
        </is>
      </c>
      <c r="E1701">
        <f>IFERROR(IF(NOT(BTT[[#This Row],[Manuelle Änderung des Verantwortliches TP
(Auswahl - bei Bedarf)]]=""),BTT[[#This Row],[Manuelle Änderung des Verantwortliches TP
(Auswahl - bei Bedarf)]],VLOOKUP(BTT[[#This Row],[Hauptprozess
(Pflichtauswahl)]],Hauptprozesse[],3,FALSE)),"")</f>
        <v/>
      </c>
      <c r="G1701" t="inlineStr">
        <is>
          <t>RW-K</t>
        </is>
      </c>
      <c r="H1701" t="inlineStr">
        <is>
          <t>MM</t>
        </is>
      </c>
      <c r="I1701" t="inlineStr">
        <is>
          <t>MRIS</t>
        </is>
      </c>
      <c r="J1701">
        <f>IFERROR(VLOOKUP(BTT[[#This Row],[Verwendete Transaktion (Pflichtauswahl)]],Transaktionen[[Transaktionen]:[Langtext]],2,FALSE),"")</f>
        <v/>
      </c>
      <c r="V1701">
        <f>IFERROR(VLOOKUP(BTT[[#This Row],[Verwendetes Formular
(Auswahl falls relevant)]],Formulare[[Formularbezeichnung]:[Formularname (technisch)]],2,FALSE),"")</f>
        <v/>
      </c>
      <c r="AK1701">
        <f>IF(BTT[[#This Row],[Subprozess
(optionale Auswahl)]]="","okay",IF(VLOOKUP(BTT[[#This Row],[Subprozess
(optionale Auswahl)]],BPML[[Subprozess]:[Zugeordneter Hauptprozess]],3,FALSE)=BTT[[#This Row],[Hauptprozess
(Pflichtauswahl)]],"okay","falscher Subprozess"))</f>
        <v/>
      </c>
      <c r="AL1701">
        <f>IF(aktives_Teilprojekt="Master","",IF(BTT[[#This Row],[Verantwortliches TP
(automatisch)]]=VLOOKUP(aktives_Teilprojekt,Teilprojekte[[Teilprojekte]:[Kürzel]],2,FALSE),"okay","Hauptprozess anderes TP"))</f>
        <v/>
      </c>
      <c r="AM17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1">
        <f>IFERROR(IF(BTT[[#This Row],[SAP-Modul
(Pflichtauswahl)]]&lt;&gt;VLOOKUP(BTT[[#This Row],[Verwendete Transaktion (Pflichtauswahl)]],Transaktionen[[Transaktionen]:[Modul]],3,FALSE),"Modul anders","okay"),"")</f>
        <v/>
      </c>
      <c r="AP1701">
        <f>IFERROR(IF(COUNTIFS(BTT[Verwendete Transaktion (Pflichtauswahl)],BTT[[#This Row],[Verwendete Transaktion (Pflichtauswahl)]],BTT[SAP-Modul
(Pflichtauswahl)],"&lt;&gt;"&amp;BTT[[#This Row],[SAP-Modul
(Pflichtauswahl)]])&gt;0,"Modul anders","okay"),"")</f>
        <v/>
      </c>
      <c r="AQ1701">
        <f>IFERROR(IF(COUNTIFS(BTT[Verwendete Transaktion (Pflichtauswahl)],BTT[[#This Row],[Verwendete Transaktion (Pflichtauswahl)]],BTT[Verantwortliches TP
(automatisch)],"&lt;&gt;"&amp;BTT[[#This Row],[Verantwortliches TP
(automatisch)]])&gt;0,"Transaktion mehrfach","okay"),"")</f>
        <v/>
      </c>
      <c r="AR1701">
        <f>IFERROR(IF(COUNTIFS(BTT[Verwendete Transaktion (Pflichtauswahl)],BTT[[#This Row],[Verwendete Transaktion (Pflichtauswahl)]],BTT[Verantwortliches TP
(automatisch)],"&lt;&gt;"&amp;VLOOKUP(aktives_Teilprojekt,Teilprojekte[[Teilprojekte]:[Kürzel]],2,FALSE))&gt;0,"Transaktion mehrfach","okay"),"")</f>
        <v/>
      </c>
      <c r="AS1701" t="inlineStr">
        <is>
          <t>FI1615</t>
        </is>
      </c>
    </row>
    <row r="1702">
      <c r="A1702">
        <f>IFERROR(IF(BTT[[#This Row],[Lfd Nr. 
(aus konsolidierter Datei)]]&lt;&gt;"",BTT[[#This Row],[Lfd Nr. 
(aus konsolidierter Datei)]],VLOOKUP(aktives_Teilprojekt,Teilprojekte[[Teilprojekte]:[Kürzel]],2,FALSE)&amp;ROW(BTT[[#This Row],[Lfd Nr.
(automatisch)]])-2),"")</f>
        <v/>
      </c>
      <c r="B1702" t="inlineStr">
        <is>
          <t>Bearbeitung und Prüfung von Eingangsrechnungen</t>
        </is>
      </c>
      <c r="D1702" t="inlineStr">
        <is>
          <t>Weitergabe Vertrag/Dauerrechnung zur Jobeinplanung</t>
        </is>
      </c>
      <c r="E1702">
        <f>IFERROR(IF(NOT(BTT[[#This Row],[Manuelle Änderung des Verantwortliches TP
(Auswahl - bei Bedarf)]]=""),BTT[[#This Row],[Manuelle Änderung des Verantwortliches TP
(Auswahl - bei Bedarf)]],VLOOKUP(BTT[[#This Row],[Hauptprozess
(Pflichtauswahl)]],Hauptprozesse[],3,FALSE)),"")</f>
        <v/>
      </c>
      <c r="G1702" t="inlineStr">
        <is>
          <t>RW-K</t>
        </is>
      </c>
      <c r="H1702" t="inlineStr">
        <is>
          <t>MM</t>
        </is>
      </c>
      <c r="I1702" t="inlineStr">
        <is>
          <t>ME23N</t>
        </is>
      </c>
      <c r="J1702">
        <f>IFERROR(VLOOKUP(BTT[[#This Row],[Verwendete Transaktion (Pflichtauswahl)]],Transaktionen[[Transaktionen]:[Langtext]],2,FALSE),"")</f>
        <v/>
      </c>
      <c r="V1702">
        <f>IFERROR(VLOOKUP(BTT[[#This Row],[Verwendetes Formular
(Auswahl falls relevant)]],Formulare[[Formularbezeichnung]:[Formularname (technisch)]],2,FALSE),"")</f>
        <v/>
      </c>
      <c r="AK1702">
        <f>IF(BTT[[#This Row],[Subprozess
(optionale Auswahl)]]="","okay",IF(VLOOKUP(BTT[[#This Row],[Subprozess
(optionale Auswahl)]],BPML[[Subprozess]:[Zugeordneter Hauptprozess]],3,FALSE)=BTT[[#This Row],[Hauptprozess
(Pflichtauswahl)]],"okay","falscher Subprozess"))</f>
        <v/>
      </c>
      <c r="AL1702">
        <f>IF(aktives_Teilprojekt="Master","",IF(BTT[[#This Row],[Verantwortliches TP
(automatisch)]]=VLOOKUP(aktives_Teilprojekt,Teilprojekte[[Teilprojekte]:[Kürzel]],2,FALSE),"okay","Hauptprozess anderes TP"))</f>
        <v/>
      </c>
      <c r="AM17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2">
        <f>IFERROR(IF(BTT[[#This Row],[SAP-Modul
(Pflichtauswahl)]]&lt;&gt;VLOOKUP(BTT[[#This Row],[Verwendete Transaktion (Pflichtauswahl)]],Transaktionen[[Transaktionen]:[Modul]],3,FALSE),"Modul anders","okay"),"")</f>
        <v/>
      </c>
      <c r="AP1702">
        <f>IFERROR(IF(COUNTIFS(BTT[Verwendete Transaktion (Pflichtauswahl)],BTT[[#This Row],[Verwendete Transaktion (Pflichtauswahl)]],BTT[SAP-Modul
(Pflichtauswahl)],"&lt;&gt;"&amp;BTT[[#This Row],[SAP-Modul
(Pflichtauswahl)]])&gt;0,"Modul anders","okay"),"")</f>
        <v/>
      </c>
      <c r="AQ1702">
        <f>IFERROR(IF(COUNTIFS(BTT[Verwendete Transaktion (Pflichtauswahl)],BTT[[#This Row],[Verwendete Transaktion (Pflichtauswahl)]],BTT[Verantwortliches TP
(automatisch)],"&lt;&gt;"&amp;BTT[[#This Row],[Verantwortliches TP
(automatisch)]])&gt;0,"Transaktion mehrfach","okay"),"")</f>
        <v/>
      </c>
      <c r="AR1702">
        <f>IFERROR(IF(COUNTIFS(BTT[Verwendete Transaktion (Pflichtauswahl)],BTT[[#This Row],[Verwendete Transaktion (Pflichtauswahl)]],BTT[Verantwortliches TP
(automatisch)],"&lt;&gt;"&amp;VLOOKUP(aktives_Teilprojekt,Teilprojekte[[Teilprojekte]:[Kürzel]],2,FALSE))&gt;0,"Transaktion mehrfach","okay"),"")</f>
        <v/>
      </c>
      <c r="AS1702" t="inlineStr">
        <is>
          <t>FI1616</t>
        </is>
      </c>
    </row>
    <row r="1703">
      <c r="A1703">
        <f>IFERROR(IF(BTT[[#This Row],[Lfd Nr. 
(aus konsolidierter Datei)]]&lt;&gt;"",BTT[[#This Row],[Lfd Nr. 
(aus konsolidierter Datei)]],VLOOKUP(aktives_Teilprojekt,Teilprojekte[[Teilprojekte]:[Kürzel]],2,FALSE)&amp;ROW(BTT[[#This Row],[Lfd Nr.
(automatisch)]])-2),"")</f>
        <v/>
      </c>
      <c r="B1703" t="inlineStr">
        <is>
          <t>Bearbeitung und Prüfung von Eingangsrechnungen</t>
        </is>
      </c>
      <c r="D1703" t="inlineStr">
        <is>
          <t>Jobeinplanung erfolgt und Rückgabe Vertrag/Dauerrechnung</t>
        </is>
      </c>
      <c r="E1703">
        <f>IFERROR(IF(NOT(BTT[[#This Row],[Manuelle Änderung des Verantwortliches TP
(Auswahl - bei Bedarf)]]=""),BTT[[#This Row],[Manuelle Änderung des Verantwortliches TP
(Auswahl - bei Bedarf)]],VLOOKUP(BTT[[#This Row],[Hauptprozess
(Pflichtauswahl)]],Hauptprozesse[],3,FALSE)),"")</f>
        <v/>
      </c>
      <c r="G1703" t="inlineStr">
        <is>
          <t>RW-K</t>
        </is>
      </c>
      <c r="H1703" t="inlineStr">
        <is>
          <t>MM</t>
        </is>
      </c>
      <c r="I1703" t="inlineStr">
        <is>
          <t>ME23N</t>
        </is>
      </c>
      <c r="J1703">
        <f>IFERROR(VLOOKUP(BTT[[#This Row],[Verwendete Transaktion (Pflichtauswahl)]],Transaktionen[[Transaktionen]:[Langtext]],2,FALSE),"")</f>
        <v/>
      </c>
      <c r="V1703">
        <f>IFERROR(VLOOKUP(BTT[[#This Row],[Verwendetes Formular
(Auswahl falls relevant)]],Formulare[[Formularbezeichnung]:[Formularname (technisch)]],2,FALSE),"")</f>
        <v/>
      </c>
      <c r="AK1703">
        <f>IF(BTT[[#This Row],[Subprozess
(optionale Auswahl)]]="","okay",IF(VLOOKUP(BTT[[#This Row],[Subprozess
(optionale Auswahl)]],BPML[[Subprozess]:[Zugeordneter Hauptprozess]],3,FALSE)=BTT[[#This Row],[Hauptprozess
(Pflichtauswahl)]],"okay","falscher Subprozess"))</f>
        <v/>
      </c>
      <c r="AL1703">
        <f>IF(aktives_Teilprojekt="Master","",IF(BTT[[#This Row],[Verantwortliches TP
(automatisch)]]=VLOOKUP(aktives_Teilprojekt,Teilprojekte[[Teilprojekte]:[Kürzel]],2,FALSE),"okay","Hauptprozess anderes TP"))</f>
        <v/>
      </c>
      <c r="AM17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3">
        <f>IFERROR(IF(BTT[[#This Row],[SAP-Modul
(Pflichtauswahl)]]&lt;&gt;VLOOKUP(BTT[[#This Row],[Verwendete Transaktion (Pflichtauswahl)]],Transaktionen[[Transaktionen]:[Modul]],3,FALSE),"Modul anders","okay"),"")</f>
        <v/>
      </c>
      <c r="AP1703">
        <f>IFERROR(IF(COUNTIFS(BTT[Verwendete Transaktion (Pflichtauswahl)],BTT[[#This Row],[Verwendete Transaktion (Pflichtauswahl)]],BTT[SAP-Modul
(Pflichtauswahl)],"&lt;&gt;"&amp;BTT[[#This Row],[SAP-Modul
(Pflichtauswahl)]])&gt;0,"Modul anders","okay"),"")</f>
        <v/>
      </c>
      <c r="AQ1703">
        <f>IFERROR(IF(COUNTIFS(BTT[Verwendete Transaktion (Pflichtauswahl)],BTT[[#This Row],[Verwendete Transaktion (Pflichtauswahl)]],BTT[Verantwortliches TP
(automatisch)],"&lt;&gt;"&amp;BTT[[#This Row],[Verantwortliches TP
(automatisch)]])&gt;0,"Transaktion mehrfach","okay"),"")</f>
        <v/>
      </c>
      <c r="AR1703">
        <f>IFERROR(IF(COUNTIFS(BTT[Verwendete Transaktion (Pflichtauswahl)],BTT[[#This Row],[Verwendete Transaktion (Pflichtauswahl)]],BTT[Verantwortliches TP
(automatisch)],"&lt;&gt;"&amp;VLOOKUP(aktives_Teilprojekt,Teilprojekte[[Teilprojekte]:[Kürzel]],2,FALSE))&gt;0,"Transaktion mehrfach","okay"),"")</f>
        <v/>
      </c>
      <c r="AS1703" t="inlineStr">
        <is>
          <t>FI1617</t>
        </is>
      </c>
    </row>
    <row r="1704">
      <c r="A1704">
        <f>IFERROR(IF(BTT[[#This Row],[Lfd Nr. 
(aus konsolidierter Datei)]]&lt;&gt;"",BTT[[#This Row],[Lfd Nr. 
(aus konsolidierter Datei)]],VLOOKUP(aktives_Teilprojekt,Teilprojekte[[Teilprojekte]:[Kürzel]],2,FALSE)&amp;ROW(BTT[[#This Row],[Lfd Nr.
(automatisch)]])-2),"")</f>
        <v/>
      </c>
      <c r="B1704" t="inlineStr">
        <is>
          <t>Bearbeitung und Prüfung von Eingangsrechnungen</t>
        </is>
      </c>
      <c r="D1704" t="inlineStr">
        <is>
          <t>Jobeinplanung erfolgt und Rückgabe Vertrag/Dauerrechnung</t>
        </is>
      </c>
      <c r="E1704">
        <f>IFERROR(IF(NOT(BTT[[#This Row],[Manuelle Änderung des Verantwortliches TP
(Auswahl - bei Bedarf)]]=""),BTT[[#This Row],[Manuelle Änderung des Verantwortliches TP
(Auswahl - bei Bedarf)]],VLOOKUP(BTT[[#This Row],[Hauptprozess
(Pflichtauswahl)]],Hauptprozesse[],3,FALSE)),"")</f>
        <v/>
      </c>
      <c r="G1704" t="inlineStr">
        <is>
          <t>RW-K</t>
        </is>
      </c>
      <c r="H1704" t="inlineStr">
        <is>
          <t>LO</t>
        </is>
      </c>
      <c r="I1704" t="inlineStr">
        <is>
          <t>FK03</t>
        </is>
      </c>
      <c r="J1704">
        <f>IFERROR(VLOOKUP(BTT[[#This Row],[Verwendete Transaktion (Pflichtauswahl)]],Transaktionen[[Transaktionen]:[Langtext]],2,FALSE),"")</f>
        <v/>
      </c>
      <c r="V1704">
        <f>IFERROR(VLOOKUP(BTT[[#This Row],[Verwendetes Formular
(Auswahl falls relevant)]],Formulare[[Formularbezeichnung]:[Formularname (technisch)]],2,FALSE),"")</f>
        <v/>
      </c>
      <c r="AK1704">
        <f>IF(BTT[[#This Row],[Subprozess
(optionale Auswahl)]]="","okay",IF(VLOOKUP(BTT[[#This Row],[Subprozess
(optionale Auswahl)]],BPML[[Subprozess]:[Zugeordneter Hauptprozess]],3,FALSE)=BTT[[#This Row],[Hauptprozess
(Pflichtauswahl)]],"okay","falscher Subprozess"))</f>
        <v/>
      </c>
      <c r="AL1704">
        <f>IF(aktives_Teilprojekt="Master","",IF(BTT[[#This Row],[Verantwortliches TP
(automatisch)]]=VLOOKUP(aktives_Teilprojekt,Teilprojekte[[Teilprojekte]:[Kürzel]],2,FALSE),"okay","Hauptprozess anderes TP"))</f>
        <v/>
      </c>
      <c r="AM17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4">
        <f>IFERROR(IF(BTT[[#This Row],[SAP-Modul
(Pflichtauswahl)]]&lt;&gt;VLOOKUP(BTT[[#This Row],[Verwendete Transaktion (Pflichtauswahl)]],Transaktionen[[Transaktionen]:[Modul]],3,FALSE),"Modul anders","okay"),"")</f>
        <v/>
      </c>
      <c r="AP1704">
        <f>IFERROR(IF(COUNTIFS(BTT[Verwendete Transaktion (Pflichtauswahl)],BTT[[#This Row],[Verwendete Transaktion (Pflichtauswahl)]],BTT[SAP-Modul
(Pflichtauswahl)],"&lt;&gt;"&amp;BTT[[#This Row],[SAP-Modul
(Pflichtauswahl)]])&gt;0,"Modul anders","okay"),"")</f>
        <v/>
      </c>
      <c r="AQ1704">
        <f>IFERROR(IF(COUNTIFS(BTT[Verwendete Transaktion (Pflichtauswahl)],BTT[[#This Row],[Verwendete Transaktion (Pflichtauswahl)]],BTT[Verantwortliches TP
(automatisch)],"&lt;&gt;"&amp;BTT[[#This Row],[Verantwortliches TP
(automatisch)]])&gt;0,"Transaktion mehrfach","okay"),"")</f>
        <v/>
      </c>
      <c r="AR1704">
        <f>IFERROR(IF(COUNTIFS(BTT[Verwendete Transaktion (Pflichtauswahl)],BTT[[#This Row],[Verwendete Transaktion (Pflichtauswahl)]],BTT[Verantwortliches TP
(automatisch)],"&lt;&gt;"&amp;VLOOKUP(aktives_Teilprojekt,Teilprojekte[[Teilprojekte]:[Kürzel]],2,FALSE))&gt;0,"Transaktion mehrfach","okay"),"")</f>
        <v/>
      </c>
      <c r="AS1704" t="inlineStr">
        <is>
          <t>FI1618</t>
        </is>
      </c>
    </row>
    <row r="1705">
      <c r="A1705">
        <f>IFERROR(IF(BTT[[#This Row],[Lfd Nr. 
(aus konsolidierter Datei)]]&lt;&gt;"",BTT[[#This Row],[Lfd Nr. 
(aus konsolidierter Datei)]],VLOOKUP(aktives_Teilprojekt,Teilprojekte[[Teilprojekte]:[Kürzel]],2,FALSE)&amp;ROW(BTT[[#This Row],[Lfd Nr.
(automatisch)]])-2),"")</f>
        <v/>
      </c>
      <c r="B1705" t="inlineStr">
        <is>
          <t>Bearbeitung und Prüfung von Eingangsrechnungen</t>
        </is>
      </c>
      <c r="D1705" t="inlineStr">
        <is>
          <t>Jobeinplanung erfolgt und Rückgabe Vertrag/Dauerrechnung</t>
        </is>
      </c>
      <c r="E1705">
        <f>IFERROR(IF(NOT(BTT[[#This Row],[Manuelle Änderung des Verantwortliches TP
(Auswahl - bei Bedarf)]]=""),BTT[[#This Row],[Manuelle Änderung des Verantwortliches TP
(Auswahl - bei Bedarf)]],VLOOKUP(BTT[[#This Row],[Hauptprozess
(Pflichtauswahl)]],Hauptprozesse[],3,FALSE)),"")</f>
        <v/>
      </c>
      <c r="G1705" t="inlineStr">
        <is>
          <t>RW-K</t>
        </is>
      </c>
      <c r="H1705" t="inlineStr">
        <is>
          <t>FI-GL</t>
        </is>
      </c>
      <c r="I1705" t="inlineStr">
        <is>
          <t>FBL1N</t>
        </is>
      </c>
      <c r="J1705">
        <f>IFERROR(VLOOKUP(BTT[[#This Row],[Verwendete Transaktion (Pflichtauswahl)]],Transaktionen[[Transaktionen]:[Langtext]],2,FALSE),"")</f>
        <v/>
      </c>
      <c r="V1705">
        <f>IFERROR(VLOOKUP(BTT[[#This Row],[Verwendetes Formular
(Auswahl falls relevant)]],Formulare[[Formularbezeichnung]:[Formularname (technisch)]],2,FALSE),"")</f>
        <v/>
      </c>
      <c r="AK1705">
        <f>IF(BTT[[#This Row],[Subprozess
(optionale Auswahl)]]="","okay",IF(VLOOKUP(BTT[[#This Row],[Subprozess
(optionale Auswahl)]],BPML[[Subprozess]:[Zugeordneter Hauptprozess]],3,FALSE)=BTT[[#This Row],[Hauptprozess
(Pflichtauswahl)]],"okay","falscher Subprozess"))</f>
        <v/>
      </c>
      <c r="AL1705">
        <f>IF(aktives_Teilprojekt="Master","",IF(BTT[[#This Row],[Verantwortliches TP
(automatisch)]]=VLOOKUP(aktives_Teilprojekt,Teilprojekte[[Teilprojekte]:[Kürzel]],2,FALSE),"okay","Hauptprozess anderes TP"))</f>
        <v/>
      </c>
      <c r="AM17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5">
        <f>IFERROR(IF(BTT[[#This Row],[SAP-Modul
(Pflichtauswahl)]]&lt;&gt;VLOOKUP(BTT[[#This Row],[Verwendete Transaktion (Pflichtauswahl)]],Transaktionen[[Transaktionen]:[Modul]],3,FALSE),"Modul anders","okay"),"")</f>
        <v/>
      </c>
      <c r="AP1705">
        <f>IFERROR(IF(COUNTIFS(BTT[Verwendete Transaktion (Pflichtauswahl)],BTT[[#This Row],[Verwendete Transaktion (Pflichtauswahl)]],BTT[SAP-Modul
(Pflichtauswahl)],"&lt;&gt;"&amp;BTT[[#This Row],[SAP-Modul
(Pflichtauswahl)]])&gt;0,"Modul anders","okay"),"")</f>
        <v/>
      </c>
      <c r="AQ1705">
        <f>IFERROR(IF(COUNTIFS(BTT[Verwendete Transaktion (Pflichtauswahl)],BTT[[#This Row],[Verwendete Transaktion (Pflichtauswahl)]],BTT[Verantwortliches TP
(automatisch)],"&lt;&gt;"&amp;BTT[[#This Row],[Verantwortliches TP
(automatisch)]])&gt;0,"Transaktion mehrfach","okay"),"")</f>
        <v/>
      </c>
      <c r="AR1705">
        <f>IFERROR(IF(COUNTIFS(BTT[Verwendete Transaktion (Pflichtauswahl)],BTT[[#This Row],[Verwendete Transaktion (Pflichtauswahl)]],BTT[Verantwortliches TP
(automatisch)],"&lt;&gt;"&amp;VLOOKUP(aktives_Teilprojekt,Teilprojekte[[Teilprojekte]:[Kürzel]],2,FALSE))&gt;0,"Transaktion mehrfach","okay"),"")</f>
        <v/>
      </c>
      <c r="AS1705" t="inlineStr">
        <is>
          <t>FI1619</t>
        </is>
      </c>
    </row>
    <row r="1706">
      <c r="A1706">
        <f>IFERROR(IF(BTT[[#This Row],[Lfd Nr. 
(aus konsolidierter Datei)]]&lt;&gt;"",BTT[[#This Row],[Lfd Nr. 
(aus konsolidierter Datei)]],VLOOKUP(aktives_Teilprojekt,Teilprojekte[[Teilprojekte]:[Kürzel]],2,FALSE)&amp;ROW(BTT[[#This Row],[Lfd Nr.
(automatisch)]])-2),"")</f>
        <v/>
      </c>
      <c r="B1706" t="inlineStr">
        <is>
          <t>Bearbeitung und Prüfung von Eingangsrechnungen</t>
        </is>
      </c>
      <c r="D1706" t="inlineStr">
        <is>
          <t>Jobeinplanung erfolgt und Rückgabe Vertrag/Dauerrechnung</t>
        </is>
      </c>
      <c r="E1706">
        <f>IFERROR(IF(NOT(BTT[[#This Row],[Manuelle Änderung des Verantwortliches TP
(Auswahl - bei Bedarf)]]=""),BTT[[#This Row],[Manuelle Änderung des Verantwortliches TP
(Auswahl - bei Bedarf)]],VLOOKUP(BTT[[#This Row],[Hauptprozess
(Pflichtauswahl)]],Hauptprozesse[],3,FALSE)),"")</f>
        <v/>
      </c>
      <c r="G1706" t="inlineStr">
        <is>
          <t>RW-K</t>
        </is>
      </c>
      <c r="H1706" t="inlineStr">
        <is>
          <t>FI-FM</t>
        </is>
      </c>
      <c r="I1706" t="inlineStr">
        <is>
          <t>FB03</t>
        </is>
      </c>
      <c r="J1706">
        <f>IFERROR(VLOOKUP(BTT[[#This Row],[Verwendete Transaktion (Pflichtauswahl)]],Transaktionen[[Transaktionen]:[Langtext]],2,FALSE),"")</f>
        <v/>
      </c>
      <c r="V1706">
        <f>IFERROR(VLOOKUP(BTT[[#This Row],[Verwendetes Formular
(Auswahl falls relevant)]],Formulare[[Formularbezeichnung]:[Formularname (technisch)]],2,FALSE),"")</f>
        <v/>
      </c>
      <c r="AK1706">
        <f>IF(BTT[[#This Row],[Subprozess
(optionale Auswahl)]]="","okay",IF(VLOOKUP(BTT[[#This Row],[Subprozess
(optionale Auswahl)]],BPML[[Subprozess]:[Zugeordneter Hauptprozess]],3,FALSE)=BTT[[#This Row],[Hauptprozess
(Pflichtauswahl)]],"okay","falscher Subprozess"))</f>
        <v/>
      </c>
      <c r="AL1706">
        <f>IF(aktives_Teilprojekt="Master","",IF(BTT[[#This Row],[Verantwortliches TP
(automatisch)]]=VLOOKUP(aktives_Teilprojekt,Teilprojekte[[Teilprojekte]:[Kürzel]],2,FALSE),"okay","Hauptprozess anderes TP"))</f>
        <v/>
      </c>
      <c r="AM17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6">
        <f>IFERROR(IF(BTT[[#This Row],[SAP-Modul
(Pflichtauswahl)]]&lt;&gt;VLOOKUP(BTT[[#This Row],[Verwendete Transaktion (Pflichtauswahl)]],Transaktionen[[Transaktionen]:[Modul]],3,FALSE),"Modul anders","okay"),"")</f>
        <v/>
      </c>
      <c r="AP1706">
        <f>IFERROR(IF(COUNTIFS(BTT[Verwendete Transaktion (Pflichtauswahl)],BTT[[#This Row],[Verwendete Transaktion (Pflichtauswahl)]],BTT[SAP-Modul
(Pflichtauswahl)],"&lt;&gt;"&amp;BTT[[#This Row],[SAP-Modul
(Pflichtauswahl)]])&gt;0,"Modul anders","okay"),"")</f>
        <v/>
      </c>
      <c r="AQ1706">
        <f>IFERROR(IF(COUNTIFS(BTT[Verwendete Transaktion (Pflichtauswahl)],BTT[[#This Row],[Verwendete Transaktion (Pflichtauswahl)]],BTT[Verantwortliches TP
(automatisch)],"&lt;&gt;"&amp;BTT[[#This Row],[Verantwortliches TP
(automatisch)]])&gt;0,"Transaktion mehrfach","okay"),"")</f>
        <v/>
      </c>
      <c r="AR1706">
        <f>IFERROR(IF(COUNTIFS(BTT[Verwendete Transaktion (Pflichtauswahl)],BTT[[#This Row],[Verwendete Transaktion (Pflichtauswahl)]],BTT[Verantwortliches TP
(automatisch)],"&lt;&gt;"&amp;VLOOKUP(aktives_Teilprojekt,Teilprojekte[[Teilprojekte]:[Kürzel]],2,FALSE))&gt;0,"Transaktion mehrfach","okay"),"")</f>
        <v/>
      </c>
      <c r="AS1706" t="inlineStr">
        <is>
          <t>FI1620</t>
        </is>
      </c>
    </row>
    <row r="1707">
      <c r="A1707">
        <f>IFERROR(IF(BTT[[#This Row],[Lfd Nr. 
(aus konsolidierter Datei)]]&lt;&gt;"",BTT[[#This Row],[Lfd Nr. 
(aus konsolidierter Datei)]],VLOOKUP(aktives_Teilprojekt,Teilprojekte[[Teilprojekte]:[Kürzel]],2,FALSE)&amp;ROW(BTT[[#This Row],[Lfd Nr.
(automatisch)]])-2),"")</f>
        <v/>
      </c>
      <c r="B1707" t="inlineStr">
        <is>
          <t>Bearbeitung und Prüfung von Eingangsrechnungen</t>
        </is>
      </c>
      <c r="D1707" t="inlineStr">
        <is>
          <t>Vorhalten der Unterlagen</t>
        </is>
      </c>
      <c r="E1707">
        <f>IFERROR(IF(NOT(BTT[[#This Row],[Manuelle Änderung des Verantwortliches TP
(Auswahl - bei Bedarf)]]=""),BTT[[#This Row],[Manuelle Änderung des Verantwortliches TP
(Auswahl - bei Bedarf)]],VLOOKUP(BTT[[#This Row],[Hauptprozess
(Pflichtauswahl)]],Hauptprozesse[],3,FALSE)),"")</f>
        <v/>
      </c>
      <c r="G1707" t="inlineStr">
        <is>
          <t>RW-K</t>
        </is>
      </c>
      <c r="H1707" t="inlineStr">
        <is>
          <t>Non-SAP</t>
        </is>
      </c>
      <c r="I1707" t="inlineStr">
        <is>
          <t>nicht digital</t>
        </is>
      </c>
      <c r="J1707">
        <f>IFERROR(VLOOKUP(BTT[[#This Row],[Verwendete Transaktion (Pflichtauswahl)]],Transaktionen[[Transaktionen]:[Langtext]],2,FALSE),"")</f>
        <v/>
      </c>
      <c r="V1707">
        <f>IFERROR(VLOOKUP(BTT[[#This Row],[Verwendetes Formular
(Auswahl falls relevant)]],Formulare[[Formularbezeichnung]:[Formularname (technisch)]],2,FALSE),"")</f>
        <v/>
      </c>
      <c r="AK1707">
        <f>IF(BTT[[#This Row],[Subprozess
(optionale Auswahl)]]="","okay",IF(VLOOKUP(BTT[[#This Row],[Subprozess
(optionale Auswahl)]],BPML[[Subprozess]:[Zugeordneter Hauptprozess]],3,FALSE)=BTT[[#This Row],[Hauptprozess
(Pflichtauswahl)]],"okay","falscher Subprozess"))</f>
        <v/>
      </c>
      <c r="AL1707">
        <f>IF(aktives_Teilprojekt="Master","",IF(BTT[[#This Row],[Verantwortliches TP
(automatisch)]]=VLOOKUP(aktives_Teilprojekt,Teilprojekte[[Teilprojekte]:[Kürzel]],2,FALSE),"okay","Hauptprozess anderes TP"))</f>
        <v/>
      </c>
      <c r="AM17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7">
        <f>IFERROR(IF(BTT[[#This Row],[SAP-Modul
(Pflichtauswahl)]]&lt;&gt;VLOOKUP(BTT[[#This Row],[Verwendete Transaktion (Pflichtauswahl)]],Transaktionen[[Transaktionen]:[Modul]],3,FALSE),"Modul anders","okay"),"")</f>
        <v/>
      </c>
      <c r="AP1707">
        <f>IFERROR(IF(COUNTIFS(BTT[Verwendete Transaktion (Pflichtauswahl)],BTT[[#This Row],[Verwendete Transaktion (Pflichtauswahl)]],BTT[SAP-Modul
(Pflichtauswahl)],"&lt;&gt;"&amp;BTT[[#This Row],[SAP-Modul
(Pflichtauswahl)]])&gt;0,"Modul anders","okay"),"")</f>
        <v/>
      </c>
      <c r="AQ1707">
        <f>IFERROR(IF(COUNTIFS(BTT[Verwendete Transaktion (Pflichtauswahl)],BTT[[#This Row],[Verwendete Transaktion (Pflichtauswahl)]],BTT[Verantwortliches TP
(automatisch)],"&lt;&gt;"&amp;BTT[[#This Row],[Verantwortliches TP
(automatisch)]])&gt;0,"Transaktion mehrfach","okay"),"")</f>
        <v/>
      </c>
      <c r="AR1707">
        <f>IFERROR(IF(COUNTIFS(BTT[Verwendete Transaktion (Pflichtauswahl)],BTT[[#This Row],[Verwendete Transaktion (Pflichtauswahl)]],BTT[Verantwortliches TP
(automatisch)],"&lt;&gt;"&amp;VLOOKUP(aktives_Teilprojekt,Teilprojekte[[Teilprojekte]:[Kürzel]],2,FALSE))&gt;0,"Transaktion mehrfach","okay"),"")</f>
        <v/>
      </c>
      <c r="AS1707" t="inlineStr">
        <is>
          <t>FI1621</t>
        </is>
      </c>
    </row>
    <row r="1708">
      <c r="A1708">
        <f>IFERROR(IF(BTT[[#This Row],[Lfd Nr. 
(aus konsolidierter Datei)]]&lt;&gt;"",BTT[[#This Row],[Lfd Nr. 
(aus konsolidierter Datei)]],VLOOKUP(aktives_Teilprojekt,Teilprojekte[[Teilprojekte]:[Kürzel]],2,FALSE)&amp;ROW(BTT[[#This Row],[Lfd Nr.
(automatisch)]])-2),"")</f>
        <v/>
      </c>
      <c r="B1708" t="inlineStr">
        <is>
          <t>Bearbeitung und Prüfung von Eingangsrechnungen</t>
        </is>
      </c>
      <c r="D1708" t="inlineStr">
        <is>
          <t>Prüfung, ob Job korrekt lt. hinterlegter Zeit gelaufen ist</t>
        </is>
      </c>
      <c r="E1708">
        <f>IFERROR(IF(NOT(BTT[[#This Row],[Manuelle Änderung des Verantwortliches TP
(Auswahl - bei Bedarf)]]=""),BTT[[#This Row],[Manuelle Änderung des Verantwortliches TP
(Auswahl - bei Bedarf)]],VLOOKUP(BTT[[#This Row],[Hauptprozess
(Pflichtauswahl)]],Hauptprozesse[],3,FALSE)),"")</f>
        <v/>
      </c>
      <c r="G1708" t="inlineStr">
        <is>
          <t>RW-K</t>
        </is>
      </c>
      <c r="H1708" t="inlineStr">
        <is>
          <t>MM</t>
        </is>
      </c>
      <c r="I1708" t="inlineStr">
        <is>
          <t>ME23N</t>
        </is>
      </c>
      <c r="J1708">
        <f>IFERROR(VLOOKUP(BTT[[#This Row],[Verwendete Transaktion (Pflichtauswahl)]],Transaktionen[[Transaktionen]:[Langtext]],2,FALSE),"")</f>
        <v/>
      </c>
      <c r="V1708">
        <f>IFERROR(VLOOKUP(BTT[[#This Row],[Verwendetes Formular
(Auswahl falls relevant)]],Formulare[[Formularbezeichnung]:[Formularname (technisch)]],2,FALSE),"")</f>
        <v/>
      </c>
      <c r="AK1708">
        <f>IF(BTT[[#This Row],[Subprozess
(optionale Auswahl)]]="","okay",IF(VLOOKUP(BTT[[#This Row],[Subprozess
(optionale Auswahl)]],BPML[[Subprozess]:[Zugeordneter Hauptprozess]],3,FALSE)=BTT[[#This Row],[Hauptprozess
(Pflichtauswahl)]],"okay","falscher Subprozess"))</f>
        <v/>
      </c>
      <c r="AL1708">
        <f>IF(aktives_Teilprojekt="Master","",IF(BTT[[#This Row],[Verantwortliches TP
(automatisch)]]=VLOOKUP(aktives_Teilprojekt,Teilprojekte[[Teilprojekte]:[Kürzel]],2,FALSE),"okay","Hauptprozess anderes TP"))</f>
        <v/>
      </c>
      <c r="AM17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8">
        <f>IFERROR(IF(BTT[[#This Row],[SAP-Modul
(Pflichtauswahl)]]&lt;&gt;VLOOKUP(BTT[[#This Row],[Verwendete Transaktion (Pflichtauswahl)]],Transaktionen[[Transaktionen]:[Modul]],3,FALSE),"Modul anders","okay"),"")</f>
        <v/>
      </c>
      <c r="AP1708">
        <f>IFERROR(IF(COUNTIFS(BTT[Verwendete Transaktion (Pflichtauswahl)],BTT[[#This Row],[Verwendete Transaktion (Pflichtauswahl)]],BTT[SAP-Modul
(Pflichtauswahl)],"&lt;&gt;"&amp;BTT[[#This Row],[SAP-Modul
(Pflichtauswahl)]])&gt;0,"Modul anders","okay"),"")</f>
        <v/>
      </c>
      <c r="AQ1708">
        <f>IFERROR(IF(COUNTIFS(BTT[Verwendete Transaktion (Pflichtauswahl)],BTT[[#This Row],[Verwendete Transaktion (Pflichtauswahl)]],BTT[Verantwortliches TP
(automatisch)],"&lt;&gt;"&amp;BTT[[#This Row],[Verantwortliches TP
(automatisch)]])&gt;0,"Transaktion mehrfach","okay"),"")</f>
        <v/>
      </c>
      <c r="AR1708">
        <f>IFERROR(IF(COUNTIFS(BTT[Verwendete Transaktion (Pflichtauswahl)],BTT[[#This Row],[Verwendete Transaktion (Pflichtauswahl)]],BTT[Verantwortliches TP
(automatisch)],"&lt;&gt;"&amp;VLOOKUP(aktives_Teilprojekt,Teilprojekte[[Teilprojekte]:[Kürzel]],2,FALSE))&gt;0,"Transaktion mehrfach","okay"),"")</f>
        <v/>
      </c>
      <c r="AS1708" t="inlineStr">
        <is>
          <t>FI1622</t>
        </is>
      </c>
    </row>
    <row r="1709">
      <c r="A1709">
        <f>IFERROR(IF(BTT[[#This Row],[Lfd Nr. 
(aus konsolidierter Datei)]]&lt;&gt;"",BTT[[#This Row],[Lfd Nr. 
(aus konsolidierter Datei)]],VLOOKUP(aktives_Teilprojekt,Teilprojekte[[Teilprojekte]:[Kürzel]],2,FALSE)&amp;ROW(BTT[[#This Row],[Lfd Nr.
(automatisch)]])-2),"")</f>
        <v/>
      </c>
      <c r="B1709" t="inlineStr">
        <is>
          <t>Bearbeitung und Prüfung von Eingangsrechnungen</t>
        </is>
      </c>
      <c r="D1709" t="inlineStr">
        <is>
          <t>Prüfung, ob Job korrekt lt. hinterlegter Zeit gelaufen ist</t>
        </is>
      </c>
      <c r="E1709">
        <f>IFERROR(IF(NOT(BTT[[#This Row],[Manuelle Änderung des Verantwortliches TP
(Auswahl - bei Bedarf)]]=""),BTT[[#This Row],[Manuelle Änderung des Verantwortliches TP
(Auswahl - bei Bedarf)]],VLOOKUP(BTT[[#This Row],[Hauptprozess
(Pflichtauswahl)]],Hauptprozesse[],3,FALSE)),"")</f>
        <v/>
      </c>
      <c r="G1709" t="inlineStr">
        <is>
          <t>RW-K</t>
        </is>
      </c>
      <c r="H1709" t="inlineStr">
        <is>
          <t>LO</t>
        </is>
      </c>
      <c r="I1709" t="inlineStr">
        <is>
          <t>FK03</t>
        </is>
      </c>
      <c r="J1709">
        <f>IFERROR(VLOOKUP(BTT[[#This Row],[Verwendete Transaktion (Pflichtauswahl)]],Transaktionen[[Transaktionen]:[Langtext]],2,FALSE),"")</f>
        <v/>
      </c>
      <c r="V1709">
        <f>IFERROR(VLOOKUP(BTT[[#This Row],[Verwendetes Formular
(Auswahl falls relevant)]],Formulare[[Formularbezeichnung]:[Formularname (technisch)]],2,FALSE),"")</f>
        <v/>
      </c>
      <c r="AK1709">
        <f>IF(BTT[[#This Row],[Subprozess
(optionale Auswahl)]]="","okay",IF(VLOOKUP(BTT[[#This Row],[Subprozess
(optionale Auswahl)]],BPML[[Subprozess]:[Zugeordneter Hauptprozess]],3,FALSE)=BTT[[#This Row],[Hauptprozess
(Pflichtauswahl)]],"okay","falscher Subprozess"))</f>
        <v/>
      </c>
      <c r="AL1709">
        <f>IF(aktives_Teilprojekt="Master","",IF(BTT[[#This Row],[Verantwortliches TP
(automatisch)]]=VLOOKUP(aktives_Teilprojekt,Teilprojekte[[Teilprojekte]:[Kürzel]],2,FALSE),"okay","Hauptprozess anderes TP"))</f>
        <v/>
      </c>
      <c r="AM17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09">
        <f>IFERROR(IF(BTT[[#This Row],[SAP-Modul
(Pflichtauswahl)]]&lt;&gt;VLOOKUP(BTT[[#This Row],[Verwendete Transaktion (Pflichtauswahl)]],Transaktionen[[Transaktionen]:[Modul]],3,FALSE),"Modul anders","okay"),"")</f>
        <v/>
      </c>
      <c r="AP1709">
        <f>IFERROR(IF(COUNTIFS(BTT[Verwendete Transaktion (Pflichtauswahl)],BTT[[#This Row],[Verwendete Transaktion (Pflichtauswahl)]],BTT[SAP-Modul
(Pflichtauswahl)],"&lt;&gt;"&amp;BTT[[#This Row],[SAP-Modul
(Pflichtauswahl)]])&gt;0,"Modul anders","okay"),"")</f>
        <v/>
      </c>
      <c r="AQ1709">
        <f>IFERROR(IF(COUNTIFS(BTT[Verwendete Transaktion (Pflichtauswahl)],BTT[[#This Row],[Verwendete Transaktion (Pflichtauswahl)]],BTT[Verantwortliches TP
(automatisch)],"&lt;&gt;"&amp;BTT[[#This Row],[Verantwortliches TP
(automatisch)]])&gt;0,"Transaktion mehrfach","okay"),"")</f>
        <v/>
      </c>
      <c r="AR1709">
        <f>IFERROR(IF(COUNTIFS(BTT[Verwendete Transaktion (Pflichtauswahl)],BTT[[#This Row],[Verwendete Transaktion (Pflichtauswahl)]],BTT[Verantwortliches TP
(automatisch)],"&lt;&gt;"&amp;VLOOKUP(aktives_Teilprojekt,Teilprojekte[[Teilprojekte]:[Kürzel]],2,FALSE))&gt;0,"Transaktion mehrfach","okay"),"")</f>
        <v/>
      </c>
      <c r="AS1709" t="inlineStr">
        <is>
          <t>FI1623</t>
        </is>
      </c>
    </row>
    <row r="1710">
      <c r="A1710">
        <f>IFERROR(IF(BTT[[#This Row],[Lfd Nr. 
(aus konsolidierter Datei)]]&lt;&gt;"",BTT[[#This Row],[Lfd Nr. 
(aus konsolidierter Datei)]],VLOOKUP(aktives_Teilprojekt,Teilprojekte[[Teilprojekte]:[Kürzel]],2,FALSE)&amp;ROW(BTT[[#This Row],[Lfd Nr.
(automatisch)]])-2),"")</f>
        <v/>
      </c>
      <c r="B1710" t="inlineStr">
        <is>
          <t>Bearbeitung und Prüfung von Eingangsrechnungen</t>
        </is>
      </c>
      <c r="D1710" t="inlineStr">
        <is>
          <t>Prüfung, ob Job korrekt lt. hinterlegter Zeit gelaufen ist</t>
        </is>
      </c>
      <c r="E1710">
        <f>IFERROR(IF(NOT(BTT[[#This Row],[Manuelle Änderung des Verantwortliches TP
(Auswahl - bei Bedarf)]]=""),BTT[[#This Row],[Manuelle Änderung des Verantwortliches TP
(Auswahl - bei Bedarf)]],VLOOKUP(BTT[[#This Row],[Hauptprozess
(Pflichtauswahl)]],Hauptprozesse[],3,FALSE)),"")</f>
        <v/>
      </c>
      <c r="G1710" t="inlineStr">
        <is>
          <t>RW-K</t>
        </is>
      </c>
      <c r="H1710" t="inlineStr">
        <is>
          <t>FI-GL</t>
        </is>
      </c>
      <c r="I1710" t="inlineStr">
        <is>
          <t>FBL1N</t>
        </is>
      </c>
      <c r="J1710">
        <f>IFERROR(VLOOKUP(BTT[[#This Row],[Verwendete Transaktion (Pflichtauswahl)]],Transaktionen[[Transaktionen]:[Langtext]],2,FALSE),"")</f>
        <v/>
      </c>
      <c r="V1710">
        <f>IFERROR(VLOOKUP(BTT[[#This Row],[Verwendetes Formular
(Auswahl falls relevant)]],Formulare[[Formularbezeichnung]:[Formularname (technisch)]],2,FALSE),"")</f>
        <v/>
      </c>
      <c r="AK1710">
        <f>IF(BTT[[#This Row],[Subprozess
(optionale Auswahl)]]="","okay",IF(VLOOKUP(BTT[[#This Row],[Subprozess
(optionale Auswahl)]],BPML[[Subprozess]:[Zugeordneter Hauptprozess]],3,FALSE)=BTT[[#This Row],[Hauptprozess
(Pflichtauswahl)]],"okay","falscher Subprozess"))</f>
        <v/>
      </c>
      <c r="AL1710">
        <f>IF(aktives_Teilprojekt="Master","",IF(BTT[[#This Row],[Verantwortliches TP
(automatisch)]]=VLOOKUP(aktives_Teilprojekt,Teilprojekte[[Teilprojekte]:[Kürzel]],2,FALSE),"okay","Hauptprozess anderes TP"))</f>
        <v/>
      </c>
      <c r="AM17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0">
        <f>IFERROR(IF(BTT[[#This Row],[SAP-Modul
(Pflichtauswahl)]]&lt;&gt;VLOOKUP(BTT[[#This Row],[Verwendete Transaktion (Pflichtauswahl)]],Transaktionen[[Transaktionen]:[Modul]],3,FALSE),"Modul anders","okay"),"")</f>
        <v/>
      </c>
      <c r="AP1710">
        <f>IFERROR(IF(COUNTIFS(BTT[Verwendete Transaktion (Pflichtauswahl)],BTT[[#This Row],[Verwendete Transaktion (Pflichtauswahl)]],BTT[SAP-Modul
(Pflichtauswahl)],"&lt;&gt;"&amp;BTT[[#This Row],[SAP-Modul
(Pflichtauswahl)]])&gt;0,"Modul anders","okay"),"")</f>
        <v/>
      </c>
      <c r="AQ1710">
        <f>IFERROR(IF(COUNTIFS(BTT[Verwendete Transaktion (Pflichtauswahl)],BTT[[#This Row],[Verwendete Transaktion (Pflichtauswahl)]],BTT[Verantwortliches TP
(automatisch)],"&lt;&gt;"&amp;BTT[[#This Row],[Verantwortliches TP
(automatisch)]])&gt;0,"Transaktion mehrfach","okay"),"")</f>
        <v/>
      </c>
      <c r="AR1710">
        <f>IFERROR(IF(COUNTIFS(BTT[Verwendete Transaktion (Pflichtauswahl)],BTT[[#This Row],[Verwendete Transaktion (Pflichtauswahl)]],BTT[Verantwortliches TP
(automatisch)],"&lt;&gt;"&amp;VLOOKUP(aktives_Teilprojekt,Teilprojekte[[Teilprojekte]:[Kürzel]],2,FALSE))&gt;0,"Transaktion mehrfach","okay"),"")</f>
        <v/>
      </c>
      <c r="AS1710" t="inlineStr">
        <is>
          <t>FI1624</t>
        </is>
      </c>
    </row>
    <row r="1711">
      <c r="A1711">
        <f>IFERROR(IF(BTT[[#This Row],[Lfd Nr. 
(aus konsolidierter Datei)]]&lt;&gt;"",BTT[[#This Row],[Lfd Nr. 
(aus konsolidierter Datei)]],VLOOKUP(aktives_Teilprojekt,Teilprojekte[[Teilprojekte]:[Kürzel]],2,FALSE)&amp;ROW(BTT[[#This Row],[Lfd Nr.
(automatisch)]])-2),"")</f>
        <v/>
      </c>
      <c r="B1711" t="inlineStr">
        <is>
          <t>Bearbeitung und Prüfung von Eingangsrechnungen</t>
        </is>
      </c>
      <c r="D1711" t="inlineStr">
        <is>
          <t>Prüfung, ob Job korrekt lt. hinterlegter Zeit gelaufen ist</t>
        </is>
      </c>
      <c r="E1711">
        <f>IFERROR(IF(NOT(BTT[[#This Row],[Manuelle Änderung des Verantwortliches TP
(Auswahl - bei Bedarf)]]=""),BTT[[#This Row],[Manuelle Änderung des Verantwortliches TP
(Auswahl - bei Bedarf)]],VLOOKUP(BTT[[#This Row],[Hauptprozess
(Pflichtauswahl)]],Hauptprozesse[],3,FALSE)),"")</f>
        <v/>
      </c>
      <c r="G1711" t="inlineStr">
        <is>
          <t>RW-K</t>
        </is>
      </c>
      <c r="H1711" t="inlineStr">
        <is>
          <t>FI-FM</t>
        </is>
      </c>
      <c r="I1711" t="inlineStr">
        <is>
          <t>FB03</t>
        </is>
      </c>
      <c r="J1711">
        <f>IFERROR(VLOOKUP(BTT[[#This Row],[Verwendete Transaktion (Pflichtauswahl)]],Transaktionen[[Transaktionen]:[Langtext]],2,FALSE),"")</f>
        <v/>
      </c>
      <c r="V1711">
        <f>IFERROR(VLOOKUP(BTT[[#This Row],[Verwendetes Formular
(Auswahl falls relevant)]],Formulare[[Formularbezeichnung]:[Formularname (technisch)]],2,FALSE),"")</f>
        <v/>
      </c>
      <c r="AK1711">
        <f>IF(BTT[[#This Row],[Subprozess
(optionale Auswahl)]]="","okay",IF(VLOOKUP(BTT[[#This Row],[Subprozess
(optionale Auswahl)]],BPML[[Subprozess]:[Zugeordneter Hauptprozess]],3,FALSE)=BTT[[#This Row],[Hauptprozess
(Pflichtauswahl)]],"okay","falscher Subprozess"))</f>
        <v/>
      </c>
      <c r="AL1711">
        <f>IF(aktives_Teilprojekt="Master","",IF(BTT[[#This Row],[Verantwortliches TP
(automatisch)]]=VLOOKUP(aktives_Teilprojekt,Teilprojekte[[Teilprojekte]:[Kürzel]],2,FALSE),"okay","Hauptprozess anderes TP"))</f>
        <v/>
      </c>
      <c r="AM17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1">
        <f>IFERROR(IF(BTT[[#This Row],[SAP-Modul
(Pflichtauswahl)]]&lt;&gt;VLOOKUP(BTT[[#This Row],[Verwendete Transaktion (Pflichtauswahl)]],Transaktionen[[Transaktionen]:[Modul]],3,FALSE),"Modul anders","okay"),"")</f>
        <v/>
      </c>
      <c r="AP1711">
        <f>IFERROR(IF(COUNTIFS(BTT[Verwendete Transaktion (Pflichtauswahl)],BTT[[#This Row],[Verwendete Transaktion (Pflichtauswahl)]],BTT[SAP-Modul
(Pflichtauswahl)],"&lt;&gt;"&amp;BTT[[#This Row],[SAP-Modul
(Pflichtauswahl)]])&gt;0,"Modul anders","okay"),"")</f>
        <v/>
      </c>
      <c r="AQ1711">
        <f>IFERROR(IF(COUNTIFS(BTT[Verwendete Transaktion (Pflichtauswahl)],BTT[[#This Row],[Verwendete Transaktion (Pflichtauswahl)]],BTT[Verantwortliches TP
(automatisch)],"&lt;&gt;"&amp;BTT[[#This Row],[Verantwortliches TP
(automatisch)]])&gt;0,"Transaktion mehrfach","okay"),"")</f>
        <v/>
      </c>
      <c r="AR1711">
        <f>IFERROR(IF(COUNTIFS(BTT[Verwendete Transaktion (Pflichtauswahl)],BTT[[#This Row],[Verwendete Transaktion (Pflichtauswahl)]],BTT[Verantwortliches TP
(automatisch)],"&lt;&gt;"&amp;VLOOKUP(aktives_Teilprojekt,Teilprojekte[[Teilprojekte]:[Kürzel]],2,FALSE))&gt;0,"Transaktion mehrfach","okay"),"")</f>
        <v/>
      </c>
      <c r="AS1711" t="inlineStr">
        <is>
          <t>FI1625</t>
        </is>
      </c>
    </row>
    <row r="1712">
      <c r="A1712">
        <f>IFERROR(IF(BTT[[#This Row],[Lfd Nr. 
(aus konsolidierter Datei)]]&lt;&gt;"",BTT[[#This Row],[Lfd Nr. 
(aus konsolidierter Datei)]],VLOOKUP(aktives_Teilprojekt,Teilprojekte[[Teilprojekte]:[Kürzel]],2,FALSE)&amp;ROW(BTT[[#This Row],[Lfd Nr.
(automatisch)]])-2),"")</f>
        <v/>
      </c>
      <c r="B1712" t="inlineStr">
        <is>
          <t>Bearbeitung und Prüfung von Eingangsrechnungen</t>
        </is>
      </c>
      <c r="D1712" t="inlineStr">
        <is>
          <t>Überprüfung Einstellungen im SAP und manuelle Job abspielen</t>
        </is>
      </c>
      <c r="E1712">
        <f>IFERROR(IF(NOT(BTT[[#This Row],[Manuelle Änderung des Verantwortliches TP
(Auswahl - bei Bedarf)]]=""),BTT[[#This Row],[Manuelle Änderung des Verantwortliches TP
(Auswahl - bei Bedarf)]],VLOOKUP(BTT[[#This Row],[Hauptprozess
(Pflichtauswahl)]],Hauptprozesse[],3,FALSE)),"")</f>
        <v/>
      </c>
      <c r="G1712" t="inlineStr">
        <is>
          <t>RW-K</t>
        </is>
      </c>
      <c r="H1712" t="inlineStr">
        <is>
          <t>MM</t>
        </is>
      </c>
      <c r="I1712" t="inlineStr">
        <is>
          <t>ME23N</t>
        </is>
      </c>
      <c r="J1712">
        <f>IFERROR(VLOOKUP(BTT[[#This Row],[Verwendete Transaktion (Pflichtauswahl)]],Transaktionen[[Transaktionen]:[Langtext]],2,FALSE),"")</f>
        <v/>
      </c>
      <c r="V1712">
        <f>IFERROR(VLOOKUP(BTT[[#This Row],[Verwendetes Formular
(Auswahl falls relevant)]],Formulare[[Formularbezeichnung]:[Formularname (technisch)]],2,FALSE),"")</f>
        <v/>
      </c>
      <c r="AK1712">
        <f>IF(BTT[[#This Row],[Subprozess
(optionale Auswahl)]]="","okay",IF(VLOOKUP(BTT[[#This Row],[Subprozess
(optionale Auswahl)]],BPML[[Subprozess]:[Zugeordneter Hauptprozess]],3,FALSE)=BTT[[#This Row],[Hauptprozess
(Pflichtauswahl)]],"okay","falscher Subprozess"))</f>
        <v/>
      </c>
      <c r="AL1712">
        <f>IF(aktives_Teilprojekt="Master","",IF(BTT[[#This Row],[Verantwortliches TP
(automatisch)]]=VLOOKUP(aktives_Teilprojekt,Teilprojekte[[Teilprojekte]:[Kürzel]],2,FALSE),"okay","Hauptprozess anderes TP"))</f>
        <v/>
      </c>
      <c r="AM17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2">
        <f>IFERROR(IF(BTT[[#This Row],[SAP-Modul
(Pflichtauswahl)]]&lt;&gt;VLOOKUP(BTT[[#This Row],[Verwendete Transaktion (Pflichtauswahl)]],Transaktionen[[Transaktionen]:[Modul]],3,FALSE),"Modul anders","okay"),"")</f>
        <v/>
      </c>
      <c r="AP1712">
        <f>IFERROR(IF(COUNTIFS(BTT[Verwendete Transaktion (Pflichtauswahl)],BTT[[#This Row],[Verwendete Transaktion (Pflichtauswahl)]],BTT[SAP-Modul
(Pflichtauswahl)],"&lt;&gt;"&amp;BTT[[#This Row],[SAP-Modul
(Pflichtauswahl)]])&gt;0,"Modul anders","okay"),"")</f>
        <v/>
      </c>
      <c r="AQ1712">
        <f>IFERROR(IF(COUNTIFS(BTT[Verwendete Transaktion (Pflichtauswahl)],BTT[[#This Row],[Verwendete Transaktion (Pflichtauswahl)]],BTT[Verantwortliches TP
(automatisch)],"&lt;&gt;"&amp;BTT[[#This Row],[Verantwortliches TP
(automatisch)]])&gt;0,"Transaktion mehrfach","okay"),"")</f>
        <v/>
      </c>
      <c r="AR1712">
        <f>IFERROR(IF(COUNTIFS(BTT[Verwendete Transaktion (Pflichtauswahl)],BTT[[#This Row],[Verwendete Transaktion (Pflichtauswahl)]],BTT[Verantwortliches TP
(automatisch)],"&lt;&gt;"&amp;VLOOKUP(aktives_Teilprojekt,Teilprojekte[[Teilprojekte]:[Kürzel]],2,FALSE))&gt;0,"Transaktion mehrfach","okay"),"")</f>
        <v/>
      </c>
      <c r="AS1712" t="inlineStr">
        <is>
          <t>FI1626</t>
        </is>
      </c>
    </row>
    <row r="1713">
      <c r="A1713">
        <f>IFERROR(IF(BTT[[#This Row],[Lfd Nr. 
(aus konsolidierter Datei)]]&lt;&gt;"",BTT[[#This Row],[Lfd Nr. 
(aus konsolidierter Datei)]],VLOOKUP(aktives_Teilprojekt,Teilprojekte[[Teilprojekte]:[Kürzel]],2,FALSE)&amp;ROW(BTT[[#This Row],[Lfd Nr.
(automatisch)]])-2),"")</f>
        <v/>
      </c>
      <c r="B1713" t="inlineStr">
        <is>
          <t>Bearbeitung und Prüfung von Eingangsrechnungen</t>
        </is>
      </c>
      <c r="D1713" t="inlineStr">
        <is>
          <t>Überprüfung Einstellungen im SAP und manuelle Job abspielen</t>
        </is>
      </c>
      <c r="E1713">
        <f>IFERROR(IF(NOT(BTT[[#This Row],[Manuelle Änderung des Verantwortliches TP
(Auswahl - bei Bedarf)]]=""),BTT[[#This Row],[Manuelle Änderung des Verantwortliches TP
(Auswahl - bei Bedarf)]],VLOOKUP(BTT[[#This Row],[Hauptprozess
(Pflichtauswahl)]],Hauptprozesse[],3,FALSE)),"")</f>
        <v/>
      </c>
      <c r="G1713" t="inlineStr">
        <is>
          <t>RW-K</t>
        </is>
      </c>
      <c r="H1713" t="inlineStr">
        <is>
          <t>LO</t>
        </is>
      </c>
      <c r="I1713" t="inlineStr">
        <is>
          <t>FK03</t>
        </is>
      </c>
      <c r="J1713">
        <f>IFERROR(VLOOKUP(BTT[[#This Row],[Verwendete Transaktion (Pflichtauswahl)]],Transaktionen[[Transaktionen]:[Langtext]],2,FALSE),"")</f>
        <v/>
      </c>
      <c r="V1713">
        <f>IFERROR(VLOOKUP(BTT[[#This Row],[Verwendetes Formular
(Auswahl falls relevant)]],Formulare[[Formularbezeichnung]:[Formularname (technisch)]],2,FALSE),"")</f>
        <v/>
      </c>
      <c r="AK1713">
        <f>IF(BTT[[#This Row],[Subprozess
(optionale Auswahl)]]="","okay",IF(VLOOKUP(BTT[[#This Row],[Subprozess
(optionale Auswahl)]],BPML[[Subprozess]:[Zugeordneter Hauptprozess]],3,FALSE)=BTT[[#This Row],[Hauptprozess
(Pflichtauswahl)]],"okay","falscher Subprozess"))</f>
        <v/>
      </c>
      <c r="AL1713">
        <f>IF(aktives_Teilprojekt="Master","",IF(BTT[[#This Row],[Verantwortliches TP
(automatisch)]]=VLOOKUP(aktives_Teilprojekt,Teilprojekte[[Teilprojekte]:[Kürzel]],2,FALSE),"okay","Hauptprozess anderes TP"))</f>
        <v/>
      </c>
      <c r="AM17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3">
        <f>IFERROR(IF(BTT[[#This Row],[SAP-Modul
(Pflichtauswahl)]]&lt;&gt;VLOOKUP(BTT[[#This Row],[Verwendete Transaktion (Pflichtauswahl)]],Transaktionen[[Transaktionen]:[Modul]],3,FALSE),"Modul anders","okay"),"")</f>
        <v/>
      </c>
      <c r="AP1713">
        <f>IFERROR(IF(COUNTIFS(BTT[Verwendete Transaktion (Pflichtauswahl)],BTT[[#This Row],[Verwendete Transaktion (Pflichtauswahl)]],BTT[SAP-Modul
(Pflichtauswahl)],"&lt;&gt;"&amp;BTT[[#This Row],[SAP-Modul
(Pflichtauswahl)]])&gt;0,"Modul anders","okay"),"")</f>
        <v/>
      </c>
      <c r="AQ1713">
        <f>IFERROR(IF(COUNTIFS(BTT[Verwendete Transaktion (Pflichtauswahl)],BTT[[#This Row],[Verwendete Transaktion (Pflichtauswahl)]],BTT[Verantwortliches TP
(automatisch)],"&lt;&gt;"&amp;BTT[[#This Row],[Verantwortliches TP
(automatisch)]])&gt;0,"Transaktion mehrfach","okay"),"")</f>
        <v/>
      </c>
      <c r="AR1713">
        <f>IFERROR(IF(COUNTIFS(BTT[Verwendete Transaktion (Pflichtauswahl)],BTT[[#This Row],[Verwendete Transaktion (Pflichtauswahl)]],BTT[Verantwortliches TP
(automatisch)],"&lt;&gt;"&amp;VLOOKUP(aktives_Teilprojekt,Teilprojekte[[Teilprojekte]:[Kürzel]],2,FALSE))&gt;0,"Transaktion mehrfach","okay"),"")</f>
        <v/>
      </c>
      <c r="AS1713" t="inlineStr">
        <is>
          <t>FI1627</t>
        </is>
      </c>
    </row>
    <row r="1714">
      <c r="A1714">
        <f>IFERROR(IF(BTT[[#This Row],[Lfd Nr. 
(aus konsolidierter Datei)]]&lt;&gt;"",BTT[[#This Row],[Lfd Nr. 
(aus konsolidierter Datei)]],VLOOKUP(aktives_Teilprojekt,Teilprojekte[[Teilprojekte]:[Kürzel]],2,FALSE)&amp;ROW(BTT[[#This Row],[Lfd Nr.
(automatisch)]])-2),"")</f>
        <v/>
      </c>
      <c r="B1714" t="inlineStr">
        <is>
          <t>Bearbeitung und Prüfung von Eingangsrechnungen</t>
        </is>
      </c>
      <c r="D1714" t="inlineStr">
        <is>
          <t>Überprüfung Einstellungen im SAP und manuelle Job abspielen</t>
        </is>
      </c>
      <c r="E1714">
        <f>IFERROR(IF(NOT(BTT[[#This Row],[Manuelle Änderung des Verantwortliches TP
(Auswahl - bei Bedarf)]]=""),BTT[[#This Row],[Manuelle Änderung des Verantwortliches TP
(Auswahl - bei Bedarf)]],VLOOKUP(BTT[[#This Row],[Hauptprozess
(Pflichtauswahl)]],Hauptprozesse[],3,FALSE)),"")</f>
        <v/>
      </c>
      <c r="G1714" t="inlineStr">
        <is>
          <t>RW-K</t>
        </is>
      </c>
      <c r="H1714" t="inlineStr">
        <is>
          <t>FI-GL</t>
        </is>
      </c>
      <c r="I1714" t="inlineStr">
        <is>
          <t>FBL1N</t>
        </is>
      </c>
      <c r="J1714">
        <f>IFERROR(VLOOKUP(BTT[[#This Row],[Verwendete Transaktion (Pflichtauswahl)]],Transaktionen[[Transaktionen]:[Langtext]],2,FALSE),"")</f>
        <v/>
      </c>
      <c r="V1714">
        <f>IFERROR(VLOOKUP(BTT[[#This Row],[Verwendetes Formular
(Auswahl falls relevant)]],Formulare[[Formularbezeichnung]:[Formularname (technisch)]],2,FALSE),"")</f>
        <v/>
      </c>
      <c r="AK1714">
        <f>IF(BTT[[#This Row],[Subprozess
(optionale Auswahl)]]="","okay",IF(VLOOKUP(BTT[[#This Row],[Subprozess
(optionale Auswahl)]],BPML[[Subprozess]:[Zugeordneter Hauptprozess]],3,FALSE)=BTT[[#This Row],[Hauptprozess
(Pflichtauswahl)]],"okay","falscher Subprozess"))</f>
        <v/>
      </c>
      <c r="AL1714">
        <f>IF(aktives_Teilprojekt="Master","",IF(BTT[[#This Row],[Verantwortliches TP
(automatisch)]]=VLOOKUP(aktives_Teilprojekt,Teilprojekte[[Teilprojekte]:[Kürzel]],2,FALSE),"okay","Hauptprozess anderes TP"))</f>
        <v/>
      </c>
      <c r="AM17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4">
        <f>IFERROR(IF(BTT[[#This Row],[SAP-Modul
(Pflichtauswahl)]]&lt;&gt;VLOOKUP(BTT[[#This Row],[Verwendete Transaktion (Pflichtauswahl)]],Transaktionen[[Transaktionen]:[Modul]],3,FALSE),"Modul anders","okay"),"")</f>
        <v/>
      </c>
      <c r="AP1714">
        <f>IFERROR(IF(COUNTIFS(BTT[Verwendete Transaktion (Pflichtauswahl)],BTT[[#This Row],[Verwendete Transaktion (Pflichtauswahl)]],BTT[SAP-Modul
(Pflichtauswahl)],"&lt;&gt;"&amp;BTT[[#This Row],[SAP-Modul
(Pflichtauswahl)]])&gt;0,"Modul anders","okay"),"")</f>
        <v/>
      </c>
      <c r="AQ1714">
        <f>IFERROR(IF(COUNTIFS(BTT[Verwendete Transaktion (Pflichtauswahl)],BTT[[#This Row],[Verwendete Transaktion (Pflichtauswahl)]],BTT[Verantwortliches TP
(automatisch)],"&lt;&gt;"&amp;BTT[[#This Row],[Verantwortliches TP
(automatisch)]])&gt;0,"Transaktion mehrfach","okay"),"")</f>
        <v/>
      </c>
      <c r="AR1714">
        <f>IFERROR(IF(COUNTIFS(BTT[Verwendete Transaktion (Pflichtauswahl)],BTT[[#This Row],[Verwendete Transaktion (Pflichtauswahl)]],BTT[Verantwortliches TP
(automatisch)],"&lt;&gt;"&amp;VLOOKUP(aktives_Teilprojekt,Teilprojekte[[Teilprojekte]:[Kürzel]],2,FALSE))&gt;0,"Transaktion mehrfach","okay"),"")</f>
        <v/>
      </c>
      <c r="AS1714" t="inlineStr">
        <is>
          <t>FI1628</t>
        </is>
      </c>
    </row>
    <row r="1715">
      <c r="A1715">
        <f>IFERROR(IF(BTT[[#This Row],[Lfd Nr. 
(aus konsolidierter Datei)]]&lt;&gt;"",BTT[[#This Row],[Lfd Nr. 
(aus konsolidierter Datei)]],VLOOKUP(aktives_Teilprojekt,Teilprojekte[[Teilprojekte]:[Kürzel]],2,FALSE)&amp;ROW(BTT[[#This Row],[Lfd Nr.
(automatisch)]])-2),"")</f>
        <v/>
      </c>
      <c r="B1715" t="inlineStr">
        <is>
          <t>Bearbeitung und Prüfung von Eingangsrechnungen</t>
        </is>
      </c>
      <c r="D1715" t="inlineStr">
        <is>
          <t>Überprüfung Einstellungen im SAP und manuelle Job abspielen</t>
        </is>
      </c>
      <c r="E1715">
        <f>IFERROR(IF(NOT(BTT[[#This Row],[Manuelle Änderung des Verantwortliches TP
(Auswahl - bei Bedarf)]]=""),BTT[[#This Row],[Manuelle Änderung des Verantwortliches TP
(Auswahl - bei Bedarf)]],VLOOKUP(BTT[[#This Row],[Hauptprozess
(Pflichtauswahl)]],Hauptprozesse[],3,FALSE)),"")</f>
        <v/>
      </c>
      <c r="G1715" t="inlineStr">
        <is>
          <t>RW-K</t>
        </is>
      </c>
      <c r="H1715" t="inlineStr">
        <is>
          <t>FI-FM</t>
        </is>
      </c>
      <c r="I1715" t="inlineStr">
        <is>
          <t>FB03</t>
        </is>
      </c>
      <c r="J1715">
        <f>IFERROR(VLOOKUP(BTT[[#This Row],[Verwendete Transaktion (Pflichtauswahl)]],Transaktionen[[Transaktionen]:[Langtext]],2,FALSE),"")</f>
        <v/>
      </c>
      <c r="V1715">
        <f>IFERROR(VLOOKUP(BTT[[#This Row],[Verwendetes Formular
(Auswahl falls relevant)]],Formulare[[Formularbezeichnung]:[Formularname (technisch)]],2,FALSE),"")</f>
        <v/>
      </c>
      <c r="AK1715">
        <f>IF(BTT[[#This Row],[Subprozess
(optionale Auswahl)]]="","okay",IF(VLOOKUP(BTT[[#This Row],[Subprozess
(optionale Auswahl)]],BPML[[Subprozess]:[Zugeordneter Hauptprozess]],3,FALSE)=BTT[[#This Row],[Hauptprozess
(Pflichtauswahl)]],"okay","falscher Subprozess"))</f>
        <v/>
      </c>
      <c r="AL1715">
        <f>IF(aktives_Teilprojekt="Master","",IF(BTT[[#This Row],[Verantwortliches TP
(automatisch)]]=VLOOKUP(aktives_Teilprojekt,Teilprojekte[[Teilprojekte]:[Kürzel]],2,FALSE),"okay","Hauptprozess anderes TP"))</f>
        <v/>
      </c>
      <c r="AM17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5">
        <f>IFERROR(IF(BTT[[#This Row],[SAP-Modul
(Pflichtauswahl)]]&lt;&gt;VLOOKUP(BTT[[#This Row],[Verwendete Transaktion (Pflichtauswahl)]],Transaktionen[[Transaktionen]:[Modul]],3,FALSE),"Modul anders","okay"),"")</f>
        <v/>
      </c>
      <c r="AP1715">
        <f>IFERROR(IF(COUNTIFS(BTT[Verwendete Transaktion (Pflichtauswahl)],BTT[[#This Row],[Verwendete Transaktion (Pflichtauswahl)]],BTT[SAP-Modul
(Pflichtauswahl)],"&lt;&gt;"&amp;BTT[[#This Row],[SAP-Modul
(Pflichtauswahl)]])&gt;0,"Modul anders","okay"),"")</f>
        <v/>
      </c>
      <c r="AQ1715">
        <f>IFERROR(IF(COUNTIFS(BTT[Verwendete Transaktion (Pflichtauswahl)],BTT[[#This Row],[Verwendete Transaktion (Pflichtauswahl)]],BTT[Verantwortliches TP
(automatisch)],"&lt;&gt;"&amp;BTT[[#This Row],[Verantwortliches TP
(automatisch)]])&gt;0,"Transaktion mehrfach","okay"),"")</f>
        <v/>
      </c>
      <c r="AR1715">
        <f>IFERROR(IF(COUNTIFS(BTT[Verwendete Transaktion (Pflichtauswahl)],BTT[[#This Row],[Verwendete Transaktion (Pflichtauswahl)]],BTT[Verantwortliches TP
(automatisch)],"&lt;&gt;"&amp;VLOOKUP(aktives_Teilprojekt,Teilprojekte[[Teilprojekte]:[Kürzel]],2,FALSE))&gt;0,"Transaktion mehrfach","okay"),"")</f>
        <v/>
      </c>
      <c r="AS1715" t="inlineStr">
        <is>
          <t>FI1629</t>
        </is>
      </c>
    </row>
    <row r="1716">
      <c r="A1716">
        <f>IFERROR(IF(BTT[[#This Row],[Lfd Nr. 
(aus konsolidierter Datei)]]&lt;&gt;"",BTT[[#This Row],[Lfd Nr. 
(aus konsolidierter Datei)]],VLOOKUP(aktives_Teilprojekt,Teilprojekte[[Teilprojekte]:[Kürzel]],2,FALSE)&amp;ROW(BTT[[#This Row],[Lfd Nr.
(automatisch)]])-2),"")</f>
        <v/>
      </c>
      <c r="B1716" t="inlineStr">
        <is>
          <t>Bearbeitung und Prüfung von Eingangsrechnungen</t>
        </is>
      </c>
      <c r="D1716" t="inlineStr">
        <is>
          <t>"Häkchen" auf Vertrag/Dauerrechnung und zurück in Wiedervorlage</t>
        </is>
      </c>
      <c r="E1716">
        <f>IFERROR(IF(NOT(BTT[[#This Row],[Manuelle Änderung des Verantwortliches TP
(Auswahl - bei Bedarf)]]=""),BTT[[#This Row],[Manuelle Änderung des Verantwortliches TP
(Auswahl - bei Bedarf)]],VLOOKUP(BTT[[#This Row],[Hauptprozess
(Pflichtauswahl)]],Hauptprozesse[],3,FALSE)),"")</f>
        <v/>
      </c>
      <c r="G1716" t="inlineStr">
        <is>
          <t>RW-K</t>
        </is>
      </c>
      <c r="H1716" t="inlineStr">
        <is>
          <t>Non-SAP</t>
        </is>
      </c>
      <c r="I1716" t="inlineStr">
        <is>
          <t>nicht digital</t>
        </is>
      </c>
      <c r="J1716">
        <f>IFERROR(VLOOKUP(BTT[[#This Row],[Verwendete Transaktion (Pflichtauswahl)]],Transaktionen[[Transaktionen]:[Langtext]],2,FALSE),"")</f>
        <v/>
      </c>
      <c r="V1716">
        <f>IFERROR(VLOOKUP(BTT[[#This Row],[Verwendetes Formular
(Auswahl falls relevant)]],Formulare[[Formularbezeichnung]:[Formularname (technisch)]],2,FALSE),"")</f>
        <v/>
      </c>
      <c r="AK1716">
        <f>IF(BTT[[#This Row],[Subprozess
(optionale Auswahl)]]="","okay",IF(VLOOKUP(BTT[[#This Row],[Subprozess
(optionale Auswahl)]],BPML[[Subprozess]:[Zugeordneter Hauptprozess]],3,FALSE)=BTT[[#This Row],[Hauptprozess
(Pflichtauswahl)]],"okay","falscher Subprozess"))</f>
        <v/>
      </c>
      <c r="AL1716">
        <f>IF(aktives_Teilprojekt="Master","",IF(BTT[[#This Row],[Verantwortliches TP
(automatisch)]]=VLOOKUP(aktives_Teilprojekt,Teilprojekte[[Teilprojekte]:[Kürzel]],2,FALSE),"okay","Hauptprozess anderes TP"))</f>
        <v/>
      </c>
      <c r="AM17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6">
        <f>IFERROR(IF(BTT[[#This Row],[SAP-Modul
(Pflichtauswahl)]]&lt;&gt;VLOOKUP(BTT[[#This Row],[Verwendete Transaktion (Pflichtauswahl)]],Transaktionen[[Transaktionen]:[Modul]],3,FALSE),"Modul anders","okay"),"")</f>
        <v/>
      </c>
      <c r="AP1716">
        <f>IFERROR(IF(COUNTIFS(BTT[Verwendete Transaktion (Pflichtauswahl)],BTT[[#This Row],[Verwendete Transaktion (Pflichtauswahl)]],BTT[SAP-Modul
(Pflichtauswahl)],"&lt;&gt;"&amp;BTT[[#This Row],[SAP-Modul
(Pflichtauswahl)]])&gt;0,"Modul anders","okay"),"")</f>
        <v/>
      </c>
      <c r="AQ1716">
        <f>IFERROR(IF(COUNTIFS(BTT[Verwendete Transaktion (Pflichtauswahl)],BTT[[#This Row],[Verwendete Transaktion (Pflichtauswahl)]],BTT[Verantwortliches TP
(automatisch)],"&lt;&gt;"&amp;BTT[[#This Row],[Verantwortliches TP
(automatisch)]])&gt;0,"Transaktion mehrfach","okay"),"")</f>
        <v/>
      </c>
      <c r="AR1716">
        <f>IFERROR(IF(COUNTIFS(BTT[Verwendete Transaktion (Pflichtauswahl)],BTT[[#This Row],[Verwendete Transaktion (Pflichtauswahl)]],BTT[Verantwortliches TP
(automatisch)],"&lt;&gt;"&amp;VLOOKUP(aktives_Teilprojekt,Teilprojekte[[Teilprojekte]:[Kürzel]],2,FALSE))&gt;0,"Transaktion mehrfach","okay"),"")</f>
        <v/>
      </c>
      <c r="AS1716" t="inlineStr">
        <is>
          <t>FI1630</t>
        </is>
      </c>
    </row>
    <row r="1717">
      <c r="A1717">
        <f>IFERROR(IF(BTT[[#This Row],[Lfd Nr. 
(aus konsolidierter Datei)]]&lt;&gt;"",BTT[[#This Row],[Lfd Nr. 
(aus konsolidierter Datei)]],VLOOKUP(aktives_Teilprojekt,Teilprojekte[[Teilprojekte]:[Kürzel]],2,FALSE)&amp;ROW(BTT[[#This Row],[Lfd Nr.
(automatisch)]])-2),"")</f>
        <v/>
      </c>
      <c r="B1717" t="inlineStr">
        <is>
          <t>Bearbeitung und Prüfung von Eingangsrechnungen</t>
        </is>
      </c>
      <c r="D1717" t="inlineStr">
        <is>
          <t>Zahlung bzw. Verrechnung des gebuchten Rechnungsplans automatisch durch SAP</t>
        </is>
      </c>
      <c r="E1717">
        <f>IFERROR(IF(NOT(BTT[[#This Row],[Manuelle Änderung des Verantwortliches TP
(Auswahl - bei Bedarf)]]=""),BTT[[#This Row],[Manuelle Änderung des Verantwortliches TP
(Auswahl - bei Bedarf)]],VLOOKUP(BTT[[#This Row],[Hauptprozess
(Pflichtauswahl)]],Hauptprozesse[],3,FALSE)),"")</f>
        <v/>
      </c>
      <c r="I1717" t="inlineStr">
        <is>
          <t>Zahllauf</t>
        </is>
      </c>
      <c r="J1717">
        <f>IFERROR(VLOOKUP(BTT[[#This Row],[Verwendete Transaktion (Pflichtauswahl)]],Transaktionen[[Transaktionen]:[Langtext]],2,FALSE),"")</f>
        <v/>
      </c>
      <c r="V1717">
        <f>IFERROR(VLOOKUP(BTT[[#This Row],[Verwendetes Formular
(Auswahl falls relevant)]],Formulare[[Formularbezeichnung]:[Formularname (technisch)]],2,FALSE),"")</f>
        <v/>
      </c>
      <c r="AK1717">
        <f>IF(BTT[[#This Row],[Subprozess
(optionale Auswahl)]]="","okay",IF(VLOOKUP(BTT[[#This Row],[Subprozess
(optionale Auswahl)]],BPML[[Subprozess]:[Zugeordneter Hauptprozess]],3,FALSE)=BTT[[#This Row],[Hauptprozess
(Pflichtauswahl)]],"okay","falscher Subprozess"))</f>
        <v/>
      </c>
      <c r="AL1717">
        <f>IF(aktives_Teilprojekt="Master","",IF(BTT[[#This Row],[Verantwortliches TP
(automatisch)]]=VLOOKUP(aktives_Teilprojekt,Teilprojekte[[Teilprojekte]:[Kürzel]],2,FALSE),"okay","Hauptprozess anderes TP"))</f>
        <v/>
      </c>
      <c r="AM17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7">
        <f>IFERROR(IF(BTT[[#This Row],[SAP-Modul
(Pflichtauswahl)]]&lt;&gt;VLOOKUP(BTT[[#This Row],[Verwendete Transaktion (Pflichtauswahl)]],Transaktionen[[Transaktionen]:[Modul]],3,FALSE),"Modul anders","okay"),"")</f>
        <v/>
      </c>
      <c r="AP1717">
        <f>IFERROR(IF(COUNTIFS(BTT[Verwendete Transaktion (Pflichtauswahl)],BTT[[#This Row],[Verwendete Transaktion (Pflichtauswahl)]],BTT[SAP-Modul
(Pflichtauswahl)],"&lt;&gt;"&amp;BTT[[#This Row],[SAP-Modul
(Pflichtauswahl)]])&gt;0,"Modul anders","okay"),"")</f>
        <v/>
      </c>
      <c r="AQ1717">
        <f>IFERROR(IF(COUNTIFS(BTT[Verwendete Transaktion (Pflichtauswahl)],BTT[[#This Row],[Verwendete Transaktion (Pflichtauswahl)]],BTT[Verantwortliches TP
(automatisch)],"&lt;&gt;"&amp;BTT[[#This Row],[Verantwortliches TP
(automatisch)]])&gt;0,"Transaktion mehrfach","okay"),"")</f>
        <v/>
      </c>
      <c r="AR1717">
        <f>IFERROR(IF(COUNTIFS(BTT[Verwendete Transaktion (Pflichtauswahl)],BTT[[#This Row],[Verwendete Transaktion (Pflichtauswahl)]],BTT[Verantwortliches TP
(automatisch)],"&lt;&gt;"&amp;VLOOKUP(aktives_Teilprojekt,Teilprojekte[[Teilprojekte]:[Kürzel]],2,FALSE))&gt;0,"Transaktion mehrfach","okay"),"")</f>
        <v/>
      </c>
      <c r="AS1717" t="inlineStr">
        <is>
          <t>FI1631</t>
        </is>
      </c>
    </row>
    <row r="1718">
      <c r="A1718">
        <f>IFERROR(IF(BTT[[#This Row],[Lfd Nr. 
(aus konsolidierter Datei)]]&lt;&gt;"",BTT[[#This Row],[Lfd Nr. 
(aus konsolidierter Datei)]],VLOOKUP(aktives_Teilprojekt,Teilprojekte[[Teilprojekte]:[Kürzel]],2,FALSE)&amp;ROW(BTT[[#This Row],[Lfd Nr.
(automatisch)]])-2),"")</f>
        <v/>
      </c>
      <c r="B1718" t="inlineStr">
        <is>
          <t>Bearbeitung und Prüfung von Eingangsrechnungen</t>
        </is>
      </c>
      <c r="D1718" t="inlineStr">
        <is>
          <t>Zahlung bzw. Verrechnung des gebuchten Rechnungsplans automatisch durch SAP</t>
        </is>
      </c>
      <c r="E1718">
        <f>IFERROR(IF(NOT(BTT[[#This Row],[Manuelle Änderung des Verantwortliches TP
(Auswahl - bei Bedarf)]]=""),BTT[[#This Row],[Manuelle Änderung des Verantwortliches TP
(Auswahl - bei Bedarf)]],VLOOKUP(BTT[[#This Row],[Hauptprozess
(Pflichtauswahl)]],Hauptprozesse[],3,FALSE)),"")</f>
        <v/>
      </c>
      <c r="I1718" t="inlineStr">
        <is>
          <t>Auszifferungslauf</t>
        </is>
      </c>
      <c r="J1718">
        <f>IFERROR(VLOOKUP(BTT[[#This Row],[Verwendete Transaktion (Pflichtauswahl)]],Transaktionen[[Transaktionen]:[Langtext]],2,FALSE),"")</f>
        <v/>
      </c>
      <c r="V1718">
        <f>IFERROR(VLOOKUP(BTT[[#This Row],[Verwendetes Formular
(Auswahl falls relevant)]],Formulare[[Formularbezeichnung]:[Formularname (technisch)]],2,FALSE),"")</f>
        <v/>
      </c>
      <c r="AK1718">
        <f>IF(BTT[[#This Row],[Subprozess
(optionale Auswahl)]]="","okay",IF(VLOOKUP(BTT[[#This Row],[Subprozess
(optionale Auswahl)]],BPML[[Subprozess]:[Zugeordneter Hauptprozess]],3,FALSE)=BTT[[#This Row],[Hauptprozess
(Pflichtauswahl)]],"okay","falscher Subprozess"))</f>
        <v/>
      </c>
      <c r="AL1718">
        <f>IF(aktives_Teilprojekt="Master","",IF(BTT[[#This Row],[Verantwortliches TP
(automatisch)]]=VLOOKUP(aktives_Teilprojekt,Teilprojekte[[Teilprojekte]:[Kürzel]],2,FALSE),"okay","Hauptprozess anderes TP"))</f>
        <v/>
      </c>
      <c r="AM17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8">
        <f>IFERROR(IF(BTT[[#This Row],[SAP-Modul
(Pflichtauswahl)]]&lt;&gt;VLOOKUP(BTT[[#This Row],[Verwendete Transaktion (Pflichtauswahl)]],Transaktionen[[Transaktionen]:[Modul]],3,FALSE),"Modul anders","okay"),"")</f>
        <v/>
      </c>
      <c r="AP1718">
        <f>IFERROR(IF(COUNTIFS(BTT[Verwendete Transaktion (Pflichtauswahl)],BTT[[#This Row],[Verwendete Transaktion (Pflichtauswahl)]],BTT[SAP-Modul
(Pflichtauswahl)],"&lt;&gt;"&amp;BTT[[#This Row],[SAP-Modul
(Pflichtauswahl)]])&gt;0,"Modul anders","okay"),"")</f>
        <v/>
      </c>
      <c r="AQ1718">
        <f>IFERROR(IF(COUNTIFS(BTT[Verwendete Transaktion (Pflichtauswahl)],BTT[[#This Row],[Verwendete Transaktion (Pflichtauswahl)]],BTT[Verantwortliches TP
(automatisch)],"&lt;&gt;"&amp;BTT[[#This Row],[Verantwortliches TP
(automatisch)]])&gt;0,"Transaktion mehrfach","okay"),"")</f>
        <v/>
      </c>
      <c r="AR1718">
        <f>IFERROR(IF(COUNTIFS(BTT[Verwendete Transaktion (Pflichtauswahl)],BTT[[#This Row],[Verwendete Transaktion (Pflichtauswahl)]],BTT[Verantwortliches TP
(automatisch)],"&lt;&gt;"&amp;VLOOKUP(aktives_Teilprojekt,Teilprojekte[[Teilprojekte]:[Kürzel]],2,FALSE))&gt;0,"Transaktion mehrfach","okay"),"")</f>
        <v/>
      </c>
      <c r="AS1718" t="inlineStr">
        <is>
          <t>FI1632</t>
        </is>
      </c>
    </row>
    <row r="1719">
      <c r="A1719">
        <f>IFERROR(IF(BTT[[#This Row],[Lfd Nr. 
(aus konsolidierter Datei)]]&lt;&gt;"",BTT[[#This Row],[Lfd Nr. 
(aus konsolidierter Datei)]],VLOOKUP(aktives_Teilprojekt,Teilprojekte[[Teilprojekte]:[Kürzel]],2,FALSE)&amp;ROW(BTT[[#This Row],[Lfd Nr.
(automatisch)]])-2),"")</f>
        <v/>
      </c>
      <c r="B1719" t="inlineStr">
        <is>
          <t>Bearbeitung und Prüfung von Eingangsrechnungen</t>
        </is>
      </c>
      <c r="D1719" t="inlineStr">
        <is>
          <t xml:space="preserve">Zahlungsplan abgearbeitet -Archivierung </t>
        </is>
      </c>
      <c r="E1719">
        <f>IFERROR(IF(NOT(BTT[[#This Row],[Manuelle Änderung des Verantwortliches TP
(Auswahl - bei Bedarf)]]=""),BTT[[#This Row],[Manuelle Änderung des Verantwortliches TP
(Auswahl - bei Bedarf)]],VLOOKUP(BTT[[#This Row],[Hauptprozess
(Pflichtauswahl)]],Hauptprozesse[],3,FALSE)),"")</f>
        <v/>
      </c>
      <c r="H1719" t="inlineStr">
        <is>
          <t>Non-SAP</t>
        </is>
      </c>
      <c r="I1719" t="inlineStr">
        <is>
          <t>nicht digital</t>
        </is>
      </c>
      <c r="J1719">
        <f>IFERROR(VLOOKUP(BTT[[#This Row],[Verwendete Transaktion (Pflichtauswahl)]],Transaktionen[[Transaktionen]:[Langtext]],2,FALSE),"")</f>
        <v/>
      </c>
      <c r="V1719">
        <f>IFERROR(VLOOKUP(BTT[[#This Row],[Verwendetes Formular
(Auswahl falls relevant)]],Formulare[[Formularbezeichnung]:[Formularname (technisch)]],2,FALSE),"")</f>
        <v/>
      </c>
      <c r="AK1719">
        <f>IF(BTT[[#This Row],[Subprozess
(optionale Auswahl)]]="","okay",IF(VLOOKUP(BTT[[#This Row],[Subprozess
(optionale Auswahl)]],BPML[[Subprozess]:[Zugeordneter Hauptprozess]],3,FALSE)=BTT[[#This Row],[Hauptprozess
(Pflichtauswahl)]],"okay","falscher Subprozess"))</f>
        <v/>
      </c>
      <c r="AL1719">
        <f>IF(aktives_Teilprojekt="Master","",IF(BTT[[#This Row],[Verantwortliches TP
(automatisch)]]=VLOOKUP(aktives_Teilprojekt,Teilprojekte[[Teilprojekte]:[Kürzel]],2,FALSE),"okay","Hauptprozess anderes TP"))</f>
        <v/>
      </c>
      <c r="AM17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19">
        <f>IFERROR(IF(BTT[[#This Row],[SAP-Modul
(Pflichtauswahl)]]&lt;&gt;VLOOKUP(BTT[[#This Row],[Verwendete Transaktion (Pflichtauswahl)]],Transaktionen[[Transaktionen]:[Modul]],3,FALSE),"Modul anders","okay"),"")</f>
        <v/>
      </c>
      <c r="AP1719">
        <f>IFERROR(IF(COUNTIFS(BTT[Verwendete Transaktion (Pflichtauswahl)],BTT[[#This Row],[Verwendete Transaktion (Pflichtauswahl)]],BTT[SAP-Modul
(Pflichtauswahl)],"&lt;&gt;"&amp;BTT[[#This Row],[SAP-Modul
(Pflichtauswahl)]])&gt;0,"Modul anders","okay"),"")</f>
        <v/>
      </c>
      <c r="AQ1719">
        <f>IFERROR(IF(COUNTIFS(BTT[Verwendete Transaktion (Pflichtauswahl)],BTT[[#This Row],[Verwendete Transaktion (Pflichtauswahl)]],BTT[Verantwortliches TP
(automatisch)],"&lt;&gt;"&amp;BTT[[#This Row],[Verantwortliches TP
(automatisch)]])&gt;0,"Transaktion mehrfach","okay"),"")</f>
        <v/>
      </c>
      <c r="AR1719">
        <f>IFERROR(IF(COUNTIFS(BTT[Verwendete Transaktion (Pflichtauswahl)],BTT[[#This Row],[Verwendete Transaktion (Pflichtauswahl)]],BTT[Verantwortliches TP
(automatisch)],"&lt;&gt;"&amp;VLOOKUP(aktives_Teilprojekt,Teilprojekte[[Teilprojekte]:[Kürzel]],2,FALSE))&gt;0,"Transaktion mehrfach","okay"),"")</f>
        <v/>
      </c>
      <c r="AS1719" t="inlineStr">
        <is>
          <t>FI1633</t>
        </is>
      </c>
    </row>
    <row r="1720">
      <c r="A1720">
        <f>IFERROR(IF(BTT[[#This Row],[Lfd Nr. 
(aus konsolidierter Datei)]]&lt;&gt;"",BTT[[#This Row],[Lfd Nr. 
(aus konsolidierter Datei)]],VLOOKUP(aktives_Teilprojekt,Teilprojekte[[Teilprojekte]:[Kürzel]],2,FALSE)&amp;ROW(BTT[[#This Row],[Lfd Nr.
(automatisch)]])-2),"")</f>
        <v/>
      </c>
      <c r="B1720" t="inlineStr">
        <is>
          <t>Bearbeitung und Prüfung von Eingangsrechnungen</t>
        </is>
      </c>
      <c r="E1720">
        <f>IFERROR(IF(NOT(BTT[[#This Row],[Manuelle Änderung des Verantwortliches TP
(Auswahl - bei Bedarf)]]=""),BTT[[#This Row],[Manuelle Änderung des Verantwortliches TP
(Auswahl - bei Bedarf)]],VLOOKUP(BTT[[#This Row],[Hauptprozess
(Pflichtauswahl)]],Hauptprozesse[],3,FALSE)),"")</f>
        <v/>
      </c>
      <c r="J1720">
        <f>IFERROR(VLOOKUP(BTT[[#This Row],[Verwendete Transaktion (Pflichtauswahl)]],Transaktionen[[Transaktionen]:[Langtext]],2,FALSE),"")</f>
        <v/>
      </c>
      <c r="V1720">
        <f>IFERROR(VLOOKUP(BTT[[#This Row],[Verwendetes Formular
(Auswahl falls relevant)]],Formulare[[Formularbezeichnung]:[Formularname (technisch)]],2,FALSE),"")</f>
        <v/>
      </c>
      <c r="AK1720">
        <f>IF(BTT[[#This Row],[Subprozess
(optionale Auswahl)]]="","okay",IF(VLOOKUP(BTT[[#This Row],[Subprozess
(optionale Auswahl)]],BPML[[Subprozess]:[Zugeordneter Hauptprozess]],3,FALSE)=BTT[[#This Row],[Hauptprozess
(Pflichtauswahl)]],"okay","falscher Subprozess"))</f>
        <v/>
      </c>
      <c r="AL1720">
        <f>IF(aktives_Teilprojekt="Master","",IF(BTT[[#This Row],[Verantwortliches TP
(automatisch)]]=VLOOKUP(aktives_Teilprojekt,Teilprojekte[[Teilprojekte]:[Kürzel]],2,FALSE),"okay","Hauptprozess anderes TP"))</f>
        <v/>
      </c>
      <c r="AM17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0">
        <f>IFERROR(IF(BTT[[#This Row],[SAP-Modul
(Pflichtauswahl)]]&lt;&gt;VLOOKUP(BTT[[#This Row],[Verwendete Transaktion (Pflichtauswahl)]],Transaktionen[[Transaktionen]:[Modul]],3,FALSE),"Modul anders","okay"),"")</f>
        <v/>
      </c>
      <c r="AP1720">
        <f>IFERROR(IF(COUNTIFS(BTT[Verwendete Transaktion (Pflichtauswahl)],BTT[[#This Row],[Verwendete Transaktion (Pflichtauswahl)]],BTT[SAP-Modul
(Pflichtauswahl)],"&lt;&gt;"&amp;BTT[[#This Row],[SAP-Modul
(Pflichtauswahl)]])&gt;0,"Modul anders","okay"),"")</f>
        <v/>
      </c>
      <c r="AQ1720">
        <f>IFERROR(IF(COUNTIFS(BTT[Verwendete Transaktion (Pflichtauswahl)],BTT[[#This Row],[Verwendete Transaktion (Pflichtauswahl)]],BTT[Verantwortliches TP
(automatisch)],"&lt;&gt;"&amp;BTT[[#This Row],[Verantwortliches TP
(automatisch)]])&gt;0,"Transaktion mehrfach","okay"),"")</f>
        <v/>
      </c>
      <c r="AR1720">
        <f>IFERROR(IF(COUNTIFS(BTT[Verwendete Transaktion (Pflichtauswahl)],BTT[[#This Row],[Verwendete Transaktion (Pflichtauswahl)]],BTT[Verantwortliches TP
(automatisch)],"&lt;&gt;"&amp;VLOOKUP(aktives_Teilprojekt,Teilprojekte[[Teilprojekte]:[Kürzel]],2,FALSE))&gt;0,"Transaktion mehrfach","okay"),"")</f>
        <v/>
      </c>
      <c r="AS1720" t="inlineStr">
        <is>
          <t>FI1634</t>
        </is>
      </c>
    </row>
    <row r="1721">
      <c r="A1721">
        <f>IFERROR(IF(BTT[[#This Row],[Lfd Nr. 
(aus konsolidierter Datei)]]&lt;&gt;"",BTT[[#This Row],[Lfd Nr. 
(aus konsolidierter Datei)]],VLOOKUP(aktives_Teilprojekt,Teilprojekte[[Teilprojekte]:[Kürzel]],2,FALSE)&amp;ROW(BTT[[#This Row],[Lfd Nr.
(automatisch)]])-2),"")</f>
        <v/>
      </c>
      <c r="B1721" t="inlineStr">
        <is>
          <t>Bearbeitung und Prüfung von Eingangsrechnungen</t>
        </is>
      </c>
      <c r="D1721" t="inlineStr">
        <is>
          <t>Aufruf Transaktion und hochladen der Datei</t>
        </is>
      </c>
      <c r="E1721">
        <f>IFERROR(IF(NOT(BTT[[#This Row],[Manuelle Änderung des Verantwortliches TP
(Auswahl - bei Bedarf)]]=""),BTT[[#This Row],[Manuelle Änderung des Verantwortliches TP
(Auswahl - bei Bedarf)]],VLOOKUP(BTT[[#This Row],[Hauptprozess
(Pflichtauswahl)]],Hauptprozesse[],3,FALSE)),"")</f>
        <v/>
      </c>
      <c r="G1721" t="inlineStr">
        <is>
          <t>RW-K</t>
        </is>
      </c>
      <c r="H1721" t="inlineStr">
        <is>
          <t>FI</t>
        </is>
      </c>
      <c r="I1721" t="inlineStr">
        <is>
          <t>ZFI70</t>
        </is>
      </c>
      <c r="J1721">
        <f>IFERROR(VLOOKUP(BTT[[#This Row],[Verwendete Transaktion (Pflichtauswahl)]],Transaktionen[[Transaktionen]:[Langtext]],2,FALSE),"")</f>
        <v/>
      </c>
      <c r="V1721">
        <f>IFERROR(VLOOKUP(BTT[[#This Row],[Verwendetes Formular
(Auswahl falls relevant)]],Formulare[[Formularbezeichnung]:[Formularname (technisch)]],2,FALSE),"")</f>
        <v/>
      </c>
      <c r="AK1721">
        <f>IF(BTT[[#This Row],[Subprozess
(optionale Auswahl)]]="","okay",IF(VLOOKUP(BTT[[#This Row],[Subprozess
(optionale Auswahl)]],BPML[[Subprozess]:[Zugeordneter Hauptprozess]],3,FALSE)=BTT[[#This Row],[Hauptprozess
(Pflichtauswahl)]],"okay","falscher Subprozess"))</f>
        <v/>
      </c>
      <c r="AL1721">
        <f>IF(aktives_Teilprojekt="Master","",IF(BTT[[#This Row],[Verantwortliches TP
(automatisch)]]=VLOOKUP(aktives_Teilprojekt,Teilprojekte[[Teilprojekte]:[Kürzel]],2,FALSE),"okay","Hauptprozess anderes TP"))</f>
        <v/>
      </c>
      <c r="AM17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1">
        <f>IFERROR(IF(BTT[[#This Row],[SAP-Modul
(Pflichtauswahl)]]&lt;&gt;VLOOKUP(BTT[[#This Row],[Verwendete Transaktion (Pflichtauswahl)]],Transaktionen[[Transaktionen]:[Modul]],3,FALSE),"Modul anders","okay"),"")</f>
        <v/>
      </c>
      <c r="AP1721">
        <f>IFERROR(IF(COUNTIFS(BTT[Verwendete Transaktion (Pflichtauswahl)],BTT[[#This Row],[Verwendete Transaktion (Pflichtauswahl)]],BTT[SAP-Modul
(Pflichtauswahl)],"&lt;&gt;"&amp;BTT[[#This Row],[SAP-Modul
(Pflichtauswahl)]])&gt;0,"Modul anders","okay"),"")</f>
        <v/>
      </c>
      <c r="AQ1721">
        <f>IFERROR(IF(COUNTIFS(BTT[Verwendete Transaktion (Pflichtauswahl)],BTT[[#This Row],[Verwendete Transaktion (Pflichtauswahl)]],BTT[Verantwortliches TP
(automatisch)],"&lt;&gt;"&amp;BTT[[#This Row],[Verantwortliches TP
(automatisch)]])&gt;0,"Transaktion mehrfach","okay"),"")</f>
        <v/>
      </c>
      <c r="AR1721">
        <f>IFERROR(IF(COUNTIFS(BTT[Verwendete Transaktion (Pflichtauswahl)],BTT[[#This Row],[Verwendete Transaktion (Pflichtauswahl)]],BTT[Verantwortliches TP
(automatisch)],"&lt;&gt;"&amp;VLOOKUP(aktives_Teilprojekt,Teilprojekte[[Teilprojekte]:[Kürzel]],2,FALSE))&gt;0,"Transaktion mehrfach","okay"),"")</f>
        <v/>
      </c>
      <c r="AS1721" t="inlineStr">
        <is>
          <t>FI1635</t>
        </is>
      </c>
    </row>
    <row r="1722">
      <c r="A1722">
        <f>IFERROR(IF(BTT[[#This Row],[Lfd Nr. 
(aus konsolidierter Datei)]]&lt;&gt;"",BTT[[#This Row],[Lfd Nr. 
(aus konsolidierter Datei)]],VLOOKUP(aktives_Teilprojekt,Teilprojekte[[Teilprojekte]:[Kürzel]],2,FALSE)&amp;ROW(BTT[[#This Row],[Lfd Nr.
(automatisch)]])-2),"")</f>
        <v/>
      </c>
      <c r="B1722" t="inlineStr">
        <is>
          <t>Bearbeitung und Prüfung von Eingangsrechnungen</t>
        </is>
      </c>
      <c r="D1722" t="inlineStr">
        <is>
          <t>Kontoauszug erfassen und Weiterleitung an PM</t>
        </is>
      </c>
      <c r="E1722">
        <f>IFERROR(IF(NOT(BTT[[#This Row],[Manuelle Änderung des Verantwortliches TP
(Auswahl - bei Bedarf)]]=""),BTT[[#This Row],[Manuelle Änderung des Verantwortliches TP
(Auswahl - bei Bedarf)]],VLOOKUP(BTT[[#This Row],[Hauptprozess
(Pflichtauswahl)]],Hauptprozesse[],3,FALSE)),"")</f>
        <v/>
      </c>
      <c r="G1722" t="inlineStr">
        <is>
          <t>RW-K</t>
        </is>
      </c>
      <c r="H1722" t="inlineStr">
        <is>
          <t>FI</t>
        </is>
      </c>
      <c r="I1722" t="inlineStr">
        <is>
          <t>F-43</t>
        </is>
      </c>
      <c r="J1722">
        <f>IFERROR(VLOOKUP(BTT[[#This Row],[Verwendete Transaktion (Pflichtauswahl)]],Transaktionen[[Transaktionen]:[Langtext]],2,FALSE),"")</f>
        <v/>
      </c>
      <c r="V1722">
        <f>IFERROR(VLOOKUP(BTT[[#This Row],[Verwendetes Formular
(Auswahl falls relevant)]],Formulare[[Formularbezeichnung]:[Formularname (technisch)]],2,FALSE),"")</f>
        <v/>
      </c>
      <c r="AK1722">
        <f>IF(BTT[[#This Row],[Subprozess
(optionale Auswahl)]]="","okay",IF(VLOOKUP(BTT[[#This Row],[Subprozess
(optionale Auswahl)]],BPML[[Subprozess]:[Zugeordneter Hauptprozess]],3,FALSE)=BTT[[#This Row],[Hauptprozess
(Pflichtauswahl)]],"okay","falscher Subprozess"))</f>
        <v/>
      </c>
      <c r="AL1722">
        <f>IF(aktives_Teilprojekt="Master","",IF(BTT[[#This Row],[Verantwortliches TP
(automatisch)]]=VLOOKUP(aktives_Teilprojekt,Teilprojekte[[Teilprojekte]:[Kürzel]],2,FALSE),"okay","Hauptprozess anderes TP"))</f>
        <v/>
      </c>
      <c r="AM17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2">
        <f>IFERROR(IF(BTT[[#This Row],[SAP-Modul
(Pflichtauswahl)]]&lt;&gt;VLOOKUP(BTT[[#This Row],[Verwendete Transaktion (Pflichtauswahl)]],Transaktionen[[Transaktionen]:[Modul]],3,FALSE),"Modul anders","okay"),"")</f>
        <v/>
      </c>
      <c r="AP1722">
        <f>IFERROR(IF(COUNTIFS(BTT[Verwendete Transaktion (Pflichtauswahl)],BTT[[#This Row],[Verwendete Transaktion (Pflichtauswahl)]],BTT[SAP-Modul
(Pflichtauswahl)],"&lt;&gt;"&amp;BTT[[#This Row],[SAP-Modul
(Pflichtauswahl)]])&gt;0,"Modul anders","okay"),"")</f>
        <v/>
      </c>
      <c r="AQ1722">
        <f>IFERROR(IF(COUNTIFS(BTT[Verwendete Transaktion (Pflichtauswahl)],BTT[[#This Row],[Verwendete Transaktion (Pflichtauswahl)]],BTT[Verantwortliches TP
(automatisch)],"&lt;&gt;"&amp;BTT[[#This Row],[Verantwortliches TP
(automatisch)]])&gt;0,"Transaktion mehrfach","okay"),"")</f>
        <v/>
      </c>
      <c r="AR1722">
        <f>IFERROR(IF(COUNTIFS(BTT[Verwendete Transaktion (Pflichtauswahl)],BTT[[#This Row],[Verwendete Transaktion (Pflichtauswahl)]],BTT[Verantwortliches TP
(automatisch)],"&lt;&gt;"&amp;VLOOKUP(aktives_Teilprojekt,Teilprojekte[[Teilprojekte]:[Kürzel]],2,FALSE))&gt;0,"Transaktion mehrfach","okay"),"")</f>
        <v/>
      </c>
      <c r="AS1722" t="inlineStr">
        <is>
          <t>FI1636</t>
        </is>
      </c>
    </row>
    <row r="1723">
      <c r="A1723">
        <f>IFERROR(IF(BTT[[#This Row],[Lfd Nr. 
(aus konsolidierter Datei)]]&lt;&gt;"",BTT[[#This Row],[Lfd Nr. 
(aus konsolidierter Datei)]],VLOOKUP(aktives_Teilprojekt,Teilprojekte[[Teilprojekte]:[Kürzel]],2,FALSE)&amp;ROW(BTT[[#This Row],[Lfd Nr.
(automatisch)]])-2),"")</f>
        <v/>
      </c>
      <c r="B1723" t="inlineStr">
        <is>
          <t>Bearbeitung und Prüfung von Eingangsrechnungen</t>
        </is>
      </c>
      <c r="D1723" t="inlineStr">
        <is>
          <t>Kontoauszug erfassen und Weiterleitung an PM</t>
        </is>
      </c>
      <c r="E1723">
        <f>IFERROR(IF(NOT(BTT[[#This Row],[Manuelle Änderung des Verantwortliches TP
(Auswahl - bei Bedarf)]]=""),BTT[[#This Row],[Manuelle Änderung des Verantwortliches TP
(Auswahl - bei Bedarf)]],VLOOKUP(BTT[[#This Row],[Hauptprozess
(Pflichtauswahl)]],Hauptprozesse[],3,FALSE)),"")</f>
        <v/>
      </c>
      <c r="G1723" t="inlineStr">
        <is>
          <t>RW-K</t>
        </is>
      </c>
      <c r="H1723" t="inlineStr">
        <is>
          <t>FI-GL</t>
        </is>
      </c>
      <c r="I1723" t="inlineStr">
        <is>
          <t>FBL3N</t>
        </is>
      </c>
      <c r="J1723">
        <f>IFERROR(VLOOKUP(BTT[[#This Row],[Verwendete Transaktion (Pflichtauswahl)]],Transaktionen[[Transaktionen]:[Langtext]],2,FALSE),"")</f>
        <v/>
      </c>
      <c r="V1723">
        <f>IFERROR(VLOOKUP(BTT[[#This Row],[Verwendetes Formular
(Auswahl falls relevant)]],Formulare[[Formularbezeichnung]:[Formularname (technisch)]],2,FALSE),"")</f>
        <v/>
      </c>
      <c r="AK1723">
        <f>IF(BTT[[#This Row],[Subprozess
(optionale Auswahl)]]="","okay",IF(VLOOKUP(BTT[[#This Row],[Subprozess
(optionale Auswahl)]],BPML[[Subprozess]:[Zugeordneter Hauptprozess]],3,FALSE)=BTT[[#This Row],[Hauptprozess
(Pflichtauswahl)]],"okay","falscher Subprozess"))</f>
        <v/>
      </c>
      <c r="AL1723">
        <f>IF(aktives_Teilprojekt="Master","",IF(BTT[[#This Row],[Verantwortliches TP
(automatisch)]]=VLOOKUP(aktives_Teilprojekt,Teilprojekte[[Teilprojekte]:[Kürzel]],2,FALSE),"okay","Hauptprozess anderes TP"))</f>
        <v/>
      </c>
      <c r="AM17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3">
        <f>IFERROR(IF(BTT[[#This Row],[SAP-Modul
(Pflichtauswahl)]]&lt;&gt;VLOOKUP(BTT[[#This Row],[Verwendete Transaktion (Pflichtauswahl)]],Transaktionen[[Transaktionen]:[Modul]],3,FALSE),"Modul anders","okay"),"")</f>
        <v/>
      </c>
      <c r="AP1723">
        <f>IFERROR(IF(COUNTIFS(BTT[Verwendete Transaktion (Pflichtauswahl)],BTT[[#This Row],[Verwendete Transaktion (Pflichtauswahl)]],BTT[SAP-Modul
(Pflichtauswahl)],"&lt;&gt;"&amp;BTT[[#This Row],[SAP-Modul
(Pflichtauswahl)]])&gt;0,"Modul anders","okay"),"")</f>
        <v/>
      </c>
      <c r="AQ1723">
        <f>IFERROR(IF(COUNTIFS(BTT[Verwendete Transaktion (Pflichtauswahl)],BTT[[#This Row],[Verwendete Transaktion (Pflichtauswahl)]],BTT[Verantwortliches TP
(automatisch)],"&lt;&gt;"&amp;BTT[[#This Row],[Verantwortliches TP
(automatisch)]])&gt;0,"Transaktion mehrfach","okay"),"")</f>
        <v/>
      </c>
      <c r="AR1723">
        <f>IFERROR(IF(COUNTIFS(BTT[Verwendete Transaktion (Pflichtauswahl)],BTT[[#This Row],[Verwendete Transaktion (Pflichtauswahl)]],BTT[Verantwortliches TP
(automatisch)],"&lt;&gt;"&amp;VLOOKUP(aktives_Teilprojekt,Teilprojekte[[Teilprojekte]:[Kürzel]],2,FALSE))&gt;0,"Transaktion mehrfach","okay"),"")</f>
        <v/>
      </c>
      <c r="AS1723" t="inlineStr">
        <is>
          <t>FI1637</t>
        </is>
      </c>
    </row>
    <row r="1724">
      <c r="A1724">
        <f>IFERROR(IF(BTT[[#This Row],[Lfd Nr. 
(aus konsolidierter Datei)]]&lt;&gt;"",BTT[[#This Row],[Lfd Nr. 
(aus konsolidierter Datei)]],VLOOKUP(aktives_Teilprojekt,Teilprojekte[[Teilprojekte]:[Kürzel]],2,FALSE)&amp;ROW(BTT[[#This Row],[Lfd Nr.
(automatisch)]])-2),"")</f>
        <v/>
      </c>
      <c r="B1724" t="inlineStr">
        <is>
          <t>Bearbeitung und Prüfung von Eingangsrechnungen</t>
        </is>
      </c>
      <c r="D1724" t="inlineStr">
        <is>
          <t>Kontoauszug erfassen und Weiterleitung an PM</t>
        </is>
      </c>
      <c r="E1724">
        <f>IFERROR(IF(NOT(BTT[[#This Row],[Manuelle Änderung des Verantwortliches TP
(Auswahl - bei Bedarf)]]=""),BTT[[#This Row],[Manuelle Änderung des Verantwortliches TP
(Auswahl - bei Bedarf)]],VLOOKUP(BTT[[#This Row],[Hauptprozess
(Pflichtauswahl)]],Hauptprozesse[],3,FALSE)),"")</f>
        <v/>
      </c>
      <c r="G1724" t="inlineStr">
        <is>
          <t>RW-K</t>
        </is>
      </c>
      <c r="H1724" t="inlineStr">
        <is>
          <t>LO</t>
        </is>
      </c>
      <c r="I1724" t="inlineStr">
        <is>
          <t>FK03</t>
        </is>
      </c>
      <c r="J1724">
        <f>IFERROR(VLOOKUP(BTT[[#This Row],[Verwendete Transaktion (Pflichtauswahl)]],Transaktionen[[Transaktionen]:[Langtext]],2,FALSE),"")</f>
        <v/>
      </c>
      <c r="V1724">
        <f>IFERROR(VLOOKUP(BTT[[#This Row],[Verwendetes Formular
(Auswahl falls relevant)]],Formulare[[Formularbezeichnung]:[Formularname (technisch)]],2,FALSE),"")</f>
        <v/>
      </c>
      <c r="AK1724">
        <f>IF(BTT[[#This Row],[Subprozess
(optionale Auswahl)]]="","okay",IF(VLOOKUP(BTT[[#This Row],[Subprozess
(optionale Auswahl)]],BPML[[Subprozess]:[Zugeordneter Hauptprozess]],3,FALSE)=BTT[[#This Row],[Hauptprozess
(Pflichtauswahl)]],"okay","falscher Subprozess"))</f>
        <v/>
      </c>
      <c r="AL1724">
        <f>IF(aktives_Teilprojekt="Master","",IF(BTT[[#This Row],[Verantwortliches TP
(automatisch)]]=VLOOKUP(aktives_Teilprojekt,Teilprojekte[[Teilprojekte]:[Kürzel]],2,FALSE),"okay","Hauptprozess anderes TP"))</f>
        <v/>
      </c>
      <c r="AM17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4">
        <f>IFERROR(IF(BTT[[#This Row],[SAP-Modul
(Pflichtauswahl)]]&lt;&gt;VLOOKUP(BTT[[#This Row],[Verwendete Transaktion (Pflichtauswahl)]],Transaktionen[[Transaktionen]:[Modul]],3,FALSE),"Modul anders","okay"),"")</f>
        <v/>
      </c>
      <c r="AP1724">
        <f>IFERROR(IF(COUNTIFS(BTT[Verwendete Transaktion (Pflichtauswahl)],BTT[[#This Row],[Verwendete Transaktion (Pflichtauswahl)]],BTT[SAP-Modul
(Pflichtauswahl)],"&lt;&gt;"&amp;BTT[[#This Row],[SAP-Modul
(Pflichtauswahl)]])&gt;0,"Modul anders","okay"),"")</f>
        <v/>
      </c>
      <c r="AQ1724">
        <f>IFERROR(IF(COUNTIFS(BTT[Verwendete Transaktion (Pflichtauswahl)],BTT[[#This Row],[Verwendete Transaktion (Pflichtauswahl)]],BTT[Verantwortliches TP
(automatisch)],"&lt;&gt;"&amp;BTT[[#This Row],[Verantwortliches TP
(automatisch)]])&gt;0,"Transaktion mehrfach","okay"),"")</f>
        <v/>
      </c>
      <c r="AR1724">
        <f>IFERROR(IF(COUNTIFS(BTT[Verwendete Transaktion (Pflichtauswahl)],BTT[[#This Row],[Verwendete Transaktion (Pflichtauswahl)]],BTT[Verantwortliches TP
(automatisch)],"&lt;&gt;"&amp;VLOOKUP(aktives_Teilprojekt,Teilprojekte[[Teilprojekte]:[Kürzel]],2,FALSE))&gt;0,"Transaktion mehrfach","okay"),"")</f>
        <v/>
      </c>
      <c r="AS1724" t="inlineStr">
        <is>
          <t>FI1638</t>
        </is>
      </c>
    </row>
    <row r="1725">
      <c r="A1725">
        <f>IFERROR(IF(BTT[[#This Row],[Lfd Nr. 
(aus konsolidierter Datei)]]&lt;&gt;"",BTT[[#This Row],[Lfd Nr. 
(aus konsolidierter Datei)]],VLOOKUP(aktives_Teilprojekt,Teilprojekte[[Teilprojekte]:[Kürzel]],2,FALSE)&amp;ROW(BTT[[#This Row],[Lfd Nr.
(automatisch)]])-2),"")</f>
        <v/>
      </c>
      <c r="B1725" t="inlineStr">
        <is>
          <t>Bearbeitung und Prüfung von Eingangsrechnungen</t>
        </is>
      </c>
      <c r="D1725" t="inlineStr">
        <is>
          <t>Aufruf Transaktion und hochladen der Datei</t>
        </is>
      </c>
      <c r="E1725">
        <f>IFERROR(IF(NOT(BTT[[#This Row],[Manuelle Änderung des Verantwortliches TP
(Auswahl - bei Bedarf)]]=""),BTT[[#This Row],[Manuelle Änderung des Verantwortliches TP
(Auswahl - bei Bedarf)]],VLOOKUP(BTT[[#This Row],[Hauptprozess
(Pflichtauswahl)]],Hauptprozesse[],3,FALSE)),"")</f>
        <v/>
      </c>
      <c r="G1725" t="inlineStr">
        <is>
          <t>RW-K</t>
        </is>
      </c>
      <c r="H1725" t="inlineStr">
        <is>
          <t>FI</t>
        </is>
      </c>
      <c r="I1725" t="inlineStr">
        <is>
          <t>ZFi50</t>
        </is>
      </c>
      <c r="J1725">
        <f>IFERROR(VLOOKUP(BTT[[#This Row],[Verwendete Transaktion (Pflichtauswahl)]],Transaktionen[[Transaktionen]:[Langtext]],2,FALSE),"")</f>
        <v/>
      </c>
      <c r="V1725">
        <f>IFERROR(VLOOKUP(BTT[[#This Row],[Verwendetes Formular
(Auswahl falls relevant)]],Formulare[[Formularbezeichnung]:[Formularname (technisch)]],2,FALSE),"")</f>
        <v/>
      </c>
      <c r="AK1725">
        <f>IF(BTT[[#This Row],[Subprozess
(optionale Auswahl)]]="","okay",IF(VLOOKUP(BTT[[#This Row],[Subprozess
(optionale Auswahl)]],BPML[[Subprozess]:[Zugeordneter Hauptprozess]],3,FALSE)=BTT[[#This Row],[Hauptprozess
(Pflichtauswahl)]],"okay","falscher Subprozess"))</f>
        <v/>
      </c>
      <c r="AL1725">
        <f>IF(aktives_Teilprojekt="Master","",IF(BTT[[#This Row],[Verantwortliches TP
(automatisch)]]=VLOOKUP(aktives_Teilprojekt,Teilprojekte[[Teilprojekte]:[Kürzel]],2,FALSE),"okay","Hauptprozess anderes TP"))</f>
        <v/>
      </c>
      <c r="AM17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5">
        <f>IFERROR(IF(BTT[[#This Row],[SAP-Modul
(Pflichtauswahl)]]&lt;&gt;VLOOKUP(BTT[[#This Row],[Verwendete Transaktion (Pflichtauswahl)]],Transaktionen[[Transaktionen]:[Modul]],3,FALSE),"Modul anders","okay"),"")</f>
        <v/>
      </c>
      <c r="AP1725">
        <f>IFERROR(IF(COUNTIFS(BTT[Verwendete Transaktion (Pflichtauswahl)],BTT[[#This Row],[Verwendete Transaktion (Pflichtauswahl)]],BTT[SAP-Modul
(Pflichtauswahl)],"&lt;&gt;"&amp;BTT[[#This Row],[SAP-Modul
(Pflichtauswahl)]])&gt;0,"Modul anders","okay"),"")</f>
        <v/>
      </c>
      <c r="AQ1725">
        <f>IFERROR(IF(COUNTIFS(BTT[Verwendete Transaktion (Pflichtauswahl)],BTT[[#This Row],[Verwendete Transaktion (Pflichtauswahl)]],BTT[Verantwortliches TP
(automatisch)],"&lt;&gt;"&amp;BTT[[#This Row],[Verantwortliches TP
(automatisch)]])&gt;0,"Transaktion mehrfach","okay"),"")</f>
        <v/>
      </c>
      <c r="AR1725">
        <f>IFERROR(IF(COUNTIFS(BTT[Verwendete Transaktion (Pflichtauswahl)],BTT[[#This Row],[Verwendete Transaktion (Pflichtauswahl)]],BTT[Verantwortliches TP
(automatisch)],"&lt;&gt;"&amp;VLOOKUP(aktives_Teilprojekt,Teilprojekte[[Teilprojekte]:[Kürzel]],2,FALSE))&gt;0,"Transaktion mehrfach","okay"),"")</f>
        <v/>
      </c>
      <c r="AS1725" t="inlineStr">
        <is>
          <t>FI1639</t>
        </is>
      </c>
    </row>
    <row r="1726">
      <c r="A1726">
        <f>IFERROR(IF(BTT[[#This Row],[Lfd Nr. 
(aus konsolidierter Datei)]]&lt;&gt;"",BTT[[#This Row],[Lfd Nr. 
(aus konsolidierter Datei)]],VLOOKUP(aktives_Teilprojekt,Teilprojekte[[Teilprojekte]:[Kürzel]],2,FALSE)&amp;ROW(BTT[[#This Row],[Lfd Nr.
(automatisch)]])-2),"")</f>
        <v/>
      </c>
      <c r="B1726" t="inlineStr">
        <is>
          <t>Bearbeitung und Prüfung von Eingangsrechnungen</t>
        </is>
      </c>
      <c r="D1726" t="inlineStr">
        <is>
          <t>Rechnungseingangsdatum vermerken</t>
        </is>
      </c>
      <c r="E1726">
        <f>IFERROR(IF(NOT(BTT[[#This Row],[Manuelle Änderung des Verantwortliches TP
(Auswahl - bei Bedarf)]]=""),BTT[[#This Row],[Manuelle Änderung des Verantwortliches TP
(Auswahl - bei Bedarf)]],VLOOKUP(BTT[[#This Row],[Hauptprozess
(Pflichtauswahl)]],Hauptprozesse[],3,FALSE)),"")</f>
        <v/>
      </c>
      <c r="G1726" t="inlineStr">
        <is>
          <t>RW-B/T</t>
        </is>
      </c>
      <c r="J1726">
        <f>IFERROR(VLOOKUP(BTT[[#This Row],[Verwendete Transaktion (Pflichtauswahl)]],Transaktionen[[Transaktionen]:[Langtext]],2,FALSE),"")</f>
        <v/>
      </c>
      <c r="V1726">
        <f>IFERROR(VLOOKUP(BTT[[#This Row],[Verwendetes Formular
(Auswahl falls relevant)]],Formulare[[Formularbezeichnung]:[Formularname (technisch)]],2,FALSE),"")</f>
        <v/>
      </c>
      <c r="AK1726">
        <f>IF(BTT[[#This Row],[Subprozess
(optionale Auswahl)]]="","okay",IF(VLOOKUP(BTT[[#This Row],[Subprozess
(optionale Auswahl)]],BPML[[Subprozess]:[Zugeordneter Hauptprozess]],3,FALSE)=BTT[[#This Row],[Hauptprozess
(Pflichtauswahl)]],"okay","falscher Subprozess"))</f>
        <v/>
      </c>
      <c r="AL1726">
        <f>IF(aktives_Teilprojekt="Master","",IF(BTT[[#This Row],[Verantwortliches TP
(automatisch)]]=VLOOKUP(aktives_Teilprojekt,Teilprojekte[[Teilprojekte]:[Kürzel]],2,FALSE),"okay","Hauptprozess anderes TP"))</f>
        <v/>
      </c>
      <c r="AM17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6">
        <f>IFERROR(IF(BTT[[#This Row],[SAP-Modul
(Pflichtauswahl)]]&lt;&gt;VLOOKUP(BTT[[#This Row],[Verwendete Transaktion (Pflichtauswahl)]],Transaktionen[[Transaktionen]:[Modul]],3,FALSE),"Modul anders","okay"),"")</f>
        <v/>
      </c>
      <c r="AP1726">
        <f>IFERROR(IF(COUNTIFS(BTT[Verwendete Transaktion (Pflichtauswahl)],BTT[[#This Row],[Verwendete Transaktion (Pflichtauswahl)]],BTT[SAP-Modul
(Pflichtauswahl)],"&lt;&gt;"&amp;BTT[[#This Row],[SAP-Modul
(Pflichtauswahl)]])&gt;0,"Modul anders","okay"),"")</f>
        <v/>
      </c>
      <c r="AQ1726">
        <f>IFERROR(IF(COUNTIFS(BTT[Verwendete Transaktion (Pflichtauswahl)],BTT[[#This Row],[Verwendete Transaktion (Pflichtauswahl)]],BTT[Verantwortliches TP
(automatisch)],"&lt;&gt;"&amp;BTT[[#This Row],[Verantwortliches TP
(automatisch)]])&gt;0,"Transaktion mehrfach","okay"),"")</f>
        <v/>
      </c>
      <c r="AR1726">
        <f>IFERROR(IF(COUNTIFS(BTT[Verwendete Transaktion (Pflichtauswahl)],BTT[[#This Row],[Verwendete Transaktion (Pflichtauswahl)]],BTT[Verantwortliches TP
(automatisch)],"&lt;&gt;"&amp;VLOOKUP(aktives_Teilprojekt,Teilprojekte[[Teilprojekte]:[Kürzel]],2,FALSE))&gt;0,"Transaktion mehrfach","okay"),"")</f>
        <v/>
      </c>
      <c r="AS1726" t="inlineStr">
        <is>
          <t>FI1640</t>
        </is>
      </c>
    </row>
    <row r="1727">
      <c r="A1727">
        <f>IFERROR(IF(BTT[[#This Row],[Lfd Nr. 
(aus konsolidierter Datei)]]&lt;&gt;"",BTT[[#This Row],[Lfd Nr. 
(aus konsolidierter Datei)]],VLOOKUP(aktives_Teilprojekt,Teilprojekte[[Teilprojekte]:[Kürzel]],2,FALSE)&amp;ROW(BTT[[#This Row],[Lfd Nr.
(automatisch)]])-2),"")</f>
        <v/>
      </c>
      <c r="B1727" t="inlineStr">
        <is>
          <t>Bearbeitung und Prüfung von Eingangsrechnungen</t>
        </is>
      </c>
      <c r="D1727" t="inlineStr">
        <is>
          <t>Stempel Rechnungseingangsdatum ausführen</t>
        </is>
      </c>
      <c r="E1727">
        <f>IFERROR(IF(NOT(BTT[[#This Row],[Manuelle Änderung des Verantwortliches TP
(Auswahl - bei Bedarf)]]=""),BTT[[#This Row],[Manuelle Änderung des Verantwortliches TP
(Auswahl - bei Bedarf)]],VLOOKUP(BTT[[#This Row],[Hauptprozess
(Pflichtauswahl)]],Hauptprozesse[],3,FALSE)),"")</f>
        <v/>
      </c>
      <c r="G1727" t="inlineStr">
        <is>
          <t>Geschäftsführung ABW</t>
        </is>
      </c>
      <c r="J1727">
        <f>IFERROR(VLOOKUP(BTT[[#This Row],[Verwendete Transaktion (Pflichtauswahl)]],Transaktionen[[Transaktionen]:[Langtext]],2,FALSE),"")</f>
        <v/>
      </c>
      <c r="V1727">
        <f>IFERROR(VLOOKUP(BTT[[#This Row],[Verwendetes Formular
(Auswahl falls relevant)]],Formulare[[Formularbezeichnung]:[Formularname (technisch)]],2,FALSE),"")</f>
        <v/>
      </c>
      <c r="AK1727">
        <f>IF(BTT[[#This Row],[Subprozess
(optionale Auswahl)]]="","okay",IF(VLOOKUP(BTT[[#This Row],[Subprozess
(optionale Auswahl)]],BPML[[Subprozess]:[Zugeordneter Hauptprozess]],3,FALSE)=BTT[[#This Row],[Hauptprozess
(Pflichtauswahl)]],"okay","falscher Subprozess"))</f>
        <v/>
      </c>
      <c r="AL1727">
        <f>IF(aktives_Teilprojekt="Master","",IF(BTT[[#This Row],[Verantwortliches TP
(automatisch)]]=VLOOKUP(aktives_Teilprojekt,Teilprojekte[[Teilprojekte]:[Kürzel]],2,FALSE),"okay","Hauptprozess anderes TP"))</f>
        <v/>
      </c>
      <c r="AM17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7">
        <f>IFERROR(IF(BTT[[#This Row],[SAP-Modul
(Pflichtauswahl)]]&lt;&gt;VLOOKUP(BTT[[#This Row],[Verwendete Transaktion (Pflichtauswahl)]],Transaktionen[[Transaktionen]:[Modul]],3,FALSE),"Modul anders","okay"),"")</f>
        <v/>
      </c>
      <c r="AP1727">
        <f>IFERROR(IF(COUNTIFS(BTT[Verwendete Transaktion (Pflichtauswahl)],BTT[[#This Row],[Verwendete Transaktion (Pflichtauswahl)]],BTT[SAP-Modul
(Pflichtauswahl)],"&lt;&gt;"&amp;BTT[[#This Row],[SAP-Modul
(Pflichtauswahl)]])&gt;0,"Modul anders","okay"),"")</f>
        <v/>
      </c>
      <c r="AQ1727">
        <f>IFERROR(IF(COUNTIFS(BTT[Verwendete Transaktion (Pflichtauswahl)],BTT[[#This Row],[Verwendete Transaktion (Pflichtauswahl)]],BTT[Verantwortliches TP
(automatisch)],"&lt;&gt;"&amp;BTT[[#This Row],[Verantwortliches TP
(automatisch)]])&gt;0,"Transaktion mehrfach","okay"),"")</f>
        <v/>
      </c>
      <c r="AR1727">
        <f>IFERROR(IF(COUNTIFS(BTT[Verwendete Transaktion (Pflichtauswahl)],BTT[[#This Row],[Verwendete Transaktion (Pflichtauswahl)]],BTT[Verantwortliches TP
(automatisch)],"&lt;&gt;"&amp;VLOOKUP(aktives_Teilprojekt,Teilprojekte[[Teilprojekte]:[Kürzel]],2,FALSE))&gt;0,"Transaktion mehrfach","okay"),"")</f>
        <v/>
      </c>
      <c r="AS1727" t="inlineStr">
        <is>
          <t>FI1641</t>
        </is>
      </c>
    </row>
    <row r="1728">
      <c r="A1728">
        <f>IFERROR(IF(BTT[[#This Row],[Lfd Nr. 
(aus konsolidierter Datei)]]&lt;&gt;"",BTT[[#This Row],[Lfd Nr. 
(aus konsolidierter Datei)]],VLOOKUP(aktives_Teilprojekt,Teilprojekte[[Teilprojekte]:[Kürzel]],2,FALSE)&amp;ROW(BTT[[#This Row],[Lfd Nr.
(automatisch)]])-2),"")</f>
        <v/>
      </c>
      <c r="B1728" t="inlineStr">
        <is>
          <t>Bearbeitung und Prüfung von Eingangsrechnungen</t>
        </is>
      </c>
      <c r="D1728" t="inlineStr">
        <is>
          <t>Rechnung einscannen und digital an RW-B/T übergeben</t>
        </is>
      </c>
      <c r="E1728">
        <f>IFERROR(IF(NOT(BTT[[#This Row],[Manuelle Änderung des Verantwortliches TP
(Auswahl - bei Bedarf)]]=""),BTT[[#This Row],[Manuelle Änderung des Verantwortliches TP
(Auswahl - bei Bedarf)]],VLOOKUP(BTT[[#This Row],[Hauptprozess
(Pflichtauswahl)]],Hauptprozesse[],3,FALSE)),"")</f>
        <v/>
      </c>
      <c r="G1728" t="inlineStr">
        <is>
          <t>Geschäftsführung ABW</t>
        </is>
      </c>
      <c r="J1728">
        <f>IFERROR(VLOOKUP(BTT[[#This Row],[Verwendete Transaktion (Pflichtauswahl)]],Transaktionen[[Transaktionen]:[Langtext]],2,FALSE),"")</f>
        <v/>
      </c>
      <c r="V1728">
        <f>IFERROR(VLOOKUP(BTT[[#This Row],[Verwendetes Formular
(Auswahl falls relevant)]],Formulare[[Formularbezeichnung]:[Formularname (technisch)]],2,FALSE),"")</f>
        <v/>
      </c>
      <c r="AK1728">
        <f>IF(BTT[[#This Row],[Subprozess
(optionale Auswahl)]]="","okay",IF(VLOOKUP(BTT[[#This Row],[Subprozess
(optionale Auswahl)]],BPML[[Subprozess]:[Zugeordneter Hauptprozess]],3,FALSE)=BTT[[#This Row],[Hauptprozess
(Pflichtauswahl)]],"okay","falscher Subprozess"))</f>
        <v/>
      </c>
      <c r="AL1728">
        <f>IF(aktives_Teilprojekt="Master","",IF(BTT[[#This Row],[Verantwortliches TP
(automatisch)]]=VLOOKUP(aktives_Teilprojekt,Teilprojekte[[Teilprojekte]:[Kürzel]],2,FALSE),"okay","Hauptprozess anderes TP"))</f>
        <v/>
      </c>
      <c r="AM17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8">
        <f>IFERROR(IF(BTT[[#This Row],[SAP-Modul
(Pflichtauswahl)]]&lt;&gt;VLOOKUP(BTT[[#This Row],[Verwendete Transaktion (Pflichtauswahl)]],Transaktionen[[Transaktionen]:[Modul]],3,FALSE),"Modul anders","okay"),"")</f>
        <v/>
      </c>
      <c r="AP1728">
        <f>IFERROR(IF(COUNTIFS(BTT[Verwendete Transaktion (Pflichtauswahl)],BTT[[#This Row],[Verwendete Transaktion (Pflichtauswahl)]],BTT[SAP-Modul
(Pflichtauswahl)],"&lt;&gt;"&amp;BTT[[#This Row],[SAP-Modul
(Pflichtauswahl)]])&gt;0,"Modul anders","okay"),"")</f>
        <v/>
      </c>
      <c r="AQ1728">
        <f>IFERROR(IF(COUNTIFS(BTT[Verwendete Transaktion (Pflichtauswahl)],BTT[[#This Row],[Verwendete Transaktion (Pflichtauswahl)]],BTT[Verantwortliches TP
(automatisch)],"&lt;&gt;"&amp;BTT[[#This Row],[Verantwortliches TP
(automatisch)]])&gt;0,"Transaktion mehrfach","okay"),"")</f>
        <v/>
      </c>
      <c r="AR1728">
        <f>IFERROR(IF(COUNTIFS(BTT[Verwendete Transaktion (Pflichtauswahl)],BTT[[#This Row],[Verwendete Transaktion (Pflichtauswahl)]],BTT[Verantwortliches TP
(automatisch)],"&lt;&gt;"&amp;VLOOKUP(aktives_Teilprojekt,Teilprojekte[[Teilprojekte]:[Kürzel]],2,FALSE))&gt;0,"Transaktion mehrfach","okay"),"")</f>
        <v/>
      </c>
      <c r="AS1728" t="inlineStr">
        <is>
          <t>FI1642</t>
        </is>
      </c>
    </row>
    <row r="1729">
      <c r="A1729">
        <f>IFERROR(IF(BTT[[#This Row],[Lfd Nr. 
(aus konsolidierter Datei)]]&lt;&gt;"",BTT[[#This Row],[Lfd Nr. 
(aus konsolidierter Datei)]],VLOOKUP(aktives_Teilprojekt,Teilprojekte[[Teilprojekte]:[Kürzel]],2,FALSE)&amp;ROW(BTT[[#This Row],[Lfd Nr.
(automatisch)]])-2),"")</f>
        <v/>
      </c>
      <c r="B1729" t="inlineStr">
        <is>
          <t>Bearbeitung und Prüfung von Eingangsrechnungen</t>
        </is>
      </c>
      <c r="D1729" t="inlineStr">
        <is>
          <t>Rechnung im Original an RW-B/T übergeben</t>
        </is>
      </c>
      <c r="E1729">
        <f>IFERROR(IF(NOT(BTT[[#This Row],[Manuelle Änderung des Verantwortliches TP
(Auswahl - bei Bedarf)]]=""),BTT[[#This Row],[Manuelle Änderung des Verantwortliches TP
(Auswahl - bei Bedarf)]],VLOOKUP(BTT[[#This Row],[Hauptprozess
(Pflichtauswahl)]],Hauptprozesse[],3,FALSE)),"")</f>
        <v/>
      </c>
      <c r="G1729" t="inlineStr">
        <is>
          <t>Geschäftsführung ABW</t>
        </is>
      </c>
      <c r="J1729">
        <f>IFERROR(VLOOKUP(BTT[[#This Row],[Verwendete Transaktion (Pflichtauswahl)]],Transaktionen[[Transaktionen]:[Langtext]],2,FALSE),"")</f>
        <v/>
      </c>
      <c r="V1729">
        <f>IFERROR(VLOOKUP(BTT[[#This Row],[Verwendetes Formular
(Auswahl falls relevant)]],Formulare[[Formularbezeichnung]:[Formularname (technisch)]],2,FALSE),"")</f>
        <v/>
      </c>
      <c r="AK1729">
        <f>IF(BTT[[#This Row],[Subprozess
(optionale Auswahl)]]="","okay",IF(VLOOKUP(BTT[[#This Row],[Subprozess
(optionale Auswahl)]],BPML[[Subprozess]:[Zugeordneter Hauptprozess]],3,FALSE)=BTT[[#This Row],[Hauptprozess
(Pflichtauswahl)]],"okay","falscher Subprozess"))</f>
        <v/>
      </c>
      <c r="AL1729">
        <f>IF(aktives_Teilprojekt="Master","",IF(BTT[[#This Row],[Verantwortliches TP
(automatisch)]]=VLOOKUP(aktives_Teilprojekt,Teilprojekte[[Teilprojekte]:[Kürzel]],2,FALSE),"okay","Hauptprozess anderes TP"))</f>
        <v/>
      </c>
      <c r="AM17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29">
        <f>IFERROR(IF(BTT[[#This Row],[SAP-Modul
(Pflichtauswahl)]]&lt;&gt;VLOOKUP(BTT[[#This Row],[Verwendete Transaktion (Pflichtauswahl)]],Transaktionen[[Transaktionen]:[Modul]],3,FALSE),"Modul anders","okay"),"")</f>
        <v/>
      </c>
      <c r="AP1729">
        <f>IFERROR(IF(COUNTIFS(BTT[Verwendete Transaktion (Pflichtauswahl)],BTT[[#This Row],[Verwendete Transaktion (Pflichtauswahl)]],BTT[SAP-Modul
(Pflichtauswahl)],"&lt;&gt;"&amp;BTT[[#This Row],[SAP-Modul
(Pflichtauswahl)]])&gt;0,"Modul anders","okay"),"")</f>
        <v/>
      </c>
      <c r="AQ1729">
        <f>IFERROR(IF(COUNTIFS(BTT[Verwendete Transaktion (Pflichtauswahl)],BTT[[#This Row],[Verwendete Transaktion (Pflichtauswahl)]],BTT[Verantwortliches TP
(automatisch)],"&lt;&gt;"&amp;BTT[[#This Row],[Verantwortliches TP
(automatisch)]])&gt;0,"Transaktion mehrfach","okay"),"")</f>
        <v/>
      </c>
      <c r="AR1729">
        <f>IFERROR(IF(COUNTIFS(BTT[Verwendete Transaktion (Pflichtauswahl)],BTT[[#This Row],[Verwendete Transaktion (Pflichtauswahl)]],BTT[Verantwortliches TP
(automatisch)],"&lt;&gt;"&amp;VLOOKUP(aktives_Teilprojekt,Teilprojekte[[Teilprojekte]:[Kürzel]],2,FALSE))&gt;0,"Transaktion mehrfach","okay"),"")</f>
        <v/>
      </c>
      <c r="AS1729" t="inlineStr">
        <is>
          <t>FI1643</t>
        </is>
      </c>
    </row>
    <row r="1730">
      <c r="A1730">
        <f>IFERROR(IF(BTT[[#This Row],[Lfd Nr. 
(aus konsolidierter Datei)]]&lt;&gt;"",BTT[[#This Row],[Lfd Nr. 
(aus konsolidierter Datei)]],VLOOKUP(aktives_Teilprojekt,Teilprojekte[[Teilprojekte]:[Kürzel]],2,FALSE)&amp;ROW(BTT[[#This Row],[Lfd Nr.
(automatisch)]])-2),"")</f>
        <v/>
      </c>
      <c r="B1730" t="inlineStr">
        <is>
          <t>Bearbeitung und Prüfung von Eingangsrechnungen</t>
        </is>
      </c>
      <c r="D1730" t="inlineStr">
        <is>
          <t>Rechnung ablegen</t>
        </is>
      </c>
      <c r="E1730">
        <f>IFERROR(IF(NOT(BTT[[#This Row],[Manuelle Änderung des Verantwortliches TP
(Auswahl - bei Bedarf)]]=""),BTT[[#This Row],[Manuelle Änderung des Verantwortliches TP
(Auswahl - bei Bedarf)]],VLOOKUP(BTT[[#This Row],[Hauptprozess
(Pflichtauswahl)]],Hauptprozesse[],3,FALSE)),"")</f>
        <v/>
      </c>
      <c r="G1730" t="inlineStr">
        <is>
          <t>RW-B/T</t>
        </is>
      </c>
      <c r="J1730">
        <f>IFERROR(VLOOKUP(BTT[[#This Row],[Verwendete Transaktion (Pflichtauswahl)]],Transaktionen[[Transaktionen]:[Langtext]],2,FALSE),"")</f>
        <v/>
      </c>
      <c r="V1730">
        <f>IFERROR(VLOOKUP(BTT[[#This Row],[Verwendetes Formular
(Auswahl falls relevant)]],Formulare[[Formularbezeichnung]:[Formularname (technisch)]],2,FALSE),"")</f>
        <v/>
      </c>
      <c r="AK1730">
        <f>IF(BTT[[#This Row],[Subprozess
(optionale Auswahl)]]="","okay",IF(VLOOKUP(BTT[[#This Row],[Subprozess
(optionale Auswahl)]],BPML[[Subprozess]:[Zugeordneter Hauptprozess]],3,FALSE)=BTT[[#This Row],[Hauptprozess
(Pflichtauswahl)]],"okay","falscher Subprozess"))</f>
        <v/>
      </c>
      <c r="AL1730">
        <f>IF(aktives_Teilprojekt="Master","",IF(BTT[[#This Row],[Verantwortliches TP
(automatisch)]]=VLOOKUP(aktives_Teilprojekt,Teilprojekte[[Teilprojekte]:[Kürzel]],2,FALSE),"okay","Hauptprozess anderes TP"))</f>
        <v/>
      </c>
      <c r="AM17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0">
        <f>IFERROR(IF(BTT[[#This Row],[SAP-Modul
(Pflichtauswahl)]]&lt;&gt;VLOOKUP(BTT[[#This Row],[Verwendete Transaktion (Pflichtauswahl)]],Transaktionen[[Transaktionen]:[Modul]],3,FALSE),"Modul anders","okay"),"")</f>
        <v/>
      </c>
      <c r="AP1730">
        <f>IFERROR(IF(COUNTIFS(BTT[Verwendete Transaktion (Pflichtauswahl)],BTT[[#This Row],[Verwendete Transaktion (Pflichtauswahl)]],BTT[SAP-Modul
(Pflichtauswahl)],"&lt;&gt;"&amp;BTT[[#This Row],[SAP-Modul
(Pflichtauswahl)]])&gt;0,"Modul anders","okay"),"")</f>
        <v/>
      </c>
      <c r="AQ1730">
        <f>IFERROR(IF(COUNTIFS(BTT[Verwendete Transaktion (Pflichtauswahl)],BTT[[#This Row],[Verwendete Transaktion (Pflichtauswahl)]],BTT[Verantwortliches TP
(automatisch)],"&lt;&gt;"&amp;BTT[[#This Row],[Verantwortliches TP
(automatisch)]])&gt;0,"Transaktion mehrfach","okay"),"")</f>
        <v/>
      </c>
      <c r="AR1730">
        <f>IFERROR(IF(COUNTIFS(BTT[Verwendete Transaktion (Pflichtauswahl)],BTT[[#This Row],[Verwendete Transaktion (Pflichtauswahl)]],BTT[Verantwortliches TP
(automatisch)],"&lt;&gt;"&amp;VLOOKUP(aktives_Teilprojekt,Teilprojekte[[Teilprojekte]:[Kürzel]],2,FALSE))&gt;0,"Transaktion mehrfach","okay"),"")</f>
        <v/>
      </c>
      <c r="AS1730" t="inlineStr">
        <is>
          <t>FI1644</t>
        </is>
      </c>
    </row>
    <row r="1731">
      <c r="A1731">
        <f>IFERROR(IF(BTT[[#This Row],[Lfd Nr. 
(aus konsolidierter Datei)]]&lt;&gt;"",BTT[[#This Row],[Lfd Nr. 
(aus konsolidierter Datei)]],VLOOKUP(aktives_Teilprojekt,Teilprojekte[[Teilprojekte]:[Kürzel]],2,FALSE)&amp;ROW(BTT[[#This Row],[Lfd Nr.
(automatisch)]])-2),"")</f>
        <v/>
      </c>
      <c r="B1731" t="inlineStr">
        <is>
          <t>Bearbeitung und Prüfung von Eingangsrechnungen</t>
        </is>
      </c>
      <c r="D1731" t="inlineStr">
        <is>
          <t>Ordnungsmäßigkeit prüfen</t>
        </is>
      </c>
      <c r="E1731">
        <f>IFERROR(IF(NOT(BTT[[#This Row],[Manuelle Änderung des Verantwortliches TP
(Auswahl - bei Bedarf)]]=""),BTT[[#This Row],[Manuelle Änderung des Verantwortliches TP
(Auswahl - bei Bedarf)]],VLOOKUP(BTT[[#This Row],[Hauptprozess
(Pflichtauswahl)]],Hauptprozesse[],3,FALSE)),"")</f>
        <v/>
      </c>
      <c r="G1731" t="inlineStr">
        <is>
          <t>RW-B/T</t>
        </is>
      </c>
      <c r="J1731">
        <f>IFERROR(VLOOKUP(BTT[[#This Row],[Verwendete Transaktion (Pflichtauswahl)]],Transaktionen[[Transaktionen]:[Langtext]],2,FALSE),"")</f>
        <v/>
      </c>
      <c r="V1731">
        <f>IFERROR(VLOOKUP(BTT[[#This Row],[Verwendetes Formular
(Auswahl falls relevant)]],Formulare[[Formularbezeichnung]:[Formularname (technisch)]],2,FALSE),"")</f>
        <v/>
      </c>
      <c r="AK1731">
        <f>IF(BTT[[#This Row],[Subprozess
(optionale Auswahl)]]="","okay",IF(VLOOKUP(BTT[[#This Row],[Subprozess
(optionale Auswahl)]],BPML[[Subprozess]:[Zugeordneter Hauptprozess]],3,FALSE)=BTT[[#This Row],[Hauptprozess
(Pflichtauswahl)]],"okay","falscher Subprozess"))</f>
        <v/>
      </c>
      <c r="AL1731">
        <f>IF(aktives_Teilprojekt="Master","",IF(BTT[[#This Row],[Verantwortliches TP
(automatisch)]]=VLOOKUP(aktives_Teilprojekt,Teilprojekte[[Teilprojekte]:[Kürzel]],2,FALSE),"okay","Hauptprozess anderes TP"))</f>
        <v/>
      </c>
      <c r="AM17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1">
        <f>IFERROR(IF(BTT[[#This Row],[SAP-Modul
(Pflichtauswahl)]]&lt;&gt;VLOOKUP(BTT[[#This Row],[Verwendete Transaktion (Pflichtauswahl)]],Transaktionen[[Transaktionen]:[Modul]],3,FALSE),"Modul anders","okay"),"")</f>
        <v/>
      </c>
      <c r="AP1731">
        <f>IFERROR(IF(COUNTIFS(BTT[Verwendete Transaktion (Pflichtauswahl)],BTT[[#This Row],[Verwendete Transaktion (Pflichtauswahl)]],BTT[SAP-Modul
(Pflichtauswahl)],"&lt;&gt;"&amp;BTT[[#This Row],[SAP-Modul
(Pflichtauswahl)]])&gt;0,"Modul anders","okay"),"")</f>
        <v/>
      </c>
      <c r="AQ1731">
        <f>IFERROR(IF(COUNTIFS(BTT[Verwendete Transaktion (Pflichtauswahl)],BTT[[#This Row],[Verwendete Transaktion (Pflichtauswahl)]],BTT[Verantwortliches TP
(automatisch)],"&lt;&gt;"&amp;BTT[[#This Row],[Verantwortliches TP
(automatisch)]])&gt;0,"Transaktion mehrfach","okay"),"")</f>
        <v/>
      </c>
      <c r="AR1731">
        <f>IFERROR(IF(COUNTIFS(BTT[Verwendete Transaktion (Pflichtauswahl)],BTT[[#This Row],[Verwendete Transaktion (Pflichtauswahl)]],BTT[Verantwortliches TP
(automatisch)],"&lt;&gt;"&amp;VLOOKUP(aktives_Teilprojekt,Teilprojekte[[Teilprojekte]:[Kürzel]],2,FALSE))&gt;0,"Transaktion mehrfach","okay"),"")</f>
        <v/>
      </c>
      <c r="AS1731" t="inlineStr">
        <is>
          <t>FI1645</t>
        </is>
      </c>
    </row>
    <row r="1732">
      <c r="A1732">
        <f>IFERROR(IF(BTT[[#This Row],[Lfd Nr. 
(aus konsolidierter Datei)]]&lt;&gt;"",BTT[[#This Row],[Lfd Nr. 
(aus konsolidierter Datei)]],VLOOKUP(aktives_Teilprojekt,Teilprojekte[[Teilprojekte]:[Kürzel]],2,FALSE)&amp;ROW(BTT[[#This Row],[Lfd Nr.
(automatisch)]])-2),"")</f>
        <v/>
      </c>
      <c r="B1732" t="inlineStr">
        <is>
          <t>Bearbeitung und Prüfung von Eingangsrechnungen</t>
        </is>
      </c>
      <c r="D1732" t="inlineStr">
        <is>
          <t>Rechnung an Auftragnehmer zurücksenden</t>
        </is>
      </c>
      <c r="E1732">
        <f>IFERROR(IF(NOT(BTT[[#This Row],[Manuelle Änderung des Verantwortliches TP
(Auswahl - bei Bedarf)]]=""),BTT[[#This Row],[Manuelle Änderung des Verantwortliches TP
(Auswahl - bei Bedarf)]],VLOOKUP(BTT[[#This Row],[Hauptprozess
(Pflichtauswahl)]],Hauptprozesse[],3,FALSE)),"")</f>
        <v/>
      </c>
      <c r="J1732">
        <f>IFERROR(VLOOKUP(BTT[[#This Row],[Verwendete Transaktion (Pflichtauswahl)]],Transaktionen[[Transaktionen]:[Langtext]],2,FALSE),"")</f>
        <v/>
      </c>
      <c r="V1732">
        <f>IFERROR(VLOOKUP(BTT[[#This Row],[Verwendetes Formular
(Auswahl falls relevant)]],Formulare[[Formularbezeichnung]:[Formularname (technisch)]],2,FALSE),"")</f>
        <v/>
      </c>
      <c r="AK1732">
        <f>IF(BTT[[#This Row],[Subprozess
(optionale Auswahl)]]="","okay",IF(VLOOKUP(BTT[[#This Row],[Subprozess
(optionale Auswahl)]],BPML[[Subprozess]:[Zugeordneter Hauptprozess]],3,FALSE)=BTT[[#This Row],[Hauptprozess
(Pflichtauswahl)]],"okay","falscher Subprozess"))</f>
        <v/>
      </c>
      <c r="AL1732">
        <f>IF(aktives_Teilprojekt="Master","",IF(BTT[[#This Row],[Verantwortliches TP
(automatisch)]]=VLOOKUP(aktives_Teilprojekt,Teilprojekte[[Teilprojekte]:[Kürzel]],2,FALSE),"okay","Hauptprozess anderes TP"))</f>
        <v/>
      </c>
      <c r="AM17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2">
        <f>IFERROR(IF(BTT[[#This Row],[SAP-Modul
(Pflichtauswahl)]]&lt;&gt;VLOOKUP(BTT[[#This Row],[Verwendete Transaktion (Pflichtauswahl)]],Transaktionen[[Transaktionen]:[Modul]],3,FALSE),"Modul anders","okay"),"")</f>
        <v/>
      </c>
      <c r="AP1732">
        <f>IFERROR(IF(COUNTIFS(BTT[Verwendete Transaktion (Pflichtauswahl)],BTT[[#This Row],[Verwendete Transaktion (Pflichtauswahl)]],BTT[SAP-Modul
(Pflichtauswahl)],"&lt;&gt;"&amp;BTT[[#This Row],[SAP-Modul
(Pflichtauswahl)]])&gt;0,"Modul anders","okay"),"")</f>
        <v/>
      </c>
      <c r="AQ1732">
        <f>IFERROR(IF(COUNTIFS(BTT[Verwendete Transaktion (Pflichtauswahl)],BTT[[#This Row],[Verwendete Transaktion (Pflichtauswahl)]],BTT[Verantwortliches TP
(automatisch)],"&lt;&gt;"&amp;BTT[[#This Row],[Verantwortliches TP
(automatisch)]])&gt;0,"Transaktion mehrfach","okay"),"")</f>
        <v/>
      </c>
      <c r="AR1732">
        <f>IFERROR(IF(COUNTIFS(BTT[Verwendete Transaktion (Pflichtauswahl)],BTT[[#This Row],[Verwendete Transaktion (Pflichtauswahl)]],BTT[Verantwortliches TP
(automatisch)],"&lt;&gt;"&amp;VLOOKUP(aktives_Teilprojekt,Teilprojekte[[Teilprojekte]:[Kürzel]],2,FALSE))&gt;0,"Transaktion mehrfach","okay"),"")</f>
        <v/>
      </c>
      <c r="AS1732" t="inlineStr">
        <is>
          <t>FI1646</t>
        </is>
      </c>
    </row>
    <row r="1733">
      <c r="A1733">
        <f>IFERROR(IF(BTT[[#This Row],[Lfd Nr. 
(aus konsolidierter Datei)]]&lt;&gt;"",BTT[[#This Row],[Lfd Nr. 
(aus konsolidierter Datei)]],VLOOKUP(aktives_Teilprojekt,Teilprojekte[[Teilprojekte]:[Kürzel]],2,FALSE)&amp;ROW(BTT[[#This Row],[Lfd Nr.
(automatisch)]])-2),"")</f>
        <v/>
      </c>
      <c r="B1733" t="inlineStr">
        <is>
          <t>Bearbeitung und Prüfung von Eingangsrechnungen</t>
        </is>
      </c>
      <c r="D1733" t="inlineStr">
        <is>
          <t>Rechnung mit Kontierung versehen</t>
        </is>
      </c>
      <c r="E1733">
        <f>IFERROR(IF(NOT(BTT[[#This Row],[Manuelle Änderung des Verantwortliches TP
(Auswahl - bei Bedarf)]]=""),BTT[[#This Row],[Manuelle Änderung des Verantwortliches TP
(Auswahl - bei Bedarf)]],VLOOKUP(BTT[[#This Row],[Hauptprozess
(Pflichtauswahl)]],Hauptprozesse[],3,FALSE)),"")</f>
        <v/>
      </c>
      <c r="J1733">
        <f>IFERROR(VLOOKUP(BTT[[#This Row],[Verwendete Transaktion (Pflichtauswahl)]],Transaktionen[[Transaktionen]:[Langtext]],2,FALSE),"")</f>
        <v/>
      </c>
      <c r="V1733">
        <f>IFERROR(VLOOKUP(BTT[[#This Row],[Verwendetes Formular
(Auswahl falls relevant)]],Formulare[[Formularbezeichnung]:[Formularname (technisch)]],2,FALSE),"")</f>
        <v/>
      </c>
      <c r="AK1733">
        <f>IF(BTT[[#This Row],[Subprozess
(optionale Auswahl)]]="","okay",IF(VLOOKUP(BTT[[#This Row],[Subprozess
(optionale Auswahl)]],BPML[[Subprozess]:[Zugeordneter Hauptprozess]],3,FALSE)=BTT[[#This Row],[Hauptprozess
(Pflichtauswahl)]],"okay","falscher Subprozess"))</f>
        <v/>
      </c>
      <c r="AL1733">
        <f>IF(aktives_Teilprojekt="Master","",IF(BTT[[#This Row],[Verantwortliches TP
(automatisch)]]=VLOOKUP(aktives_Teilprojekt,Teilprojekte[[Teilprojekte]:[Kürzel]],2,FALSE),"okay","Hauptprozess anderes TP"))</f>
        <v/>
      </c>
      <c r="AM17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3">
        <f>IFERROR(IF(BTT[[#This Row],[SAP-Modul
(Pflichtauswahl)]]&lt;&gt;VLOOKUP(BTT[[#This Row],[Verwendete Transaktion (Pflichtauswahl)]],Transaktionen[[Transaktionen]:[Modul]],3,FALSE),"Modul anders","okay"),"")</f>
        <v/>
      </c>
      <c r="AP1733">
        <f>IFERROR(IF(COUNTIFS(BTT[Verwendete Transaktion (Pflichtauswahl)],BTT[[#This Row],[Verwendete Transaktion (Pflichtauswahl)]],BTT[SAP-Modul
(Pflichtauswahl)],"&lt;&gt;"&amp;BTT[[#This Row],[SAP-Modul
(Pflichtauswahl)]])&gt;0,"Modul anders","okay"),"")</f>
        <v/>
      </c>
      <c r="AQ1733">
        <f>IFERROR(IF(COUNTIFS(BTT[Verwendete Transaktion (Pflichtauswahl)],BTT[[#This Row],[Verwendete Transaktion (Pflichtauswahl)]],BTT[Verantwortliches TP
(automatisch)],"&lt;&gt;"&amp;BTT[[#This Row],[Verantwortliches TP
(automatisch)]])&gt;0,"Transaktion mehrfach","okay"),"")</f>
        <v/>
      </c>
      <c r="AR1733">
        <f>IFERROR(IF(COUNTIFS(BTT[Verwendete Transaktion (Pflichtauswahl)],BTT[[#This Row],[Verwendete Transaktion (Pflichtauswahl)]],BTT[Verantwortliches TP
(automatisch)],"&lt;&gt;"&amp;VLOOKUP(aktives_Teilprojekt,Teilprojekte[[Teilprojekte]:[Kürzel]],2,FALSE))&gt;0,"Transaktion mehrfach","okay"),"")</f>
        <v/>
      </c>
      <c r="AS1733" t="inlineStr">
        <is>
          <t>FI1647</t>
        </is>
      </c>
    </row>
    <row r="1734">
      <c r="A1734">
        <f>IFERROR(IF(BTT[[#This Row],[Lfd Nr. 
(aus konsolidierter Datei)]]&lt;&gt;"",BTT[[#This Row],[Lfd Nr. 
(aus konsolidierter Datei)]],VLOOKUP(aktives_Teilprojekt,Teilprojekte[[Teilprojekte]:[Kürzel]],2,FALSE)&amp;ROW(BTT[[#This Row],[Lfd Nr.
(automatisch)]])-2),"")</f>
        <v/>
      </c>
      <c r="B1734" t="inlineStr">
        <is>
          <t>Bearbeitung und Prüfung von Eingangsrechnungen</t>
        </is>
      </c>
      <c r="D1734" t="inlineStr">
        <is>
          <t>Abschlagsrechnung buchen und mit Zahlsperre versehen</t>
        </is>
      </c>
      <c r="E1734">
        <f>IFERROR(IF(NOT(BTT[[#This Row],[Manuelle Änderung des Verantwortliches TP
(Auswahl - bei Bedarf)]]=""),BTT[[#This Row],[Manuelle Änderung des Verantwortliches TP
(Auswahl - bei Bedarf)]],VLOOKUP(BTT[[#This Row],[Hauptprozess
(Pflichtauswahl)]],Hauptprozesse[],3,FALSE)),"")</f>
        <v/>
      </c>
      <c r="J1734">
        <f>IFERROR(VLOOKUP(BTT[[#This Row],[Verwendete Transaktion (Pflichtauswahl)]],Transaktionen[[Transaktionen]:[Langtext]],2,FALSE),"")</f>
        <v/>
      </c>
      <c r="V1734">
        <f>IFERROR(VLOOKUP(BTT[[#This Row],[Verwendetes Formular
(Auswahl falls relevant)]],Formulare[[Formularbezeichnung]:[Formularname (technisch)]],2,FALSE),"")</f>
        <v/>
      </c>
      <c r="AK1734">
        <f>IF(BTT[[#This Row],[Subprozess
(optionale Auswahl)]]="","okay",IF(VLOOKUP(BTT[[#This Row],[Subprozess
(optionale Auswahl)]],BPML[[Subprozess]:[Zugeordneter Hauptprozess]],3,FALSE)=BTT[[#This Row],[Hauptprozess
(Pflichtauswahl)]],"okay","falscher Subprozess"))</f>
        <v/>
      </c>
      <c r="AL1734">
        <f>IF(aktives_Teilprojekt="Master","",IF(BTT[[#This Row],[Verantwortliches TP
(automatisch)]]=VLOOKUP(aktives_Teilprojekt,Teilprojekte[[Teilprojekte]:[Kürzel]],2,FALSE),"okay","Hauptprozess anderes TP"))</f>
        <v/>
      </c>
      <c r="AM17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4">
        <f>IFERROR(IF(BTT[[#This Row],[SAP-Modul
(Pflichtauswahl)]]&lt;&gt;VLOOKUP(BTT[[#This Row],[Verwendete Transaktion (Pflichtauswahl)]],Transaktionen[[Transaktionen]:[Modul]],3,FALSE),"Modul anders","okay"),"")</f>
        <v/>
      </c>
      <c r="AP1734">
        <f>IFERROR(IF(COUNTIFS(BTT[Verwendete Transaktion (Pflichtauswahl)],BTT[[#This Row],[Verwendete Transaktion (Pflichtauswahl)]],BTT[SAP-Modul
(Pflichtauswahl)],"&lt;&gt;"&amp;BTT[[#This Row],[SAP-Modul
(Pflichtauswahl)]])&gt;0,"Modul anders","okay"),"")</f>
        <v/>
      </c>
      <c r="AQ1734">
        <f>IFERROR(IF(COUNTIFS(BTT[Verwendete Transaktion (Pflichtauswahl)],BTT[[#This Row],[Verwendete Transaktion (Pflichtauswahl)]],BTT[Verantwortliches TP
(automatisch)],"&lt;&gt;"&amp;BTT[[#This Row],[Verantwortliches TP
(automatisch)]])&gt;0,"Transaktion mehrfach","okay"),"")</f>
        <v/>
      </c>
      <c r="AR1734">
        <f>IFERROR(IF(COUNTIFS(BTT[Verwendete Transaktion (Pflichtauswahl)],BTT[[#This Row],[Verwendete Transaktion (Pflichtauswahl)]],BTT[Verantwortliches TP
(automatisch)],"&lt;&gt;"&amp;VLOOKUP(aktives_Teilprojekt,Teilprojekte[[Teilprojekte]:[Kürzel]],2,FALSE))&gt;0,"Transaktion mehrfach","okay"),"")</f>
        <v/>
      </c>
      <c r="AS1734" t="inlineStr">
        <is>
          <t>FI1648</t>
        </is>
      </c>
    </row>
    <row r="1735">
      <c r="A1735">
        <f>IFERROR(IF(BTT[[#This Row],[Lfd Nr. 
(aus konsolidierter Datei)]]&lt;&gt;"",BTT[[#This Row],[Lfd Nr. 
(aus konsolidierter Datei)]],VLOOKUP(aktives_Teilprojekt,Teilprojekte[[Teilprojekte]:[Kürzel]],2,FALSE)&amp;ROW(BTT[[#This Row],[Lfd Nr.
(automatisch)]])-2),"")</f>
        <v/>
      </c>
      <c r="B1735" t="inlineStr">
        <is>
          <t>Bearbeitung und Prüfung von Eingangsrechnungen</t>
        </is>
      </c>
      <c r="D1735" t="inlineStr">
        <is>
          <t>Rechnung freigeben</t>
        </is>
      </c>
      <c r="E1735">
        <f>IFERROR(IF(NOT(BTT[[#This Row],[Manuelle Änderung des Verantwortliches TP
(Auswahl - bei Bedarf)]]=""),BTT[[#This Row],[Manuelle Änderung des Verantwortliches TP
(Auswahl - bei Bedarf)]],VLOOKUP(BTT[[#This Row],[Hauptprozess
(Pflichtauswahl)]],Hauptprozesse[],3,FALSE)),"")</f>
        <v/>
      </c>
      <c r="G1735" t="inlineStr">
        <is>
          <t>RW-K/R</t>
        </is>
      </c>
      <c r="H1735" t="inlineStr">
        <is>
          <t>MM</t>
        </is>
      </c>
      <c r="I1735" t="inlineStr">
        <is>
          <t>MRBR</t>
        </is>
      </c>
      <c r="J1735">
        <f>IFERROR(VLOOKUP(BTT[[#This Row],[Verwendete Transaktion (Pflichtauswahl)]],Transaktionen[[Transaktionen]:[Langtext]],2,FALSE),"")</f>
        <v/>
      </c>
      <c r="V1735">
        <f>IFERROR(VLOOKUP(BTT[[#This Row],[Verwendetes Formular
(Auswahl falls relevant)]],Formulare[[Formularbezeichnung]:[Formularname (technisch)]],2,FALSE),"")</f>
        <v/>
      </c>
      <c r="AK1735">
        <f>IF(BTT[[#This Row],[Subprozess
(optionale Auswahl)]]="","okay",IF(VLOOKUP(BTT[[#This Row],[Subprozess
(optionale Auswahl)]],BPML[[Subprozess]:[Zugeordneter Hauptprozess]],3,FALSE)=BTT[[#This Row],[Hauptprozess
(Pflichtauswahl)]],"okay","falscher Subprozess"))</f>
        <v/>
      </c>
      <c r="AL1735">
        <f>IF(aktives_Teilprojekt="Master","",IF(BTT[[#This Row],[Verantwortliches TP
(automatisch)]]=VLOOKUP(aktives_Teilprojekt,Teilprojekte[[Teilprojekte]:[Kürzel]],2,FALSE),"okay","Hauptprozess anderes TP"))</f>
        <v/>
      </c>
      <c r="AM17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5">
        <f>IFERROR(IF(BTT[[#This Row],[SAP-Modul
(Pflichtauswahl)]]&lt;&gt;VLOOKUP(BTT[[#This Row],[Verwendete Transaktion (Pflichtauswahl)]],Transaktionen[[Transaktionen]:[Modul]],3,FALSE),"Modul anders","okay"),"")</f>
        <v/>
      </c>
      <c r="AP1735">
        <f>IFERROR(IF(COUNTIFS(BTT[Verwendete Transaktion (Pflichtauswahl)],BTT[[#This Row],[Verwendete Transaktion (Pflichtauswahl)]],BTT[SAP-Modul
(Pflichtauswahl)],"&lt;&gt;"&amp;BTT[[#This Row],[SAP-Modul
(Pflichtauswahl)]])&gt;0,"Modul anders","okay"),"")</f>
        <v/>
      </c>
      <c r="AQ1735">
        <f>IFERROR(IF(COUNTIFS(BTT[Verwendete Transaktion (Pflichtauswahl)],BTT[[#This Row],[Verwendete Transaktion (Pflichtauswahl)]],BTT[Verantwortliches TP
(automatisch)],"&lt;&gt;"&amp;BTT[[#This Row],[Verantwortliches TP
(automatisch)]])&gt;0,"Transaktion mehrfach","okay"),"")</f>
        <v/>
      </c>
      <c r="AR1735">
        <f>IFERROR(IF(COUNTIFS(BTT[Verwendete Transaktion (Pflichtauswahl)],BTT[[#This Row],[Verwendete Transaktion (Pflichtauswahl)]],BTT[Verantwortliches TP
(automatisch)],"&lt;&gt;"&amp;VLOOKUP(aktives_Teilprojekt,Teilprojekte[[Teilprojekte]:[Kürzel]],2,FALSE))&gt;0,"Transaktion mehrfach","okay"),"")</f>
        <v/>
      </c>
      <c r="AS1735" t="inlineStr">
        <is>
          <t>FI1649</t>
        </is>
      </c>
    </row>
    <row r="1736">
      <c r="A1736">
        <f>IFERROR(IF(BTT[[#This Row],[Lfd Nr. 
(aus konsolidierter Datei)]]&lt;&gt;"",BTT[[#This Row],[Lfd Nr. 
(aus konsolidierter Datei)]],VLOOKUP(aktives_Teilprojekt,Teilprojekte[[Teilprojekte]:[Kürzel]],2,FALSE)&amp;ROW(BTT[[#This Row],[Lfd Nr.
(automatisch)]])-2),"")</f>
        <v/>
      </c>
      <c r="B1736" t="inlineStr">
        <is>
          <t>Bearbeitung und Prüfung von Eingangsrechnungen</t>
        </is>
      </c>
      <c r="D1736" t="inlineStr">
        <is>
          <t>Rechnung freigeben</t>
        </is>
      </c>
      <c r="E1736">
        <f>IFERROR(IF(NOT(BTT[[#This Row],[Manuelle Änderung des Verantwortliches TP
(Auswahl - bei Bedarf)]]=""),BTT[[#This Row],[Manuelle Änderung des Verantwortliches TP
(Auswahl - bei Bedarf)]],VLOOKUP(BTT[[#This Row],[Hauptprozess
(Pflichtauswahl)]],Hauptprozesse[],3,FALSE)),"")</f>
        <v/>
      </c>
      <c r="G1736" t="inlineStr">
        <is>
          <t>RW-K/R</t>
        </is>
      </c>
      <c r="H1736" t="inlineStr">
        <is>
          <t>MM</t>
        </is>
      </c>
      <c r="I1736" t="inlineStr">
        <is>
          <t>ME23N</t>
        </is>
      </c>
      <c r="J1736">
        <f>IFERROR(VLOOKUP(BTT[[#This Row],[Verwendete Transaktion (Pflichtauswahl)]],Transaktionen[[Transaktionen]:[Langtext]],2,FALSE),"")</f>
        <v/>
      </c>
      <c r="V1736">
        <f>IFERROR(VLOOKUP(BTT[[#This Row],[Verwendetes Formular
(Auswahl falls relevant)]],Formulare[[Formularbezeichnung]:[Formularname (technisch)]],2,FALSE),"")</f>
        <v/>
      </c>
      <c r="AK1736">
        <f>IF(BTT[[#This Row],[Subprozess
(optionale Auswahl)]]="","okay",IF(VLOOKUP(BTT[[#This Row],[Subprozess
(optionale Auswahl)]],BPML[[Subprozess]:[Zugeordneter Hauptprozess]],3,FALSE)=BTT[[#This Row],[Hauptprozess
(Pflichtauswahl)]],"okay","falscher Subprozess"))</f>
        <v/>
      </c>
      <c r="AL1736">
        <f>IF(aktives_Teilprojekt="Master","",IF(BTT[[#This Row],[Verantwortliches TP
(automatisch)]]=VLOOKUP(aktives_Teilprojekt,Teilprojekte[[Teilprojekte]:[Kürzel]],2,FALSE),"okay","Hauptprozess anderes TP"))</f>
        <v/>
      </c>
      <c r="AM17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6">
        <f>IFERROR(IF(BTT[[#This Row],[SAP-Modul
(Pflichtauswahl)]]&lt;&gt;VLOOKUP(BTT[[#This Row],[Verwendete Transaktion (Pflichtauswahl)]],Transaktionen[[Transaktionen]:[Modul]],3,FALSE),"Modul anders","okay"),"")</f>
        <v/>
      </c>
      <c r="AP1736">
        <f>IFERROR(IF(COUNTIFS(BTT[Verwendete Transaktion (Pflichtauswahl)],BTT[[#This Row],[Verwendete Transaktion (Pflichtauswahl)]],BTT[SAP-Modul
(Pflichtauswahl)],"&lt;&gt;"&amp;BTT[[#This Row],[SAP-Modul
(Pflichtauswahl)]])&gt;0,"Modul anders","okay"),"")</f>
        <v/>
      </c>
      <c r="AQ1736">
        <f>IFERROR(IF(COUNTIFS(BTT[Verwendete Transaktion (Pflichtauswahl)],BTT[[#This Row],[Verwendete Transaktion (Pflichtauswahl)]],BTT[Verantwortliches TP
(automatisch)],"&lt;&gt;"&amp;BTT[[#This Row],[Verantwortliches TP
(automatisch)]])&gt;0,"Transaktion mehrfach","okay"),"")</f>
        <v/>
      </c>
      <c r="AR1736">
        <f>IFERROR(IF(COUNTIFS(BTT[Verwendete Transaktion (Pflichtauswahl)],BTT[[#This Row],[Verwendete Transaktion (Pflichtauswahl)]],BTT[Verantwortliches TP
(automatisch)],"&lt;&gt;"&amp;VLOOKUP(aktives_Teilprojekt,Teilprojekte[[Teilprojekte]:[Kürzel]],2,FALSE))&gt;0,"Transaktion mehrfach","okay"),"")</f>
        <v/>
      </c>
      <c r="AS1736" t="inlineStr">
        <is>
          <t>FI1650</t>
        </is>
      </c>
    </row>
    <row r="1737">
      <c r="A1737">
        <f>IFERROR(IF(BTT[[#This Row],[Lfd Nr. 
(aus konsolidierter Datei)]]&lt;&gt;"",BTT[[#This Row],[Lfd Nr. 
(aus konsolidierter Datei)]],VLOOKUP(aktives_Teilprojekt,Teilprojekte[[Teilprojekte]:[Kürzel]],2,FALSE)&amp;ROW(BTT[[#This Row],[Lfd Nr.
(automatisch)]])-2),"")</f>
        <v/>
      </c>
      <c r="B1737" t="inlineStr">
        <is>
          <t>Bearbeitung und Prüfung von Eingangsrechnungen</t>
        </is>
      </c>
      <c r="D1737" t="inlineStr">
        <is>
          <t>Rechnung freigeben</t>
        </is>
      </c>
      <c r="E1737">
        <f>IFERROR(IF(NOT(BTT[[#This Row],[Manuelle Änderung des Verantwortliches TP
(Auswahl - bei Bedarf)]]=""),BTT[[#This Row],[Manuelle Änderung des Verantwortliches TP
(Auswahl - bei Bedarf)]],VLOOKUP(BTT[[#This Row],[Hauptprozess
(Pflichtauswahl)]],Hauptprozesse[],3,FALSE)),"")</f>
        <v/>
      </c>
      <c r="G1737" t="inlineStr">
        <is>
          <t>RW-K/R</t>
        </is>
      </c>
      <c r="H1737" t="inlineStr">
        <is>
          <t>LO</t>
        </is>
      </c>
      <c r="I1737" t="inlineStr">
        <is>
          <t>FK03</t>
        </is>
      </c>
      <c r="J1737">
        <f>IFERROR(VLOOKUP(BTT[[#This Row],[Verwendete Transaktion (Pflichtauswahl)]],Transaktionen[[Transaktionen]:[Langtext]],2,FALSE),"")</f>
        <v/>
      </c>
      <c r="V1737">
        <f>IFERROR(VLOOKUP(BTT[[#This Row],[Verwendetes Formular
(Auswahl falls relevant)]],Formulare[[Formularbezeichnung]:[Formularname (technisch)]],2,FALSE),"")</f>
        <v/>
      </c>
      <c r="AK1737">
        <f>IF(BTT[[#This Row],[Subprozess
(optionale Auswahl)]]="","okay",IF(VLOOKUP(BTT[[#This Row],[Subprozess
(optionale Auswahl)]],BPML[[Subprozess]:[Zugeordneter Hauptprozess]],3,FALSE)=BTT[[#This Row],[Hauptprozess
(Pflichtauswahl)]],"okay","falscher Subprozess"))</f>
        <v/>
      </c>
      <c r="AL1737">
        <f>IF(aktives_Teilprojekt="Master","",IF(BTT[[#This Row],[Verantwortliches TP
(automatisch)]]=VLOOKUP(aktives_Teilprojekt,Teilprojekte[[Teilprojekte]:[Kürzel]],2,FALSE),"okay","Hauptprozess anderes TP"))</f>
        <v/>
      </c>
      <c r="AM17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7">
        <f>IFERROR(IF(BTT[[#This Row],[SAP-Modul
(Pflichtauswahl)]]&lt;&gt;VLOOKUP(BTT[[#This Row],[Verwendete Transaktion (Pflichtauswahl)]],Transaktionen[[Transaktionen]:[Modul]],3,FALSE),"Modul anders","okay"),"")</f>
        <v/>
      </c>
      <c r="AP1737">
        <f>IFERROR(IF(COUNTIFS(BTT[Verwendete Transaktion (Pflichtauswahl)],BTT[[#This Row],[Verwendete Transaktion (Pflichtauswahl)]],BTT[SAP-Modul
(Pflichtauswahl)],"&lt;&gt;"&amp;BTT[[#This Row],[SAP-Modul
(Pflichtauswahl)]])&gt;0,"Modul anders","okay"),"")</f>
        <v/>
      </c>
      <c r="AQ1737">
        <f>IFERROR(IF(COUNTIFS(BTT[Verwendete Transaktion (Pflichtauswahl)],BTT[[#This Row],[Verwendete Transaktion (Pflichtauswahl)]],BTT[Verantwortliches TP
(automatisch)],"&lt;&gt;"&amp;BTT[[#This Row],[Verantwortliches TP
(automatisch)]])&gt;0,"Transaktion mehrfach","okay"),"")</f>
        <v/>
      </c>
      <c r="AR1737">
        <f>IFERROR(IF(COUNTIFS(BTT[Verwendete Transaktion (Pflichtauswahl)],BTT[[#This Row],[Verwendete Transaktion (Pflichtauswahl)]],BTT[Verantwortliches TP
(automatisch)],"&lt;&gt;"&amp;VLOOKUP(aktives_Teilprojekt,Teilprojekte[[Teilprojekte]:[Kürzel]],2,FALSE))&gt;0,"Transaktion mehrfach","okay"),"")</f>
        <v/>
      </c>
      <c r="AS1737" t="inlineStr">
        <is>
          <t>FI1651</t>
        </is>
      </c>
    </row>
    <row r="1738">
      <c r="A1738">
        <f>IFERROR(IF(BTT[[#This Row],[Lfd Nr. 
(aus konsolidierter Datei)]]&lt;&gt;"",BTT[[#This Row],[Lfd Nr. 
(aus konsolidierter Datei)]],VLOOKUP(aktives_Teilprojekt,Teilprojekte[[Teilprojekte]:[Kürzel]],2,FALSE)&amp;ROW(BTT[[#This Row],[Lfd Nr.
(automatisch)]])-2),"")</f>
        <v/>
      </c>
      <c r="B1738" t="inlineStr">
        <is>
          <t>Bearbeitung und Prüfung von Eingangsrechnungen</t>
        </is>
      </c>
      <c r="D1738" t="inlineStr">
        <is>
          <t>Rechnung an RW-B/T weiterleiten</t>
        </is>
      </c>
      <c r="E1738">
        <f>IFERROR(IF(NOT(BTT[[#This Row],[Manuelle Änderung des Verantwortliches TP
(Auswahl - bei Bedarf)]]=""),BTT[[#This Row],[Manuelle Änderung des Verantwortliches TP
(Auswahl - bei Bedarf)]],VLOOKUP(BTT[[#This Row],[Hauptprozess
(Pflichtauswahl)]],Hauptprozesse[],3,FALSE)),"")</f>
        <v/>
      </c>
      <c r="G1738" t="inlineStr">
        <is>
          <t>RW-K/K</t>
        </is>
      </c>
      <c r="J1738">
        <f>IFERROR(VLOOKUP(BTT[[#This Row],[Verwendete Transaktion (Pflichtauswahl)]],Transaktionen[[Transaktionen]:[Langtext]],2,FALSE),"")</f>
        <v/>
      </c>
      <c r="V1738">
        <f>IFERROR(VLOOKUP(BTT[[#This Row],[Verwendetes Formular
(Auswahl falls relevant)]],Formulare[[Formularbezeichnung]:[Formularname (technisch)]],2,FALSE),"")</f>
        <v/>
      </c>
      <c r="AK1738">
        <f>IF(BTT[[#This Row],[Subprozess
(optionale Auswahl)]]="","okay",IF(VLOOKUP(BTT[[#This Row],[Subprozess
(optionale Auswahl)]],BPML[[Subprozess]:[Zugeordneter Hauptprozess]],3,FALSE)=BTT[[#This Row],[Hauptprozess
(Pflichtauswahl)]],"okay","falscher Subprozess"))</f>
        <v/>
      </c>
      <c r="AL1738">
        <f>IF(aktives_Teilprojekt="Master","",IF(BTT[[#This Row],[Verantwortliches TP
(automatisch)]]=VLOOKUP(aktives_Teilprojekt,Teilprojekte[[Teilprojekte]:[Kürzel]],2,FALSE),"okay","Hauptprozess anderes TP"))</f>
        <v/>
      </c>
      <c r="AM17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8">
        <f>IFERROR(IF(BTT[[#This Row],[SAP-Modul
(Pflichtauswahl)]]&lt;&gt;VLOOKUP(BTT[[#This Row],[Verwendete Transaktion (Pflichtauswahl)]],Transaktionen[[Transaktionen]:[Modul]],3,FALSE),"Modul anders","okay"),"")</f>
        <v/>
      </c>
      <c r="AP1738">
        <f>IFERROR(IF(COUNTIFS(BTT[Verwendete Transaktion (Pflichtauswahl)],BTT[[#This Row],[Verwendete Transaktion (Pflichtauswahl)]],BTT[SAP-Modul
(Pflichtauswahl)],"&lt;&gt;"&amp;BTT[[#This Row],[SAP-Modul
(Pflichtauswahl)]])&gt;0,"Modul anders","okay"),"")</f>
        <v/>
      </c>
      <c r="AQ1738">
        <f>IFERROR(IF(COUNTIFS(BTT[Verwendete Transaktion (Pflichtauswahl)],BTT[[#This Row],[Verwendete Transaktion (Pflichtauswahl)]],BTT[Verantwortliches TP
(automatisch)],"&lt;&gt;"&amp;BTT[[#This Row],[Verantwortliches TP
(automatisch)]])&gt;0,"Transaktion mehrfach","okay"),"")</f>
        <v/>
      </c>
      <c r="AR1738">
        <f>IFERROR(IF(COUNTIFS(BTT[Verwendete Transaktion (Pflichtauswahl)],BTT[[#This Row],[Verwendete Transaktion (Pflichtauswahl)]],BTT[Verantwortliches TP
(automatisch)],"&lt;&gt;"&amp;VLOOKUP(aktives_Teilprojekt,Teilprojekte[[Teilprojekte]:[Kürzel]],2,FALSE))&gt;0,"Transaktion mehrfach","okay"),"")</f>
        <v/>
      </c>
      <c r="AS1738" t="inlineStr">
        <is>
          <t>FI1652</t>
        </is>
      </c>
    </row>
    <row r="1739">
      <c r="A1739">
        <f>IFERROR(IF(BTT[[#This Row],[Lfd Nr. 
(aus konsolidierter Datei)]]&lt;&gt;"",BTT[[#This Row],[Lfd Nr. 
(aus konsolidierter Datei)]],VLOOKUP(aktives_Teilprojekt,Teilprojekte[[Teilprojekte]:[Kürzel]],2,FALSE)&amp;ROW(BTT[[#This Row],[Lfd Nr.
(automatisch)]])-2),"")</f>
        <v/>
      </c>
      <c r="B1739" t="inlineStr">
        <is>
          <t>Bearbeitung und Prüfung von Eingangsrechnungen</t>
        </is>
      </c>
      <c r="D1739" t="inlineStr">
        <is>
          <t>Rechnung digital und im Ordner ablegen</t>
        </is>
      </c>
      <c r="E1739">
        <f>IFERROR(IF(NOT(BTT[[#This Row],[Manuelle Änderung des Verantwortliches TP
(Auswahl - bei Bedarf)]]=""),BTT[[#This Row],[Manuelle Änderung des Verantwortliches TP
(Auswahl - bei Bedarf)]],VLOOKUP(BTT[[#This Row],[Hauptprozess
(Pflichtauswahl)]],Hauptprozesse[],3,FALSE)),"")</f>
        <v/>
      </c>
      <c r="G1739" t="inlineStr">
        <is>
          <t>RW-B/T</t>
        </is>
      </c>
      <c r="J1739">
        <f>IFERROR(VLOOKUP(BTT[[#This Row],[Verwendete Transaktion (Pflichtauswahl)]],Transaktionen[[Transaktionen]:[Langtext]],2,FALSE),"")</f>
        <v/>
      </c>
      <c r="V1739">
        <f>IFERROR(VLOOKUP(BTT[[#This Row],[Verwendetes Formular
(Auswahl falls relevant)]],Formulare[[Formularbezeichnung]:[Formularname (technisch)]],2,FALSE),"")</f>
        <v/>
      </c>
      <c r="AK1739">
        <f>IF(BTT[[#This Row],[Subprozess
(optionale Auswahl)]]="","okay",IF(VLOOKUP(BTT[[#This Row],[Subprozess
(optionale Auswahl)]],BPML[[Subprozess]:[Zugeordneter Hauptprozess]],3,FALSE)=BTT[[#This Row],[Hauptprozess
(Pflichtauswahl)]],"okay","falscher Subprozess"))</f>
        <v/>
      </c>
      <c r="AL1739">
        <f>IF(aktives_Teilprojekt="Master","",IF(BTT[[#This Row],[Verantwortliches TP
(automatisch)]]=VLOOKUP(aktives_Teilprojekt,Teilprojekte[[Teilprojekte]:[Kürzel]],2,FALSE),"okay","Hauptprozess anderes TP"))</f>
        <v/>
      </c>
      <c r="AM17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39">
        <f>IFERROR(IF(BTT[[#This Row],[SAP-Modul
(Pflichtauswahl)]]&lt;&gt;VLOOKUP(BTT[[#This Row],[Verwendete Transaktion (Pflichtauswahl)]],Transaktionen[[Transaktionen]:[Modul]],3,FALSE),"Modul anders","okay"),"")</f>
        <v/>
      </c>
      <c r="AP1739">
        <f>IFERROR(IF(COUNTIFS(BTT[Verwendete Transaktion (Pflichtauswahl)],BTT[[#This Row],[Verwendete Transaktion (Pflichtauswahl)]],BTT[SAP-Modul
(Pflichtauswahl)],"&lt;&gt;"&amp;BTT[[#This Row],[SAP-Modul
(Pflichtauswahl)]])&gt;0,"Modul anders","okay"),"")</f>
        <v/>
      </c>
      <c r="AQ1739">
        <f>IFERROR(IF(COUNTIFS(BTT[Verwendete Transaktion (Pflichtauswahl)],BTT[[#This Row],[Verwendete Transaktion (Pflichtauswahl)]],BTT[Verantwortliches TP
(automatisch)],"&lt;&gt;"&amp;BTT[[#This Row],[Verantwortliches TP
(automatisch)]])&gt;0,"Transaktion mehrfach","okay"),"")</f>
        <v/>
      </c>
      <c r="AR1739">
        <f>IFERROR(IF(COUNTIFS(BTT[Verwendete Transaktion (Pflichtauswahl)],BTT[[#This Row],[Verwendete Transaktion (Pflichtauswahl)]],BTT[Verantwortliches TP
(automatisch)],"&lt;&gt;"&amp;VLOOKUP(aktives_Teilprojekt,Teilprojekte[[Teilprojekte]:[Kürzel]],2,FALSE))&gt;0,"Transaktion mehrfach","okay"),"")</f>
        <v/>
      </c>
      <c r="AS1739" t="inlineStr">
        <is>
          <t>FI1653</t>
        </is>
      </c>
    </row>
    <row r="1740">
      <c r="A1740">
        <f>IFERROR(IF(BTT[[#This Row],[Lfd Nr. 
(aus konsolidierter Datei)]]&lt;&gt;"",BTT[[#This Row],[Lfd Nr. 
(aus konsolidierter Datei)]],VLOOKUP(aktives_Teilprojekt,Teilprojekte[[Teilprojekte]:[Kürzel]],2,FALSE)&amp;ROW(BTT[[#This Row],[Lfd Nr.
(automatisch)]])-2),"")</f>
        <v/>
      </c>
      <c r="B1740" t="inlineStr">
        <is>
          <t>Bearbeitung und Prüfung von Eingangsrechnungen</t>
        </is>
      </c>
      <c r="D1740" t="inlineStr">
        <is>
          <t>Prüfen</t>
        </is>
      </c>
      <c r="E1740">
        <f>IFERROR(IF(NOT(BTT[[#This Row],[Manuelle Änderung des Verantwortliches TP
(Auswahl - bei Bedarf)]]=""),BTT[[#This Row],[Manuelle Änderung des Verantwortliches TP
(Auswahl - bei Bedarf)]],VLOOKUP(BTT[[#This Row],[Hauptprozess
(Pflichtauswahl)]],Hauptprozesse[],3,FALSE)),"")</f>
        <v/>
      </c>
      <c r="G1740" t="inlineStr">
        <is>
          <t>PB</t>
        </is>
      </c>
      <c r="J1740">
        <f>IFERROR(VLOOKUP(BTT[[#This Row],[Verwendete Transaktion (Pflichtauswahl)]],Transaktionen[[Transaktionen]:[Langtext]],2,FALSE),"")</f>
        <v/>
      </c>
      <c r="V1740">
        <f>IFERROR(VLOOKUP(BTT[[#This Row],[Verwendetes Formular
(Auswahl falls relevant)]],Formulare[[Formularbezeichnung]:[Formularname (technisch)]],2,FALSE),"")</f>
        <v/>
      </c>
      <c r="AK1740">
        <f>IF(BTT[[#This Row],[Subprozess
(optionale Auswahl)]]="","okay",IF(VLOOKUP(BTT[[#This Row],[Subprozess
(optionale Auswahl)]],BPML[[Subprozess]:[Zugeordneter Hauptprozess]],3,FALSE)=BTT[[#This Row],[Hauptprozess
(Pflichtauswahl)]],"okay","falscher Subprozess"))</f>
        <v/>
      </c>
      <c r="AL1740">
        <f>IF(aktives_Teilprojekt="Master","",IF(BTT[[#This Row],[Verantwortliches TP
(automatisch)]]=VLOOKUP(aktives_Teilprojekt,Teilprojekte[[Teilprojekte]:[Kürzel]],2,FALSE),"okay","Hauptprozess anderes TP"))</f>
        <v/>
      </c>
      <c r="AM17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0">
        <f>IFERROR(IF(BTT[[#This Row],[SAP-Modul
(Pflichtauswahl)]]&lt;&gt;VLOOKUP(BTT[[#This Row],[Verwendete Transaktion (Pflichtauswahl)]],Transaktionen[[Transaktionen]:[Modul]],3,FALSE),"Modul anders","okay"),"")</f>
        <v/>
      </c>
      <c r="AP1740">
        <f>IFERROR(IF(COUNTIFS(BTT[Verwendete Transaktion (Pflichtauswahl)],BTT[[#This Row],[Verwendete Transaktion (Pflichtauswahl)]],BTT[SAP-Modul
(Pflichtauswahl)],"&lt;&gt;"&amp;BTT[[#This Row],[SAP-Modul
(Pflichtauswahl)]])&gt;0,"Modul anders","okay"),"")</f>
        <v/>
      </c>
      <c r="AQ1740">
        <f>IFERROR(IF(COUNTIFS(BTT[Verwendete Transaktion (Pflichtauswahl)],BTT[[#This Row],[Verwendete Transaktion (Pflichtauswahl)]],BTT[Verantwortliches TP
(automatisch)],"&lt;&gt;"&amp;BTT[[#This Row],[Verantwortliches TP
(automatisch)]])&gt;0,"Transaktion mehrfach","okay"),"")</f>
        <v/>
      </c>
      <c r="AR1740">
        <f>IFERROR(IF(COUNTIFS(BTT[Verwendete Transaktion (Pflichtauswahl)],BTT[[#This Row],[Verwendete Transaktion (Pflichtauswahl)]],BTT[Verantwortliches TP
(automatisch)],"&lt;&gt;"&amp;VLOOKUP(aktives_Teilprojekt,Teilprojekte[[Teilprojekte]:[Kürzel]],2,FALSE))&gt;0,"Transaktion mehrfach","okay"),"")</f>
        <v/>
      </c>
      <c r="AS1740" t="inlineStr">
        <is>
          <t>FI1654</t>
        </is>
      </c>
    </row>
    <row r="1741">
      <c r="A1741">
        <f>IFERROR(IF(BTT[[#This Row],[Lfd Nr. 
(aus konsolidierter Datei)]]&lt;&gt;"",BTT[[#This Row],[Lfd Nr. 
(aus konsolidierter Datei)]],VLOOKUP(aktives_Teilprojekt,Teilprojekte[[Teilprojekte]:[Kürzel]],2,FALSE)&amp;ROW(BTT[[#This Row],[Lfd Nr.
(automatisch)]])-2),"")</f>
        <v/>
      </c>
      <c r="B1741" t="inlineStr">
        <is>
          <t>Bearbeitung und Prüfung von Eingangsrechnungen</t>
        </is>
      </c>
      <c r="D1741" t="inlineStr">
        <is>
          <t>In Unterschriftenrunde geben</t>
        </is>
      </c>
      <c r="E1741">
        <f>IFERROR(IF(NOT(BTT[[#This Row],[Manuelle Änderung des Verantwortliches TP
(Auswahl - bei Bedarf)]]=""),BTT[[#This Row],[Manuelle Änderung des Verantwortliches TP
(Auswahl - bei Bedarf)]],VLOOKUP(BTT[[#This Row],[Hauptprozess
(Pflichtauswahl)]],Hauptprozesse[],3,FALSE)),"")</f>
        <v/>
      </c>
      <c r="G1741" t="inlineStr">
        <is>
          <t>PB</t>
        </is>
      </c>
      <c r="J1741">
        <f>IFERROR(VLOOKUP(BTT[[#This Row],[Verwendete Transaktion (Pflichtauswahl)]],Transaktionen[[Transaktionen]:[Langtext]],2,FALSE),"")</f>
        <v/>
      </c>
      <c r="V1741">
        <f>IFERROR(VLOOKUP(BTT[[#This Row],[Verwendetes Formular
(Auswahl falls relevant)]],Formulare[[Formularbezeichnung]:[Formularname (technisch)]],2,FALSE),"")</f>
        <v/>
      </c>
      <c r="AK1741">
        <f>IF(BTT[[#This Row],[Subprozess
(optionale Auswahl)]]="","okay",IF(VLOOKUP(BTT[[#This Row],[Subprozess
(optionale Auswahl)]],BPML[[Subprozess]:[Zugeordneter Hauptprozess]],3,FALSE)=BTT[[#This Row],[Hauptprozess
(Pflichtauswahl)]],"okay","falscher Subprozess"))</f>
        <v/>
      </c>
      <c r="AL1741">
        <f>IF(aktives_Teilprojekt="Master","",IF(BTT[[#This Row],[Verantwortliches TP
(automatisch)]]=VLOOKUP(aktives_Teilprojekt,Teilprojekte[[Teilprojekte]:[Kürzel]],2,FALSE),"okay","Hauptprozess anderes TP"))</f>
        <v/>
      </c>
      <c r="AM17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1">
        <f>IFERROR(IF(BTT[[#This Row],[SAP-Modul
(Pflichtauswahl)]]&lt;&gt;VLOOKUP(BTT[[#This Row],[Verwendete Transaktion (Pflichtauswahl)]],Transaktionen[[Transaktionen]:[Modul]],3,FALSE),"Modul anders","okay"),"")</f>
        <v/>
      </c>
      <c r="AP1741">
        <f>IFERROR(IF(COUNTIFS(BTT[Verwendete Transaktion (Pflichtauswahl)],BTT[[#This Row],[Verwendete Transaktion (Pflichtauswahl)]],BTT[SAP-Modul
(Pflichtauswahl)],"&lt;&gt;"&amp;BTT[[#This Row],[SAP-Modul
(Pflichtauswahl)]])&gt;0,"Modul anders","okay"),"")</f>
        <v/>
      </c>
      <c r="AQ1741">
        <f>IFERROR(IF(COUNTIFS(BTT[Verwendete Transaktion (Pflichtauswahl)],BTT[[#This Row],[Verwendete Transaktion (Pflichtauswahl)]],BTT[Verantwortliches TP
(automatisch)],"&lt;&gt;"&amp;BTT[[#This Row],[Verantwortliches TP
(automatisch)]])&gt;0,"Transaktion mehrfach","okay"),"")</f>
        <v/>
      </c>
      <c r="AR1741">
        <f>IFERROR(IF(COUNTIFS(BTT[Verwendete Transaktion (Pflichtauswahl)],BTT[[#This Row],[Verwendete Transaktion (Pflichtauswahl)]],BTT[Verantwortliches TP
(automatisch)],"&lt;&gt;"&amp;VLOOKUP(aktives_Teilprojekt,Teilprojekte[[Teilprojekte]:[Kürzel]],2,FALSE))&gt;0,"Transaktion mehrfach","okay"),"")</f>
        <v/>
      </c>
      <c r="AS1741" t="inlineStr">
        <is>
          <t>FI1655</t>
        </is>
      </c>
    </row>
    <row r="1742">
      <c r="A1742">
        <f>IFERROR(IF(BTT[[#This Row],[Lfd Nr. 
(aus konsolidierter Datei)]]&lt;&gt;"",BTT[[#This Row],[Lfd Nr. 
(aus konsolidierter Datei)]],VLOOKUP(aktives_Teilprojekt,Teilprojekte[[Teilprojekte]:[Kürzel]],2,FALSE)&amp;ROW(BTT[[#This Row],[Lfd Nr.
(automatisch)]])-2),"")</f>
        <v/>
      </c>
      <c r="B1742" t="inlineStr">
        <is>
          <t>Bearbeitung und Prüfung von Eingangsrechnungen</t>
        </is>
      </c>
      <c r="D1742" t="inlineStr">
        <is>
          <t>Stempel Rechnungseingangsdatum ausführen</t>
        </is>
      </c>
      <c r="E1742">
        <f>IFERROR(IF(NOT(BTT[[#This Row],[Manuelle Änderung des Verantwortliches TP
(Auswahl - bei Bedarf)]]=""),BTT[[#This Row],[Manuelle Änderung des Verantwortliches TP
(Auswahl - bei Bedarf)]],VLOOKUP(BTT[[#This Row],[Hauptprozess
(Pflichtauswahl)]],Hauptprozesse[],3,FALSE)),"")</f>
        <v/>
      </c>
      <c r="G1742" t="inlineStr">
        <is>
          <t>KS-D/P</t>
        </is>
      </c>
      <c r="J1742">
        <f>IFERROR(VLOOKUP(BTT[[#This Row],[Verwendete Transaktion (Pflichtauswahl)]],Transaktionen[[Transaktionen]:[Langtext]],2,FALSE),"")</f>
        <v/>
      </c>
      <c r="V1742">
        <f>IFERROR(VLOOKUP(BTT[[#This Row],[Verwendetes Formular
(Auswahl falls relevant)]],Formulare[[Formularbezeichnung]:[Formularname (technisch)]],2,FALSE),"")</f>
        <v/>
      </c>
      <c r="AK1742">
        <f>IF(BTT[[#This Row],[Subprozess
(optionale Auswahl)]]="","okay",IF(VLOOKUP(BTT[[#This Row],[Subprozess
(optionale Auswahl)]],BPML[[Subprozess]:[Zugeordneter Hauptprozess]],3,FALSE)=BTT[[#This Row],[Hauptprozess
(Pflichtauswahl)]],"okay","falscher Subprozess"))</f>
        <v/>
      </c>
      <c r="AL1742">
        <f>IF(aktives_Teilprojekt="Master","",IF(BTT[[#This Row],[Verantwortliches TP
(automatisch)]]=VLOOKUP(aktives_Teilprojekt,Teilprojekte[[Teilprojekte]:[Kürzel]],2,FALSE),"okay","Hauptprozess anderes TP"))</f>
        <v/>
      </c>
      <c r="AM17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2">
        <f>IFERROR(IF(BTT[[#This Row],[SAP-Modul
(Pflichtauswahl)]]&lt;&gt;VLOOKUP(BTT[[#This Row],[Verwendete Transaktion (Pflichtauswahl)]],Transaktionen[[Transaktionen]:[Modul]],3,FALSE),"Modul anders","okay"),"")</f>
        <v/>
      </c>
      <c r="AP1742">
        <f>IFERROR(IF(COUNTIFS(BTT[Verwendete Transaktion (Pflichtauswahl)],BTT[[#This Row],[Verwendete Transaktion (Pflichtauswahl)]],BTT[SAP-Modul
(Pflichtauswahl)],"&lt;&gt;"&amp;BTT[[#This Row],[SAP-Modul
(Pflichtauswahl)]])&gt;0,"Modul anders","okay"),"")</f>
        <v/>
      </c>
      <c r="AQ1742">
        <f>IFERROR(IF(COUNTIFS(BTT[Verwendete Transaktion (Pflichtauswahl)],BTT[[#This Row],[Verwendete Transaktion (Pflichtauswahl)]],BTT[Verantwortliches TP
(automatisch)],"&lt;&gt;"&amp;BTT[[#This Row],[Verantwortliches TP
(automatisch)]])&gt;0,"Transaktion mehrfach","okay"),"")</f>
        <v/>
      </c>
      <c r="AR1742">
        <f>IFERROR(IF(COUNTIFS(BTT[Verwendete Transaktion (Pflichtauswahl)],BTT[[#This Row],[Verwendete Transaktion (Pflichtauswahl)]],BTT[Verantwortliches TP
(automatisch)],"&lt;&gt;"&amp;VLOOKUP(aktives_Teilprojekt,Teilprojekte[[Teilprojekte]:[Kürzel]],2,FALSE))&gt;0,"Transaktion mehrfach","okay"),"")</f>
        <v/>
      </c>
      <c r="AS1742" t="inlineStr">
        <is>
          <t>FI1656</t>
        </is>
      </c>
    </row>
    <row r="1743">
      <c r="A1743">
        <f>IFERROR(IF(BTT[[#This Row],[Lfd Nr. 
(aus konsolidierter Datei)]]&lt;&gt;"",BTT[[#This Row],[Lfd Nr. 
(aus konsolidierter Datei)]],VLOOKUP(aktives_Teilprojekt,Teilprojekte[[Teilprojekte]:[Kürzel]],2,FALSE)&amp;ROW(BTT[[#This Row],[Lfd Nr.
(automatisch)]])-2),"")</f>
        <v/>
      </c>
      <c r="B1743" t="inlineStr">
        <is>
          <t>Bearbeitung und Prüfung von Eingangsrechnungen</t>
        </is>
      </c>
      <c r="D1743" t="inlineStr">
        <is>
          <t>Rechnung an RW-K/R übergeben</t>
        </is>
      </c>
      <c r="E1743">
        <f>IFERROR(IF(NOT(BTT[[#This Row],[Manuelle Änderung des Verantwortliches TP
(Auswahl - bei Bedarf)]]=""),BTT[[#This Row],[Manuelle Änderung des Verantwortliches TP
(Auswahl - bei Bedarf)]],VLOOKUP(BTT[[#This Row],[Hauptprozess
(Pflichtauswahl)]],Hauptprozesse[],3,FALSE)),"")</f>
        <v/>
      </c>
      <c r="G1743" t="inlineStr">
        <is>
          <t>KS-D/P</t>
        </is>
      </c>
      <c r="J1743">
        <f>IFERROR(VLOOKUP(BTT[[#This Row],[Verwendete Transaktion (Pflichtauswahl)]],Transaktionen[[Transaktionen]:[Langtext]],2,FALSE),"")</f>
        <v/>
      </c>
      <c r="V1743">
        <f>IFERROR(VLOOKUP(BTT[[#This Row],[Verwendetes Formular
(Auswahl falls relevant)]],Formulare[[Formularbezeichnung]:[Formularname (technisch)]],2,FALSE),"")</f>
        <v/>
      </c>
      <c r="AK1743">
        <f>IF(BTT[[#This Row],[Subprozess
(optionale Auswahl)]]="","okay",IF(VLOOKUP(BTT[[#This Row],[Subprozess
(optionale Auswahl)]],BPML[[Subprozess]:[Zugeordneter Hauptprozess]],3,FALSE)=BTT[[#This Row],[Hauptprozess
(Pflichtauswahl)]],"okay","falscher Subprozess"))</f>
        <v/>
      </c>
      <c r="AL1743">
        <f>IF(aktives_Teilprojekt="Master","",IF(BTT[[#This Row],[Verantwortliches TP
(automatisch)]]=VLOOKUP(aktives_Teilprojekt,Teilprojekte[[Teilprojekte]:[Kürzel]],2,FALSE),"okay","Hauptprozess anderes TP"))</f>
        <v/>
      </c>
      <c r="AM17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3">
        <f>IFERROR(IF(BTT[[#This Row],[SAP-Modul
(Pflichtauswahl)]]&lt;&gt;VLOOKUP(BTT[[#This Row],[Verwendete Transaktion (Pflichtauswahl)]],Transaktionen[[Transaktionen]:[Modul]],3,FALSE),"Modul anders","okay"),"")</f>
        <v/>
      </c>
      <c r="AP1743">
        <f>IFERROR(IF(COUNTIFS(BTT[Verwendete Transaktion (Pflichtauswahl)],BTT[[#This Row],[Verwendete Transaktion (Pflichtauswahl)]],BTT[SAP-Modul
(Pflichtauswahl)],"&lt;&gt;"&amp;BTT[[#This Row],[SAP-Modul
(Pflichtauswahl)]])&gt;0,"Modul anders","okay"),"")</f>
        <v/>
      </c>
      <c r="AQ1743">
        <f>IFERROR(IF(COUNTIFS(BTT[Verwendete Transaktion (Pflichtauswahl)],BTT[[#This Row],[Verwendete Transaktion (Pflichtauswahl)]],BTT[Verantwortliches TP
(automatisch)],"&lt;&gt;"&amp;BTT[[#This Row],[Verantwortliches TP
(automatisch)]])&gt;0,"Transaktion mehrfach","okay"),"")</f>
        <v/>
      </c>
      <c r="AR1743">
        <f>IFERROR(IF(COUNTIFS(BTT[Verwendete Transaktion (Pflichtauswahl)],BTT[[#This Row],[Verwendete Transaktion (Pflichtauswahl)]],BTT[Verantwortliches TP
(automatisch)],"&lt;&gt;"&amp;VLOOKUP(aktives_Teilprojekt,Teilprojekte[[Teilprojekte]:[Kürzel]],2,FALSE))&gt;0,"Transaktion mehrfach","okay"),"")</f>
        <v/>
      </c>
      <c r="AS1743" t="inlineStr">
        <is>
          <t>FI1657</t>
        </is>
      </c>
    </row>
    <row r="1744">
      <c r="A1744">
        <f>IFERROR(IF(BTT[[#This Row],[Lfd Nr. 
(aus konsolidierter Datei)]]&lt;&gt;"",BTT[[#This Row],[Lfd Nr. 
(aus konsolidierter Datei)]],VLOOKUP(aktives_Teilprojekt,Teilprojekte[[Teilprojekte]:[Kürzel]],2,FALSE)&amp;ROW(BTT[[#This Row],[Lfd Nr.
(automatisch)]])-2),"")</f>
        <v/>
      </c>
      <c r="B1744" t="inlineStr">
        <is>
          <t>Bearbeitung und Prüfung von Eingangsrechnungen</t>
        </is>
      </c>
      <c r="D1744" t="inlineStr">
        <is>
          <t>Rechnung eingegangen</t>
        </is>
      </c>
      <c r="E1744">
        <f>IFERROR(IF(NOT(BTT[[#This Row],[Manuelle Änderung des Verantwortliches TP
(Auswahl - bei Bedarf)]]=""),BTT[[#This Row],[Manuelle Änderung des Verantwortliches TP
(Auswahl - bei Bedarf)]],VLOOKUP(BTT[[#This Row],[Hauptprozess
(Pflichtauswahl)]],Hauptprozesse[],3,FALSE)),"")</f>
        <v/>
      </c>
      <c r="G1744" t="inlineStr">
        <is>
          <t>RW-K/R</t>
        </is>
      </c>
      <c r="J1744">
        <f>IFERROR(VLOOKUP(BTT[[#This Row],[Verwendete Transaktion (Pflichtauswahl)]],Transaktionen[[Transaktionen]:[Langtext]],2,FALSE),"")</f>
        <v/>
      </c>
      <c r="V1744">
        <f>IFERROR(VLOOKUP(BTT[[#This Row],[Verwendetes Formular
(Auswahl falls relevant)]],Formulare[[Formularbezeichnung]:[Formularname (technisch)]],2,FALSE),"")</f>
        <v/>
      </c>
      <c r="AK1744">
        <f>IF(BTT[[#This Row],[Subprozess
(optionale Auswahl)]]="","okay",IF(VLOOKUP(BTT[[#This Row],[Subprozess
(optionale Auswahl)]],BPML[[Subprozess]:[Zugeordneter Hauptprozess]],3,FALSE)=BTT[[#This Row],[Hauptprozess
(Pflichtauswahl)]],"okay","falscher Subprozess"))</f>
        <v/>
      </c>
      <c r="AL1744">
        <f>IF(aktives_Teilprojekt="Master","",IF(BTT[[#This Row],[Verantwortliches TP
(automatisch)]]=VLOOKUP(aktives_Teilprojekt,Teilprojekte[[Teilprojekte]:[Kürzel]],2,FALSE),"okay","Hauptprozess anderes TP"))</f>
        <v/>
      </c>
      <c r="AM17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4">
        <f>IFERROR(IF(BTT[[#This Row],[SAP-Modul
(Pflichtauswahl)]]&lt;&gt;VLOOKUP(BTT[[#This Row],[Verwendete Transaktion (Pflichtauswahl)]],Transaktionen[[Transaktionen]:[Modul]],3,FALSE),"Modul anders","okay"),"")</f>
        <v/>
      </c>
      <c r="AP1744">
        <f>IFERROR(IF(COUNTIFS(BTT[Verwendete Transaktion (Pflichtauswahl)],BTT[[#This Row],[Verwendete Transaktion (Pflichtauswahl)]],BTT[SAP-Modul
(Pflichtauswahl)],"&lt;&gt;"&amp;BTT[[#This Row],[SAP-Modul
(Pflichtauswahl)]])&gt;0,"Modul anders","okay"),"")</f>
        <v/>
      </c>
      <c r="AQ1744">
        <f>IFERROR(IF(COUNTIFS(BTT[Verwendete Transaktion (Pflichtauswahl)],BTT[[#This Row],[Verwendete Transaktion (Pflichtauswahl)]],BTT[Verantwortliches TP
(automatisch)],"&lt;&gt;"&amp;BTT[[#This Row],[Verantwortliches TP
(automatisch)]])&gt;0,"Transaktion mehrfach","okay"),"")</f>
        <v/>
      </c>
      <c r="AR1744">
        <f>IFERROR(IF(COUNTIFS(BTT[Verwendete Transaktion (Pflichtauswahl)],BTT[[#This Row],[Verwendete Transaktion (Pflichtauswahl)]],BTT[Verantwortliches TP
(automatisch)],"&lt;&gt;"&amp;VLOOKUP(aktives_Teilprojekt,Teilprojekte[[Teilprojekte]:[Kürzel]],2,FALSE))&gt;0,"Transaktion mehrfach","okay"),"")</f>
        <v/>
      </c>
      <c r="AS1744" t="inlineStr">
        <is>
          <t>FI1658</t>
        </is>
      </c>
    </row>
    <row r="1745">
      <c r="A1745">
        <f>IFERROR(IF(BTT[[#This Row],[Lfd Nr. 
(aus konsolidierter Datei)]]&lt;&gt;"",BTT[[#This Row],[Lfd Nr. 
(aus konsolidierter Datei)]],VLOOKUP(aktives_Teilprojekt,Teilprojekte[[Teilprojekte]:[Kürzel]],2,FALSE)&amp;ROW(BTT[[#This Row],[Lfd Nr.
(automatisch)]])-2),"")</f>
        <v/>
      </c>
      <c r="B1745" t="inlineStr">
        <is>
          <t>Bearbeitung und Prüfung von Eingangsrechnungen</t>
        </is>
      </c>
      <c r="D1745" t="inlineStr">
        <is>
          <t>Rechnung eingegangen</t>
        </is>
      </c>
      <c r="E1745">
        <f>IFERROR(IF(NOT(BTT[[#This Row],[Manuelle Änderung des Verantwortliches TP
(Auswahl - bei Bedarf)]]=""),BTT[[#This Row],[Manuelle Änderung des Verantwortliches TP
(Auswahl - bei Bedarf)]],VLOOKUP(BTT[[#This Row],[Hauptprozess
(Pflichtauswahl)]],Hauptprozesse[],3,FALSE)),"")</f>
        <v/>
      </c>
      <c r="G1745" t="inlineStr">
        <is>
          <t>RW-K/R</t>
        </is>
      </c>
      <c r="J1745">
        <f>IFERROR(VLOOKUP(BTT[[#This Row],[Verwendete Transaktion (Pflichtauswahl)]],Transaktionen[[Transaktionen]:[Langtext]],2,FALSE),"")</f>
        <v/>
      </c>
      <c r="N1745" t="inlineStr">
        <is>
          <t>Seeburger</t>
        </is>
      </c>
      <c r="V1745">
        <f>IFERROR(VLOOKUP(BTT[[#This Row],[Verwendetes Formular
(Auswahl falls relevant)]],Formulare[[Formularbezeichnung]:[Formularname (technisch)]],2,FALSE),"")</f>
        <v/>
      </c>
      <c r="AK1745">
        <f>IF(BTT[[#This Row],[Subprozess
(optionale Auswahl)]]="","okay",IF(VLOOKUP(BTT[[#This Row],[Subprozess
(optionale Auswahl)]],BPML[[Subprozess]:[Zugeordneter Hauptprozess]],3,FALSE)=BTT[[#This Row],[Hauptprozess
(Pflichtauswahl)]],"okay","falscher Subprozess"))</f>
        <v/>
      </c>
      <c r="AL1745">
        <f>IF(aktives_Teilprojekt="Master","",IF(BTT[[#This Row],[Verantwortliches TP
(automatisch)]]=VLOOKUP(aktives_Teilprojekt,Teilprojekte[[Teilprojekte]:[Kürzel]],2,FALSE),"okay","Hauptprozess anderes TP"))</f>
        <v/>
      </c>
      <c r="AM17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5">
        <f>IFERROR(IF(BTT[[#This Row],[SAP-Modul
(Pflichtauswahl)]]&lt;&gt;VLOOKUP(BTT[[#This Row],[Verwendete Transaktion (Pflichtauswahl)]],Transaktionen[[Transaktionen]:[Modul]],3,FALSE),"Modul anders","okay"),"")</f>
        <v/>
      </c>
      <c r="AP1745">
        <f>IFERROR(IF(COUNTIFS(BTT[Verwendete Transaktion (Pflichtauswahl)],BTT[[#This Row],[Verwendete Transaktion (Pflichtauswahl)]],BTT[SAP-Modul
(Pflichtauswahl)],"&lt;&gt;"&amp;BTT[[#This Row],[SAP-Modul
(Pflichtauswahl)]])&gt;0,"Modul anders","okay"),"")</f>
        <v/>
      </c>
      <c r="AQ1745">
        <f>IFERROR(IF(COUNTIFS(BTT[Verwendete Transaktion (Pflichtauswahl)],BTT[[#This Row],[Verwendete Transaktion (Pflichtauswahl)]],BTT[Verantwortliches TP
(automatisch)],"&lt;&gt;"&amp;BTT[[#This Row],[Verantwortliches TP
(automatisch)]])&gt;0,"Transaktion mehrfach","okay"),"")</f>
        <v/>
      </c>
      <c r="AR1745">
        <f>IFERROR(IF(COUNTIFS(BTT[Verwendete Transaktion (Pflichtauswahl)],BTT[[#This Row],[Verwendete Transaktion (Pflichtauswahl)]],BTT[Verantwortliches TP
(automatisch)],"&lt;&gt;"&amp;VLOOKUP(aktives_Teilprojekt,Teilprojekte[[Teilprojekte]:[Kürzel]],2,FALSE))&gt;0,"Transaktion mehrfach","okay"),"")</f>
        <v/>
      </c>
      <c r="AS1745" t="inlineStr">
        <is>
          <t>FI1659</t>
        </is>
      </c>
    </row>
    <row r="1746">
      <c r="A1746">
        <f>IFERROR(IF(BTT[[#This Row],[Lfd Nr. 
(aus konsolidierter Datei)]]&lt;&gt;"",BTT[[#This Row],[Lfd Nr. 
(aus konsolidierter Datei)]],VLOOKUP(aktives_Teilprojekt,Teilprojekte[[Teilprojekte]:[Kürzel]],2,FALSE)&amp;ROW(BTT[[#This Row],[Lfd Nr.
(automatisch)]])-2),"")</f>
        <v/>
      </c>
      <c r="B1746" t="inlineStr">
        <is>
          <t>Bearbeitung und Prüfung von Eingangsrechnungen</t>
        </is>
      </c>
      <c r="D1746" t="inlineStr">
        <is>
          <t>Ordnungsmäßigkeit der Rechnung prüfen</t>
        </is>
      </c>
      <c r="E1746">
        <f>IFERROR(IF(NOT(BTT[[#This Row],[Manuelle Änderung des Verantwortliches TP
(Auswahl - bei Bedarf)]]=""),BTT[[#This Row],[Manuelle Änderung des Verantwortliches TP
(Auswahl - bei Bedarf)]],VLOOKUP(BTT[[#This Row],[Hauptprozess
(Pflichtauswahl)]],Hauptprozesse[],3,FALSE)),"")</f>
        <v/>
      </c>
      <c r="G1746" t="inlineStr">
        <is>
          <t>RW-K/R</t>
        </is>
      </c>
      <c r="H1746" t="inlineStr">
        <is>
          <t>MM</t>
        </is>
      </c>
      <c r="I1746" t="inlineStr">
        <is>
          <t>ME23N</t>
        </is>
      </c>
      <c r="J1746">
        <f>IFERROR(VLOOKUP(BTT[[#This Row],[Verwendete Transaktion (Pflichtauswahl)]],Transaktionen[[Transaktionen]:[Langtext]],2,FALSE),"")</f>
        <v/>
      </c>
      <c r="V1746">
        <f>IFERROR(VLOOKUP(BTT[[#This Row],[Verwendetes Formular
(Auswahl falls relevant)]],Formulare[[Formularbezeichnung]:[Formularname (technisch)]],2,FALSE),"")</f>
        <v/>
      </c>
      <c r="AK1746">
        <f>IF(BTT[[#This Row],[Subprozess
(optionale Auswahl)]]="","okay",IF(VLOOKUP(BTT[[#This Row],[Subprozess
(optionale Auswahl)]],BPML[[Subprozess]:[Zugeordneter Hauptprozess]],3,FALSE)=BTT[[#This Row],[Hauptprozess
(Pflichtauswahl)]],"okay","falscher Subprozess"))</f>
        <v/>
      </c>
      <c r="AL1746">
        <f>IF(aktives_Teilprojekt="Master","",IF(BTT[[#This Row],[Verantwortliches TP
(automatisch)]]=VLOOKUP(aktives_Teilprojekt,Teilprojekte[[Teilprojekte]:[Kürzel]],2,FALSE),"okay","Hauptprozess anderes TP"))</f>
        <v/>
      </c>
      <c r="AM17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6">
        <f>IFERROR(IF(BTT[[#This Row],[SAP-Modul
(Pflichtauswahl)]]&lt;&gt;VLOOKUP(BTT[[#This Row],[Verwendete Transaktion (Pflichtauswahl)]],Transaktionen[[Transaktionen]:[Modul]],3,FALSE),"Modul anders","okay"),"")</f>
        <v/>
      </c>
      <c r="AP1746">
        <f>IFERROR(IF(COUNTIFS(BTT[Verwendete Transaktion (Pflichtauswahl)],BTT[[#This Row],[Verwendete Transaktion (Pflichtauswahl)]],BTT[SAP-Modul
(Pflichtauswahl)],"&lt;&gt;"&amp;BTT[[#This Row],[SAP-Modul
(Pflichtauswahl)]])&gt;0,"Modul anders","okay"),"")</f>
        <v/>
      </c>
      <c r="AQ1746">
        <f>IFERROR(IF(COUNTIFS(BTT[Verwendete Transaktion (Pflichtauswahl)],BTT[[#This Row],[Verwendete Transaktion (Pflichtauswahl)]],BTT[Verantwortliches TP
(automatisch)],"&lt;&gt;"&amp;BTT[[#This Row],[Verantwortliches TP
(automatisch)]])&gt;0,"Transaktion mehrfach","okay"),"")</f>
        <v/>
      </c>
      <c r="AR1746">
        <f>IFERROR(IF(COUNTIFS(BTT[Verwendete Transaktion (Pflichtauswahl)],BTT[[#This Row],[Verwendete Transaktion (Pflichtauswahl)]],BTT[Verantwortliches TP
(automatisch)],"&lt;&gt;"&amp;VLOOKUP(aktives_Teilprojekt,Teilprojekte[[Teilprojekte]:[Kürzel]],2,FALSE))&gt;0,"Transaktion mehrfach","okay"),"")</f>
        <v/>
      </c>
      <c r="AS1746" t="inlineStr">
        <is>
          <t>FI1660</t>
        </is>
      </c>
    </row>
    <row r="1747">
      <c r="A1747">
        <f>IFERROR(IF(BTT[[#This Row],[Lfd Nr. 
(aus konsolidierter Datei)]]&lt;&gt;"",BTT[[#This Row],[Lfd Nr. 
(aus konsolidierter Datei)]],VLOOKUP(aktives_Teilprojekt,Teilprojekte[[Teilprojekte]:[Kürzel]],2,FALSE)&amp;ROW(BTT[[#This Row],[Lfd Nr.
(automatisch)]])-2),"")</f>
        <v/>
      </c>
      <c r="B1747" t="inlineStr">
        <is>
          <t>Bearbeitung und Prüfung von Eingangsrechnungen</t>
        </is>
      </c>
      <c r="D1747" t="inlineStr">
        <is>
          <t>Ordnungsmäßigkeit der Rechnung prüfen</t>
        </is>
      </c>
      <c r="E1747">
        <f>IFERROR(IF(NOT(BTT[[#This Row],[Manuelle Änderung des Verantwortliches TP
(Auswahl - bei Bedarf)]]=""),BTT[[#This Row],[Manuelle Änderung des Verantwortliches TP
(Auswahl - bei Bedarf)]],VLOOKUP(BTT[[#This Row],[Hauptprozess
(Pflichtauswahl)]],Hauptprozesse[],3,FALSE)),"")</f>
        <v/>
      </c>
      <c r="G1747" t="inlineStr">
        <is>
          <t>RW-K/R</t>
        </is>
      </c>
      <c r="H1747" t="inlineStr">
        <is>
          <t>FI-GL</t>
        </is>
      </c>
      <c r="I1747" t="inlineStr">
        <is>
          <t>FBL1N</t>
        </is>
      </c>
      <c r="J1747">
        <f>IFERROR(VLOOKUP(BTT[[#This Row],[Verwendete Transaktion (Pflichtauswahl)]],Transaktionen[[Transaktionen]:[Langtext]],2,FALSE),"")</f>
        <v/>
      </c>
      <c r="V1747">
        <f>IFERROR(VLOOKUP(BTT[[#This Row],[Verwendetes Formular
(Auswahl falls relevant)]],Formulare[[Formularbezeichnung]:[Formularname (technisch)]],2,FALSE),"")</f>
        <v/>
      </c>
      <c r="AK1747">
        <f>IF(BTT[[#This Row],[Subprozess
(optionale Auswahl)]]="","okay",IF(VLOOKUP(BTT[[#This Row],[Subprozess
(optionale Auswahl)]],BPML[[Subprozess]:[Zugeordneter Hauptprozess]],3,FALSE)=BTT[[#This Row],[Hauptprozess
(Pflichtauswahl)]],"okay","falscher Subprozess"))</f>
        <v/>
      </c>
      <c r="AL1747">
        <f>IF(aktives_Teilprojekt="Master","",IF(BTT[[#This Row],[Verantwortliches TP
(automatisch)]]=VLOOKUP(aktives_Teilprojekt,Teilprojekte[[Teilprojekte]:[Kürzel]],2,FALSE),"okay","Hauptprozess anderes TP"))</f>
        <v/>
      </c>
      <c r="AM17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7">
        <f>IFERROR(IF(BTT[[#This Row],[SAP-Modul
(Pflichtauswahl)]]&lt;&gt;VLOOKUP(BTT[[#This Row],[Verwendete Transaktion (Pflichtauswahl)]],Transaktionen[[Transaktionen]:[Modul]],3,FALSE),"Modul anders","okay"),"")</f>
        <v/>
      </c>
      <c r="AP1747">
        <f>IFERROR(IF(COUNTIFS(BTT[Verwendete Transaktion (Pflichtauswahl)],BTT[[#This Row],[Verwendete Transaktion (Pflichtauswahl)]],BTT[SAP-Modul
(Pflichtauswahl)],"&lt;&gt;"&amp;BTT[[#This Row],[SAP-Modul
(Pflichtauswahl)]])&gt;0,"Modul anders","okay"),"")</f>
        <v/>
      </c>
      <c r="AQ1747">
        <f>IFERROR(IF(COUNTIFS(BTT[Verwendete Transaktion (Pflichtauswahl)],BTT[[#This Row],[Verwendete Transaktion (Pflichtauswahl)]],BTT[Verantwortliches TP
(automatisch)],"&lt;&gt;"&amp;BTT[[#This Row],[Verantwortliches TP
(automatisch)]])&gt;0,"Transaktion mehrfach","okay"),"")</f>
        <v/>
      </c>
      <c r="AR1747">
        <f>IFERROR(IF(COUNTIFS(BTT[Verwendete Transaktion (Pflichtauswahl)],BTT[[#This Row],[Verwendete Transaktion (Pflichtauswahl)]],BTT[Verantwortliches TP
(automatisch)],"&lt;&gt;"&amp;VLOOKUP(aktives_Teilprojekt,Teilprojekte[[Teilprojekte]:[Kürzel]],2,FALSE))&gt;0,"Transaktion mehrfach","okay"),"")</f>
        <v/>
      </c>
      <c r="AS1747" t="inlineStr">
        <is>
          <t>FI1661</t>
        </is>
      </c>
    </row>
    <row r="1748">
      <c r="A1748">
        <f>IFERROR(IF(BTT[[#This Row],[Lfd Nr. 
(aus konsolidierter Datei)]]&lt;&gt;"",BTT[[#This Row],[Lfd Nr. 
(aus konsolidierter Datei)]],VLOOKUP(aktives_Teilprojekt,Teilprojekte[[Teilprojekte]:[Kürzel]],2,FALSE)&amp;ROW(BTT[[#This Row],[Lfd Nr.
(automatisch)]])-2),"")</f>
        <v/>
      </c>
      <c r="B1748" t="inlineStr">
        <is>
          <t>Bearbeitung und Prüfung von Eingangsrechnungen</t>
        </is>
      </c>
      <c r="D1748" t="inlineStr">
        <is>
          <t>Ordnungsmäßigkeit der Rechnung prüfen</t>
        </is>
      </c>
      <c r="E1748">
        <f>IFERROR(IF(NOT(BTT[[#This Row],[Manuelle Änderung des Verantwortliches TP
(Auswahl - bei Bedarf)]]=""),BTT[[#This Row],[Manuelle Änderung des Verantwortliches TP
(Auswahl - bei Bedarf)]],VLOOKUP(BTT[[#This Row],[Hauptprozess
(Pflichtauswahl)]],Hauptprozesse[],3,FALSE)),"")</f>
        <v/>
      </c>
      <c r="G1748" t="inlineStr">
        <is>
          <t>RW-K/R</t>
        </is>
      </c>
      <c r="H1748" t="inlineStr">
        <is>
          <t>LO</t>
        </is>
      </c>
      <c r="I1748" t="inlineStr">
        <is>
          <t>FK03</t>
        </is>
      </c>
      <c r="J1748">
        <f>IFERROR(VLOOKUP(BTT[[#This Row],[Verwendete Transaktion (Pflichtauswahl)]],Transaktionen[[Transaktionen]:[Langtext]],2,FALSE),"")</f>
        <v/>
      </c>
      <c r="V1748">
        <f>IFERROR(VLOOKUP(BTT[[#This Row],[Verwendetes Formular
(Auswahl falls relevant)]],Formulare[[Formularbezeichnung]:[Formularname (technisch)]],2,FALSE),"")</f>
        <v/>
      </c>
      <c r="AK1748">
        <f>IF(BTT[[#This Row],[Subprozess
(optionale Auswahl)]]="","okay",IF(VLOOKUP(BTT[[#This Row],[Subprozess
(optionale Auswahl)]],BPML[[Subprozess]:[Zugeordneter Hauptprozess]],3,FALSE)=BTT[[#This Row],[Hauptprozess
(Pflichtauswahl)]],"okay","falscher Subprozess"))</f>
        <v/>
      </c>
      <c r="AL1748">
        <f>IF(aktives_Teilprojekt="Master","",IF(BTT[[#This Row],[Verantwortliches TP
(automatisch)]]=VLOOKUP(aktives_Teilprojekt,Teilprojekte[[Teilprojekte]:[Kürzel]],2,FALSE),"okay","Hauptprozess anderes TP"))</f>
        <v/>
      </c>
      <c r="AM17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8">
        <f>IFERROR(IF(BTT[[#This Row],[SAP-Modul
(Pflichtauswahl)]]&lt;&gt;VLOOKUP(BTT[[#This Row],[Verwendete Transaktion (Pflichtauswahl)]],Transaktionen[[Transaktionen]:[Modul]],3,FALSE),"Modul anders","okay"),"")</f>
        <v/>
      </c>
      <c r="AP1748">
        <f>IFERROR(IF(COUNTIFS(BTT[Verwendete Transaktion (Pflichtauswahl)],BTT[[#This Row],[Verwendete Transaktion (Pflichtauswahl)]],BTT[SAP-Modul
(Pflichtauswahl)],"&lt;&gt;"&amp;BTT[[#This Row],[SAP-Modul
(Pflichtauswahl)]])&gt;0,"Modul anders","okay"),"")</f>
        <v/>
      </c>
      <c r="AQ1748">
        <f>IFERROR(IF(COUNTIFS(BTT[Verwendete Transaktion (Pflichtauswahl)],BTT[[#This Row],[Verwendete Transaktion (Pflichtauswahl)]],BTT[Verantwortliches TP
(automatisch)],"&lt;&gt;"&amp;BTT[[#This Row],[Verantwortliches TP
(automatisch)]])&gt;0,"Transaktion mehrfach","okay"),"")</f>
        <v/>
      </c>
      <c r="AR1748">
        <f>IFERROR(IF(COUNTIFS(BTT[Verwendete Transaktion (Pflichtauswahl)],BTT[[#This Row],[Verwendete Transaktion (Pflichtauswahl)]],BTT[Verantwortliches TP
(automatisch)],"&lt;&gt;"&amp;VLOOKUP(aktives_Teilprojekt,Teilprojekte[[Teilprojekte]:[Kürzel]],2,FALSE))&gt;0,"Transaktion mehrfach","okay"),"")</f>
        <v/>
      </c>
      <c r="AS1748" t="inlineStr">
        <is>
          <t>FI1662</t>
        </is>
      </c>
    </row>
    <row r="1749">
      <c r="A1749">
        <f>IFERROR(IF(BTT[[#This Row],[Lfd Nr. 
(aus konsolidierter Datei)]]&lt;&gt;"",BTT[[#This Row],[Lfd Nr. 
(aus konsolidierter Datei)]],VLOOKUP(aktives_Teilprojekt,Teilprojekte[[Teilprojekte]:[Kürzel]],2,FALSE)&amp;ROW(BTT[[#This Row],[Lfd Nr.
(automatisch)]])-2),"")</f>
        <v/>
      </c>
      <c r="B1749" t="inlineStr">
        <is>
          <t>Bearbeitung und Prüfung von Eingangsrechnungen</t>
        </is>
      </c>
      <c r="D1749" t="inlineStr">
        <is>
          <t>Rechnung an Auftragnehmer zurücksenden</t>
        </is>
      </c>
      <c r="E1749">
        <f>IFERROR(IF(NOT(BTT[[#This Row],[Manuelle Änderung des Verantwortliches TP
(Auswahl - bei Bedarf)]]=""),BTT[[#This Row],[Manuelle Änderung des Verantwortliches TP
(Auswahl - bei Bedarf)]],VLOOKUP(BTT[[#This Row],[Hauptprozess
(Pflichtauswahl)]],Hauptprozesse[],3,FALSE)),"")</f>
        <v/>
      </c>
      <c r="G1749" t="inlineStr">
        <is>
          <t>RW-K/R</t>
        </is>
      </c>
      <c r="J1749">
        <f>IFERROR(VLOOKUP(BTT[[#This Row],[Verwendete Transaktion (Pflichtauswahl)]],Transaktionen[[Transaktionen]:[Langtext]],2,FALSE),"")</f>
        <v/>
      </c>
      <c r="V1749">
        <f>IFERROR(VLOOKUP(BTT[[#This Row],[Verwendetes Formular
(Auswahl falls relevant)]],Formulare[[Formularbezeichnung]:[Formularname (technisch)]],2,FALSE),"")</f>
        <v/>
      </c>
      <c r="AK1749">
        <f>IF(BTT[[#This Row],[Subprozess
(optionale Auswahl)]]="","okay",IF(VLOOKUP(BTT[[#This Row],[Subprozess
(optionale Auswahl)]],BPML[[Subprozess]:[Zugeordneter Hauptprozess]],3,FALSE)=BTT[[#This Row],[Hauptprozess
(Pflichtauswahl)]],"okay","falscher Subprozess"))</f>
        <v/>
      </c>
      <c r="AL1749">
        <f>IF(aktives_Teilprojekt="Master","",IF(BTT[[#This Row],[Verantwortliches TP
(automatisch)]]=VLOOKUP(aktives_Teilprojekt,Teilprojekte[[Teilprojekte]:[Kürzel]],2,FALSE),"okay","Hauptprozess anderes TP"))</f>
        <v/>
      </c>
      <c r="AM17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49">
        <f>IFERROR(IF(BTT[[#This Row],[SAP-Modul
(Pflichtauswahl)]]&lt;&gt;VLOOKUP(BTT[[#This Row],[Verwendete Transaktion (Pflichtauswahl)]],Transaktionen[[Transaktionen]:[Modul]],3,FALSE),"Modul anders","okay"),"")</f>
        <v/>
      </c>
      <c r="AP1749">
        <f>IFERROR(IF(COUNTIFS(BTT[Verwendete Transaktion (Pflichtauswahl)],BTT[[#This Row],[Verwendete Transaktion (Pflichtauswahl)]],BTT[SAP-Modul
(Pflichtauswahl)],"&lt;&gt;"&amp;BTT[[#This Row],[SAP-Modul
(Pflichtauswahl)]])&gt;0,"Modul anders","okay"),"")</f>
        <v/>
      </c>
      <c r="AQ1749">
        <f>IFERROR(IF(COUNTIFS(BTT[Verwendete Transaktion (Pflichtauswahl)],BTT[[#This Row],[Verwendete Transaktion (Pflichtauswahl)]],BTT[Verantwortliches TP
(automatisch)],"&lt;&gt;"&amp;BTT[[#This Row],[Verantwortliches TP
(automatisch)]])&gt;0,"Transaktion mehrfach","okay"),"")</f>
        <v/>
      </c>
      <c r="AR1749">
        <f>IFERROR(IF(COUNTIFS(BTT[Verwendete Transaktion (Pflichtauswahl)],BTT[[#This Row],[Verwendete Transaktion (Pflichtauswahl)]],BTT[Verantwortliches TP
(automatisch)],"&lt;&gt;"&amp;VLOOKUP(aktives_Teilprojekt,Teilprojekte[[Teilprojekte]:[Kürzel]],2,FALSE))&gt;0,"Transaktion mehrfach","okay"),"")</f>
        <v/>
      </c>
      <c r="AS1749" t="inlineStr">
        <is>
          <t>FI1663</t>
        </is>
      </c>
    </row>
    <row r="1750">
      <c r="A1750">
        <f>IFERROR(IF(BTT[[#This Row],[Lfd Nr. 
(aus konsolidierter Datei)]]&lt;&gt;"",BTT[[#This Row],[Lfd Nr. 
(aus konsolidierter Datei)]],VLOOKUP(aktives_Teilprojekt,Teilprojekte[[Teilprojekte]:[Kürzel]],2,FALSE)&amp;ROW(BTT[[#This Row],[Lfd Nr.
(automatisch)]])-2),"")</f>
        <v/>
      </c>
      <c r="B1750" t="inlineStr">
        <is>
          <t>Bearbeitung und Prüfung von Eingangsrechnungen</t>
        </is>
      </c>
      <c r="D1750" t="inlineStr">
        <is>
          <t>Rechnung mit Kontierung versehen</t>
        </is>
      </c>
      <c r="E1750">
        <f>IFERROR(IF(NOT(BTT[[#This Row],[Manuelle Änderung des Verantwortliches TP
(Auswahl - bei Bedarf)]]=""),BTT[[#This Row],[Manuelle Änderung des Verantwortliches TP
(Auswahl - bei Bedarf)]],VLOOKUP(BTT[[#This Row],[Hauptprozess
(Pflichtauswahl)]],Hauptprozesse[],3,FALSE)),"")</f>
        <v/>
      </c>
      <c r="G1750" t="inlineStr">
        <is>
          <t>RW-K/R</t>
        </is>
      </c>
      <c r="H1750" t="inlineStr">
        <is>
          <t>MM</t>
        </is>
      </c>
      <c r="I1750" t="inlineStr">
        <is>
          <t>ME23N</t>
        </is>
      </c>
      <c r="J1750">
        <f>IFERROR(VLOOKUP(BTT[[#This Row],[Verwendete Transaktion (Pflichtauswahl)]],Transaktionen[[Transaktionen]:[Langtext]],2,FALSE),"")</f>
        <v/>
      </c>
      <c r="V1750">
        <f>IFERROR(VLOOKUP(BTT[[#This Row],[Verwendetes Formular
(Auswahl falls relevant)]],Formulare[[Formularbezeichnung]:[Formularname (technisch)]],2,FALSE),"")</f>
        <v/>
      </c>
      <c r="AK1750">
        <f>IF(BTT[[#This Row],[Subprozess
(optionale Auswahl)]]="","okay",IF(VLOOKUP(BTT[[#This Row],[Subprozess
(optionale Auswahl)]],BPML[[Subprozess]:[Zugeordneter Hauptprozess]],3,FALSE)=BTT[[#This Row],[Hauptprozess
(Pflichtauswahl)]],"okay","falscher Subprozess"))</f>
        <v/>
      </c>
      <c r="AL1750">
        <f>IF(aktives_Teilprojekt="Master","",IF(BTT[[#This Row],[Verantwortliches TP
(automatisch)]]=VLOOKUP(aktives_Teilprojekt,Teilprojekte[[Teilprojekte]:[Kürzel]],2,FALSE),"okay","Hauptprozess anderes TP"))</f>
        <v/>
      </c>
      <c r="AM17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0">
        <f>IFERROR(IF(BTT[[#This Row],[SAP-Modul
(Pflichtauswahl)]]&lt;&gt;VLOOKUP(BTT[[#This Row],[Verwendete Transaktion (Pflichtauswahl)]],Transaktionen[[Transaktionen]:[Modul]],3,FALSE),"Modul anders","okay"),"")</f>
        <v/>
      </c>
      <c r="AP1750">
        <f>IFERROR(IF(COUNTIFS(BTT[Verwendete Transaktion (Pflichtauswahl)],BTT[[#This Row],[Verwendete Transaktion (Pflichtauswahl)]],BTT[SAP-Modul
(Pflichtauswahl)],"&lt;&gt;"&amp;BTT[[#This Row],[SAP-Modul
(Pflichtauswahl)]])&gt;0,"Modul anders","okay"),"")</f>
        <v/>
      </c>
      <c r="AQ1750">
        <f>IFERROR(IF(COUNTIFS(BTT[Verwendete Transaktion (Pflichtauswahl)],BTT[[#This Row],[Verwendete Transaktion (Pflichtauswahl)]],BTT[Verantwortliches TP
(automatisch)],"&lt;&gt;"&amp;BTT[[#This Row],[Verantwortliches TP
(automatisch)]])&gt;0,"Transaktion mehrfach","okay"),"")</f>
        <v/>
      </c>
      <c r="AR1750">
        <f>IFERROR(IF(COUNTIFS(BTT[Verwendete Transaktion (Pflichtauswahl)],BTT[[#This Row],[Verwendete Transaktion (Pflichtauswahl)]],BTT[Verantwortliches TP
(automatisch)],"&lt;&gt;"&amp;VLOOKUP(aktives_Teilprojekt,Teilprojekte[[Teilprojekte]:[Kürzel]],2,FALSE))&gt;0,"Transaktion mehrfach","okay"),"")</f>
        <v/>
      </c>
      <c r="AS1750" t="inlineStr">
        <is>
          <t>FI1664</t>
        </is>
      </c>
    </row>
    <row r="1751">
      <c r="A1751">
        <f>IFERROR(IF(BTT[[#This Row],[Lfd Nr. 
(aus konsolidierter Datei)]]&lt;&gt;"",BTT[[#This Row],[Lfd Nr. 
(aus konsolidierter Datei)]],VLOOKUP(aktives_Teilprojekt,Teilprojekte[[Teilprojekte]:[Kürzel]],2,FALSE)&amp;ROW(BTT[[#This Row],[Lfd Nr.
(automatisch)]])-2),"")</f>
        <v/>
      </c>
      <c r="B1751" t="inlineStr">
        <is>
          <t>Bearbeitung und Prüfung von Eingangsrechnungen</t>
        </is>
      </c>
      <c r="D1751" t="inlineStr">
        <is>
          <t>Rechnung mit Kontierung versehen</t>
        </is>
      </c>
      <c r="E1751">
        <f>IFERROR(IF(NOT(BTT[[#This Row],[Manuelle Änderung des Verantwortliches TP
(Auswahl - bei Bedarf)]]=""),BTT[[#This Row],[Manuelle Änderung des Verantwortliches TP
(Auswahl - bei Bedarf)]],VLOOKUP(BTT[[#This Row],[Hauptprozess
(Pflichtauswahl)]],Hauptprozesse[],3,FALSE)),"")</f>
        <v/>
      </c>
      <c r="G1751" t="inlineStr">
        <is>
          <t>RW-K/R</t>
        </is>
      </c>
      <c r="H1751" t="inlineStr">
        <is>
          <t>FI-GL</t>
        </is>
      </c>
      <c r="I1751" t="inlineStr">
        <is>
          <t>FBL1N</t>
        </is>
      </c>
      <c r="J1751">
        <f>IFERROR(VLOOKUP(BTT[[#This Row],[Verwendete Transaktion (Pflichtauswahl)]],Transaktionen[[Transaktionen]:[Langtext]],2,FALSE),"")</f>
        <v/>
      </c>
      <c r="V1751">
        <f>IFERROR(VLOOKUP(BTT[[#This Row],[Verwendetes Formular
(Auswahl falls relevant)]],Formulare[[Formularbezeichnung]:[Formularname (technisch)]],2,FALSE),"")</f>
        <v/>
      </c>
      <c r="AK1751">
        <f>IF(BTT[[#This Row],[Subprozess
(optionale Auswahl)]]="","okay",IF(VLOOKUP(BTT[[#This Row],[Subprozess
(optionale Auswahl)]],BPML[[Subprozess]:[Zugeordneter Hauptprozess]],3,FALSE)=BTT[[#This Row],[Hauptprozess
(Pflichtauswahl)]],"okay","falscher Subprozess"))</f>
        <v/>
      </c>
      <c r="AL1751">
        <f>IF(aktives_Teilprojekt="Master","",IF(BTT[[#This Row],[Verantwortliches TP
(automatisch)]]=VLOOKUP(aktives_Teilprojekt,Teilprojekte[[Teilprojekte]:[Kürzel]],2,FALSE),"okay","Hauptprozess anderes TP"))</f>
        <v/>
      </c>
      <c r="AM17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1">
        <f>IFERROR(IF(BTT[[#This Row],[SAP-Modul
(Pflichtauswahl)]]&lt;&gt;VLOOKUP(BTT[[#This Row],[Verwendete Transaktion (Pflichtauswahl)]],Transaktionen[[Transaktionen]:[Modul]],3,FALSE),"Modul anders","okay"),"")</f>
        <v/>
      </c>
      <c r="AP1751">
        <f>IFERROR(IF(COUNTIFS(BTT[Verwendete Transaktion (Pflichtauswahl)],BTT[[#This Row],[Verwendete Transaktion (Pflichtauswahl)]],BTT[SAP-Modul
(Pflichtauswahl)],"&lt;&gt;"&amp;BTT[[#This Row],[SAP-Modul
(Pflichtauswahl)]])&gt;0,"Modul anders","okay"),"")</f>
        <v/>
      </c>
      <c r="AQ1751">
        <f>IFERROR(IF(COUNTIFS(BTT[Verwendete Transaktion (Pflichtauswahl)],BTT[[#This Row],[Verwendete Transaktion (Pflichtauswahl)]],BTT[Verantwortliches TP
(automatisch)],"&lt;&gt;"&amp;BTT[[#This Row],[Verantwortliches TP
(automatisch)]])&gt;0,"Transaktion mehrfach","okay"),"")</f>
        <v/>
      </c>
      <c r="AR1751">
        <f>IFERROR(IF(COUNTIFS(BTT[Verwendete Transaktion (Pflichtauswahl)],BTT[[#This Row],[Verwendete Transaktion (Pflichtauswahl)]],BTT[Verantwortliches TP
(automatisch)],"&lt;&gt;"&amp;VLOOKUP(aktives_Teilprojekt,Teilprojekte[[Teilprojekte]:[Kürzel]],2,FALSE))&gt;0,"Transaktion mehrfach","okay"),"")</f>
        <v/>
      </c>
      <c r="AS1751" t="inlineStr">
        <is>
          <t>FI1665</t>
        </is>
      </c>
    </row>
    <row r="1752">
      <c r="A1752">
        <f>IFERROR(IF(BTT[[#This Row],[Lfd Nr. 
(aus konsolidierter Datei)]]&lt;&gt;"",BTT[[#This Row],[Lfd Nr. 
(aus konsolidierter Datei)]],VLOOKUP(aktives_Teilprojekt,Teilprojekte[[Teilprojekte]:[Kürzel]],2,FALSE)&amp;ROW(BTT[[#This Row],[Lfd Nr.
(automatisch)]])-2),"")</f>
        <v/>
      </c>
      <c r="B1752" t="inlineStr">
        <is>
          <t>Bearbeitung und Prüfung von Eingangsrechnungen</t>
        </is>
      </c>
      <c r="D1752" t="inlineStr">
        <is>
          <t>Rechnung mit Kontierung versehen</t>
        </is>
      </c>
      <c r="E1752">
        <f>IFERROR(IF(NOT(BTT[[#This Row],[Manuelle Änderung des Verantwortliches TP
(Auswahl - bei Bedarf)]]=""),BTT[[#This Row],[Manuelle Änderung des Verantwortliches TP
(Auswahl - bei Bedarf)]],VLOOKUP(BTT[[#This Row],[Hauptprozess
(Pflichtauswahl)]],Hauptprozesse[],3,FALSE)),"")</f>
        <v/>
      </c>
      <c r="G1752" t="inlineStr">
        <is>
          <t>RW-K/R</t>
        </is>
      </c>
      <c r="H1752" t="inlineStr">
        <is>
          <t>LO</t>
        </is>
      </c>
      <c r="I1752" t="inlineStr">
        <is>
          <t>FK03</t>
        </is>
      </c>
      <c r="J1752">
        <f>IFERROR(VLOOKUP(BTT[[#This Row],[Verwendete Transaktion (Pflichtauswahl)]],Transaktionen[[Transaktionen]:[Langtext]],2,FALSE),"")</f>
        <v/>
      </c>
      <c r="V1752">
        <f>IFERROR(VLOOKUP(BTT[[#This Row],[Verwendetes Formular
(Auswahl falls relevant)]],Formulare[[Formularbezeichnung]:[Formularname (technisch)]],2,FALSE),"")</f>
        <v/>
      </c>
      <c r="AK1752">
        <f>IF(BTT[[#This Row],[Subprozess
(optionale Auswahl)]]="","okay",IF(VLOOKUP(BTT[[#This Row],[Subprozess
(optionale Auswahl)]],BPML[[Subprozess]:[Zugeordneter Hauptprozess]],3,FALSE)=BTT[[#This Row],[Hauptprozess
(Pflichtauswahl)]],"okay","falscher Subprozess"))</f>
        <v/>
      </c>
      <c r="AL1752">
        <f>IF(aktives_Teilprojekt="Master","",IF(BTT[[#This Row],[Verantwortliches TP
(automatisch)]]=VLOOKUP(aktives_Teilprojekt,Teilprojekte[[Teilprojekte]:[Kürzel]],2,FALSE),"okay","Hauptprozess anderes TP"))</f>
        <v/>
      </c>
      <c r="AM17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2">
        <f>IFERROR(IF(BTT[[#This Row],[SAP-Modul
(Pflichtauswahl)]]&lt;&gt;VLOOKUP(BTT[[#This Row],[Verwendete Transaktion (Pflichtauswahl)]],Transaktionen[[Transaktionen]:[Modul]],3,FALSE),"Modul anders","okay"),"")</f>
        <v/>
      </c>
      <c r="AP1752">
        <f>IFERROR(IF(COUNTIFS(BTT[Verwendete Transaktion (Pflichtauswahl)],BTT[[#This Row],[Verwendete Transaktion (Pflichtauswahl)]],BTT[SAP-Modul
(Pflichtauswahl)],"&lt;&gt;"&amp;BTT[[#This Row],[SAP-Modul
(Pflichtauswahl)]])&gt;0,"Modul anders","okay"),"")</f>
        <v/>
      </c>
      <c r="AQ1752">
        <f>IFERROR(IF(COUNTIFS(BTT[Verwendete Transaktion (Pflichtauswahl)],BTT[[#This Row],[Verwendete Transaktion (Pflichtauswahl)]],BTT[Verantwortliches TP
(automatisch)],"&lt;&gt;"&amp;BTT[[#This Row],[Verantwortliches TP
(automatisch)]])&gt;0,"Transaktion mehrfach","okay"),"")</f>
        <v/>
      </c>
      <c r="AR1752">
        <f>IFERROR(IF(COUNTIFS(BTT[Verwendete Transaktion (Pflichtauswahl)],BTT[[#This Row],[Verwendete Transaktion (Pflichtauswahl)]],BTT[Verantwortliches TP
(automatisch)],"&lt;&gt;"&amp;VLOOKUP(aktives_Teilprojekt,Teilprojekte[[Teilprojekte]:[Kürzel]],2,FALSE))&gt;0,"Transaktion mehrfach","okay"),"")</f>
        <v/>
      </c>
      <c r="AS1752" t="inlineStr">
        <is>
          <t>FI1666</t>
        </is>
      </c>
    </row>
    <row r="1753">
      <c r="A1753">
        <f>IFERROR(IF(BTT[[#This Row],[Lfd Nr. 
(aus konsolidierter Datei)]]&lt;&gt;"",BTT[[#This Row],[Lfd Nr. 
(aus konsolidierter Datei)]],VLOOKUP(aktives_Teilprojekt,Teilprojekte[[Teilprojekte]:[Kürzel]],2,FALSE)&amp;ROW(BTT[[#This Row],[Lfd Nr.
(automatisch)]])-2),"")</f>
        <v/>
      </c>
      <c r="B1753" t="inlineStr">
        <is>
          <t>Bearbeitung und Prüfung von Eingangsrechnungen</t>
        </is>
      </c>
      <c r="D1753" t="inlineStr">
        <is>
          <t>Übergabe an Subprozess in PB</t>
        </is>
      </c>
      <c r="E1753">
        <f>IFERROR(IF(NOT(BTT[[#This Row],[Manuelle Änderung des Verantwortliches TP
(Auswahl - bei Bedarf)]]=""),BTT[[#This Row],[Manuelle Änderung des Verantwortliches TP
(Auswahl - bei Bedarf)]],VLOOKUP(BTT[[#This Row],[Hauptprozess
(Pflichtauswahl)]],Hauptprozesse[],3,FALSE)),"")</f>
        <v/>
      </c>
      <c r="G1753" t="inlineStr">
        <is>
          <t>PB</t>
        </is>
      </c>
      <c r="J1753">
        <f>IFERROR(VLOOKUP(BTT[[#This Row],[Verwendete Transaktion (Pflichtauswahl)]],Transaktionen[[Transaktionen]:[Langtext]],2,FALSE),"")</f>
        <v/>
      </c>
      <c r="V1753">
        <f>IFERROR(VLOOKUP(BTT[[#This Row],[Verwendetes Formular
(Auswahl falls relevant)]],Formulare[[Formularbezeichnung]:[Formularname (technisch)]],2,FALSE),"")</f>
        <v/>
      </c>
      <c r="AK1753">
        <f>IF(BTT[[#This Row],[Subprozess
(optionale Auswahl)]]="","okay",IF(VLOOKUP(BTT[[#This Row],[Subprozess
(optionale Auswahl)]],BPML[[Subprozess]:[Zugeordneter Hauptprozess]],3,FALSE)=BTT[[#This Row],[Hauptprozess
(Pflichtauswahl)]],"okay","falscher Subprozess"))</f>
        <v/>
      </c>
      <c r="AL1753">
        <f>IF(aktives_Teilprojekt="Master","",IF(BTT[[#This Row],[Verantwortliches TP
(automatisch)]]=VLOOKUP(aktives_Teilprojekt,Teilprojekte[[Teilprojekte]:[Kürzel]],2,FALSE),"okay","Hauptprozess anderes TP"))</f>
        <v/>
      </c>
      <c r="AM17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3">
        <f>IFERROR(IF(BTT[[#This Row],[SAP-Modul
(Pflichtauswahl)]]&lt;&gt;VLOOKUP(BTT[[#This Row],[Verwendete Transaktion (Pflichtauswahl)]],Transaktionen[[Transaktionen]:[Modul]],3,FALSE),"Modul anders","okay"),"")</f>
        <v/>
      </c>
      <c r="AP1753">
        <f>IFERROR(IF(COUNTIFS(BTT[Verwendete Transaktion (Pflichtauswahl)],BTT[[#This Row],[Verwendete Transaktion (Pflichtauswahl)]],BTT[SAP-Modul
(Pflichtauswahl)],"&lt;&gt;"&amp;BTT[[#This Row],[SAP-Modul
(Pflichtauswahl)]])&gt;0,"Modul anders","okay"),"")</f>
        <v/>
      </c>
      <c r="AQ1753">
        <f>IFERROR(IF(COUNTIFS(BTT[Verwendete Transaktion (Pflichtauswahl)],BTT[[#This Row],[Verwendete Transaktion (Pflichtauswahl)]],BTT[Verantwortliches TP
(automatisch)],"&lt;&gt;"&amp;BTT[[#This Row],[Verantwortliches TP
(automatisch)]])&gt;0,"Transaktion mehrfach","okay"),"")</f>
        <v/>
      </c>
      <c r="AR1753">
        <f>IFERROR(IF(COUNTIFS(BTT[Verwendete Transaktion (Pflichtauswahl)],BTT[[#This Row],[Verwendete Transaktion (Pflichtauswahl)]],BTT[Verantwortliches TP
(automatisch)],"&lt;&gt;"&amp;VLOOKUP(aktives_Teilprojekt,Teilprojekte[[Teilprojekte]:[Kürzel]],2,FALSE))&gt;0,"Transaktion mehrfach","okay"),"")</f>
        <v/>
      </c>
      <c r="AS1753" t="inlineStr">
        <is>
          <t>FI1667</t>
        </is>
      </c>
    </row>
    <row r="1754">
      <c r="A1754">
        <f>IFERROR(IF(BTT[[#This Row],[Lfd Nr. 
(aus konsolidierter Datei)]]&lt;&gt;"",BTT[[#This Row],[Lfd Nr. 
(aus konsolidierter Datei)]],VLOOKUP(aktives_Teilprojekt,Teilprojekte[[Teilprojekte]:[Kürzel]],2,FALSE)&amp;ROW(BTT[[#This Row],[Lfd Nr.
(automatisch)]])-2),"")</f>
        <v/>
      </c>
      <c r="B1754" t="inlineStr">
        <is>
          <t>Bearbeitung und Prüfung von Eingangsrechnungen</t>
        </is>
      </c>
      <c r="D1754" t="inlineStr">
        <is>
          <t>Originalrechnung und Rechnungsanhang weiterleiten an RW-K/K</t>
        </is>
      </c>
      <c r="E1754">
        <f>IFERROR(IF(NOT(BTT[[#This Row],[Manuelle Änderung des Verantwortliches TP
(Auswahl - bei Bedarf)]]=""),BTT[[#This Row],[Manuelle Änderung des Verantwortliches TP
(Auswahl - bei Bedarf)]],VLOOKUP(BTT[[#This Row],[Hauptprozess
(Pflichtauswahl)]],Hauptprozesse[],3,FALSE)),"")</f>
        <v/>
      </c>
      <c r="G1754" t="inlineStr">
        <is>
          <t>PB</t>
        </is>
      </c>
      <c r="J1754">
        <f>IFERROR(VLOOKUP(BTT[[#This Row],[Verwendete Transaktion (Pflichtauswahl)]],Transaktionen[[Transaktionen]:[Langtext]],2,FALSE),"")</f>
        <v/>
      </c>
      <c r="V1754">
        <f>IFERROR(VLOOKUP(BTT[[#This Row],[Verwendetes Formular
(Auswahl falls relevant)]],Formulare[[Formularbezeichnung]:[Formularname (technisch)]],2,FALSE),"")</f>
        <v/>
      </c>
      <c r="AK1754">
        <f>IF(BTT[[#This Row],[Subprozess
(optionale Auswahl)]]="","okay",IF(VLOOKUP(BTT[[#This Row],[Subprozess
(optionale Auswahl)]],BPML[[Subprozess]:[Zugeordneter Hauptprozess]],3,FALSE)=BTT[[#This Row],[Hauptprozess
(Pflichtauswahl)]],"okay","falscher Subprozess"))</f>
        <v/>
      </c>
      <c r="AL1754">
        <f>IF(aktives_Teilprojekt="Master","",IF(BTT[[#This Row],[Verantwortliches TP
(automatisch)]]=VLOOKUP(aktives_Teilprojekt,Teilprojekte[[Teilprojekte]:[Kürzel]],2,FALSE),"okay","Hauptprozess anderes TP"))</f>
        <v/>
      </c>
      <c r="AM17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4">
        <f>IFERROR(IF(BTT[[#This Row],[SAP-Modul
(Pflichtauswahl)]]&lt;&gt;VLOOKUP(BTT[[#This Row],[Verwendete Transaktion (Pflichtauswahl)]],Transaktionen[[Transaktionen]:[Modul]],3,FALSE),"Modul anders","okay"),"")</f>
        <v/>
      </c>
      <c r="AP1754">
        <f>IFERROR(IF(COUNTIFS(BTT[Verwendete Transaktion (Pflichtauswahl)],BTT[[#This Row],[Verwendete Transaktion (Pflichtauswahl)]],BTT[SAP-Modul
(Pflichtauswahl)],"&lt;&gt;"&amp;BTT[[#This Row],[SAP-Modul
(Pflichtauswahl)]])&gt;0,"Modul anders","okay"),"")</f>
        <v/>
      </c>
      <c r="AQ1754">
        <f>IFERROR(IF(COUNTIFS(BTT[Verwendete Transaktion (Pflichtauswahl)],BTT[[#This Row],[Verwendete Transaktion (Pflichtauswahl)]],BTT[Verantwortliches TP
(automatisch)],"&lt;&gt;"&amp;BTT[[#This Row],[Verantwortliches TP
(automatisch)]])&gt;0,"Transaktion mehrfach","okay"),"")</f>
        <v/>
      </c>
      <c r="AR1754">
        <f>IFERROR(IF(COUNTIFS(BTT[Verwendete Transaktion (Pflichtauswahl)],BTT[[#This Row],[Verwendete Transaktion (Pflichtauswahl)]],BTT[Verantwortliches TP
(automatisch)],"&lt;&gt;"&amp;VLOOKUP(aktives_Teilprojekt,Teilprojekte[[Teilprojekte]:[Kürzel]],2,FALSE))&gt;0,"Transaktion mehrfach","okay"),"")</f>
        <v/>
      </c>
      <c r="AS1754" t="inlineStr">
        <is>
          <t>FI1668</t>
        </is>
      </c>
    </row>
    <row r="1755">
      <c r="A1755">
        <f>IFERROR(IF(BTT[[#This Row],[Lfd Nr. 
(aus konsolidierter Datei)]]&lt;&gt;"",BTT[[#This Row],[Lfd Nr. 
(aus konsolidierter Datei)]],VLOOKUP(aktives_Teilprojekt,Teilprojekte[[Teilprojekte]:[Kürzel]],2,FALSE)&amp;ROW(BTT[[#This Row],[Lfd Nr.
(automatisch)]])-2),"")</f>
        <v/>
      </c>
      <c r="B1755" t="inlineStr">
        <is>
          <t>Bearbeitung und Prüfung von Eingangsrechnungen</t>
        </is>
      </c>
      <c r="D1755" t="inlineStr">
        <is>
          <t>Wareneingang für Leistungen erfassen</t>
        </is>
      </c>
      <c r="E1755">
        <f>IFERROR(IF(NOT(BTT[[#This Row],[Manuelle Änderung des Verantwortliches TP
(Auswahl - bei Bedarf)]]=""),BTT[[#This Row],[Manuelle Änderung des Verantwortliches TP
(Auswahl - bei Bedarf)]],VLOOKUP(BTT[[#This Row],[Hauptprozess
(Pflichtauswahl)]],Hauptprozesse[],3,FALSE)),"")</f>
        <v/>
      </c>
      <c r="G1755" t="inlineStr">
        <is>
          <t>RW-K/K</t>
        </is>
      </c>
      <c r="H1755" t="inlineStr">
        <is>
          <t>MM</t>
        </is>
      </c>
      <c r="I1755" t="inlineStr">
        <is>
          <t>MIGO</t>
        </is>
      </c>
      <c r="J1755">
        <f>IFERROR(VLOOKUP(BTT[[#This Row],[Verwendete Transaktion (Pflichtauswahl)]],Transaktionen[[Transaktionen]:[Langtext]],2,FALSE),"")</f>
        <v/>
      </c>
      <c r="V1755">
        <f>IFERROR(VLOOKUP(BTT[[#This Row],[Verwendetes Formular
(Auswahl falls relevant)]],Formulare[[Formularbezeichnung]:[Formularname (technisch)]],2,FALSE),"")</f>
        <v/>
      </c>
      <c r="AK1755">
        <f>IF(BTT[[#This Row],[Subprozess
(optionale Auswahl)]]="","okay",IF(VLOOKUP(BTT[[#This Row],[Subprozess
(optionale Auswahl)]],BPML[[Subprozess]:[Zugeordneter Hauptprozess]],3,FALSE)=BTT[[#This Row],[Hauptprozess
(Pflichtauswahl)]],"okay","falscher Subprozess"))</f>
        <v/>
      </c>
      <c r="AL1755">
        <f>IF(aktives_Teilprojekt="Master","",IF(BTT[[#This Row],[Verantwortliches TP
(automatisch)]]=VLOOKUP(aktives_Teilprojekt,Teilprojekte[[Teilprojekte]:[Kürzel]],2,FALSE),"okay","Hauptprozess anderes TP"))</f>
        <v/>
      </c>
      <c r="AM17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5">
        <f>IFERROR(IF(BTT[[#This Row],[SAP-Modul
(Pflichtauswahl)]]&lt;&gt;VLOOKUP(BTT[[#This Row],[Verwendete Transaktion (Pflichtauswahl)]],Transaktionen[[Transaktionen]:[Modul]],3,FALSE),"Modul anders","okay"),"")</f>
        <v/>
      </c>
      <c r="AP1755">
        <f>IFERROR(IF(COUNTIFS(BTT[Verwendete Transaktion (Pflichtauswahl)],BTT[[#This Row],[Verwendete Transaktion (Pflichtauswahl)]],BTT[SAP-Modul
(Pflichtauswahl)],"&lt;&gt;"&amp;BTT[[#This Row],[SAP-Modul
(Pflichtauswahl)]])&gt;0,"Modul anders","okay"),"")</f>
        <v/>
      </c>
      <c r="AQ1755">
        <f>IFERROR(IF(COUNTIFS(BTT[Verwendete Transaktion (Pflichtauswahl)],BTT[[#This Row],[Verwendete Transaktion (Pflichtauswahl)]],BTT[Verantwortliches TP
(automatisch)],"&lt;&gt;"&amp;BTT[[#This Row],[Verantwortliches TP
(automatisch)]])&gt;0,"Transaktion mehrfach","okay"),"")</f>
        <v/>
      </c>
      <c r="AR1755">
        <f>IFERROR(IF(COUNTIFS(BTT[Verwendete Transaktion (Pflichtauswahl)],BTT[[#This Row],[Verwendete Transaktion (Pflichtauswahl)]],BTT[Verantwortliches TP
(automatisch)],"&lt;&gt;"&amp;VLOOKUP(aktives_Teilprojekt,Teilprojekte[[Teilprojekte]:[Kürzel]],2,FALSE))&gt;0,"Transaktion mehrfach","okay"),"")</f>
        <v/>
      </c>
      <c r="AS1755" t="inlineStr">
        <is>
          <t>FI1669</t>
        </is>
      </c>
    </row>
    <row r="1756">
      <c r="A1756">
        <f>IFERROR(IF(BTT[[#This Row],[Lfd Nr. 
(aus konsolidierter Datei)]]&lt;&gt;"",BTT[[#This Row],[Lfd Nr. 
(aus konsolidierter Datei)]],VLOOKUP(aktives_Teilprojekt,Teilprojekte[[Teilprojekte]:[Kürzel]],2,FALSE)&amp;ROW(BTT[[#This Row],[Lfd Nr.
(automatisch)]])-2),"")</f>
        <v/>
      </c>
      <c r="B1756" t="inlineStr">
        <is>
          <t>Bearbeitung und Prüfung von Eingangsrechnungen</t>
        </is>
      </c>
      <c r="D1756" t="inlineStr">
        <is>
          <t>Wareneingang für Leistungen erfassen</t>
        </is>
      </c>
      <c r="E1756">
        <f>IFERROR(IF(NOT(BTT[[#This Row],[Manuelle Änderung des Verantwortliches TP
(Auswahl - bei Bedarf)]]=""),BTT[[#This Row],[Manuelle Änderung des Verantwortliches TP
(Auswahl - bei Bedarf)]],VLOOKUP(BTT[[#This Row],[Hauptprozess
(Pflichtauswahl)]],Hauptprozesse[],3,FALSE)),"")</f>
        <v/>
      </c>
      <c r="G1756" t="inlineStr">
        <is>
          <t>RW-K/K</t>
        </is>
      </c>
      <c r="H1756" t="inlineStr">
        <is>
          <t>MM</t>
        </is>
      </c>
      <c r="I1756" t="inlineStr">
        <is>
          <t>ZMM08</t>
        </is>
      </c>
      <c r="J1756">
        <f>IFERROR(VLOOKUP(BTT[[#This Row],[Verwendete Transaktion (Pflichtauswahl)]],Transaktionen[[Transaktionen]:[Langtext]],2,FALSE),"")</f>
        <v/>
      </c>
      <c r="V1756">
        <f>IFERROR(VLOOKUP(BTT[[#This Row],[Verwendetes Formular
(Auswahl falls relevant)]],Formulare[[Formularbezeichnung]:[Formularname (technisch)]],2,FALSE),"")</f>
        <v/>
      </c>
      <c r="AK1756">
        <f>IF(BTT[[#This Row],[Subprozess
(optionale Auswahl)]]="","okay",IF(VLOOKUP(BTT[[#This Row],[Subprozess
(optionale Auswahl)]],BPML[[Subprozess]:[Zugeordneter Hauptprozess]],3,FALSE)=BTT[[#This Row],[Hauptprozess
(Pflichtauswahl)]],"okay","falscher Subprozess"))</f>
        <v/>
      </c>
      <c r="AL1756">
        <f>IF(aktives_Teilprojekt="Master","",IF(BTT[[#This Row],[Verantwortliches TP
(automatisch)]]=VLOOKUP(aktives_Teilprojekt,Teilprojekte[[Teilprojekte]:[Kürzel]],2,FALSE),"okay","Hauptprozess anderes TP"))</f>
        <v/>
      </c>
      <c r="AM17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6">
        <f>IFERROR(IF(BTT[[#This Row],[SAP-Modul
(Pflichtauswahl)]]&lt;&gt;VLOOKUP(BTT[[#This Row],[Verwendete Transaktion (Pflichtauswahl)]],Transaktionen[[Transaktionen]:[Modul]],3,FALSE),"Modul anders","okay"),"")</f>
        <v/>
      </c>
      <c r="AP1756">
        <f>IFERROR(IF(COUNTIFS(BTT[Verwendete Transaktion (Pflichtauswahl)],BTT[[#This Row],[Verwendete Transaktion (Pflichtauswahl)]],BTT[SAP-Modul
(Pflichtauswahl)],"&lt;&gt;"&amp;BTT[[#This Row],[SAP-Modul
(Pflichtauswahl)]])&gt;0,"Modul anders","okay"),"")</f>
        <v/>
      </c>
      <c r="AQ1756">
        <f>IFERROR(IF(COUNTIFS(BTT[Verwendete Transaktion (Pflichtauswahl)],BTT[[#This Row],[Verwendete Transaktion (Pflichtauswahl)]],BTT[Verantwortliches TP
(automatisch)],"&lt;&gt;"&amp;BTT[[#This Row],[Verantwortliches TP
(automatisch)]])&gt;0,"Transaktion mehrfach","okay"),"")</f>
        <v/>
      </c>
      <c r="AR1756">
        <f>IFERROR(IF(COUNTIFS(BTT[Verwendete Transaktion (Pflichtauswahl)],BTT[[#This Row],[Verwendete Transaktion (Pflichtauswahl)]],BTT[Verantwortliches TP
(automatisch)],"&lt;&gt;"&amp;VLOOKUP(aktives_Teilprojekt,Teilprojekte[[Teilprojekte]:[Kürzel]],2,FALSE))&gt;0,"Transaktion mehrfach","okay"),"")</f>
        <v/>
      </c>
      <c r="AS1756" t="inlineStr">
        <is>
          <t>FI1670</t>
        </is>
      </c>
    </row>
    <row r="1757">
      <c r="A1757">
        <f>IFERROR(IF(BTT[[#This Row],[Lfd Nr. 
(aus konsolidierter Datei)]]&lt;&gt;"",BTT[[#This Row],[Lfd Nr. 
(aus konsolidierter Datei)]],VLOOKUP(aktives_Teilprojekt,Teilprojekte[[Teilprojekte]:[Kürzel]],2,FALSE)&amp;ROW(BTT[[#This Row],[Lfd Nr.
(automatisch)]])-2),"")</f>
        <v/>
      </c>
      <c r="B1757" t="inlineStr">
        <is>
          <t>Bearbeitung und Prüfung von Eingangsrechnungen</t>
        </is>
      </c>
      <c r="D1757" t="inlineStr">
        <is>
          <t>Finanzierungsprotokll auf Korrektheit prüfen</t>
        </is>
      </c>
      <c r="E1757">
        <f>IFERROR(IF(NOT(BTT[[#This Row],[Manuelle Änderung des Verantwortliches TP
(Auswahl - bei Bedarf)]]=""),BTT[[#This Row],[Manuelle Änderung des Verantwortliches TP
(Auswahl - bei Bedarf)]],VLOOKUP(BTT[[#This Row],[Hauptprozess
(Pflichtauswahl)]],Hauptprozesse[],3,FALSE)),"")</f>
        <v/>
      </c>
      <c r="G1757" t="inlineStr">
        <is>
          <t>RW-K/R</t>
        </is>
      </c>
      <c r="J1757">
        <f>IFERROR(VLOOKUP(BTT[[#This Row],[Verwendete Transaktion (Pflichtauswahl)]],Transaktionen[[Transaktionen]:[Langtext]],2,FALSE),"")</f>
        <v/>
      </c>
      <c r="V1757">
        <f>IFERROR(VLOOKUP(BTT[[#This Row],[Verwendetes Formular
(Auswahl falls relevant)]],Formulare[[Formularbezeichnung]:[Formularname (technisch)]],2,FALSE),"")</f>
        <v/>
      </c>
      <c r="AK1757">
        <f>IF(BTT[[#This Row],[Subprozess
(optionale Auswahl)]]="","okay",IF(VLOOKUP(BTT[[#This Row],[Subprozess
(optionale Auswahl)]],BPML[[Subprozess]:[Zugeordneter Hauptprozess]],3,FALSE)=BTT[[#This Row],[Hauptprozess
(Pflichtauswahl)]],"okay","falscher Subprozess"))</f>
        <v/>
      </c>
      <c r="AL1757">
        <f>IF(aktives_Teilprojekt="Master","",IF(BTT[[#This Row],[Verantwortliches TP
(automatisch)]]=VLOOKUP(aktives_Teilprojekt,Teilprojekte[[Teilprojekte]:[Kürzel]],2,FALSE),"okay","Hauptprozess anderes TP"))</f>
        <v/>
      </c>
      <c r="AM17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7">
        <f>IFERROR(IF(BTT[[#This Row],[SAP-Modul
(Pflichtauswahl)]]&lt;&gt;VLOOKUP(BTT[[#This Row],[Verwendete Transaktion (Pflichtauswahl)]],Transaktionen[[Transaktionen]:[Modul]],3,FALSE),"Modul anders","okay"),"")</f>
        <v/>
      </c>
      <c r="AP1757">
        <f>IFERROR(IF(COUNTIFS(BTT[Verwendete Transaktion (Pflichtauswahl)],BTT[[#This Row],[Verwendete Transaktion (Pflichtauswahl)]],BTT[SAP-Modul
(Pflichtauswahl)],"&lt;&gt;"&amp;BTT[[#This Row],[SAP-Modul
(Pflichtauswahl)]])&gt;0,"Modul anders","okay"),"")</f>
        <v/>
      </c>
      <c r="AQ1757">
        <f>IFERROR(IF(COUNTIFS(BTT[Verwendete Transaktion (Pflichtauswahl)],BTT[[#This Row],[Verwendete Transaktion (Pflichtauswahl)]],BTT[Verantwortliches TP
(automatisch)],"&lt;&gt;"&amp;BTT[[#This Row],[Verantwortliches TP
(automatisch)]])&gt;0,"Transaktion mehrfach","okay"),"")</f>
        <v/>
      </c>
      <c r="AR1757">
        <f>IFERROR(IF(COUNTIFS(BTT[Verwendete Transaktion (Pflichtauswahl)],BTT[[#This Row],[Verwendete Transaktion (Pflichtauswahl)]],BTT[Verantwortliches TP
(automatisch)],"&lt;&gt;"&amp;VLOOKUP(aktives_Teilprojekt,Teilprojekte[[Teilprojekte]:[Kürzel]],2,FALSE))&gt;0,"Transaktion mehrfach","okay"),"")</f>
        <v/>
      </c>
      <c r="AS1757" t="inlineStr">
        <is>
          <t>FI1671</t>
        </is>
      </c>
    </row>
    <row r="1758">
      <c r="A1758">
        <f>IFERROR(IF(BTT[[#This Row],[Lfd Nr. 
(aus konsolidierter Datei)]]&lt;&gt;"",BTT[[#This Row],[Lfd Nr. 
(aus konsolidierter Datei)]],VLOOKUP(aktives_Teilprojekt,Teilprojekte[[Teilprojekte]:[Kürzel]],2,FALSE)&amp;ROW(BTT[[#This Row],[Lfd Nr.
(automatisch)]])-2),"")</f>
        <v/>
      </c>
      <c r="B1758" t="inlineStr">
        <is>
          <t>Bearbeitung und Prüfung von Eingangsrechnungen</t>
        </is>
      </c>
      <c r="D1758" t="inlineStr">
        <is>
          <t>Übergabe an Subprozess in PB in Schritt 8a</t>
        </is>
      </c>
      <c r="E1758">
        <f>IFERROR(IF(NOT(BTT[[#This Row],[Manuelle Änderung des Verantwortliches TP
(Auswahl - bei Bedarf)]]=""),BTT[[#This Row],[Manuelle Änderung des Verantwortliches TP
(Auswahl - bei Bedarf)]],VLOOKUP(BTT[[#This Row],[Hauptprozess
(Pflichtauswahl)]],Hauptprozesse[],3,FALSE)),"")</f>
        <v/>
      </c>
      <c r="G1758" t="inlineStr">
        <is>
          <t>RW-K/R</t>
        </is>
      </c>
      <c r="J1758">
        <f>IFERROR(VLOOKUP(BTT[[#This Row],[Verwendete Transaktion (Pflichtauswahl)]],Transaktionen[[Transaktionen]:[Langtext]],2,FALSE),"")</f>
        <v/>
      </c>
      <c r="V1758">
        <f>IFERROR(VLOOKUP(BTT[[#This Row],[Verwendetes Formular
(Auswahl falls relevant)]],Formulare[[Formularbezeichnung]:[Formularname (technisch)]],2,FALSE),"")</f>
        <v/>
      </c>
      <c r="AK1758">
        <f>IF(BTT[[#This Row],[Subprozess
(optionale Auswahl)]]="","okay",IF(VLOOKUP(BTT[[#This Row],[Subprozess
(optionale Auswahl)]],BPML[[Subprozess]:[Zugeordneter Hauptprozess]],3,FALSE)=BTT[[#This Row],[Hauptprozess
(Pflichtauswahl)]],"okay","falscher Subprozess"))</f>
        <v/>
      </c>
      <c r="AL1758">
        <f>IF(aktives_Teilprojekt="Master","",IF(BTT[[#This Row],[Verantwortliches TP
(automatisch)]]=VLOOKUP(aktives_Teilprojekt,Teilprojekte[[Teilprojekte]:[Kürzel]],2,FALSE),"okay","Hauptprozess anderes TP"))</f>
        <v/>
      </c>
      <c r="AM17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8">
        <f>IFERROR(IF(BTT[[#This Row],[SAP-Modul
(Pflichtauswahl)]]&lt;&gt;VLOOKUP(BTT[[#This Row],[Verwendete Transaktion (Pflichtauswahl)]],Transaktionen[[Transaktionen]:[Modul]],3,FALSE),"Modul anders","okay"),"")</f>
        <v/>
      </c>
      <c r="AP1758">
        <f>IFERROR(IF(COUNTIFS(BTT[Verwendete Transaktion (Pflichtauswahl)],BTT[[#This Row],[Verwendete Transaktion (Pflichtauswahl)]],BTT[SAP-Modul
(Pflichtauswahl)],"&lt;&gt;"&amp;BTT[[#This Row],[SAP-Modul
(Pflichtauswahl)]])&gt;0,"Modul anders","okay"),"")</f>
        <v/>
      </c>
      <c r="AQ1758">
        <f>IFERROR(IF(COUNTIFS(BTT[Verwendete Transaktion (Pflichtauswahl)],BTT[[#This Row],[Verwendete Transaktion (Pflichtauswahl)]],BTT[Verantwortliches TP
(automatisch)],"&lt;&gt;"&amp;BTT[[#This Row],[Verantwortliches TP
(automatisch)]])&gt;0,"Transaktion mehrfach","okay"),"")</f>
        <v/>
      </c>
      <c r="AR1758">
        <f>IFERROR(IF(COUNTIFS(BTT[Verwendete Transaktion (Pflichtauswahl)],BTT[[#This Row],[Verwendete Transaktion (Pflichtauswahl)]],BTT[Verantwortliches TP
(automatisch)],"&lt;&gt;"&amp;VLOOKUP(aktives_Teilprojekt,Teilprojekte[[Teilprojekte]:[Kürzel]],2,FALSE))&gt;0,"Transaktion mehrfach","okay"),"")</f>
        <v/>
      </c>
      <c r="AS1758" t="inlineStr">
        <is>
          <t>FI1672</t>
        </is>
      </c>
    </row>
    <row r="1759">
      <c r="A1759">
        <f>IFERROR(IF(BTT[[#This Row],[Lfd Nr. 
(aus konsolidierter Datei)]]&lt;&gt;"",BTT[[#This Row],[Lfd Nr. 
(aus konsolidierter Datei)]],VLOOKUP(aktives_Teilprojekt,Teilprojekte[[Teilprojekte]:[Kürzel]],2,FALSE)&amp;ROW(BTT[[#This Row],[Lfd Nr.
(automatisch)]])-2),"")</f>
        <v/>
      </c>
      <c r="B1759" t="inlineStr">
        <is>
          <t>Bearbeitung und Prüfung von Eingangsrechnungen</t>
        </is>
      </c>
      <c r="D1759" t="inlineStr">
        <is>
          <t>Skontovereinbarung prüfen</t>
        </is>
      </c>
      <c r="E1759">
        <f>IFERROR(IF(NOT(BTT[[#This Row],[Manuelle Änderung des Verantwortliches TP
(Auswahl - bei Bedarf)]]=""),BTT[[#This Row],[Manuelle Änderung des Verantwortliches TP
(Auswahl - bei Bedarf)]],VLOOKUP(BTT[[#This Row],[Hauptprozess
(Pflichtauswahl)]],Hauptprozesse[],3,FALSE)),"")</f>
        <v/>
      </c>
      <c r="G1759" t="inlineStr">
        <is>
          <t>RW-K/R</t>
        </is>
      </c>
      <c r="H1759" t="inlineStr">
        <is>
          <t>MM</t>
        </is>
      </c>
      <c r="I1759" t="inlineStr">
        <is>
          <t>ME23N</t>
        </is>
      </c>
      <c r="J1759">
        <f>IFERROR(VLOOKUP(BTT[[#This Row],[Verwendete Transaktion (Pflichtauswahl)]],Transaktionen[[Transaktionen]:[Langtext]],2,FALSE),"")</f>
        <v/>
      </c>
      <c r="V1759">
        <f>IFERROR(VLOOKUP(BTT[[#This Row],[Verwendetes Formular
(Auswahl falls relevant)]],Formulare[[Formularbezeichnung]:[Formularname (technisch)]],2,FALSE),"")</f>
        <v/>
      </c>
      <c r="AK1759">
        <f>IF(BTT[[#This Row],[Subprozess
(optionale Auswahl)]]="","okay",IF(VLOOKUP(BTT[[#This Row],[Subprozess
(optionale Auswahl)]],BPML[[Subprozess]:[Zugeordneter Hauptprozess]],3,FALSE)=BTT[[#This Row],[Hauptprozess
(Pflichtauswahl)]],"okay","falscher Subprozess"))</f>
        <v/>
      </c>
      <c r="AL1759">
        <f>IF(aktives_Teilprojekt="Master","",IF(BTT[[#This Row],[Verantwortliches TP
(automatisch)]]=VLOOKUP(aktives_Teilprojekt,Teilprojekte[[Teilprojekte]:[Kürzel]],2,FALSE),"okay","Hauptprozess anderes TP"))</f>
        <v/>
      </c>
      <c r="AM17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59">
        <f>IFERROR(IF(BTT[[#This Row],[SAP-Modul
(Pflichtauswahl)]]&lt;&gt;VLOOKUP(BTT[[#This Row],[Verwendete Transaktion (Pflichtauswahl)]],Transaktionen[[Transaktionen]:[Modul]],3,FALSE),"Modul anders","okay"),"")</f>
        <v/>
      </c>
      <c r="AP1759">
        <f>IFERROR(IF(COUNTIFS(BTT[Verwendete Transaktion (Pflichtauswahl)],BTT[[#This Row],[Verwendete Transaktion (Pflichtauswahl)]],BTT[SAP-Modul
(Pflichtauswahl)],"&lt;&gt;"&amp;BTT[[#This Row],[SAP-Modul
(Pflichtauswahl)]])&gt;0,"Modul anders","okay"),"")</f>
        <v/>
      </c>
      <c r="AQ1759">
        <f>IFERROR(IF(COUNTIFS(BTT[Verwendete Transaktion (Pflichtauswahl)],BTT[[#This Row],[Verwendete Transaktion (Pflichtauswahl)]],BTT[Verantwortliches TP
(automatisch)],"&lt;&gt;"&amp;BTT[[#This Row],[Verantwortliches TP
(automatisch)]])&gt;0,"Transaktion mehrfach","okay"),"")</f>
        <v/>
      </c>
      <c r="AR1759">
        <f>IFERROR(IF(COUNTIFS(BTT[Verwendete Transaktion (Pflichtauswahl)],BTT[[#This Row],[Verwendete Transaktion (Pflichtauswahl)]],BTT[Verantwortliches TP
(automatisch)],"&lt;&gt;"&amp;VLOOKUP(aktives_Teilprojekt,Teilprojekte[[Teilprojekte]:[Kürzel]],2,FALSE))&gt;0,"Transaktion mehrfach","okay"),"")</f>
        <v/>
      </c>
      <c r="AS1759" t="inlineStr">
        <is>
          <t>FI1673</t>
        </is>
      </c>
    </row>
    <row r="1760">
      <c r="A1760">
        <f>IFERROR(IF(BTT[[#This Row],[Lfd Nr. 
(aus konsolidierter Datei)]]&lt;&gt;"",BTT[[#This Row],[Lfd Nr. 
(aus konsolidierter Datei)]],VLOOKUP(aktives_Teilprojekt,Teilprojekte[[Teilprojekte]:[Kürzel]],2,FALSE)&amp;ROW(BTT[[#This Row],[Lfd Nr.
(automatisch)]])-2),"")</f>
        <v/>
      </c>
      <c r="B1760" t="inlineStr">
        <is>
          <t>Bearbeitung und Prüfung von Eingangsrechnungen</t>
        </is>
      </c>
      <c r="D1760" t="inlineStr">
        <is>
          <t>Belegart RD auswählen</t>
        </is>
      </c>
      <c r="E1760">
        <f>IFERROR(IF(NOT(BTT[[#This Row],[Manuelle Änderung des Verantwortliches TP
(Auswahl - bei Bedarf)]]=""),BTT[[#This Row],[Manuelle Änderung des Verantwortliches TP
(Auswahl - bei Bedarf)]],VLOOKUP(BTT[[#This Row],[Hauptprozess
(Pflichtauswahl)]],Hauptprozesse[],3,FALSE)),"")</f>
        <v/>
      </c>
      <c r="G1760" t="inlineStr">
        <is>
          <t>RW-K/R</t>
        </is>
      </c>
      <c r="J1760">
        <f>IFERROR(VLOOKUP(BTT[[#This Row],[Verwendete Transaktion (Pflichtauswahl)]],Transaktionen[[Transaktionen]:[Langtext]],2,FALSE),"")</f>
        <v/>
      </c>
      <c r="V1760">
        <f>IFERROR(VLOOKUP(BTT[[#This Row],[Verwendetes Formular
(Auswahl falls relevant)]],Formulare[[Formularbezeichnung]:[Formularname (technisch)]],2,FALSE),"")</f>
        <v/>
      </c>
      <c r="AK1760">
        <f>IF(BTT[[#This Row],[Subprozess
(optionale Auswahl)]]="","okay",IF(VLOOKUP(BTT[[#This Row],[Subprozess
(optionale Auswahl)]],BPML[[Subprozess]:[Zugeordneter Hauptprozess]],3,FALSE)=BTT[[#This Row],[Hauptprozess
(Pflichtauswahl)]],"okay","falscher Subprozess"))</f>
        <v/>
      </c>
      <c r="AL1760">
        <f>IF(aktives_Teilprojekt="Master","",IF(BTT[[#This Row],[Verantwortliches TP
(automatisch)]]=VLOOKUP(aktives_Teilprojekt,Teilprojekte[[Teilprojekte]:[Kürzel]],2,FALSE),"okay","Hauptprozess anderes TP"))</f>
        <v/>
      </c>
      <c r="AM17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0">
        <f>IFERROR(IF(BTT[[#This Row],[SAP-Modul
(Pflichtauswahl)]]&lt;&gt;VLOOKUP(BTT[[#This Row],[Verwendete Transaktion (Pflichtauswahl)]],Transaktionen[[Transaktionen]:[Modul]],3,FALSE),"Modul anders","okay"),"")</f>
        <v/>
      </c>
      <c r="AP1760">
        <f>IFERROR(IF(COUNTIFS(BTT[Verwendete Transaktion (Pflichtauswahl)],BTT[[#This Row],[Verwendete Transaktion (Pflichtauswahl)]],BTT[SAP-Modul
(Pflichtauswahl)],"&lt;&gt;"&amp;BTT[[#This Row],[SAP-Modul
(Pflichtauswahl)]])&gt;0,"Modul anders","okay"),"")</f>
        <v/>
      </c>
      <c r="AQ1760">
        <f>IFERROR(IF(COUNTIFS(BTT[Verwendete Transaktion (Pflichtauswahl)],BTT[[#This Row],[Verwendete Transaktion (Pflichtauswahl)]],BTT[Verantwortliches TP
(automatisch)],"&lt;&gt;"&amp;BTT[[#This Row],[Verantwortliches TP
(automatisch)]])&gt;0,"Transaktion mehrfach","okay"),"")</f>
        <v/>
      </c>
      <c r="AR1760">
        <f>IFERROR(IF(COUNTIFS(BTT[Verwendete Transaktion (Pflichtauswahl)],BTT[[#This Row],[Verwendete Transaktion (Pflichtauswahl)]],BTT[Verantwortliches TP
(automatisch)],"&lt;&gt;"&amp;VLOOKUP(aktives_Teilprojekt,Teilprojekte[[Teilprojekte]:[Kürzel]],2,FALSE))&gt;0,"Transaktion mehrfach","okay"),"")</f>
        <v/>
      </c>
      <c r="AS1760" t="inlineStr">
        <is>
          <t>FI1674</t>
        </is>
      </c>
    </row>
    <row r="1761">
      <c r="A1761">
        <f>IFERROR(IF(BTT[[#This Row],[Lfd Nr. 
(aus konsolidierter Datei)]]&lt;&gt;"",BTT[[#This Row],[Lfd Nr. 
(aus konsolidierter Datei)]],VLOOKUP(aktives_Teilprojekt,Teilprojekte[[Teilprojekte]:[Kürzel]],2,FALSE)&amp;ROW(BTT[[#This Row],[Lfd Nr.
(automatisch)]])-2),"")</f>
        <v/>
      </c>
      <c r="B1761" t="inlineStr">
        <is>
          <t>Bearbeitung und Prüfung von Eingangsrechnungen</t>
        </is>
      </c>
      <c r="D1761" t="inlineStr">
        <is>
          <t>Belegart RI auswählen</t>
        </is>
      </c>
      <c r="E1761">
        <f>IFERROR(IF(NOT(BTT[[#This Row],[Manuelle Änderung des Verantwortliches TP
(Auswahl - bei Bedarf)]]=""),BTT[[#This Row],[Manuelle Änderung des Verantwortliches TP
(Auswahl - bei Bedarf)]],VLOOKUP(BTT[[#This Row],[Hauptprozess
(Pflichtauswahl)]],Hauptprozesse[],3,FALSE)),"")</f>
        <v/>
      </c>
      <c r="G1761" t="inlineStr">
        <is>
          <t>RW-K/R</t>
        </is>
      </c>
      <c r="J1761">
        <f>IFERROR(VLOOKUP(BTT[[#This Row],[Verwendete Transaktion (Pflichtauswahl)]],Transaktionen[[Transaktionen]:[Langtext]],2,FALSE),"")</f>
        <v/>
      </c>
      <c r="V1761">
        <f>IFERROR(VLOOKUP(BTT[[#This Row],[Verwendetes Formular
(Auswahl falls relevant)]],Formulare[[Formularbezeichnung]:[Formularname (technisch)]],2,FALSE),"")</f>
        <v/>
      </c>
      <c r="AK1761">
        <f>IF(BTT[[#This Row],[Subprozess
(optionale Auswahl)]]="","okay",IF(VLOOKUP(BTT[[#This Row],[Subprozess
(optionale Auswahl)]],BPML[[Subprozess]:[Zugeordneter Hauptprozess]],3,FALSE)=BTT[[#This Row],[Hauptprozess
(Pflichtauswahl)]],"okay","falscher Subprozess"))</f>
        <v/>
      </c>
      <c r="AL1761">
        <f>IF(aktives_Teilprojekt="Master","",IF(BTT[[#This Row],[Verantwortliches TP
(automatisch)]]=VLOOKUP(aktives_Teilprojekt,Teilprojekte[[Teilprojekte]:[Kürzel]],2,FALSE),"okay","Hauptprozess anderes TP"))</f>
        <v/>
      </c>
      <c r="AM17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1">
        <f>IFERROR(IF(BTT[[#This Row],[SAP-Modul
(Pflichtauswahl)]]&lt;&gt;VLOOKUP(BTT[[#This Row],[Verwendete Transaktion (Pflichtauswahl)]],Transaktionen[[Transaktionen]:[Modul]],3,FALSE),"Modul anders","okay"),"")</f>
        <v/>
      </c>
      <c r="AP1761">
        <f>IFERROR(IF(COUNTIFS(BTT[Verwendete Transaktion (Pflichtauswahl)],BTT[[#This Row],[Verwendete Transaktion (Pflichtauswahl)]],BTT[SAP-Modul
(Pflichtauswahl)],"&lt;&gt;"&amp;BTT[[#This Row],[SAP-Modul
(Pflichtauswahl)]])&gt;0,"Modul anders","okay"),"")</f>
        <v/>
      </c>
      <c r="AQ1761">
        <f>IFERROR(IF(COUNTIFS(BTT[Verwendete Transaktion (Pflichtauswahl)],BTT[[#This Row],[Verwendete Transaktion (Pflichtauswahl)]],BTT[Verantwortliches TP
(automatisch)],"&lt;&gt;"&amp;BTT[[#This Row],[Verantwortliches TP
(automatisch)]])&gt;0,"Transaktion mehrfach","okay"),"")</f>
        <v/>
      </c>
      <c r="AR1761">
        <f>IFERROR(IF(COUNTIFS(BTT[Verwendete Transaktion (Pflichtauswahl)],BTT[[#This Row],[Verwendete Transaktion (Pflichtauswahl)]],BTT[Verantwortliches TP
(automatisch)],"&lt;&gt;"&amp;VLOOKUP(aktives_Teilprojekt,Teilprojekte[[Teilprojekte]:[Kürzel]],2,FALSE))&gt;0,"Transaktion mehrfach","okay"),"")</f>
        <v/>
      </c>
      <c r="AS1761" t="inlineStr">
        <is>
          <t>FI1675</t>
        </is>
      </c>
    </row>
    <row r="1762">
      <c r="A1762">
        <f>IFERROR(IF(BTT[[#This Row],[Lfd Nr. 
(aus konsolidierter Datei)]]&lt;&gt;"",BTT[[#This Row],[Lfd Nr. 
(aus konsolidierter Datei)]],VLOOKUP(aktives_Teilprojekt,Teilprojekte[[Teilprojekte]:[Kürzel]],2,FALSE)&amp;ROW(BTT[[#This Row],[Lfd Nr.
(automatisch)]])-2),"")</f>
        <v/>
      </c>
      <c r="B1762" t="inlineStr">
        <is>
          <t>Bearbeitung und Prüfung von Eingangsrechnungen</t>
        </is>
      </c>
      <c r="D1762" t="inlineStr">
        <is>
          <t>Abschlussrechnung buchen und mit Zahlsperre versehen</t>
        </is>
      </c>
      <c r="E1762">
        <f>IFERROR(IF(NOT(BTT[[#This Row],[Manuelle Änderung des Verantwortliches TP
(Auswahl - bei Bedarf)]]=""),BTT[[#This Row],[Manuelle Änderung des Verantwortliches TP
(Auswahl - bei Bedarf)]],VLOOKUP(BTT[[#This Row],[Hauptprozess
(Pflichtauswahl)]],Hauptprozesse[],3,FALSE)),"")</f>
        <v/>
      </c>
      <c r="G1762" t="inlineStr">
        <is>
          <t>RW-K/R</t>
        </is>
      </c>
      <c r="H1762" t="inlineStr">
        <is>
          <t>MM</t>
        </is>
      </c>
      <c r="I1762" t="inlineStr">
        <is>
          <t>MIRO</t>
        </is>
      </c>
      <c r="J1762">
        <f>IFERROR(VLOOKUP(BTT[[#This Row],[Verwendete Transaktion (Pflichtauswahl)]],Transaktionen[[Transaktionen]:[Langtext]],2,FALSE),"")</f>
        <v/>
      </c>
      <c r="V1762">
        <f>IFERROR(VLOOKUP(BTT[[#This Row],[Verwendetes Formular
(Auswahl falls relevant)]],Formulare[[Formularbezeichnung]:[Formularname (technisch)]],2,FALSE),"")</f>
        <v/>
      </c>
      <c r="AK1762">
        <f>IF(BTT[[#This Row],[Subprozess
(optionale Auswahl)]]="","okay",IF(VLOOKUP(BTT[[#This Row],[Subprozess
(optionale Auswahl)]],BPML[[Subprozess]:[Zugeordneter Hauptprozess]],3,FALSE)=BTT[[#This Row],[Hauptprozess
(Pflichtauswahl)]],"okay","falscher Subprozess"))</f>
        <v/>
      </c>
      <c r="AL1762">
        <f>IF(aktives_Teilprojekt="Master","",IF(BTT[[#This Row],[Verantwortliches TP
(automatisch)]]=VLOOKUP(aktives_Teilprojekt,Teilprojekte[[Teilprojekte]:[Kürzel]],2,FALSE),"okay","Hauptprozess anderes TP"))</f>
        <v/>
      </c>
      <c r="AM17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2">
        <f>IFERROR(IF(BTT[[#This Row],[SAP-Modul
(Pflichtauswahl)]]&lt;&gt;VLOOKUP(BTT[[#This Row],[Verwendete Transaktion (Pflichtauswahl)]],Transaktionen[[Transaktionen]:[Modul]],3,FALSE),"Modul anders","okay"),"")</f>
        <v/>
      </c>
      <c r="AP1762">
        <f>IFERROR(IF(COUNTIFS(BTT[Verwendete Transaktion (Pflichtauswahl)],BTT[[#This Row],[Verwendete Transaktion (Pflichtauswahl)]],BTT[SAP-Modul
(Pflichtauswahl)],"&lt;&gt;"&amp;BTT[[#This Row],[SAP-Modul
(Pflichtauswahl)]])&gt;0,"Modul anders","okay"),"")</f>
        <v/>
      </c>
      <c r="AQ1762">
        <f>IFERROR(IF(COUNTIFS(BTT[Verwendete Transaktion (Pflichtauswahl)],BTT[[#This Row],[Verwendete Transaktion (Pflichtauswahl)]],BTT[Verantwortliches TP
(automatisch)],"&lt;&gt;"&amp;BTT[[#This Row],[Verantwortliches TP
(automatisch)]])&gt;0,"Transaktion mehrfach","okay"),"")</f>
        <v/>
      </c>
      <c r="AR1762">
        <f>IFERROR(IF(COUNTIFS(BTT[Verwendete Transaktion (Pflichtauswahl)],BTT[[#This Row],[Verwendete Transaktion (Pflichtauswahl)]],BTT[Verantwortliches TP
(automatisch)],"&lt;&gt;"&amp;VLOOKUP(aktives_Teilprojekt,Teilprojekte[[Teilprojekte]:[Kürzel]],2,FALSE))&gt;0,"Transaktion mehrfach","okay"),"")</f>
        <v/>
      </c>
      <c r="AS1762" t="inlineStr">
        <is>
          <t>FI1676</t>
        </is>
      </c>
    </row>
    <row r="1763">
      <c r="A1763">
        <f>IFERROR(IF(BTT[[#This Row],[Lfd Nr. 
(aus konsolidierter Datei)]]&lt;&gt;"",BTT[[#This Row],[Lfd Nr. 
(aus konsolidierter Datei)]],VLOOKUP(aktives_Teilprojekt,Teilprojekte[[Teilprojekte]:[Kürzel]],2,FALSE)&amp;ROW(BTT[[#This Row],[Lfd Nr.
(automatisch)]])-2),"")</f>
        <v/>
      </c>
      <c r="B1763" t="inlineStr">
        <is>
          <t>Bearbeitung und Prüfung von Eingangsrechnungen</t>
        </is>
      </c>
      <c r="D1763" t="inlineStr">
        <is>
          <t>Abschlussrechnung buchen und mit Zahlsperre versehen</t>
        </is>
      </c>
      <c r="E1763">
        <f>IFERROR(IF(NOT(BTT[[#This Row],[Manuelle Änderung des Verantwortliches TP
(Auswahl - bei Bedarf)]]=""),BTT[[#This Row],[Manuelle Änderung des Verantwortliches TP
(Auswahl - bei Bedarf)]],VLOOKUP(BTT[[#This Row],[Hauptprozess
(Pflichtauswahl)]],Hauptprozesse[],3,FALSE)),"")</f>
        <v/>
      </c>
      <c r="G1763" t="inlineStr">
        <is>
          <t>RW-K/R</t>
        </is>
      </c>
      <c r="H1763" t="inlineStr">
        <is>
          <t>MM</t>
        </is>
      </c>
      <c r="I1763" t="inlineStr">
        <is>
          <t>ZFI73</t>
        </is>
      </c>
      <c r="J1763">
        <f>IFERROR(VLOOKUP(BTT[[#This Row],[Verwendete Transaktion (Pflichtauswahl)]],Transaktionen[[Transaktionen]:[Langtext]],2,FALSE),"")</f>
        <v/>
      </c>
      <c r="V1763">
        <f>IFERROR(VLOOKUP(BTT[[#This Row],[Verwendetes Formular
(Auswahl falls relevant)]],Formulare[[Formularbezeichnung]:[Formularname (technisch)]],2,FALSE),"")</f>
        <v/>
      </c>
      <c r="AK1763">
        <f>IF(BTT[[#This Row],[Subprozess
(optionale Auswahl)]]="","okay",IF(VLOOKUP(BTT[[#This Row],[Subprozess
(optionale Auswahl)]],BPML[[Subprozess]:[Zugeordneter Hauptprozess]],3,FALSE)=BTT[[#This Row],[Hauptprozess
(Pflichtauswahl)]],"okay","falscher Subprozess"))</f>
        <v/>
      </c>
      <c r="AL1763">
        <f>IF(aktives_Teilprojekt="Master","",IF(BTT[[#This Row],[Verantwortliches TP
(automatisch)]]=VLOOKUP(aktives_Teilprojekt,Teilprojekte[[Teilprojekte]:[Kürzel]],2,FALSE),"okay","Hauptprozess anderes TP"))</f>
        <v/>
      </c>
      <c r="AM17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3">
        <f>IFERROR(IF(BTT[[#This Row],[SAP-Modul
(Pflichtauswahl)]]&lt;&gt;VLOOKUP(BTT[[#This Row],[Verwendete Transaktion (Pflichtauswahl)]],Transaktionen[[Transaktionen]:[Modul]],3,FALSE),"Modul anders","okay"),"")</f>
        <v/>
      </c>
      <c r="AP1763">
        <f>IFERROR(IF(COUNTIFS(BTT[Verwendete Transaktion (Pflichtauswahl)],BTT[[#This Row],[Verwendete Transaktion (Pflichtauswahl)]],BTT[SAP-Modul
(Pflichtauswahl)],"&lt;&gt;"&amp;BTT[[#This Row],[SAP-Modul
(Pflichtauswahl)]])&gt;0,"Modul anders","okay"),"")</f>
        <v/>
      </c>
      <c r="AQ1763">
        <f>IFERROR(IF(COUNTIFS(BTT[Verwendete Transaktion (Pflichtauswahl)],BTT[[#This Row],[Verwendete Transaktion (Pflichtauswahl)]],BTT[Verantwortliches TP
(automatisch)],"&lt;&gt;"&amp;BTT[[#This Row],[Verantwortliches TP
(automatisch)]])&gt;0,"Transaktion mehrfach","okay"),"")</f>
        <v/>
      </c>
      <c r="AR1763">
        <f>IFERROR(IF(COUNTIFS(BTT[Verwendete Transaktion (Pflichtauswahl)],BTT[[#This Row],[Verwendete Transaktion (Pflichtauswahl)]],BTT[Verantwortliches TP
(automatisch)],"&lt;&gt;"&amp;VLOOKUP(aktives_Teilprojekt,Teilprojekte[[Teilprojekte]:[Kürzel]],2,FALSE))&gt;0,"Transaktion mehrfach","okay"),"")</f>
        <v/>
      </c>
      <c r="AS1763" t="inlineStr">
        <is>
          <t>FI1677</t>
        </is>
      </c>
    </row>
    <row r="1764">
      <c r="A1764">
        <f>IFERROR(IF(BTT[[#This Row],[Lfd Nr. 
(aus konsolidierter Datei)]]&lt;&gt;"",BTT[[#This Row],[Lfd Nr. 
(aus konsolidierter Datei)]],VLOOKUP(aktives_Teilprojekt,Teilprojekte[[Teilprojekte]:[Kürzel]],2,FALSE)&amp;ROW(BTT[[#This Row],[Lfd Nr.
(automatisch)]])-2),"")</f>
        <v/>
      </c>
      <c r="B1764" t="inlineStr">
        <is>
          <t>Bearbeitung und Prüfung von Eingangsrechnungen</t>
        </is>
      </c>
      <c r="D1764" t="inlineStr">
        <is>
          <t>Abschlussrechnung buchen und mit Zahlsperre versehen</t>
        </is>
      </c>
      <c r="E1764">
        <f>IFERROR(IF(NOT(BTT[[#This Row],[Manuelle Änderung des Verantwortliches TP
(Auswahl - bei Bedarf)]]=""),BTT[[#This Row],[Manuelle Änderung des Verantwortliches TP
(Auswahl - bei Bedarf)]],VLOOKUP(BTT[[#This Row],[Hauptprozess
(Pflichtauswahl)]],Hauptprozesse[],3,FALSE)),"")</f>
        <v/>
      </c>
      <c r="G1764" t="inlineStr">
        <is>
          <t>RW-K/R</t>
        </is>
      </c>
      <c r="H1764" t="inlineStr">
        <is>
          <t>MM</t>
        </is>
      </c>
      <c r="I1764" t="inlineStr">
        <is>
          <t>ME23N</t>
        </is>
      </c>
      <c r="J1764">
        <f>IFERROR(VLOOKUP(BTT[[#This Row],[Verwendete Transaktion (Pflichtauswahl)]],Transaktionen[[Transaktionen]:[Langtext]],2,FALSE),"")</f>
        <v/>
      </c>
      <c r="V1764">
        <f>IFERROR(VLOOKUP(BTT[[#This Row],[Verwendetes Formular
(Auswahl falls relevant)]],Formulare[[Formularbezeichnung]:[Formularname (technisch)]],2,FALSE),"")</f>
        <v/>
      </c>
      <c r="AK1764">
        <f>IF(BTT[[#This Row],[Subprozess
(optionale Auswahl)]]="","okay",IF(VLOOKUP(BTT[[#This Row],[Subprozess
(optionale Auswahl)]],BPML[[Subprozess]:[Zugeordneter Hauptprozess]],3,FALSE)=BTT[[#This Row],[Hauptprozess
(Pflichtauswahl)]],"okay","falscher Subprozess"))</f>
        <v/>
      </c>
      <c r="AL1764">
        <f>IF(aktives_Teilprojekt="Master","",IF(BTT[[#This Row],[Verantwortliches TP
(automatisch)]]=VLOOKUP(aktives_Teilprojekt,Teilprojekte[[Teilprojekte]:[Kürzel]],2,FALSE),"okay","Hauptprozess anderes TP"))</f>
        <v/>
      </c>
      <c r="AM17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4">
        <f>IFERROR(IF(BTT[[#This Row],[SAP-Modul
(Pflichtauswahl)]]&lt;&gt;VLOOKUP(BTT[[#This Row],[Verwendete Transaktion (Pflichtauswahl)]],Transaktionen[[Transaktionen]:[Modul]],3,FALSE),"Modul anders","okay"),"")</f>
        <v/>
      </c>
      <c r="AP1764">
        <f>IFERROR(IF(COUNTIFS(BTT[Verwendete Transaktion (Pflichtauswahl)],BTT[[#This Row],[Verwendete Transaktion (Pflichtauswahl)]],BTT[SAP-Modul
(Pflichtauswahl)],"&lt;&gt;"&amp;BTT[[#This Row],[SAP-Modul
(Pflichtauswahl)]])&gt;0,"Modul anders","okay"),"")</f>
        <v/>
      </c>
      <c r="AQ1764">
        <f>IFERROR(IF(COUNTIFS(BTT[Verwendete Transaktion (Pflichtauswahl)],BTT[[#This Row],[Verwendete Transaktion (Pflichtauswahl)]],BTT[Verantwortliches TP
(automatisch)],"&lt;&gt;"&amp;BTT[[#This Row],[Verantwortliches TP
(automatisch)]])&gt;0,"Transaktion mehrfach","okay"),"")</f>
        <v/>
      </c>
      <c r="AR1764">
        <f>IFERROR(IF(COUNTIFS(BTT[Verwendete Transaktion (Pflichtauswahl)],BTT[[#This Row],[Verwendete Transaktion (Pflichtauswahl)]],BTT[Verantwortliches TP
(automatisch)],"&lt;&gt;"&amp;VLOOKUP(aktives_Teilprojekt,Teilprojekte[[Teilprojekte]:[Kürzel]],2,FALSE))&gt;0,"Transaktion mehrfach","okay"),"")</f>
        <v/>
      </c>
      <c r="AS1764" t="inlineStr">
        <is>
          <t>FI1678</t>
        </is>
      </c>
    </row>
    <row r="1765">
      <c r="A1765">
        <f>IFERROR(IF(BTT[[#This Row],[Lfd Nr. 
(aus konsolidierter Datei)]]&lt;&gt;"",BTT[[#This Row],[Lfd Nr. 
(aus konsolidierter Datei)]],VLOOKUP(aktives_Teilprojekt,Teilprojekte[[Teilprojekte]:[Kürzel]],2,FALSE)&amp;ROW(BTT[[#This Row],[Lfd Nr.
(automatisch)]])-2),"")</f>
        <v/>
      </c>
      <c r="B1765" t="inlineStr">
        <is>
          <t>Bearbeitung und Prüfung von Eingangsrechnungen</t>
        </is>
      </c>
      <c r="D1765" t="inlineStr">
        <is>
          <t>Abschlussrechnung buchen und mit Zahlsperre versehen</t>
        </is>
      </c>
      <c r="E1765">
        <f>IFERROR(IF(NOT(BTT[[#This Row],[Manuelle Änderung des Verantwortliches TP
(Auswahl - bei Bedarf)]]=""),BTT[[#This Row],[Manuelle Änderung des Verantwortliches TP
(Auswahl - bei Bedarf)]],VLOOKUP(BTT[[#This Row],[Hauptprozess
(Pflichtauswahl)]],Hauptprozesse[],3,FALSE)),"")</f>
        <v/>
      </c>
      <c r="G1765" t="inlineStr">
        <is>
          <t>RW-K/R</t>
        </is>
      </c>
      <c r="H1765" t="inlineStr">
        <is>
          <t>FI</t>
        </is>
      </c>
      <c r="I1765" t="inlineStr">
        <is>
          <t>FB02</t>
        </is>
      </c>
      <c r="J1765">
        <f>IFERROR(VLOOKUP(BTT[[#This Row],[Verwendete Transaktion (Pflichtauswahl)]],Transaktionen[[Transaktionen]:[Langtext]],2,FALSE),"")</f>
        <v/>
      </c>
      <c r="V1765">
        <f>IFERROR(VLOOKUP(BTT[[#This Row],[Verwendetes Formular
(Auswahl falls relevant)]],Formulare[[Formularbezeichnung]:[Formularname (technisch)]],2,FALSE),"")</f>
        <v/>
      </c>
      <c r="AK1765">
        <f>IF(BTT[[#This Row],[Subprozess
(optionale Auswahl)]]="","okay",IF(VLOOKUP(BTT[[#This Row],[Subprozess
(optionale Auswahl)]],BPML[[Subprozess]:[Zugeordneter Hauptprozess]],3,FALSE)=BTT[[#This Row],[Hauptprozess
(Pflichtauswahl)]],"okay","falscher Subprozess"))</f>
        <v/>
      </c>
      <c r="AL1765">
        <f>IF(aktives_Teilprojekt="Master","",IF(BTT[[#This Row],[Verantwortliches TP
(automatisch)]]=VLOOKUP(aktives_Teilprojekt,Teilprojekte[[Teilprojekte]:[Kürzel]],2,FALSE),"okay","Hauptprozess anderes TP"))</f>
        <v/>
      </c>
      <c r="AM17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5">
        <f>IFERROR(IF(BTT[[#This Row],[SAP-Modul
(Pflichtauswahl)]]&lt;&gt;VLOOKUP(BTT[[#This Row],[Verwendete Transaktion (Pflichtauswahl)]],Transaktionen[[Transaktionen]:[Modul]],3,FALSE),"Modul anders","okay"),"")</f>
        <v/>
      </c>
      <c r="AP1765">
        <f>IFERROR(IF(COUNTIFS(BTT[Verwendete Transaktion (Pflichtauswahl)],BTT[[#This Row],[Verwendete Transaktion (Pflichtauswahl)]],BTT[SAP-Modul
(Pflichtauswahl)],"&lt;&gt;"&amp;BTT[[#This Row],[SAP-Modul
(Pflichtauswahl)]])&gt;0,"Modul anders","okay"),"")</f>
        <v/>
      </c>
      <c r="AQ1765">
        <f>IFERROR(IF(COUNTIFS(BTT[Verwendete Transaktion (Pflichtauswahl)],BTT[[#This Row],[Verwendete Transaktion (Pflichtauswahl)]],BTT[Verantwortliches TP
(automatisch)],"&lt;&gt;"&amp;BTT[[#This Row],[Verantwortliches TP
(automatisch)]])&gt;0,"Transaktion mehrfach","okay"),"")</f>
        <v/>
      </c>
      <c r="AR1765">
        <f>IFERROR(IF(COUNTIFS(BTT[Verwendete Transaktion (Pflichtauswahl)],BTT[[#This Row],[Verwendete Transaktion (Pflichtauswahl)]],BTT[Verantwortliches TP
(automatisch)],"&lt;&gt;"&amp;VLOOKUP(aktives_Teilprojekt,Teilprojekte[[Teilprojekte]:[Kürzel]],2,FALSE))&gt;0,"Transaktion mehrfach","okay"),"")</f>
        <v/>
      </c>
      <c r="AS1765" t="inlineStr">
        <is>
          <t>FI1679</t>
        </is>
      </c>
    </row>
    <row r="1766">
      <c r="A1766">
        <f>IFERROR(IF(BTT[[#This Row],[Lfd Nr. 
(aus konsolidierter Datei)]]&lt;&gt;"",BTT[[#This Row],[Lfd Nr. 
(aus konsolidierter Datei)]],VLOOKUP(aktives_Teilprojekt,Teilprojekte[[Teilprojekte]:[Kürzel]],2,FALSE)&amp;ROW(BTT[[#This Row],[Lfd Nr.
(automatisch)]])-2),"")</f>
        <v/>
      </c>
      <c r="B1766" t="inlineStr">
        <is>
          <t>Bearbeitung und Prüfung von Eingangsrechnungen</t>
        </is>
      </c>
      <c r="D1766" t="inlineStr">
        <is>
          <t>Abschlussrechnung buchen und mit Zahlsperre versehen</t>
        </is>
      </c>
      <c r="E1766">
        <f>IFERROR(IF(NOT(BTT[[#This Row],[Manuelle Änderung des Verantwortliches TP
(Auswahl - bei Bedarf)]]=""),BTT[[#This Row],[Manuelle Änderung des Verantwortliches TP
(Auswahl - bei Bedarf)]],VLOOKUP(BTT[[#This Row],[Hauptprozess
(Pflichtauswahl)]],Hauptprozesse[],3,FALSE)),"")</f>
        <v/>
      </c>
      <c r="G1766" t="inlineStr">
        <is>
          <t>RW-K/R</t>
        </is>
      </c>
      <c r="H1766" t="inlineStr">
        <is>
          <t>FI-GL</t>
        </is>
      </c>
      <c r="I1766" t="inlineStr">
        <is>
          <t>FBL1N</t>
        </is>
      </c>
      <c r="J1766">
        <f>IFERROR(VLOOKUP(BTT[[#This Row],[Verwendete Transaktion (Pflichtauswahl)]],Transaktionen[[Transaktionen]:[Langtext]],2,FALSE),"")</f>
        <v/>
      </c>
      <c r="V1766">
        <f>IFERROR(VLOOKUP(BTT[[#This Row],[Verwendetes Formular
(Auswahl falls relevant)]],Formulare[[Formularbezeichnung]:[Formularname (technisch)]],2,FALSE),"")</f>
        <v/>
      </c>
      <c r="AK1766">
        <f>IF(BTT[[#This Row],[Subprozess
(optionale Auswahl)]]="","okay",IF(VLOOKUP(BTT[[#This Row],[Subprozess
(optionale Auswahl)]],BPML[[Subprozess]:[Zugeordneter Hauptprozess]],3,FALSE)=BTT[[#This Row],[Hauptprozess
(Pflichtauswahl)]],"okay","falscher Subprozess"))</f>
        <v/>
      </c>
      <c r="AL1766">
        <f>IF(aktives_Teilprojekt="Master","",IF(BTT[[#This Row],[Verantwortliches TP
(automatisch)]]=VLOOKUP(aktives_Teilprojekt,Teilprojekte[[Teilprojekte]:[Kürzel]],2,FALSE),"okay","Hauptprozess anderes TP"))</f>
        <v/>
      </c>
      <c r="AM17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6">
        <f>IFERROR(IF(BTT[[#This Row],[SAP-Modul
(Pflichtauswahl)]]&lt;&gt;VLOOKUP(BTT[[#This Row],[Verwendete Transaktion (Pflichtauswahl)]],Transaktionen[[Transaktionen]:[Modul]],3,FALSE),"Modul anders","okay"),"")</f>
        <v/>
      </c>
      <c r="AP1766">
        <f>IFERROR(IF(COUNTIFS(BTT[Verwendete Transaktion (Pflichtauswahl)],BTT[[#This Row],[Verwendete Transaktion (Pflichtauswahl)]],BTT[SAP-Modul
(Pflichtauswahl)],"&lt;&gt;"&amp;BTT[[#This Row],[SAP-Modul
(Pflichtauswahl)]])&gt;0,"Modul anders","okay"),"")</f>
        <v/>
      </c>
      <c r="AQ1766">
        <f>IFERROR(IF(COUNTIFS(BTT[Verwendete Transaktion (Pflichtauswahl)],BTT[[#This Row],[Verwendete Transaktion (Pflichtauswahl)]],BTT[Verantwortliches TP
(automatisch)],"&lt;&gt;"&amp;BTT[[#This Row],[Verantwortliches TP
(automatisch)]])&gt;0,"Transaktion mehrfach","okay"),"")</f>
        <v/>
      </c>
      <c r="AR1766">
        <f>IFERROR(IF(COUNTIFS(BTT[Verwendete Transaktion (Pflichtauswahl)],BTT[[#This Row],[Verwendete Transaktion (Pflichtauswahl)]],BTT[Verantwortliches TP
(automatisch)],"&lt;&gt;"&amp;VLOOKUP(aktives_Teilprojekt,Teilprojekte[[Teilprojekte]:[Kürzel]],2,FALSE))&gt;0,"Transaktion mehrfach","okay"),"")</f>
        <v/>
      </c>
      <c r="AS1766" t="inlineStr">
        <is>
          <t>FI1680</t>
        </is>
      </c>
    </row>
    <row r="1767">
      <c r="A1767">
        <f>IFERROR(IF(BTT[[#This Row],[Lfd Nr. 
(aus konsolidierter Datei)]]&lt;&gt;"",BTT[[#This Row],[Lfd Nr. 
(aus konsolidierter Datei)]],VLOOKUP(aktives_Teilprojekt,Teilprojekte[[Teilprojekte]:[Kürzel]],2,FALSE)&amp;ROW(BTT[[#This Row],[Lfd Nr.
(automatisch)]])-2),"")</f>
        <v/>
      </c>
      <c r="B1767" t="inlineStr">
        <is>
          <t>Bearbeitung und Prüfung von Eingangsrechnungen</t>
        </is>
      </c>
      <c r="D1767" t="inlineStr">
        <is>
          <t>Rechnung zur Zahlung freigeben</t>
        </is>
      </c>
      <c r="E1767">
        <f>IFERROR(IF(NOT(BTT[[#This Row],[Manuelle Änderung des Verantwortliches TP
(Auswahl - bei Bedarf)]]=""),BTT[[#This Row],[Manuelle Änderung des Verantwortliches TP
(Auswahl - bei Bedarf)]],VLOOKUP(BTT[[#This Row],[Hauptprozess
(Pflichtauswahl)]],Hauptprozesse[],3,FALSE)),"")</f>
        <v/>
      </c>
      <c r="G1767" t="inlineStr">
        <is>
          <t>RW-K/R</t>
        </is>
      </c>
      <c r="H1767" t="inlineStr">
        <is>
          <t>MM</t>
        </is>
      </c>
      <c r="I1767" t="inlineStr">
        <is>
          <t>MRBR</t>
        </is>
      </c>
      <c r="J1767">
        <f>IFERROR(VLOOKUP(BTT[[#This Row],[Verwendete Transaktion (Pflichtauswahl)]],Transaktionen[[Transaktionen]:[Langtext]],2,FALSE),"")</f>
        <v/>
      </c>
      <c r="V1767">
        <f>IFERROR(VLOOKUP(BTT[[#This Row],[Verwendetes Formular
(Auswahl falls relevant)]],Formulare[[Formularbezeichnung]:[Formularname (technisch)]],2,FALSE),"")</f>
        <v/>
      </c>
      <c r="AK1767">
        <f>IF(BTT[[#This Row],[Subprozess
(optionale Auswahl)]]="","okay",IF(VLOOKUP(BTT[[#This Row],[Subprozess
(optionale Auswahl)]],BPML[[Subprozess]:[Zugeordneter Hauptprozess]],3,FALSE)=BTT[[#This Row],[Hauptprozess
(Pflichtauswahl)]],"okay","falscher Subprozess"))</f>
        <v/>
      </c>
      <c r="AL1767">
        <f>IF(aktives_Teilprojekt="Master","",IF(BTT[[#This Row],[Verantwortliches TP
(automatisch)]]=VLOOKUP(aktives_Teilprojekt,Teilprojekte[[Teilprojekte]:[Kürzel]],2,FALSE),"okay","Hauptprozess anderes TP"))</f>
        <v/>
      </c>
      <c r="AM17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7">
        <f>IFERROR(IF(BTT[[#This Row],[SAP-Modul
(Pflichtauswahl)]]&lt;&gt;VLOOKUP(BTT[[#This Row],[Verwendete Transaktion (Pflichtauswahl)]],Transaktionen[[Transaktionen]:[Modul]],3,FALSE),"Modul anders","okay"),"")</f>
        <v/>
      </c>
      <c r="AP1767">
        <f>IFERROR(IF(COUNTIFS(BTT[Verwendete Transaktion (Pflichtauswahl)],BTT[[#This Row],[Verwendete Transaktion (Pflichtauswahl)]],BTT[SAP-Modul
(Pflichtauswahl)],"&lt;&gt;"&amp;BTT[[#This Row],[SAP-Modul
(Pflichtauswahl)]])&gt;0,"Modul anders","okay"),"")</f>
        <v/>
      </c>
      <c r="AQ1767">
        <f>IFERROR(IF(COUNTIFS(BTT[Verwendete Transaktion (Pflichtauswahl)],BTT[[#This Row],[Verwendete Transaktion (Pflichtauswahl)]],BTT[Verantwortliches TP
(automatisch)],"&lt;&gt;"&amp;BTT[[#This Row],[Verantwortliches TP
(automatisch)]])&gt;0,"Transaktion mehrfach","okay"),"")</f>
        <v/>
      </c>
      <c r="AR1767">
        <f>IFERROR(IF(COUNTIFS(BTT[Verwendete Transaktion (Pflichtauswahl)],BTT[[#This Row],[Verwendete Transaktion (Pflichtauswahl)]],BTT[Verantwortliches TP
(automatisch)],"&lt;&gt;"&amp;VLOOKUP(aktives_Teilprojekt,Teilprojekte[[Teilprojekte]:[Kürzel]],2,FALSE))&gt;0,"Transaktion mehrfach","okay"),"")</f>
        <v/>
      </c>
      <c r="AS1767" t="inlineStr">
        <is>
          <t>FI1681</t>
        </is>
      </c>
    </row>
    <row r="1768">
      <c r="A1768">
        <f>IFERROR(IF(BTT[[#This Row],[Lfd Nr. 
(aus konsolidierter Datei)]]&lt;&gt;"",BTT[[#This Row],[Lfd Nr. 
(aus konsolidierter Datei)]],VLOOKUP(aktives_Teilprojekt,Teilprojekte[[Teilprojekte]:[Kürzel]],2,FALSE)&amp;ROW(BTT[[#This Row],[Lfd Nr.
(automatisch)]])-2),"")</f>
        <v/>
      </c>
      <c r="B1768" t="inlineStr">
        <is>
          <t>Bearbeitung und Prüfung von Eingangsrechnungen</t>
        </is>
      </c>
      <c r="D1768" t="inlineStr">
        <is>
          <t>Rechnung freigeben</t>
        </is>
      </c>
      <c r="E1768">
        <f>IFERROR(IF(NOT(BTT[[#This Row],[Manuelle Änderung des Verantwortliches TP
(Auswahl - bei Bedarf)]]=""),BTT[[#This Row],[Manuelle Änderung des Verantwortliches TP
(Auswahl - bei Bedarf)]],VLOOKUP(BTT[[#This Row],[Hauptprozess
(Pflichtauswahl)]],Hauptprozesse[],3,FALSE)),"")</f>
        <v/>
      </c>
      <c r="J1768">
        <f>IFERROR(VLOOKUP(BTT[[#This Row],[Verwendete Transaktion (Pflichtauswahl)]],Transaktionen[[Transaktionen]:[Langtext]],2,FALSE),"")</f>
        <v/>
      </c>
      <c r="V1768">
        <f>IFERROR(VLOOKUP(BTT[[#This Row],[Verwendetes Formular
(Auswahl falls relevant)]],Formulare[[Formularbezeichnung]:[Formularname (technisch)]],2,FALSE),"")</f>
        <v/>
      </c>
      <c r="AK1768">
        <f>IF(BTT[[#This Row],[Subprozess
(optionale Auswahl)]]="","okay",IF(VLOOKUP(BTT[[#This Row],[Subprozess
(optionale Auswahl)]],BPML[[Subprozess]:[Zugeordneter Hauptprozess]],3,FALSE)=BTT[[#This Row],[Hauptprozess
(Pflichtauswahl)]],"okay","falscher Subprozess"))</f>
        <v/>
      </c>
      <c r="AL1768">
        <f>IF(aktives_Teilprojekt="Master","",IF(BTT[[#This Row],[Verantwortliches TP
(automatisch)]]=VLOOKUP(aktives_Teilprojekt,Teilprojekte[[Teilprojekte]:[Kürzel]],2,FALSE),"okay","Hauptprozess anderes TP"))</f>
        <v/>
      </c>
      <c r="AM17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8">
        <f>IFERROR(IF(BTT[[#This Row],[SAP-Modul
(Pflichtauswahl)]]&lt;&gt;VLOOKUP(BTT[[#This Row],[Verwendete Transaktion (Pflichtauswahl)]],Transaktionen[[Transaktionen]:[Modul]],3,FALSE),"Modul anders","okay"),"")</f>
        <v/>
      </c>
      <c r="AP1768">
        <f>IFERROR(IF(COUNTIFS(BTT[Verwendete Transaktion (Pflichtauswahl)],BTT[[#This Row],[Verwendete Transaktion (Pflichtauswahl)]],BTT[SAP-Modul
(Pflichtauswahl)],"&lt;&gt;"&amp;BTT[[#This Row],[SAP-Modul
(Pflichtauswahl)]])&gt;0,"Modul anders","okay"),"")</f>
        <v/>
      </c>
      <c r="AQ1768">
        <f>IFERROR(IF(COUNTIFS(BTT[Verwendete Transaktion (Pflichtauswahl)],BTT[[#This Row],[Verwendete Transaktion (Pflichtauswahl)]],BTT[Verantwortliches TP
(automatisch)],"&lt;&gt;"&amp;BTT[[#This Row],[Verantwortliches TP
(automatisch)]])&gt;0,"Transaktion mehrfach","okay"),"")</f>
        <v/>
      </c>
      <c r="AR1768">
        <f>IFERROR(IF(COUNTIFS(BTT[Verwendete Transaktion (Pflichtauswahl)],BTT[[#This Row],[Verwendete Transaktion (Pflichtauswahl)]],BTT[Verantwortliches TP
(automatisch)],"&lt;&gt;"&amp;VLOOKUP(aktives_Teilprojekt,Teilprojekte[[Teilprojekte]:[Kürzel]],2,FALSE))&gt;0,"Transaktion mehrfach","okay"),"")</f>
        <v/>
      </c>
      <c r="AS1768" t="inlineStr">
        <is>
          <t>FI1682</t>
        </is>
      </c>
    </row>
    <row r="1769">
      <c r="A1769">
        <f>IFERROR(IF(BTT[[#This Row],[Lfd Nr. 
(aus konsolidierter Datei)]]&lt;&gt;"",BTT[[#This Row],[Lfd Nr. 
(aus konsolidierter Datei)]],VLOOKUP(aktives_Teilprojekt,Teilprojekte[[Teilprojekte]:[Kürzel]],2,FALSE)&amp;ROW(BTT[[#This Row],[Lfd Nr.
(automatisch)]])-2),"")</f>
        <v/>
      </c>
      <c r="B1769" t="inlineStr">
        <is>
          <t>Bearbeitung und Prüfung von Eingangsrechnungen</t>
        </is>
      </c>
      <c r="D1769" t="inlineStr">
        <is>
          <t>Rechnung an RW-B/T weiterleiten</t>
        </is>
      </c>
      <c r="E1769">
        <f>IFERROR(IF(NOT(BTT[[#This Row],[Manuelle Änderung des Verantwortliches TP
(Auswahl - bei Bedarf)]]=""),BTT[[#This Row],[Manuelle Änderung des Verantwortliches TP
(Auswahl - bei Bedarf)]],VLOOKUP(BTT[[#This Row],[Hauptprozess
(Pflichtauswahl)]],Hauptprozesse[],3,FALSE)),"")</f>
        <v/>
      </c>
      <c r="G1769" t="inlineStr">
        <is>
          <t>RW-K/K</t>
        </is>
      </c>
      <c r="J1769">
        <f>IFERROR(VLOOKUP(BTT[[#This Row],[Verwendete Transaktion (Pflichtauswahl)]],Transaktionen[[Transaktionen]:[Langtext]],2,FALSE),"")</f>
        <v/>
      </c>
      <c r="V1769">
        <f>IFERROR(VLOOKUP(BTT[[#This Row],[Verwendetes Formular
(Auswahl falls relevant)]],Formulare[[Formularbezeichnung]:[Formularname (technisch)]],2,FALSE),"")</f>
        <v/>
      </c>
      <c r="AK1769">
        <f>IF(BTT[[#This Row],[Subprozess
(optionale Auswahl)]]="","okay",IF(VLOOKUP(BTT[[#This Row],[Subprozess
(optionale Auswahl)]],BPML[[Subprozess]:[Zugeordneter Hauptprozess]],3,FALSE)=BTT[[#This Row],[Hauptprozess
(Pflichtauswahl)]],"okay","falscher Subprozess"))</f>
        <v/>
      </c>
      <c r="AL1769">
        <f>IF(aktives_Teilprojekt="Master","",IF(BTT[[#This Row],[Verantwortliches TP
(automatisch)]]=VLOOKUP(aktives_Teilprojekt,Teilprojekte[[Teilprojekte]:[Kürzel]],2,FALSE),"okay","Hauptprozess anderes TP"))</f>
        <v/>
      </c>
      <c r="AM17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69">
        <f>IFERROR(IF(BTT[[#This Row],[SAP-Modul
(Pflichtauswahl)]]&lt;&gt;VLOOKUP(BTT[[#This Row],[Verwendete Transaktion (Pflichtauswahl)]],Transaktionen[[Transaktionen]:[Modul]],3,FALSE),"Modul anders","okay"),"")</f>
        <v/>
      </c>
      <c r="AP1769">
        <f>IFERROR(IF(COUNTIFS(BTT[Verwendete Transaktion (Pflichtauswahl)],BTT[[#This Row],[Verwendete Transaktion (Pflichtauswahl)]],BTT[SAP-Modul
(Pflichtauswahl)],"&lt;&gt;"&amp;BTT[[#This Row],[SAP-Modul
(Pflichtauswahl)]])&gt;0,"Modul anders","okay"),"")</f>
        <v/>
      </c>
      <c r="AQ1769">
        <f>IFERROR(IF(COUNTIFS(BTT[Verwendete Transaktion (Pflichtauswahl)],BTT[[#This Row],[Verwendete Transaktion (Pflichtauswahl)]],BTT[Verantwortliches TP
(automatisch)],"&lt;&gt;"&amp;BTT[[#This Row],[Verantwortliches TP
(automatisch)]])&gt;0,"Transaktion mehrfach","okay"),"")</f>
        <v/>
      </c>
      <c r="AR1769">
        <f>IFERROR(IF(COUNTIFS(BTT[Verwendete Transaktion (Pflichtauswahl)],BTT[[#This Row],[Verwendete Transaktion (Pflichtauswahl)]],BTT[Verantwortliches TP
(automatisch)],"&lt;&gt;"&amp;VLOOKUP(aktives_Teilprojekt,Teilprojekte[[Teilprojekte]:[Kürzel]],2,FALSE))&gt;0,"Transaktion mehrfach","okay"),"")</f>
        <v/>
      </c>
      <c r="AS1769" t="inlineStr">
        <is>
          <t>FI1683</t>
        </is>
      </c>
    </row>
    <row r="1770">
      <c r="A1770">
        <f>IFERROR(IF(BTT[[#This Row],[Lfd Nr. 
(aus konsolidierter Datei)]]&lt;&gt;"",BTT[[#This Row],[Lfd Nr. 
(aus konsolidierter Datei)]],VLOOKUP(aktives_Teilprojekt,Teilprojekte[[Teilprojekte]:[Kürzel]],2,FALSE)&amp;ROW(BTT[[#This Row],[Lfd Nr.
(automatisch)]])-2),"")</f>
        <v/>
      </c>
      <c r="B1770" t="inlineStr">
        <is>
          <t>Bearbeitung und Prüfung von Eingangsrechnungen</t>
        </is>
      </c>
      <c r="D1770" t="inlineStr">
        <is>
          <t>Rechnung digital und im Ordner ablegen</t>
        </is>
      </c>
      <c r="E1770">
        <f>IFERROR(IF(NOT(BTT[[#This Row],[Manuelle Änderung des Verantwortliches TP
(Auswahl - bei Bedarf)]]=""),BTT[[#This Row],[Manuelle Änderung des Verantwortliches TP
(Auswahl - bei Bedarf)]],VLOOKUP(BTT[[#This Row],[Hauptprozess
(Pflichtauswahl)]],Hauptprozesse[],3,FALSE)),"")</f>
        <v/>
      </c>
      <c r="G1770" t="inlineStr">
        <is>
          <t>RW-B/T</t>
        </is>
      </c>
      <c r="J1770">
        <f>IFERROR(VLOOKUP(BTT[[#This Row],[Verwendete Transaktion (Pflichtauswahl)]],Transaktionen[[Transaktionen]:[Langtext]],2,FALSE),"")</f>
        <v/>
      </c>
      <c r="V1770">
        <f>IFERROR(VLOOKUP(BTT[[#This Row],[Verwendetes Formular
(Auswahl falls relevant)]],Formulare[[Formularbezeichnung]:[Formularname (technisch)]],2,FALSE),"")</f>
        <v/>
      </c>
      <c r="AK1770">
        <f>IF(BTT[[#This Row],[Subprozess
(optionale Auswahl)]]="","okay",IF(VLOOKUP(BTT[[#This Row],[Subprozess
(optionale Auswahl)]],BPML[[Subprozess]:[Zugeordneter Hauptprozess]],3,FALSE)=BTT[[#This Row],[Hauptprozess
(Pflichtauswahl)]],"okay","falscher Subprozess"))</f>
        <v/>
      </c>
      <c r="AL1770">
        <f>IF(aktives_Teilprojekt="Master","",IF(BTT[[#This Row],[Verantwortliches TP
(automatisch)]]=VLOOKUP(aktives_Teilprojekt,Teilprojekte[[Teilprojekte]:[Kürzel]],2,FALSE),"okay","Hauptprozess anderes TP"))</f>
        <v/>
      </c>
      <c r="AM17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0">
        <f>IFERROR(IF(BTT[[#This Row],[SAP-Modul
(Pflichtauswahl)]]&lt;&gt;VLOOKUP(BTT[[#This Row],[Verwendete Transaktion (Pflichtauswahl)]],Transaktionen[[Transaktionen]:[Modul]],3,FALSE),"Modul anders","okay"),"")</f>
        <v/>
      </c>
      <c r="AP1770">
        <f>IFERROR(IF(COUNTIFS(BTT[Verwendete Transaktion (Pflichtauswahl)],BTT[[#This Row],[Verwendete Transaktion (Pflichtauswahl)]],BTT[SAP-Modul
(Pflichtauswahl)],"&lt;&gt;"&amp;BTT[[#This Row],[SAP-Modul
(Pflichtauswahl)]])&gt;0,"Modul anders","okay"),"")</f>
        <v/>
      </c>
      <c r="AQ1770">
        <f>IFERROR(IF(COUNTIFS(BTT[Verwendete Transaktion (Pflichtauswahl)],BTT[[#This Row],[Verwendete Transaktion (Pflichtauswahl)]],BTT[Verantwortliches TP
(automatisch)],"&lt;&gt;"&amp;BTT[[#This Row],[Verantwortliches TP
(automatisch)]])&gt;0,"Transaktion mehrfach","okay"),"")</f>
        <v/>
      </c>
      <c r="AR1770">
        <f>IFERROR(IF(COUNTIFS(BTT[Verwendete Transaktion (Pflichtauswahl)],BTT[[#This Row],[Verwendete Transaktion (Pflichtauswahl)]],BTT[Verantwortliches TP
(automatisch)],"&lt;&gt;"&amp;VLOOKUP(aktives_Teilprojekt,Teilprojekte[[Teilprojekte]:[Kürzel]],2,FALSE))&gt;0,"Transaktion mehrfach","okay"),"")</f>
        <v/>
      </c>
      <c r="AS1770" t="inlineStr">
        <is>
          <t>FI1684</t>
        </is>
      </c>
    </row>
    <row r="1771">
      <c r="A1771">
        <f>IFERROR(IF(BTT[[#This Row],[Lfd Nr. 
(aus konsolidierter Datei)]]&lt;&gt;"",BTT[[#This Row],[Lfd Nr. 
(aus konsolidierter Datei)]],VLOOKUP(aktives_Teilprojekt,Teilprojekte[[Teilprojekte]:[Kürzel]],2,FALSE)&amp;ROW(BTT[[#This Row],[Lfd Nr.
(automatisch)]])-2),"")</f>
        <v/>
      </c>
      <c r="B1771" t="inlineStr">
        <is>
          <t>Kontokorrent pflegen</t>
        </is>
      </c>
      <c r="D1771" t="inlineStr">
        <is>
          <t>Maschinellen Zahllauf erstellen und Zahlungsvorschlagslauf (Zahlungsvorschlagsliste &amp; Ausnahmenliste) einplanen.</t>
        </is>
      </c>
      <c r="E1771">
        <f>IFERROR(IF(NOT(BTT[[#This Row],[Manuelle Änderung des Verantwortliches TP
(Auswahl - bei Bedarf)]]=""),BTT[[#This Row],[Manuelle Änderung des Verantwortliches TP
(Auswahl - bei Bedarf)]],VLOOKUP(BTT[[#This Row],[Hauptprozess
(Pflichtauswahl)]],Hauptprozesse[],3,FALSE)),"")</f>
        <v/>
      </c>
      <c r="G1771" t="inlineStr">
        <is>
          <t>RW-K/IT</t>
        </is>
      </c>
      <c r="J1771">
        <f>IFERROR(VLOOKUP(BTT[[#This Row],[Verwendete Transaktion (Pflichtauswahl)]],Transaktionen[[Transaktionen]:[Langtext]],2,FALSE),"")</f>
        <v/>
      </c>
      <c r="V1771">
        <f>IFERROR(VLOOKUP(BTT[[#This Row],[Verwendetes Formular
(Auswahl falls relevant)]],Formulare[[Formularbezeichnung]:[Formularname (technisch)]],2,FALSE),"")</f>
        <v/>
      </c>
      <c r="AK1771">
        <f>IF(BTT[[#This Row],[Subprozess
(optionale Auswahl)]]="","okay",IF(VLOOKUP(BTT[[#This Row],[Subprozess
(optionale Auswahl)]],BPML[[Subprozess]:[Zugeordneter Hauptprozess]],3,FALSE)=BTT[[#This Row],[Hauptprozess
(Pflichtauswahl)]],"okay","falscher Subprozess"))</f>
        <v/>
      </c>
      <c r="AL1771">
        <f>IF(aktives_Teilprojekt="Master","",IF(BTT[[#This Row],[Verantwortliches TP
(automatisch)]]=VLOOKUP(aktives_Teilprojekt,Teilprojekte[[Teilprojekte]:[Kürzel]],2,FALSE),"okay","Hauptprozess anderes TP"))</f>
        <v/>
      </c>
      <c r="AM17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1">
        <f>IFERROR(IF(BTT[[#This Row],[SAP-Modul
(Pflichtauswahl)]]&lt;&gt;VLOOKUP(BTT[[#This Row],[Verwendete Transaktion (Pflichtauswahl)]],Transaktionen[[Transaktionen]:[Modul]],3,FALSE),"Modul anders","okay"),"")</f>
        <v/>
      </c>
      <c r="AP1771">
        <f>IFERROR(IF(COUNTIFS(BTT[Verwendete Transaktion (Pflichtauswahl)],BTT[[#This Row],[Verwendete Transaktion (Pflichtauswahl)]],BTT[SAP-Modul
(Pflichtauswahl)],"&lt;&gt;"&amp;BTT[[#This Row],[SAP-Modul
(Pflichtauswahl)]])&gt;0,"Modul anders","okay"),"")</f>
        <v/>
      </c>
      <c r="AQ1771">
        <f>IFERROR(IF(COUNTIFS(BTT[Verwendete Transaktion (Pflichtauswahl)],BTT[[#This Row],[Verwendete Transaktion (Pflichtauswahl)]],BTT[Verantwortliches TP
(automatisch)],"&lt;&gt;"&amp;BTT[[#This Row],[Verantwortliches TP
(automatisch)]])&gt;0,"Transaktion mehrfach","okay"),"")</f>
        <v/>
      </c>
      <c r="AR1771">
        <f>IFERROR(IF(COUNTIFS(BTT[Verwendete Transaktion (Pflichtauswahl)],BTT[[#This Row],[Verwendete Transaktion (Pflichtauswahl)]],BTT[Verantwortliches TP
(automatisch)],"&lt;&gt;"&amp;VLOOKUP(aktives_Teilprojekt,Teilprojekte[[Teilprojekte]:[Kürzel]],2,FALSE))&gt;0,"Transaktion mehrfach","okay"),"")</f>
        <v/>
      </c>
      <c r="AS1771" t="inlineStr">
        <is>
          <t>FI1685</t>
        </is>
      </c>
    </row>
    <row r="1772">
      <c r="A1772">
        <f>IFERROR(IF(BTT[[#This Row],[Lfd Nr. 
(aus konsolidierter Datei)]]&lt;&gt;"",BTT[[#This Row],[Lfd Nr. 
(aus konsolidierter Datei)]],VLOOKUP(aktives_Teilprojekt,Teilprojekte[[Teilprojekte]:[Kürzel]],2,FALSE)&amp;ROW(BTT[[#This Row],[Lfd Nr.
(automatisch)]])-2),"")</f>
        <v/>
      </c>
      <c r="B1772" t="inlineStr">
        <is>
          <t>Kontokorrent pflegen</t>
        </is>
      </c>
      <c r="D1772" t="inlineStr">
        <is>
          <t>Parameter des maschinellen Zahllaufs prüfen.</t>
        </is>
      </c>
      <c r="E1772">
        <f>IFERROR(IF(NOT(BTT[[#This Row],[Manuelle Änderung des Verantwortliches TP
(Auswahl - bei Bedarf)]]=""),BTT[[#This Row],[Manuelle Änderung des Verantwortliches TP
(Auswahl - bei Bedarf)]],VLOOKUP(BTT[[#This Row],[Hauptprozess
(Pflichtauswahl)]],Hauptprozesse[],3,FALSE)),"")</f>
        <v/>
      </c>
      <c r="G1772" t="inlineStr">
        <is>
          <t>RW-K</t>
        </is>
      </c>
      <c r="H1772" t="inlineStr">
        <is>
          <t>FI-AP</t>
        </is>
      </c>
      <c r="I1772" t="inlineStr">
        <is>
          <t>F110</t>
        </is>
      </c>
      <c r="J1772">
        <f>IFERROR(VLOOKUP(BTT[[#This Row],[Verwendete Transaktion (Pflichtauswahl)]],Transaktionen[[Transaktionen]:[Langtext]],2,FALSE),"")</f>
        <v/>
      </c>
      <c r="V1772">
        <f>IFERROR(VLOOKUP(BTT[[#This Row],[Verwendetes Formular
(Auswahl falls relevant)]],Formulare[[Formularbezeichnung]:[Formularname (technisch)]],2,FALSE),"")</f>
        <v/>
      </c>
      <c r="AK1772">
        <f>IF(BTT[[#This Row],[Subprozess
(optionale Auswahl)]]="","okay",IF(VLOOKUP(BTT[[#This Row],[Subprozess
(optionale Auswahl)]],BPML[[Subprozess]:[Zugeordneter Hauptprozess]],3,FALSE)=BTT[[#This Row],[Hauptprozess
(Pflichtauswahl)]],"okay","falscher Subprozess"))</f>
        <v/>
      </c>
      <c r="AL1772">
        <f>IF(aktives_Teilprojekt="Master","",IF(BTT[[#This Row],[Verantwortliches TP
(automatisch)]]=VLOOKUP(aktives_Teilprojekt,Teilprojekte[[Teilprojekte]:[Kürzel]],2,FALSE),"okay","Hauptprozess anderes TP"))</f>
        <v/>
      </c>
      <c r="AM17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2">
        <f>IFERROR(IF(BTT[[#This Row],[SAP-Modul
(Pflichtauswahl)]]&lt;&gt;VLOOKUP(BTT[[#This Row],[Verwendete Transaktion (Pflichtauswahl)]],Transaktionen[[Transaktionen]:[Modul]],3,FALSE),"Modul anders","okay"),"")</f>
        <v/>
      </c>
      <c r="AP1772">
        <f>IFERROR(IF(COUNTIFS(BTT[Verwendete Transaktion (Pflichtauswahl)],BTT[[#This Row],[Verwendete Transaktion (Pflichtauswahl)]],BTT[SAP-Modul
(Pflichtauswahl)],"&lt;&gt;"&amp;BTT[[#This Row],[SAP-Modul
(Pflichtauswahl)]])&gt;0,"Modul anders","okay"),"")</f>
        <v/>
      </c>
      <c r="AQ1772">
        <f>IFERROR(IF(COUNTIFS(BTT[Verwendete Transaktion (Pflichtauswahl)],BTT[[#This Row],[Verwendete Transaktion (Pflichtauswahl)]],BTT[Verantwortliches TP
(automatisch)],"&lt;&gt;"&amp;BTT[[#This Row],[Verantwortliches TP
(automatisch)]])&gt;0,"Transaktion mehrfach","okay"),"")</f>
        <v/>
      </c>
      <c r="AR1772">
        <f>IFERROR(IF(COUNTIFS(BTT[Verwendete Transaktion (Pflichtauswahl)],BTT[[#This Row],[Verwendete Transaktion (Pflichtauswahl)]],BTT[Verantwortliches TP
(automatisch)],"&lt;&gt;"&amp;VLOOKUP(aktives_Teilprojekt,Teilprojekte[[Teilprojekte]:[Kürzel]],2,FALSE))&gt;0,"Transaktion mehrfach","okay"),"")</f>
        <v/>
      </c>
      <c r="AS1772" t="inlineStr">
        <is>
          <t>FI1686</t>
        </is>
      </c>
    </row>
    <row r="1773">
      <c r="A1773">
        <f>IFERROR(IF(BTT[[#This Row],[Lfd Nr. 
(aus konsolidierter Datei)]]&lt;&gt;"",BTT[[#This Row],[Lfd Nr. 
(aus konsolidierter Datei)]],VLOOKUP(aktives_Teilprojekt,Teilprojekte[[Teilprojekte]:[Kürzel]],2,FALSE)&amp;ROW(BTT[[#This Row],[Lfd Nr.
(automatisch)]])-2),"")</f>
        <v/>
      </c>
      <c r="B1773" t="inlineStr">
        <is>
          <t>Kontokorrent pflegen</t>
        </is>
      </c>
      <c r="D1773" t="inlineStr">
        <is>
          <t xml:space="preserve">Papierbelege zu den Rechnungen aus dem Zahlungsvorschlag analog zur Reihenfolge im Zahlungsvorschlag vorsortieren.
</t>
        </is>
      </c>
      <c r="E1773">
        <f>IFERROR(IF(NOT(BTT[[#This Row],[Manuelle Änderung des Verantwortliches TP
(Auswahl - bei Bedarf)]]=""),BTT[[#This Row],[Manuelle Änderung des Verantwortliches TP
(Auswahl - bei Bedarf)]],VLOOKUP(BTT[[#This Row],[Hauptprozess
(Pflichtauswahl)]],Hauptprozesse[],3,FALSE)),"")</f>
        <v/>
      </c>
      <c r="G1773" t="inlineStr">
        <is>
          <t>RW-K</t>
        </is>
      </c>
      <c r="J1773">
        <f>IFERROR(VLOOKUP(BTT[[#This Row],[Verwendete Transaktion (Pflichtauswahl)]],Transaktionen[[Transaktionen]:[Langtext]],2,FALSE),"")</f>
        <v/>
      </c>
      <c r="V1773">
        <f>IFERROR(VLOOKUP(BTT[[#This Row],[Verwendetes Formular
(Auswahl falls relevant)]],Formulare[[Formularbezeichnung]:[Formularname (technisch)]],2,FALSE),"")</f>
        <v/>
      </c>
      <c r="AK1773">
        <f>IF(BTT[[#This Row],[Subprozess
(optionale Auswahl)]]="","okay",IF(VLOOKUP(BTT[[#This Row],[Subprozess
(optionale Auswahl)]],BPML[[Subprozess]:[Zugeordneter Hauptprozess]],3,FALSE)=BTT[[#This Row],[Hauptprozess
(Pflichtauswahl)]],"okay","falscher Subprozess"))</f>
        <v/>
      </c>
      <c r="AL1773">
        <f>IF(aktives_Teilprojekt="Master","",IF(BTT[[#This Row],[Verantwortliches TP
(automatisch)]]=VLOOKUP(aktives_Teilprojekt,Teilprojekte[[Teilprojekte]:[Kürzel]],2,FALSE),"okay","Hauptprozess anderes TP"))</f>
        <v/>
      </c>
      <c r="AM17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3">
        <f>IFERROR(IF(BTT[[#This Row],[SAP-Modul
(Pflichtauswahl)]]&lt;&gt;VLOOKUP(BTT[[#This Row],[Verwendete Transaktion (Pflichtauswahl)]],Transaktionen[[Transaktionen]:[Modul]],3,FALSE),"Modul anders","okay"),"")</f>
        <v/>
      </c>
      <c r="AP1773">
        <f>IFERROR(IF(COUNTIFS(BTT[Verwendete Transaktion (Pflichtauswahl)],BTT[[#This Row],[Verwendete Transaktion (Pflichtauswahl)]],BTT[SAP-Modul
(Pflichtauswahl)],"&lt;&gt;"&amp;BTT[[#This Row],[SAP-Modul
(Pflichtauswahl)]])&gt;0,"Modul anders","okay"),"")</f>
        <v/>
      </c>
      <c r="AQ1773">
        <f>IFERROR(IF(COUNTIFS(BTT[Verwendete Transaktion (Pflichtauswahl)],BTT[[#This Row],[Verwendete Transaktion (Pflichtauswahl)]],BTT[Verantwortliches TP
(automatisch)],"&lt;&gt;"&amp;BTT[[#This Row],[Verantwortliches TP
(automatisch)]])&gt;0,"Transaktion mehrfach","okay"),"")</f>
        <v/>
      </c>
      <c r="AR1773">
        <f>IFERROR(IF(COUNTIFS(BTT[Verwendete Transaktion (Pflichtauswahl)],BTT[[#This Row],[Verwendete Transaktion (Pflichtauswahl)]],BTT[Verantwortliches TP
(automatisch)],"&lt;&gt;"&amp;VLOOKUP(aktives_Teilprojekt,Teilprojekte[[Teilprojekte]:[Kürzel]],2,FALSE))&gt;0,"Transaktion mehrfach","okay"),"")</f>
        <v/>
      </c>
      <c r="AS1773" t="inlineStr">
        <is>
          <t>FI1687</t>
        </is>
      </c>
    </row>
    <row r="1774">
      <c r="A1774">
        <f>IFERROR(IF(BTT[[#This Row],[Lfd Nr. 
(aus konsolidierter Datei)]]&lt;&gt;"",BTT[[#This Row],[Lfd Nr. 
(aus konsolidierter Datei)]],VLOOKUP(aktives_Teilprojekt,Teilprojekte[[Teilprojekte]:[Kürzel]],2,FALSE)&amp;ROW(BTT[[#This Row],[Lfd Nr.
(automatisch)]])-2),"")</f>
        <v/>
      </c>
      <c r="B1774" t="inlineStr">
        <is>
          <t>Kontokorrent pflegen</t>
        </is>
      </c>
      <c r="D1774" t="inlineStr">
        <is>
          <t>Gültigkeit der Freistellungsbescheinigungen bei bauabzugssteuerpflichtigen Kreditoren prüfen.</t>
        </is>
      </c>
      <c r="E1774">
        <f>IFERROR(IF(NOT(BTT[[#This Row],[Manuelle Änderung des Verantwortliches TP
(Auswahl - bei Bedarf)]]=""),BTT[[#This Row],[Manuelle Änderung des Verantwortliches TP
(Auswahl - bei Bedarf)]],VLOOKUP(BTT[[#This Row],[Hauptprozess
(Pflichtauswahl)]],Hauptprozesse[],3,FALSE)),"")</f>
        <v/>
      </c>
      <c r="G1774" t="inlineStr">
        <is>
          <t>RW-K</t>
        </is>
      </c>
      <c r="J1774">
        <f>IFERROR(VLOOKUP(BTT[[#This Row],[Verwendete Transaktion (Pflichtauswahl)]],Transaktionen[[Transaktionen]:[Langtext]],2,FALSE),"")</f>
        <v/>
      </c>
      <c r="V1774">
        <f>IFERROR(VLOOKUP(BTT[[#This Row],[Verwendetes Formular
(Auswahl falls relevant)]],Formulare[[Formularbezeichnung]:[Formularname (technisch)]],2,FALSE),"")</f>
        <v/>
      </c>
      <c r="AK1774">
        <f>IF(BTT[[#This Row],[Subprozess
(optionale Auswahl)]]="","okay",IF(VLOOKUP(BTT[[#This Row],[Subprozess
(optionale Auswahl)]],BPML[[Subprozess]:[Zugeordneter Hauptprozess]],3,FALSE)=BTT[[#This Row],[Hauptprozess
(Pflichtauswahl)]],"okay","falscher Subprozess"))</f>
        <v/>
      </c>
      <c r="AL1774">
        <f>IF(aktives_Teilprojekt="Master","",IF(BTT[[#This Row],[Verantwortliches TP
(automatisch)]]=VLOOKUP(aktives_Teilprojekt,Teilprojekte[[Teilprojekte]:[Kürzel]],2,FALSE),"okay","Hauptprozess anderes TP"))</f>
        <v/>
      </c>
      <c r="AM17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4">
        <f>IFERROR(IF(BTT[[#This Row],[SAP-Modul
(Pflichtauswahl)]]&lt;&gt;VLOOKUP(BTT[[#This Row],[Verwendete Transaktion (Pflichtauswahl)]],Transaktionen[[Transaktionen]:[Modul]],3,FALSE),"Modul anders","okay"),"")</f>
        <v/>
      </c>
      <c r="AP1774">
        <f>IFERROR(IF(COUNTIFS(BTT[Verwendete Transaktion (Pflichtauswahl)],BTT[[#This Row],[Verwendete Transaktion (Pflichtauswahl)]],BTT[SAP-Modul
(Pflichtauswahl)],"&lt;&gt;"&amp;BTT[[#This Row],[SAP-Modul
(Pflichtauswahl)]])&gt;0,"Modul anders","okay"),"")</f>
        <v/>
      </c>
      <c r="AQ1774">
        <f>IFERROR(IF(COUNTIFS(BTT[Verwendete Transaktion (Pflichtauswahl)],BTT[[#This Row],[Verwendete Transaktion (Pflichtauswahl)]],BTT[Verantwortliches TP
(automatisch)],"&lt;&gt;"&amp;BTT[[#This Row],[Verantwortliches TP
(automatisch)]])&gt;0,"Transaktion mehrfach","okay"),"")</f>
        <v/>
      </c>
      <c r="AR1774">
        <f>IFERROR(IF(COUNTIFS(BTT[Verwendete Transaktion (Pflichtauswahl)],BTT[[#This Row],[Verwendete Transaktion (Pflichtauswahl)]],BTT[Verantwortliches TP
(automatisch)],"&lt;&gt;"&amp;VLOOKUP(aktives_Teilprojekt,Teilprojekte[[Teilprojekte]:[Kürzel]],2,FALSE))&gt;0,"Transaktion mehrfach","okay"),"")</f>
        <v/>
      </c>
      <c r="AS1774" t="inlineStr">
        <is>
          <t>FI1688</t>
        </is>
      </c>
    </row>
    <row r="1775">
      <c r="A1775">
        <f>IFERROR(IF(BTT[[#This Row],[Lfd Nr. 
(aus konsolidierter Datei)]]&lt;&gt;"",BTT[[#This Row],[Lfd Nr. 
(aus konsolidierter Datei)]],VLOOKUP(aktives_Teilprojekt,Teilprojekte[[Teilprojekte]:[Kürzel]],2,FALSE)&amp;ROW(BTT[[#This Row],[Lfd Nr.
(automatisch)]])-2),"")</f>
        <v/>
      </c>
      <c r="B1775" t="inlineStr">
        <is>
          <t>Kontokorrent pflegen</t>
        </is>
      </c>
      <c r="D1775" t="inlineStr">
        <is>
          <t xml:space="preserve">Zahlungen des entsprechenden Kreditoren in der Zahlungsvorschlagsliste sperren.
</t>
        </is>
      </c>
      <c r="E1775">
        <f>IFERROR(IF(NOT(BTT[[#This Row],[Manuelle Änderung des Verantwortliches TP
(Auswahl - bei Bedarf)]]=""),BTT[[#This Row],[Manuelle Änderung des Verantwortliches TP
(Auswahl - bei Bedarf)]],VLOOKUP(BTT[[#This Row],[Hauptprozess
(Pflichtauswahl)]],Hauptprozesse[],3,FALSE)),"")</f>
        <v/>
      </c>
      <c r="J1775">
        <f>IFERROR(VLOOKUP(BTT[[#This Row],[Verwendete Transaktion (Pflichtauswahl)]],Transaktionen[[Transaktionen]:[Langtext]],2,FALSE),"")</f>
        <v/>
      </c>
      <c r="V1775">
        <f>IFERROR(VLOOKUP(BTT[[#This Row],[Verwendetes Formular
(Auswahl falls relevant)]],Formulare[[Formularbezeichnung]:[Formularname (technisch)]],2,FALSE),"")</f>
        <v/>
      </c>
      <c r="AK1775">
        <f>IF(BTT[[#This Row],[Subprozess
(optionale Auswahl)]]="","okay",IF(VLOOKUP(BTT[[#This Row],[Subprozess
(optionale Auswahl)]],BPML[[Subprozess]:[Zugeordneter Hauptprozess]],3,FALSE)=BTT[[#This Row],[Hauptprozess
(Pflichtauswahl)]],"okay","falscher Subprozess"))</f>
        <v/>
      </c>
      <c r="AL1775">
        <f>IF(aktives_Teilprojekt="Master","",IF(BTT[[#This Row],[Verantwortliches TP
(automatisch)]]=VLOOKUP(aktives_Teilprojekt,Teilprojekte[[Teilprojekte]:[Kürzel]],2,FALSE),"okay","Hauptprozess anderes TP"))</f>
        <v/>
      </c>
      <c r="AM17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5">
        <f>IFERROR(IF(BTT[[#This Row],[SAP-Modul
(Pflichtauswahl)]]&lt;&gt;VLOOKUP(BTT[[#This Row],[Verwendete Transaktion (Pflichtauswahl)]],Transaktionen[[Transaktionen]:[Modul]],3,FALSE),"Modul anders","okay"),"")</f>
        <v/>
      </c>
      <c r="AP1775">
        <f>IFERROR(IF(COUNTIFS(BTT[Verwendete Transaktion (Pflichtauswahl)],BTT[[#This Row],[Verwendete Transaktion (Pflichtauswahl)]],BTT[SAP-Modul
(Pflichtauswahl)],"&lt;&gt;"&amp;BTT[[#This Row],[SAP-Modul
(Pflichtauswahl)]])&gt;0,"Modul anders","okay"),"")</f>
        <v/>
      </c>
      <c r="AQ1775">
        <f>IFERROR(IF(COUNTIFS(BTT[Verwendete Transaktion (Pflichtauswahl)],BTT[[#This Row],[Verwendete Transaktion (Pflichtauswahl)]],BTT[Verantwortliches TP
(automatisch)],"&lt;&gt;"&amp;BTT[[#This Row],[Verantwortliches TP
(automatisch)]])&gt;0,"Transaktion mehrfach","okay"),"")</f>
        <v/>
      </c>
      <c r="AR1775">
        <f>IFERROR(IF(COUNTIFS(BTT[Verwendete Transaktion (Pflichtauswahl)],BTT[[#This Row],[Verwendete Transaktion (Pflichtauswahl)]],BTT[Verantwortliches TP
(automatisch)],"&lt;&gt;"&amp;VLOOKUP(aktives_Teilprojekt,Teilprojekte[[Teilprojekte]:[Kürzel]],2,FALSE))&gt;0,"Transaktion mehrfach","okay"),"")</f>
        <v/>
      </c>
      <c r="AS1775" t="inlineStr">
        <is>
          <t>FI1689</t>
        </is>
      </c>
    </row>
    <row r="1776">
      <c r="A1776">
        <f>IFERROR(IF(BTT[[#This Row],[Lfd Nr. 
(aus konsolidierter Datei)]]&lt;&gt;"",BTT[[#This Row],[Lfd Nr. 
(aus konsolidierter Datei)]],VLOOKUP(aktives_Teilprojekt,Teilprojekte[[Teilprojekte]:[Kürzel]],2,FALSE)&amp;ROW(BTT[[#This Row],[Lfd Nr.
(automatisch)]])-2),"")</f>
        <v/>
      </c>
      <c r="B1776" t="inlineStr">
        <is>
          <t>Kontokorrent pflegen</t>
        </is>
      </c>
      <c r="D1776" t="inlineStr">
        <is>
          <t>Summe des Geldausgangs auf dem Abstimmzettel zum maschinellen Zahlungsausgang vermerken.</t>
        </is>
      </c>
      <c r="E1776">
        <f>IFERROR(IF(NOT(BTT[[#This Row],[Manuelle Änderung des Verantwortliches TP
(Auswahl - bei Bedarf)]]=""),BTT[[#This Row],[Manuelle Änderung des Verantwortliches TP
(Auswahl - bei Bedarf)]],VLOOKUP(BTT[[#This Row],[Hauptprozess
(Pflichtauswahl)]],Hauptprozesse[],3,FALSE)),"")</f>
        <v/>
      </c>
      <c r="G1776" t="inlineStr">
        <is>
          <t>RW-K</t>
        </is>
      </c>
      <c r="J1776">
        <f>IFERROR(VLOOKUP(BTT[[#This Row],[Verwendete Transaktion (Pflichtauswahl)]],Transaktionen[[Transaktionen]:[Langtext]],2,FALSE),"")</f>
        <v/>
      </c>
      <c r="V1776">
        <f>IFERROR(VLOOKUP(BTT[[#This Row],[Verwendetes Formular
(Auswahl falls relevant)]],Formulare[[Formularbezeichnung]:[Formularname (technisch)]],2,FALSE),"")</f>
        <v/>
      </c>
      <c r="AK1776">
        <f>IF(BTT[[#This Row],[Subprozess
(optionale Auswahl)]]="","okay",IF(VLOOKUP(BTT[[#This Row],[Subprozess
(optionale Auswahl)]],BPML[[Subprozess]:[Zugeordneter Hauptprozess]],3,FALSE)=BTT[[#This Row],[Hauptprozess
(Pflichtauswahl)]],"okay","falscher Subprozess"))</f>
        <v/>
      </c>
      <c r="AL1776">
        <f>IF(aktives_Teilprojekt="Master","",IF(BTT[[#This Row],[Verantwortliches TP
(automatisch)]]=VLOOKUP(aktives_Teilprojekt,Teilprojekte[[Teilprojekte]:[Kürzel]],2,FALSE),"okay","Hauptprozess anderes TP"))</f>
        <v/>
      </c>
      <c r="AM17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6">
        <f>IFERROR(IF(BTT[[#This Row],[SAP-Modul
(Pflichtauswahl)]]&lt;&gt;VLOOKUP(BTT[[#This Row],[Verwendete Transaktion (Pflichtauswahl)]],Transaktionen[[Transaktionen]:[Modul]],3,FALSE),"Modul anders","okay"),"")</f>
        <v/>
      </c>
      <c r="AP1776">
        <f>IFERROR(IF(COUNTIFS(BTT[Verwendete Transaktion (Pflichtauswahl)],BTT[[#This Row],[Verwendete Transaktion (Pflichtauswahl)]],BTT[SAP-Modul
(Pflichtauswahl)],"&lt;&gt;"&amp;BTT[[#This Row],[SAP-Modul
(Pflichtauswahl)]])&gt;0,"Modul anders","okay"),"")</f>
        <v/>
      </c>
      <c r="AQ1776">
        <f>IFERROR(IF(COUNTIFS(BTT[Verwendete Transaktion (Pflichtauswahl)],BTT[[#This Row],[Verwendete Transaktion (Pflichtauswahl)]],BTT[Verantwortliches TP
(automatisch)],"&lt;&gt;"&amp;BTT[[#This Row],[Verantwortliches TP
(automatisch)]])&gt;0,"Transaktion mehrfach","okay"),"")</f>
        <v/>
      </c>
      <c r="AR1776">
        <f>IFERROR(IF(COUNTIFS(BTT[Verwendete Transaktion (Pflichtauswahl)],BTT[[#This Row],[Verwendete Transaktion (Pflichtauswahl)]],BTT[Verantwortliches TP
(automatisch)],"&lt;&gt;"&amp;VLOOKUP(aktives_Teilprojekt,Teilprojekte[[Teilprojekte]:[Kürzel]],2,FALSE))&gt;0,"Transaktion mehrfach","okay"),"")</f>
        <v/>
      </c>
      <c r="AS1776" t="inlineStr">
        <is>
          <t>FI1690</t>
        </is>
      </c>
    </row>
    <row r="1777">
      <c r="A1777">
        <f>IFERROR(IF(BTT[[#This Row],[Lfd Nr. 
(aus konsolidierter Datei)]]&lt;&gt;"",BTT[[#This Row],[Lfd Nr. 
(aus konsolidierter Datei)]],VLOOKUP(aktives_Teilprojekt,Teilprojekte[[Teilprojekte]:[Kürzel]],2,FALSE)&amp;ROW(BTT[[#This Row],[Lfd Nr.
(automatisch)]])-2),"")</f>
        <v/>
      </c>
      <c r="B1777" t="inlineStr">
        <is>
          <t>Kontokorrent pflegen</t>
        </is>
      </c>
      <c r="D1777" t="inlineStr">
        <is>
          <t>Zahlungen im Zahlungsvorschlag manuell mit den entsprechenden Rechnungen abgleichen.</t>
        </is>
      </c>
      <c r="E1777">
        <f>IFERROR(IF(NOT(BTT[[#This Row],[Manuelle Änderung des Verantwortliches TP
(Auswahl - bei Bedarf)]]=""),BTT[[#This Row],[Manuelle Änderung des Verantwortliches TP
(Auswahl - bei Bedarf)]],VLOOKUP(BTT[[#This Row],[Hauptprozess
(Pflichtauswahl)]],Hauptprozesse[],3,FALSE)),"")</f>
        <v/>
      </c>
      <c r="G1777" t="inlineStr">
        <is>
          <t>RW-K</t>
        </is>
      </c>
      <c r="H1777" t="inlineStr">
        <is>
          <t>FI-AP</t>
        </is>
      </c>
      <c r="I1777" t="inlineStr">
        <is>
          <t>F110</t>
        </is>
      </c>
      <c r="J1777">
        <f>IFERROR(VLOOKUP(BTT[[#This Row],[Verwendete Transaktion (Pflichtauswahl)]],Transaktionen[[Transaktionen]:[Langtext]],2,FALSE),"")</f>
        <v/>
      </c>
      <c r="V1777">
        <f>IFERROR(VLOOKUP(BTT[[#This Row],[Verwendetes Formular
(Auswahl falls relevant)]],Formulare[[Formularbezeichnung]:[Formularname (technisch)]],2,FALSE),"")</f>
        <v/>
      </c>
      <c r="AK1777">
        <f>IF(BTT[[#This Row],[Subprozess
(optionale Auswahl)]]="","okay",IF(VLOOKUP(BTT[[#This Row],[Subprozess
(optionale Auswahl)]],BPML[[Subprozess]:[Zugeordneter Hauptprozess]],3,FALSE)=BTT[[#This Row],[Hauptprozess
(Pflichtauswahl)]],"okay","falscher Subprozess"))</f>
        <v/>
      </c>
      <c r="AL1777">
        <f>IF(aktives_Teilprojekt="Master","",IF(BTT[[#This Row],[Verantwortliches TP
(automatisch)]]=VLOOKUP(aktives_Teilprojekt,Teilprojekte[[Teilprojekte]:[Kürzel]],2,FALSE),"okay","Hauptprozess anderes TP"))</f>
        <v/>
      </c>
      <c r="AM17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7">
        <f>IFERROR(IF(BTT[[#This Row],[SAP-Modul
(Pflichtauswahl)]]&lt;&gt;VLOOKUP(BTT[[#This Row],[Verwendete Transaktion (Pflichtauswahl)]],Transaktionen[[Transaktionen]:[Modul]],3,FALSE),"Modul anders","okay"),"")</f>
        <v/>
      </c>
      <c r="AP1777">
        <f>IFERROR(IF(COUNTIFS(BTT[Verwendete Transaktion (Pflichtauswahl)],BTT[[#This Row],[Verwendete Transaktion (Pflichtauswahl)]],BTT[SAP-Modul
(Pflichtauswahl)],"&lt;&gt;"&amp;BTT[[#This Row],[SAP-Modul
(Pflichtauswahl)]])&gt;0,"Modul anders","okay"),"")</f>
        <v/>
      </c>
      <c r="AQ1777">
        <f>IFERROR(IF(COUNTIFS(BTT[Verwendete Transaktion (Pflichtauswahl)],BTT[[#This Row],[Verwendete Transaktion (Pflichtauswahl)]],BTT[Verantwortliches TP
(automatisch)],"&lt;&gt;"&amp;BTT[[#This Row],[Verantwortliches TP
(automatisch)]])&gt;0,"Transaktion mehrfach","okay"),"")</f>
        <v/>
      </c>
      <c r="AR1777">
        <f>IFERROR(IF(COUNTIFS(BTT[Verwendete Transaktion (Pflichtauswahl)],BTT[[#This Row],[Verwendete Transaktion (Pflichtauswahl)]],BTT[Verantwortliches TP
(automatisch)],"&lt;&gt;"&amp;VLOOKUP(aktives_Teilprojekt,Teilprojekte[[Teilprojekte]:[Kürzel]],2,FALSE))&gt;0,"Transaktion mehrfach","okay"),"")</f>
        <v/>
      </c>
      <c r="AS1777" t="inlineStr">
        <is>
          <t>FI1691</t>
        </is>
      </c>
    </row>
    <row r="1778">
      <c r="A1778">
        <f>IFERROR(IF(BTT[[#This Row],[Lfd Nr. 
(aus konsolidierter Datei)]]&lt;&gt;"",BTT[[#This Row],[Lfd Nr. 
(aus konsolidierter Datei)]],VLOOKUP(aktives_Teilprojekt,Teilprojekte[[Teilprojekte]:[Kürzel]],2,FALSE)&amp;ROW(BTT[[#This Row],[Lfd Nr.
(automatisch)]])-2),"")</f>
        <v/>
      </c>
      <c r="B1778" t="inlineStr">
        <is>
          <t>Kontokorrent pflegen</t>
        </is>
      </c>
      <c r="D1778" t="inlineStr">
        <is>
          <t>Zahllungen in Zahlungsvorschlagsliste anpassen und Anpassungen auf dem Abstimmzettel dokumentieren.</t>
        </is>
      </c>
      <c r="E1778">
        <f>IFERROR(IF(NOT(BTT[[#This Row],[Manuelle Änderung des Verantwortliches TP
(Auswahl - bei Bedarf)]]=""),BTT[[#This Row],[Manuelle Änderung des Verantwortliches TP
(Auswahl - bei Bedarf)]],VLOOKUP(BTT[[#This Row],[Hauptprozess
(Pflichtauswahl)]],Hauptprozesse[],3,FALSE)),"")</f>
        <v/>
      </c>
      <c r="G1778" t="inlineStr">
        <is>
          <t>RW-K</t>
        </is>
      </c>
      <c r="J1778">
        <f>IFERROR(VLOOKUP(BTT[[#This Row],[Verwendete Transaktion (Pflichtauswahl)]],Transaktionen[[Transaktionen]:[Langtext]],2,FALSE),"")</f>
        <v/>
      </c>
      <c r="V1778">
        <f>IFERROR(VLOOKUP(BTT[[#This Row],[Verwendetes Formular
(Auswahl falls relevant)]],Formulare[[Formularbezeichnung]:[Formularname (technisch)]],2,FALSE),"")</f>
        <v/>
      </c>
      <c r="AK1778">
        <f>IF(BTT[[#This Row],[Subprozess
(optionale Auswahl)]]="","okay",IF(VLOOKUP(BTT[[#This Row],[Subprozess
(optionale Auswahl)]],BPML[[Subprozess]:[Zugeordneter Hauptprozess]],3,FALSE)=BTT[[#This Row],[Hauptprozess
(Pflichtauswahl)]],"okay","falscher Subprozess"))</f>
        <v/>
      </c>
      <c r="AL1778">
        <f>IF(aktives_Teilprojekt="Master","",IF(BTT[[#This Row],[Verantwortliches TP
(automatisch)]]=VLOOKUP(aktives_Teilprojekt,Teilprojekte[[Teilprojekte]:[Kürzel]],2,FALSE),"okay","Hauptprozess anderes TP"))</f>
        <v/>
      </c>
      <c r="AM17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8">
        <f>IFERROR(IF(BTT[[#This Row],[SAP-Modul
(Pflichtauswahl)]]&lt;&gt;VLOOKUP(BTT[[#This Row],[Verwendete Transaktion (Pflichtauswahl)]],Transaktionen[[Transaktionen]:[Modul]],3,FALSE),"Modul anders","okay"),"")</f>
        <v/>
      </c>
      <c r="AP1778">
        <f>IFERROR(IF(COUNTIFS(BTT[Verwendete Transaktion (Pflichtauswahl)],BTT[[#This Row],[Verwendete Transaktion (Pflichtauswahl)]],BTT[SAP-Modul
(Pflichtauswahl)],"&lt;&gt;"&amp;BTT[[#This Row],[SAP-Modul
(Pflichtauswahl)]])&gt;0,"Modul anders","okay"),"")</f>
        <v/>
      </c>
      <c r="AQ1778">
        <f>IFERROR(IF(COUNTIFS(BTT[Verwendete Transaktion (Pflichtauswahl)],BTT[[#This Row],[Verwendete Transaktion (Pflichtauswahl)]],BTT[Verantwortliches TP
(automatisch)],"&lt;&gt;"&amp;BTT[[#This Row],[Verantwortliches TP
(automatisch)]])&gt;0,"Transaktion mehrfach","okay"),"")</f>
        <v/>
      </c>
      <c r="AR1778">
        <f>IFERROR(IF(COUNTIFS(BTT[Verwendete Transaktion (Pflichtauswahl)],BTT[[#This Row],[Verwendete Transaktion (Pflichtauswahl)]],BTT[Verantwortliches TP
(automatisch)],"&lt;&gt;"&amp;VLOOKUP(aktives_Teilprojekt,Teilprojekte[[Teilprojekte]:[Kürzel]],2,FALSE))&gt;0,"Transaktion mehrfach","okay"),"")</f>
        <v/>
      </c>
      <c r="AS1778" t="inlineStr">
        <is>
          <t>FI1692</t>
        </is>
      </c>
    </row>
    <row r="1779">
      <c r="A1779">
        <f>IFERROR(IF(BTT[[#This Row],[Lfd Nr. 
(aus konsolidierter Datei)]]&lt;&gt;"",BTT[[#This Row],[Lfd Nr. 
(aus konsolidierter Datei)]],VLOOKUP(aktives_Teilprojekt,Teilprojekte[[Teilprojekte]:[Kürzel]],2,FALSE)&amp;ROW(BTT[[#This Row],[Lfd Nr.
(automatisch)]])-2),"")</f>
        <v/>
      </c>
      <c r="B1779" t="inlineStr">
        <is>
          <t>Kontokorrent pflegen</t>
        </is>
      </c>
      <c r="D1779" t="inlineStr">
        <is>
          <t xml:space="preserve">Buchungskreisübergreifende (Wasser &amp; Abwasser) Forderungen und Verbindlichkeiten der Kreditoren verrechnen. </t>
        </is>
      </c>
      <c r="E1779">
        <f>IFERROR(IF(NOT(BTT[[#This Row],[Manuelle Änderung des Verantwortliches TP
(Auswahl - bei Bedarf)]]=""),BTT[[#This Row],[Manuelle Änderung des Verantwortliches TP
(Auswahl - bei Bedarf)]],VLOOKUP(BTT[[#This Row],[Hauptprozess
(Pflichtauswahl)]],Hauptprozesse[],3,FALSE)),"")</f>
        <v/>
      </c>
      <c r="G1779" t="inlineStr">
        <is>
          <t>RW-K</t>
        </is>
      </c>
      <c r="J1779">
        <f>IFERROR(VLOOKUP(BTT[[#This Row],[Verwendete Transaktion (Pflichtauswahl)]],Transaktionen[[Transaktionen]:[Langtext]],2,FALSE),"")</f>
        <v/>
      </c>
      <c r="V1779">
        <f>IFERROR(VLOOKUP(BTT[[#This Row],[Verwendetes Formular
(Auswahl falls relevant)]],Formulare[[Formularbezeichnung]:[Formularname (technisch)]],2,FALSE),"")</f>
        <v/>
      </c>
      <c r="AK1779">
        <f>IF(BTT[[#This Row],[Subprozess
(optionale Auswahl)]]="","okay",IF(VLOOKUP(BTT[[#This Row],[Subprozess
(optionale Auswahl)]],BPML[[Subprozess]:[Zugeordneter Hauptprozess]],3,FALSE)=BTT[[#This Row],[Hauptprozess
(Pflichtauswahl)]],"okay","falscher Subprozess"))</f>
        <v/>
      </c>
      <c r="AL1779">
        <f>IF(aktives_Teilprojekt="Master","",IF(BTT[[#This Row],[Verantwortliches TP
(automatisch)]]=VLOOKUP(aktives_Teilprojekt,Teilprojekte[[Teilprojekte]:[Kürzel]],2,FALSE),"okay","Hauptprozess anderes TP"))</f>
        <v/>
      </c>
      <c r="AM17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79">
        <f>IFERROR(IF(BTT[[#This Row],[SAP-Modul
(Pflichtauswahl)]]&lt;&gt;VLOOKUP(BTT[[#This Row],[Verwendete Transaktion (Pflichtauswahl)]],Transaktionen[[Transaktionen]:[Modul]],3,FALSE),"Modul anders","okay"),"")</f>
        <v/>
      </c>
      <c r="AP1779">
        <f>IFERROR(IF(COUNTIFS(BTT[Verwendete Transaktion (Pflichtauswahl)],BTT[[#This Row],[Verwendete Transaktion (Pflichtauswahl)]],BTT[SAP-Modul
(Pflichtauswahl)],"&lt;&gt;"&amp;BTT[[#This Row],[SAP-Modul
(Pflichtauswahl)]])&gt;0,"Modul anders","okay"),"")</f>
        <v/>
      </c>
      <c r="AQ1779">
        <f>IFERROR(IF(COUNTIFS(BTT[Verwendete Transaktion (Pflichtauswahl)],BTT[[#This Row],[Verwendete Transaktion (Pflichtauswahl)]],BTT[Verantwortliches TP
(automatisch)],"&lt;&gt;"&amp;BTT[[#This Row],[Verantwortliches TP
(automatisch)]])&gt;0,"Transaktion mehrfach","okay"),"")</f>
        <v/>
      </c>
      <c r="AR1779">
        <f>IFERROR(IF(COUNTIFS(BTT[Verwendete Transaktion (Pflichtauswahl)],BTT[[#This Row],[Verwendete Transaktion (Pflichtauswahl)]],BTT[Verantwortliches TP
(automatisch)],"&lt;&gt;"&amp;VLOOKUP(aktives_Teilprojekt,Teilprojekte[[Teilprojekte]:[Kürzel]],2,FALSE))&gt;0,"Transaktion mehrfach","okay"),"")</f>
        <v/>
      </c>
      <c r="AS1779" t="inlineStr">
        <is>
          <t>FI1693</t>
        </is>
      </c>
    </row>
    <row r="1780">
      <c r="A1780">
        <f>IFERROR(IF(BTT[[#This Row],[Lfd Nr. 
(aus konsolidierter Datei)]]&lt;&gt;"",BTT[[#This Row],[Lfd Nr. 
(aus konsolidierter Datei)]],VLOOKUP(aktives_Teilprojekt,Teilprojekte[[Teilprojekte]:[Kürzel]],2,FALSE)&amp;ROW(BTT[[#This Row],[Lfd Nr.
(automatisch)]])-2),"")</f>
        <v/>
      </c>
      <c r="B1780" t="inlineStr">
        <is>
          <t>Kontokorrent pflegen</t>
        </is>
      </c>
      <c r="D1780" t="inlineStr">
        <is>
          <t>Summe der angepassten Zahlungsvorschlagsliste und der dokumentierten Summe auf dem Formular V33121 vergleichen.</t>
        </is>
      </c>
      <c r="E1780">
        <f>IFERROR(IF(NOT(BTT[[#This Row],[Manuelle Änderung des Verantwortliches TP
(Auswahl - bei Bedarf)]]=""),BTT[[#This Row],[Manuelle Änderung des Verantwortliches TP
(Auswahl - bei Bedarf)]],VLOOKUP(BTT[[#This Row],[Hauptprozess
(Pflichtauswahl)]],Hauptprozesse[],3,FALSE)),"")</f>
        <v/>
      </c>
      <c r="G1780" t="inlineStr">
        <is>
          <t>RW-K</t>
        </is>
      </c>
      <c r="J1780">
        <f>IFERROR(VLOOKUP(BTT[[#This Row],[Verwendete Transaktion (Pflichtauswahl)]],Transaktionen[[Transaktionen]:[Langtext]],2,FALSE),"")</f>
        <v/>
      </c>
      <c r="V1780">
        <f>IFERROR(VLOOKUP(BTT[[#This Row],[Verwendetes Formular
(Auswahl falls relevant)]],Formulare[[Formularbezeichnung]:[Formularname (technisch)]],2,FALSE),"")</f>
        <v/>
      </c>
      <c r="AK1780">
        <f>IF(BTT[[#This Row],[Subprozess
(optionale Auswahl)]]="","okay",IF(VLOOKUP(BTT[[#This Row],[Subprozess
(optionale Auswahl)]],BPML[[Subprozess]:[Zugeordneter Hauptprozess]],3,FALSE)=BTT[[#This Row],[Hauptprozess
(Pflichtauswahl)]],"okay","falscher Subprozess"))</f>
        <v/>
      </c>
      <c r="AL1780">
        <f>IF(aktives_Teilprojekt="Master","",IF(BTT[[#This Row],[Verantwortliches TP
(automatisch)]]=VLOOKUP(aktives_Teilprojekt,Teilprojekte[[Teilprojekte]:[Kürzel]],2,FALSE),"okay","Hauptprozess anderes TP"))</f>
        <v/>
      </c>
      <c r="AM17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0">
        <f>IFERROR(IF(BTT[[#This Row],[SAP-Modul
(Pflichtauswahl)]]&lt;&gt;VLOOKUP(BTT[[#This Row],[Verwendete Transaktion (Pflichtauswahl)]],Transaktionen[[Transaktionen]:[Modul]],3,FALSE),"Modul anders","okay"),"")</f>
        <v/>
      </c>
      <c r="AP1780">
        <f>IFERROR(IF(COUNTIFS(BTT[Verwendete Transaktion (Pflichtauswahl)],BTT[[#This Row],[Verwendete Transaktion (Pflichtauswahl)]],BTT[SAP-Modul
(Pflichtauswahl)],"&lt;&gt;"&amp;BTT[[#This Row],[SAP-Modul
(Pflichtauswahl)]])&gt;0,"Modul anders","okay"),"")</f>
        <v/>
      </c>
      <c r="AQ1780">
        <f>IFERROR(IF(COUNTIFS(BTT[Verwendete Transaktion (Pflichtauswahl)],BTT[[#This Row],[Verwendete Transaktion (Pflichtauswahl)]],BTT[Verantwortliches TP
(automatisch)],"&lt;&gt;"&amp;BTT[[#This Row],[Verantwortliches TP
(automatisch)]])&gt;0,"Transaktion mehrfach","okay"),"")</f>
        <v/>
      </c>
      <c r="AR1780">
        <f>IFERROR(IF(COUNTIFS(BTT[Verwendete Transaktion (Pflichtauswahl)],BTT[[#This Row],[Verwendete Transaktion (Pflichtauswahl)]],BTT[Verantwortliches TP
(automatisch)],"&lt;&gt;"&amp;VLOOKUP(aktives_Teilprojekt,Teilprojekte[[Teilprojekte]:[Kürzel]],2,FALSE))&gt;0,"Transaktion mehrfach","okay"),"")</f>
        <v/>
      </c>
      <c r="AS1780" t="inlineStr">
        <is>
          <t>FI1694</t>
        </is>
      </c>
    </row>
    <row r="1781">
      <c r="A1781">
        <f>IFERROR(IF(BTT[[#This Row],[Lfd Nr. 
(aus konsolidierter Datei)]]&lt;&gt;"",BTT[[#This Row],[Lfd Nr. 
(aus konsolidierter Datei)]],VLOOKUP(aktives_Teilprojekt,Teilprojekte[[Teilprojekte]:[Kürzel]],2,FALSE)&amp;ROW(BTT[[#This Row],[Lfd Nr.
(automatisch)]])-2),"")</f>
        <v/>
      </c>
      <c r="B1781" t="inlineStr">
        <is>
          <t>Kontokorrent pflegen</t>
        </is>
      </c>
      <c r="D1781" t="inlineStr">
        <is>
          <t>Eintragungen vom Formular mit den entsprechenden Einzelbelegen aus der Zahlungsvorschlagsliste vergleichen und Differenzen nachtragen.</t>
        </is>
      </c>
      <c r="E1781">
        <f>IFERROR(IF(NOT(BTT[[#This Row],[Manuelle Änderung des Verantwortliches TP
(Auswahl - bei Bedarf)]]=""),BTT[[#This Row],[Manuelle Änderung des Verantwortliches TP
(Auswahl - bei Bedarf)]],VLOOKUP(BTT[[#This Row],[Hauptprozess
(Pflichtauswahl)]],Hauptprozesse[],3,FALSE)),"")</f>
        <v/>
      </c>
      <c r="G1781" t="inlineStr">
        <is>
          <t>RW-K</t>
        </is>
      </c>
      <c r="H1781" t="inlineStr">
        <is>
          <t>FI-AP</t>
        </is>
      </c>
      <c r="I1781" t="inlineStr">
        <is>
          <t>F110</t>
        </is>
      </c>
      <c r="J1781">
        <f>IFERROR(VLOOKUP(BTT[[#This Row],[Verwendete Transaktion (Pflichtauswahl)]],Transaktionen[[Transaktionen]:[Langtext]],2,FALSE),"")</f>
        <v/>
      </c>
      <c r="V1781">
        <f>IFERROR(VLOOKUP(BTT[[#This Row],[Verwendetes Formular
(Auswahl falls relevant)]],Formulare[[Formularbezeichnung]:[Formularname (technisch)]],2,FALSE),"")</f>
        <v/>
      </c>
      <c r="AK1781">
        <f>IF(BTT[[#This Row],[Subprozess
(optionale Auswahl)]]="","okay",IF(VLOOKUP(BTT[[#This Row],[Subprozess
(optionale Auswahl)]],BPML[[Subprozess]:[Zugeordneter Hauptprozess]],3,FALSE)=BTT[[#This Row],[Hauptprozess
(Pflichtauswahl)]],"okay","falscher Subprozess"))</f>
        <v/>
      </c>
      <c r="AL1781">
        <f>IF(aktives_Teilprojekt="Master","",IF(BTT[[#This Row],[Verantwortliches TP
(automatisch)]]=VLOOKUP(aktives_Teilprojekt,Teilprojekte[[Teilprojekte]:[Kürzel]],2,FALSE),"okay","Hauptprozess anderes TP"))</f>
        <v/>
      </c>
      <c r="AM17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1">
        <f>IFERROR(IF(BTT[[#This Row],[SAP-Modul
(Pflichtauswahl)]]&lt;&gt;VLOOKUP(BTT[[#This Row],[Verwendete Transaktion (Pflichtauswahl)]],Transaktionen[[Transaktionen]:[Modul]],3,FALSE),"Modul anders","okay"),"")</f>
        <v/>
      </c>
      <c r="AP1781">
        <f>IFERROR(IF(COUNTIFS(BTT[Verwendete Transaktion (Pflichtauswahl)],BTT[[#This Row],[Verwendete Transaktion (Pflichtauswahl)]],BTT[SAP-Modul
(Pflichtauswahl)],"&lt;&gt;"&amp;BTT[[#This Row],[SAP-Modul
(Pflichtauswahl)]])&gt;0,"Modul anders","okay"),"")</f>
        <v/>
      </c>
      <c r="AQ1781">
        <f>IFERROR(IF(COUNTIFS(BTT[Verwendete Transaktion (Pflichtauswahl)],BTT[[#This Row],[Verwendete Transaktion (Pflichtauswahl)]],BTT[Verantwortliches TP
(automatisch)],"&lt;&gt;"&amp;BTT[[#This Row],[Verantwortliches TP
(automatisch)]])&gt;0,"Transaktion mehrfach","okay"),"")</f>
        <v/>
      </c>
      <c r="AR1781">
        <f>IFERROR(IF(COUNTIFS(BTT[Verwendete Transaktion (Pflichtauswahl)],BTT[[#This Row],[Verwendete Transaktion (Pflichtauswahl)]],BTT[Verantwortliches TP
(automatisch)],"&lt;&gt;"&amp;VLOOKUP(aktives_Teilprojekt,Teilprojekte[[Teilprojekte]:[Kürzel]],2,FALSE))&gt;0,"Transaktion mehrfach","okay"),"")</f>
        <v/>
      </c>
      <c r="AS1781" t="inlineStr">
        <is>
          <t>FI1695</t>
        </is>
      </c>
    </row>
    <row r="1782">
      <c r="A1782">
        <f>IFERROR(IF(BTT[[#This Row],[Lfd Nr. 
(aus konsolidierter Datei)]]&lt;&gt;"",BTT[[#This Row],[Lfd Nr. 
(aus konsolidierter Datei)]],VLOOKUP(aktives_Teilprojekt,Teilprojekte[[Teilprojekte]:[Kürzel]],2,FALSE)&amp;ROW(BTT[[#This Row],[Lfd Nr.
(automatisch)]])-2),"")</f>
        <v/>
      </c>
      <c r="B1782" t="inlineStr">
        <is>
          <t>Kontokorrent pflegen</t>
        </is>
      </c>
      <c r="D1782" t="inlineStr">
        <is>
          <t>Zahllauf für Kreditoren auf Basis der Zahlungsvorschlagsliste einplanen.</t>
        </is>
      </c>
      <c r="E1782">
        <f>IFERROR(IF(NOT(BTT[[#This Row],[Manuelle Änderung des Verantwortliches TP
(Auswahl - bei Bedarf)]]=""),BTT[[#This Row],[Manuelle Änderung des Verantwortliches TP
(Auswahl - bei Bedarf)]],VLOOKUP(BTT[[#This Row],[Hauptprozess
(Pflichtauswahl)]],Hauptprozesse[],3,FALSE)),"")</f>
        <v/>
      </c>
      <c r="G1782" t="inlineStr">
        <is>
          <t>RW-K</t>
        </is>
      </c>
      <c r="J1782">
        <f>IFERROR(VLOOKUP(BTT[[#This Row],[Verwendete Transaktion (Pflichtauswahl)]],Transaktionen[[Transaktionen]:[Langtext]],2,FALSE),"")</f>
        <v/>
      </c>
      <c r="V1782">
        <f>IFERROR(VLOOKUP(BTT[[#This Row],[Verwendetes Formular
(Auswahl falls relevant)]],Formulare[[Formularbezeichnung]:[Formularname (technisch)]],2,FALSE),"")</f>
        <v/>
      </c>
      <c r="AK1782">
        <f>IF(BTT[[#This Row],[Subprozess
(optionale Auswahl)]]="","okay",IF(VLOOKUP(BTT[[#This Row],[Subprozess
(optionale Auswahl)]],BPML[[Subprozess]:[Zugeordneter Hauptprozess]],3,FALSE)=BTT[[#This Row],[Hauptprozess
(Pflichtauswahl)]],"okay","falscher Subprozess"))</f>
        <v/>
      </c>
      <c r="AL1782">
        <f>IF(aktives_Teilprojekt="Master","",IF(BTT[[#This Row],[Verantwortliches TP
(automatisch)]]=VLOOKUP(aktives_Teilprojekt,Teilprojekte[[Teilprojekte]:[Kürzel]],2,FALSE),"okay","Hauptprozess anderes TP"))</f>
        <v/>
      </c>
      <c r="AM17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2">
        <f>IFERROR(IF(BTT[[#This Row],[SAP-Modul
(Pflichtauswahl)]]&lt;&gt;VLOOKUP(BTT[[#This Row],[Verwendete Transaktion (Pflichtauswahl)]],Transaktionen[[Transaktionen]:[Modul]],3,FALSE),"Modul anders","okay"),"")</f>
        <v/>
      </c>
      <c r="AP1782">
        <f>IFERROR(IF(COUNTIFS(BTT[Verwendete Transaktion (Pflichtauswahl)],BTT[[#This Row],[Verwendete Transaktion (Pflichtauswahl)]],BTT[SAP-Modul
(Pflichtauswahl)],"&lt;&gt;"&amp;BTT[[#This Row],[SAP-Modul
(Pflichtauswahl)]])&gt;0,"Modul anders","okay"),"")</f>
        <v/>
      </c>
      <c r="AQ1782">
        <f>IFERROR(IF(COUNTIFS(BTT[Verwendete Transaktion (Pflichtauswahl)],BTT[[#This Row],[Verwendete Transaktion (Pflichtauswahl)]],BTT[Verantwortliches TP
(automatisch)],"&lt;&gt;"&amp;BTT[[#This Row],[Verantwortliches TP
(automatisch)]])&gt;0,"Transaktion mehrfach","okay"),"")</f>
        <v/>
      </c>
      <c r="AR1782">
        <f>IFERROR(IF(COUNTIFS(BTT[Verwendete Transaktion (Pflichtauswahl)],BTT[[#This Row],[Verwendete Transaktion (Pflichtauswahl)]],BTT[Verantwortliches TP
(automatisch)],"&lt;&gt;"&amp;VLOOKUP(aktives_Teilprojekt,Teilprojekte[[Teilprojekte]:[Kürzel]],2,FALSE))&gt;0,"Transaktion mehrfach","okay"),"")</f>
        <v/>
      </c>
      <c r="AS1782" t="inlineStr">
        <is>
          <t>FI1696</t>
        </is>
      </c>
    </row>
    <row r="1783">
      <c r="A1783">
        <f>IFERROR(IF(BTT[[#This Row],[Lfd Nr. 
(aus konsolidierter Datei)]]&lt;&gt;"",BTT[[#This Row],[Lfd Nr. 
(aus konsolidierter Datei)]],VLOOKUP(aktives_Teilprojekt,Teilprojekte[[Teilprojekte]:[Kürzel]],2,FALSE)&amp;ROW(BTT[[#This Row],[Lfd Nr.
(automatisch)]])-2),"")</f>
        <v/>
      </c>
      <c r="B1783" t="inlineStr">
        <is>
          <t>Kontokorrent pflegen</t>
        </is>
      </c>
      <c r="D1783" t="inlineStr">
        <is>
          <t>Erfolgreiche Durchführung des Zahllaufs überprüfen sowie Zahlungen im FS² Payments freigeben.</t>
        </is>
      </c>
      <c r="E1783">
        <f>IFERROR(IF(NOT(BTT[[#This Row],[Manuelle Änderung des Verantwortliches TP
(Auswahl - bei Bedarf)]]=""),BTT[[#This Row],[Manuelle Änderung des Verantwortliches TP
(Auswahl - bei Bedarf)]],VLOOKUP(BTT[[#This Row],[Hauptprozess
(Pflichtauswahl)]],Hauptprozesse[],3,FALSE)),"")</f>
        <v/>
      </c>
      <c r="G1783" t="inlineStr">
        <is>
          <t>RW-K</t>
        </is>
      </c>
      <c r="J1783">
        <f>IFERROR(VLOOKUP(BTT[[#This Row],[Verwendete Transaktion (Pflichtauswahl)]],Transaktionen[[Transaktionen]:[Langtext]],2,FALSE),"")</f>
        <v/>
      </c>
      <c r="V1783">
        <f>IFERROR(VLOOKUP(BTT[[#This Row],[Verwendetes Formular
(Auswahl falls relevant)]],Formulare[[Formularbezeichnung]:[Formularname (technisch)]],2,FALSE),"")</f>
        <v/>
      </c>
      <c r="AK1783">
        <f>IF(BTT[[#This Row],[Subprozess
(optionale Auswahl)]]="","okay",IF(VLOOKUP(BTT[[#This Row],[Subprozess
(optionale Auswahl)]],BPML[[Subprozess]:[Zugeordneter Hauptprozess]],3,FALSE)=BTT[[#This Row],[Hauptprozess
(Pflichtauswahl)]],"okay","falscher Subprozess"))</f>
        <v/>
      </c>
      <c r="AL1783">
        <f>IF(aktives_Teilprojekt="Master","",IF(BTT[[#This Row],[Verantwortliches TP
(automatisch)]]=VLOOKUP(aktives_Teilprojekt,Teilprojekte[[Teilprojekte]:[Kürzel]],2,FALSE),"okay","Hauptprozess anderes TP"))</f>
        <v/>
      </c>
      <c r="AM17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3">
        <f>IFERROR(IF(BTT[[#This Row],[SAP-Modul
(Pflichtauswahl)]]&lt;&gt;VLOOKUP(BTT[[#This Row],[Verwendete Transaktion (Pflichtauswahl)]],Transaktionen[[Transaktionen]:[Modul]],3,FALSE),"Modul anders","okay"),"")</f>
        <v/>
      </c>
      <c r="AP1783">
        <f>IFERROR(IF(COUNTIFS(BTT[Verwendete Transaktion (Pflichtauswahl)],BTT[[#This Row],[Verwendete Transaktion (Pflichtauswahl)]],BTT[SAP-Modul
(Pflichtauswahl)],"&lt;&gt;"&amp;BTT[[#This Row],[SAP-Modul
(Pflichtauswahl)]])&gt;0,"Modul anders","okay"),"")</f>
        <v/>
      </c>
      <c r="AQ1783">
        <f>IFERROR(IF(COUNTIFS(BTT[Verwendete Transaktion (Pflichtauswahl)],BTT[[#This Row],[Verwendete Transaktion (Pflichtauswahl)]],BTT[Verantwortliches TP
(automatisch)],"&lt;&gt;"&amp;BTT[[#This Row],[Verantwortliches TP
(automatisch)]])&gt;0,"Transaktion mehrfach","okay"),"")</f>
        <v/>
      </c>
      <c r="AR1783">
        <f>IFERROR(IF(COUNTIFS(BTT[Verwendete Transaktion (Pflichtauswahl)],BTT[[#This Row],[Verwendete Transaktion (Pflichtauswahl)]],BTT[Verantwortliches TP
(automatisch)],"&lt;&gt;"&amp;VLOOKUP(aktives_Teilprojekt,Teilprojekte[[Teilprojekte]:[Kürzel]],2,FALSE))&gt;0,"Transaktion mehrfach","okay"),"")</f>
        <v/>
      </c>
      <c r="AS1783" t="inlineStr">
        <is>
          <t>FI1697</t>
        </is>
      </c>
    </row>
    <row r="1784">
      <c r="A1784">
        <f>IFERROR(IF(BTT[[#This Row],[Lfd Nr. 
(aus konsolidierter Datei)]]&lt;&gt;"",BTT[[#This Row],[Lfd Nr. 
(aus konsolidierter Datei)]],VLOOKUP(aktives_Teilprojekt,Teilprojekte[[Teilprojekte]:[Kürzel]],2,FALSE)&amp;ROW(BTT[[#This Row],[Lfd Nr.
(automatisch)]])-2),"")</f>
        <v/>
      </c>
      <c r="B1784" t="inlineStr">
        <is>
          <t>Kontokorrent pflegen</t>
        </is>
      </c>
      <c r="D1784" t="inlineStr">
        <is>
          <t>Zahllauf dokumentieren.</t>
        </is>
      </c>
      <c r="E1784">
        <f>IFERROR(IF(NOT(BTT[[#This Row],[Manuelle Änderung des Verantwortliches TP
(Auswahl - bei Bedarf)]]=""),BTT[[#This Row],[Manuelle Änderung des Verantwortliches TP
(Auswahl - bei Bedarf)]],VLOOKUP(BTT[[#This Row],[Hauptprozess
(Pflichtauswahl)]],Hauptprozesse[],3,FALSE)),"")</f>
        <v/>
      </c>
      <c r="G1784" t="inlineStr">
        <is>
          <t>RW-K</t>
        </is>
      </c>
      <c r="J1784">
        <f>IFERROR(VLOOKUP(BTT[[#This Row],[Verwendete Transaktion (Pflichtauswahl)]],Transaktionen[[Transaktionen]:[Langtext]],2,FALSE),"")</f>
        <v/>
      </c>
      <c r="V1784">
        <f>IFERROR(VLOOKUP(BTT[[#This Row],[Verwendetes Formular
(Auswahl falls relevant)]],Formulare[[Formularbezeichnung]:[Formularname (technisch)]],2,FALSE),"")</f>
        <v/>
      </c>
      <c r="AK1784">
        <f>IF(BTT[[#This Row],[Subprozess
(optionale Auswahl)]]="","okay",IF(VLOOKUP(BTT[[#This Row],[Subprozess
(optionale Auswahl)]],BPML[[Subprozess]:[Zugeordneter Hauptprozess]],3,FALSE)=BTT[[#This Row],[Hauptprozess
(Pflichtauswahl)]],"okay","falscher Subprozess"))</f>
        <v/>
      </c>
      <c r="AL1784">
        <f>IF(aktives_Teilprojekt="Master","",IF(BTT[[#This Row],[Verantwortliches TP
(automatisch)]]=VLOOKUP(aktives_Teilprojekt,Teilprojekte[[Teilprojekte]:[Kürzel]],2,FALSE),"okay","Hauptprozess anderes TP"))</f>
        <v/>
      </c>
      <c r="AM17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4">
        <f>IFERROR(IF(BTT[[#This Row],[SAP-Modul
(Pflichtauswahl)]]&lt;&gt;VLOOKUP(BTT[[#This Row],[Verwendete Transaktion (Pflichtauswahl)]],Transaktionen[[Transaktionen]:[Modul]],3,FALSE),"Modul anders","okay"),"")</f>
        <v/>
      </c>
      <c r="AP1784">
        <f>IFERROR(IF(COUNTIFS(BTT[Verwendete Transaktion (Pflichtauswahl)],BTT[[#This Row],[Verwendete Transaktion (Pflichtauswahl)]],BTT[SAP-Modul
(Pflichtauswahl)],"&lt;&gt;"&amp;BTT[[#This Row],[SAP-Modul
(Pflichtauswahl)]])&gt;0,"Modul anders","okay"),"")</f>
        <v/>
      </c>
      <c r="AQ1784">
        <f>IFERROR(IF(COUNTIFS(BTT[Verwendete Transaktion (Pflichtauswahl)],BTT[[#This Row],[Verwendete Transaktion (Pflichtauswahl)]],BTT[Verantwortliches TP
(automatisch)],"&lt;&gt;"&amp;BTT[[#This Row],[Verantwortliches TP
(automatisch)]])&gt;0,"Transaktion mehrfach","okay"),"")</f>
        <v/>
      </c>
      <c r="AR1784">
        <f>IFERROR(IF(COUNTIFS(BTT[Verwendete Transaktion (Pflichtauswahl)],BTT[[#This Row],[Verwendete Transaktion (Pflichtauswahl)]],BTT[Verantwortliches TP
(automatisch)],"&lt;&gt;"&amp;VLOOKUP(aktives_Teilprojekt,Teilprojekte[[Teilprojekte]:[Kürzel]],2,FALSE))&gt;0,"Transaktion mehrfach","okay"),"")</f>
        <v/>
      </c>
      <c r="AS1784" t="inlineStr">
        <is>
          <t>FI1698</t>
        </is>
      </c>
    </row>
    <row r="1785">
      <c r="A1785">
        <f>IFERROR(IF(BTT[[#This Row],[Lfd Nr. 
(aus konsolidierter Datei)]]&lt;&gt;"",BTT[[#This Row],[Lfd Nr. 
(aus konsolidierter Datei)]],VLOOKUP(aktives_Teilprojekt,Teilprojekte[[Teilprojekte]:[Kürzel]],2,FALSE)&amp;ROW(BTT[[#This Row],[Lfd Nr.
(automatisch)]])-2),"")</f>
        <v/>
      </c>
      <c r="B1785" t="inlineStr">
        <is>
          <t>Kontokorrent pflegen</t>
        </is>
      </c>
      <c r="D1785" t="inlineStr">
        <is>
          <t>Zahlungsträger an die Bank übermitteln.</t>
        </is>
      </c>
      <c r="E1785">
        <f>IFERROR(IF(NOT(BTT[[#This Row],[Manuelle Änderung des Verantwortliches TP
(Auswahl - bei Bedarf)]]=""),BTT[[#This Row],[Manuelle Änderung des Verantwortliches TP
(Auswahl - bei Bedarf)]],VLOOKUP(BTT[[#This Row],[Hauptprozess
(Pflichtauswahl)]],Hauptprozesse[],3,FALSE)),"")</f>
        <v/>
      </c>
      <c r="G1785" t="inlineStr">
        <is>
          <t>RW-F</t>
        </is>
      </c>
      <c r="J1785">
        <f>IFERROR(VLOOKUP(BTT[[#This Row],[Verwendete Transaktion (Pflichtauswahl)]],Transaktionen[[Transaktionen]:[Langtext]],2,FALSE),"")</f>
        <v/>
      </c>
      <c r="V1785">
        <f>IFERROR(VLOOKUP(BTT[[#This Row],[Verwendetes Formular
(Auswahl falls relevant)]],Formulare[[Formularbezeichnung]:[Formularname (technisch)]],2,FALSE),"")</f>
        <v/>
      </c>
      <c r="AK1785">
        <f>IF(BTT[[#This Row],[Subprozess
(optionale Auswahl)]]="","okay",IF(VLOOKUP(BTT[[#This Row],[Subprozess
(optionale Auswahl)]],BPML[[Subprozess]:[Zugeordneter Hauptprozess]],3,FALSE)=BTT[[#This Row],[Hauptprozess
(Pflichtauswahl)]],"okay","falscher Subprozess"))</f>
        <v/>
      </c>
      <c r="AL1785">
        <f>IF(aktives_Teilprojekt="Master","",IF(BTT[[#This Row],[Verantwortliches TP
(automatisch)]]=VLOOKUP(aktives_Teilprojekt,Teilprojekte[[Teilprojekte]:[Kürzel]],2,FALSE),"okay","Hauptprozess anderes TP"))</f>
        <v/>
      </c>
      <c r="AM17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5">
        <f>IFERROR(IF(BTT[[#This Row],[SAP-Modul
(Pflichtauswahl)]]&lt;&gt;VLOOKUP(BTT[[#This Row],[Verwendete Transaktion (Pflichtauswahl)]],Transaktionen[[Transaktionen]:[Modul]],3,FALSE),"Modul anders","okay"),"")</f>
        <v/>
      </c>
      <c r="AP1785">
        <f>IFERROR(IF(COUNTIFS(BTT[Verwendete Transaktion (Pflichtauswahl)],BTT[[#This Row],[Verwendete Transaktion (Pflichtauswahl)]],BTT[SAP-Modul
(Pflichtauswahl)],"&lt;&gt;"&amp;BTT[[#This Row],[SAP-Modul
(Pflichtauswahl)]])&gt;0,"Modul anders","okay"),"")</f>
        <v/>
      </c>
      <c r="AQ1785">
        <f>IFERROR(IF(COUNTIFS(BTT[Verwendete Transaktion (Pflichtauswahl)],BTT[[#This Row],[Verwendete Transaktion (Pflichtauswahl)]],BTT[Verantwortliches TP
(automatisch)],"&lt;&gt;"&amp;BTT[[#This Row],[Verantwortliches TP
(automatisch)]])&gt;0,"Transaktion mehrfach","okay"),"")</f>
        <v/>
      </c>
      <c r="AR1785">
        <f>IFERROR(IF(COUNTIFS(BTT[Verwendete Transaktion (Pflichtauswahl)],BTT[[#This Row],[Verwendete Transaktion (Pflichtauswahl)]],BTT[Verantwortliches TP
(automatisch)],"&lt;&gt;"&amp;VLOOKUP(aktives_Teilprojekt,Teilprojekte[[Teilprojekte]:[Kürzel]],2,FALSE))&gt;0,"Transaktion mehrfach","okay"),"")</f>
        <v/>
      </c>
      <c r="AS1785" t="inlineStr">
        <is>
          <t>FI1699</t>
        </is>
      </c>
    </row>
    <row r="1786">
      <c r="A1786">
        <f>IFERROR(IF(BTT[[#This Row],[Lfd Nr. 
(aus konsolidierter Datei)]]&lt;&gt;"",BTT[[#This Row],[Lfd Nr. 
(aus konsolidierter Datei)]],VLOOKUP(aktives_Teilprojekt,Teilprojekte[[Teilprojekte]:[Kürzel]],2,FALSE)&amp;ROW(BTT[[#This Row],[Lfd Nr.
(automatisch)]])-2),"")</f>
        <v/>
      </c>
      <c r="B1786" t="inlineStr">
        <is>
          <t>Kontokorrent pflegen</t>
        </is>
      </c>
      <c r="D1786" t="inlineStr">
        <is>
          <t xml:space="preserve">Papierbelege mit Stanzmaschine entwerten.
</t>
        </is>
      </c>
      <c r="E1786">
        <f>IFERROR(IF(NOT(BTT[[#This Row],[Manuelle Änderung des Verantwortliches TP
(Auswahl - bei Bedarf)]]=""),BTT[[#This Row],[Manuelle Änderung des Verantwortliches TP
(Auswahl - bei Bedarf)]],VLOOKUP(BTT[[#This Row],[Hauptprozess
(Pflichtauswahl)]],Hauptprozesse[],3,FALSE)),"")</f>
        <v/>
      </c>
      <c r="G1786" t="inlineStr">
        <is>
          <t>RW-K</t>
        </is>
      </c>
      <c r="H1786" t="inlineStr">
        <is>
          <t>Non-SAP</t>
        </is>
      </c>
      <c r="I1786" t="inlineStr">
        <is>
          <t>nicht digital</t>
        </is>
      </c>
      <c r="J1786">
        <f>IFERROR(VLOOKUP(BTT[[#This Row],[Verwendete Transaktion (Pflichtauswahl)]],Transaktionen[[Transaktionen]:[Langtext]],2,FALSE),"")</f>
        <v/>
      </c>
      <c r="V1786">
        <f>IFERROR(VLOOKUP(BTT[[#This Row],[Verwendetes Formular
(Auswahl falls relevant)]],Formulare[[Formularbezeichnung]:[Formularname (technisch)]],2,FALSE),"")</f>
        <v/>
      </c>
      <c r="AK1786">
        <f>IF(BTT[[#This Row],[Subprozess
(optionale Auswahl)]]="","okay",IF(VLOOKUP(BTT[[#This Row],[Subprozess
(optionale Auswahl)]],BPML[[Subprozess]:[Zugeordneter Hauptprozess]],3,FALSE)=BTT[[#This Row],[Hauptprozess
(Pflichtauswahl)]],"okay","falscher Subprozess"))</f>
        <v/>
      </c>
      <c r="AL1786">
        <f>IF(aktives_Teilprojekt="Master","",IF(BTT[[#This Row],[Verantwortliches TP
(automatisch)]]=VLOOKUP(aktives_Teilprojekt,Teilprojekte[[Teilprojekte]:[Kürzel]],2,FALSE),"okay","Hauptprozess anderes TP"))</f>
        <v/>
      </c>
      <c r="AM17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6">
        <f>IFERROR(IF(BTT[[#This Row],[SAP-Modul
(Pflichtauswahl)]]&lt;&gt;VLOOKUP(BTT[[#This Row],[Verwendete Transaktion (Pflichtauswahl)]],Transaktionen[[Transaktionen]:[Modul]],3,FALSE),"Modul anders","okay"),"")</f>
        <v/>
      </c>
      <c r="AP1786">
        <f>IFERROR(IF(COUNTIFS(BTT[Verwendete Transaktion (Pflichtauswahl)],BTT[[#This Row],[Verwendete Transaktion (Pflichtauswahl)]],BTT[SAP-Modul
(Pflichtauswahl)],"&lt;&gt;"&amp;BTT[[#This Row],[SAP-Modul
(Pflichtauswahl)]])&gt;0,"Modul anders","okay"),"")</f>
        <v/>
      </c>
      <c r="AQ1786">
        <f>IFERROR(IF(COUNTIFS(BTT[Verwendete Transaktion (Pflichtauswahl)],BTT[[#This Row],[Verwendete Transaktion (Pflichtauswahl)]],BTT[Verantwortliches TP
(automatisch)],"&lt;&gt;"&amp;BTT[[#This Row],[Verantwortliches TP
(automatisch)]])&gt;0,"Transaktion mehrfach","okay"),"")</f>
        <v/>
      </c>
      <c r="AR1786">
        <f>IFERROR(IF(COUNTIFS(BTT[Verwendete Transaktion (Pflichtauswahl)],BTT[[#This Row],[Verwendete Transaktion (Pflichtauswahl)]],BTT[Verantwortliches TP
(automatisch)],"&lt;&gt;"&amp;VLOOKUP(aktives_Teilprojekt,Teilprojekte[[Teilprojekte]:[Kürzel]],2,FALSE))&gt;0,"Transaktion mehrfach","okay"),"")</f>
        <v/>
      </c>
      <c r="AS1786" t="inlineStr">
        <is>
          <t>FI1700</t>
        </is>
      </c>
    </row>
    <row r="1787">
      <c r="A1787">
        <f>IFERROR(IF(BTT[[#This Row],[Lfd Nr. 
(aus konsolidierter Datei)]]&lt;&gt;"",BTT[[#This Row],[Lfd Nr. 
(aus konsolidierter Datei)]],VLOOKUP(aktives_Teilprojekt,Teilprojekte[[Teilprojekte]:[Kürzel]],2,FALSE)&amp;ROW(BTT[[#This Row],[Lfd Nr.
(automatisch)]])-2),"")</f>
        <v/>
      </c>
      <c r="B1787" t="inlineStr">
        <is>
          <t>Kontokorrent pflegen</t>
        </is>
      </c>
      <c r="D1787" t="inlineStr">
        <is>
          <t xml:space="preserve"> - Zahllauf Debitoren Mieten und sonst. Nebenleistungen (erster Werktag des Monats)
- Zahllauf Debitoren Mobilfunk (vorletzter Werktag des Monats)</t>
        </is>
      </c>
      <c r="E1787">
        <f>IFERROR(IF(NOT(BTT[[#This Row],[Manuelle Änderung des Verantwortliches TP
(Auswahl - bei Bedarf)]]=""),BTT[[#This Row],[Manuelle Änderung des Verantwortliches TP
(Auswahl - bei Bedarf)]],VLOOKUP(BTT[[#This Row],[Hauptprozess
(Pflichtauswahl)]],Hauptprozesse[],3,FALSE)),"")</f>
        <v/>
      </c>
      <c r="J1787">
        <f>IFERROR(VLOOKUP(BTT[[#This Row],[Verwendete Transaktion (Pflichtauswahl)]],Transaktionen[[Transaktionen]:[Langtext]],2,FALSE),"")</f>
        <v/>
      </c>
      <c r="V1787">
        <f>IFERROR(VLOOKUP(BTT[[#This Row],[Verwendetes Formular
(Auswahl falls relevant)]],Formulare[[Formularbezeichnung]:[Formularname (technisch)]],2,FALSE),"")</f>
        <v/>
      </c>
      <c r="AK1787">
        <f>IF(BTT[[#This Row],[Subprozess
(optionale Auswahl)]]="","okay",IF(VLOOKUP(BTT[[#This Row],[Subprozess
(optionale Auswahl)]],BPML[[Subprozess]:[Zugeordneter Hauptprozess]],3,FALSE)=BTT[[#This Row],[Hauptprozess
(Pflichtauswahl)]],"okay","falscher Subprozess"))</f>
        <v/>
      </c>
      <c r="AL1787">
        <f>IF(aktives_Teilprojekt="Master","",IF(BTT[[#This Row],[Verantwortliches TP
(automatisch)]]=VLOOKUP(aktives_Teilprojekt,Teilprojekte[[Teilprojekte]:[Kürzel]],2,FALSE),"okay","Hauptprozess anderes TP"))</f>
        <v/>
      </c>
      <c r="AM17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7">
        <f>IFERROR(IF(BTT[[#This Row],[SAP-Modul
(Pflichtauswahl)]]&lt;&gt;VLOOKUP(BTT[[#This Row],[Verwendete Transaktion (Pflichtauswahl)]],Transaktionen[[Transaktionen]:[Modul]],3,FALSE),"Modul anders","okay"),"")</f>
        <v/>
      </c>
      <c r="AP1787">
        <f>IFERROR(IF(COUNTIFS(BTT[Verwendete Transaktion (Pflichtauswahl)],BTT[[#This Row],[Verwendete Transaktion (Pflichtauswahl)]],BTT[SAP-Modul
(Pflichtauswahl)],"&lt;&gt;"&amp;BTT[[#This Row],[SAP-Modul
(Pflichtauswahl)]])&gt;0,"Modul anders","okay"),"")</f>
        <v/>
      </c>
      <c r="AQ1787">
        <f>IFERROR(IF(COUNTIFS(BTT[Verwendete Transaktion (Pflichtauswahl)],BTT[[#This Row],[Verwendete Transaktion (Pflichtauswahl)]],BTT[Verantwortliches TP
(automatisch)],"&lt;&gt;"&amp;BTT[[#This Row],[Verantwortliches TP
(automatisch)]])&gt;0,"Transaktion mehrfach","okay"),"")</f>
        <v/>
      </c>
      <c r="AR1787">
        <f>IFERROR(IF(COUNTIFS(BTT[Verwendete Transaktion (Pflichtauswahl)],BTT[[#This Row],[Verwendete Transaktion (Pflichtauswahl)]],BTT[Verantwortliches TP
(automatisch)],"&lt;&gt;"&amp;VLOOKUP(aktives_Teilprojekt,Teilprojekte[[Teilprojekte]:[Kürzel]],2,FALSE))&gt;0,"Transaktion mehrfach","okay"),"")</f>
        <v/>
      </c>
      <c r="AS1787" t="inlineStr">
        <is>
          <t>FI1701</t>
        </is>
      </c>
    </row>
    <row r="1788">
      <c r="A1788">
        <f>IFERROR(IF(BTT[[#This Row],[Lfd Nr. 
(aus konsolidierter Datei)]]&lt;&gt;"",BTT[[#This Row],[Lfd Nr. 
(aus konsolidierter Datei)]],VLOOKUP(aktives_Teilprojekt,Teilprojekte[[Teilprojekte]:[Kürzel]],2,FALSE)&amp;ROW(BTT[[#This Row],[Lfd Nr.
(automatisch)]])-2),"")</f>
        <v/>
      </c>
      <c r="B1788" t="inlineStr">
        <is>
          <t>Kontokorrent pflegen</t>
        </is>
      </c>
      <c r="D1788" t="inlineStr">
        <is>
          <t>Datenermittlung  offener Posten pro Lieferung und Zeitraum</t>
        </is>
      </c>
      <c r="E1788">
        <f>IFERROR(IF(NOT(BTT[[#This Row],[Manuelle Änderung des Verantwortliches TP
(Auswahl - bei Bedarf)]]=""),BTT[[#This Row],[Manuelle Änderung des Verantwortliches TP
(Auswahl - bei Bedarf)]],VLOOKUP(BTT[[#This Row],[Hauptprozess
(Pflichtauswahl)]],Hauptprozesse[],3,FALSE)),"")</f>
        <v/>
      </c>
      <c r="G1788" t="inlineStr">
        <is>
          <t>RW-K/K</t>
        </is>
      </c>
      <c r="H1788" t="inlineStr">
        <is>
          <t>FI-GL</t>
        </is>
      </c>
      <c r="I1788" t="inlineStr">
        <is>
          <t>fbl1n</t>
        </is>
      </c>
      <c r="J1788">
        <f>IFERROR(VLOOKUP(BTT[[#This Row],[Verwendete Transaktion (Pflichtauswahl)]],Transaktionen[[Transaktionen]:[Langtext]],2,FALSE),"")</f>
        <v/>
      </c>
      <c r="V1788">
        <f>IFERROR(VLOOKUP(BTT[[#This Row],[Verwendetes Formular
(Auswahl falls relevant)]],Formulare[[Formularbezeichnung]:[Formularname (technisch)]],2,FALSE),"")</f>
        <v/>
      </c>
      <c r="AK1788">
        <f>IF(BTT[[#This Row],[Subprozess
(optionale Auswahl)]]="","okay",IF(VLOOKUP(BTT[[#This Row],[Subprozess
(optionale Auswahl)]],BPML[[Subprozess]:[Zugeordneter Hauptprozess]],3,FALSE)=BTT[[#This Row],[Hauptprozess
(Pflichtauswahl)]],"okay","falscher Subprozess"))</f>
        <v/>
      </c>
      <c r="AL1788">
        <f>IF(aktives_Teilprojekt="Master","",IF(BTT[[#This Row],[Verantwortliches TP
(automatisch)]]=VLOOKUP(aktives_Teilprojekt,Teilprojekte[[Teilprojekte]:[Kürzel]],2,FALSE),"okay","Hauptprozess anderes TP"))</f>
        <v/>
      </c>
      <c r="AM17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8">
        <f>IFERROR(IF(BTT[[#This Row],[SAP-Modul
(Pflichtauswahl)]]&lt;&gt;VLOOKUP(BTT[[#This Row],[Verwendete Transaktion (Pflichtauswahl)]],Transaktionen[[Transaktionen]:[Modul]],3,FALSE),"Modul anders","okay"),"")</f>
        <v/>
      </c>
      <c r="AP1788">
        <f>IFERROR(IF(COUNTIFS(BTT[Verwendete Transaktion (Pflichtauswahl)],BTT[[#This Row],[Verwendete Transaktion (Pflichtauswahl)]],BTT[SAP-Modul
(Pflichtauswahl)],"&lt;&gt;"&amp;BTT[[#This Row],[SAP-Modul
(Pflichtauswahl)]])&gt;0,"Modul anders","okay"),"")</f>
        <v/>
      </c>
      <c r="AQ1788">
        <f>IFERROR(IF(COUNTIFS(BTT[Verwendete Transaktion (Pflichtauswahl)],BTT[[#This Row],[Verwendete Transaktion (Pflichtauswahl)]],BTT[Verantwortliches TP
(automatisch)],"&lt;&gt;"&amp;BTT[[#This Row],[Verantwortliches TP
(automatisch)]])&gt;0,"Transaktion mehrfach","okay"),"")</f>
        <v/>
      </c>
      <c r="AR1788">
        <f>IFERROR(IF(COUNTIFS(BTT[Verwendete Transaktion (Pflichtauswahl)],BTT[[#This Row],[Verwendete Transaktion (Pflichtauswahl)]],BTT[Verantwortliches TP
(automatisch)],"&lt;&gt;"&amp;VLOOKUP(aktives_Teilprojekt,Teilprojekte[[Teilprojekte]:[Kürzel]],2,FALSE))&gt;0,"Transaktion mehrfach","okay"),"")</f>
        <v/>
      </c>
      <c r="AS1788" t="inlineStr">
        <is>
          <t>FI1702</t>
        </is>
      </c>
    </row>
    <row r="1789">
      <c r="A1789">
        <f>IFERROR(IF(BTT[[#This Row],[Lfd Nr. 
(aus konsolidierter Datei)]]&lt;&gt;"",BTT[[#This Row],[Lfd Nr. 
(aus konsolidierter Datei)]],VLOOKUP(aktives_Teilprojekt,Teilprojekte[[Teilprojekte]:[Kürzel]],2,FALSE)&amp;ROW(BTT[[#This Row],[Lfd Nr.
(automatisch)]])-2),"")</f>
        <v/>
      </c>
      <c r="B1789" t="inlineStr">
        <is>
          <t>Kontokorrent pflegen</t>
        </is>
      </c>
      <c r="D1789" t="inlineStr">
        <is>
          <t>Anschreiben und interne Mahnung</t>
        </is>
      </c>
      <c r="E1789">
        <f>IFERROR(IF(NOT(BTT[[#This Row],[Manuelle Änderung des Verantwortliches TP
(Auswahl - bei Bedarf)]]=""),BTT[[#This Row],[Manuelle Änderung des Verantwortliches TP
(Auswahl - bei Bedarf)]],VLOOKUP(BTT[[#This Row],[Hauptprozess
(Pflichtauswahl)]],Hauptprozesse[],3,FALSE)),"")</f>
        <v/>
      </c>
      <c r="G1789" t="inlineStr">
        <is>
          <t>RW-K/K</t>
        </is>
      </c>
      <c r="J1789">
        <f>IFERROR(VLOOKUP(BTT[[#This Row],[Verwendete Transaktion (Pflichtauswahl)]],Transaktionen[[Transaktionen]:[Langtext]],2,FALSE),"")</f>
        <v/>
      </c>
      <c r="V1789">
        <f>IFERROR(VLOOKUP(BTT[[#This Row],[Verwendetes Formular
(Auswahl falls relevant)]],Formulare[[Formularbezeichnung]:[Formularname (technisch)]],2,FALSE),"")</f>
        <v/>
      </c>
      <c r="AK1789">
        <f>IF(BTT[[#This Row],[Subprozess
(optionale Auswahl)]]="","okay",IF(VLOOKUP(BTT[[#This Row],[Subprozess
(optionale Auswahl)]],BPML[[Subprozess]:[Zugeordneter Hauptprozess]],3,FALSE)=BTT[[#This Row],[Hauptprozess
(Pflichtauswahl)]],"okay","falscher Subprozess"))</f>
        <v/>
      </c>
      <c r="AL1789">
        <f>IF(aktives_Teilprojekt="Master","",IF(BTT[[#This Row],[Verantwortliches TP
(automatisch)]]=VLOOKUP(aktives_Teilprojekt,Teilprojekte[[Teilprojekte]:[Kürzel]],2,FALSE),"okay","Hauptprozess anderes TP"))</f>
        <v/>
      </c>
      <c r="AM17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89">
        <f>IFERROR(IF(BTT[[#This Row],[SAP-Modul
(Pflichtauswahl)]]&lt;&gt;VLOOKUP(BTT[[#This Row],[Verwendete Transaktion (Pflichtauswahl)]],Transaktionen[[Transaktionen]:[Modul]],3,FALSE),"Modul anders","okay"),"")</f>
        <v/>
      </c>
      <c r="AP1789">
        <f>IFERROR(IF(COUNTIFS(BTT[Verwendete Transaktion (Pflichtauswahl)],BTT[[#This Row],[Verwendete Transaktion (Pflichtauswahl)]],BTT[SAP-Modul
(Pflichtauswahl)],"&lt;&gt;"&amp;BTT[[#This Row],[SAP-Modul
(Pflichtauswahl)]])&gt;0,"Modul anders","okay"),"")</f>
        <v/>
      </c>
      <c r="AQ1789">
        <f>IFERROR(IF(COUNTIFS(BTT[Verwendete Transaktion (Pflichtauswahl)],BTT[[#This Row],[Verwendete Transaktion (Pflichtauswahl)]],BTT[Verantwortliches TP
(automatisch)],"&lt;&gt;"&amp;BTT[[#This Row],[Verantwortliches TP
(automatisch)]])&gt;0,"Transaktion mehrfach","okay"),"")</f>
        <v/>
      </c>
      <c r="AR1789">
        <f>IFERROR(IF(COUNTIFS(BTT[Verwendete Transaktion (Pflichtauswahl)],BTT[[#This Row],[Verwendete Transaktion (Pflichtauswahl)]],BTT[Verantwortliches TP
(automatisch)],"&lt;&gt;"&amp;VLOOKUP(aktives_Teilprojekt,Teilprojekte[[Teilprojekte]:[Kürzel]],2,FALSE))&gt;0,"Transaktion mehrfach","okay"),"")</f>
        <v/>
      </c>
      <c r="AS1789" t="inlineStr">
        <is>
          <t>FI1703</t>
        </is>
      </c>
    </row>
    <row r="1790">
      <c r="A1790">
        <f>IFERROR(IF(BTT[[#This Row],[Lfd Nr. 
(aus konsolidierter Datei)]]&lt;&gt;"",BTT[[#This Row],[Lfd Nr. 
(aus konsolidierter Datei)]],VLOOKUP(aktives_Teilprojekt,Teilprojekte[[Teilprojekte]:[Kürzel]],2,FALSE)&amp;ROW(BTT[[#This Row],[Lfd Nr.
(automatisch)]])-2),"")</f>
        <v/>
      </c>
      <c r="B1790" t="inlineStr">
        <is>
          <t>Kontokorrent pflegen</t>
        </is>
      </c>
      <c r="D1790" t="inlineStr">
        <is>
          <t>Vorgang auf Wiedervorlage, zwecks Mahnung</t>
        </is>
      </c>
      <c r="E1790">
        <f>IFERROR(IF(NOT(BTT[[#This Row],[Manuelle Änderung des Verantwortliches TP
(Auswahl - bei Bedarf)]]=""),BTT[[#This Row],[Manuelle Änderung des Verantwortliches TP
(Auswahl - bei Bedarf)]],VLOOKUP(BTT[[#This Row],[Hauptprozess
(Pflichtauswahl)]],Hauptprozesse[],3,FALSE)),"")</f>
        <v/>
      </c>
      <c r="G1790" t="inlineStr">
        <is>
          <t>RW-K/K</t>
        </is>
      </c>
      <c r="J1790">
        <f>IFERROR(VLOOKUP(BTT[[#This Row],[Verwendete Transaktion (Pflichtauswahl)]],Transaktionen[[Transaktionen]:[Langtext]],2,FALSE),"")</f>
        <v/>
      </c>
      <c r="V1790">
        <f>IFERROR(VLOOKUP(BTT[[#This Row],[Verwendetes Formular
(Auswahl falls relevant)]],Formulare[[Formularbezeichnung]:[Formularname (technisch)]],2,FALSE),"")</f>
        <v/>
      </c>
      <c r="AK1790">
        <f>IF(BTT[[#This Row],[Subprozess
(optionale Auswahl)]]="","okay",IF(VLOOKUP(BTT[[#This Row],[Subprozess
(optionale Auswahl)]],BPML[[Subprozess]:[Zugeordneter Hauptprozess]],3,FALSE)=BTT[[#This Row],[Hauptprozess
(Pflichtauswahl)]],"okay","falscher Subprozess"))</f>
        <v/>
      </c>
      <c r="AL1790">
        <f>IF(aktives_Teilprojekt="Master","",IF(BTT[[#This Row],[Verantwortliches TP
(automatisch)]]=VLOOKUP(aktives_Teilprojekt,Teilprojekte[[Teilprojekte]:[Kürzel]],2,FALSE),"okay","Hauptprozess anderes TP"))</f>
        <v/>
      </c>
      <c r="AM17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0">
        <f>IFERROR(IF(BTT[[#This Row],[SAP-Modul
(Pflichtauswahl)]]&lt;&gt;VLOOKUP(BTT[[#This Row],[Verwendete Transaktion (Pflichtauswahl)]],Transaktionen[[Transaktionen]:[Modul]],3,FALSE),"Modul anders","okay"),"")</f>
        <v/>
      </c>
      <c r="AP1790">
        <f>IFERROR(IF(COUNTIFS(BTT[Verwendete Transaktion (Pflichtauswahl)],BTT[[#This Row],[Verwendete Transaktion (Pflichtauswahl)]],BTT[SAP-Modul
(Pflichtauswahl)],"&lt;&gt;"&amp;BTT[[#This Row],[SAP-Modul
(Pflichtauswahl)]])&gt;0,"Modul anders","okay"),"")</f>
        <v/>
      </c>
      <c r="AQ1790">
        <f>IFERROR(IF(COUNTIFS(BTT[Verwendete Transaktion (Pflichtauswahl)],BTT[[#This Row],[Verwendete Transaktion (Pflichtauswahl)]],BTT[Verantwortliches TP
(automatisch)],"&lt;&gt;"&amp;BTT[[#This Row],[Verantwortliches TP
(automatisch)]])&gt;0,"Transaktion mehrfach","okay"),"")</f>
        <v/>
      </c>
      <c r="AR1790">
        <f>IFERROR(IF(COUNTIFS(BTT[Verwendete Transaktion (Pflichtauswahl)],BTT[[#This Row],[Verwendete Transaktion (Pflichtauswahl)]],BTT[Verantwortliches TP
(automatisch)],"&lt;&gt;"&amp;VLOOKUP(aktives_Teilprojekt,Teilprojekte[[Teilprojekte]:[Kürzel]],2,FALSE))&gt;0,"Transaktion mehrfach","okay"),"")</f>
        <v/>
      </c>
      <c r="AS1790" t="inlineStr">
        <is>
          <t>FI1704</t>
        </is>
      </c>
    </row>
    <row r="1791">
      <c r="A1791">
        <f>IFERROR(IF(BTT[[#This Row],[Lfd Nr. 
(aus konsolidierter Datei)]]&lt;&gt;"",BTT[[#This Row],[Lfd Nr. 
(aus konsolidierter Datei)]],VLOOKUP(aktives_Teilprojekt,Teilprojekte[[Teilprojekte]:[Kürzel]],2,FALSE)&amp;ROW(BTT[[#This Row],[Lfd Nr.
(automatisch)]])-2),"")</f>
        <v/>
      </c>
      <c r="B1791" t="inlineStr">
        <is>
          <t>Kontokorrent pflegen</t>
        </is>
      </c>
      <c r="D1791" t="inlineStr">
        <is>
          <t>Rückantworten trotz Mahnungen nicht erfolgt, Rücksprache mit Teamleitung und Einzelfallentscheidung</t>
        </is>
      </c>
      <c r="E1791">
        <f>IFERROR(IF(NOT(BTT[[#This Row],[Manuelle Änderung des Verantwortliches TP
(Auswahl - bei Bedarf)]]=""),BTT[[#This Row],[Manuelle Änderung des Verantwortliches TP
(Auswahl - bei Bedarf)]],VLOOKUP(BTT[[#This Row],[Hauptprozess
(Pflichtauswahl)]],Hauptprozesse[],3,FALSE)),"")</f>
        <v/>
      </c>
      <c r="G1791" t="inlineStr">
        <is>
          <t>RW-K/K</t>
        </is>
      </c>
      <c r="J1791">
        <f>IFERROR(VLOOKUP(BTT[[#This Row],[Verwendete Transaktion (Pflichtauswahl)]],Transaktionen[[Transaktionen]:[Langtext]],2,FALSE),"")</f>
        <v/>
      </c>
      <c r="V1791">
        <f>IFERROR(VLOOKUP(BTT[[#This Row],[Verwendetes Formular
(Auswahl falls relevant)]],Formulare[[Formularbezeichnung]:[Formularname (technisch)]],2,FALSE),"")</f>
        <v/>
      </c>
      <c r="AK1791">
        <f>IF(BTT[[#This Row],[Subprozess
(optionale Auswahl)]]="","okay",IF(VLOOKUP(BTT[[#This Row],[Subprozess
(optionale Auswahl)]],BPML[[Subprozess]:[Zugeordneter Hauptprozess]],3,FALSE)=BTT[[#This Row],[Hauptprozess
(Pflichtauswahl)]],"okay","falscher Subprozess"))</f>
        <v/>
      </c>
      <c r="AL1791">
        <f>IF(aktives_Teilprojekt="Master","",IF(BTT[[#This Row],[Verantwortliches TP
(automatisch)]]=VLOOKUP(aktives_Teilprojekt,Teilprojekte[[Teilprojekte]:[Kürzel]],2,FALSE),"okay","Hauptprozess anderes TP"))</f>
        <v/>
      </c>
      <c r="AM17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1">
        <f>IFERROR(IF(BTT[[#This Row],[SAP-Modul
(Pflichtauswahl)]]&lt;&gt;VLOOKUP(BTT[[#This Row],[Verwendete Transaktion (Pflichtauswahl)]],Transaktionen[[Transaktionen]:[Modul]],3,FALSE),"Modul anders","okay"),"")</f>
        <v/>
      </c>
      <c r="AP1791">
        <f>IFERROR(IF(COUNTIFS(BTT[Verwendete Transaktion (Pflichtauswahl)],BTT[[#This Row],[Verwendete Transaktion (Pflichtauswahl)]],BTT[SAP-Modul
(Pflichtauswahl)],"&lt;&gt;"&amp;BTT[[#This Row],[SAP-Modul
(Pflichtauswahl)]])&gt;0,"Modul anders","okay"),"")</f>
        <v/>
      </c>
      <c r="AQ1791">
        <f>IFERROR(IF(COUNTIFS(BTT[Verwendete Transaktion (Pflichtauswahl)],BTT[[#This Row],[Verwendete Transaktion (Pflichtauswahl)]],BTT[Verantwortliches TP
(automatisch)],"&lt;&gt;"&amp;BTT[[#This Row],[Verantwortliches TP
(automatisch)]])&gt;0,"Transaktion mehrfach","okay"),"")</f>
        <v/>
      </c>
      <c r="AR1791">
        <f>IFERROR(IF(COUNTIFS(BTT[Verwendete Transaktion (Pflichtauswahl)],BTT[[#This Row],[Verwendete Transaktion (Pflichtauswahl)]],BTT[Verantwortliches TP
(automatisch)],"&lt;&gt;"&amp;VLOOKUP(aktives_Teilprojekt,Teilprojekte[[Teilprojekte]:[Kürzel]],2,FALSE))&gt;0,"Transaktion mehrfach","okay"),"")</f>
        <v/>
      </c>
      <c r="AS1791" t="inlineStr">
        <is>
          <t>FI1705</t>
        </is>
      </c>
    </row>
    <row r="1792">
      <c r="A1792">
        <f>IFERROR(IF(BTT[[#This Row],[Lfd Nr. 
(aus konsolidierter Datei)]]&lt;&gt;"",BTT[[#This Row],[Lfd Nr. 
(aus konsolidierter Datei)]],VLOOKUP(aktives_Teilprojekt,Teilprojekte[[Teilprojekte]:[Kürzel]],2,FALSE)&amp;ROW(BTT[[#This Row],[Lfd Nr.
(automatisch)]])-2),"")</f>
        <v/>
      </c>
      <c r="B1792" t="inlineStr">
        <is>
          <t>Kontokorrent pflegen</t>
        </is>
      </c>
      <c r="D1792" t="inlineStr">
        <is>
          <t>Prüfung, ob Lieferantenkonto vorhanden</t>
        </is>
      </c>
      <c r="E1792">
        <f>IFERROR(IF(NOT(BTT[[#This Row],[Manuelle Änderung des Verantwortliches TP
(Auswahl - bei Bedarf)]]=""),BTT[[#This Row],[Manuelle Änderung des Verantwortliches TP
(Auswahl - bei Bedarf)]],VLOOKUP(BTT[[#This Row],[Hauptprozess
(Pflichtauswahl)]],Hauptprozesse[],3,FALSE)),"")</f>
        <v/>
      </c>
      <c r="G1792" t="inlineStr">
        <is>
          <t>RW-K/K</t>
        </is>
      </c>
      <c r="H1792" t="inlineStr">
        <is>
          <t>LO</t>
        </is>
      </c>
      <c r="I1792" t="inlineStr">
        <is>
          <t>FK03</t>
        </is>
      </c>
      <c r="J1792">
        <f>IFERROR(VLOOKUP(BTT[[#This Row],[Verwendete Transaktion (Pflichtauswahl)]],Transaktionen[[Transaktionen]:[Langtext]],2,FALSE),"")</f>
        <v/>
      </c>
      <c r="V1792">
        <f>IFERROR(VLOOKUP(BTT[[#This Row],[Verwendetes Formular
(Auswahl falls relevant)]],Formulare[[Formularbezeichnung]:[Formularname (technisch)]],2,FALSE),"")</f>
        <v/>
      </c>
      <c r="AK1792">
        <f>IF(BTT[[#This Row],[Subprozess
(optionale Auswahl)]]="","okay",IF(VLOOKUP(BTT[[#This Row],[Subprozess
(optionale Auswahl)]],BPML[[Subprozess]:[Zugeordneter Hauptprozess]],3,FALSE)=BTT[[#This Row],[Hauptprozess
(Pflichtauswahl)]],"okay","falscher Subprozess"))</f>
        <v/>
      </c>
      <c r="AL1792">
        <f>IF(aktives_Teilprojekt="Master","",IF(BTT[[#This Row],[Verantwortliches TP
(automatisch)]]=VLOOKUP(aktives_Teilprojekt,Teilprojekte[[Teilprojekte]:[Kürzel]],2,FALSE),"okay","Hauptprozess anderes TP"))</f>
        <v/>
      </c>
      <c r="AM17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2">
        <f>IFERROR(IF(BTT[[#This Row],[SAP-Modul
(Pflichtauswahl)]]&lt;&gt;VLOOKUP(BTT[[#This Row],[Verwendete Transaktion (Pflichtauswahl)]],Transaktionen[[Transaktionen]:[Modul]],3,FALSE),"Modul anders","okay"),"")</f>
        <v/>
      </c>
      <c r="AP1792">
        <f>IFERROR(IF(COUNTIFS(BTT[Verwendete Transaktion (Pflichtauswahl)],BTT[[#This Row],[Verwendete Transaktion (Pflichtauswahl)]],BTT[SAP-Modul
(Pflichtauswahl)],"&lt;&gt;"&amp;BTT[[#This Row],[SAP-Modul
(Pflichtauswahl)]])&gt;0,"Modul anders","okay"),"")</f>
        <v/>
      </c>
      <c r="AQ1792">
        <f>IFERROR(IF(COUNTIFS(BTT[Verwendete Transaktion (Pflichtauswahl)],BTT[[#This Row],[Verwendete Transaktion (Pflichtauswahl)]],BTT[Verantwortliches TP
(automatisch)],"&lt;&gt;"&amp;BTT[[#This Row],[Verantwortliches TP
(automatisch)]])&gt;0,"Transaktion mehrfach","okay"),"")</f>
        <v/>
      </c>
      <c r="AR1792">
        <f>IFERROR(IF(COUNTIFS(BTT[Verwendete Transaktion (Pflichtauswahl)],BTT[[#This Row],[Verwendete Transaktion (Pflichtauswahl)]],BTT[Verantwortliches TP
(automatisch)],"&lt;&gt;"&amp;VLOOKUP(aktives_Teilprojekt,Teilprojekte[[Teilprojekte]:[Kürzel]],2,FALSE))&gt;0,"Transaktion mehrfach","okay"),"")</f>
        <v/>
      </c>
      <c r="AS1792" t="inlineStr">
        <is>
          <t>FI1706</t>
        </is>
      </c>
    </row>
    <row r="1793">
      <c r="A1793">
        <f>IFERROR(IF(BTT[[#This Row],[Lfd Nr. 
(aus konsolidierter Datei)]]&lt;&gt;"",BTT[[#This Row],[Lfd Nr. 
(aus konsolidierter Datei)]],VLOOKUP(aktives_Teilprojekt,Teilprojekte[[Teilprojekte]:[Kürzel]],2,FALSE)&amp;ROW(BTT[[#This Row],[Lfd Nr.
(automatisch)]])-2),"")</f>
        <v/>
      </c>
      <c r="B1793" t="inlineStr">
        <is>
          <t>Kontokorrent pflegen</t>
        </is>
      </c>
      <c r="D1793" t="inlineStr">
        <is>
          <t>Prüfung, ob Lieferantenkonto vorhanden</t>
        </is>
      </c>
      <c r="E1793">
        <f>IFERROR(IF(NOT(BTT[[#This Row],[Manuelle Änderung des Verantwortliches TP
(Auswahl - bei Bedarf)]]=""),BTT[[#This Row],[Manuelle Änderung des Verantwortliches TP
(Auswahl - bei Bedarf)]],VLOOKUP(BTT[[#This Row],[Hauptprozess
(Pflichtauswahl)]],Hauptprozesse[],3,FALSE)),"")</f>
        <v/>
      </c>
      <c r="G1793" t="inlineStr">
        <is>
          <t>RW-K/K</t>
        </is>
      </c>
      <c r="H1793" t="inlineStr">
        <is>
          <t>FI-GL</t>
        </is>
      </c>
      <c r="I1793" t="inlineStr">
        <is>
          <t>FBL1N</t>
        </is>
      </c>
      <c r="J1793">
        <f>IFERROR(VLOOKUP(BTT[[#This Row],[Verwendete Transaktion (Pflichtauswahl)]],Transaktionen[[Transaktionen]:[Langtext]],2,FALSE),"")</f>
        <v/>
      </c>
      <c r="V1793">
        <f>IFERROR(VLOOKUP(BTT[[#This Row],[Verwendetes Formular
(Auswahl falls relevant)]],Formulare[[Formularbezeichnung]:[Formularname (technisch)]],2,FALSE),"")</f>
        <v/>
      </c>
      <c r="AK1793">
        <f>IF(BTT[[#This Row],[Subprozess
(optionale Auswahl)]]="","okay",IF(VLOOKUP(BTT[[#This Row],[Subprozess
(optionale Auswahl)]],BPML[[Subprozess]:[Zugeordneter Hauptprozess]],3,FALSE)=BTT[[#This Row],[Hauptprozess
(Pflichtauswahl)]],"okay","falscher Subprozess"))</f>
        <v/>
      </c>
      <c r="AL1793">
        <f>IF(aktives_Teilprojekt="Master","",IF(BTT[[#This Row],[Verantwortliches TP
(automatisch)]]=VLOOKUP(aktives_Teilprojekt,Teilprojekte[[Teilprojekte]:[Kürzel]],2,FALSE),"okay","Hauptprozess anderes TP"))</f>
        <v/>
      </c>
      <c r="AM17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3">
        <f>IFERROR(IF(BTT[[#This Row],[SAP-Modul
(Pflichtauswahl)]]&lt;&gt;VLOOKUP(BTT[[#This Row],[Verwendete Transaktion (Pflichtauswahl)]],Transaktionen[[Transaktionen]:[Modul]],3,FALSE),"Modul anders","okay"),"")</f>
        <v/>
      </c>
      <c r="AP1793">
        <f>IFERROR(IF(COUNTIFS(BTT[Verwendete Transaktion (Pflichtauswahl)],BTT[[#This Row],[Verwendete Transaktion (Pflichtauswahl)]],BTT[SAP-Modul
(Pflichtauswahl)],"&lt;&gt;"&amp;BTT[[#This Row],[SAP-Modul
(Pflichtauswahl)]])&gt;0,"Modul anders","okay"),"")</f>
        <v/>
      </c>
      <c r="AQ1793">
        <f>IFERROR(IF(COUNTIFS(BTT[Verwendete Transaktion (Pflichtauswahl)],BTT[[#This Row],[Verwendete Transaktion (Pflichtauswahl)]],BTT[Verantwortliches TP
(automatisch)],"&lt;&gt;"&amp;BTT[[#This Row],[Verantwortliches TP
(automatisch)]])&gt;0,"Transaktion mehrfach","okay"),"")</f>
        <v/>
      </c>
      <c r="AR1793">
        <f>IFERROR(IF(COUNTIFS(BTT[Verwendete Transaktion (Pflichtauswahl)],BTT[[#This Row],[Verwendete Transaktion (Pflichtauswahl)]],BTT[Verantwortliches TP
(automatisch)],"&lt;&gt;"&amp;VLOOKUP(aktives_Teilprojekt,Teilprojekte[[Teilprojekte]:[Kürzel]],2,FALSE))&gt;0,"Transaktion mehrfach","okay"),"")</f>
        <v/>
      </c>
      <c r="AS1793" t="inlineStr">
        <is>
          <t>FI1707</t>
        </is>
      </c>
    </row>
    <row r="1794">
      <c r="A1794">
        <f>IFERROR(IF(BTT[[#This Row],[Lfd Nr. 
(aus konsolidierter Datei)]]&lt;&gt;"",BTT[[#This Row],[Lfd Nr. 
(aus konsolidierter Datei)]],VLOOKUP(aktives_Teilprojekt,Teilprojekte[[Teilprojekte]:[Kürzel]],2,FALSE)&amp;ROW(BTT[[#This Row],[Lfd Nr.
(automatisch)]])-2),"")</f>
        <v/>
      </c>
      <c r="B1794" t="inlineStr">
        <is>
          <t>Kontokorrent pflegen</t>
        </is>
      </c>
      <c r="D1794" t="inlineStr">
        <is>
          <t>Weitergabe der Salenbestätigungen an Haupt-/Nebenleistungen KS</t>
        </is>
      </c>
      <c r="E1794">
        <f>IFERROR(IF(NOT(BTT[[#This Row],[Manuelle Änderung des Verantwortliches TP
(Auswahl - bei Bedarf)]]=""),BTT[[#This Row],[Manuelle Änderung des Verantwortliches TP
(Auswahl - bei Bedarf)]],VLOOKUP(BTT[[#This Row],[Hauptprozess
(Pflichtauswahl)]],Hauptprozesse[],3,FALSE)),"")</f>
        <v/>
      </c>
      <c r="G1794" t="inlineStr">
        <is>
          <t>RW-K/K</t>
        </is>
      </c>
      <c r="J1794">
        <f>IFERROR(VLOOKUP(BTT[[#This Row],[Verwendete Transaktion (Pflichtauswahl)]],Transaktionen[[Transaktionen]:[Langtext]],2,FALSE),"")</f>
        <v/>
      </c>
      <c r="V1794">
        <f>IFERROR(VLOOKUP(BTT[[#This Row],[Verwendetes Formular
(Auswahl falls relevant)]],Formulare[[Formularbezeichnung]:[Formularname (technisch)]],2,FALSE),"")</f>
        <v/>
      </c>
      <c r="AK1794">
        <f>IF(BTT[[#This Row],[Subprozess
(optionale Auswahl)]]="","okay",IF(VLOOKUP(BTT[[#This Row],[Subprozess
(optionale Auswahl)]],BPML[[Subprozess]:[Zugeordneter Hauptprozess]],3,FALSE)=BTT[[#This Row],[Hauptprozess
(Pflichtauswahl)]],"okay","falscher Subprozess"))</f>
        <v/>
      </c>
      <c r="AL1794">
        <f>IF(aktives_Teilprojekt="Master","",IF(BTT[[#This Row],[Verantwortliches TP
(automatisch)]]=VLOOKUP(aktives_Teilprojekt,Teilprojekte[[Teilprojekte]:[Kürzel]],2,FALSE),"okay","Hauptprozess anderes TP"))</f>
        <v/>
      </c>
      <c r="AM17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4">
        <f>IFERROR(IF(BTT[[#This Row],[SAP-Modul
(Pflichtauswahl)]]&lt;&gt;VLOOKUP(BTT[[#This Row],[Verwendete Transaktion (Pflichtauswahl)]],Transaktionen[[Transaktionen]:[Modul]],3,FALSE),"Modul anders","okay"),"")</f>
        <v/>
      </c>
      <c r="AP1794">
        <f>IFERROR(IF(COUNTIFS(BTT[Verwendete Transaktion (Pflichtauswahl)],BTT[[#This Row],[Verwendete Transaktion (Pflichtauswahl)]],BTT[SAP-Modul
(Pflichtauswahl)],"&lt;&gt;"&amp;BTT[[#This Row],[SAP-Modul
(Pflichtauswahl)]])&gt;0,"Modul anders","okay"),"")</f>
        <v/>
      </c>
      <c r="AQ1794">
        <f>IFERROR(IF(COUNTIFS(BTT[Verwendete Transaktion (Pflichtauswahl)],BTT[[#This Row],[Verwendete Transaktion (Pflichtauswahl)]],BTT[Verantwortliches TP
(automatisch)],"&lt;&gt;"&amp;BTT[[#This Row],[Verantwortliches TP
(automatisch)]])&gt;0,"Transaktion mehrfach","okay"),"")</f>
        <v/>
      </c>
      <c r="AR1794">
        <f>IFERROR(IF(COUNTIFS(BTT[Verwendete Transaktion (Pflichtauswahl)],BTT[[#This Row],[Verwendete Transaktion (Pflichtauswahl)]],BTT[Verantwortliches TP
(automatisch)],"&lt;&gt;"&amp;VLOOKUP(aktives_Teilprojekt,Teilprojekte[[Teilprojekte]:[Kürzel]],2,FALSE))&gt;0,"Transaktion mehrfach","okay"),"")</f>
        <v/>
      </c>
      <c r="AS1794" t="inlineStr">
        <is>
          <t>FI1708</t>
        </is>
      </c>
    </row>
    <row r="1795">
      <c r="A1795">
        <f>IFERROR(IF(BTT[[#This Row],[Lfd Nr. 
(aus konsolidierter Datei)]]&lt;&gt;"",BTT[[#This Row],[Lfd Nr. 
(aus konsolidierter Datei)]],VLOOKUP(aktives_Teilprojekt,Teilprojekte[[Teilprojekte]:[Kürzel]],2,FALSE)&amp;ROW(BTT[[#This Row],[Lfd Nr.
(automatisch)]])-2),"")</f>
        <v/>
      </c>
      <c r="B1795" t="inlineStr">
        <is>
          <t>Kontokorrent pflegen</t>
        </is>
      </c>
      <c r="D1795" t="inlineStr">
        <is>
          <t>Kontoaufruf über FBL1N per angegebenen Stichtag</t>
        </is>
      </c>
      <c r="E1795">
        <f>IFERROR(IF(NOT(BTT[[#This Row],[Manuelle Änderung des Verantwortliches TP
(Auswahl - bei Bedarf)]]=""),BTT[[#This Row],[Manuelle Änderung des Verantwortliches TP
(Auswahl - bei Bedarf)]],VLOOKUP(BTT[[#This Row],[Hauptprozess
(Pflichtauswahl)]],Hauptprozesse[],3,FALSE)),"")</f>
        <v/>
      </c>
      <c r="G1795" t="inlineStr">
        <is>
          <t>RW-K/K</t>
        </is>
      </c>
      <c r="J1795">
        <f>IFERROR(VLOOKUP(BTT[[#This Row],[Verwendete Transaktion (Pflichtauswahl)]],Transaktionen[[Transaktionen]:[Langtext]],2,FALSE),"")</f>
        <v/>
      </c>
      <c r="V1795">
        <f>IFERROR(VLOOKUP(BTT[[#This Row],[Verwendetes Formular
(Auswahl falls relevant)]],Formulare[[Formularbezeichnung]:[Formularname (technisch)]],2,FALSE),"")</f>
        <v/>
      </c>
      <c r="AK1795">
        <f>IF(BTT[[#This Row],[Subprozess
(optionale Auswahl)]]="","okay",IF(VLOOKUP(BTT[[#This Row],[Subprozess
(optionale Auswahl)]],BPML[[Subprozess]:[Zugeordneter Hauptprozess]],3,FALSE)=BTT[[#This Row],[Hauptprozess
(Pflichtauswahl)]],"okay","falscher Subprozess"))</f>
        <v/>
      </c>
      <c r="AL1795">
        <f>IF(aktives_Teilprojekt="Master","",IF(BTT[[#This Row],[Verantwortliches TP
(automatisch)]]=VLOOKUP(aktives_Teilprojekt,Teilprojekte[[Teilprojekte]:[Kürzel]],2,FALSE),"okay","Hauptprozess anderes TP"))</f>
        <v/>
      </c>
      <c r="AM17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5">
        <f>IFERROR(IF(BTT[[#This Row],[SAP-Modul
(Pflichtauswahl)]]&lt;&gt;VLOOKUP(BTT[[#This Row],[Verwendete Transaktion (Pflichtauswahl)]],Transaktionen[[Transaktionen]:[Modul]],3,FALSE),"Modul anders","okay"),"")</f>
        <v/>
      </c>
      <c r="AP1795">
        <f>IFERROR(IF(COUNTIFS(BTT[Verwendete Transaktion (Pflichtauswahl)],BTT[[#This Row],[Verwendete Transaktion (Pflichtauswahl)]],BTT[SAP-Modul
(Pflichtauswahl)],"&lt;&gt;"&amp;BTT[[#This Row],[SAP-Modul
(Pflichtauswahl)]])&gt;0,"Modul anders","okay"),"")</f>
        <v/>
      </c>
      <c r="AQ1795">
        <f>IFERROR(IF(COUNTIFS(BTT[Verwendete Transaktion (Pflichtauswahl)],BTT[[#This Row],[Verwendete Transaktion (Pflichtauswahl)]],BTT[Verantwortliches TP
(automatisch)],"&lt;&gt;"&amp;BTT[[#This Row],[Verantwortliches TP
(automatisch)]])&gt;0,"Transaktion mehrfach","okay"),"")</f>
        <v/>
      </c>
      <c r="AR1795">
        <f>IFERROR(IF(COUNTIFS(BTT[Verwendete Transaktion (Pflichtauswahl)],BTT[[#This Row],[Verwendete Transaktion (Pflichtauswahl)]],BTT[Verantwortliches TP
(automatisch)],"&lt;&gt;"&amp;VLOOKUP(aktives_Teilprojekt,Teilprojekte[[Teilprojekte]:[Kürzel]],2,FALSE))&gt;0,"Transaktion mehrfach","okay"),"")</f>
        <v/>
      </c>
      <c r="AS1795" t="inlineStr">
        <is>
          <t>FI1709</t>
        </is>
      </c>
    </row>
    <row r="1796">
      <c r="A1796">
        <f>IFERROR(IF(BTT[[#This Row],[Lfd Nr. 
(aus konsolidierter Datei)]]&lt;&gt;"",BTT[[#This Row],[Lfd Nr. 
(aus konsolidierter Datei)]],VLOOKUP(aktives_Teilprojekt,Teilprojekte[[Teilprojekte]:[Kürzel]],2,FALSE)&amp;ROW(BTT[[#This Row],[Lfd Nr.
(automatisch)]])-2),"")</f>
        <v/>
      </c>
      <c r="B1796" t="inlineStr">
        <is>
          <t>Kontokorrent pflegen</t>
        </is>
      </c>
      <c r="D1796" t="inlineStr">
        <is>
          <t xml:space="preserve"> Postenanzeige mit den Posten der Firma abgleichen / abstimmen</t>
        </is>
      </c>
      <c r="E1796">
        <f>IFERROR(IF(NOT(BTT[[#This Row],[Manuelle Änderung des Verantwortliches TP
(Auswahl - bei Bedarf)]]=""),BTT[[#This Row],[Manuelle Änderung des Verantwortliches TP
(Auswahl - bei Bedarf)]],VLOOKUP(BTT[[#This Row],[Hauptprozess
(Pflichtauswahl)]],Hauptprozesse[],3,FALSE)),"")</f>
        <v/>
      </c>
      <c r="G1796" t="inlineStr">
        <is>
          <t>RW-K/K</t>
        </is>
      </c>
      <c r="J1796">
        <f>IFERROR(VLOOKUP(BTT[[#This Row],[Verwendete Transaktion (Pflichtauswahl)]],Transaktionen[[Transaktionen]:[Langtext]],2,FALSE),"")</f>
        <v/>
      </c>
      <c r="V1796">
        <f>IFERROR(VLOOKUP(BTT[[#This Row],[Verwendetes Formular
(Auswahl falls relevant)]],Formulare[[Formularbezeichnung]:[Formularname (technisch)]],2,FALSE),"")</f>
        <v/>
      </c>
      <c r="AK1796">
        <f>IF(BTT[[#This Row],[Subprozess
(optionale Auswahl)]]="","okay",IF(VLOOKUP(BTT[[#This Row],[Subprozess
(optionale Auswahl)]],BPML[[Subprozess]:[Zugeordneter Hauptprozess]],3,FALSE)=BTT[[#This Row],[Hauptprozess
(Pflichtauswahl)]],"okay","falscher Subprozess"))</f>
        <v/>
      </c>
      <c r="AL1796">
        <f>IF(aktives_Teilprojekt="Master","",IF(BTT[[#This Row],[Verantwortliches TP
(automatisch)]]=VLOOKUP(aktives_Teilprojekt,Teilprojekte[[Teilprojekte]:[Kürzel]],2,FALSE),"okay","Hauptprozess anderes TP"))</f>
        <v/>
      </c>
      <c r="AM17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6">
        <f>IFERROR(IF(BTT[[#This Row],[SAP-Modul
(Pflichtauswahl)]]&lt;&gt;VLOOKUP(BTT[[#This Row],[Verwendete Transaktion (Pflichtauswahl)]],Transaktionen[[Transaktionen]:[Modul]],3,FALSE),"Modul anders","okay"),"")</f>
        <v/>
      </c>
      <c r="AP1796">
        <f>IFERROR(IF(COUNTIFS(BTT[Verwendete Transaktion (Pflichtauswahl)],BTT[[#This Row],[Verwendete Transaktion (Pflichtauswahl)]],BTT[SAP-Modul
(Pflichtauswahl)],"&lt;&gt;"&amp;BTT[[#This Row],[SAP-Modul
(Pflichtauswahl)]])&gt;0,"Modul anders","okay"),"")</f>
        <v/>
      </c>
      <c r="AQ1796">
        <f>IFERROR(IF(COUNTIFS(BTT[Verwendete Transaktion (Pflichtauswahl)],BTT[[#This Row],[Verwendete Transaktion (Pflichtauswahl)]],BTT[Verantwortliches TP
(automatisch)],"&lt;&gt;"&amp;BTT[[#This Row],[Verantwortliches TP
(automatisch)]])&gt;0,"Transaktion mehrfach","okay"),"")</f>
        <v/>
      </c>
      <c r="AR1796">
        <f>IFERROR(IF(COUNTIFS(BTT[Verwendete Transaktion (Pflichtauswahl)],BTT[[#This Row],[Verwendete Transaktion (Pflichtauswahl)]],BTT[Verantwortliches TP
(automatisch)],"&lt;&gt;"&amp;VLOOKUP(aktives_Teilprojekt,Teilprojekte[[Teilprojekte]:[Kürzel]],2,FALSE))&gt;0,"Transaktion mehrfach","okay"),"")</f>
        <v/>
      </c>
      <c r="AS1796" t="inlineStr">
        <is>
          <t>FI1710</t>
        </is>
      </c>
    </row>
    <row r="1797">
      <c r="A1797">
        <f>IFERROR(IF(BTT[[#This Row],[Lfd Nr. 
(aus konsolidierter Datei)]]&lt;&gt;"",BTT[[#This Row],[Lfd Nr. 
(aus konsolidierter Datei)]],VLOOKUP(aktives_Teilprojekt,Teilprojekte[[Teilprojekte]:[Kürzel]],2,FALSE)&amp;ROW(BTT[[#This Row],[Lfd Nr.
(automatisch)]])-2),"")</f>
        <v/>
      </c>
      <c r="B1797" t="inlineStr">
        <is>
          <t>Kontokorrent pflegen</t>
        </is>
      </c>
      <c r="D1797" t="inlineStr">
        <is>
          <t xml:space="preserve"> mögliche Differenzen zum Saldo der Firma vermerken</t>
        </is>
      </c>
      <c r="E1797">
        <f>IFERROR(IF(NOT(BTT[[#This Row],[Manuelle Änderung des Verantwortliches TP
(Auswahl - bei Bedarf)]]=""),BTT[[#This Row],[Manuelle Änderung des Verantwortliches TP
(Auswahl - bei Bedarf)]],VLOOKUP(BTT[[#This Row],[Hauptprozess
(Pflichtauswahl)]],Hauptprozesse[],3,FALSE)),"")</f>
        <v/>
      </c>
      <c r="G1797" t="inlineStr">
        <is>
          <t>RW-K/K</t>
        </is>
      </c>
      <c r="J1797">
        <f>IFERROR(VLOOKUP(BTT[[#This Row],[Verwendete Transaktion (Pflichtauswahl)]],Transaktionen[[Transaktionen]:[Langtext]],2,FALSE),"")</f>
        <v/>
      </c>
      <c r="V1797">
        <f>IFERROR(VLOOKUP(BTT[[#This Row],[Verwendetes Formular
(Auswahl falls relevant)]],Formulare[[Formularbezeichnung]:[Formularname (technisch)]],2,FALSE),"")</f>
        <v/>
      </c>
      <c r="AK1797">
        <f>IF(BTT[[#This Row],[Subprozess
(optionale Auswahl)]]="","okay",IF(VLOOKUP(BTT[[#This Row],[Subprozess
(optionale Auswahl)]],BPML[[Subprozess]:[Zugeordneter Hauptprozess]],3,FALSE)=BTT[[#This Row],[Hauptprozess
(Pflichtauswahl)]],"okay","falscher Subprozess"))</f>
        <v/>
      </c>
      <c r="AL1797">
        <f>IF(aktives_Teilprojekt="Master","",IF(BTT[[#This Row],[Verantwortliches TP
(automatisch)]]=VLOOKUP(aktives_Teilprojekt,Teilprojekte[[Teilprojekte]:[Kürzel]],2,FALSE),"okay","Hauptprozess anderes TP"))</f>
        <v/>
      </c>
      <c r="AM17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7">
        <f>IFERROR(IF(BTT[[#This Row],[SAP-Modul
(Pflichtauswahl)]]&lt;&gt;VLOOKUP(BTT[[#This Row],[Verwendete Transaktion (Pflichtauswahl)]],Transaktionen[[Transaktionen]:[Modul]],3,FALSE),"Modul anders","okay"),"")</f>
        <v/>
      </c>
      <c r="AP1797">
        <f>IFERROR(IF(COUNTIFS(BTT[Verwendete Transaktion (Pflichtauswahl)],BTT[[#This Row],[Verwendete Transaktion (Pflichtauswahl)]],BTT[SAP-Modul
(Pflichtauswahl)],"&lt;&gt;"&amp;BTT[[#This Row],[SAP-Modul
(Pflichtauswahl)]])&gt;0,"Modul anders","okay"),"")</f>
        <v/>
      </c>
      <c r="AQ1797">
        <f>IFERROR(IF(COUNTIFS(BTT[Verwendete Transaktion (Pflichtauswahl)],BTT[[#This Row],[Verwendete Transaktion (Pflichtauswahl)]],BTT[Verantwortliches TP
(automatisch)],"&lt;&gt;"&amp;BTT[[#This Row],[Verantwortliches TP
(automatisch)]])&gt;0,"Transaktion mehrfach","okay"),"")</f>
        <v/>
      </c>
      <c r="AR1797">
        <f>IFERROR(IF(COUNTIFS(BTT[Verwendete Transaktion (Pflichtauswahl)],BTT[[#This Row],[Verwendete Transaktion (Pflichtauswahl)]],BTT[Verantwortliches TP
(automatisch)],"&lt;&gt;"&amp;VLOOKUP(aktives_Teilprojekt,Teilprojekte[[Teilprojekte]:[Kürzel]],2,FALSE))&gt;0,"Transaktion mehrfach","okay"),"")</f>
        <v/>
      </c>
      <c r="AS1797" t="inlineStr">
        <is>
          <t>FI1711</t>
        </is>
      </c>
    </row>
    <row r="1798">
      <c r="A1798">
        <f>IFERROR(IF(BTT[[#This Row],[Lfd Nr. 
(aus konsolidierter Datei)]]&lt;&gt;"",BTT[[#This Row],[Lfd Nr. 
(aus konsolidierter Datei)]],VLOOKUP(aktives_Teilprojekt,Teilprojekte[[Teilprojekte]:[Kürzel]],2,FALSE)&amp;ROW(BTT[[#This Row],[Lfd Nr.
(automatisch)]])-2),"")</f>
        <v/>
      </c>
      <c r="B1798" t="inlineStr">
        <is>
          <t>Kontokorrent pflegen</t>
        </is>
      </c>
      <c r="D1798" t="inlineStr">
        <is>
          <t>SAP-Systemausdruck oder Exceldatei fertigen</t>
        </is>
      </c>
      <c r="E1798">
        <f>IFERROR(IF(NOT(BTT[[#This Row],[Manuelle Änderung des Verantwortliches TP
(Auswahl - bei Bedarf)]]=""),BTT[[#This Row],[Manuelle Änderung des Verantwortliches TP
(Auswahl - bei Bedarf)]],VLOOKUP(BTT[[#This Row],[Hauptprozess
(Pflichtauswahl)]],Hauptprozesse[],3,FALSE)),"")</f>
        <v/>
      </c>
      <c r="G1798" t="inlineStr">
        <is>
          <t>RW-K/K</t>
        </is>
      </c>
      <c r="J1798">
        <f>IFERROR(VLOOKUP(BTT[[#This Row],[Verwendete Transaktion (Pflichtauswahl)]],Transaktionen[[Transaktionen]:[Langtext]],2,FALSE),"")</f>
        <v/>
      </c>
      <c r="V1798">
        <f>IFERROR(VLOOKUP(BTT[[#This Row],[Verwendetes Formular
(Auswahl falls relevant)]],Formulare[[Formularbezeichnung]:[Formularname (technisch)]],2,FALSE),"")</f>
        <v/>
      </c>
      <c r="AK1798">
        <f>IF(BTT[[#This Row],[Subprozess
(optionale Auswahl)]]="","okay",IF(VLOOKUP(BTT[[#This Row],[Subprozess
(optionale Auswahl)]],BPML[[Subprozess]:[Zugeordneter Hauptprozess]],3,FALSE)=BTT[[#This Row],[Hauptprozess
(Pflichtauswahl)]],"okay","falscher Subprozess"))</f>
        <v/>
      </c>
      <c r="AL1798">
        <f>IF(aktives_Teilprojekt="Master","",IF(BTT[[#This Row],[Verantwortliches TP
(automatisch)]]=VLOOKUP(aktives_Teilprojekt,Teilprojekte[[Teilprojekte]:[Kürzel]],2,FALSE),"okay","Hauptprozess anderes TP"))</f>
        <v/>
      </c>
      <c r="AM17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8">
        <f>IFERROR(IF(BTT[[#This Row],[SAP-Modul
(Pflichtauswahl)]]&lt;&gt;VLOOKUP(BTT[[#This Row],[Verwendete Transaktion (Pflichtauswahl)]],Transaktionen[[Transaktionen]:[Modul]],3,FALSE),"Modul anders","okay"),"")</f>
        <v/>
      </c>
      <c r="AP1798">
        <f>IFERROR(IF(COUNTIFS(BTT[Verwendete Transaktion (Pflichtauswahl)],BTT[[#This Row],[Verwendete Transaktion (Pflichtauswahl)]],BTT[SAP-Modul
(Pflichtauswahl)],"&lt;&gt;"&amp;BTT[[#This Row],[SAP-Modul
(Pflichtauswahl)]])&gt;0,"Modul anders","okay"),"")</f>
        <v/>
      </c>
      <c r="AQ1798">
        <f>IFERROR(IF(COUNTIFS(BTT[Verwendete Transaktion (Pflichtauswahl)],BTT[[#This Row],[Verwendete Transaktion (Pflichtauswahl)]],BTT[Verantwortliches TP
(automatisch)],"&lt;&gt;"&amp;BTT[[#This Row],[Verantwortliches TP
(automatisch)]])&gt;0,"Transaktion mehrfach","okay"),"")</f>
        <v/>
      </c>
      <c r="AR1798">
        <f>IFERROR(IF(COUNTIFS(BTT[Verwendete Transaktion (Pflichtauswahl)],BTT[[#This Row],[Verwendete Transaktion (Pflichtauswahl)]],BTT[Verantwortliches TP
(automatisch)],"&lt;&gt;"&amp;VLOOKUP(aktives_Teilprojekt,Teilprojekte[[Teilprojekte]:[Kürzel]],2,FALSE))&gt;0,"Transaktion mehrfach","okay"),"")</f>
        <v/>
      </c>
      <c r="AS1798" t="inlineStr">
        <is>
          <t>FI1712</t>
        </is>
      </c>
    </row>
    <row r="1799">
      <c r="A1799">
        <f>IFERROR(IF(BTT[[#This Row],[Lfd Nr. 
(aus konsolidierter Datei)]]&lt;&gt;"",BTT[[#This Row],[Lfd Nr. 
(aus konsolidierter Datei)]],VLOOKUP(aktives_Teilprojekt,Teilprojekte[[Teilprojekte]:[Kürzel]],2,FALSE)&amp;ROW(BTT[[#This Row],[Lfd Nr.
(automatisch)]])-2),"")</f>
        <v/>
      </c>
      <c r="B1799" t="inlineStr">
        <is>
          <t>Kontokorrent pflegen</t>
        </is>
      </c>
      <c r="D1799" t="inlineStr">
        <is>
          <t>ergänzte Saldenbestätigung ist der Firma zurückzusenden</t>
        </is>
      </c>
      <c r="E1799">
        <f>IFERROR(IF(NOT(BTT[[#This Row],[Manuelle Änderung des Verantwortliches TP
(Auswahl - bei Bedarf)]]=""),BTT[[#This Row],[Manuelle Änderung des Verantwortliches TP
(Auswahl - bei Bedarf)]],VLOOKUP(BTT[[#This Row],[Hauptprozess
(Pflichtauswahl)]],Hauptprozesse[],3,FALSE)),"")</f>
        <v/>
      </c>
      <c r="G1799" t="inlineStr">
        <is>
          <t>RW-K/K</t>
        </is>
      </c>
      <c r="J1799">
        <f>IFERROR(VLOOKUP(BTT[[#This Row],[Verwendete Transaktion (Pflichtauswahl)]],Transaktionen[[Transaktionen]:[Langtext]],2,FALSE),"")</f>
        <v/>
      </c>
      <c r="V1799">
        <f>IFERROR(VLOOKUP(BTT[[#This Row],[Verwendetes Formular
(Auswahl falls relevant)]],Formulare[[Formularbezeichnung]:[Formularname (technisch)]],2,FALSE),"")</f>
        <v/>
      </c>
      <c r="AK1799">
        <f>IF(BTT[[#This Row],[Subprozess
(optionale Auswahl)]]="","okay",IF(VLOOKUP(BTT[[#This Row],[Subprozess
(optionale Auswahl)]],BPML[[Subprozess]:[Zugeordneter Hauptprozess]],3,FALSE)=BTT[[#This Row],[Hauptprozess
(Pflichtauswahl)]],"okay","falscher Subprozess"))</f>
        <v/>
      </c>
      <c r="AL1799">
        <f>IF(aktives_Teilprojekt="Master","",IF(BTT[[#This Row],[Verantwortliches TP
(automatisch)]]=VLOOKUP(aktives_Teilprojekt,Teilprojekte[[Teilprojekte]:[Kürzel]],2,FALSE),"okay","Hauptprozess anderes TP"))</f>
        <v/>
      </c>
      <c r="AM17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7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799">
        <f>IFERROR(IF(BTT[[#This Row],[SAP-Modul
(Pflichtauswahl)]]&lt;&gt;VLOOKUP(BTT[[#This Row],[Verwendete Transaktion (Pflichtauswahl)]],Transaktionen[[Transaktionen]:[Modul]],3,FALSE),"Modul anders","okay"),"")</f>
        <v/>
      </c>
      <c r="AP1799">
        <f>IFERROR(IF(COUNTIFS(BTT[Verwendete Transaktion (Pflichtauswahl)],BTT[[#This Row],[Verwendete Transaktion (Pflichtauswahl)]],BTT[SAP-Modul
(Pflichtauswahl)],"&lt;&gt;"&amp;BTT[[#This Row],[SAP-Modul
(Pflichtauswahl)]])&gt;0,"Modul anders","okay"),"")</f>
        <v/>
      </c>
      <c r="AQ1799">
        <f>IFERROR(IF(COUNTIFS(BTT[Verwendete Transaktion (Pflichtauswahl)],BTT[[#This Row],[Verwendete Transaktion (Pflichtauswahl)]],BTT[Verantwortliches TP
(automatisch)],"&lt;&gt;"&amp;BTT[[#This Row],[Verantwortliches TP
(automatisch)]])&gt;0,"Transaktion mehrfach","okay"),"")</f>
        <v/>
      </c>
      <c r="AR1799">
        <f>IFERROR(IF(COUNTIFS(BTT[Verwendete Transaktion (Pflichtauswahl)],BTT[[#This Row],[Verwendete Transaktion (Pflichtauswahl)]],BTT[Verantwortliches TP
(automatisch)],"&lt;&gt;"&amp;VLOOKUP(aktives_Teilprojekt,Teilprojekte[[Teilprojekte]:[Kürzel]],2,FALSE))&gt;0,"Transaktion mehrfach","okay"),"")</f>
        <v/>
      </c>
      <c r="AS1799" t="inlineStr">
        <is>
          <t>FI1713</t>
        </is>
      </c>
    </row>
    <row r="1800">
      <c r="A1800">
        <f>IFERROR(IF(BTT[[#This Row],[Lfd Nr. 
(aus konsolidierter Datei)]]&lt;&gt;"",BTT[[#This Row],[Lfd Nr. 
(aus konsolidierter Datei)]],VLOOKUP(aktives_Teilprojekt,Teilprojekte[[Teilprojekte]:[Kürzel]],2,FALSE)&amp;ROW(BTT[[#This Row],[Lfd Nr.
(automatisch)]])-2),"")</f>
        <v/>
      </c>
      <c r="B1800" t="inlineStr">
        <is>
          <t>Kontokorrent pflegen</t>
        </is>
      </c>
      <c r="D1800" t="inlineStr">
        <is>
          <t>in der Registratur verbliebene „bezahlten Kontierungsblätter“ sichten</t>
        </is>
      </c>
      <c r="E1800">
        <f>IFERROR(IF(NOT(BTT[[#This Row],[Manuelle Änderung des Verantwortliches TP
(Auswahl - bei Bedarf)]]=""),BTT[[#This Row],[Manuelle Änderung des Verantwortliches TP
(Auswahl - bei Bedarf)]],VLOOKUP(BTT[[#This Row],[Hauptprozess
(Pflichtauswahl)]],Hauptprozesse[],3,FALSE)),"")</f>
        <v/>
      </c>
      <c r="G1800" t="inlineStr">
        <is>
          <t>RW-K/K</t>
        </is>
      </c>
      <c r="H1800" t="inlineStr">
        <is>
          <t>Non-SAP</t>
        </is>
      </c>
      <c r="I1800" t="inlineStr">
        <is>
          <t>nicht digital</t>
        </is>
      </c>
      <c r="J1800">
        <f>IFERROR(VLOOKUP(BTT[[#This Row],[Verwendete Transaktion (Pflichtauswahl)]],Transaktionen[[Transaktionen]:[Langtext]],2,FALSE),"")</f>
        <v/>
      </c>
      <c r="V1800">
        <f>IFERROR(VLOOKUP(BTT[[#This Row],[Verwendetes Formular
(Auswahl falls relevant)]],Formulare[[Formularbezeichnung]:[Formularname (technisch)]],2,FALSE),"")</f>
        <v/>
      </c>
      <c r="AK1800">
        <f>IF(BTT[[#This Row],[Subprozess
(optionale Auswahl)]]="","okay",IF(VLOOKUP(BTT[[#This Row],[Subprozess
(optionale Auswahl)]],BPML[[Subprozess]:[Zugeordneter Hauptprozess]],3,FALSE)=BTT[[#This Row],[Hauptprozess
(Pflichtauswahl)]],"okay","falscher Subprozess"))</f>
        <v/>
      </c>
      <c r="AL1800">
        <f>IF(aktives_Teilprojekt="Master","",IF(BTT[[#This Row],[Verantwortliches TP
(automatisch)]]=VLOOKUP(aktives_Teilprojekt,Teilprojekte[[Teilprojekte]:[Kürzel]],2,FALSE),"okay","Hauptprozess anderes TP"))</f>
        <v/>
      </c>
      <c r="AM18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0">
        <f>IFERROR(IF(BTT[[#This Row],[SAP-Modul
(Pflichtauswahl)]]&lt;&gt;VLOOKUP(BTT[[#This Row],[Verwendete Transaktion (Pflichtauswahl)]],Transaktionen[[Transaktionen]:[Modul]],3,FALSE),"Modul anders","okay"),"")</f>
        <v/>
      </c>
      <c r="AP1800">
        <f>IFERROR(IF(COUNTIFS(BTT[Verwendete Transaktion (Pflichtauswahl)],BTT[[#This Row],[Verwendete Transaktion (Pflichtauswahl)]],BTT[SAP-Modul
(Pflichtauswahl)],"&lt;&gt;"&amp;BTT[[#This Row],[SAP-Modul
(Pflichtauswahl)]])&gt;0,"Modul anders","okay"),"")</f>
        <v/>
      </c>
      <c r="AQ1800">
        <f>IFERROR(IF(COUNTIFS(BTT[Verwendete Transaktion (Pflichtauswahl)],BTT[[#This Row],[Verwendete Transaktion (Pflichtauswahl)]],BTT[Verantwortliches TP
(automatisch)],"&lt;&gt;"&amp;BTT[[#This Row],[Verantwortliches TP
(automatisch)]])&gt;0,"Transaktion mehrfach","okay"),"")</f>
        <v/>
      </c>
      <c r="AR1800">
        <f>IFERROR(IF(COUNTIFS(BTT[Verwendete Transaktion (Pflichtauswahl)],BTT[[#This Row],[Verwendete Transaktion (Pflichtauswahl)]],BTT[Verantwortliches TP
(automatisch)],"&lt;&gt;"&amp;VLOOKUP(aktives_Teilprojekt,Teilprojekte[[Teilprojekte]:[Kürzel]],2,FALSE))&gt;0,"Transaktion mehrfach","okay"),"")</f>
        <v/>
      </c>
      <c r="AS1800" t="inlineStr">
        <is>
          <t>FI1714</t>
        </is>
      </c>
    </row>
    <row r="1801">
      <c r="A1801">
        <f>IFERROR(IF(BTT[[#This Row],[Lfd Nr. 
(aus konsolidierter Datei)]]&lt;&gt;"",BTT[[#This Row],[Lfd Nr. 
(aus konsolidierter Datei)]],VLOOKUP(aktives_Teilprojekt,Teilprojekte[[Teilprojekte]:[Kürzel]],2,FALSE)&amp;ROW(BTT[[#This Row],[Lfd Nr.
(automatisch)]])-2),"")</f>
        <v/>
      </c>
      <c r="B1801" t="inlineStr">
        <is>
          <t>Kontokorrent pflegen</t>
        </is>
      </c>
      <c r="D1801" t="inlineStr">
        <is>
          <t>Daten ermitteln, Bearbeiter feststellen</t>
        </is>
      </c>
      <c r="E1801">
        <f>IFERROR(IF(NOT(BTT[[#This Row],[Manuelle Änderung des Verantwortliches TP
(Auswahl - bei Bedarf)]]=""),BTT[[#This Row],[Manuelle Änderung des Verantwortliches TP
(Auswahl - bei Bedarf)]],VLOOKUP(BTT[[#This Row],[Hauptprozess
(Pflichtauswahl)]],Hauptprozesse[],3,FALSE)),"")</f>
        <v/>
      </c>
      <c r="G1801" t="inlineStr">
        <is>
          <t>RW-K/K</t>
        </is>
      </c>
      <c r="H1801" t="inlineStr">
        <is>
          <t>FI</t>
        </is>
      </c>
      <c r="I1801" t="inlineStr">
        <is>
          <t>ZFI75</t>
        </is>
      </c>
      <c r="J1801">
        <f>IFERROR(VLOOKUP(BTT[[#This Row],[Verwendete Transaktion (Pflichtauswahl)]],Transaktionen[[Transaktionen]:[Langtext]],2,FALSE),"")</f>
        <v/>
      </c>
      <c r="V1801">
        <f>IFERROR(VLOOKUP(BTT[[#This Row],[Verwendetes Formular
(Auswahl falls relevant)]],Formulare[[Formularbezeichnung]:[Formularname (technisch)]],2,FALSE),"")</f>
        <v/>
      </c>
      <c r="AK1801">
        <f>IF(BTT[[#This Row],[Subprozess
(optionale Auswahl)]]="","okay",IF(VLOOKUP(BTT[[#This Row],[Subprozess
(optionale Auswahl)]],BPML[[Subprozess]:[Zugeordneter Hauptprozess]],3,FALSE)=BTT[[#This Row],[Hauptprozess
(Pflichtauswahl)]],"okay","falscher Subprozess"))</f>
        <v/>
      </c>
      <c r="AL1801">
        <f>IF(aktives_Teilprojekt="Master","",IF(BTT[[#This Row],[Verantwortliches TP
(automatisch)]]=VLOOKUP(aktives_Teilprojekt,Teilprojekte[[Teilprojekte]:[Kürzel]],2,FALSE),"okay","Hauptprozess anderes TP"))</f>
        <v/>
      </c>
      <c r="AM18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1">
        <f>IFERROR(IF(BTT[[#This Row],[SAP-Modul
(Pflichtauswahl)]]&lt;&gt;VLOOKUP(BTT[[#This Row],[Verwendete Transaktion (Pflichtauswahl)]],Transaktionen[[Transaktionen]:[Modul]],3,FALSE),"Modul anders","okay"),"")</f>
        <v/>
      </c>
      <c r="AP1801">
        <f>IFERROR(IF(COUNTIFS(BTT[Verwendete Transaktion (Pflichtauswahl)],BTT[[#This Row],[Verwendete Transaktion (Pflichtauswahl)]],BTT[SAP-Modul
(Pflichtauswahl)],"&lt;&gt;"&amp;BTT[[#This Row],[SAP-Modul
(Pflichtauswahl)]])&gt;0,"Modul anders","okay"),"")</f>
        <v/>
      </c>
      <c r="AQ1801">
        <f>IFERROR(IF(COUNTIFS(BTT[Verwendete Transaktion (Pflichtauswahl)],BTT[[#This Row],[Verwendete Transaktion (Pflichtauswahl)]],BTT[Verantwortliches TP
(automatisch)],"&lt;&gt;"&amp;BTT[[#This Row],[Verantwortliches TP
(automatisch)]])&gt;0,"Transaktion mehrfach","okay"),"")</f>
        <v/>
      </c>
      <c r="AR1801">
        <f>IFERROR(IF(COUNTIFS(BTT[Verwendete Transaktion (Pflichtauswahl)],BTT[[#This Row],[Verwendete Transaktion (Pflichtauswahl)]],BTT[Verantwortliches TP
(automatisch)],"&lt;&gt;"&amp;VLOOKUP(aktives_Teilprojekt,Teilprojekte[[Teilprojekte]:[Kürzel]],2,FALSE))&gt;0,"Transaktion mehrfach","okay"),"")</f>
        <v/>
      </c>
      <c r="AS1801" t="inlineStr">
        <is>
          <t>FI1715</t>
        </is>
      </c>
    </row>
    <row r="1802">
      <c r="A1802">
        <f>IFERROR(IF(BTT[[#This Row],[Lfd Nr. 
(aus konsolidierter Datei)]]&lt;&gt;"",BTT[[#This Row],[Lfd Nr. 
(aus konsolidierter Datei)]],VLOOKUP(aktives_Teilprojekt,Teilprojekte[[Teilprojekte]:[Kürzel]],2,FALSE)&amp;ROW(BTT[[#This Row],[Lfd Nr.
(automatisch)]])-2),"")</f>
        <v/>
      </c>
      <c r="B1802" t="inlineStr">
        <is>
          <t>Kontokorrent pflegen</t>
        </is>
      </c>
      <c r="D1802" t="inlineStr">
        <is>
          <t>Daten ermitteln, Bearbeiter feststellen</t>
        </is>
      </c>
      <c r="E1802">
        <f>IFERROR(IF(NOT(BTT[[#This Row],[Manuelle Änderung des Verantwortliches TP
(Auswahl - bei Bedarf)]]=""),BTT[[#This Row],[Manuelle Änderung des Verantwortliches TP
(Auswahl - bei Bedarf)]],VLOOKUP(BTT[[#This Row],[Hauptprozess
(Pflichtauswahl)]],Hauptprozesse[],3,FALSE)),"")</f>
        <v/>
      </c>
      <c r="G1802" t="inlineStr">
        <is>
          <t>RW-K/K</t>
        </is>
      </c>
      <c r="H1802" t="inlineStr">
        <is>
          <t>MM</t>
        </is>
      </c>
      <c r="I1802" t="inlineStr">
        <is>
          <t>ME23N</t>
        </is>
      </c>
      <c r="J1802">
        <f>IFERROR(VLOOKUP(BTT[[#This Row],[Verwendete Transaktion (Pflichtauswahl)]],Transaktionen[[Transaktionen]:[Langtext]],2,FALSE),"")</f>
        <v/>
      </c>
      <c r="V1802">
        <f>IFERROR(VLOOKUP(BTT[[#This Row],[Verwendetes Formular
(Auswahl falls relevant)]],Formulare[[Formularbezeichnung]:[Formularname (technisch)]],2,FALSE),"")</f>
        <v/>
      </c>
      <c r="AK1802">
        <f>IF(BTT[[#This Row],[Subprozess
(optionale Auswahl)]]="","okay",IF(VLOOKUP(BTT[[#This Row],[Subprozess
(optionale Auswahl)]],BPML[[Subprozess]:[Zugeordneter Hauptprozess]],3,FALSE)=BTT[[#This Row],[Hauptprozess
(Pflichtauswahl)]],"okay","falscher Subprozess"))</f>
        <v/>
      </c>
      <c r="AL1802">
        <f>IF(aktives_Teilprojekt="Master","",IF(BTT[[#This Row],[Verantwortliches TP
(automatisch)]]=VLOOKUP(aktives_Teilprojekt,Teilprojekte[[Teilprojekte]:[Kürzel]],2,FALSE),"okay","Hauptprozess anderes TP"))</f>
        <v/>
      </c>
      <c r="AM18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2">
        <f>IFERROR(IF(BTT[[#This Row],[SAP-Modul
(Pflichtauswahl)]]&lt;&gt;VLOOKUP(BTT[[#This Row],[Verwendete Transaktion (Pflichtauswahl)]],Transaktionen[[Transaktionen]:[Modul]],3,FALSE),"Modul anders","okay"),"")</f>
        <v/>
      </c>
      <c r="AP1802">
        <f>IFERROR(IF(COUNTIFS(BTT[Verwendete Transaktion (Pflichtauswahl)],BTT[[#This Row],[Verwendete Transaktion (Pflichtauswahl)]],BTT[SAP-Modul
(Pflichtauswahl)],"&lt;&gt;"&amp;BTT[[#This Row],[SAP-Modul
(Pflichtauswahl)]])&gt;0,"Modul anders","okay"),"")</f>
        <v/>
      </c>
      <c r="AQ1802">
        <f>IFERROR(IF(COUNTIFS(BTT[Verwendete Transaktion (Pflichtauswahl)],BTT[[#This Row],[Verwendete Transaktion (Pflichtauswahl)]],BTT[Verantwortliches TP
(automatisch)],"&lt;&gt;"&amp;BTT[[#This Row],[Verantwortliches TP
(automatisch)]])&gt;0,"Transaktion mehrfach","okay"),"")</f>
        <v/>
      </c>
      <c r="AR1802">
        <f>IFERROR(IF(COUNTIFS(BTT[Verwendete Transaktion (Pflichtauswahl)],BTT[[#This Row],[Verwendete Transaktion (Pflichtauswahl)]],BTT[Verantwortliches TP
(automatisch)],"&lt;&gt;"&amp;VLOOKUP(aktives_Teilprojekt,Teilprojekte[[Teilprojekte]:[Kürzel]],2,FALSE))&gt;0,"Transaktion mehrfach","okay"),"")</f>
        <v/>
      </c>
      <c r="AS1802" t="inlineStr">
        <is>
          <t>FI1716</t>
        </is>
      </c>
    </row>
    <row r="1803">
      <c r="A1803">
        <f>IFERROR(IF(BTT[[#This Row],[Lfd Nr. 
(aus konsolidierter Datei)]]&lt;&gt;"",BTT[[#This Row],[Lfd Nr. 
(aus konsolidierter Datei)]],VLOOKUP(aktives_Teilprojekt,Teilprojekte[[Teilprojekte]:[Kürzel]],2,FALSE)&amp;ROW(BTT[[#This Row],[Lfd Nr.
(automatisch)]])-2),"")</f>
        <v/>
      </c>
      <c r="B1803" t="inlineStr">
        <is>
          <t>Kontokorrent pflegen</t>
        </is>
      </c>
      <c r="D1803" t="inlineStr">
        <is>
          <t>ermittelte Bearbeiter im Fachbereich schriftlich zur Prüfung und Weiterleitung der Rechnung auffordern</t>
        </is>
      </c>
      <c r="E1803">
        <f>IFERROR(IF(NOT(BTT[[#This Row],[Manuelle Änderung des Verantwortliches TP
(Auswahl - bei Bedarf)]]=""),BTT[[#This Row],[Manuelle Änderung des Verantwortliches TP
(Auswahl - bei Bedarf)]],VLOOKUP(BTT[[#This Row],[Hauptprozess
(Pflichtauswahl)]],Hauptprozesse[],3,FALSE)),"")</f>
        <v/>
      </c>
      <c r="G1803" t="inlineStr">
        <is>
          <t>RW-K/K</t>
        </is>
      </c>
      <c r="J1803">
        <f>IFERROR(VLOOKUP(BTT[[#This Row],[Verwendete Transaktion (Pflichtauswahl)]],Transaktionen[[Transaktionen]:[Langtext]],2,FALSE),"")</f>
        <v/>
      </c>
      <c r="V1803">
        <f>IFERROR(VLOOKUP(BTT[[#This Row],[Verwendetes Formular
(Auswahl falls relevant)]],Formulare[[Formularbezeichnung]:[Formularname (technisch)]],2,FALSE),"")</f>
        <v/>
      </c>
      <c r="AK1803">
        <f>IF(BTT[[#This Row],[Subprozess
(optionale Auswahl)]]="","okay",IF(VLOOKUP(BTT[[#This Row],[Subprozess
(optionale Auswahl)]],BPML[[Subprozess]:[Zugeordneter Hauptprozess]],3,FALSE)=BTT[[#This Row],[Hauptprozess
(Pflichtauswahl)]],"okay","falscher Subprozess"))</f>
        <v/>
      </c>
      <c r="AL1803">
        <f>IF(aktives_Teilprojekt="Master","",IF(BTT[[#This Row],[Verantwortliches TP
(automatisch)]]=VLOOKUP(aktives_Teilprojekt,Teilprojekte[[Teilprojekte]:[Kürzel]],2,FALSE),"okay","Hauptprozess anderes TP"))</f>
        <v/>
      </c>
      <c r="AM18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3">
        <f>IFERROR(IF(BTT[[#This Row],[SAP-Modul
(Pflichtauswahl)]]&lt;&gt;VLOOKUP(BTT[[#This Row],[Verwendete Transaktion (Pflichtauswahl)]],Transaktionen[[Transaktionen]:[Modul]],3,FALSE),"Modul anders","okay"),"")</f>
        <v/>
      </c>
      <c r="AP1803">
        <f>IFERROR(IF(COUNTIFS(BTT[Verwendete Transaktion (Pflichtauswahl)],BTT[[#This Row],[Verwendete Transaktion (Pflichtauswahl)]],BTT[SAP-Modul
(Pflichtauswahl)],"&lt;&gt;"&amp;BTT[[#This Row],[SAP-Modul
(Pflichtauswahl)]])&gt;0,"Modul anders","okay"),"")</f>
        <v/>
      </c>
      <c r="AQ1803">
        <f>IFERROR(IF(COUNTIFS(BTT[Verwendete Transaktion (Pflichtauswahl)],BTT[[#This Row],[Verwendete Transaktion (Pflichtauswahl)]],BTT[Verantwortliches TP
(automatisch)],"&lt;&gt;"&amp;BTT[[#This Row],[Verantwortliches TP
(automatisch)]])&gt;0,"Transaktion mehrfach","okay"),"")</f>
        <v/>
      </c>
      <c r="AR1803">
        <f>IFERROR(IF(COUNTIFS(BTT[Verwendete Transaktion (Pflichtauswahl)],BTT[[#This Row],[Verwendete Transaktion (Pflichtauswahl)]],BTT[Verantwortliches TP
(automatisch)],"&lt;&gt;"&amp;VLOOKUP(aktives_Teilprojekt,Teilprojekte[[Teilprojekte]:[Kürzel]],2,FALSE))&gt;0,"Transaktion mehrfach","okay"),"")</f>
        <v/>
      </c>
      <c r="AS1803" t="inlineStr">
        <is>
          <t>FI1717</t>
        </is>
      </c>
    </row>
    <row r="1804">
      <c r="A1804">
        <f>IFERROR(IF(BTT[[#This Row],[Lfd Nr. 
(aus konsolidierter Datei)]]&lt;&gt;"",BTT[[#This Row],[Lfd Nr. 
(aus konsolidierter Datei)]],VLOOKUP(aktives_Teilprojekt,Teilprojekte[[Teilprojekte]:[Kürzel]],2,FALSE)&amp;ROW(BTT[[#This Row],[Lfd Nr.
(automatisch)]])-2),"")</f>
        <v/>
      </c>
      <c r="B1804" t="inlineStr">
        <is>
          <t>Kontokorrent pflegen</t>
        </is>
      </c>
      <c r="D1804" t="inlineStr">
        <is>
          <t>Vorgang auf Wiedervorlage, zwecks Mahnung</t>
        </is>
      </c>
      <c r="E1804">
        <f>IFERROR(IF(NOT(BTT[[#This Row],[Manuelle Änderung des Verantwortliches TP
(Auswahl - bei Bedarf)]]=""),BTT[[#This Row],[Manuelle Änderung des Verantwortliches TP
(Auswahl - bei Bedarf)]],VLOOKUP(BTT[[#This Row],[Hauptprozess
(Pflichtauswahl)]],Hauptprozesse[],3,FALSE)),"")</f>
        <v/>
      </c>
      <c r="G1804" t="inlineStr">
        <is>
          <t>RW-K/K</t>
        </is>
      </c>
      <c r="J1804">
        <f>IFERROR(VLOOKUP(BTT[[#This Row],[Verwendete Transaktion (Pflichtauswahl)]],Transaktionen[[Transaktionen]:[Langtext]],2,FALSE),"")</f>
        <v/>
      </c>
      <c r="V1804">
        <f>IFERROR(VLOOKUP(BTT[[#This Row],[Verwendetes Formular
(Auswahl falls relevant)]],Formulare[[Formularbezeichnung]:[Formularname (technisch)]],2,FALSE),"")</f>
        <v/>
      </c>
      <c r="AK1804">
        <f>IF(BTT[[#This Row],[Subprozess
(optionale Auswahl)]]="","okay",IF(VLOOKUP(BTT[[#This Row],[Subprozess
(optionale Auswahl)]],BPML[[Subprozess]:[Zugeordneter Hauptprozess]],3,FALSE)=BTT[[#This Row],[Hauptprozess
(Pflichtauswahl)]],"okay","falscher Subprozess"))</f>
        <v/>
      </c>
      <c r="AL1804">
        <f>IF(aktives_Teilprojekt="Master","",IF(BTT[[#This Row],[Verantwortliches TP
(automatisch)]]=VLOOKUP(aktives_Teilprojekt,Teilprojekte[[Teilprojekte]:[Kürzel]],2,FALSE),"okay","Hauptprozess anderes TP"))</f>
        <v/>
      </c>
      <c r="AM18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4">
        <f>IFERROR(IF(BTT[[#This Row],[SAP-Modul
(Pflichtauswahl)]]&lt;&gt;VLOOKUP(BTT[[#This Row],[Verwendete Transaktion (Pflichtauswahl)]],Transaktionen[[Transaktionen]:[Modul]],3,FALSE),"Modul anders","okay"),"")</f>
        <v/>
      </c>
      <c r="AP1804">
        <f>IFERROR(IF(COUNTIFS(BTT[Verwendete Transaktion (Pflichtauswahl)],BTT[[#This Row],[Verwendete Transaktion (Pflichtauswahl)]],BTT[SAP-Modul
(Pflichtauswahl)],"&lt;&gt;"&amp;BTT[[#This Row],[SAP-Modul
(Pflichtauswahl)]])&gt;0,"Modul anders","okay"),"")</f>
        <v/>
      </c>
      <c r="AQ1804">
        <f>IFERROR(IF(COUNTIFS(BTT[Verwendete Transaktion (Pflichtauswahl)],BTT[[#This Row],[Verwendete Transaktion (Pflichtauswahl)]],BTT[Verantwortliches TP
(automatisch)],"&lt;&gt;"&amp;BTT[[#This Row],[Verantwortliches TP
(automatisch)]])&gt;0,"Transaktion mehrfach","okay"),"")</f>
        <v/>
      </c>
      <c r="AR1804">
        <f>IFERROR(IF(COUNTIFS(BTT[Verwendete Transaktion (Pflichtauswahl)],BTT[[#This Row],[Verwendete Transaktion (Pflichtauswahl)]],BTT[Verantwortliches TP
(automatisch)],"&lt;&gt;"&amp;VLOOKUP(aktives_Teilprojekt,Teilprojekte[[Teilprojekte]:[Kürzel]],2,FALSE))&gt;0,"Transaktion mehrfach","okay"),"")</f>
        <v/>
      </c>
      <c r="AS1804" t="inlineStr">
        <is>
          <t>FI1718</t>
        </is>
      </c>
    </row>
    <row r="1805">
      <c r="A1805">
        <f>IFERROR(IF(BTT[[#This Row],[Lfd Nr. 
(aus konsolidierter Datei)]]&lt;&gt;"",BTT[[#This Row],[Lfd Nr. 
(aus konsolidierter Datei)]],VLOOKUP(aktives_Teilprojekt,Teilprojekte[[Teilprojekte]:[Kürzel]],2,FALSE)&amp;ROW(BTT[[#This Row],[Lfd Nr.
(automatisch)]])-2),"")</f>
        <v/>
      </c>
      <c r="B1805" t="inlineStr">
        <is>
          <t>Kontokorrent pflegen</t>
        </is>
      </c>
      <c r="D1805" t="inlineStr">
        <is>
          <t>Schleife, mehrfach Kontaktaufnahme bis zur Erledigung des Vorgangs</t>
        </is>
      </c>
      <c r="E1805">
        <f>IFERROR(IF(NOT(BTT[[#This Row],[Manuelle Änderung des Verantwortliches TP
(Auswahl - bei Bedarf)]]=""),BTT[[#This Row],[Manuelle Änderung des Verantwortliches TP
(Auswahl - bei Bedarf)]],VLOOKUP(BTT[[#This Row],[Hauptprozess
(Pflichtauswahl)]],Hauptprozesse[],3,FALSE)),"")</f>
        <v/>
      </c>
      <c r="J1805">
        <f>IFERROR(VLOOKUP(BTT[[#This Row],[Verwendete Transaktion (Pflichtauswahl)]],Transaktionen[[Transaktionen]:[Langtext]],2,FALSE),"")</f>
        <v/>
      </c>
      <c r="V1805">
        <f>IFERROR(VLOOKUP(BTT[[#This Row],[Verwendetes Formular
(Auswahl falls relevant)]],Formulare[[Formularbezeichnung]:[Formularname (technisch)]],2,FALSE),"")</f>
        <v/>
      </c>
      <c r="AK1805">
        <f>IF(BTT[[#This Row],[Subprozess
(optionale Auswahl)]]="","okay",IF(VLOOKUP(BTT[[#This Row],[Subprozess
(optionale Auswahl)]],BPML[[Subprozess]:[Zugeordneter Hauptprozess]],3,FALSE)=BTT[[#This Row],[Hauptprozess
(Pflichtauswahl)]],"okay","falscher Subprozess"))</f>
        <v/>
      </c>
      <c r="AL1805">
        <f>IF(aktives_Teilprojekt="Master","",IF(BTT[[#This Row],[Verantwortliches TP
(automatisch)]]=VLOOKUP(aktives_Teilprojekt,Teilprojekte[[Teilprojekte]:[Kürzel]],2,FALSE),"okay","Hauptprozess anderes TP"))</f>
        <v/>
      </c>
      <c r="AM18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5">
        <f>IFERROR(IF(BTT[[#This Row],[SAP-Modul
(Pflichtauswahl)]]&lt;&gt;VLOOKUP(BTT[[#This Row],[Verwendete Transaktion (Pflichtauswahl)]],Transaktionen[[Transaktionen]:[Modul]],3,FALSE),"Modul anders","okay"),"")</f>
        <v/>
      </c>
      <c r="AP1805">
        <f>IFERROR(IF(COUNTIFS(BTT[Verwendete Transaktion (Pflichtauswahl)],BTT[[#This Row],[Verwendete Transaktion (Pflichtauswahl)]],BTT[SAP-Modul
(Pflichtauswahl)],"&lt;&gt;"&amp;BTT[[#This Row],[SAP-Modul
(Pflichtauswahl)]])&gt;0,"Modul anders","okay"),"")</f>
        <v/>
      </c>
      <c r="AQ1805">
        <f>IFERROR(IF(COUNTIFS(BTT[Verwendete Transaktion (Pflichtauswahl)],BTT[[#This Row],[Verwendete Transaktion (Pflichtauswahl)]],BTT[Verantwortliches TP
(automatisch)],"&lt;&gt;"&amp;BTT[[#This Row],[Verantwortliches TP
(automatisch)]])&gt;0,"Transaktion mehrfach","okay"),"")</f>
        <v/>
      </c>
      <c r="AR1805">
        <f>IFERROR(IF(COUNTIFS(BTT[Verwendete Transaktion (Pflichtauswahl)],BTT[[#This Row],[Verwendete Transaktion (Pflichtauswahl)]],BTT[Verantwortliches TP
(automatisch)],"&lt;&gt;"&amp;VLOOKUP(aktives_Teilprojekt,Teilprojekte[[Teilprojekte]:[Kürzel]],2,FALSE))&gt;0,"Transaktion mehrfach","okay"),"")</f>
        <v/>
      </c>
      <c r="AS1805" t="inlineStr">
        <is>
          <t>FI1719</t>
        </is>
      </c>
    </row>
    <row r="1806">
      <c r="A1806">
        <f>IFERROR(IF(BTT[[#This Row],[Lfd Nr. 
(aus konsolidierter Datei)]]&lt;&gt;"",BTT[[#This Row],[Lfd Nr. 
(aus konsolidierter Datei)]],VLOOKUP(aktives_Teilprojekt,Teilprojekte[[Teilprojekte]:[Kürzel]],2,FALSE)&amp;ROW(BTT[[#This Row],[Lfd Nr.
(automatisch)]])-2),"")</f>
        <v/>
      </c>
      <c r="B1806" t="inlineStr">
        <is>
          <t>Kontokorrent pflegen</t>
        </is>
      </c>
      <c r="D1806" t="inlineStr">
        <is>
          <t>Originalrechnung nicht auffindbar, aber Kopie der Rechnung</t>
        </is>
      </c>
      <c r="E1806">
        <f>IFERROR(IF(NOT(BTT[[#This Row],[Manuelle Änderung des Verantwortliches TP
(Auswahl - bei Bedarf)]]=""),BTT[[#This Row],[Manuelle Änderung des Verantwortliches TP
(Auswahl - bei Bedarf)]],VLOOKUP(BTT[[#This Row],[Hauptprozess
(Pflichtauswahl)]],Hauptprozesse[],3,FALSE)),"")</f>
        <v/>
      </c>
      <c r="G1806" t="inlineStr">
        <is>
          <t>RW-K/K</t>
        </is>
      </c>
      <c r="J1806">
        <f>IFERROR(VLOOKUP(BTT[[#This Row],[Verwendete Transaktion (Pflichtauswahl)]],Transaktionen[[Transaktionen]:[Langtext]],2,FALSE),"")</f>
        <v/>
      </c>
      <c r="V1806">
        <f>IFERROR(VLOOKUP(BTT[[#This Row],[Verwendetes Formular
(Auswahl falls relevant)]],Formulare[[Formularbezeichnung]:[Formularname (technisch)]],2,FALSE),"")</f>
        <v/>
      </c>
      <c r="AK1806">
        <f>IF(BTT[[#This Row],[Subprozess
(optionale Auswahl)]]="","okay",IF(VLOOKUP(BTT[[#This Row],[Subprozess
(optionale Auswahl)]],BPML[[Subprozess]:[Zugeordneter Hauptprozess]],3,FALSE)=BTT[[#This Row],[Hauptprozess
(Pflichtauswahl)]],"okay","falscher Subprozess"))</f>
        <v/>
      </c>
      <c r="AL1806">
        <f>IF(aktives_Teilprojekt="Master","",IF(BTT[[#This Row],[Verantwortliches TP
(automatisch)]]=VLOOKUP(aktives_Teilprojekt,Teilprojekte[[Teilprojekte]:[Kürzel]],2,FALSE),"okay","Hauptprozess anderes TP"))</f>
        <v/>
      </c>
      <c r="AM18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6">
        <f>IFERROR(IF(BTT[[#This Row],[SAP-Modul
(Pflichtauswahl)]]&lt;&gt;VLOOKUP(BTT[[#This Row],[Verwendete Transaktion (Pflichtauswahl)]],Transaktionen[[Transaktionen]:[Modul]],3,FALSE),"Modul anders","okay"),"")</f>
        <v/>
      </c>
      <c r="AP1806">
        <f>IFERROR(IF(COUNTIFS(BTT[Verwendete Transaktion (Pflichtauswahl)],BTT[[#This Row],[Verwendete Transaktion (Pflichtauswahl)]],BTT[SAP-Modul
(Pflichtauswahl)],"&lt;&gt;"&amp;BTT[[#This Row],[SAP-Modul
(Pflichtauswahl)]])&gt;0,"Modul anders","okay"),"")</f>
        <v/>
      </c>
      <c r="AQ1806">
        <f>IFERROR(IF(COUNTIFS(BTT[Verwendete Transaktion (Pflichtauswahl)],BTT[[#This Row],[Verwendete Transaktion (Pflichtauswahl)]],BTT[Verantwortliches TP
(automatisch)],"&lt;&gt;"&amp;BTT[[#This Row],[Verantwortliches TP
(automatisch)]])&gt;0,"Transaktion mehrfach","okay"),"")</f>
        <v/>
      </c>
      <c r="AR1806">
        <f>IFERROR(IF(COUNTIFS(BTT[Verwendete Transaktion (Pflichtauswahl)],BTT[[#This Row],[Verwendete Transaktion (Pflichtauswahl)]],BTT[Verantwortliches TP
(automatisch)],"&lt;&gt;"&amp;VLOOKUP(aktives_Teilprojekt,Teilprojekte[[Teilprojekte]:[Kürzel]],2,FALSE))&gt;0,"Transaktion mehrfach","okay"),"")</f>
        <v/>
      </c>
      <c r="AS1806" t="inlineStr">
        <is>
          <t>FI1720</t>
        </is>
      </c>
    </row>
    <row r="1807">
      <c r="A1807">
        <f>IFERROR(IF(BTT[[#This Row],[Lfd Nr. 
(aus konsolidierter Datei)]]&lt;&gt;"",BTT[[#This Row],[Lfd Nr. 
(aus konsolidierter Datei)]],VLOOKUP(aktives_Teilprojekt,Teilprojekte[[Teilprojekte]:[Kürzel]],2,FALSE)&amp;ROW(BTT[[#This Row],[Lfd Nr.
(automatisch)]])-2),"")</f>
        <v/>
      </c>
      <c r="B1807" t="inlineStr">
        <is>
          <t>Kontokorrent pflegen</t>
        </is>
      </c>
      <c r="D1807" t="inlineStr">
        <is>
          <t>Archivierung und Dokumentation des Vorgangs anhand der Kopie</t>
        </is>
      </c>
      <c r="E1807">
        <f>IFERROR(IF(NOT(BTT[[#This Row],[Manuelle Änderung des Verantwortliches TP
(Auswahl - bei Bedarf)]]=""),BTT[[#This Row],[Manuelle Änderung des Verantwortliches TP
(Auswahl - bei Bedarf)]],VLOOKUP(BTT[[#This Row],[Hauptprozess
(Pflichtauswahl)]],Hauptprozesse[],3,FALSE)),"")</f>
        <v/>
      </c>
      <c r="J1807">
        <f>IFERROR(VLOOKUP(BTT[[#This Row],[Verwendete Transaktion (Pflichtauswahl)]],Transaktionen[[Transaktionen]:[Langtext]],2,FALSE),"")</f>
        <v/>
      </c>
      <c r="V1807">
        <f>IFERROR(VLOOKUP(BTT[[#This Row],[Verwendetes Formular
(Auswahl falls relevant)]],Formulare[[Formularbezeichnung]:[Formularname (technisch)]],2,FALSE),"")</f>
        <v/>
      </c>
      <c r="AK1807">
        <f>IF(BTT[[#This Row],[Subprozess
(optionale Auswahl)]]="","okay",IF(VLOOKUP(BTT[[#This Row],[Subprozess
(optionale Auswahl)]],BPML[[Subprozess]:[Zugeordneter Hauptprozess]],3,FALSE)=BTT[[#This Row],[Hauptprozess
(Pflichtauswahl)]],"okay","falscher Subprozess"))</f>
        <v/>
      </c>
      <c r="AL1807">
        <f>IF(aktives_Teilprojekt="Master","",IF(BTT[[#This Row],[Verantwortliches TP
(automatisch)]]=VLOOKUP(aktives_Teilprojekt,Teilprojekte[[Teilprojekte]:[Kürzel]],2,FALSE),"okay","Hauptprozess anderes TP"))</f>
        <v/>
      </c>
      <c r="AM18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7">
        <f>IFERROR(IF(BTT[[#This Row],[SAP-Modul
(Pflichtauswahl)]]&lt;&gt;VLOOKUP(BTT[[#This Row],[Verwendete Transaktion (Pflichtauswahl)]],Transaktionen[[Transaktionen]:[Modul]],3,FALSE),"Modul anders","okay"),"")</f>
        <v/>
      </c>
      <c r="AP1807">
        <f>IFERROR(IF(COUNTIFS(BTT[Verwendete Transaktion (Pflichtauswahl)],BTT[[#This Row],[Verwendete Transaktion (Pflichtauswahl)]],BTT[SAP-Modul
(Pflichtauswahl)],"&lt;&gt;"&amp;BTT[[#This Row],[SAP-Modul
(Pflichtauswahl)]])&gt;0,"Modul anders","okay"),"")</f>
        <v/>
      </c>
      <c r="AQ1807">
        <f>IFERROR(IF(COUNTIFS(BTT[Verwendete Transaktion (Pflichtauswahl)],BTT[[#This Row],[Verwendete Transaktion (Pflichtauswahl)]],BTT[Verantwortliches TP
(automatisch)],"&lt;&gt;"&amp;BTT[[#This Row],[Verantwortliches TP
(automatisch)]])&gt;0,"Transaktion mehrfach","okay"),"")</f>
        <v/>
      </c>
      <c r="AR1807">
        <f>IFERROR(IF(COUNTIFS(BTT[Verwendete Transaktion (Pflichtauswahl)],BTT[[#This Row],[Verwendete Transaktion (Pflichtauswahl)]],BTT[Verantwortliches TP
(automatisch)],"&lt;&gt;"&amp;VLOOKUP(aktives_Teilprojekt,Teilprojekte[[Teilprojekte]:[Kürzel]],2,FALSE))&gt;0,"Transaktion mehrfach","okay"),"")</f>
        <v/>
      </c>
      <c r="AS1807" t="inlineStr">
        <is>
          <t>FI1721</t>
        </is>
      </c>
    </row>
    <row r="1808">
      <c r="A1808">
        <f>IFERROR(IF(BTT[[#This Row],[Lfd Nr. 
(aus konsolidierter Datei)]]&lt;&gt;"",BTT[[#This Row],[Lfd Nr. 
(aus konsolidierter Datei)]],VLOOKUP(aktives_Teilprojekt,Teilprojekte[[Teilprojekte]:[Kürzel]],2,FALSE)&amp;ROW(BTT[[#This Row],[Lfd Nr.
(automatisch)]])-2),"")</f>
        <v/>
      </c>
      <c r="B1808" t="inlineStr">
        <is>
          <t>Kontokorrent pflegen</t>
        </is>
      </c>
      <c r="E1808">
        <f>IFERROR(IF(NOT(BTT[[#This Row],[Manuelle Änderung des Verantwortliches TP
(Auswahl - bei Bedarf)]]=""),BTT[[#This Row],[Manuelle Änderung des Verantwortliches TP
(Auswahl - bei Bedarf)]],VLOOKUP(BTT[[#This Row],[Hauptprozess
(Pflichtauswahl)]],Hauptprozesse[],3,FALSE)),"")</f>
        <v/>
      </c>
      <c r="J1808">
        <f>IFERROR(VLOOKUP(BTT[[#This Row],[Verwendete Transaktion (Pflichtauswahl)]],Transaktionen[[Transaktionen]:[Langtext]],2,FALSE),"")</f>
        <v/>
      </c>
      <c r="V1808">
        <f>IFERROR(VLOOKUP(BTT[[#This Row],[Verwendetes Formular
(Auswahl falls relevant)]],Formulare[[Formularbezeichnung]:[Formularname (technisch)]],2,FALSE),"")</f>
        <v/>
      </c>
      <c r="AK1808">
        <f>IF(BTT[[#This Row],[Subprozess
(optionale Auswahl)]]="","okay",IF(VLOOKUP(BTT[[#This Row],[Subprozess
(optionale Auswahl)]],BPML[[Subprozess]:[Zugeordneter Hauptprozess]],3,FALSE)=BTT[[#This Row],[Hauptprozess
(Pflichtauswahl)]],"okay","falscher Subprozess"))</f>
        <v/>
      </c>
      <c r="AL1808">
        <f>IF(aktives_Teilprojekt="Master","",IF(BTT[[#This Row],[Verantwortliches TP
(automatisch)]]=VLOOKUP(aktives_Teilprojekt,Teilprojekte[[Teilprojekte]:[Kürzel]],2,FALSE),"okay","Hauptprozess anderes TP"))</f>
        <v/>
      </c>
      <c r="AM18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8">
        <f>IFERROR(IF(BTT[[#This Row],[SAP-Modul
(Pflichtauswahl)]]&lt;&gt;VLOOKUP(BTT[[#This Row],[Verwendete Transaktion (Pflichtauswahl)]],Transaktionen[[Transaktionen]:[Modul]],3,FALSE),"Modul anders","okay"),"")</f>
        <v/>
      </c>
      <c r="AP1808">
        <f>IFERROR(IF(COUNTIFS(BTT[Verwendete Transaktion (Pflichtauswahl)],BTT[[#This Row],[Verwendete Transaktion (Pflichtauswahl)]],BTT[SAP-Modul
(Pflichtauswahl)],"&lt;&gt;"&amp;BTT[[#This Row],[SAP-Modul
(Pflichtauswahl)]])&gt;0,"Modul anders","okay"),"")</f>
        <v/>
      </c>
      <c r="AQ1808">
        <f>IFERROR(IF(COUNTIFS(BTT[Verwendete Transaktion (Pflichtauswahl)],BTT[[#This Row],[Verwendete Transaktion (Pflichtauswahl)]],BTT[Verantwortliches TP
(automatisch)],"&lt;&gt;"&amp;BTT[[#This Row],[Verantwortliches TP
(automatisch)]])&gt;0,"Transaktion mehrfach","okay"),"")</f>
        <v/>
      </c>
      <c r="AR1808">
        <f>IFERROR(IF(COUNTIFS(BTT[Verwendete Transaktion (Pflichtauswahl)],BTT[[#This Row],[Verwendete Transaktion (Pflichtauswahl)]],BTT[Verantwortliches TP
(automatisch)],"&lt;&gt;"&amp;VLOOKUP(aktives_Teilprojekt,Teilprojekte[[Teilprojekte]:[Kürzel]],2,FALSE))&gt;0,"Transaktion mehrfach","okay"),"")</f>
        <v/>
      </c>
      <c r="AS1808" t="inlineStr">
        <is>
          <t>FI1722</t>
        </is>
      </c>
    </row>
    <row r="1809">
      <c r="A1809">
        <f>IFERROR(IF(BTT[[#This Row],[Lfd Nr. 
(aus konsolidierter Datei)]]&lt;&gt;"",BTT[[#This Row],[Lfd Nr. 
(aus konsolidierter Datei)]],VLOOKUP(aktives_Teilprojekt,Teilprojekte[[Teilprojekte]:[Kürzel]],2,FALSE)&amp;ROW(BTT[[#This Row],[Lfd Nr.
(automatisch)]])-2),"")</f>
        <v/>
      </c>
      <c r="B1809" t="inlineStr">
        <is>
          <t>Kontokorrent pflegen</t>
        </is>
      </c>
      <c r="D1809" t="inlineStr">
        <is>
          <t>Originalrechnung und Kopie der Rechnung nicht auffindbar</t>
        </is>
      </c>
      <c r="E1809">
        <f>IFERROR(IF(NOT(BTT[[#This Row],[Manuelle Änderung des Verantwortliches TP
(Auswahl - bei Bedarf)]]=""),BTT[[#This Row],[Manuelle Änderung des Verantwortliches TP
(Auswahl - bei Bedarf)]],VLOOKUP(BTT[[#This Row],[Hauptprozess
(Pflichtauswahl)]],Hauptprozesse[],3,FALSE)),"")</f>
        <v/>
      </c>
      <c r="G1809" t="inlineStr">
        <is>
          <t>RW-K/K</t>
        </is>
      </c>
      <c r="J1809">
        <f>IFERROR(VLOOKUP(BTT[[#This Row],[Verwendete Transaktion (Pflichtauswahl)]],Transaktionen[[Transaktionen]:[Langtext]],2,FALSE),"")</f>
        <v/>
      </c>
      <c r="V1809">
        <f>IFERROR(VLOOKUP(BTT[[#This Row],[Verwendetes Formular
(Auswahl falls relevant)]],Formulare[[Formularbezeichnung]:[Formularname (technisch)]],2,FALSE),"")</f>
        <v/>
      </c>
      <c r="AK1809">
        <f>IF(BTT[[#This Row],[Subprozess
(optionale Auswahl)]]="","okay",IF(VLOOKUP(BTT[[#This Row],[Subprozess
(optionale Auswahl)]],BPML[[Subprozess]:[Zugeordneter Hauptprozess]],3,FALSE)=BTT[[#This Row],[Hauptprozess
(Pflichtauswahl)]],"okay","falscher Subprozess"))</f>
        <v/>
      </c>
      <c r="AL1809">
        <f>IF(aktives_Teilprojekt="Master","",IF(BTT[[#This Row],[Verantwortliches TP
(automatisch)]]=VLOOKUP(aktives_Teilprojekt,Teilprojekte[[Teilprojekte]:[Kürzel]],2,FALSE),"okay","Hauptprozess anderes TP"))</f>
        <v/>
      </c>
      <c r="AM18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09">
        <f>IFERROR(IF(BTT[[#This Row],[SAP-Modul
(Pflichtauswahl)]]&lt;&gt;VLOOKUP(BTT[[#This Row],[Verwendete Transaktion (Pflichtauswahl)]],Transaktionen[[Transaktionen]:[Modul]],3,FALSE),"Modul anders","okay"),"")</f>
        <v/>
      </c>
      <c r="AP1809">
        <f>IFERROR(IF(COUNTIFS(BTT[Verwendete Transaktion (Pflichtauswahl)],BTT[[#This Row],[Verwendete Transaktion (Pflichtauswahl)]],BTT[SAP-Modul
(Pflichtauswahl)],"&lt;&gt;"&amp;BTT[[#This Row],[SAP-Modul
(Pflichtauswahl)]])&gt;0,"Modul anders","okay"),"")</f>
        <v/>
      </c>
      <c r="AQ1809">
        <f>IFERROR(IF(COUNTIFS(BTT[Verwendete Transaktion (Pflichtauswahl)],BTT[[#This Row],[Verwendete Transaktion (Pflichtauswahl)]],BTT[Verantwortliches TP
(automatisch)],"&lt;&gt;"&amp;BTT[[#This Row],[Verantwortliches TP
(automatisch)]])&gt;0,"Transaktion mehrfach","okay"),"")</f>
        <v/>
      </c>
      <c r="AR1809">
        <f>IFERROR(IF(COUNTIFS(BTT[Verwendete Transaktion (Pflichtauswahl)],BTT[[#This Row],[Verwendete Transaktion (Pflichtauswahl)]],BTT[Verantwortliches TP
(automatisch)],"&lt;&gt;"&amp;VLOOKUP(aktives_Teilprojekt,Teilprojekte[[Teilprojekte]:[Kürzel]],2,FALSE))&gt;0,"Transaktion mehrfach","okay"),"")</f>
        <v/>
      </c>
      <c r="AS1809" t="inlineStr">
        <is>
          <t>FI1723</t>
        </is>
      </c>
    </row>
    <row r="1810">
      <c r="A1810">
        <f>IFERROR(IF(BTT[[#This Row],[Lfd Nr. 
(aus konsolidierter Datei)]]&lt;&gt;"",BTT[[#This Row],[Lfd Nr. 
(aus konsolidierter Datei)]],VLOOKUP(aktives_Teilprojekt,Teilprojekte[[Teilprojekte]:[Kürzel]],2,FALSE)&amp;ROW(BTT[[#This Row],[Lfd Nr.
(automatisch)]])-2),"")</f>
        <v/>
      </c>
      <c r="B1810" t="inlineStr">
        <is>
          <t>Kontokorrent pflegen</t>
        </is>
      </c>
      <c r="D1810" t="inlineStr">
        <is>
          <t>Schriftliche Stellungnahme des Bereiches als Dokumentation einholen</t>
        </is>
      </c>
      <c r="E1810">
        <f>IFERROR(IF(NOT(BTT[[#This Row],[Manuelle Änderung des Verantwortliches TP
(Auswahl - bei Bedarf)]]=""),BTT[[#This Row],[Manuelle Änderung des Verantwortliches TP
(Auswahl - bei Bedarf)]],VLOOKUP(BTT[[#This Row],[Hauptprozess
(Pflichtauswahl)]],Hauptprozesse[],3,FALSE)),"")</f>
        <v/>
      </c>
      <c r="J1810">
        <f>IFERROR(VLOOKUP(BTT[[#This Row],[Verwendete Transaktion (Pflichtauswahl)]],Transaktionen[[Transaktionen]:[Langtext]],2,FALSE),"")</f>
        <v/>
      </c>
      <c r="V1810">
        <f>IFERROR(VLOOKUP(BTT[[#This Row],[Verwendetes Formular
(Auswahl falls relevant)]],Formulare[[Formularbezeichnung]:[Formularname (technisch)]],2,FALSE),"")</f>
        <v/>
      </c>
      <c r="AK1810">
        <f>IF(BTT[[#This Row],[Subprozess
(optionale Auswahl)]]="","okay",IF(VLOOKUP(BTT[[#This Row],[Subprozess
(optionale Auswahl)]],BPML[[Subprozess]:[Zugeordneter Hauptprozess]],3,FALSE)=BTT[[#This Row],[Hauptprozess
(Pflichtauswahl)]],"okay","falscher Subprozess"))</f>
        <v/>
      </c>
      <c r="AL1810">
        <f>IF(aktives_Teilprojekt="Master","",IF(BTT[[#This Row],[Verantwortliches TP
(automatisch)]]=VLOOKUP(aktives_Teilprojekt,Teilprojekte[[Teilprojekte]:[Kürzel]],2,FALSE),"okay","Hauptprozess anderes TP"))</f>
        <v/>
      </c>
      <c r="AM18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0">
        <f>IFERROR(IF(BTT[[#This Row],[SAP-Modul
(Pflichtauswahl)]]&lt;&gt;VLOOKUP(BTT[[#This Row],[Verwendete Transaktion (Pflichtauswahl)]],Transaktionen[[Transaktionen]:[Modul]],3,FALSE),"Modul anders","okay"),"")</f>
        <v/>
      </c>
      <c r="AP1810">
        <f>IFERROR(IF(COUNTIFS(BTT[Verwendete Transaktion (Pflichtauswahl)],BTT[[#This Row],[Verwendete Transaktion (Pflichtauswahl)]],BTT[SAP-Modul
(Pflichtauswahl)],"&lt;&gt;"&amp;BTT[[#This Row],[SAP-Modul
(Pflichtauswahl)]])&gt;0,"Modul anders","okay"),"")</f>
        <v/>
      </c>
      <c r="AQ1810">
        <f>IFERROR(IF(COUNTIFS(BTT[Verwendete Transaktion (Pflichtauswahl)],BTT[[#This Row],[Verwendete Transaktion (Pflichtauswahl)]],BTT[Verantwortliches TP
(automatisch)],"&lt;&gt;"&amp;BTT[[#This Row],[Verantwortliches TP
(automatisch)]])&gt;0,"Transaktion mehrfach","okay"),"")</f>
        <v/>
      </c>
      <c r="AR1810">
        <f>IFERROR(IF(COUNTIFS(BTT[Verwendete Transaktion (Pflichtauswahl)],BTT[[#This Row],[Verwendete Transaktion (Pflichtauswahl)]],BTT[Verantwortliches TP
(automatisch)],"&lt;&gt;"&amp;VLOOKUP(aktives_Teilprojekt,Teilprojekte[[Teilprojekte]:[Kürzel]],2,FALSE))&gt;0,"Transaktion mehrfach","okay"),"")</f>
        <v/>
      </c>
      <c r="AS1810" t="inlineStr">
        <is>
          <t>FI1724</t>
        </is>
      </c>
    </row>
    <row r="1811">
      <c r="A1811">
        <f>IFERROR(IF(BTT[[#This Row],[Lfd Nr. 
(aus konsolidierter Datei)]]&lt;&gt;"",BTT[[#This Row],[Lfd Nr. 
(aus konsolidierter Datei)]],VLOOKUP(aktives_Teilprojekt,Teilprojekte[[Teilprojekte]:[Kürzel]],2,FALSE)&amp;ROW(BTT[[#This Row],[Lfd Nr.
(automatisch)]])-2),"")</f>
        <v/>
      </c>
      <c r="B1811" t="inlineStr">
        <is>
          <t>Kontokorrent pflegen</t>
        </is>
      </c>
      <c r="D1811" t="inlineStr">
        <is>
          <t>Kreditoren über eine Bestellung beauftragen.</t>
        </is>
      </c>
      <c r="E1811">
        <f>IFERROR(IF(NOT(BTT[[#This Row],[Manuelle Änderung des Verantwortliches TP
(Auswahl - bei Bedarf)]]=""),BTT[[#This Row],[Manuelle Änderung des Verantwortliches TP
(Auswahl - bei Bedarf)]],VLOOKUP(BTT[[#This Row],[Hauptprozess
(Pflichtauswahl)]],Hauptprozesse[],3,FALSE)),"")</f>
        <v/>
      </c>
      <c r="G1811" t="inlineStr">
        <is>
          <t>EK</t>
        </is>
      </c>
      <c r="J1811">
        <f>IFERROR(VLOOKUP(BTT[[#This Row],[Verwendete Transaktion (Pflichtauswahl)]],Transaktionen[[Transaktionen]:[Langtext]],2,FALSE),"")</f>
        <v/>
      </c>
      <c r="V1811">
        <f>IFERROR(VLOOKUP(BTT[[#This Row],[Verwendetes Formular
(Auswahl falls relevant)]],Formulare[[Formularbezeichnung]:[Formularname (technisch)]],2,FALSE),"")</f>
        <v/>
      </c>
      <c r="AK1811">
        <f>IF(BTT[[#This Row],[Subprozess
(optionale Auswahl)]]="","okay",IF(VLOOKUP(BTT[[#This Row],[Subprozess
(optionale Auswahl)]],BPML[[Subprozess]:[Zugeordneter Hauptprozess]],3,FALSE)=BTT[[#This Row],[Hauptprozess
(Pflichtauswahl)]],"okay","falscher Subprozess"))</f>
        <v/>
      </c>
      <c r="AL1811">
        <f>IF(aktives_Teilprojekt="Master","",IF(BTT[[#This Row],[Verantwortliches TP
(automatisch)]]=VLOOKUP(aktives_Teilprojekt,Teilprojekte[[Teilprojekte]:[Kürzel]],2,FALSE),"okay","Hauptprozess anderes TP"))</f>
        <v/>
      </c>
      <c r="AM18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1">
        <f>IFERROR(IF(BTT[[#This Row],[SAP-Modul
(Pflichtauswahl)]]&lt;&gt;VLOOKUP(BTT[[#This Row],[Verwendete Transaktion (Pflichtauswahl)]],Transaktionen[[Transaktionen]:[Modul]],3,FALSE),"Modul anders","okay"),"")</f>
        <v/>
      </c>
      <c r="AP1811">
        <f>IFERROR(IF(COUNTIFS(BTT[Verwendete Transaktion (Pflichtauswahl)],BTT[[#This Row],[Verwendete Transaktion (Pflichtauswahl)]],BTT[SAP-Modul
(Pflichtauswahl)],"&lt;&gt;"&amp;BTT[[#This Row],[SAP-Modul
(Pflichtauswahl)]])&gt;0,"Modul anders","okay"),"")</f>
        <v/>
      </c>
      <c r="AQ1811">
        <f>IFERROR(IF(COUNTIFS(BTT[Verwendete Transaktion (Pflichtauswahl)],BTT[[#This Row],[Verwendete Transaktion (Pflichtauswahl)]],BTT[Verantwortliches TP
(automatisch)],"&lt;&gt;"&amp;BTT[[#This Row],[Verantwortliches TP
(automatisch)]])&gt;0,"Transaktion mehrfach","okay"),"")</f>
        <v/>
      </c>
      <c r="AR1811">
        <f>IFERROR(IF(COUNTIFS(BTT[Verwendete Transaktion (Pflichtauswahl)],BTT[[#This Row],[Verwendete Transaktion (Pflichtauswahl)]],BTT[Verantwortliches TP
(automatisch)],"&lt;&gt;"&amp;VLOOKUP(aktives_Teilprojekt,Teilprojekte[[Teilprojekte]:[Kürzel]],2,FALSE))&gt;0,"Transaktion mehrfach","okay"),"")</f>
        <v/>
      </c>
      <c r="AS1811" t="inlineStr">
        <is>
          <t>FI1725</t>
        </is>
      </c>
    </row>
    <row r="1812">
      <c r="A1812">
        <f>IFERROR(IF(BTT[[#This Row],[Lfd Nr. 
(aus konsolidierter Datei)]]&lt;&gt;"",BTT[[#This Row],[Lfd Nr. 
(aus konsolidierter Datei)]],VLOOKUP(aktives_Teilprojekt,Teilprojekte[[Teilprojekte]:[Kürzel]],2,FALSE)&amp;ROW(BTT[[#This Row],[Lfd Nr.
(automatisch)]])-2),"")</f>
        <v/>
      </c>
      <c r="B1812" t="inlineStr">
        <is>
          <t>Kontokorrent pflegen</t>
        </is>
      </c>
      <c r="D1812" t="inlineStr">
        <is>
          <t xml:space="preserve">
Ausbleiben der Bürgschaftsurkunde mit dem Kreditoren klären.</t>
        </is>
      </c>
      <c r="E1812">
        <f>IFERROR(IF(NOT(BTT[[#This Row],[Manuelle Änderung des Verantwortliches TP
(Auswahl - bei Bedarf)]]=""),BTT[[#This Row],[Manuelle Änderung des Verantwortliches TP
(Auswahl - bei Bedarf)]],VLOOKUP(BTT[[#This Row],[Hauptprozess
(Pflichtauswahl)]],Hauptprozesse[],3,FALSE)),"")</f>
        <v/>
      </c>
      <c r="G1812" t="inlineStr">
        <is>
          <t>OE</t>
        </is>
      </c>
      <c r="J1812">
        <f>IFERROR(VLOOKUP(BTT[[#This Row],[Verwendete Transaktion (Pflichtauswahl)]],Transaktionen[[Transaktionen]:[Langtext]],2,FALSE),"")</f>
        <v/>
      </c>
      <c r="V1812">
        <f>IFERROR(VLOOKUP(BTT[[#This Row],[Verwendetes Formular
(Auswahl falls relevant)]],Formulare[[Formularbezeichnung]:[Formularname (technisch)]],2,FALSE),"")</f>
        <v/>
      </c>
      <c r="AK1812">
        <f>IF(BTT[[#This Row],[Subprozess
(optionale Auswahl)]]="","okay",IF(VLOOKUP(BTT[[#This Row],[Subprozess
(optionale Auswahl)]],BPML[[Subprozess]:[Zugeordneter Hauptprozess]],3,FALSE)=BTT[[#This Row],[Hauptprozess
(Pflichtauswahl)]],"okay","falscher Subprozess"))</f>
        <v/>
      </c>
      <c r="AL1812">
        <f>IF(aktives_Teilprojekt="Master","",IF(BTT[[#This Row],[Verantwortliches TP
(automatisch)]]=VLOOKUP(aktives_Teilprojekt,Teilprojekte[[Teilprojekte]:[Kürzel]],2,FALSE),"okay","Hauptprozess anderes TP"))</f>
        <v/>
      </c>
      <c r="AM18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2">
        <f>IFERROR(IF(BTT[[#This Row],[SAP-Modul
(Pflichtauswahl)]]&lt;&gt;VLOOKUP(BTT[[#This Row],[Verwendete Transaktion (Pflichtauswahl)]],Transaktionen[[Transaktionen]:[Modul]],3,FALSE),"Modul anders","okay"),"")</f>
        <v/>
      </c>
      <c r="AP1812">
        <f>IFERROR(IF(COUNTIFS(BTT[Verwendete Transaktion (Pflichtauswahl)],BTT[[#This Row],[Verwendete Transaktion (Pflichtauswahl)]],BTT[SAP-Modul
(Pflichtauswahl)],"&lt;&gt;"&amp;BTT[[#This Row],[SAP-Modul
(Pflichtauswahl)]])&gt;0,"Modul anders","okay"),"")</f>
        <v/>
      </c>
      <c r="AQ1812">
        <f>IFERROR(IF(COUNTIFS(BTT[Verwendete Transaktion (Pflichtauswahl)],BTT[[#This Row],[Verwendete Transaktion (Pflichtauswahl)]],BTT[Verantwortliches TP
(automatisch)],"&lt;&gt;"&amp;BTT[[#This Row],[Verantwortliches TP
(automatisch)]])&gt;0,"Transaktion mehrfach","okay"),"")</f>
        <v/>
      </c>
      <c r="AR1812">
        <f>IFERROR(IF(COUNTIFS(BTT[Verwendete Transaktion (Pflichtauswahl)],BTT[[#This Row],[Verwendete Transaktion (Pflichtauswahl)]],BTT[Verantwortliches TP
(automatisch)],"&lt;&gt;"&amp;VLOOKUP(aktives_Teilprojekt,Teilprojekte[[Teilprojekte]:[Kürzel]],2,FALSE))&gt;0,"Transaktion mehrfach","okay"),"")</f>
        <v/>
      </c>
      <c r="AS1812" t="inlineStr">
        <is>
          <t>FI1726</t>
        </is>
      </c>
    </row>
    <row r="1813">
      <c r="A1813">
        <f>IFERROR(IF(BTT[[#This Row],[Lfd Nr. 
(aus konsolidierter Datei)]]&lt;&gt;"",BTT[[#This Row],[Lfd Nr. 
(aus konsolidierter Datei)]],VLOOKUP(aktives_Teilprojekt,Teilprojekte[[Teilprojekte]:[Kürzel]],2,FALSE)&amp;ROW(BTT[[#This Row],[Lfd Nr.
(automatisch)]])-2),"")</f>
        <v/>
      </c>
      <c r="B1813" t="inlineStr">
        <is>
          <t>Kontokorrent pflegen</t>
        </is>
      </c>
      <c r="D1813" t="inlineStr">
        <is>
          <t>Bürgschaftsurkunde mit Kreditorenstammdatendaten und Bestellung abgleichen</t>
        </is>
      </c>
      <c r="E1813">
        <f>IFERROR(IF(NOT(BTT[[#This Row],[Manuelle Änderung des Verantwortliches TP
(Auswahl - bei Bedarf)]]=""),BTT[[#This Row],[Manuelle Änderung des Verantwortliches TP
(Auswahl - bei Bedarf)]],VLOOKUP(BTT[[#This Row],[Hauptprozess
(Pflichtauswahl)]],Hauptprozesse[],3,FALSE)),"")</f>
        <v/>
      </c>
      <c r="G1813" t="inlineStr">
        <is>
          <t xml:space="preserve">RW-K </t>
        </is>
      </c>
      <c r="H1813" t="inlineStr">
        <is>
          <t>LO</t>
        </is>
      </c>
      <c r="I1813" t="inlineStr">
        <is>
          <t>FK03</t>
        </is>
      </c>
      <c r="J1813">
        <f>IFERROR(VLOOKUP(BTT[[#This Row],[Verwendete Transaktion (Pflichtauswahl)]],Transaktionen[[Transaktionen]:[Langtext]],2,FALSE),"")</f>
        <v/>
      </c>
      <c r="V1813">
        <f>IFERROR(VLOOKUP(BTT[[#This Row],[Verwendetes Formular
(Auswahl falls relevant)]],Formulare[[Formularbezeichnung]:[Formularname (technisch)]],2,FALSE),"")</f>
        <v/>
      </c>
      <c r="AK1813">
        <f>IF(BTT[[#This Row],[Subprozess
(optionale Auswahl)]]="","okay",IF(VLOOKUP(BTT[[#This Row],[Subprozess
(optionale Auswahl)]],BPML[[Subprozess]:[Zugeordneter Hauptprozess]],3,FALSE)=BTT[[#This Row],[Hauptprozess
(Pflichtauswahl)]],"okay","falscher Subprozess"))</f>
        <v/>
      </c>
      <c r="AL1813">
        <f>IF(aktives_Teilprojekt="Master","",IF(BTT[[#This Row],[Verantwortliches TP
(automatisch)]]=VLOOKUP(aktives_Teilprojekt,Teilprojekte[[Teilprojekte]:[Kürzel]],2,FALSE),"okay","Hauptprozess anderes TP"))</f>
        <v/>
      </c>
      <c r="AM18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3">
        <f>IFERROR(IF(BTT[[#This Row],[SAP-Modul
(Pflichtauswahl)]]&lt;&gt;VLOOKUP(BTT[[#This Row],[Verwendete Transaktion (Pflichtauswahl)]],Transaktionen[[Transaktionen]:[Modul]],3,FALSE),"Modul anders","okay"),"")</f>
        <v/>
      </c>
      <c r="AP1813">
        <f>IFERROR(IF(COUNTIFS(BTT[Verwendete Transaktion (Pflichtauswahl)],BTT[[#This Row],[Verwendete Transaktion (Pflichtauswahl)]],BTT[SAP-Modul
(Pflichtauswahl)],"&lt;&gt;"&amp;BTT[[#This Row],[SAP-Modul
(Pflichtauswahl)]])&gt;0,"Modul anders","okay"),"")</f>
        <v/>
      </c>
      <c r="AQ1813">
        <f>IFERROR(IF(COUNTIFS(BTT[Verwendete Transaktion (Pflichtauswahl)],BTT[[#This Row],[Verwendete Transaktion (Pflichtauswahl)]],BTT[Verantwortliches TP
(automatisch)],"&lt;&gt;"&amp;BTT[[#This Row],[Verantwortliches TP
(automatisch)]])&gt;0,"Transaktion mehrfach","okay"),"")</f>
        <v/>
      </c>
      <c r="AR1813">
        <f>IFERROR(IF(COUNTIFS(BTT[Verwendete Transaktion (Pflichtauswahl)],BTT[[#This Row],[Verwendete Transaktion (Pflichtauswahl)]],BTT[Verantwortliches TP
(automatisch)],"&lt;&gt;"&amp;VLOOKUP(aktives_Teilprojekt,Teilprojekte[[Teilprojekte]:[Kürzel]],2,FALSE))&gt;0,"Transaktion mehrfach","okay"),"")</f>
        <v/>
      </c>
      <c r="AS1813" t="inlineStr">
        <is>
          <t>FI1727</t>
        </is>
      </c>
    </row>
    <row r="1814">
      <c r="A1814">
        <f>IFERROR(IF(BTT[[#This Row],[Lfd Nr. 
(aus konsolidierter Datei)]]&lt;&gt;"",BTT[[#This Row],[Lfd Nr. 
(aus konsolidierter Datei)]],VLOOKUP(aktives_Teilprojekt,Teilprojekte[[Teilprojekte]:[Kürzel]],2,FALSE)&amp;ROW(BTT[[#This Row],[Lfd Nr.
(automatisch)]])-2),"")</f>
        <v/>
      </c>
      <c r="B1814" t="inlineStr">
        <is>
          <t>Kontokorrent pflegen</t>
        </is>
      </c>
      <c r="D1814" t="inlineStr">
        <is>
          <t>Bürgschaftsurkunde mit Kreditorenstammdatendaten und Bestellung abgleichen</t>
        </is>
      </c>
      <c r="E1814">
        <f>IFERROR(IF(NOT(BTT[[#This Row],[Manuelle Änderung des Verantwortliches TP
(Auswahl - bei Bedarf)]]=""),BTT[[#This Row],[Manuelle Änderung des Verantwortliches TP
(Auswahl - bei Bedarf)]],VLOOKUP(BTT[[#This Row],[Hauptprozess
(Pflichtauswahl)]],Hauptprozesse[],3,FALSE)),"")</f>
        <v/>
      </c>
      <c r="G1814" t="inlineStr">
        <is>
          <t xml:space="preserve">RW-K </t>
        </is>
      </c>
      <c r="H1814" t="inlineStr">
        <is>
          <t>MM</t>
        </is>
      </c>
      <c r="I1814" t="inlineStr">
        <is>
          <t>ME23N</t>
        </is>
      </c>
      <c r="J1814">
        <f>IFERROR(VLOOKUP(BTT[[#This Row],[Verwendete Transaktion (Pflichtauswahl)]],Transaktionen[[Transaktionen]:[Langtext]],2,FALSE),"")</f>
        <v/>
      </c>
      <c r="V1814">
        <f>IFERROR(VLOOKUP(BTT[[#This Row],[Verwendetes Formular
(Auswahl falls relevant)]],Formulare[[Formularbezeichnung]:[Formularname (technisch)]],2,FALSE),"")</f>
        <v/>
      </c>
      <c r="AK1814">
        <f>IF(BTT[[#This Row],[Subprozess
(optionale Auswahl)]]="","okay",IF(VLOOKUP(BTT[[#This Row],[Subprozess
(optionale Auswahl)]],BPML[[Subprozess]:[Zugeordneter Hauptprozess]],3,FALSE)=BTT[[#This Row],[Hauptprozess
(Pflichtauswahl)]],"okay","falscher Subprozess"))</f>
        <v/>
      </c>
      <c r="AL1814">
        <f>IF(aktives_Teilprojekt="Master","",IF(BTT[[#This Row],[Verantwortliches TP
(automatisch)]]=VLOOKUP(aktives_Teilprojekt,Teilprojekte[[Teilprojekte]:[Kürzel]],2,FALSE),"okay","Hauptprozess anderes TP"))</f>
        <v/>
      </c>
      <c r="AM18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4">
        <f>IFERROR(IF(BTT[[#This Row],[SAP-Modul
(Pflichtauswahl)]]&lt;&gt;VLOOKUP(BTT[[#This Row],[Verwendete Transaktion (Pflichtauswahl)]],Transaktionen[[Transaktionen]:[Modul]],3,FALSE),"Modul anders","okay"),"")</f>
        <v/>
      </c>
      <c r="AP1814">
        <f>IFERROR(IF(COUNTIFS(BTT[Verwendete Transaktion (Pflichtauswahl)],BTT[[#This Row],[Verwendete Transaktion (Pflichtauswahl)]],BTT[SAP-Modul
(Pflichtauswahl)],"&lt;&gt;"&amp;BTT[[#This Row],[SAP-Modul
(Pflichtauswahl)]])&gt;0,"Modul anders","okay"),"")</f>
        <v/>
      </c>
      <c r="AQ1814">
        <f>IFERROR(IF(COUNTIFS(BTT[Verwendete Transaktion (Pflichtauswahl)],BTT[[#This Row],[Verwendete Transaktion (Pflichtauswahl)]],BTT[Verantwortliches TP
(automatisch)],"&lt;&gt;"&amp;BTT[[#This Row],[Verantwortliches TP
(automatisch)]])&gt;0,"Transaktion mehrfach","okay"),"")</f>
        <v/>
      </c>
      <c r="AR1814">
        <f>IFERROR(IF(COUNTIFS(BTT[Verwendete Transaktion (Pflichtauswahl)],BTT[[#This Row],[Verwendete Transaktion (Pflichtauswahl)]],BTT[Verantwortliches TP
(automatisch)],"&lt;&gt;"&amp;VLOOKUP(aktives_Teilprojekt,Teilprojekte[[Teilprojekte]:[Kürzel]],2,FALSE))&gt;0,"Transaktion mehrfach","okay"),"")</f>
        <v/>
      </c>
      <c r="AS1814" t="inlineStr">
        <is>
          <t>FI1728</t>
        </is>
      </c>
    </row>
    <row r="1815">
      <c r="A1815">
        <f>IFERROR(IF(BTT[[#This Row],[Lfd Nr. 
(aus konsolidierter Datei)]]&lt;&gt;"",BTT[[#This Row],[Lfd Nr. 
(aus konsolidierter Datei)]],VLOOKUP(aktives_Teilprojekt,Teilprojekte[[Teilprojekte]:[Kürzel]],2,FALSE)&amp;ROW(BTT[[#This Row],[Lfd Nr.
(automatisch)]])-2),"")</f>
        <v/>
      </c>
      <c r="B1815" t="inlineStr">
        <is>
          <t>Kontokorrent pflegen</t>
        </is>
      </c>
      <c r="D1815" t="inlineStr">
        <is>
          <t>Bürgschaft statistisch in SAP buchen.</t>
        </is>
      </c>
      <c r="E1815">
        <f>IFERROR(IF(NOT(BTT[[#This Row],[Manuelle Änderung des Verantwortliches TP
(Auswahl - bei Bedarf)]]=""),BTT[[#This Row],[Manuelle Änderung des Verantwortliches TP
(Auswahl - bei Bedarf)]],VLOOKUP(BTT[[#This Row],[Hauptprozess
(Pflichtauswahl)]],Hauptprozesse[],3,FALSE)),"")</f>
        <v/>
      </c>
      <c r="G1815" t="inlineStr">
        <is>
          <t xml:space="preserve">RW-K </t>
        </is>
      </c>
      <c r="H1815" t="inlineStr">
        <is>
          <t>FI</t>
        </is>
      </c>
      <c r="I1815" t="inlineStr">
        <is>
          <t>F-55</t>
        </is>
      </c>
      <c r="J1815">
        <f>IFERROR(VLOOKUP(BTT[[#This Row],[Verwendete Transaktion (Pflichtauswahl)]],Transaktionen[[Transaktionen]:[Langtext]],2,FALSE),"")</f>
        <v/>
      </c>
      <c r="V1815">
        <f>IFERROR(VLOOKUP(BTT[[#This Row],[Verwendetes Formular
(Auswahl falls relevant)]],Formulare[[Formularbezeichnung]:[Formularname (technisch)]],2,FALSE),"")</f>
        <v/>
      </c>
      <c r="AK1815">
        <f>IF(BTT[[#This Row],[Subprozess
(optionale Auswahl)]]="","okay",IF(VLOOKUP(BTT[[#This Row],[Subprozess
(optionale Auswahl)]],BPML[[Subprozess]:[Zugeordneter Hauptprozess]],3,FALSE)=BTT[[#This Row],[Hauptprozess
(Pflichtauswahl)]],"okay","falscher Subprozess"))</f>
        <v/>
      </c>
      <c r="AL1815">
        <f>IF(aktives_Teilprojekt="Master","",IF(BTT[[#This Row],[Verantwortliches TP
(automatisch)]]=VLOOKUP(aktives_Teilprojekt,Teilprojekte[[Teilprojekte]:[Kürzel]],2,FALSE),"okay","Hauptprozess anderes TP"))</f>
        <v/>
      </c>
      <c r="AM18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5">
        <f>IFERROR(IF(BTT[[#This Row],[SAP-Modul
(Pflichtauswahl)]]&lt;&gt;VLOOKUP(BTT[[#This Row],[Verwendete Transaktion (Pflichtauswahl)]],Transaktionen[[Transaktionen]:[Modul]],3,FALSE),"Modul anders","okay"),"")</f>
        <v/>
      </c>
      <c r="AP1815">
        <f>IFERROR(IF(COUNTIFS(BTT[Verwendete Transaktion (Pflichtauswahl)],BTT[[#This Row],[Verwendete Transaktion (Pflichtauswahl)]],BTT[SAP-Modul
(Pflichtauswahl)],"&lt;&gt;"&amp;BTT[[#This Row],[SAP-Modul
(Pflichtauswahl)]])&gt;0,"Modul anders","okay"),"")</f>
        <v/>
      </c>
      <c r="AQ1815">
        <f>IFERROR(IF(COUNTIFS(BTT[Verwendete Transaktion (Pflichtauswahl)],BTT[[#This Row],[Verwendete Transaktion (Pflichtauswahl)]],BTT[Verantwortliches TP
(automatisch)],"&lt;&gt;"&amp;BTT[[#This Row],[Verantwortliches TP
(automatisch)]])&gt;0,"Transaktion mehrfach","okay"),"")</f>
        <v/>
      </c>
      <c r="AR1815">
        <f>IFERROR(IF(COUNTIFS(BTT[Verwendete Transaktion (Pflichtauswahl)],BTT[[#This Row],[Verwendete Transaktion (Pflichtauswahl)]],BTT[Verantwortliches TP
(automatisch)],"&lt;&gt;"&amp;VLOOKUP(aktives_Teilprojekt,Teilprojekte[[Teilprojekte]:[Kürzel]],2,FALSE))&gt;0,"Transaktion mehrfach","okay"),"")</f>
        <v/>
      </c>
      <c r="AS1815" t="inlineStr">
        <is>
          <t>FI1729</t>
        </is>
      </c>
    </row>
    <row r="1816">
      <c r="A1816">
        <f>IFERROR(IF(BTT[[#This Row],[Lfd Nr. 
(aus konsolidierter Datei)]]&lt;&gt;"",BTT[[#This Row],[Lfd Nr. 
(aus konsolidierter Datei)]],VLOOKUP(aktives_Teilprojekt,Teilprojekte[[Teilprojekte]:[Kürzel]],2,FALSE)&amp;ROW(BTT[[#This Row],[Lfd Nr.
(automatisch)]])-2),"")</f>
        <v/>
      </c>
      <c r="B1816" t="inlineStr">
        <is>
          <t>Kontokorrent pflegen</t>
        </is>
      </c>
      <c r="D1816" t="inlineStr">
        <is>
          <t>Bürgschaft statistisch in SAP buchen.</t>
        </is>
      </c>
      <c r="E1816">
        <f>IFERROR(IF(NOT(BTT[[#This Row],[Manuelle Änderung des Verantwortliches TP
(Auswahl - bei Bedarf)]]=""),BTT[[#This Row],[Manuelle Änderung des Verantwortliches TP
(Auswahl - bei Bedarf)]],VLOOKUP(BTT[[#This Row],[Hauptprozess
(Pflichtauswahl)]],Hauptprozesse[],3,FALSE)),"")</f>
        <v/>
      </c>
      <c r="G1816" t="inlineStr">
        <is>
          <t xml:space="preserve">RW-K </t>
        </is>
      </c>
      <c r="H1816" t="inlineStr">
        <is>
          <t>FI</t>
        </is>
      </c>
      <c r="I1816" t="inlineStr">
        <is>
          <t>F-56</t>
        </is>
      </c>
      <c r="J1816">
        <f>IFERROR(VLOOKUP(BTT[[#This Row],[Verwendete Transaktion (Pflichtauswahl)]],Transaktionen[[Transaktionen]:[Langtext]],2,FALSE),"")</f>
        <v/>
      </c>
      <c r="V1816">
        <f>IFERROR(VLOOKUP(BTT[[#This Row],[Verwendetes Formular
(Auswahl falls relevant)]],Formulare[[Formularbezeichnung]:[Formularname (technisch)]],2,FALSE),"")</f>
        <v/>
      </c>
      <c r="AK1816">
        <f>IF(BTT[[#This Row],[Subprozess
(optionale Auswahl)]]="","okay",IF(VLOOKUP(BTT[[#This Row],[Subprozess
(optionale Auswahl)]],BPML[[Subprozess]:[Zugeordneter Hauptprozess]],3,FALSE)=BTT[[#This Row],[Hauptprozess
(Pflichtauswahl)]],"okay","falscher Subprozess"))</f>
        <v/>
      </c>
      <c r="AL1816">
        <f>IF(aktives_Teilprojekt="Master","",IF(BTT[[#This Row],[Verantwortliches TP
(automatisch)]]=VLOOKUP(aktives_Teilprojekt,Teilprojekte[[Teilprojekte]:[Kürzel]],2,FALSE),"okay","Hauptprozess anderes TP"))</f>
        <v/>
      </c>
      <c r="AM18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6">
        <f>IFERROR(IF(BTT[[#This Row],[SAP-Modul
(Pflichtauswahl)]]&lt;&gt;VLOOKUP(BTT[[#This Row],[Verwendete Transaktion (Pflichtauswahl)]],Transaktionen[[Transaktionen]:[Modul]],3,FALSE),"Modul anders","okay"),"")</f>
        <v/>
      </c>
      <c r="AP1816">
        <f>IFERROR(IF(COUNTIFS(BTT[Verwendete Transaktion (Pflichtauswahl)],BTT[[#This Row],[Verwendete Transaktion (Pflichtauswahl)]],BTT[SAP-Modul
(Pflichtauswahl)],"&lt;&gt;"&amp;BTT[[#This Row],[SAP-Modul
(Pflichtauswahl)]])&gt;0,"Modul anders","okay"),"")</f>
        <v/>
      </c>
      <c r="AQ1816">
        <f>IFERROR(IF(COUNTIFS(BTT[Verwendete Transaktion (Pflichtauswahl)],BTT[[#This Row],[Verwendete Transaktion (Pflichtauswahl)]],BTT[Verantwortliches TP
(automatisch)],"&lt;&gt;"&amp;BTT[[#This Row],[Verantwortliches TP
(automatisch)]])&gt;0,"Transaktion mehrfach","okay"),"")</f>
        <v/>
      </c>
      <c r="AR1816">
        <f>IFERROR(IF(COUNTIFS(BTT[Verwendete Transaktion (Pflichtauswahl)],BTT[[#This Row],[Verwendete Transaktion (Pflichtauswahl)]],BTT[Verantwortliches TP
(automatisch)],"&lt;&gt;"&amp;VLOOKUP(aktives_Teilprojekt,Teilprojekte[[Teilprojekte]:[Kürzel]],2,FALSE))&gt;0,"Transaktion mehrfach","okay"),"")</f>
        <v/>
      </c>
      <c r="AS1816" t="inlineStr">
        <is>
          <t>FI1730</t>
        </is>
      </c>
    </row>
    <row r="1817">
      <c r="A1817">
        <f>IFERROR(IF(BTT[[#This Row],[Lfd Nr. 
(aus konsolidierter Datei)]]&lt;&gt;"",BTT[[#This Row],[Lfd Nr. 
(aus konsolidierter Datei)]],VLOOKUP(aktives_Teilprojekt,Teilprojekte[[Teilprojekte]:[Kürzel]],2,FALSE)&amp;ROW(BTT[[#This Row],[Lfd Nr.
(automatisch)]])-2),"")</f>
        <v/>
      </c>
      <c r="B1817" t="inlineStr">
        <is>
          <t>Kontokorrent pflegen</t>
        </is>
      </c>
      <c r="D1817" t="inlineStr">
        <is>
          <t>Für Debitor: Bürgschaft statistisch in SAP buchen.</t>
        </is>
      </c>
      <c r="E1817">
        <f>IFERROR(IF(NOT(BTT[[#This Row],[Manuelle Änderung des Verantwortliches TP
(Auswahl - bei Bedarf)]]=""),BTT[[#This Row],[Manuelle Änderung des Verantwortliches TP
(Auswahl - bei Bedarf)]],VLOOKUP(BTT[[#This Row],[Hauptprozess
(Pflichtauswahl)]],Hauptprozesse[],3,FALSE)),"")</f>
        <v/>
      </c>
      <c r="G1817" t="inlineStr">
        <is>
          <t xml:space="preserve">RW-K </t>
        </is>
      </c>
      <c r="H1817" t="inlineStr">
        <is>
          <t>FI</t>
        </is>
      </c>
      <c r="I1817" t="inlineStr">
        <is>
          <t>F-19</t>
        </is>
      </c>
      <c r="J1817">
        <f>IFERROR(VLOOKUP(BTT[[#This Row],[Verwendete Transaktion (Pflichtauswahl)]],Transaktionen[[Transaktionen]:[Langtext]],2,FALSE),"")</f>
        <v/>
      </c>
      <c r="V1817">
        <f>IFERROR(VLOOKUP(BTT[[#This Row],[Verwendetes Formular
(Auswahl falls relevant)]],Formulare[[Formularbezeichnung]:[Formularname (technisch)]],2,FALSE),"")</f>
        <v/>
      </c>
      <c r="AK1817">
        <f>IF(BTT[[#This Row],[Subprozess
(optionale Auswahl)]]="","okay",IF(VLOOKUP(BTT[[#This Row],[Subprozess
(optionale Auswahl)]],BPML[[Subprozess]:[Zugeordneter Hauptprozess]],3,FALSE)=BTT[[#This Row],[Hauptprozess
(Pflichtauswahl)]],"okay","falscher Subprozess"))</f>
        <v/>
      </c>
      <c r="AL1817">
        <f>IF(aktives_Teilprojekt="Master","",IF(BTT[[#This Row],[Verantwortliches TP
(automatisch)]]=VLOOKUP(aktives_Teilprojekt,Teilprojekte[[Teilprojekte]:[Kürzel]],2,FALSE),"okay","Hauptprozess anderes TP"))</f>
        <v/>
      </c>
      <c r="AM18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7">
        <f>IFERROR(IF(BTT[[#This Row],[SAP-Modul
(Pflichtauswahl)]]&lt;&gt;VLOOKUP(BTT[[#This Row],[Verwendete Transaktion (Pflichtauswahl)]],Transaktionen[[Transaktionen]:[Modul]],3,FALSE),"Modul anders","okay"),"")</f>
        <v/>
      </c>
      <c r="AP1817">
        <f>IFERROR(IF(COUNTIFS(BTT[Verwendete Transaktion (Pflichtauswahl)],BTT[[#This Row],[Verwendete Transaktion (Pflichtauswahl)]],BTT[SAP-Modul
(Pflichtauswahl)],"&lt;&gt;"&amp;BTT[[#This Row],[SAP-Modul
(Pflichtauswahl)]])&gt;0,"Modul anders","okay"),"")</f>
        <v/>
      </c>
      <c r="AQ1817">
        <f>IFERROR(IF(COUNTIFS(BTT[Verwendete Transaktion (Pflichtauswahl)],BTT[[#This Row],[Verwendete Transaktion (Pflichtauswahl)]],BTT[Verantwortliches TP
(automatisch)],"&lt;&gt;"&amp;BTT[[#This Row],[Verantwortliches TP
(automatisch)]])&gt;0,"Transaktion mehrfach","okay"),"")</f>
        <v/>
      </c>
      <c r="AR1817">
        <f>IFERROR(IF(COUNTIFS(BTT[Verwendete Transaktion (Pflichtauswahl)],BTT[[#This Row],[Verwendete Transaktion (Pflichtauswahl)]],BTT[Verantwortliches TP
(automatisch)],"&lt;&gt;"&amp;VLOOKUP(aktives_Teilprojekt,Teilprojekte[[Teilprojekte]:[Kürzel]],2,FALSE))&gt;0,"Transaktion mehrfach","okay"),"")</f>
        <v/>
      </c>
      <c r="AS1817" t="inlineStr">
        <is>
          <t>FI1731</t>
        </is>
      </c>
    </row>
    <row r="1818">
      <c r="A1818">
        <f>IFERROR(IF(BTT[[#This Row],[Lfd Nr. 
(aus konsolidierter Datei)]]&lt;&gt;"",BTT[[#This Row],[Lfd Nr. 
(aus konsolidierter Datei)]],VLOOKUP(aktives_Teilprojekt,Teilprojekte[[Teilprojekte]:[Kürzel]],2,FALSE)&amp;ROW(BTT[[#This Row],[Lfd Nr.
(automatisch)]])-2),"")</f>
        <v/>
      </c>
      <c r="B1818" t="inlineStr">
        <is>
          <t>Kontokorrent pflegen</t>
        </is>
      </c>
      <c r="D1818" t="inlineStr">
        <is>
          <t>Für Debitor: Bürgschaft statistisch in SAP buchen.</t>
        </is>
      </c>
      <c r="E1818">
        <f>IFERROR(IF(NOT(BTT[[#This Row],[Manuelle Änderung des Verantwortliches TP
(Auswahl - bei Bedarf)]]=""),BTT[[#This Row],[Manuelle Änderung des Verantwortliches TP
(Auswahl - bei Bedarf)]],VLOOKUP(BTT[[#This Row],[Hauptprozess
(Pflichtauswahl)]],Hauptprozesse[],3,FALSE)),"")</f>
        <v/>
      </c>
      <c r="G1818" t="inlineStr">
        <is>
          <t xml:space="preserve">RW-K </t>
        </is>
      </c>
      <c r="H1818" t="inlineStr">
        <is>
          <t>FI</t>
        </is>
      </c>
      <c r="I1818" t="inlineStr">
        <is>
          <t>F-38</t>
        </is>
      </c>
      <c r="J1818">
        <f>IFERROR(VLOOKUP(BTT[[#This Row],[Verwendete Transaktion (Pflichtauswahl)]],Transaktionen[[Transaktionen]:[Langtext]],2,FALSE),"")</f>
        <v/>
      </c>
      <c r="V1818">
        <f>IFERROR(VLOOKUP(BTT[[#This Row],[Verwendetes Formular
(Auswahl falls relevant)]],Formulare[[Formularbezeichnung]:[Formularname (technisch)]],2,FALSE),"")</f>
        <v/>
      </c>
      <c r="AK1818">
        <f>IF(BTT[[#This Row],[Subprozess
(optionale Auswahl)]]="","okay",IF(VLOOKUP(BTT[[#This Row],[Subprozess
(optionale Auswahl)]],BPML[[Subprozess]:[Zugeordneter Hauptprozess]],3,FALSE)=BTT[[#This Row],[Hauptprozess
(Pflichtauswahl)]],"okay","falscher Subprozess"))</f>
        <v/>
      </c>
      <c r="AL1818">
        <f>IF(aktives_Teilprojekt="Master","",IF(BTT[[#This Row],[Verantwortliches TP
(automatisch)]]=VLOOKUP(aktives_Teilprojekt,Teilprojekte[[Teilprojekte]:[Kürzel]],2,FALSE),"okay","Hauptprozess anderes TP"))</f>
        <v/>
      </c>
      <c r="AM18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8">
        <f>IFERROR(IF(BTT[[#This Row],[SAP-Modul
(Pflichtauswahl)]]&lt;&gt;VLOOKUP(BTT[[#This Row],[Verwendete Transaktion (Pflichtauswahl)]],Transaktionen[[Transaktionen]:[Modul]],3,FALSE),"Modul anders","okay"),"")</f>
        <v/>
      </c>
      <c r="AP1818">
        <f>IFERROR(IF(COUNTIFS(BTT[Verwendete Transaktion (Pflichtauswahl)],BTT[[#This Row],[Verwendete Transaktion (Pflichtauswahl)]],BTT[SAP-Modul
(Pflichtauswahl)],"&lt;&gt;"&amp;BTT[[#This Row],[SAP-Modul
(Pflichtauswahl)]])&gt;0,"Modul anders","okay"),"")</f>
        <v/>
      </c>
      <c r="AQ1818">
        <f>IFERROR(IF(COUNTIFS(BTT[Verwendete Transaktion (Pflichtauswahl)],BTT[[#This Row],[Verwendete Transaktion (Pflichtauswahl)]],BTT[Verantwortliches TP
(automatisch)],"&lt;&gt;"&amp;BTT[[#This Row],[Verantwortliches TP
(automatisch)]])&gt;0,"Transaktion mehrfach","okay"),"")</f>
        <v/>
      </c>
      <c r="AR1818">
        <f>IFERROR(IF(COUNTIFS(BTT[Verwendete Transaktion (Pflichtauswahl)],BTT[[#This Row],[Verwendete Transaktion (Pflichtauswahl)]],BTT[Verantwortliches TP
(automatisch)],"&lt;&gt;"&amp;VLOOKUP(aktives_Teilprojekt,Teilprojekte[[Teilprojekte]:[Kürzel]],2,FALSE))&gt;0,"Transaktion mehrfach","okay"),"")</f>
        <v/>
      </c>
      <c r="AS1818" t="inlineStr">
        <is>
          <t>FI1732</t>
        </is>
      </c>
    </row>
    <row r="1819">
      <c r="A1819">
        <f>IFERROR(IF(BTT[[#This Row],[Lfd Nr. 
(aus konsolidierter Datei)]]&lt;&gt;"",BTT[[#This Row],[Lfd Nr. 
(aus konsolidierter Datei)]],VLOOKUP(aktives_Teilprojekt,Teilprojekte[[Teilprojekte]:[Kürzel]],2,FALSE)&amp;ROW(BTT[[#This Row],[Lfd Nr.
(automatisch)]])-2),"")</f>
        <v/>
      </c>
      <c r="B1819" t="inlineStr">
        <is>
          <t>Kontokorrent pflegen</t>
        </is>
      </c>
      <c r="D1819" t="inlineStr">
        <is>
          <t>Falsche Bürgschaftsurkunde im Original an den Kreditoren zurücksenden.</t>
        </is>
      </c>
      <c r="E1819">
        <f>IFERROR(IF(NOT(BTT[[#This Row],[Manuelle Änderung des Verantwortliches TP
(Auswahl - bei Bedarf)]]=""),BTT[[#This Row],[Manuelle Änderung des Verantwortliches TP
(Auswahl - bei Bedarf)]],VLOOKUP(BTT[[#This Row],[Hauptprozess
(Pflichtauswahl)]],Hauptprozesse[],3,FALSE)),"")</f>
        <v/>
      </c>
      <c r="J1819">
        <f>IFERROR(VLOOKUP(BTT[[#This Row],[Verwendete Transaktion (Pflichtauswahl)]],Transaktionen[[Transaktionen]:[Langtext]],2,FALSE),"")</f>
        <v/>
      </c>
      <c r="V1819">
        <f>IFERROR(VLOOKUP(BTT[[#This Row],[Verwendetes Formular
(Auswahl falls relevant)]],Formulare[[Formularbezeichnung]:[Formularname (technisch)]],2,FALSE),"")</f>
        <v/>
      </c>
      <c r="AK1819">
        <f>IF(BTT[[#This Row],[Subprozess
(optionale Auswahl)]]="","okay",IF(VLOOKUP(BTT[[#This Row],[Subprozess
(optionale Auswahl)]],BPML[[Subprozess]:[Zugeordneter Hauptprozess]],3,FALSE)=BTT[[#This Row],[Hauptprozess
(Pflichtauswahl)]],"okay","falscher Subprozess"))</f>
        <v/>
      </c>
      <c r="AL1819">
        <f>IF(aktives_Teilprojekt="Master","",IF(BTT[[#This Row],[Verantwortliches TP
(automatisch)]]=VLOOKUP(aktives_Teilprojekt,Teilprojekte[[Teilprojekte]:[Kürzel]],2,FALSE),"okay","Hauptprozess anderes TP"))</f>
        <v/>
      </c>
      <c r="AM18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19">
        <f>IFERROR(IF(BTT[[#This Row],[SAP-Modul
(Pflichtauswahl)]]&lt;&gt;VLOOKUP(BTT[[#This Row],[Verwendete Transaktion (Pflichtauswahl)]],Transaktionen[[Transaktionen]:[Modul]],3,FALSE),"Modul anders","okay"),"")</f>
        <v/>
      </c>
      <c r="AP1819">
        <f>IFERROR(IF(COUNTIFS(BTT[Verwendete Transaktion (Pflichtauswahl)],BTT[[#This Row],[Verwendete Transaktion (Pflichtauswahl)]],BTT[SAP-Modul
(Pflichtauswahl)],"&lt;&gt;"&amp;BTT[[#This Row],[SAP-Modul
(Pflichtauswahl)]])&gt;0,"Modul anders","okay"),"")</f>
        <v/>
      </c>
      <c r="AQ1819">
        <f>IFERROR(IF(COUNTIFS(BTT[Verwendete Transaktion (Pflichtauswahl)],BTT[[#This Row],[Verwendete Transaktion (Pflichtauswahl)]],BTT[Verantwortliches TP
(automatisch)],"&lt;&gt;"&amp;BTT[[#This Row],[Verantwortliches TP
(automatisch)]])&gt;0,"Transaktion mehrfach","okay"),"")</f>
        <v/>
      </c>
      <c r="AR1819">
        <f>IFERROR(IF(COUNTIFS(BTT[Verwendete Transaktion (Pflichtauswahl)],BTT[[#This Row],[Verwendete Transaktion (Pflichtauswahl)]],BTT[Verantwortliches TP
(automatisch)],"&lt;&gt;"&amp;VLOOKUP(aktives_Teilprojekt,Teilprojekte[[Teilprojekte]:[Kürzel]],2,FALSE))&gt;0,"Transaktion mehrfach","okay"),"")</f>
        <v/>
      </c>
      <c r="AS1819" t="inlineStr">
        <is>
          <t>FI1733</t>
        </is>
      </c>
    </row>
    <row r="1820">
      <c r="A1820">
        <f>IFERROR(IF(BTT[[#This Row],[Lfd Nr. 
(aus konsolidierter Datei)]]&lt;&gt;"",BTT[[#This Row],[Lfd Nr. 
(aus konsolidierter Datei)]],VLOOKUP(aktives_Teilprojekt,Teilprojekte[[Teilprojekte]:[Kürzel]],2,FALSE)&amp;ROW(BTT[[#This Row],[Lfd Nr.
(automatisch)]])-2),"")</f>
        <v/>
      </c>
      <c r="B1820" t="inlineStr">
        <is>
          <t>Kontokorrent pflegen</t>
        </is>
      </c>
      <c r="D1820" t="inlineStr">
        <is>
          <t>Original Bürgschaftsurkunde in Papierform ablegen.</t>
        </is>
      </c>
      <c r="E1820">
        <f>IFERROR(IF(NOT(BTT[[#This Row],[Manuelle Änderung des Verantwortliches TP
(Auswahl - bei Bedarf)]]=""),BTT[[#This Row],[Manuelle Änderung des Verantwortliches TP
(Auswahl - bei Bedarf)]],VLOOKUP(BTT[[#This Row],[Hauptprozess
(Pflichtauswahl)]],Hauptprozesse[],3,FALSE)),"")</f>
        <v/>
      </c>
      <c r="G1820" t="inlineStr">
        <is>
          <t xml:space="preserve">RW-K </t>
        </is>
      </c>
      <c r="J1820">
        <f>IFERROR(VLOOKUP(BTT[[#This Row],[Verwendete Transaktion (Pflichtauswahl)]],Transaktionen[[Transaktionen]:[Langtext]],2,FALSE),"")</f>
        <v/>
      </c>
      <c r="V1820">
        <f>IFERROR(VLOOKUP(BTT[[#This Row],[Verwendetes Formular
(Auswahl falls relevant)]],Formulare[[Formularbezeichnung]:[Formularname (technisch)]],2,FALSE),"")</f>
        <v/>
      </c>
      <c r="AK1820">
        <f>IF(BTT[[#This Row],[Subprozess
(optionale Auswahl)]]="","okay",IF(VLOOKUP(BTT[[#This Row],[Subprozess
(optionale Auswahl)]],BPML[[Subprozess]:[Zugeordneter Hauptprozess]],3,FALSE)=BTT[[#This Row],[Hauptprozess
(Pflichtauswahl)]],"okay","falscher Subprozess"))</f>
        <v/>
      </c>
      <c r="AL1820">
        <f>IF(aktives_Teilprojekt="Master","",IF(BTT[[#This Row],[Verantwortliches TP
(automatisch)]]=VLOOKUP(aktives_Teilprojekt,Teilprojekte[[Teilprojekte]:[Kürzel]],2,FALSE),"okay","Hauptprozess anderes TP"))</f>
        <v/>
      </c>
      <c r="AM18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0">
        <f>IFERROR(IF(BTT[[#This Row],[SAP-Modul
(Pflichtauswahl)]]&lt;&gt;VLOOKUP(BTT[[#This Row],[Verwendete Transaktion (Pflichtauswahl)]],Transaktionen[[Transaktionen]:[Modul]],3,FALSE),"Modul anders","okay"),"")</f>
        <v/>
      </c>
      <c r="AP1820">
        <f>IFERROR(IF(COUNTIFS(BTT[Verwendete Transaktion (Pflichtauswahl)],BTT[[#This Row],[Verwendete Transaktion (Pflichtauswahl)]],BTT[SAP-Modul
(Pflichtauswahl)],"&lt;&gt;"&amp;BTT[[#This Row],[SAP-Modul
(Pflichtauswahl)]])&gt;0,"Modul anders","okay"),"")</f>
        <v/>
      </c>
      <c r="AQ1820">
        <f>IFERROR(IF(COUNTIFS(BTT[Verwendete Transaktion (Pflichtauswahl)],BTT[[#This Row],[Verwendete Transaktion (Pflichtauswahl)]],BTT[Verantwortliches TP
(automatisch)],"&lt;&gt;"&amp;BTT[[#This Row],[Verantwortliches TP
(automatisch)]])&gt;0,"Transaktion mehrfach","okay"),"")</f>
        <v/>
      </c>
      <c r="AR1820">
        <f>IFERROR(IF(COUNTIFS(BTT[Verwendete Transaktion (Pflichtauswahl)],BTT[[#This Row],[Verwendete Transaktion (Pflichtauswahl)]],BTT[Verantwortliches TP
(automatisch)],"&lt;&gt;"&amp;VLOOKUP(aktives_Teilprojekt,Teilprojekte[[Teilprojekte]:[Kürzel]],2,FALSE))&gt;0,"Transaktion mehrfach","okay"),"")</f>
        <v/>
      </c>
      <c r="AS1820" t="inlineStr">
        <is>
          <t>FI1734</t>
        </is>
      </c>
    </row>
    <row r="1821">
      <c r="A1821">
        <f>IFERROR(IF(BTT[[#This Row],[Lfd Nr. 
(aus konsolidierter Datei)]]&lt;&gt;"",BTT[[#This Row],[Lfd Nr. 
(aus konsolidierter Datei)]],VLOOKUP(aktives_Teilprojekt,Teilprojekte[[Teilprojekte]:[Kürzel]],2,FALSE)&amp;ROW(BTT[[#This Row],[Lfd Nr.
(automatisch)]])-2),"")</f>
        <v/>
      </c>
      <c r="B1821" t="inlineStr">
        <is>
          <t>Kontokorrent pflegen</t>
        </is>
      </c>
      <c r="D1821" t="inlineStr">
        <is>
          <t>Formularblatt ausfüllen und in Papierform an die OE übermitteln.</t>
        </is>
      </c>
      <c r="E1821">
        <f>IFERROR(IF(NOT(BTT[[#This Row],[Manuelle Änderung des Verantwortliches TP
(Auswahl - bei Bedarf)]]=""),BTT[[#This Row],[Manuelle Änderung des Verantwortliches TP
(Auswahl - bei Bedarf)]],VLOOKUP(BTT[[#This Row],[Hauptprozess
(Pflichtauswahl)]],Hauptprozesse[],3,FALSE)),"")</f>
        <v/>
      </c>
      <c r="G1821" t="inlineStr">
        <is>
          <t xml:space="preserve">RW-K </t>
        </is>
      </c>
      <c r="J1821">
        <f>IFERROR(VLOOKUP(BTT[[#This Row],[Verwendete Transaktion (Pflichtauswahl)]],Transaktionen[[Transaktionen]:[Langtext]],2,FALSE),"")</f>
        <v/>
      </c>
      <c r="V1821">
        <f>IFERROR(VLOOKUP(BTT[[#This Row],[Verwendetes Formular
(Auswahl falls relevant)]],Formulare[[Formularbezeichnung]:[Formularname (technisch)]],2,FALSE),"")</f>
        <v/>
      </c>
      <c r="AK1821">
        <f>IF(BTT[[#This Row],[Subprozess
(optionale Auswahl)]]="","okay",IF(VLOOKUP(BTT[[#This Row],[Subprozess
(optionale Auswahl)]],BPML[[Subprozess]:[Zugeordneter Hauptprozess]],3,FALSE)=BTT[[#This Row],[Hauptprozess
(Pflichtauswahl)]],"okay","falscher Subprozess"))</f>
        <v/>
      </c>
      <c r="AL1821">
        <f>IF(aktives_Teilprojekt="Master","",IF(BTT[[#This Row],[Verantwortliches TP
(automatisch)]]=VLOOKUP(aktives_Teilprojekt,Teilprojekte[[Teilprojekte]:[Kürzel]],2,FALSE),"okay","Hauptprozess anderes TP"))</f>
        <v/>
      </c>
      <c r="AM18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1">
        <f>IFERROR(IF(BTT[[#This Row],[SAP-Modul
(Pflichtauswahl)]]&lt;&gt;VLOOKUP(BTT[[#This Row],[Verwendete Transaktion (Pflichtauswahl)]],Transaktionen[[Transaktionen]:[Modul]],3,FALSE),"Modul anders","okay"),"")</f>
        <v/>
      </c>
      <c r="AP1821">
        <f>IFERROR(IF(COUNTIFS(BTT[Verwendete Transaktion (Pflichtauswahl)],BTT[[#This Row],[Verwendete Transaktion (Pflichtauswahl)]],BTT[SAP-Modul
(Pflichtauswahl)],"&lt;&gt;"&amp;BTT[[#This Row],[SAP-Modul
(Pflichtauswahl)]])&gt;0,"Modul anders","okay"),"")</f>
        <v/>
      </c>
      <c r="AQ1821">
        <f>IFERROR(IF(COUNTIFS(BTT[Verwendete Transaktion (Pflichtauswahl)],BTT[[#This Row],[Verwendete Transaktion (Pflichtauswahl)]],BTT[Verantwortliches TP
(automatisch)],"&lt;&gt;"&amp;BTT[[#This Row],[Verantwortliches TP
(automatisch)]])&gt;0,"Transaktion mehrfach","okay"),"")</f>
        <v/>
      </c>
      <c r="AR1821">
        <f>IFERROR(IF(COUNTIFS(BTT[Verwendete Transaktion (Pflichtauswahl)],BTT[[#This Row],[Verwendete Transaktion (Pflichtauswahl)]],BTT[Verantwortliches TP
(automatisch)],"&lt;&gt;"&amp;VLOOKUP(aktives_Teilprojekt,Teilprojekte[[Teilprojekte]:[Kürzel]],2,FALSE))&gt;0,"Transaktion mehrfach","okay"),"")</f>
        <v/>
      </c>
      <c r="AS1821" t="inlineStr">
        <is>
          <t>FI1735</t>
        </is>
      </c>
    </row>
    <row r="1822">
      <c r="A1822">
        <f>IFERROR(IF(BTT[[#This Row],[Lfd Nr. 
(aus konsolidierter Datei)]]&lt;&gt;"",BTT[[#This Row],[Lfd Nr. 
(aus konsolidierter Datei)]],VLOOKUP(aktives_Teilprojekt,Teilprojekte[[Teilprojekte]:[Kürzel]],2,FALSE)&amp;ROW(BTT[[#This Row],[Lfd Nr.
(automatisch)]])-2),"")</f>
        <v/>
      </c>
      <c r="B1822" t="inlineStr">
        <is>
          <t>Kontokorrent pflegen</t>
        </is>
      </c>
      <c r="D1822" t="inlineStr">
        <is>
          <t>Formularball ablegen (bis der Grund der Bürgschaft erbracht ist).</t>
        </is>
      </c>
      <c r="E1822">
        <f>IFERROR(IF(NOT(BTT[[#This Row],[Manuelle Änderung des Verantwortliches TP
(Auswahl - bei Bedarf)]]=""),BTT[[#This Row],[Manuelle Änderung des Verantwortliches TP
(Auswahl - bei Bedarf)]],VLOOKUP(BTT[[#This Row],[Hauptprozess
(Pflichtauswahl)]],Hauptprozesse[],3,FALSE)),"")</f>
        <v/>
      </c>
      <c r="J1822">
        <f>IFERROR(VLOOKUP(BTT[[#This Row],[Verwendete Transaktion (Pflichtauswahl)]],Transaktionen[[Transaktionen]:[Langtext]],2,FALSE),"")</f>
        <v/>
      </c>
      <c r="V1822">
        <f>IFERROR(VLOOKUP(BTT[[#This Row],[Verwendetes Formular
(Auswahl falls relevant)]],Formulare[[Formularbezeichnung]:[Formularname (technisch)]],2,FALSE),"")</f>
        <v/>
      </c>
      <c r="AK1822">
        <f>IF(BTT[[#This Row],[Subprozess
(optionale Auswahl)]]="","okay",IF(VLOOKUP(BTT[[#This Row],[Subprozess
(optionale Auswahl)]],BPML[[Subprozess]:[Zugeordneter Hauptprozess]],3,FALSE)=BTT[[#This Row],[Hauptprozess
(Pflichtauswahl)]],"okay","falscher Subprozess"))</f>
        <v/>
      </c>
      <c r="AL1822">
        <f>IF(aktives_Teilprojekt="Master","",IF(BTT[[#This Row],[Verantwortliches TP
(automatisch)]]=VLOOKUP(aktives_Teilprojekt,Teilprojekte[[Teilprojekte]:[Kürzel]],2,FALSE),"okay","Hauptprozess anderes TP"))</f>
        <v/>
      </c>
      <c r="AM18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2">
        <f>IFERROR(IF(BTT[[#This Row],[SAP-Modul
(Pflichtauswahl)]]&lt;&gt;VLOOKUP(BTT[[#This Row],[Verwendete Transaktion (Pflichtauswahl)]],Transaktionen[[Transaktionen]:[Modul]],3,FALSE),"Modul anders","okay"),"")</f>
        <v/>
      </c>
      <c r="AP1822">
        <f>IFERROR(IF(COUNTIFS(BTT[Verwendete Transaktion (Pflichtauswahl)],BTT[[#This Row],[Verwendete Transaktion (Pflichtauswahl)]],BTT[SAP-Modul
(Pflichtauswahl)],"&lt;&gt;"&amp;BTT[[#This Row],[SAP-Modul
(Pflichtauswahl)]])&gt;0,"Modul anders","okay"),"")</f>
        <v/>
      </c>
      <c r="AQ1822">
        <f>IFERROR(IF(COUNTIFS(BTT[Verwendete Transaktion (Pflichtauswahl)],BTT[[#This Row],[Verwendete Transaktion (Pflichtauswahl)]],BTT[Verantwortliches TP
(automatisch)],"&lt;&gt;"&amp;BTT[[#This Row],[Verantwortliches TP
(automatisch)]])&gt;0,"Transaktion mehrfach","okay"),"")</f>
        <v/>
      </c>
      <c r="AR1822">
        <f>IFERROR(IF(COUNTIFS(BTT[Verwendete Transaktion (Pflichtauswahl)],BTT[[#This Row],[Verwendete Transaktion (Pflichtauswahl)]],BTT[Verantwortliches TP
(automatisch)],"&lt;&gt;"&amp;VLOOKUP(aktives_Teilprojekt,Teilprojekte[[Teilprojekte]:[Kürzel]],2,FALSE))&gt;0,"Transaktion mehrfach","okay"),"")</f>
        <v/>
      </c>
      <c r="AS1822" t="inlineStr">
        <is>
          <t>FI1736</t>
        </is>
      </c>
    </row>
    <row r="1823">
      <c r="A1823">
        <f>IFERROR(IF(BTT[[#This Row],[Lfd Nr. 
(aus konsolidierter Datei)]]&lt;&gt;"",BTT[[#This Row],[Lfd Nr. 
(aus konsolidierter Datei)]],VLOOKUP(aktives_Teilprojekt,Teilprojekte[[Teilprojekte]:[Kürzel]],2,FALSE)&amp;ROW(BTT[[#This Row],[Lfd Nr.
(automatisch)]])-2),"")</f>
        <v/>
      </c>
      <c r="B1823" t="inlineStr">
        <is>
          <t>Kontokorrent pflegen</t>
        </is>
      </c>
      <c r="D1823" t="inlineStr">
        <is>
          <t>Erbringung auf dem Formular bestätigen und an RW-K zurücksenden.</t>
        </is>
      </c>
      <c r="E1823">
        <f>IFERROR(IF(NOT(BTT[[#This Row],[Manuelle Änderung des Verantwortliches TP
(Auswahl - bei Bedarf)]]=""),BTT[[#This Row],[Manuelle Änderung des Verantwortliches TP
(Auswahl - bei Bedarf)]],VLOOKUP(BTT[[#This Row],[Hauptprozess
(Pflichtauswahl)]],Hauptprozesse[],3,FALSE)),"")</f>
        <v/>
      </c>
      <c r="G1823" t="inlineStr">
        <is>
          <t>OE</t>
        </is>
      </c>
      <c r="J1823">
        <f>IFERROR(VLOOKUP(BTT[[#This Row],[Verwendete Transaktion (Pflichtauswahl)]],Transaktionen[[Transaktionen]:[Langtext]],2,FALSE),"")</f>
        <v/>
      </c>
      <c r="V1823">
        <f>IFERROR(VLOOKUP(BTT[[#This Row],[Verwendetes Formular
(Auswahl falls relevant)]],Formulare[[Formularbezeichnung]:[Formularname (technisch)]],2,FALSE),"")</f>
        <v/>
      </c>
      <c r="AK1823">
        <f>IF(BTT[[#This Row],[Subprozess
(optionale Auswahl)]]="","okay",IF(VLOOKUP(BTT[[#This Row],[Subprozess
(optionale Auswahl)]],BPML[[Subprozess]:[Zugeordneter Hauptprozess]],3,FALSE)=BTT[[#This Row],[Hauptprozess
(Pflichtauswahl)]],"okay","falscher Subprozess"))</f>
        <v/>
      </c>
      <c r="AL1823">
        <f>IF(aktives_Teilprojekt="Master","",IF(BTT[[#This Row],[Verantwortliches TP
(automatisch)]]=VLOOKUP(aktives_Teilprojekt,Teilprojekte[[Teilprojekte]:[Kürzel]],2,FALSE),"okay","Hauptprozess anderes TP"))</f>
        <v/>
      </c>
      <c r="AM18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3">
        <f>IFERROR(IF(BTT[[#This Row],[SAP-Modul
(Pflichtauswahl)]]&lt;&gt;VLOOKUP(BTT[[#This Row],[Verwendete Transaktion (Pflichtauswahl)]],Transaktionen[[Transaktionen]:[Modul]],3,FALSE),"Modul anders","okay"),"")</f>
        <v/>
      </c>
      <c r="AP1823">
        <f>IFERROR(IF(COUNTIFS(BTT[Verwendete Transaktion (Pflichtauswahl)],BTT[[#This Row],[Verwendete Transaktion (Pflichtauswahl)]],BTT[SAP-Modul
(Pflichtauswahl)],"&lt;&gt;"&amp;BTT[[#This Row],[SAP-Modul
(Pflichtauswahl)]])&gt;0,"Modul anders","okay"),"")</f>
        <v/>
      </c>
      <c r="AQ1823">
        <f>IFERROR(IF(COUNTIFS(BTT[Verwendete Transaktion (Pflichtauswahl)],BTT[[#This Row],[Verwendete Transaktion (Pflichtauswahl)]],BTT[Verantwortliches TP
(automatisch)],"&lt;&gt;"&amp;BTT[[#This Row],[Verantwortliches TP
(automatisch)]])&gt;0,"Transaktion mehrfach","okay"),"")</f>
        <v/>
      </c>
      <c r="AR1823">
        <f>IFERROR(IF(COUNTIFS(BTT[Verwendete Transaktion (Pflichtauswahl)],BTT[[#This Row],[Verwendete Transaktion (Pflichtauswahl)]],BTT[Verantwortliches TP
(automatisch)],"&lt;&gt;"&amp;VLOOKUP(aktives_Teilprojekt,Teilprojekte[[Teilprojekte]:[Kürzel]],2,FALSE))&gt;0,"Transaktion mehrfach","okay"),"")</f>
        <v/>
      </c>
      <c r="AS1823" t="inlineStr">
        <is>
          <t>FI1737</t>
        </is>
      </c>
    </row>
    <row r="1824">
      <c r="A1824">
        <f>IFERROR(IF(BTT[[#This Row],[Lfd Nr. 
(aus konsolidierter Datei)]]&lt;&gt;"",BTT[[#This Row],[Lfd Nr. 
(aus konsolidierter Datei)]],VLOOKUP(aktives_Teilprojekt,Teilprojekte[[Teilprojekte]:[Kürzel]],2,FALSE)&amp;ROW(BTT[[#This Row],[Lfd Nr.
(automatisch)]])-2),"")</f>
        <v/>
      </c>
      <c r="B1824" t="inlineStr">
        <is>
          <t>Kontokorrent pflegen</t>
        </is>
      </c>
      <c r="D1824" t="inlineStr">
        <is>
          <t>Statistische Buchung der Bürgschaft zurücknehmen</t>
        </is>
      </c>
      <c r="E1824">
        <f>IFERROR(IF(NOT(BTT[[#This Row],[Manuelle Änderung des Verantwortliches TP
(Auswahl - bei Bedarf)]]=""),BTT[[#This Row],[Manuelle Änderung des Verantwortliches TP
(Auswahl - bei Bedarf)]],VLOOKUP(BTT[[#This Row],[Hauptprozess
(Pflichtauswahl)]],Hauptprozesse[],3,FALSE)),"")</f>
        <v/>
      </c>
      <c r="G1824" t="inlineStr">
        <is>
          <t xml:space="preserve">RW-K </t>
        </is>
      </c>
      <c r="H1824" t="inlineStr">
        <is>
          <t>FI</t>
        </is>
      </c>
      <c r="I1824" t="inlineStr">
        <is>
          <t>F-56</t>
        </is>
      </c>
      <c r="J1824">
        <f>IFERROR(VLOOKUP(BTT[[#This Row],[Verwendete Transaktion (Pflichtauswahl)]],Transaktionen[[Transaktionen]:[Langtext]],2,FALSE),"")</f>
        <v/>
      </c>
      <c r="V1824">
        <f>IFERROR(VLOOKUP(BTT[[#This Row],[Verwendetes Formular
(Auswahl falls relevant)]],Formulare[[Formularbezeichnung]:[Formularname (technisch)]],2,FALSE),"")</f>
        <v/>
      </c>
      <c r="AK1824">
        <f>IF(BTT[[#This Row],[Subprozess
(optionale Auswahl)]]="","okay",IF(VLOOKUP(BTT[[#This Row],[Subprozess
(optionale Auswahl)]],BPML[[Subprozess]:[Zugeordneter Hauptprozess]],3,FALSE)=BTT[[#This Row],[Hauptprozess
(Pflichtauswahl)]],"okay","falscher Subprozess"))</f>
        <v/>
      </c>
      <c r="AL1824">
        <f>IF(aktives_Teilprojekt="Master","",IF(BTT[[#This Row],[Verantwortliches TP
(automatisch)]]=VLOOKUP(aktives_Teilprojekt,Teilprojekte[[Teilprojekte]:[Kürzel]],2,FALSE),"okay","Hauptprozess anderes TP"))</f>
        <v/>
      </c>
      <c r="AM18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4">
        <f>IFERROR(IF(BTT[[#This Row],[SAP-Modul
(Pflichtauswahl)]]&lt;&gt;VLOOKUP(BTT[[#This Row],[Verwendete Transaktion (Pflichtauswahl)]],Transaktionen[[Transaktionen]:[Modul]],3,FALSE),"Modul anders","okay"),"")</f>
        <v/>
      </c>
      <c r="AP1824">
        <f>IFERROR(IF(COUNTIFS(BTT[Verwendete Transaktion (Pflichtauswahl)],BTT[[#This Row],[Verwendete Transaktion (Pflichtauswahl)]],BTT[SAP-Modul
(Pflichtauswahl)],"&lt;&gt;"&amp;BTT[[#This Row],[SAP-Modul
(Pflichtauswahl)]])&gt;0,"Modul anders","okay"),"")</f>
        <v/>
      </c>
      <c r="AQ1824">
        <f>IFERROR(IF(COUNTIFS(BTT[Verwendete Transaktion (Pflichtauswahl)],BTT[[#This Row],[Verwendete Transaktion (Pflichtauswahl)]],BTT[Verantwortliches TP
(automatisch)],"&lt;&gt;"&amp;BTT[[#This Row],[Verantwortliches TP
(automatisch)]])&gt;0,"Transaktion mehrfach","okay"),"")</f>
        <v/>
      </c>
      <c r="AR1824">
        <f>IFERROR(IF(COUNTIFS(BTT[Verwendete Transaktion (Pflichtauswahl)],BTT[[#This Row],[Verwendete Transaktion (Pflichtauswahl)]],BTT[Verantwortliches TP
(automatisch)],"&lt;&gt;"&amp;VLOOKUP(aktives_Teilprojekt,Teilprojekte[[Teilprojekte]:[Kürzel]],2,FALSE))&gt;0,"Transaktion mehrfach","okay"),"")</f>
        <v/>
      </c>
      <c r="AS1824" t="inlineStr">
        <is>
          <t>FI1738</t>
        </is>
      </c>
    </row>
    <row r="1825">
      <c r="A1825">
        <f>IFERROR(IF(BTT[[#This Row],[Lfd Nr. 
(aus konsolidierter Datei)]]&lt;&gt;"",BTT[[#This Row],[Lfd Nr. 
(aus konsolidierter Datei)]],VLOOKUP(aktives_Teilprojekt,Teilprojekte[[Teilprojekte]:[Kürzel]],2,FALSE)&amp;ROW(BTT[[#This Row],[Lfd Nr.
(automatisch)]])-2),"")</f>
        <v/>
      </c>
      <c r="B1825" t="inlineStr">
        <is>
          <t>Kontokorrent pflegen</t>
        </is>
      </c>
      <c r="D1825" t="inlineStr">
        <is>
          <t>Statistische Buchung der Bürgschaft zurücknehmen</t>
        </is>
      </c>
      <c r="E1825">
        <f>IFERROR(IF(NOT(BTT[[#This Row],[Manuelle Änderung des Verantwortliches TP
(Auswahl - bei Bedarf)]]=""),BTT[[#This Row],[Manuelle Änderung des Verantwortliches TP
(Auswahl - bei Bedarf)]],VLOOKUP(BTT[[#This Row],[Hauptprozess
(Pflichtauswahl)]],Hauptprozesse[],3,FALSE)),"")</f>
        <v/>
      </c>
      <c r="G1825" t="inlineStr">
        <is>
          <t xml:space="preserve">RW-K </t>
        </is>
      </c>
      <c r="H1825" t="inlineStr">
        <is>
          <t>FI</t>
        </is>
      </c>
      <c r="I1825" t="inlineStr">
        <is>
          <t>F-19</t>
        </is>
      </c>
      <c r="J1825">
        <f>IFERROR(VLOOKUP(BTT[[#This Row],[Verwendete Transaktion (Pflichtauswahl)]],Transaktionen[[Transaktionen]:[Langtext]],2,FALSE),"")</f>
        <v/>
      </c>
      <c r="V1825">
        <f>IFERROR(VLOOKUP(BTT[[#This Row],[Verwendetes Formular
(Auswahl falls relevant)]],Formulare[[Formularbezeichnung]:[Formularname (technisch)]],2,FALSE),"")</f>
        <v/>
      </c>
      <c r="AK1825">
        <f>IF(BTT[[#This Row],[Subprozess
(optionale Auswahl)]]="","okay",IF(VLOOKUP(BTT[[#This Row],[Subprozess
(optionale Auswahl)]],BPML[[Subprozess]:[Zugeordneter Hauptprozess]],3,FALSE)=BTT[[#This Row],[Hauptprozess
(Pflichtauswahl)]],"okay","falscher Subprozess"))</f>
        <v/>
      </c>
      <c r="AL1825">
        <f>IF(aktives_Teilprojekt="Master","",IF(BTT[[#This Row],[Verantwortliches TP
(automatisch)]]=VLOOKUP(aktives_Teilprojekt,Teilprojekte[[Teilprojekte]:[Kürzel]],2,FALSE),"okay","Hauptprozess anderes TP"))</f>
        <v/>
      </c>
      <c r="AM18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5">
        <f>IFERROR(IF(BTT[[#This Row],[SAP-Modul
(Pflichtauswahl)]]&lt;&gt;VLOOKUP(BTT[[#This Row],[Verwendete Transaktion (Pflichtauswahl)]],Transaktionen[[Transaktionen]:[Modul]],3,FALSE),"Modul anders","okay"),"")</f>
        <v/>
      </c>
      <c r="AP1825">
        <f>IFERROR(IF(COUNTIFS(BTT[Verwendete Transaktion (Pflichtauswahl)],BTT[[#This Row],[Verwendete Transaktion (Pflichtauswahl)]],BTT[SAP-Modul
(Pflichtauswahl)],"&lt;&gt;"&amp;BTT[[#This Row],[SAP-Modul
(Pflichtauswahl)]])&gt;0,"Modul anders","okay"),"")</f>
        <v/>
      </c>
      <c r="AQ1825">
        <f>IFERROR(IF(COUNTIFS(BTT[Verwendete Transaktion (Pflichtauswahl)],BTT[[#This Row],[Verwendete Transaktion (Pflichtauswahl)]],BTT[Verantwortliches TP
(automatisch)],"&lt;&gt;"&amp;BTT[[#This Row],[Verantwortliches TP
(automatisch)]])&gt;0,"Transaktion mehrfach","okay"),"")</f>
        <v/>
      </c>
      <c r="AR1825">
        <f>IFERROR(IF(COUNTIFS(BTT[Verwendete Transaktion (Pflichtauswahl)],BTT[[#This Row],[Verwendete Transaktion (Pflichtauswahl)]],BTT[Verantwortliches TP
(automatisch)],"&lt;&gt;"&amp;VLOOKUP(aktives_Teilprojekt,Teilprojekte[[Teilprojekte]:[Kürzel]],2,FALSE))&gt;0,"Transaktion mehrfach","okay"),"")</f>
        <v/>
      </c>
      <c r="AS1825" t="inlineStr">
        <is>
          <t>FI1739</t>
        </is>
      </c>
    </row>
    <row r="1826">
      <c r="A1826">
        <f>IFERROR(IF(BTT[[#This Row],[Lfd Nr. 
(aus konsolidierter Datei)]]&lt;&gt;"",BTT[[#This Row],[Lfd Nr. 
(aus konsolidierter Datei)]],VLOOKUP(aktives_Teilprojekt,Teilprojekte[[Teilprojekte]:[Kürzel]],2,FALSE)&amp;ROW(BTT[[#This Row],[Lfd Nr.
(automatisch)]])-2),"")</f>
        <v/>
      </c>
      <c r="B1826" t="inlineStr">
        <is>
          <t>Kontokorrent pflegen</t>
        </is>
      </c>
      <c r="D1826" t="inlineStr">
        <is>
          <t>Original Bügschaftsurkunde an den Kreditor zurücksenden.</t>
        </is>
      </c>
      <c r="E1826">
        <f>IFERROR(IF(NOT(BTT[[#This Row],[Manuelle Änderung des Verantwortliches TP
(Auswahl - bei Bedarf)]]=""),BTT[[#This Row],[Manuelle Änderung des Verantwortliches TP
(Auswahl - bei Bedarf)]],VLOOKUP(BTT[[#This Row],[Hauptprozess
(Pflichtauswahl)]],Hauptprozesse[],3,FALSE)),"")</f>
        <v/>
      </c>
      <c r="G1826" t="inlineStr">
        <is>
          <t xml:space="preserve">RW-K </t>
        </is>
      </c>
      <c r="J1826">
        <f>IFERROR(VLOOKUP(BTT[[#This Row],[Verwendete Transaktion (Pflichtauswahl)]],Transaktionen[[Transaktionen]:[Langtext]],2,FALSE),"")</f>
        <v/>
      </c>
      <c r="V1826">
        <f>IFERROR(VLOOKUP(BTT[[#This Row],[Verwendetes Formular
(Auswahl falls relevant)]],Formulare[[Formularbezeichnung]:[Formularname (technisch)]],2,FALSE),"")</f>
        <v/>
      </c>
      <c r="AK1826">
        <f>IF(BTT[[#This Row],[Subprozess
(optionale Auswahl)]]="","okay",IF(VLOOKUP(BTT[[#This Row],[Subprozess
(optionale Auswahl)]],BPML[[Subprozess]:[Zugeordneter Hauptprozess]],3,FALSE)=BTT[[#This Row],[Hauptprozess
(Pflichtauswahl)]],"okay","falscher Subprozess"))</f>
        <v/>
      </c>
      <c r="AL1826">
        <f>IF(aktives_Teilprojekt="Master","",IF(BTT[[#This Row],[Verantwortliches TP
(automatisch)]]=VLOOKUP(aktives_Teilprojekt,Teilprojekte[[Teilprojekte]:[Kürzel]],2,FALSE),"okay","Hauptprozess anderes TP"))</f>
        <v/>
      </c>
      <c r="AM18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6">
        <f>IFERROR(IF(BTT[[#This Row],[SAP-Modul
(Pflichtauswahl)]]&lt;&gt;VLOOKUP(BTT[[#This Row],[Verwendete Transaktion (Pflichtauswahl)]],Transaktionen[[Transaktionen]:[Modul]],3,FALSE),"Modul anders","okay"),"")</f>
        <v/>
      </c>
      <c r="AP1826">
        <f>IFERROR(IF(COUNTIFS(BTT[Verwendete Transaktion (Pflichtauswahl)],BTT[[#This Row],[Verwendete Transaktion (Pflichtauswahl)]],BTT[SAP-Modul
(Pflichtauswahl)],"&lt;&gt;"&amp;BTT[[#This Row],[SAP-Modul
(Pflichtauswahl)]])&gt;0,"Modul anders","okay"),"")</f>
        <v/>
      </c>
      <c r="AQ1826">
        <f>IFERROR(IF(COUNTIFS(BTT[Verwendete Transaktion (Pflichtauswahl)],BTT[[#This Row],[Verwendete Transaktion (Pflichtauswahl)]],BTT[Verantwortliches TP
(automatisch)],"&lt;&gt;"&amp;BTT[[#This Row],[Verantwortliches TP
(automatisch)]])&gt;0,"Transaktion mehrfach","okay"),"")</f>
        <v/>
      </c>
      <c r="AR1826">
        <f>IFERROR(IF(COUNTIFS(BTT[Verwendete Transaktion (Pflichtauswahl)],BTT[[#This Row],[Verwendete Transaktion (Pflichtauswahl)]],BTT[Verantwortliches TP
(automatisch)],"&lt;&gt;"&amp;VLOOKUP(aktives_Teilprojekt,Teilprojekte[[Teilprojekte]:[Kürzel]],2,FALSE))&gt;0,"Transaktion mehrfach","okay"),"")</f>
        <v/>
      </c>
      <c r="AS1826" t="inlineStr">
        <is>
          <t>FI1740</t>
        </is>
      </c>
    </row>
    <row r="1827">
      <c r="A1827">
        <f>IFERROR(IF(BTT[[#This Row],[Lfd Nr. 
(aus konsolidierter Datei)]]&lt;&gt;"",BTT[[#This Row],[Lfd Nr. 
(aus konsolidierter Datei)]],VLOOKUP(aktives_Teilprojekt,Teilprojekte[[Teilprojekte]:[Kürzel]],2,FALSE)&amp;ROW(BTT[[#This Row],[Lfd Nr.
(automatisch)]])-2),"")</f>
        <v/>
      </c>
      <c r="B1827" t="inlineStr">
        <is>
          <t>Kontokorrent pflegen</t>
        </is>
      </c>
      <c r="D1827" t="inlineStr">
        <is>
          <t>Rechnungseingang, Zahlungsanweisungen</t>
        </is>
      </c>
      <c r="E1827">
        <f>IFERROR(IF(NOT(BTT[[#This Row],[Manuelle Änderung des Verantwortliches TP
(Auswahl - bei Bedarf)]]=""),BTT[[#This Row],[Manuelle Änderung des Verantwortliches TP
(Auswahl - bei Bedarf)]],VLOOKUP(BTT[[#This Row],[Hauptprozess
(Pflichtauswahl)]],Hauptprozesse[],3,FALSE)),"")</f>
        <v/>
      </c>
      <c r="J1827">
        <f>IFERROR(VLOOKUP(BTT[[#This Row],[Verwendete Transaktion (Pflichtauswahl)]],Transaktionen[[Transaktionen]:[Langtext]],2,FALSE),"")</f>
        <v/>
      </c>
      <c r="V1827">
        <f>IFERROR(VLOOKUP(BTT[[#This Row],[Verwendetes Formular
(Auswahl falls relevant)]],Formulare[[Formularbezeichnung]:[Formularname (technisch)]],2,FALSE),"")</f>
        <v/>
      </c>
      <c r="AK1827">
        <f>IF(BTT[[#This Row],[Subprozess
(optionale Auswahl)]]="","okay",IF(VLOOKUP(BTT[[#This Row],[Subprozess
(optionale Auswahl)]],BPML[[Subprozess]:[Zugeordneter Hauptprozess]],3,FALSE)=BTT[[#This Row],[Hauptprozess
(Pflichtauswahl)]],"okay","falscher Subprozess"))</f>
        <v/>
      </c>
      <c r="AL1827">
        <f>IF(aktives_Teilprojekt="Master","",IF(BTT[[#This Row],[Verantwortliches TP
(automatisch)]]=VLOOKUP(aktives_Teilprojekt,Teilprojekte[[Teilprojekte]:[Kürzel]],2,FALSE),"okay","Hauptprozess anderes TP"))</f>
        <v/>
      </c>
      <c r="AM18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7">
        <f>IFERROR(IF(BTT[[#This Row],[SAP-Modul
(Pflichtauswahl)]]&lt;&gt;VLOOKUP(BTT[[#This Row],[Verwendete Transaktion (Pflichtauswahl)]],Transaktionen[[Transaktionen]:[Modul]],3,FALSE),"Modul anders","okay"),"")</f>
        <v/>
      </c>
      <c r="AP1827">
        <f>IFERROR(IF(COUNTIFS(BTT[Verwendete Transaktion (Pflichtauswahl)],BTT[[#This Row],[Verwendete Transaktion (Pflichtauswahl)]],BTT[SAP-Modul
(Pflichtauswahl)],"&lt;&gt;"&amp;BTT[[#This Row],[SAP-Modul
(Pflichtauswahl)]])&gt;0,"Modul anders","okay"),"")</f>
        <v/>
      </c>
      <c r="AQ1827">
        <f>IFERROR(IF(COUNTIFS(BTT[Verwendete Transaktion (Pflichtauswahl)],BTT[[#This Row],[Verwendete Transaktion (Pflichtauswahl)]],BTT[Verantwortliches TP
(automatisch)],"&lt;&gt;"&amp;BTT[[#This Row],[Verantwortliches TP
(automatisch)]])&gt;0,"Transaktion mehrfach","okay"),"")</f>
        <v/>
      </c>
      <c r="AR1827">
        <f>IFERROR(IF(COUNTIFS(BTT[Verwendete Transaktion (Pflichtauswahl)],BTT[[#This Row],[Verwendete Transaktion (Pflichtauswahl)]],BTT[Verantwortliches TP
(automatisch)],"&lt;&gt;"&amp;VLOOKUP(aktives_Teilprojekt,Teilprojekte[[Teilprojekte]:[Kürzel]],2,FALSE))&gt;0,"Transaktion mehrfach","okay"),"")</f>
        <v/>
      </c>
      <c r="AS1827" t="inlineStr">
        <is>
          <t>FI1741</t>
        </is>
      </c>
    </row>
    <row r="1828">
      <c r="A1828">
        <f>IFERROR(IF(BTT[[#This Row],[Lfd Nr. 
(aus konsolidierter Datei)]]&lt;&gt;"",BTT[[#This Row],[Lfd Nr. 
(aus konsolidierter Datei)]],VLOOKUP(aktives_Teilprojekt,Teilprojekte[[Teilprojekte]:[Kürzel]],2,FALSE)&amp;ROW(BTT[[#This Row],[Lfd Nr.
(automatisch)]])-2),"")</f>
        <v/>
      </c>
      <c r="B1828" t="inlineStr">
        <is>
          <t>Kontokorrent pflegen</t>
        </is>
      </c>
      <c r="E1828">
        <f>IFERROR(IF(NOT(BTT[[#This Row],[Manuelle Änderung des Verantwortliches TP
(Auswahl - bei Bedarf)]]=""),BTT[[#This Row],[Manuelle Änderung des Verantwortliches TP
(Auswahl - bei Bedarf)]],VLOOKUP(BTT[[#This Row],[Hauptprozess
(Pflichtauswahl)]],Hauptprozesse[],3,FALSE)),"")</f>
        <v/>
      </c>
      <c r="J1828">
        <f>IFERROR(VLOOKUP(BTT[[#This Row],[Verwendete Transaktion (Pflichtauswahl)]],Transaktionen[[Transaktionen]:[Langtext]],2,FALSE),"")</f>
        <v/>
      </c>
      <c r="V1828">
        <f>IFERROR(VLOOKUP(BTT[[#This Row],[Verwendetes Formular
(Auswahl falls relevant)]],Formulare[[Formularbezeichnung]:[Formularname (technisch)]],2,FALSE),"")</f>
        <v/>
      </c>
      <c r="AK1828">
        <f>IF(BTT[[#This Row],[Subprozess
(optionale Auswahl)]]="","okay",IF(VLOOKUP(BTT[[#This Row],[Subprozess
(optionale Auswahl)]],BPML[[Subprozess]:[Zugeordneter Hauptprozess]],3,FALSE)=BTT[[#This Row],[Hauptprozess
(Pflichtauswahl)]],"okay","falscher Subprozess"))</f>
        <v/>
      </c>
      <c r="AL1828">
        <f>IF(aktives_Teilprojekt="Master","",IF(BTT[[#This Row],[Verantwortliches TP
(automatisch)]]=VLOOKUP(aktives_Teilprojekt,Teilprojekte[[Teilprojekte]:[Kürzel]],2,FALSE),"okay","Hauptprozess anderes TP"))</f>
        <v/>
      </c>
      <c r="AM18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8">
        <f>IFERROR(IF(BTT[[#This Row],[SAP-Modul
(Pflichtauswahl)]]&lt;&gt;VLOOKUP(BTT[[#This Row],[Verwendete Transaktion (Pflichtauswahl)]],Transaktionen[[Transaktionen]:[Modul]],3,FALSE),"Modul anders","okay"),"")</f>
        <v/>
      </c>
      <c r="AP1828">
        <f>IFERROR(IF(COUNTIFS(BTT[Verwendete Transaktion (Pflichtauswahl)],BTT[[#This Row],[Verwendete Transaktion (Pflichtauswahl)]],BTT[SAP-Modul
(Pflichtauswahl)],"&lt;&gt;"&amp;BTT[[#This Row],[SAP-Modul
(Pflichtauswahl)]])&gt;0,"Modul anders","okay"),"")</f>
        <v/>
      </c>
      <c r="AQ1828">
        <f>IFERROR(IF(COUNTIFS(BTT[Verwendete Transaktion (Pflichtauswahl)],BTT[[#This Row],[Verwendete Transaktion (Pflichtauswahl)]],BTT[Verantwortliches TP
(automatisch)],"&lt;&gt;"&amp;BTT[[#This Row],[Verantwortliches TP
(automatisch)]])&gt;0,"Transaktion mehrfach","okay"),"")</f>
        <v/>
      </c>
      <c r="AR1828">
        <f>IFERROR(IF(COUNTIFS(BTT[Verwendete Transaktion (Pflichtauswahl)],BTT[[#This Row],[Verwendete Transaktion (Pflichtauswahl)]],BTT[Verantwortliches TP
(automatisch)],"&lt;&gt;"&amp;VLOOKUP(aktives_Teilprojekt,Teilprojekte[[Teilprojekte]:[Kürzel]],2,FALSE))&gt;0,"Transaktion mehrfach","okay"),"")</f>
        <v/>
      </c>
      <c r="AS1828" t="inlineStr">
        <is>
          <t>FI1742</t>
        </is>
      </c>
    </row>
    <row r="1829">
      <c r="A1829">
        <f>IFERROR(IF(BTT[[#This Row],[Lfd Nr. 
(aus konsolidierter Datei)]]&lt;&gt;"",BTT[[#This Row],[Lfd Nr. 
(aus konsolidierter Datei)]],VLOOKUP(aktives_Teilprojekt,Teilprojekte[[Teilprojekte]:[Kürzel]],2,FALSE)&amp;ROW(BTT[[#This Row],[Lfd Nr.
(automatisch)]])-2),"")</f>
        <v/>
      </c>
      <c r="B1829" t="inlineStr">
        <is>
          <t>Kontokorrent pflegen</t>
        </is>
      </c>
      <c r="D1829" t="inlineStr">
        <is>
          <t>Fehler identifizieren</t>
        </is>
      </c>
      <c r="E1829">
        <f>IFERROR(IF(NOT(BTT[[#This Row],[Manuelle Änderung des Verantwortliches TP
(Auswahl - bei Bedarf)]]=""),BTT[[#This Row],[Manuelle Änderung des Verantwortliches TP
(Auswahl - bei Bedarf)]],VLOOKUP(BTT[[#This Row],[Hauptprozess
(Pflichtauswahl)]],Hauptprozesse[],3,FALSE)),"")</f>
        <v/>
      </c>
      <c r="H1829" t="inlineStr">
        <is>
          <t>LO</t>
        </is>
      </c>
      <c r="I1829" t="inlineStr">
        <is>
          <t>FK03</t>
        </is>
      </c>
      <c r="J1829">
        <f>IFERROR(VLOOKUP(BTT[[#This Row],[Verwendete Transaktion (Pflichtauswahl)]],Transaktionen[[Transaktionen]:[Langtext]],2,FALSE),"")</f>
        <v/>
      </c>
      <c r="V1829">
        <f>IFERROR(VLOOKUP(BTT[[#This Row],[Verwendetes Formular
(Auswahl falls relevant)]],Formulare[[Formularbezeichnung]:[Formularname (technisch)]],2,FALSE),"")</f>
        <v/>
      </c>
      <c r="AK1829">
        <f>IF(BTT[[#This Row],[Subprozess
(optionale Auswahl)]]="","okay",IF(VLOOKUP(BTT[[#This Row],[Subprozess
(optionale Auswahl)]],BPML[[Subprozess]:[Zugeordneter Hauptprozess]],3,FALSE)=BTT[[#This Row],[Hauptprozess
(Pflichtauswahl)]],"okay","falscher Subprozess"))</f>
        <v/>
      </c>
      <c r="AL1829">
        <f>IF(aktives_Teilprojekt="Master","",IF(BTT[[#This Row],[Verantwortliches TP
(automatisch)]]=VLOOKUP(aktives_Teilprojekt,Teilprojekte[[Teilprojekte]:[Kürzel]],2,FALSE),"okay","Hauptprozess anderes TP"))</f>
        <v/>
      </c>
      <c r="AM18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29">
        <f>IFERROR(IF(BTT[[#This Row],[SAP-Modul
(Pflichtauswahl)]]&lt;&gt;VLOOKUP(BTT[[#This Row],[Verwendete Transaktion (Pflichtauswahl)]],Transaktionen[[Transaktionen]:[Modul]],3,FALSE),"Modul anders","okay"),"")</f>
        <v/>
      </c>
      <c r="AP1829">
        <f>IFERROR(IF(COUNTIFS(BTT[Verwendete Transaktion (Pflichtauswahl)],BTT[[#This Row],[Verwendete Transaktion (Pflichtauswahl)]],BTT[SAP-Modul
(Pflichtauswahl)],"&lt;&gt;"&amp;BTT[[#This Row],[SAP-Modul
(Pflichtauswahl)]])&gt;0,"Modul anders","okay"),"")</f>
        <v/>
      </c>
      <c r="AQ1829">
        <f>IFERROR(IF(COUNTIFS(BTT[Verwendete Transaktion (Pflichtauswahl)],BTT[[#This Row],[Verwendete Transaktion (Pflichtauswahl)]],BTT[Verantwortliches TP
(automatisch)],"&lt;&gt;"&amp;BTT[[#This Row],[Verantwortliches TP
(automatisch)]])&gt;0,"Transaktion mehrfach","okay"),"")</f>
        <v/>
      </c>
      <c r="AR1829">
        <f>IFERROR(IF(COUNTIFS(BTT[Verwendete Transaktion (Pflichtauswahl)],BTT[[#This Row],[Verwendete Transaktion (Pflichtauswahl)]],BTT[Verantwortliches TP
(automatisch)],"&lt;&gt;"&amp;VLOOKUP(aktives_Teilprojekt,Teilprojekte[[Teilprojekte]:[Kürzel]],2,FALSE))&gt;0,"Transaktion mehrfach","okay"),"")</f>
        <v/>
      </c>
      <c r="AS1829" t="inlineStr">
        <is>
          <t>FI1743</t>
        </is>
      </c>
    </row>
    <row r="1830">
      <c r="A1830">
        <f>IFERROR(IF(BTT[[#This Row],[Lfd Nr. 
(aus konsolidierter Datei)]]&lt;&gt;"",BTT[[#This Row],[Lfd Nr. 
(aus konsolidierter Datei)]],VLOOKUP(aktives_Teilprojekt,Teilprojekte[[Teilprojekte]:[Kürzel]],2,FALSE)&amp;ROW(BTT[[#This Row],[Lfd Nr.
(automatisch)]])-2),"")</f>
        <v/>
      </c>
      <c r="B1830" t="inlineStr">
        <is>
          <t>Kontokorrent pflegen</t>
        </is>
      </c>
      <c r="D1830" t="inlineStr">
        <is>
          <t>Fehler identifizieren</t>
        </is>
      </c>
      <c r="E1830">
        <f>IFERROR(IF(NOT(BTT[[#This Row],[Manuelle Änderung des Verantwortliches TP
(Auswahl - bei Bedarf)]]=""),BTT[[#This Row],[Manuelle Änderung des Verantwortliches TP
(Auswahl - bei Bedarf)]],VLOOKUP(BTT[[#This Row],[Hauptprozess
(Pflichtauswahl)]],Hauptprozesse[],3,FALSE)),"")</f>
        <v/>
      </c>
      <c r="H1830" t="inlineStr">
        <is>
          <t>MM</t>
        </is>
      </c>
      <c r="I1830" t="inlineStr">
        <is>
          <t>ME23N</t>
        </is>
      </c>
      <c r="J1830">
        <f>IFERROR(VLOOKUP(BTT[[#This Row],[Verwendete Transaktion (Pflichtauswahl)]],Transaktionen[[Transaktionen]:[Langtext]],2,FALSE),"")</f>
        <v/>
      </c>
      <c r="V1830">
        <f>IFERROR(VLOOKUP(BTT[[#This Row],[Verwendetes Formular
(Auswahl falls relevant)]],Formulare[[Formularbezeichnung]:[Formularname (technisch)]],2,FALSE),"")</f>
        <v/>
      </c>
      <c r="AK1830">
        <f>IF(BTT[[#This Row],[Subprozess
(optionale Auswahl)]]="","okay",IF(VLOOKUP(BTT[[#This Row],[Subprozess
(optionale Auswahl)]],BPML[[Subprozess]:[Zugeordneter Hauptprozess]],3,FALSE)=BTT[[#This Row],[Hauptprozess
(Pflichtauswahl)]],"okay","falscher Subprozess"))</f>
        <v/>
      </c>
      <c r="AL1830">
        <f>IF(aktives_Teilprojekt="Master","",IF(BTT[[#This Row],[Verantwortliches TP
(automatisch)]]=VLOOKUP(aktives_Teilprojekt,Teilprojekte[[Teilprojekte]:[Kürzel]],2,FALSE),"okay","Hauptprozess anderes TP"))</f>
        <v/>
      </c>
      <c r="AM18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0">
        <f>IFERROR(IF(BTT[[#This Row],[SAP-Modul
(Pflichtauswahl)]]&lt;&gt;VLOOKUP(BTT[[#This Row],[Verwendete Transaktion (Pflichtauswahl)]],Transaktionen[[Transaktionen]:[Modul]],3,FALSE),"Modul anders","okay"),"")</f>
        <v/>
      </c>
      <c r="AP1830">
        <f>IFERROR(IF(COUNTIFS(BTT[Verwendete Transaktion (Pflichtauswahl)],BTT[[#This Row],[Verwendete Transaktion (Pflichtauswahl)]],BTT[SAP-Modul
(Pflichtauswahl)],"&lt;&gt;"&amp;BTT[[#This Row],[SAP-Modul
(Pflichtauswahl)]])&gt;0,"Modul anders","okay"),"")</f>
        <v/>
      </c>
      <c r="AQ1830">
        <f>IFERROR(IF(COUNTIFS(BTT[Verwendete Transaktion (Pflichtauswahl)],BTT[[#This Row],[Verwendete Transaktion (Pflichtauswahl)]],BTT[Verantwortliches TP
(automatisch)],"&lt;&gt;"&amp;BTT[[#This Row],[Verantwortliches TP
(automatisch)]])&gt;0,"Transaktion mehrfach","okay"),"")</f>
        <v/>
      </c>
      <c r="AR1830">
        <f>IFERROR(IF(COUNTIFS(BTT[Verwendete Transaktion (Pflichtauswahl)],BTT[[#This Row],[Verwendete Transaktion (Pflichtauswahl)]],BTT[Verantwortliches TP
(automatisch)],"&lt;&gt;"&amp;VLOOKUP(aktives_Teilprojekt,Teilprojekte[[Teilprojekte]:[Kürzel]],2,FALSE))&gt;0,"Transaktion mehrfach","okay"),"")</f>
        <v/>
      </c>
      <c r="AS1830" t="inlineStr">
        <is>
          <t>FI1744</t>
        </is>
      </c>
    </row>
    <row r="1831">
      <c r="A1831">
        <f>IFERROR(IF(BTT[[#This Row],[Lfd Nr. 
(aus konsolidierter Datei)]]&lt;&gt;"",BTT[[#This Row],[Lfd Nr. 
(aus konsolidierter Datei)]],VLOOKUP(aktives_Teilprojekt,Teilprojekte[[Teilprojekte]:[Kürzel]],2,FALSE)&amp;ROW(BTT[[#This Row],[Lfd Nr.
(automatisch)]])-2),"")</f>
        <v/>
      </c>
      <c r="B1831" t="inlineStr">
        <is>
          <t>Kontokorrent pflegen</t>
        </is>
      </c>
      <c r="D1831" t="inlineStr">
        <is>
          <t>Fehler identifizieren</t>
        </is>
      </c>
      <c r="E1831">
        <f>IFERROR(IF(NOT(BTT[[#This Row],[Manuelle Änderung des Verantwortliches TP
(Auswahl - bei Bedarf)]]=""),BTT[[#This Row],[Manuelle Änderung des Verantwortliches TP
(Auswahl - bei Bedarf)]],VLOOKUP(BTT[[#This Row],[Hauptprozess
(Pflichtauswahl)]],Hauptprozesse[],3,FALSE)),"")</f>
        <v/>
      </c>
      <c r="J1831">
        <f>IFERROR(VLOOKUP(BTT[[#This Row],[Verwendete Transaktion (Pflichtauswahl)]],Transaktionen[[Transaktionen]:[Langtext]],2,FALSE),"")</f>
        <v/>
      </c>
      <c r="N1831" t="inlineStr">
        <is>
          <t>Seeburger</t>
        </is>
      </c>
      <c r="V1831">
        <f>IFERROR(VLOOKUP(BTT[[#This Row],[Verwendetes Formular
(Auswahl falls relevant)]],Formulare[[Formularbezeichnung]:[Formularname (technisch)]],2,FALSE),"")</f>
        <v/>
      </c>
      <c r="AK1831">
        <f>IF(BTT[[#This Row],[Subprozess
(optionale Auswahl)]]="","okay",IF(VLOOKUP(BTT[[#This Row],[Subprozess
(optionale Auswahl)]],BPML[[Subprozess]:[Zugeordneter Hauptprozess]],3,FALSE)=BTT[[#This Row],[Hauptprozess
(Pflichtauswahl)]],"okay","falscher Subprozess"))</f>
        <v/>
      </c>
      <c r="AL1831">
        <f>IF(aktives_Teilprojekt="Master","",IF(BTT[[#This Row],[Verantwortliches TP
(automatisch)]]=VLOOKUP(aktives_Teilprojekt,Teilprojekte[[Teilprojekte]:[Kürzel]],2,FALSE),"okay","Hauptprozess anderes TP"))</f>
        <v/>
      </c>
      <c r="AM18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1">
        <f>IFERROR(IF(BTT[[#This Row],[SAP-Modul
(Pflichtauswahl)]]&lt;&gt;VLOOKUP(BTT[[#This Row],[Verwendete Transaktion (Pflichtauswahl)]],Transaktionen[[Transaktionen]:[Modul]],3,FALSE),"Modul anders","okay"),"")</f>
        <v/>
      </c>
      <c r="AP1831">
        <f>IFERROR(IF(COUNTIFS(BTT[Verwendete Transaktion (Pflichtauswahl)],BTT[[#This Row],[Verwendete Transaktion (Pflichtauswahl)]],BTT[SAP-Modul
(Pflichtauswahl)],"&lt;&gt;"&amp;BTT[[#This Row],[SAP-Modul
(Pflichtauswahl)]])&gt;0,"Modul anders","okay"),"")</f>
        <v/>
      </c>
      <c r="AQ1831">
        <f>IFERROR(IF(COUNTIFS(BTT[Verwendete Transaktion (Pflichtauswahl)],BTT[[#This Row],[Verwendete Transaktion (Pflichtauswahl)]],BTT[Verantwortliches TP
(automatisch)],"&lt;&gt;"&amp;BTT[[#This Row],[Verantwortliches TP
(automatisch)]])&gt;0,"Transaktion mehrfach","okay"),"")</f>
        <v/>
      </c>
      <c r="AR1831">
        <f>IFERROR(IF(COUNTIFS(BTT[Verwendete Transaktion (Pflichtauswahl)],BTT[[#This Row],[Verwendete Transaktion (Pflichtauswahl)]],BTT[Verantwortliches TP
(automatisch)],"&lt;&gt;"&amp;VLOOKUP(aktives_Teilprojekt,Teilprojekte[[Teilprojekte]:[Kürzel]],2,FALSE))&gt;0,"Transaktion mehrfach","okay"),"")</f>
        <v/>
      </c>
      <c r="AS1831" t="inlineStr">
        <is>
          <t>FI1745</t>
        </is>
      </c>
    </row>
    <row r="1832">
      <c r="A1832">
        <f>IFERROR(IF(BTT[[#This Row],[Lfd Nr. 
(aus konsolidierter Datei)]]&lt;&gt;"",BTT[[#This Row],[Lfd Nr. 
(aus konsolidierter Datei)]],VLOOKUP(aktives_Teilprojekt,Teilprojekte[[Teilprojekte]:[Kürzel]],2,FALSE)&amp;ROW(BTT[[#This Row],[Lfd Nr.
(automatisch)]])-2),"")</f>
        <v/>
      </c>
      <c r="B1832" t="inlineStr">
        <is>
          <t>Kontokorrent pflegen</t>
        </is>
      </c>
      <c r="E1832">
        <f>IFERROR(IF(NOT(BTT[[#This Row],[Manuelle Änderung des Verantwortliches TP
(Auswahl - bei Bedarf)]]=""),BTT[[#This Row],[Manuelle Änderung des Verantwortliches TP
(Auswahl - bei Bedarf)]],VLOOKUP(BTT[[#This Row],[Hauptprozess
(Pflichtauswahl)]],Hauptprozesse[],3,FALSE)),"")</f>
        <v/>
      </c>
      <c r="J1832">
        <f>IFERROR(VLOOKUP(BTT[[#This Row],[Verwendete Transaktion (Pflichtauswahl)]],Transaktionen[[Transaktionen]:[Langtext]],2,FALSE),"")</f>
        <v/>
      </c>
      <c r="V1832">
        <f>IFERROR(VLOOKUP(BTT[[#This Row],[Verwendetes Formular
(Auswahl falls relevant)]],Formulare[[Formularbezeichnung]:[Formularname (technisch)]],2,FALSE),"")</f>
        <v/>
      </c>
      <c r="AK1832">
        <f>IF(BTT[[#This Row],[Subprozess
(optionale Auswahl)]]="","okay",IF(VLOOKUP(BTT[[#This Row],[Subprozess
(optionale Auswahl)]],BPML[[Subprozess]:[Zugeordneter Hauptprozess]],3,FALSE)=BTT[[#This Row],[Hauptprozess
(Pflichtauswahl)]],"okay","falscher Subprozess"))</f>
        <v/>
      </c>
      <c r="AL1832">
        <f>IF(aktives_Teilprojekt="Master","",IF(BTT[[#This Row],[Verantwortliches TP
(automatisch)]]=VLOOKUP(aktives_Teilprojekt,Teilprojekte[[Teilprojekte]:[Kürzel]],2,FALSE),"okay","Hauptprozess anderes TP"))</f>
        <v/>
      </c>
      <c r="AM18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2">
        <f>IFERROR(IF(BTT[[#This Row],[SAP-Modul
(Pflichtauswahl)]]&lt;&gt;VLOOKUP(BTT[[#This Row],[Verwendete Transaktion (Pflichtauswahl)]],Transaktionen[[Transaktionen]:[Modul]],3,FALSE),"Modul anders","okay"),"")</f>
        <v/>
      </c>
      <c r="AP1832">
        <f>IFERROR(IF(COUNTIFS(BTT[Verwendete Transaktion (Pflichtauswahl)],BTT[[#This Row],[Verwendete Transaktion (Pflichtauswahl)]],BTT[SAP-Modul
(Pflichtauswahl)],"&lt;&gt;"&amp;BTT[[#This Row],[SAP-Modul
(Pflichtauswahl)]])&gt;0,"Modul anders","okay"),"")</f>
        <v/>
      </c>
      <c r="AQ1832">
        <f>IFERROR(IF(COUNTIFS(BTT[Verwendete Transaktion (Pflichtauswahl)],BTT[[#This Row],[Verwendete Transaktion (Pflichtauswahl)]],BTT[Verantwortliches TP
(automatisch)],"&lt;&gt;"&amp;BTT[[#This Row],[Verantwortliches TP
(automatisch)]])&gt;0,"Transaktion mehrfach","okay"),"")</f>
        <v/>
      </c>
      <c r="AR1832">
        <f>IFERROR(IF(COUNTIFS(BTT[Verwendete Transaktion (Pflichtauswahl)],BTT[[#This Row],[Verwendete Transaktion (Pflichtauswahl)]],BTT[Verantwortliches TP
(automatisch)],"&lt;&gt;"&amp;VLOOKUP(aktives_Teilprojekt,Teilprojekte[[Teilprojekte]:[Kürzel]],2,FALSE))&gt;0,"Transaktion mehrfach","okay"),"")</f>
        <v/>
      </c>
      <c r="AS1832" t="inlineStr">
        <is>
          <t>FI1746</t>
        </is>
      </c>
    </row>
    <row r="1833">
      <c r="A1833">
        <f>IFERROR(IF(BTT[[#This Row],[Lfd Nr. 
(aus konsolidierter Datei)]]&lt;&gt;"",BTT[[#This Row],[Lfd Nr. 
(aus konsolidierter Datei)]],VLOOKUP(aktives_Teilprojekt,Teilprojekte[[Teilprojekte]:[Kürzel]],2,FALSE)&amp;ROW(BTT[[#This Row],[Lfd Nr.
(automatisch)]])-2),"")</f>
        <v/>
      </c>
      <c r="B1833" t="inlineStr">
        <is>
          <t>Kontokorrent pflegen</t>
        </is>
      </c>
      <c r="D1833" t="inlineStr">
        <is>
          <t>Rechnung buchen und Vorgang beenden.</t>
        </is>
      </c>
      <c r="E1833">
        <f>IFERROR(IF(NOT(BTT[[#This Row],[Manuelle Änderung des Verantwortliches TP
(Auswahl - bei Bedarf)]]=""),BTT[[#This Row],[Manuelle Änderung des Verantwortliches TP
(Auswahl - bei Bedarf)]],VLOOKUP(BTT[[#This Row],[Hauptprozess
(Pflichtauswahl)]],Hauptprozesse[],3,FALSE)),"")</f>
        <v/>
      </c>
      <c r="H1833" t="inlineStr">
        <is>
          <t>LO</t>
        </is>
      </c>
      <c r="I1833" t="inlineStr">
        <is>
          <t>FK03</t>
        </is>
      </c>
      <c r="J1833">
        <f>IFERROR(VLOOKUP(BTT[[#This Row],[Verwendete Transaktion (Pflichtauswahl)]],Transaktionen[[Transaktionen]:[Langtext]],2,FALSE),"")</f>
        <v/>
      </c>
      <c r="V1833">
        <f>IFERROR(VLOOKUP(BTT[[#This Row],[Verwendetes Formular
(Auswahl falls relevant)]],Formulare[[Formularbezeichnung]:[Formularname (technisch)]],2,FALSE),"")</f>
        <v/>
      </c>
      <c r="AK1833">
        <f>IF(BTT[[#This Row],[Subprozess
(optionale Auswahl)]]="","okay",IF(VLOOKUP(BTT[[#This Row],[Subprozess
(optionale Auswahl)]],BPML[[Subprozess]:[Zugeordneter Hauptprozess]],3,FALSE)=BTT[[#This Row],[Hauptprozess
(Pflichtauswahl)]],"okay","falscher Subprozess"))</f>
        <v/>
      </c>
      <c r="AL1833">
        <f>IF(aktives_Teilprojekt="Master","",IF(BTT[[#This Row],[Verantwortliches TP
(automatisch)]]=VLOOKUP(aktives_Teilprojekt,Teilprojekte[[Teilprojekte]:[Kürzel]],2,FALSE),"okay","Hauptprozess anderes TP"))</f>
        <v/>
      </c>
      <c r="AM18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3">
        <f>IFERROR(IF(BTT[[#This Row],[SAP-Modul
(Pflichtauswahl)]]&lt;&gt;VLOOKUP(BTT[[#This Row],[Verwendete Transaktion (Pflichtauswahl)]],Transaktionen[[Transaktionen]:[Modul]],3,FALSE),"Modul anders","okay"),"")</f>
        <v/>
      </c>
      <c r="AP1833">
        <f>IFERROR(IF(COUNTIFS(BTT[Verwendete Transaktion (Pflichtauswahl)],BTT[[#This Row],[Verwendete Transaktion (Pflichtauswahl)]],BTT[SAP-Modul
(Pflichtauswahl)],"&lt;&gt;"&amp;BTT[[#This Row],[SAP-Modul
(Pflichtauswahl)]])&gt;0,"Modul anders","okay"),"")</f>
        <v/>
      </c>
      <c r="AQ1833">
        <f>IFERROR(IF(COUNTIFS(BTT[Verwendete Transaktion (Pflichtauswahl)],BTT[[#This Row],[Verwendete Transaktion (Pflichtauswahl)]],BTT[Verantwortliches TP
(automatisch)],"&lt;&gt;"&amp;BTT[[#This Row],[Verantwortliches TP
(automatisch)]])&gt;0,"Transaktion mehrfach","okay"),"")</f>
        <v/>
      </c>
      <c r="AR1833">
        <f>IFERROR(IF(COUNTIFS(BTT[Verwendete Transaktion (Pflichtauswahl)],BTT[[#This Row],[Verwendete Transaktion (Pflichtauswahl)]],BTT[Verantwortliches TP
(automatisch)],"&lt;&gt;"&amp;VLOOKUP(aktives_Teilprojekt,Teilprojekte[[Teilprojekte]:[Kürzel]],2,FALSE))&gt;0,"Transaktion mehrfach","okay"),"")</f>
        <v/>
      </c>
      <c r="AS1833" t="inlineStr">
        <is>
          <t>FI1747</t>
        </is>
      </c>
    </row>
    <row r="1834">
      <c r="A1834">
        <f>IFERROR(IF(BTT[[#This Row],[Lfd Nr. 
(aus konsolidierter Datei)]]&lt;&gt;"",BTT[[#This Row],[Lfd Nr. 
(aus konsolidierter Datei)]],VLOOKUP(aktives_Teilprojekt,Teilprojekte[[Teilprojekte]:[Kürzel]],2,FALSE)&amp;ROW(BTT[[#This Row],[Lfd Nr.
(automatisch)]])-2),"")</f>
        <v/>
      </c>
      <c r="B1834" t="inlineStr">
        <is>
          <t>Kontokorrent pflegen</t>
        </is>
      </c>
      <c r="D1834" t="inlineStr">
        <is>
          <t>Rechnung buchen und Vorgang beenden.</t>
        </is>
      </c>
      <c r="E1834">
        <f>IFERROR(IF(NOT(BTT[[#This Row],[Manuelle Änderung des Verantwortliches TP
(Auswahl - bei Bedarf)]]=""),BTT[[#This Row],[Manuelle Änderung des Verantwortliches TP
(Auswahl - bei Bedarf)]],VLOOKUP(BTT[[#This Row],[Hauptprozess
(Pflichtauswahl)]],Hauptprozesse[],3,FALSE)),"")</f>
        <v/>
      </c>
      <c r="H1834" t="inlineStr">
        <is>
          <t>MM</t>
        </is>
      </c>
      <c r="I1834" t="inlineStr">
        <is>
          <t>ME23N</t>
        </is>
      </c>
      <c r="J1834">
        <f>IFERROR(VLOOKUP(BTT[[#This Row],[Verwendete Transaktion (Pflichtauswahl)]],Transaktionen[[Transaktionen]:[Langtext]],2,FALSE),"")</f>
        <v/>
      </c>
      <c r="V1834">
        <f>IFERROR(VLOOKUP(BTT[[#This Row],[Verwendetes Formular
(Auswahl falls relevant)]],Formulare[[Formularbezeichnung]:[Formularname (technisch)]],2,FALSE),"")</f>
        <v/>
      </c>
      <c r="AK1834">
        <f>IF(BTT[[#This Row],[Subprozess
(optionale Auswahl)]]="","okay",IF(VLOOKUP(BTT[[#This Row],[Subprozess
(optionale Auswahl)]],BPML[[Subprozess]:[Zugeordneter Hauptprozess]],3,FALSE)=BTT[[#This Row],[Hauptprozess
(Pflichtauswahl)]],"okay","falscher Subprozess"))</f>
        <v/>
      </c>
      <c r="AL1834">
        <f>IF(aktives_Teilprojekt="Master","",IF(BTT[[#This Row],[Verantwortliches TP
(automatisch)]]=VLOOKUP(aktives_Teilprojekt,Teilprojekte[[Teilprojekte]:[Kürzel]],2,FALSE),"okay","Hauptprozess anderes TP"))</f>
        <v/>
      </c>
      <c r="AM18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4">
        <f>IFERROR(IF(BTT[[#This Row],[SAP-Modul
(Pflichtauswahl)]]&lt;&gt;VLOOKUP(BTT[[#This Row],[Verwendete Transaktion (Pflichtauswahl)]],Transaktionen[[Transaktionen]:[Modul]],3,FALSE),"Modul anders","okay"),"")</f>
        <v/>
      </c>
      <c r="AP1834">
        <f>IFERROR(IF(COUNTIFS(BTT[Verwendete Transaktion (Pflichtauswahl)],BTT[[#This Row],[Verwendete Transaktion (Pflichtauswahl)]],BTT[SAP-Modul
(Pflichtauswahl)],"&lt;&gt;"&amp;BTT[[#This Row],[SAP-Modul
(Pflichtauswahl)]])&gt;0,"Modul anders","okay"),"")</f>
        <v/>
      </c>
      <c r="AQ1834">
        <f>IFERROR(IF(COUNTIFS(BTT[Verwendete Transaktion (Pflichtauswahl)],BTT[[#This Row],[Verwendete Transaktion (Pflichtauswahl)]],BTT[Verantwortliches TP
(automatisch)],"&lt;&gt;"&amp;BTT[[#This Row],[Verantwortliches TP
(automatisch)]])&gt;0,"Transaktion mehrfach","okay"),"")</f>
        <v/>
      </c>
      <c r="AR1834">
        <f>IFERROR(IF(COUNTIFS(BTT[Verwendete Transaktion (Pflichtauswahl)],BTT[[#This Row],[Verwendete Transaktion (Pflichtauswahl)]],BTT[Verantwortliches TP
(automatisch)],"&lt;&gt;"&amp;VLOOKUP(aktives_Teilprojekt,Teilprojekte[[Teilprojekte]:[Kürzel]],2,FALSE))&gt;0,"Transaktion mehrfach","okay"),"")</f>
        <v/>
      </c>
      <c r="AS1834" t="inlineStr">
        <is>
          <t>FI1748</t>
        </is>
      </c>
    </row>
    <row r="1835">
      <c r="A1835">
        <f>IFERROR(IF(BTT[[#This Row],[Lfd Nr. 
(aus konsolidierter Datei)]]&lt;&gt;"",BTT[[#This Row],[Lfd Nr. 
(aus konsolidierter Datei)]],VLOOKUP(aktives_Teilprojekt,Teilprojekte[[Teilprojekte]:[Kürzel]],2,FALSE)&amp;ROW(BTT[[#This Row],[Lfd Nr.
(automatisch)]])-2),"")</f>
        <v/>
      </c>
      <c r="B1835" t="inlineStr">
        <is>
          <t>Kontokorrent pflegen</t>
        </is>
      </c>
      <c r="D1835" t="inlineStr">
        <is>
          <t>Rechnung buchen und Vorgang beenden.</t>
        </is>
      </c>
      <c r="E1835">
        <f>IFERROR(IF(NOT(BTT[[#This Row],[Manuelle Änderung des Verantwortliches TP
(Auswahl - bei Bedarf)]]=""),BTT[[#This Row],[Manuelle Änderung des Verantwortliches TP
(Auswahl - bei Bedarf)]],VLOOKUP(BTT[[#This Row],[Hauptprozess
(Pflichtauswahl)]],Hauptprozesse[],3,FALSE)),"")</f>
        <v/>
      </c>
      <c r="H1835" t="inlineStr">
        <is>
          <t>FI</t>
        </is>
      </c>
      <c r="I1835" t="inlineStr">
        <is>
          <t>F-43</t>
        </is>
      </c>
      <c r="J1835">
        <f>IFERROR(VLOOKUP(BTT[[#This Row],[Verwendete Transaktion (Pflichtauswahl)]],Transaktionen[[Transaktionen]:[Langtext]],2,FALSE),"")</f>
        <v/>
      </c>
      <c r="V1835">
        <f>IFERROR(VLOOKUP(BTT[[#This Row],[Verwendetes Formular
(Auswahl falls relevant)]],Formulare[[Formularbezeichnung]:[Formularname (technisch)]],2,FALSE),"")</f>
        <v/>
      </c>
      <c r="AK1835">
        <f>IF(BTT[[#This Row],[Subprozess
(optionale Auswahl)]]="","okay",IF(VLOOKUP(BTT[[#This Row],[Subprozess
(optionale Auswahl)]],BPML[[Subprozess]:[Zugeordneter Hauptprozess]],3,FALSE)=BTT[[#This Row],[Hauptprozess
(Pflichtauswahl)]],"okay","falscher Subprozess"))</f>
        <v/>
      </c>
      <c r="AL1835">
        <f>IF(aktives_Teilprojekt="Master","",IF(BTT[[#This Row],[Verantwortliches TP
(automatisch)]]=VLOOKUP(aktives_Teilprojekt,Teilprojekte[[Teilprojekte]:[Kürzel]],2,FALSE),"okay","Hauptprozess anderes TP"))</f>
        <v/>
      </c>
      <c r="AM18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5">
        <f>IFERROR(IF(BTT[[#This Row],[SAP-Modul
(Pflichtauswahl)]]&lt;&gt;VLOOKUP(BTT[[#This Row],[Verwendete Transaktion (Pflichtauswahl)]],Transaktionen[[Transaktionen]:[Modul]],3,FALSE),"Modul anders","okay"),"")</f>
        <v/>
      </c>
      <c r="AP1835">
        <f>IFERROR(IF(COUNTIFS(BTT[Verwendete Transaktion (Pflichtauswahl)],BTT[[#This Row],[Verwendete Transaktion (Pflichtauswahl)]],BTT[SAP-Modul
(Pflichtauswahl)],"&lt;&gt;"&amp;BTT[[#This Row],[SAP-Modul
(Pflichtauswahl)]])&gt;0,"Modul anders","okay"),"")</f>
        <v/>
      </c>
      <c r="AQ1835">
        <f>IFERROR(IF(COUNTIFS(BTT[Verwendete Transaktion (Pflichtauswahl)],BTT[[#This Row],[Verwendete Transaktion (Pflichtauswahl)]],BTT[Verantwortliches TP
(automatisch)],"&lt;&gt;"&amp;BTT[[#This Row],[Verantwortliches TP
(automatisch)]])&gt;0,"Transaktion mehrfach","okay"),"")</f>
        <v/>
      </c>
      <c r="AR1835">
        <f>IFERROR(IF(COUNTIFS(BTT[Verwendete Transaktion (Pflichtauswahl)],BTT[[#This Row],[Verwendete Transaktion (Pflichtauswahl)]],BTT[Verantwortliches TP
(automatisch)],"&lt;&gt;"&amp;VLOOKUP(aktives_Teilprojekt,Teilprojekte[[Teilprojekte]:[Kürzel]],2,FALSE))&gt;0,"Transaktion mehrfach","okay"),"")</f>
        <v/>
      </c>
      <c r="AS1835" t="inlineStr">
        <is>
          <t>FI1749</t>
        </is>
      </c>
    </row>
    <row r="1836">
      <c r="A1836">
        <f>IFERROR(IF(BTT[[#This Row],[Lfd Nr. 
(aus konsolidierter Datei)]]&lt;&gt;"",BTT[[#This Row],[Lfd Nr. 
(aus konsolidierter Datei)]],VLOOKUP(aktives_Teilprojekt,Teilprojekte[[Teilprojekte]:[Kürzel]],2,FALSE)&amp;ROW(BTT[[#This Row],[Lfd Nr.
(automatisch)]])-2),"")</f>
        <v/>
      </c>
      <c r="B1836" t="inlineStr">
        <is>
          <t>Kontokorrent pflegen</t>
        </is>
      </c>
      <c r="D1836" t="inlineStr">
        <is>
          <t>Rechnung buchen und Vorgang beenden.</t>
        </is>
      </c>
      <c r="E1836">
        <f>IFERROR(IF(NOT(BTT[[#This Row],[Manuelle Änderung des Verantwortliches TP
(Auswahl - bei Bedarf)]]=""),BTT[[#This Row],[Manuelle Änderung des Verantwortliches TP
(Auswahl - bei Bedarf)]],VLOOKUP(BTT[[#This Row],[Hauptprozess
(Pflichtauswahl)]],Hauptprozesse[],3,FALSE)),"")</f>
        <v/>
      </c>
      <c r="H1836" t="inlineStr">
        <is>
          <t>MM</t>
        </is>
      </c>
      <c r="I1836" t="inlineStr">
        <is>
          <t>Miro</t>
        </is>
      </c>
      <c r="J1836">
        <f>IFERROR(VLOOKUP(BTT[[#This Row],[Verwendete Transaktion (Pflichtauswahl)]],Transaktionen[[Transaktionen]:[Langtext]],2,FALSE),"")</f>
        <v/>
      </c>
      <c r="V1836">
        <f>IFERROR(VLOOKUP(BTT[[#This Row],[Verwendetes Formular
(Auswahl falls relevant)]],Formulare[[Formularbezeichnung]:[Formularname (technisch)]],2,FALSE),"")</f>
        <v/>
      </c>
      <c r="AK1836">
        <f>IF(BTT[[#This Row],[Subprozess
(optionale Auswahl)]]="","okay",IF(VLOOKUP(BTT[[#This Row],[Subprozess
(optionale Auswahl)]],BPML[[Subprozess]:[Zugeordneter Hauptprozess]],3,FALSE)=BTT[[#This Row],[Hauptprozess
(Pflichtauswahl)]],"okay","falscher Subprozess"))</f>
        <v/>
      </c>
      <c r="AL1836">
        <f>IF(aktives_Teilprojekt="Master","",IF(BTT[[#This Row],[Verantwortliches TP
(automatisch)]]=VLOOKUP(aktives_Teilprojekt,Teilprojekte[[Teilprojekte]:[Kürzel]],2,FALSE),"okay","Hauptprozess anderes TP"))</f>
        <v/>
      </c>
      <c r="AM18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6">
        <f>IFERROR(IF(BTT[[#This Row],[SAP-Modul
(Pflichtauswahl)]]&lt;&gt;VLOOKUP(BTT[[#This Row],[Verwendete Transaktion (Pflichtauswahl)]],Transaktionen[[Transaktionen]:[Modul]],3,FALSE),"Modul anders","okay"),"")</f>
        <v/>
      </c>
      <c r="AP1836">
        <f>IFERROR(IF(COUNTIFS(BTT[Verwendete Transaktion (Pflichtauswahl)],BTT[[#This Row],[Verwendete Transaktion (Pflichtauswahl)]],BTT[SAP-Modul
(Pflichtauswahl)],"&lt;&gt;"&amp;BTT[[#This Row],[SAP-Modul
(Pflichtauswahl)]])&gt;0,"Modul anders","okay"),"")</f>
        <v/>
      </c>
      <c r="AQ1836">
        <f>IFERROR(IF(COUNTIFS(BTT[Verwendete Transaktion (Pflichtauswahl)],BTT[[#This Row],[Verwendete Transaktion (Pflichtauswahl)]],BTT[Verantwortliches TP
(automatisch)],"&lt;&gt;"&amp;BTT[[#This Row],[Verantwortliches TP
(automatisch)]])&gt;0,"Transaktion mehrfach","okay"),"")</f>
        <v/>
      </c>
      <c r="AR1836">
        <f>IFERROR(IF(COUNTIFS(BTT[Verwendete Transaktion (Pflichtauswahl)],BTT[[#This Row],[Verwendete Transaktion (Pflichtauswahl)]],BTT[Verantwortliches TP
(automatisch)],"&lt;&gt;"&amp;VLOOKUP(aktives_Teilprojekt,Teilprojekte[[Teilprojekte]:[Kürzel]],2,FALSE))&gt;0,"Transaktion mehrfach","okay"),"")</f>
        <v/>
      </c>
      <c r="AS1836" t="inlineStr">
        <is>
          <t>FI1750</t>
        </is>
      </c>
    </row>
    <row r="1837">
      <c r="A1837">
        <f>IFERROR(IF(BTT[[#This Row],[Lfd Nr. 
(aus konsolidierter Datei)]]&lt;&gt;"",BTT[[#This Row],[Lfd Nr. 
(aus konsolidierter Datei)]],VLOOKUP(aktives_Teilprojekt,Teilprojekte[[Teilprojekte]:[Kürzel]],2,FALSE)&amp;ROW(BTT[[#This Row],[Lfd Nr.
(automatisch)]])-2),"")</f>
        <v/>
      </c>
      <c r="B1837" t="inlineStr">
        <is>
          <t>Kontokorrent pflegen</t>
        </is>
      </c>
      <c r="D1837" t="inlineStr">
        <is>
          <t>Rechnung buchen und Vorgang beenden.</t>
        </is>
      </c>
      <c r="E1837">
        <f>IFERROR(IF(NOT(BTT[[#This Row],[Manuelle Änderung des Verantwortliches TP
(Auswahl - bei Bedarf)]]=""),BTT[[#This Row],[Manuelle Änderung des Verantwortliches TP
(Auswahl - bei Bedarf)]],VLOOKUP(BTT[[#This Row],[Hauptprozess
(Pflichtauswahl)]],Hauptprozesse[],3,FALSE)),"")</f>
        <v/>
      </c>
      <c r="J1837">
        <f>IFERROR(VLOOKUP(BTT[[#This Row],[Verwendete Transaktion (Pflichtauswahl)]],Transaktionen[[Transaktionen]:[Langtext]],2,FALSE),"")</f>
        <v/>
      </c>
      <c r="N1837" t="inlineStr">
        <is>
          <t>Seeburger</t>
        </is>
      </c>
      <c r="V1837">
        <f>IFERROR(VLOOKUP(BTT[[#This Row],[Verwendetes Formular
(Auswahl falls relevant)]],Formulare[[Formularbezeichnung]:[Formularname (technisch)]],2,FALSE),"")</f>
        <v/>
      </c>
      <c r="AK1837">
        <f>IF(BTT[[#This Row],[Subprozess
(optionale Auswahl)]]="","okay",IF(VLOOKUP(BTT[[#This Row],[Subprozess
(optionale Auswahl)]],BPML[[Subprozess]:[Zugeordneter Hauptprozess]],3,FALSE)=BTT[[#This Row],[Hauptprozess
(Pflichtauswahl)]],"okay","falscher Subprozess"))</f>
        <v/>
      </c>
      <c r="AL1837">
        <f>IF(aktives_Teilprojekt="Master","",IF(BTT[[#This Row],[Verantwortliches TP
(automatisch)]]=VLOOKUP(aktives_Teilprojekt,Teilprojekte[[Teilprojekte]:[Kürzel]],2,FALSE),"okay","Hauptprozess anderes TP"))</f>
        <v/>
      </c>
      <c r="AM18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7">
        <f>IFERROR(IF(BTT[[#This Row],[SAP-Modul
(Pflichtauswahl)]]&lt;&gt;VLOOKUP(BTT[[#This Row],[Verwendete Transaktion (Pflichtauswahl)]],Transaktionen[[Transaktionen]:[Modul]],3,FALSE),"Modul anders","okay"),"")</f>
        <v/>
      </c>
      <c r="AP1837">
        <f>IFERROR(IF(COUNTIFS(BTT[Verwendete Transaktion (Pflichtauswahl)],BTT[[#This Row],[Verwendete Transaktion (Pflichtauswahl)]],BTT[SAP-Modul
(Pflichtauswahl)],"&lt;&gt;"&amp;BTT[[#This Row],[SAP-Modul
(Pflichtauswahl)]])&gt;0,"Modul anders","okay"),"")</f>
        <v/>
      </c>
      <c r="AQ1837">
        <f>IFERROR(IF(COUNTIFS(BTT[Verwendete Transaktion (Pflichtauswahl)],BTT[[#This Row],[Verwendete Transaktion (Pflichtauswahl)]],BTT[Verantwortliches TP
(automatisch)],"&lt;&gt;"&amp;BTT[[#This Row],[Verantwortliches TP
(automatisch)]])&gt;0,"Transaktion mehrfach","okay"),"")</f>
        <v/>
      </c>
      <c r="AR1837">
        <f>IFERROR(IF(COUNTIFS(BTT[Verwendete Transaktion (Pflichtauswahl)],BTT[[#This Row],[Verwendete Transaktion (Pflichtauswahl)]],BTT[Verantwortliches TP
(automatisch)],"&lt;&gt;"&amp;VLOOKUP(aktives_Teilprojekt,Teilprojekte[[Teilprojekte]:[Kürzel]],2,FALSE))&gt;0,"Transaktion mehrfach","okay"),"")</f>
        <v/>
      </c>
      <c r="AS1837" t="inlineStr">
        <is>
          <t>FI1751</t>
        </is>
      </c>
    </row>
    <row r="1838">
      <c r="A1838">
        <f>IFERROR(IF(BTT[[#This Row],[Lfd Nr. 
(aus konsolidierter Datei)]]&lt;&gt;"",BTT[[#This Row],[Lfd Nr. 
(aus konsolidierter Datei)]],VLOOKUP(aktives_Teilprojekt,Teilprojekte[[Teilprojekte]:[Kürzel]],2,FALSE)&amp;ROW(BTT[[#This Row],[Lfd Nr.
(automatisch)]])-2),"")</f>
        <v/>
      </c>
      <c r="B1838" t="inlineStr">
        <is>
          <t>Kontokorrent pflegen</t>
        </is>
      </c>
      <c r="D1838" t="inlineStr">
        <is>
          <t>Fehler identifizieren</t>
        </is>
      </c>
      <c r="E1838">
        <f>IFERROR(IF(NOT(BTT[[#This Row],[Manuelle Änderung des Verantwortliches TP
(Auswahl - bei Bedarf)]]=""),BTT[[#This Row],[Manuelle Änderung des Verantwortliches TP
(Auswahl - bei Bedarf)]],VLOOKUP(BTT[[#This Row],[Hauptprozess
(Pflichtauswahl)]],Hauptprozesse[],3,FALSE)),"")</f>
        <v/>
      </c>
      <c r="H1838" t="inlineStr">
        <is>
          <t>LO</t>
        </is>
      </c>
      <c r="I1838" t="inlineStr">
        <is>
          <t>FK03</t>
        </is>
      </c>
      <c r="J1838">
        <f>IFERROR(VLOOKUP(BTT[[#This Row],[Verwendete Transaktion (Pflichtauswahl)]],Transaktionen[[Transaktionen]:[Langtext]],2,FALSE),"")</f>
        <v/>
      </c>
      <c r="V1838">
        <f>IFERROR(VLOOKUP(BTT[[#This Row],[Verwendetes Formular
(Auswahl falls relevant)]],Formulare[[Formularbezeichnung]:[Formularname (technisch)]],2,FALSE),"")</f>
        <v/>
      </c>
      <c r="AK1838">
        <f>IF(BTT[[#This Row],[Subprozess
(optionale Auswahl)]]="","okay",IF(VLOOKUP(BTT[[#This Row],[Subprozess
(optionale Auswahl)]],BPML[[Subprozess]:[Zugeordneter Hauptprozess]],3,FALSE)=BTT[[#This Row],[Hauptprozess
(Pflichtauswahl)]],"okay","falscher Subprozess"))</f>
        <v/>
      </c>
      <c r="AL1838">
        <f>IF(aktives_Teilprojekt="Master","",IF(BTT[[#This Row],[Verantwortliches TP
(automatisch)]]=VLOOKUP(aktives_Teilprojekt,Teilprojekte[[Teilprojekte]:[Kürzel]],2,FALSE),"okay","Hauptprozess anderes TP"))</f>
        <v/>
      </c>
      <c r="AM18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8">
        <f>IFERROR(IF(BTT[[#This Row],[SAP-Modul
(Pflichtauswahl)]]&lt;&gt;VLOOKUP(BTT[[#This Row],[Verwendete Transaktion (Pflichtauswahl)]],Transaktionen[[Transaktionen]:[Modul]],3,FALSE),"Modul anders","okay"),"")</f>
        <v/>
      </c>
      <c r="AP1838">
        <f>IFERROR(IF(COUNTIFS(BTT[Verwendete Transaktion (Pflichtauswahl)],BTT[[#This Row],[Verwendete Transaktion (Pflichtauswahl)]],BTT[SAP-Modul
(Pflichtauswahl)],"&lt;&gt;"&amp;BTT[[#This Row],[SAP-Modul
(Pflichtauswahl)]])&gt;0,"Modul anders","okay"),"")</f>
        <v/>
      </c>
      <c r="AQ1838">
        <f>IFERROR(IF(COUNTIFS(BTT[Verwendete Transaktion (Pflichtauswahl)],BTT[[#This Row],[Verwendete Transaktion (Pflichtauswahl)]],BTT[Verantwortliches TP
(automatisch)],"&lt;&gt;"&amp;BTT[[#This Row],[Verantwortliches TP
(automatisch)]])&gt;0,"Transaktion mehrfach","okay"),"")</f>
        <v/>
      </c>
      <c r="AR1838">
        <f>IFERROR(IF(COUNTIFS(BTT[Verwendete Transaktion (Pflichtauswahl)],BTT[[#This Row],[Verwendete Transaktion (Pflichtauswahl)]],BTT[Verantwortliches TP
(automatisch)],"&lt;&gt;"&amp;VLOOKUP(aktives_Teilprojekt,Teilprojekte[[Teilprojekte]:[Kürzel]],2,FALSE))&gt;0,"Transaktion mehrfach","okay"),"")</f>
        <v/>
      </c>
      <c r="AS1838" t="inlineStr">
        <is>
          <t>FI1752</t>
        </is>
      </c>
    </row>
    <row r="1839">
      <c r="A1839">
        <f>IFERROR(IF(BTT[[#This Row],[Lfd Nr. 
(aus konsolidierter Datei)]]&lt;&gt;"",BTT[[#This Row],[Lfd Nr. 
(aus konsolidierter Datei)]],VLOOKUP(aktives_Teilprojekt,Teilprojekte[[Teilprojekte]:[Kürzel]],2,FALSE)&amp;ROW(BTT[[#This Row],[Lfd Nr.
(automatisch)]])-2),"")</f>
        <v/>
      </c>
      <c r="B1839" t="inlineStr">
        <is>
          <t>Kontokorrent pflegen</t>
        </is>
      </c>
      <c r="D1839" t="inlineStr">
        <is>
          <t>Fehler identifizieren</t>
        </is>
      </c>
      <c r="E1839">
        <f>IFERROR(IF(NOT(BTT[[#This Row],[Manuelle Änderung des Verantwortliches TP
(Auswahl - bei Bedarf)]]=""),BTT[[#This Row],[Manuelle Änderung des Verantwortliches TP
(Auswahl - bei Bedarf)]],VLOOKUP(BTT[[#This Row],[Hauptprozess
(Pflichtauswahl)]],Hauptprozesse[],3,FALSE)),"")</f>
        <v/>
      </c>
      <c r="H1839" t="inlineStr">
        <is>
          <t>MM</t>
        </is>
      </c>
      <c r="I1839" t="inlineStr">
        <is>
          <t>ME23N</t>
        </is>
      </c>
      <c r="J1839">
        <f>IFERROR(VLOOKUP(BTT[[#This Row],[Verwendete Transaktion (Pflichtauswahl)]],Transaktionen[[Transaktionen]:[Langtext]],2,FALSE),"")</f>
        <v/>
      </c>
      <c r="V1839">
        <f>IFERROR(VLOOKUP(BTT[[#This Row],[Verwendetes Formular
(Auswahl falls relevant)]],Formulare[[Formularbezeichnung]:[Formularname (technisch)]],2,FALSE),"")</f>
        <v/>
      </c>
      <c r="AK1839">
        <f>IF(BTT[[#This Row],[Subprozess
(optionale Auswahl)]]="","okay",IF(VLOOKUP(BTT[[#This Row],[Subprozess
(optionale Auswahl)]],BPML[[Subprozess]:[Zugeordneter Hauptprozess]],3,FALSE)=BTT[[#This Row],[Hauptprozess
(Pflichtauswahl)]],"okay","falscher Subprozess"))</f>
        <v/>
      </c>
      <c r="AL1839">
        <f>IF(aktives_Teilprojekt="Master","",IF(BTT[[#This Row],[Verantwortliches TP
(automatisch)]]=VLOOKUP(aktives_Teilprojekt,Teilprojekte[[Teilprojekte]:[Kürzel]],2,FALSE),"okay","Hauptprozess anderes TP"))</f>
        <v/>
      </c>
      <c r="AM18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39">
        <f>IFERROR(IF(BTT[[#This Row],[SAP-Modul
(Pflichtauswahl)]]&lt;&gt;VLOOKUP(BTT[[#This Row],[Verwendete Transaktion (Pflichtauswahl)]],Transaktionen[[Transaktionen]:[Modul]],3,FALSE),"Modul anders","okay"),"")</f>
        <v/>
      </c>
      <c r="AP1839">
        <f>IFERROR(IF(COUNTIFS(BTT[Verwendete Transaktion (Pflichtauswahl)],BTT[[#This Row],[Verwendete Transaktion (Pflichtauswahl)]],BTT[SAP-Modul
(Pflichtauswahl)],"&lt;&gt;"&amp;BTT[[#This Row],[SAP-Modul
(Pflichtauswahl)]])&gt;0,"Modul anders","okay"),"")</f>
        <v/>
      </c>
      <c r="AQ1839">
        <f>IFERROR(IF(COUNTIFS(BTT[Verwendete Transaktion (Pflichtauswahl)],BTT[[#This Row],[Verwendete Transaktion (Pflichtauswahl)]],BTT[Verantwortliches TP
(automatisch)],"&lt;&gt;"&amp;BTT[[#This Row],[Verantwortliches TP
(automatisch)]])&gt;0,"Transaktion mehrfach","okay"),"")</f>
        <v/>
      </c>
      <c r="AR1839">
        <f>IFERROR(IF(COUNTIFS(BTT[Verwendete Transaktion (Pflichtauswahl)],BTT[[#This Row],[Verwendete Transaktion (Pflichtauswahl)]],BTT[Verantwortliches TP
(automatisch)],"&lt;&gt;"&amp;VLOOKUP(aktives_Teilprojekt,Teilprojekte[[Teilprojekte]:[Kürzel]],2,FALSE))&gt;0,"Transaktion mehrfach","okay"),"")</f>
        <v/>
      </c>
      <c r="AS1839" t="inlineStr">
        <is>
          <t>FI1753</t>
        </is>
      </c>
    </row>
    <row r="1840">
      <c r="A1840">
        <f>IFERROR(IF(BTT[[#This Row],[Lfd Nr. 
(aus konsolidierter Datei)]]&lt;&gt;"",BTT[[#This Row],[Lfd Nr. 
(aus konsolidierter Datei)]],VLOOKUP(aktives_Teilprojekt,Teilprojekte[[Teilprojekte]:[Kürzel]],2,FALSE)&amp;ROW(BTT[[#This Row],[Lfd Nr.
(automatisch)]])-2),"")</f>
        <v/>
      </c>
      <c r="B1840" t="inlineStr">
        <is>
          <t>Kontokorrent pflegen</t>
        </is>
      </c>
      <c r="D1840" t="inlineStr">
        <is>
          <t>Fehler identifizieren</t>
        </is>
      </c>
      <c r="E1840">
        <f>IFERROR(IF(NOT(BTT[[#This Row],[Manuelle Änderung des Verantwortliches TP
(Auswahl - bei Bedarf)]]=""),BTT[[#This Row],[Manuelle Änderung des Verantwortliches TP
(Auswahl - bei Bedarf)]],VLOOKUP(BTT[[#This Row],[Hauptprozess
(Pflichtauswahl)]],Hauptprozesse[],3,FALSE)),"")</f>
        <v/>
      </c>
      <c r="J1840">
        <f>IFERROR(VLOOKUP(BTT[[#This Row],[Verwendete Transaktion (Pflichtauswahl)]],Transaktionen[[Transaktionen]:[Langtext]],2,FALSE),"")</f>
        <v/>
      </c>
      <c r="N1840" t="inlineStr">
        <is>
          <t>Seeburger</t>
        </is>
      </c>
      <c r="V1840">
        <f>IFERROR(VLOOKUP(BTT[[#This Row],[Verwendetes Formular
(Auswahl falls relevant)]],Formulare[[Formularbezeichnung]:[Formularname (technisch)]],2,FALSE),"")</f>
        <v/>
      </c>
      <c r="AK1840">
        <f>IF(BTT[[#This Row],[Subprozess
(optionale Auswahl)]]="","okay",IF(VLOOKUP(BTT[[#This Row],[Subprozess
(optionale Auswahl)]],BPML[[Subprozess]:[Zugeordneter Hauptprozess]],3,FALSE)=BTT[[#This Row],[Hauptprozess
(Pflichtauswahl)]],"okay","falscher Subprozess"))</f>
        <v/>
      </c>
      <c r="AL1840">
        <f>IF(aktives_Teilprojekt="Master","",IF(BTT[[#This Row],[Verantwortliches TP
(automatisch)]]=VLOOKUP(aktives_Teilprojekt,Teilprojekte[[Teilprojekte]:[Kürzel]],2,FALSE),"okay","Hauptprozess anderes TP"))</f>
        <v/>
      </c>
      <c r="AM18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0">
        <f>IFERROR(IF(BTT[[#This Row],[SAP-Modul
(Pflichtauswahl)]]&lt;&gt;VLOOKUP(BTT[[#This Row],[Verwendete Transaktion (Pflichtauswahl)]],Transaktionen[[Transaktionen]:[Modul]],3,FALSE),"Modul anders","okay"),"")</f>
        <v/>
      </c>
      <c r="AP1840">
        <f>IFERROR(IF(COUNTIFS(BTT[Verwendete Transaktion (Pflichtauswahl)],BTT[[#This Row],[Verwendete Transaktion (Pflichtauswahl)]],BTT[SAP-Modul
(Pflichtauswahl)],"&lt;&gt;"&amp;BTT[[#This Row],[SAP-Modul
(Pflichtauswahl)]])&gt;0,"Modul anders","okay"),"")</f>
        <v/>
      </c>
      <c r="AQ1840">
        <f>IFERROR(IF(COUNTIFS(BTT[Verwendete Transaktion (Pflichtauswahl)],BTT[[#This Row],[Verwendete Transaktion (Pflichtauswahl)]],BTT[Verantwortliches TP
(automatisch)],"&lt;&gt;"&amp;BTT[[#This Row],[Verantwortliches TP
(automatisch)]])&gt;0,"Transaktion mehrfach","okay"),"")</f>
        <v/>
      </c>
      <c r="AR1840">
        <f>IFERROR(IF(COUNTIFS(BTT[Verwendete Transaktion (Pflichtauswahl)],BTT[[#This Row],[Verwendete Transaktion (Pflichtauswahl)]],BTT[Verantwortliches TP
(automatisch)],"&lt;&gt;"&amp;VLOOKUP(aktives_Teilprojekt,Teilprojekte[[Teilprojekte]:[Kürzel]],2,FALSE))&gt;0,"Transaktion mehrfach","okay"),"")</f>
        <v/>
      </c>
      <c r="AS1840" t="inlineStr">
        <is>
          <t>FI1754</t>
        </is>
      </c>
    </row>
    <row r="1841">
      <c r="A1841">
        <f>IFERROR(IF(BTT[[#This Row],[Lfd Nr. 
(aus konsolidierter Datei)]]&lt;&gt;"",BTT[[#This Row],[Lfd Nr. 
(aus konsolidierter Datei)]],VLOOKUP(aktives_Teilprojekt,Teilprojekte[[Teilprojekte]:[Kürzel]],2,FALSE)&amp;ROW(BTT[[#This Row],[Lfd Nr.
(automatisch)]])-2),"")</f>
        <v/>
      </c>
      <c r="B1841" t="inlineStr">
        <is>
          <t>Kontokorrent pflegen</t>
        </is>
      </c>
      <c r="E1841">
        <f>IFERROR(IF(NOT(BTT[[#This Row],[Manuelle Änderung des Verantwortliches TP
(Auswahl - bei Bedarf)]]=""),BTT[[#This Row],[Manuelle Änderung des Verantwortliches TP
(Auswahl - bei Bedarf)]],VLOOKUP(BTT[[#This Row],[Hauptprozess
(Pflichtauswahl)]],Hauptprozesse[],3,FALSE)),"")</f>
        <v/>
      </c>
      <c r="J1841">
        <f>IFERROR(VLOOKUP(BTT[[#This Row],[Verwendete Transaktion (Pflichtauswahl)]],Transaktionen[[Transaktionen]:[Langtext]],2,FALSE),"")</f>
        <v/>
      </c>
      <c r="V1841">
        <f>IFERROR(VLOOKUP(BTT[[#This Row],[Verwendetes Formular
(Auswahl falls relevant)]],Formulare[[Formularbezeichnung]:[Formularname (technisch)]],2,FALSE),"")</f>
        <v/>
      </c>
      <c r="AK1841">
        <f>IF(BTT[[#This Row],[Subprozess
(optionale Auswahl)]]="","okay",IF(VLOOKUP(BTT[[#This Row],[Subprozess
(optionale Auswahl)]],BPML[[Subprozess]:[Zugeordneter Hauptprozess]],3,FALSE)=BTT[[#This Row],[Hauptprozess
(Pflichtauswahl)]],"okay","falscher Subprozess"))</f>
        <v/>
      </c>
      <c r="AL1841">
        <f>IF(aktives_Teilprojekt="Master","",IF(BTT[[#This Row],[Verantwortliches TP
(automatisch)]]=VLOOKUP(aktives_Teilprojekt,Teilprojekte[[Teilprojekte]:[Kürzel]],2,FALSE),"okay","Hauptprozess anderes TP"))</f>
        <v/>
      </c>
      <c r="AM18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1">
        <f>IFERROR(IF(BTT[[#This Row],[SAP-Modul
(Pflichtauswahl)]]&lt;&gt;VLOOKUP(BTT[[#This Row],[Verwendete Transaktion (Pflichtauswahl)]],Transaktionen[[Transaktionen]:[Modul]],3,FALSE),"Modul anders","okay"),"")</f>
        <v/>
      </c>
      <c r="AP1841">
        <f>IFERROR(IF(COUNTIFS(BTT[Verwendete Transaktion (Pflichtauswahl)],BTT[[#This Row],[Verwendete Transaktion (Pflichtauswahl)]],BTT[SAP-Modul
(Pflichtauswahl)],"&lt;&gt;"&amp;BTT[[#This Row],[SAP-Modul
(Pflichtauswahl)]])&gt;0,"Modul anders","okay"),"")</f>
        <v/>
      </c>
      <c r="AQ1841">
        <f>IFERROR(IF(COUNTIFS(BTT[Verwendete Transaktion (Pflichtauswahl)],BTT[[#This Row],[Verwendete Transaktion (Pflichtauswahl)]],BTT[Verantwortliches TP
(automatisch)],"&lt;&gt;"&amp;BTT[[#This Row],[Verantwortliches TP
(automatisch)]])&gt;0,"Transaktion mehrfach","okay"),"")</f>
        <v/>
      </c>
      <c r="AR1841">
        <f>IFERROR(IF(COUNTIFS(BTT[Verwendete Transaktion (Pflichtauswahl)],BTT[[#This Row],[Verwendete Transaktion (Pflichtauswahl)]],BTT[Verantwortliches TP
(automatisch)],"&lt;&gt;"&amp;VLOOKUP(aktives_Teilprojekt,Teilprojekte[[Teilprojekte]:[Kürzel]],2,FALSE))&gt;0,"Transaktion mehrfach","okay"),"")</f>
        <v/>
      </c>
      <c r="AS1841" t="inlineStr">
        <is>
          <t>FI1755</t>
        </is>
      </c>
    </row>
    <row r="1842">
      <c r="A1842">
        <f>IFERROR(IF(BTT[[#This Row],[Lfd Nr. 
(aus konsolidierter Datei)]]&lt;&gt;"",BTT[[#This Row],[Lfd Nr. 
(aus konsolidierter Datei)]],VLOOKUP(aktives_Teilprojekt,Teilprojekte[[Teilprojekte]:[Kürzel]],2,FALSE)&amp;ROW(BTT[[#This Row],[Lfd Nr.
(automatisch)]])-2),"")</f>
        <v/>
      </c>
      <c r="B1842" t="inlineStr">
        <is>
          <t>Kontokorrent pflegen</t>
        </is>
      </c>
      <c r="D1842" t="inlineStr">
        <is>
          <t>Rechnung buchen und Vorgang beenden.</t>
        </is>
      </c>
      <c r="E1842">
        <f>IFERROR(IF(NOT(BTT[[#This Row],[Manuelle Änderung des Verantwortliches TP
(Auswahl - bei Bedarf)]]=""),BTT[[#This Row],[Manuelle Änderung des Verantwortliches TP
(Auswahl - bei Bedarf)]],VLOOKUP(BTT[[#This Row],[Hauptprozess
(Pflichtauswahl)]],Hauptprozesse[],3,FALSE)),"")</f>
        <v/>
      </c>
      <c r="H1842" t="inlineStr">
        <is>
          <t>LO</t>
        </is>
      </c>
      <c r="I1842" t="inlineStr">
        <is>
          <t>FK03</t>
        </is>
      </c>
      <c r="J1842">
        <f>IFERROR(VLOOKUP(BTT[[#This Row],[Verwendete Transaktion (Pflichtauswahl)]],Transaktionen[[Transaktionen]:[Langtext]],2,FALSE),"")</f>
        <v/>
      </c>
      <c r="V1842">
        <f>IFERROR(VLOOKUP(BTT[[#This Row],[Verwendetes Formular
(Auswahl falls relevant)]],Formulare[[Formularbezeichnung]:[Formularname (technisch)]],2,FALSE),"")</f>
        <v/>
      </c>
      <c r="AK1842">
        <f>IF(BTT[[#This Row],[Subprozess
(optionale Auswahl)]]="","okay",IF(VLOOKUP(BTT[[#This Row],[Subprozess
(optionale Auswahl)]],BPML[[Subprozess]:[Zugeordneter Hauptprozess]],3,FALSE)=BTT[[#This Row],[Hauptprozess
(Pflichtauswahl)]],"okay","falscher Subprozess"))</f>
        <v/>
      </c>
      <c r="AL1842">
        <f>IF(aktives_Teilprojekt="Master","",IF(BTT[[#This Row],[Verantwortliches TP
(automatisch)]]=VLOOKUP(aktives_Teilprojekt,Teilprojekte[[Teilprojekte]:[Kürzel]],2,FALSE),"okay","Hauptprozess anderes TP"))</f>
        <v/>
      </c>
      <c r="AM18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2">
        <f>IFERROR(IF(BTT[[#This Row],[SAP-Modul
(Pflichtauswahl)]]&lt;&gt;VLOOKUP(BTT[[#This Row],[Verwendete Transaktion (Pflichtauswahl)]],Transaktionen[[Transaktionen]:[Modul]],3,FALSE),"Modul anders","okay"),"")</f>
        <v/>
      </c>
      <c r="AP1842">
        <f>IFERROR(IF(COUNTIFS(BTT[Verwendete Transaktion (Pflichtauswahl)],BTT[[#This Row],[Verwendete Transaktion (Pflichtauswahl)]],BTT[SAP-Modul
(Pflichtauswahl)],"&lt;&gt;"&amp;BTT[[#This Row],[SAP-Modul
(Pflichtauswahl)]])&gt;0,"Modul anders","okay"),"")</f>
        <v/>
      </c>
      <c r="AQ1842">
        <f>IFERROR(IF(COUNTIFS(BTT[Verwendete Transaktion (Pflichtauswahl)],BTT[[#This Row],[Verwendete Transaktion (Pflichtauswahl)]],BTT[Verantwortliches TP
(automatisch)],"&lt;&gt;"&amp;BTT[[#This Row],[Verantwortliches TP
(automatisch)]])&gt;0,"Transaktion mehrfach","okay"),"")</f>
        <v/>
      </c>
      <c r="AR1842">
        <f>IFERROR(IF(COUNTIFS(BTT[Verwendete Transaktion (Pflichtauswahl)],BTT[[#This Row],[Verwendete Transaktion (Pflichtauswahl)]],BTT[Verantwortliches TP
(automatisch)],"&lt;&gt;"&amp;VLOOKUP(aktives_Teilprojekt,Teilprojekte[[Teilprojekte]:[Kürzel]],2,FALSE))&gt;0,"Transaktion mehrfach","okay"),"")</f>
        <v/>
      </c>
      <c r="AS1842" t="inlineStr">
        <is>
          <t>FI1756</t>
        </is>
      </c>
    </row>
    <row r="1843">
      <c r="A1843">
        <f>IFERROR(IF(BTT[[#This Row],[Lfd Nr. 
(aus konsolidierter Datei)]]&lt;&gt;"",BTT[[#This Row],[Lfd Nr. 
(aus konsolidierter Datei)]],VLOOKUP(aktives_Teilprojekt,Teilprojekte[[Teilprojekte]:[Kürzel]],2,FALSE)&amp;ROW(BTT[[#This Row],[Lfd Nr.
(automatisch)]])-2),"")</f>
        <v/>
      </c>
      <c r="B1843" t="inlineStr">
        <is>
          <t>Kontokorrent pflegen</t>
        </is>
      </c>
      <c r="D1843" t="inlineStr">
        <is>
          <t>Rechnung buchen und Vorgang beenden.</t>
        </is>
      </c>
      <c r="E1843">
        <f>IFERROR(IF(NOT(BTT[[#This Row],[Manuelle Änderung des Verantwortliches TP
(Auswahl - bei Bedarf)]]=""),BTT[[#This Row],[Manuelle Änderung des Verantwortliches TP
(Auswahl - bei Bedarf)]],VLOOKUP(BTT[[#This Row],[Hauptprozess
(Pflichtauswahl)]],Hauptprozesse[],3,FALSE)),"")</f>
        <v/>
      </c>
      <c r="H1843" t="inlineStr">
        <is>
          <t>MM</t>
        </is>
      </c>
      <c r="I1843" t="inlineStr">
        <is>
          <t>ME23N</t>
        </is>
      </c>
      <c r="J1843">
        <f>IFERROR(VLOOKUP(BTT[[#This Row],[Verwendete Transaktion (Pflichtauswahl)]],Transaktionen[[Transaktionen]:[Langtext]],2,FALSE),"")</f>
        <v/>
      </c>
      <c r="V1843">
        <f>IFERROR(VLOOKUP(BTT[[#This Row],[Verwendetes Formular
(Auswahl falls relevant)]],Formulare[[Formularbezeichnung]:[Formularname (technisch)]],2,FALSE),"")</f>
        <v/>
      </c>
      <c r="AK1843">
        <f>IF(BTT[[#This Row],[Subprozess
(optionale Auswahl)]]="","okay",IF(VLOOKUP(BTT[[#This Row],[Subprozess
(optionale Auswahl)]],BPML[[Subprozess]:[Zugeordneter Hauptprozess]],3,FALSE)=BTT[[#This Row],[Hauptprozess
(Pflichtauswahl)]],"okay","falscher Subprozess"))</f>
        <v/>
      </c>
      <c r="AL1843">
        <f>IF(aktives_Teilprojekt="Master","",IF(BTT[[#This Row],[Verantwortliches TP
(automatisch)]]=VLOOKUP(aktives_Teilprojekt,Teilprojekte[[Teilprojekte]:[Kürzel]],2,FALSE),"okay","Hauptprozess anderes TP"))</f>
        <v/>
      </c>
      <c r="AM18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3">
        <f>IFERROR(IF(BTT[[#This Row],[SAP-Modul
(Pflichtauswahl)]]&lt;&gt;VLOOKUP(BTT[[#This Row],[Verwendete Transaktion (Pflichtauswahl)]],Transaktionen[[Transaktionen]:[Modul]],3,FALSE),"Modul anders","okay"),"")</f>
        <v/>
      </c>
      <c r="AP1843">
        <f>IFERROR(IF(COUNTIFS(BTT[Verwendete Transaktion (Pflichtauswahl)],BTT[[#This Row],[Verwendete Transaktion (Pflichtauswahl)]],BTT[SAP-Modul
(Pflichtauswahl)],"&lt;&gt;"&amp;BTT[[#This Row],[SAP-Modul
(Pflichtauswahl)]])&gt;0,"Modul anders","okay"),"")</f>
        <v/>
      </c>
      <c r="AQ1843">
        <f>IFERROR(IF(COUNTIFS(BTT[Verwendete Transaktion (Pflichtauswahl)],BTT[[#This Row],[Verwendete Transaktion (Pflichtauswahl)]],BTT[Verantwortliches TP
(automatisch)],"&lt;&gt;"&amp;BTT[[#This Row],[Verantwortliches TP
(automatisch)]])&gt;0,"Transaktion mehrfach","okay"),"")</f>
        <v/>
      </c>
      <c r="AR1843">
        <f>IFERROR(IF(COUNTIFS(BTT[Verwendete Transaktion (Pflichtauswahl)],BTT[[#This Row],[Verwendete Transaktion (Pflichtauswahl)]],BTT[Verantwortliches TP
(automatisch)],"&lt;&gt;"&amp;VLOOKUP(aktives_Teilprojekt,Teilprojekte[[Teilprojekte]:[Kürzel]],2,FALSE))&gt;0,"Transaktion mehrfach","okay"),"")</f>
        <v/>
      </c>
      <c r="AS1843" t="inlineStr">
        <is>
          <t>FI1757</t>
        </is>
      </c>
    </row>
    <row r="1844">
      <c r="A1844">
        <f>IFERROR(IF(BTT[[#This Row],[Lfd Nr. 
(aus konsolidierter Datei)]]&lt;&gt;"",BTT[[#This Row],[Lfd Nr. 
(aus konsolidierter Datei)]],VLOOKUP(aktives_Teilprojekt,Teilprojekte[[Teilprojekte]:[Kürzel]],2,FALSE)&amp;ROW(BTT[[#This Row],[Lfd Nr.
(automatisch)]])-2),"")</f>
        <v/>
      </c>
      <c r="B1844" t="inlineStr">
        <is>
          <t>Kontokorrent pflegen</t>
        </is>
      </c>
      <c r="D1844" t="inlineStr">
        <is>
          <t>Rechnung buchen und Vorgang beenden.</t>
        </is>
      </c>
      <c r="E1844">
        <f>IFERROR(IF(NOT(BTT[[#This Row],[Manuelle Änderung des Verantwortliches TP
(Auswahl - bei Bedarf)]]=""),BTT[[#This Row],[Manuelle Änderung des Verantwortliches TP
(Auswahl - bei Bedarf)]],VLOOKUP(BTT[[#This Row],[Hauptprozess
(Pflichtauswahl)]],Hauptprozesse[],3,FALSE)),"")</f>
        <v/>
      </c>
      <c r="H1844" t="inlineStr">
        <is>
          <t>FI</t>
        </is>
      </c>
      <c r="I1844" t="inlineStr">
        <is>
          <t>F-43</t>
        </is>
      </c>
      <c r="J1844">
        <f>IFERROR(VLOOKUP(BTT[[#This Row],[Verwendete Transaktion (Pflichtauswahl)]],Transaktionen[[Transaktionen]:[Langtext]],2,FALSE),"")</f>
        <v/>
      </c>
      <c r="V1844">
        <f>IFERROR(VLOOKUP(BTT[[#This Row],[Verwendetes Formular
(Auswahl falls relevant)]],Formulare[[Formularbezeichnung]:[Formularname (technisch)]],2,FALSE),"")</f>
        <v/>
      </c>
      <c r="AK1844">
        <f>IF(BTT[[#This Row],[Subprozess
(optionale Auswahl)]]="","okay",IF(VLOOKUP(BTT[[#This Row],[Subprozess
(optionale Auswahl)]],BPML[[Subprozess]:[Zugeordneter Hauptprozess]],3,FALSE)=BTT[[#This Row],[Hauptprozess
(Pflichtauswahl)]],"okay","falscher Subprozess"))</f>
        <v/>
      </c>
      <c r="AL1844">
        <f>IF(aktives_Teilprojekt="Master","",IF(BTT[[#This Row],[Verantwortliches TP
(automatisch)]]=VLOOKUP(aktives_Teilprojekt,Teilprojekte[[Teilprojekte]:[Kürzel]],2,FALSE),"okay","Hauptprozess anderes TP"))</f>
        <v/>
      </c>
      <c r="AM18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4">
        <f>IFERROR(IF(BTT[[#This Row],[SAP-Modul
(Pflichtauswahl)]]&lt;&gt;VLOOKUP(BTT[[#This Row],[Verwendete Transaktion (Pflichtauswahl)]],Transaktionen[[Transaktionen]:[Modul]],3,FALSE),"Modul anders","okay"),"")</f>
        <v/>
      </c>
      <c r="AP1844">
        <f>IFERROR(IF(COUNTIFS(BTT[Verwendete Transaktion (Pflichtauswahl)],BTT[[#This Row],[Verwendete Transaktion (Pflichtauswahl)]],BTT[SAP-Modul
(Pflichtauswahl)],"&lt;&gt;"&amp;BTT[[#This Row],[SAP-Modul
(Pflichtauswahl)]])&gt;0,"Modul anders","okay"),"")</f>
        <v/>
      </c>
      <c r="AQ1844">
        <f>IFERROR(IF(COUNTIFS(BTT[Verwendete Transaktion (Pflichtauswahl)],BTT[[#This Row],[Verwendete Transaktion (Pflichtauswahl)]],BTT[Verantwortliches TP
(automatisch)],"&lt;&gt;"&amp;BTT[[#This Row],[Verantwortliches TP
(automatisch)]])&gt;0,"Transaktion mehrfach","okay"),"")</f>
        <v/>
      </c>
      <c r="AR1844">
        <f>IFERROR(IF(COUNTIFS(BTT[Verwendete Transaktion (Pflichtauswahl)],BTT[[#This Row],[Verwendete Transaktion (Pflichtauswahl)]],BTT[Verantwortliches TP
(automatisch)],"&lt;&gt;"&amp;VLOOKUP(aktives_Teilprojekt,Teilprojekte[[Teilprojekte]:[Kürzel]],2,FALSE))&gt;0,"Transaktion mehrfach","okay"),"")</f>
        <v/>
      </c>
      <c r="AS1844" t="inlineStr">
        <is>
          <t>FI1758</t>
        </is>
      </c>
    </row>
    <row r="1845">
      <c r="A1845">
        <f>IFERROR(IF(BTT[[#This Row],[Lfd Nr. 
(aus konsolidierter Datei)]]&lt;&gt;"",BTT[[#This Row],[Lfd Nr. 
(aus konsolidierter Datei)]],VLOOKUP(aktives_Teilprojekt,Teilprojekte[[Teilprojekte]:[Kürzel]],2,FALSE)&amp;ROW(BTT[[#This Row],[Lfd Nr.
(automatisch)]])-2),"")</f>
        <v/>
      </c>
      <c r="B1845" t="inlineStr">
        <is>
          <t>Kontokorrent pflegen</t>
        </is>
      </c>
      <c r="D1845" t="inlineStr">
        <is>
          <t>Rechnung buchen und Vorgang beenden.</t>
        </is>
      </c>
      <c r="E1845">
        <f>IFERROR(IF(NOT(BTT[[#This Row],[Manuelle Änderung des Verantwortliches TP
(Auswahl - bei Bedarf)]]=""),BTT[[#This Row],[Manuelle Änderung des Verantwortliches TP
(Auswahl - bei Bedarf)]],VLOOKUP(BTT[[#This Row],[Hauptprozess
(Pflichtauswahl)]],Hauptprozesse[],3,FALSE)),"")</f>
        <v/>
      </c>
      <c r="H1845" t="inlineStr">
        <is>
          <t>MM</t>
        </is>
      </c>
      <c r="I1845" t="inlineStr">
        <is>
          <t>Miro</t>
        </is>
      </c>
      <c r="J1845">
        <f>IFERROR(VLOOKUP(BTT[[#This Row],[Verwendete Transaktion (Pflichtauswahl)]],Transaktionen[[Transaktionen]:[Langtext]],2,FALSE),"")</f>
        <v/>
      </c>
      <c r="V1845">
        <f>IFERROR(VLOOKUP(BTT[[#This Row],[Verwendetes Formular
(Auswahl falls relevant)]],Formulare[[Formularbezeichnung]:[Formularname (technisch)]],2,FALSE),"")</f>
        <v/>
      </c>
      <c r="AK1845">
        <f>IF(BTT[[#This Row],[Subprozess
(optionale Auswahl)]]="","okay",IF(VLOOKUP(BTT[[#This Row],[Subprozess
(optionale Auswahl)]],BPML[[Subprozess]:[Zugeordneter Hauptprozess]],3,FALSE)=BTT[[#This Row],[Hauptprozess
(Pflichtauswahl)]],"okay","falscher Subprozess"))</f>
        <v/>
      </c>
      <c r="AL1845">
        <f>IF(aktives_Teilprojekt="Master","",IF(BTT[[#This Row],[Verantwortliches TP
(automatisch)]]=VLOOKUP(aktives_Teilprojekt,Teilprojekte[[Teilprojekte]:[Kürzel]],2,FALSE),"okay","Hauptprozess anderes TP"))</f>
        <v/>
      </c>
      <c r="AM18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5">
        <f>IFERROR(IF(BTT[[#This Row],[SAP-Modul
(Pflichtauswahl)]]&lt;&gt;VLOOKUP(BTT[[#This Row],[Verwendete Transaktion (Pflichtauswahl)]],Transaktionen[[Transaktionen]:[Modul]],3,FALSE),"Modul anders","okay"),"")</f>
        <v/>
      </c>
      <c r="AP1845">
        <f>IFERROR(IF(COUNTIFS(BTT[Verwendete Transaktion (Pflichtauswahl)],BTT[[#This Row],[Verwendete Transaktion (Pflichtauswahl)]],BTT[SAP-Modul
(Pflichtauswahl)],"&lt;&gt;"&amp;BTT[[#This Row],[SAP-Modul
(Pflichtauswahl)]])&gt;0,"Modul anders","okay"),"")</f>
        <v/>
      </c>
      <c r="AQ1845">
        <f>IFERROR(IF(COUNTIFS(BTT[Verwendete Transaktion (Pflichtauswahl)],BTT[[#This Row],[Verwendete Transaktion (Pflichtauswahl)]],BTT[Verantwortliches TP
(automatisch)],"&lt;&gt;"&amp;BTT[[#This Row],[Verantwortliches TP
(automatisch)]])&gt;0,"Transaktion mehrfach","okay"),"")</f>
        <v/>
      </c>
      <c r="AR1845">
        <f>IFERROR(IF(COUNTIFS(BTT[Verwendete Transaktion (Pflichtauswahl)],BTT[[#This Row],[Verwendete Transaktion (Pflichtauswahl)]],BTT[Verantwortliches TP
(automatisch)],"&lt;&gt;"&amp;VLOOKUP(aktives_Teilprojekt,Teilprojekte[[Teilprojekte]:[Kürzel]],2,FALSE))&gt;0,"Transaktion mehrfach","okay"),"")</f>
        <v/>
      </c>
      <c r="AS1845" t="inlineStr">
        <is>
          <t>FI1759</t>
        </is>
      </c>
    </row>
    <row r="1846">
      <c r="A1846">
        <f>IFERROR(IF(BTT[[#This Row],[Lfd Nr. 
(aus konsolidierter Datei)]]&lt;&gt;"",BTT[[#This Row],[Lfd Nr. 
(aus konsolidierter Datei)]],VLOOKUP(aktives_Teilprojekt,Teilprojekte[[Teilprojekte]:[Kürzel]],2,FALSE)&amp;ROW(BTT[[#This Row],[Lfd Nr.
(automatisch)]])-2),"")</f>
        <v/>
      </c>
      <c r="B1846" t="inlineStr">
        <is>
          <t>Kontokorrent pflegen</t>
        </is>
      </c>
      <c r="D1846" t="inlineStr">
        <is>
          <t>Rechnung buchen und Vorgang beenden.</t>
        </is>
      </c>
      <c r="E1846">
        <f>IFERROR(IF(NOT(BTT[[#This Row],[Manuelle Änderung des Verantwortliches TP
(Auswahl - bei Bedarf)]]=""),BTT[[#This Row],[Manuelle Änderung des Verantwortliches TP
(Auswahl - bei Bedarf)]],VLOOKUP(BTT[[#This Row],[Hauptprozess
(Pflichtauswahl)]],Hauptprozesse[],3,FALSE)),"")</f>
        <v/>
      </c>
      <c r="J1846">
        <f>IFERROR(VLOOKUP(BTT[[#This Row],[Verwendete Transaktion (Pflichtauswahl)]],Transaktionen[[Transaktionen]:[Langtext]],2,FALSE),"")</f>
        <v/>
      </c>
      <c r="N1846" t="inlineStr">
        <is>
          <t>Seeburger</t>
        </is>
      </c>
      <c r="V1846">
        <f>IFERROR(VLOOKUP(BTT[[#This Row],[Verwendetes Formular
(Auswahl falls relevant)]],Formulare[[Formularbezeichnung]:[Formularname (technisch)]],2,FALSE),"")</f>
        <v/>
      </c>
      <c r="AK1846">
        <f>IF(BTT[[#This Row],[Subprozess
(optionale Auswahl)]]="","okay",IF(VLOOKUP(BTT[[#This Row],[Subprozess
(optionale Auswahl)]],BPML[[Subprozess]:[Zugeordneter Hauptprozess]],3,FALSE)=BTT[[#This Row],[Hauptprozess
(Pflichtauswahl)]],"okay","falscher Subprozess"))</f>
        <v/>
      </c>
      <c r="AL1846">
        <f>IF(aktives_Teilprojekt="Master","",IF(BTT[[#This Row],[Verantwortliches TP
(automatisch)]]=VLOOKUP(aktives_Teilprojekt,Teilprojekte[[Teilprojekte]:[Kürzel]],2,FALSE),"okay","Hauptprozess anderes TP"))</f>
        <v/>
      </c>
      <c r="AM18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6">
        <f>IFERROR(IF(BTT[[#This Row],[SAP-Modul
(Pflichtauswahl)]]&lt;&gt;VLOOKUP(BTT[[#This Row],[Verwendete Transaktion (Pflichtauswahl)]],Transaktionen[[Transaktionen]:[Modul]],3,FALSE),"Modul anders","okay"),"")</f>
        <v/>
      </c>
      <c r="AP1846">
        <f>IFERROR(IF(COUNTIFS(BTT[Verwendete Transaktion (Pflichtauswahl)],BTT[[#This Row],[Verwendete Transaktion (Pflichtauswahl)]],BTT[SAP-Modul
(Pflichtauswahl)],"&lt;&gt;"&amp;BTT[[#This Row],[SAP-Modul
(Pflichtauswahl)]])&gt;0,"Modul anders","okay"),"")</f>
        <v/>
      </c>
      <c r="AQ1846">
        <f>IFERROR(IF(COUNTIFS(BTT[Verwendete Transaktion (Pflichtauswahl)],BTT[[#This Row],[Verwendete Transaktion (Pflichtauswahl)]],BTT[Verantwortliches TP
(automatisch)],"&lt;&gt;"&amp;BTT[[#This Row],[Verantwortliches TP
(automatisch)]])&gt;0,"Transaktion mehrfach","okay"),"")</f>
        <v/>
      </c>
      <c r="AR1846">
        <f>IFERROR(IF(COUNTIFS(BTT[Verwendete Transaktion (Pflichtauswahl)],BTT[[#This Row],[Verwendete Transaktion (Pflichtauswahl)]],BTT[Verantwortliches TP
(automatisch)],"&lt;&gt;"&amp;VLOOKUP(aktives_Teilprojekt,Teilprojekte[[Teilprojekte]:[Kürzel]],2,FALSE))&gt;0,"Transaktion mehrfach","okay"),"")</f>
        <v/>
      </c>
      <c r="AS1846" t="inlineStr">
        <is>
          <t>FI1760</t>
        </is>
      </c>
    </row>
    <row r="1847">
      <c r="A1847">
        <f>IFERROR(IF(BTT[[#This Row],[Lfd Nr. 
(aus konsolidierter Datei)]]&lt;&gt;"",BTT[[#This Row],[Lfd Nr. 
(aus konsolidierter Datei)]],VLOOKUP(aktives_Teilprojekt,Teilprojekte[[Teilprojekte]:[Kürzel]],2,FALSE)&amp;ROW(BTT[[#This Row],[Lfd Nr.
(automatisch)]])-2),"")</f>
        <v/>
      </c>
      <c r="B1847" t="inlineStr">
        <is>
          <t>Kontokorrent pflegen</t>
        </is>
      </c>
      <c r="D1847" t="inlineStr">
        <is>
          <t xml:space="preserve">Fehler in Bezug auf die Bankverbindung prüfen
</t>
        </is>
      </c>
      <c r="E1847">
        <f>IFERROR(IF(NOT(BTT[[#This Row],[Manuelle Änderung des Verantwortliches TP
(Auswahl - bei Bedarf)]]=""),BTT[[#This Row],[Manuelle Änderung des Verantwortliches TP
(Auswahl - bei Bedarf)]],VLOOKUP(BTT[[#This Row],[Hauptprozess
(Pflichtauswahl)]],Hauptprozesse[],3,FALSE)),"")</f>
        <v/>
      </c>
      <c r="G1847" t="inlineStr">
        <is>
          <t>RW-K</t>
        </is>
      </c>
      <c r="H1847" t="inlineStr">
        <is>
          <t>LO</t>
        </is>
      </c>
      <c r="I1847" t="inlineStr">
        <is>
          <t>FK03</t>
        </is>
      </c>
      <c r="J1847">
        <f>IFERROR(VLOOKUP(BTT[[#This Row],[Verwendete Transaktion (Pflichtauswahl)]],Transaktionen[[Transaktionen]:[Langtext]],2,FALSE),"")</f>
        <v/>
      </c>
      <c r="V1847">
        <f>IFERROR(VLOOKUP(BTT[[#This Row],[Verwendetes Formular
(Auswahl falls relevant)]],Formulare[[Formularbezeichnung]:[Formularname (technisch)]],2,FALSE),"")</f>
        <v/>
      </c>
      <c r="AK1847">
        <f>IF(BTT[[#This Row],[Subprozess
(optionale Auswahl)]]="","okay",IF(VLOOKUP(BTT[[#This Row],[Subprozess
(optionale Auswahl)]],BPML[[Subprozess]:[Zugeordneter Hauptprozess]],3,FALSE)=BTT[[#This Row],[Hauptprozess
(Pflichtauswahl)]],"okay","falscher Subprozess"))</f>
        <v/>
      </c>
      <c r="AL1847">
        <f>IF(aktives_Teilprojekt="Master","",IF(BTT[[#This Row],[Verantwortliches TP
(automatisch)]]=VLOOKUP(aktives_Teilprojekt,Teilprojekte[[Teilprojekte]:[Kürzel]],2,FALSE),"okay","Hauptprozess anderes TP"))</f>
        <v/>
      </c>
      <c r="AM18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7">
        <f>IFERROR(IF(BTT[[#This Row],[SAP-Modul
(Pflichtauswahl)]]&lt;&gt;VLOOKUP(BTT[[#This Row],[Verwendete Transaktion (Pflichtauswahl)]],Transaktionen[[Transaktionen]:[Modul]],3,FALSE),"Modul anders","okay"),"")</f>
        <v/>
      </c>
      <c r="AP1847">
        <f>IFERROR(IF(COUNTIFS(BTT[Verwendete Transaktion (Pflichtauswahl)],BTT[[#This Row],[Verwendete Transaktion (Pflichtauswahl)]],BTT[SAP-Modul
(Pflichtauswahl)],"&lt;&gt;"&amp;BTT[[#This Row],[SAP-Modul
(Pflichtauswahl)]])&gt;0,"Modul anders","okay"),"")</f>
        <v/>
      </c>
      <c r="AQ1847">
        <f>IFERROR(IF(COUNTIFS(BTT[Verwendete Transaktion (Pflichtauswahl)],BTT[[#This Row],[Verwendete Transaktion (Pflichtauswahl)]],BTT[Verantwortliches TP
(automatisch)],"&lt;&gt;"&amp;BTT[[#This Row],[Verantwortliches TP
(automatisch)]])&gt;0,"Transaktion mehrfach","okay"),"")</f>
        <v/>
      </c>
      <c r="AR1847">
        <f>IFERROR(IF(COUNTIFS(BTT[Verwendete Transaktion (Pflichtauswahl)],BTT[[#This Row],[Verwendete Transaktion (Pflichtauswahl)]],BTT[Verantwortliches TP
(automatisch)],"&lt;&gt;"&amp;VLOOKUP(aktives_Teilprojekt,Teilprojekte[[Teilprojekte]:[Kürzel]],2,FALSE))&gt;0,"Transaktion mehrfach","okay"),"")</f>
        <v/>
      </c>
      <c r="AS1847" t="inlineStr">
        <is>
          <t>FI1761</t>
        </is>
      </c>
    </row>
    <row r="1848">
      <c r="A1848">
        <f>IFERROR(IF(BTT[[#This Row],[Lfd Nr. 
(aus konsolidierter Datei)]]&lt;&gt;"",BTT[[#This Row],[Lfd Nr. 
(aus konsolidierter Datei)]],VLOOKUP(aktives_Teilprojekt,Teilprojekte[[Teilprojekte]:[Kürzel]],2,FALSE)&amp;ROW(BTT[[#This Row],[Lfd Nr.
(automatisch)]])-2),"")</f>
        <v/>
      </c>
      <c r="B1848" t="inlineStr">
        <is>
          <t>Kontokorrent pflegen</t>
        </is>
      </c>
      <c r="D1848" t="inlineStr">
        <is>
          <t>Information zur Stammdatenänderunge an RW-K/R</t>
        </is>
      </c>
      <c r="E1848">
        <f>IFERROR(IF(NOT(BTT[[#This Row],[Manuelle Änderung des Verantwortliches TP
(Auswahl - bei Bedarf)]]=""),BTT[[#This Row],[Manuelle Änderung des Verantwortliches TP
(Auswahl - bei Bedarf)]],VLOOKUP(BTT[[#This Row],[Hauptprozess
(Pflichtauswahl)]],Hauptprozesse[],3,FALSE)),"")</f>
        <v/>
      </c>
      <c r="G1848" t="inlineStr">
        <is>
          <t>RW-K/K</t>
        </is>
      </c>
      <c r="H1848" t="inlineStr">
        <is>
          <t>LO</t>
        </is>
      </c>
      <c r="I1848" t="inlineStr">
        <is>
          <t>FK03</t>
        </is>
      </c>
      <c r="J1848">
        <f>IFERROR(VLOOKUP(BTT[[#This Row],[Verwendete Transaktion (Pflichtauswahl)]],Transaktionen[[Transaktionen]:[Langtext]],2,FALSE),"")</f>
        <v/>
      </c>
      <c r="V1848">
        <f>IFERROR(VLOOKUP(BTT[[#This Row],[Verwendetes Formular
(Auswahl falls relevant)]],Formulare[[Formularbezeichnung]:[Formularname (technisch)]],2,FALSE),"")</f>
        <v/>
      </c>
      <c r="AK1848">
        <f>IF(BTT[[#This Row],[Subprozess
(optionale Auswahl)]]="","okay",IF(VLOOKUP(BTT[[#This Row],[Subprozess
(optionale Auswahl)]],BPML[[Subprozess]:[Zugeordneter Hauptprozess]],3,FALSE)=BTT[[#This Row],[Hauptprozess
(Pflichtauswahl)]],"okay","falscher Subprozess"))</f>
        <v/>
      </c>
      <c r="AL1848">
        <f>IF(aktives_Teilprojekt="Master","",IF(BTT[[#This Row],[Verantwortliches TP
(automatisch)]]=VLOOKUP(aktives_Teilprojekt,Teilprojekte[[Teilprojekte]:[Kürzel]],2,FALSE),"okay","Hauptprozess anderes TP"))</f>
        <v/>
      </c>
      <c r="AM18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8">
        <f>IFERROR(IF(BTT[[#This Row],[SAP-Modul
(Pflichtauswahl)]]&lt;&gt;VLOOKUP(BTT[[#This Row],[Verwendete Transaktion (Pflichtauswahl)]],Transaktionen[[Transaktionen]:[Modul]],3,FALSE),"Modul anders","okay"),"")</f>
        <v/>
      </c>
      <c r="AP1848">
        <f>IFERROR(IF(COUNTIFS(BTT[Verwendete Transaktion (Pflichtauswahl)],BTT[[#This Row],[Verwendete Transaktion (Pflichtauswahl)]],BTT[SAP-Modul
(Pflichtauswahl)],"&lt;&gt;"&amp;BTT[[#This Row],[SAP-Modul
(Pflichtauswahl)]])&gt;0,"Modul anders","okay"),"")</f>
        <v/>
      </c>
      <c r="AQ1848">
        <f>IFERROR(IF(COUNTIFS(BTT[Verwendete Transaktion (Pflichtauswahl)],BTT[[#This Row],[Verwendete Transaktion (Pflichtauswahl)]],BTT[Verantwortliches TP
(automatisch)],"&lt;&gt;"&amp;BTT[[#This Row],[Verantwortliches TP
(automatisch)]])&gt;0,"Transaktion mehrfach","okay"),"")</f>
        <v/>
      </c>
      <c r="AR1848">
        <f>IFERROR(IF(COUNTIFS(BTT[Verwendete Transaktion (Pflichtauswahl)],BTT[[#This Row],[Verwendete Transaktion (Pflichtauswahl)]],BTT[Verantwortliches TP
(automatisch)],"&lt;&gt;"&amp;VLOOKUP(aktives_Teilprojekt,Teilprojekte[[Teilprojekte]:[Kürzel]],2,FALSE))&gt;0,"Transaktion mehrfach","okay"),"")</f>
        <v/>
      </c>
      <c r="AS1848" t="inlineStr">
        <is>
          <t>FI1762</t>
        </is>
      </c>
    </row>
    <row r="1849">
      <c r="A1849">
        <f>IFERROR(IF(BTT[[#This Row],[Lfd Nr. 
(aus konsolidierter Datei)]]&lt;&gt;"",BTT[[#This Row],[Lfd Nr. 
(aus konsolidierter Datei)]],VLOOKUP(aktives_Teilprojekt,Teilprojekte[[Teilprojekte]:[Kürzel]],2,FALSE)&amp;ROW(BTT[[#This Row],[Lfd Nr.
(automatisch)]])-2),"")</f>
        <v/>
      </c>
      <c r="B1849" t="inlineStr">
        <is>
          <t>Kontokorrent pflegen</t>
        </is>
      </c>
      <c r="D1849" t="inlineStr">
        <is>
          <t>Information zur Stammdatenänderunge an RW-K/R</t>
        </is>
      </c>
      <c r="E1849">
        <f>IFERROR(IF(NOT(BTT[[#This Row],[Manuelle Änderung des Verantwortliches TP
(Auswahl - bei Bedarf)]]=""),BTT[[#This Row],[Manuelle Änderung des Verantwortliches TP
(Auswahl - bei Bedarf)]],VLOOKUP(BTT[[#This Row],[Hauptprozess
(Pflichtauswahl)]],Hauptprozesse[],3,FALSE)),"")</f>
        <v/>
      </c>
      <c r="G1849" t="inlineStr">
        <is>
          <t>RW-K/K</t>
        </is>
      </c>
      <c r="H1849" t="inlineStr">
        <is>
          <t>LO</t>
        </is>
      </c>
      <c r="I1849" t="inlineStr">
        <is>
          <t>FK02</t>
        </is>
      </c>
      <c r="J1849">
        <f>IFERROR(VLOOKUP(BTT[[#This Row],[Verwendete Transaktion (Pflichtauswahl)]],Transaktionen[[Transaktionen]:[Langtext]],2,FALSE),"")</f>
        <v/>
      </c>
      <c r="V1849">
        <f>IFERROR(VLOOKUP(BTT[[#This Row],[Verwendetes Formular
(Auswahl falls relevant)]],Formulare[[Formularbezeichnung]:[Formularname (technisch)]],2,FALSE),"")</f>
        <v/>
      </c>
      <c r="AK1849">
        <f>IF(BTT[[#This Row],[Subprozess
(optionale Auswahl)]]="","okay",IF(VLOOKUP(BTT[[#This Row],[Subprozess
(optionale Auswahl)]],BPML[[Subprozess]:[Zugeordneter Hauptprozess]],3,FALSE)=BTT[[#This Row],[Hauptprozess
(Pflichtauswahl)]],"okay","falscher Subprozess"))</f>
        <v/>
      </c>
      <c r="AL1849">
        <f>IF(aktives_Teilprojekt="Master","",IF(BTT[[#This Row],[Verantwortliches TP
(automatisch)]]=VLOOKUP(aktives_Teilprojekt,Teilprojekte[[Teilprojekte]:[Kürzel]],2,FALSE),"okay","Hauptprozess anderes TP"))</f>
        <v/>
      </c>
      <c r="AM18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49">
        <f>IFERROR(IF(BTT[[#This Row],[SAP-Modul
(Pflichtauswahl)]]&lt;&gt;VLOOKUP(BTT[[#This Row],[Verwendete Transaktion (Pflichtauswahl)]],Transaktionen[[Transaktionen]:[Modul]],3,FALSE),"Modul anders","okay"),"")</f>
        <v/>
      </c>
      <c r="AP1849">
        <f>IFERROR(IF(COUNTIFS(BTT[Verwendete Transaktion (Pflichtauswahl)],BTT[[#This Row],[Verwendete Transaktion (Pflichtauswahl)]],BTT[SAP-Modul
(Pflichtauswahl)],"&lt;&gt;"&amp;BTT[[#This Row],[SAP-Modul
(Pflichtauswahl)]])&gt;0,"Modul anders","okay"),"")</f>
        <v/>
      </c>
      <c r="AQ1849">
        <f>IFERROR(IF(COUNTIFS(BTT[Verwendete Transaktion (Pflichtauswahl)],BTT[[#This Row],[Verwendete Transaktion (Pflichtauswahl)]],BTT[Verantwortliches TP
(automatisch)],"&lt;&gt;"&amp;BTT[[#This Row],[Verantwortliches TP
(automatisch)]])&gt;0,"Transaktion mehrfach","okay"),"")</f>
        <v/>
      </c>
      <c r="AR1849">
        <f>IFERROR(IF(COUNTIFS(BTT[Verwendete Transaktion (Pflichtauswahl)],BTT[[#This Row],[Verwendete Transaktion (Pflichtauswahl)]],BTT[Verantwortliches TP
(automatisch)],"&lt;&gt;"&amp;VLOOKUP(aktives_Teilprojekt,Teilprojekte[[Teilprojekte]:[Kürzel]],2,FALSE))&gt;0,"Transaktion mehrfach","okay"),"")</f>
        <v/>
      </c>
      <c r="AS1849" t="inlineStr">
        <is>
          <t>FI1763</t>
        </is>
      </c>
    </row>
    <row r="1850">
      <c r="A1850">
        <f>IFERROR(IF(BTT[[#This Row],[Lfd Nr. 
(aus konsolidierter Datei)]]&lt;&gt;"",BTT[[#This Row],[Lfd Nr. 
(aus konsolidierter Datei)]],VLOOKUP(aktives_Teilprojekt,Teilprojekte[[Teilprojekte]:[Kürzel]],2,FALSE)&amp;ROW(BTT[[#This Row],[Lfd Nr.
(automatisch)]])-2),"")</f>
        <v/>
      </c>
      <c r="B1850" t="inlineStr">
        <is>
          <t>Kontokorrent pflegen</t>
        </is>
      </c>
      <c r="D1850" t="inlineStr">
        <is>
          <t>Kontaktaufnahme mit Kreditoren</t>
        </is>
      </c>
      <c r="E1850">
        <f>IFERROR(IF(NOT(BTT[[#This Row],[Manuelle Änderung des Verantwortliches TP
(Auswahl - bei Bedarf)]]=""),BTT[[#This Row],[Manuelle Änderung des Verantwortliches TP
(Auswahl - bei Bedarf)]],VLOOKUP(BTT[[#This Row],[Hauptprozess
(Pflichtauswahl)]],Hauptprozesse[],3,FALSE)),"")</f>
        <v/>
      </c>
      <c r="G1850" t="inlineStr">
        <is>
          <t>RW-K/K</t>
        </is>
      </c>
      <c r="H1850" t="inlineStr">
        <is>
          <t>LO</t>
        </is>
      </c>
      <c r="I1850" t="inlineStr">
        <is>
          <t>FK03</t>
        </is>
      </c>
      <c r="J1850">
        <f>IFERROR(VLOOKUP(BTT[[#This Row],[Verwendete Transaktion (Pflichtauswahl)]],Transaktionen[[Transaktionen]:[Langtext]],2,FALSE),"")</f>
        <v/>
      </c>
      <c r="V1850">
        <f>IFERROR(VLOOKUP(BTT[[#This Row],[Verwendetes Formular
(Auswahl falls relevant)]],Formulare[[Formularbezeichnung]:[Formularname (technisch)]],2,FALSE),"")</f>
        <v/>
      </c>
      <c r="AK1850">
        <f>IF(BTT[[#This Row],[Subprozess
(optionale Auswahl)]]="","okay",IF(VLOOKUP(BTT[[#This Row],[Subprozess
(optionale Auswahl)]],BPML[[Subprozess]:[Zugeordneter Hauptprozess]],3,FALSE)=BTT[[#This Row],[Hauptprozess
(Pflichtauswahl)]],"okay","falscher Subprozess"))</f>
        <v/>
      </c>
      <c r="AL1850">
        <f>IF(aktives_Teilprojekt="Master","",IF(BTT[[#This Row],[Verantwortliches TP
(automatisch)]]=VLOOKUP(aktives_Teilprojekt,Teilprojekte[[Teilprojekte]:[Kürzel]],2,FALSE),"okay","Hauptprozess anderes TP"))</f>
        <v/>
      </c>
      <c r="AM18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0">
        <f>IFERROR(IF(BTT[[#This Row],[SAP-Modul
(Pflichtauswahl)]]&lt;&gt;VLOOKUP(BTT[[#This Row],[Verwendete Transaktion (Pflichtauswahl)]],Transaktionen[[Transaktionen]:[Modul]],3,FALSE),"Modul anders","okay"),"")</f>
        <v/>
      </c>
      <c r="AP1850">
        <f>IFERROR(IF(COUNTIFS(BTT[Verwendete Transaktion (Pflichtauswahl)],BTT[[#This Row],[Verwendete Transaktion (Pflichtauswahl)]],BTT[SAP-Modul
(Pflichtauswahl)],"&lt;&gt;"&amp;BTT[[#This Row],[SAP-Modul
(Pflichtauswahl)]])&gt;0,"Modul anders","okay"),"")</f>
        <v/>
      </c>
      <c r="AQ1850">
        <f>IFERROR(IF(COUNTIFS(BTT[Verwendete Transaktion (Pflichtauswahl)],BTT[[#This Row],[Verwendete Transaktion (Pflichtauswahl)]],BTT[Verantwortliches TP
(automatisch)],"&lt;&gt;"&amp;BTT[[#This Row],[Verantwortliches TP
(automatisch)]])&gt;0,"Transaktion mehrfach","okay"),"")</f>
        <v/>
      </c>
      <c r="AR1850">
        <f>IFERROR(IF(COUNTIFS(BTT[Verwendete Transaktion (Pflichtauswahl)],BTT[[#This Row],[Verwendete Transaktion (Pflichtauswahl)]],BTT[Verantwortliches TP
(automatisch)],"&lt;&gt;"&amp;VLOOKUP(aktives_Teilprojekt,Teilprojekte[[Teilprojekte]:[Kürzel]],2,FALSE))&gt;0,"Transaktion mehrfach","okay"),"")</f>
        <v/>
      </c>
      <c r="AS1850" t="inlineStr">
        <is>
          <t>FI1764</t>
        </is>
      </c>
    </row>
    <row r="1851">
      <c r="A1851">
        <f>IFERROR(IF(BTT[[#This Row],[Lfd Nr. 
(aus konsolidierter Datei)]]&lt;&gt;"",BTT[[#This Row],[Lfd Nr. 
(aus konsolidierter Datei)]],VLOOKUP(aktives_Teilprojekt,Teilprojekte[[Teilprojekte]:[Kürzel]],2,FALSE)&amp;ROW(BTT[[#This Row],[Lfd Nr.
(automatisch)]])-2),"")</f>
        <v/>
      </c>
      <c r="B1851" t="inlineStr">
        <is>
          <t>Kontokorrent pflegen</t>
        </is>
      </c>
      <c r="D1851" t="inlineStr">
        <is>
          <t>Information zur Stammdatenänderung an RW-K/R</t>
        </is>
      </c>
      <c r="E1851">
        <f>IFERROR(IF(NOT(BTT[[#This Row],[Manuelle Änderung des Verantwortliches TP
(Auswahl - bei Bedarf)]]=""),BTT[[#This Row],[Manuelle Änderung des Verantwortliches TP
(Auswahl - bei Bedarf)]],VLOOKUP(BTT[[#This Row],[Hauptprozess
(Pflichtauswahl)]],Hauptprozesse[],3,FALSE)),"")</f>
        <v/>
      </c>
      <c r="H1851" t="inlineStr">
        <is>
          <t>LO</t>
        </is>
      </c>
      <c r="I1851" t="inlineStr">
        <is>
          <t>FK03</t>
        </is>
      </c>
      <c r="J1851">
        <f>IFERROR(VLOOKUP(BTT[[#This Row],[Verwendete Transaktion (Pflichtauswahl)]],Transaktionen[[Transaktionen]:[Langtext]],2,FALSE),"")</f>
        <v/>
      </c>
      <c r="V1851">
        <f>IFERROR(VLOOKUP(BTT[[#This Row],[Verwendetes Formular
(Auswahl falls relevant)]],Formulare[[Formularbezeichnung]:[Formularname (technisch)]],2,FALSE),"")</f>
        <v/>
      </c>
      <c r="AK1851">
        <f>IF(BTT[[#This Row],[Subprozess
(optionale Auswahl)]]="","okay",IF(VLOOKUP(BTT[[#This Row],[Subprozess
(optionale Auswahl)]],BPML[[Subprozess]:[Zugeordneter Hauptprozess]],3,FALSE)=BTT[[#This Row],[Hauptprozess
(Pflichtauswahl)]],"okay","falscher Subprozess"))</f>
        <v/>
      </c>
      <c r="AL1851">
        <f>IF(aktives_Teilprojekt="Master","",IF(BTT[[#This Row],[Verantwortliches TP
(automatisch)]]=VLOOKUP(aktives_Teilprojekt,Teilprojekte[[Teilprojekte]:[Kürzel]],2,FALSE),"okay","Hauptprozess anderes TP"))</f>
        <v/>
      </c>
      <c r="AM18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1">
        <f>IFERROR(IF(BTT[[#This Row],[SAP-Modul
(Pflichtauswahl)]]&lt;&gt;VLOOKUP(BTT[[#This Row],[Verwendete Transaktion (Pflichtauswahl)]],Transaktionen[[Transaktionen]:[Modul]],3,FALSE),"Modul anders","okay"),"")</f>
        <v/>
      </c>
      <c r="AP1851">
        <f>IFERROR(IF(COUNTIFS(BTT[Verwendete Transaktion (Pflichtauswahl)],BTT[[#This Row],[Verwendete Transaktion (Pflichtauswahl)]],BTT[SAP-Modul
(Pflichtauswahl)],"&lt;&gt;"&amp;BTT[[#This Row],[SAP-Modul
(Pflichtauswahl)]])&gt;0,"Modul anders","okay"),"")</f>
        <v/>
      </c>
      <c r="AQ1851">
        <f>IFERROR(IF(COUNTIFS(BTT[Verwendete Transaktion (Pflichtauswahl)],BTT[[#This Row],[Verwendete Transaktion (Pflichtauswahl)]],BTT[Verantwortliches TP
(automatisch)],"&lt;&gt;"&amp;BTT[[#This Row],[Verantwortliches TP
(automatisch)]])&gt;0,"Transaktion mehrfach","okay"),"")</f>
        <v/>
      </c>
      <c r="AR1851">
        <f>IFERROR(IF(COUNTIFS(BTT[Verwendete Transaktion (Pflichtauswahl)],BTT[[#This Row],[Verwendete Transaktion (Pflichtauswahl)]],BTT[Verantwortliches TP
(automatisch)],"&lt;&gt;"&amp;VLOOKUP(aktives_Teilprojekt,Teilprojekte[[Teilprojekte]:[Kürzel]],2,FALSE))&gt;0,"Transaktion mehrfach","okay"),"")</f>
        <v/>
      </c>
      <c r="AS1851" t="inlineStr">
        <is>
          <t>FI1765</t>
        </is>
      </c>
    </row>
    <row r="1852">
      <c r="A1852">
        <f>IFERROR(IF(BTT[[#This Row],[Lfd Nr. 
(aus konsolidierter Datei)]]&lt;&gt;"",BTT[[#This Row],[Lfd Nr. 
(aus konsolidierter Datei)]],VLOOKUP(aktives_Teilprojekt,Teilprojekte[[Teilprojekte]:[Kürzel]],2,FALSE)&amp;ROW(BTT[[#This Row],[Lfd Nr.
(automatisch)]])-2),"")</f>
        <v/>
      </c>
      <c r="B1852" t="inlineStr">
        <is>
          <t>Kontokorrent pflegen</t>
        </is>
      </c>
      <c r="D1852" t="inlineStr">
        <is>
          <t>Information zur Stammdatenänderung an RW-K/R</t>
        </is>
      </c>
      <c r="E1852">
        <f>IFERROR(IF(NOT(BTT[[#This Row],[Manuelle Änderung des Verantwortliches TP
(Auswahl - bei Bedarf)]]=""),BTT[[#This Row],[Manuelle Änderung des Verantwortliches TP
(Auswahl - bei Bedarf)]],VLOOKUP(BTT[[#This Row],[Hauptprozess
(Pflichtauswahl)]],Hauptprozesse[],3,FALSE)),"")</f>
        <v/>
      </c>
      <c r="H1852" t="inlineStr">
        <is>
          <t>LO</t>
        </is>
      </c>
      <c r="I1852" t="inlineStr">
        <is>
          <t>FK02</t>
        </is>
      </c>
      <c r="J1852">
        <f>IFERROR(VLOOKUP(BTT[[#This Row],[Verwendete Transaktion (Pflichtauswahl)]],Transaktionen[[Transaktionen]:[Langtext]],2,FALSE),"")</f>
        <v/>
      </c>
      <c r="V1852">
        <f>IFERROR(VLOOKUP(BTT[[#This Row],[Verwendetes Formular
(Auswahl falls relevant)]],Formulare[[Formularbezeichnung]:[Formularname (technisch)]],2,FALSE),"")</f>
        <v/>
      </c>
      <c r="AK1852">
        <f>IF(BTT[[#This Row],[Subprozess
(optionale Auswahl)]]="","okay",IF(VLOOKUP(BTT[[#This Row],[Subprozess
(optionale Auswahl)]],BPML[[Subprozess]:[Zugeordneter Hauptprozess]],3,FALSE)=BTT[[#This Row],[Hauptprozess
(Pflichtauswahl)]],"okay","falscher Subprozess"))</f>
        <v/>
      </c>
      <c r="AL1852">
        <f>IF(aktives_Teilprojekt="Master","",IF(BTT[[#This Row],[Verantwortliches TP
(automatisch)]]=VLOOKUP(aktives_Teilprojekt,Teilprojekte[[Teilprojekte]:[Kürzel]],2,FALSE),"okay","Hauptprozess anderes TP"))</f>
        <v/>
      </c>
      <c r="AM18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2">
        <f>IFERROR(IF(BTT[[#This Row],[SAP-Modul
(Pflichtauswahl)]]&lt;&gt;VLOOKUP(BTT[[#This Row],[Verwendete Transaktion (Pflichtauswahl)]],Transaktionen[[Transaktionen]:[Modul]],3,FALSE),"Modul anders","okay"),"")</f>
        <v/>
      </c>
      <c r="AP1852">
        <f>IFERROR(IF(COUNTIFS(BTT[Verwendete Transaktion (Pflichtauswahl)],BTT[[#This Row],[Verwendete Transaktion (Pflichtauswahl)]],BTT[SAP-Modul
(Pflichtauswahl)],"&lt;&gt;"&amp;BTT[[#This Row],[SAP-Modul
(Pflichtauswahl)]])&gt;0,"Modul anders","okay"),"")</f>
        <v/>
      </c>
      <c r="AQ1852">
        <f>IFERROR(IF(COUNTIFS(BTT[Verwendete Transaktion (Pflichtauswahl)],BTT[[#This Row],[Verwendete Transaktion (Pflichtauswahl)]],BTT[Verantwortliches TP
(automatisch)],"&lt;&gt;"&amp;BTT[[#This Row],[Verantwortliches TP
(automatisch)]])&gt;0,"Transaktion mehrfach","okay"),"")</f>
        <v/>
      </c>
      <c r="AR1852">
        <f>IFERROR(IF(COUNTIFS(BTT[Verwendete Transaktion (Pflichtauswahl)],BTT[[#This Row],[Verwendete Transaktion (Pflichtauswahl)]],BTT[Verantwortliches TP
(automatisch)],"&lt;&gt;"&amp;VLOOKUP(aktives_Teilprojekt,Teilprojekte[[Teilprojekte]:[Kürzel]],2,FALSE))&gt;0,"Transaktion mehrfach","okay"),"")</f>
        <v/>
      </c>
      <c r="AS1852" t="inlineStr">
        <is>
          <t>FI1766</t>
        </is>
      </c>
    </row>
    <row r="1853">
      <c r="A1853">
        <f>IFERROR(IF(BTT[[#This Row],[Lfd Nr. 
(aus konsolidierter Datei)]]&lt;&gt;"",BTT[[#This Row],[Lfd Nr. 
(aus konsolidierter Datei)]],VLOOKUP(aktives_Teilprojekt,Teilprojekte[[Teilprojekte]:[Kürzel]],2,FALSE)&amp;ROW(BTT[[#This Row],[Lfd Nr.
(automatisch)]])-2),"")</f>
        <v/>
      </c>
      <c r="B1853" t="inlineStr">
        <is>
          <t>Kontokorrent pflegen</t>
        </is>
      </c>
      <c r="D1853" t="inlineStr">
        <is>
          <t>Bankverbindung im Kreditorenstammsatz pflegen</t>
        </is>
      </c>
      <c r="E1853">
        <f>IFERROR(IF(NOT(BTT[[#This Row],[Manuelle Änderung des Verantwortliches TP
(Auswahl - bei Bedarf)]]=""),BTT[[#This Row],[Manuelle Änderung des Verantwortliches TP
(Auswahl - bei Bedarf)]],VLOOKUP(BTT[[#This Row],[Hauptprozess
(Pflichtauswahl)]],Hauptprozesse[],3,FALSE)),"")</f>
        <v/>
      </c>
      <c r="G1853" t="inlineStr">
        <is>
          <t>RW-K/R</t>
        </is>
      </c>
      <c r="J1853">
        <f>IFERROR(VLOOKUP(BTT[[#This Row],[Verwendete Transaktion (Pflichtauswahl)]],Transaktionen[[Transaktionen]:[Langtext]],2,FALSE),"")</f>
        <v/>
      </c>
      <c r="V1853">
        <f>IFERROR(VLOOKUP(BTT[[#This Row],[Verwendetes Formular
(Auswahl falls relevant)]],Formulare[[Formularbezeichnung]:[Formularname (technisch)]],2,FALSE),"")</f>
        <v/>
      </c>
      <c r="AK1853">
        <f>IF(BTT[[#This Row],[Subprozess
(optionale Auswahl)]]="","okay",IF(VLOOKUP(BTT[[#This Row],[Subprozess
(optionale Auswahl)]],BPML[[Subprozess]:[Zugeordneter Hauptprozess]],3,FALSE)=BTT[[#This Row],[Hauptprozess
(Pflichtauswahl)]],"okay","falscher Subprozess"))</f>
        <v/>
      </c>
      <c r="AL1853">
        <f>IF(aktives_Teilprojekt="Master","",IF(BTT[[#This Row],[Verantwortliches TP
(automatisch)]]=VLOOKUP(aktives_Teilprojekt,Teilprojekte[[Teilprojekte]:[Kürzel]],2,FALSE),"okay","Hauptprozess anderes TP"))</f>
        <v/>
      </c>
      <c r="AM18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3">
        <f>IFERROR(IF(BTT[[#This Row],[SAP-Modul
(Pflichtauswahl)]]&lt;&gt;VLOOKUP(BTT[[#This Row],[Verwendete Transaktion (Pflichtauswahl)]],Transaktionen[[Transaktionen]:[Modul]],3,FALSE),"Modul anders","okay"),"")</f>
        <v/>
      </c>
      <c r="AP1853">
        <f>IFERROR(IF(COUNTIFS(BTT[Verwendete Transaktion (Pflichtauswahl)],BTT[[#This Row],[Verwendete Transaktion (Pflichtauswahl)]],BTT[SAP-Modul
(Pflichtauswahl)],"&lt;&gt;"&amp;BTT[[#This Row],[SAP-Modul
(Pflichtauswahl)]])&gt;0,"Modul anders","okay"),"")</f>
        <v/>
      </c>
      <c r="AQ1853">
        <f>IFERROR(IF(COUNTIFS(BTT[Verwendete Transaktion (Pflichtauswahl)],BTT[[#This Row],[Verwendete Transaktion (Pflichtauswahl)]],BTT[Verantwortliches TP
(automatisch)],"&lt;&gt;"&amp;BTT[[#This Row],[Verantwortliches TP
(automatisch)]])&gt;0,"Transaktion mehrfach","okay"),"")</f>
        <v/>
      </c>
      <c r="AR1853">
        <f>IFERROR(IF(COUNTIFS(BTT[Verwendete Transaktion (Pflichtauswahl)],BTT[[#This Row],[Verwendete Transaktion (Pflichtauswahl)]],BTT[Verantwortliches TP
(automatisch)],"&lt;&gt;"&amp;VLOOKUP(aktives_Teilprojekt,Teilprojekte[[Teilprojekte]:[Kürzel]],2,FALSE))&gt;0,"Transaktion mehrfach","okay"),"")</f>
        <v/>
      </c>
      <c r="AS1853" t="inlineStr">
        <is>
          <t>FI1767</t>
        </is>
      </c>
    </row>
    <row r="1854">
      <c r="A1854">
        <f>IFERROR(IF(BTT[[#This Row],[Lfd Nr. 
(aus konsolidierter Datei)]]&lt;&gt;"",BTT[[#This Row],[Lfd Nr. 
(aus konsolidierter Datei)]],VLOOKUP(aktives_Teilprojekt,Teilprojekte[[Teilprojekte]:[Kürzel]],2,FALSE)&amp;ROW(BTT[[#This Row],[Lfd Nr.
(automatisch)]])-2),"")</f>
        <v/>
      </c>
      <c r="B1854" t="inlineStr">
        <is>
          <t>Kontokorrent pflegen</t>
        </is>
      </c>
      <c r="D1854" t="inlineStr">
        <is>
          <t>Information an RW-K/R Buchung der Rechnung kann erfolgen</t>
        </is>
      </c>
      <c r="E1854">
        <f>IFERROR(IF(NOT(BTT[[#This Row],[Manuelle Änderung des Verantwortliches TP
(Auswahl - bei Bedarf)]]=""),BTT[[#This Row],[Manuelle Änderung des Verantwortliches TP
(Auswahl - bei Bedarf)]],VLOOKUP(BTT[[#This Row],[Hauptprozess
(Pflichtauswahl)]],Hauptprozesse[],3,FALSE)),"")</f>
        <v/>
      </c>
      <c r="H1854" t="inlineStr">
        <is>
          <t>LO</t>
        </is>
      </c>
      <c r="I1854" t="inlineStr">
        <is>
          <t>FK03</t>
        </is>
      </c>
      <c r="J1854">
        <f>IFERROR(VLOOKUP(BTT[[#This Row],[Verwendete Transaktion (Pflichtauswahl)]],Transaktionen[[Transaktionen]:[Langtext]],2,FALSE),"")</f>
        <v/>
      </c>
      <c r="V1854">
        <f>IFERROR(VLOOKUP(BTT[[#This Row],[Verwendetes Formular
(Auswahl falls relevant)]],Formulare[[Formularbezeichnung]:[Formularname (technisch)]],2,FALSE),"")</f>
        <v/>
      </c>
      <c r="AK1854">
        <f>IF(BTT[[#This Row],[Subprozess
(optionale Auswahl)]]="","okay",IF(VLOOKUP(BTT[[#This Row],[Subprozess
(optionale Auswahl)]],BPML[[Subprozess]:[Zugeordneter Hauptprozess]],3,FALSE)=BTT[[#This Row],[Hauptprozess
(Pflichtauswahl)]],"okay","falscher Subprozess"))</f>
        <v/>
      </c>
      <c r="AL1854">
        <f>IF(aktives_Teilprojekt="Master","",IF(BTT[[#This Row],[Verantwortliches TP
(automatisch)]]=VLOOKUP(aktives_Teilprojekt,Teilprojekte[[Teilprojekte]:[Kürzel]],2,FALSE),"okay","Hauptprozess anderes TP"))</f>
        <v/>
      </c>
      <c r="AM18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4">
        <f>IFERROR(IF(BTT[[#This Row],[SAP-Modul
(Pflichtauswahl)]]&lt;&gt;VLOOKUP(BTT[[#This Row],[Verwendete Transaktion (Pflichtauswahl)]],Transaktionen[[Transaktionen]:[Modul]],3,FALSE),"Modul anders","okay"),"")</f>
        <v/>
      </c>
      <c r="AP1854">
        <f>IFERROR(IF(COUNTIFS(BTT[Verwendete Transaktion (Pflichtauswahl)],BTT[[#This Row],[Verwendete Transaktion (Pflichtauswahl)]],BTT[SAP-Modul
(Pflichtauswahl)],"&lt;&gt;"&amp;BTT[[#This Row],[SAP-Modul
(Pflichtauswahl)]])&gt;0,"Modul anders","okay"),"")</f>
        <v/>
      </c>
      <c r="AQ1854">
        <f>IFERROR(IF(COUNTIFS(BTT[Verwendete Transaktion (Pflichtauswahl)],BTT[[#This Row],[Verwendete Transaktion (Pflichtauswahl)]],BTT[Verantwortliches TP
(automatisch)],"&lt;&gt;"&amp;BTT[[#This Row],[Verantwortliches TP
(automatisch)]])&gt;0,"Transaktion mehrfach","okay"),"")</f>
        <v/>
      </c>
      <c r="AR1854">
        <f>IFERROR(IF(COUNTIFS(BTT[Verwendete Transaktion (Pflichtauswahl)],BTT[[#This Row],[Verwendete Transaktion (Pflichtauswahl)]],BTT[Verantwortliches TP
(automatisch)],"&lt;&gt;"&amp;VLOOKUP(aktives_Teilprojekt,Teilprojekte[[Teilprojekte]:[Kürzel]],2,FALSE))&gt;0,"Transaktion mehrfach","okay"),"")</f>
        <v/>
      </c>
      <c r="AS1854" t="inlineStr">
        <is>
          <t>FI1768</t>
        </is>
      </c>
    </row>
    <row r="1855">
      <c r="A1855">
        <f>IFERROR(IF(BTT[[#This Row],[Lfd Nr. 
(aus konsolidierter Datei)]]&lt;&gt;"",BTT[[#This Row],[Lfd Nr. 
(aus konsolidierter Datei)]],VLOOKUP(aktives_Teilprojekt,Teilprojekte[[Teilprojekte]:[Kürzel]],2,FALSE)&amp;ROW(BTT[[#This Row],[Lfd Nr.
(automatisch)]])-2),"")</f>
        <v/>
      </c>
      <c r="B1855" t="inlineStr">
        <is>
          <t>Kontokorrent pflegen</t>
        </is>
      </c>
      <c r="D1855" t="inlineStr">
        <is>
          <t>Information an RW-K/R Buchung der Rechnung kann erfolgen</t>
        </is>
      </c>
      <c r="E1855">
        <f>IFERROR(IF(NOT(BTT[[#This Row],[Manuelle Änderung des Verantwortliches TP
(Auswahl - bei Bedarf)]]=""),BTT[[#This Row],[Manuelle Änderung des Verantwortliches TP
(Auswahl - bei Bedarf)]],VLOOKUP(BTT[[#This Row],[Hauptprozess
(Pflichtauswahl)]],Hauptprozesse[],3,FALSE)),"")</f>
        <v/>
      </c>
      <c r="H1855" t="inlineStr">
        <is>
          <t>MM</t>
        </is>
      </c>
      <c r="I1855" t="inlineStr">
        <is>
          <t>Miro</t>
        </is>
      </c>
      <c r="J1855">
        <f>IFERROR(VLOOKUP(BTT[[#This Row],[Verwendete Transaktion (Pflichtauswahl)]],Transaktionen[[Transaktionen]:[Langtext]],2,FALSE),"")</f>
        <v/>
      </c>
      <c r="V1855">
        <f>IFERROR(VLOOKUP(BTT[[#This Row],[Verwendetes Formular
(Auswahl falls relevant)]],Formulare[[Formularbezeichnung]:[Formularname (technisch)]],2,FALSE),"")</f>
        <v/>
      </c>
      <c r="AK1855">
        <f>IF(BTT[[#This Row],[Subprozess
(optionale Auswahl)]]="","okay",IF(VLOOKUP(BTT[[#This Row],[Subprozess
(optionale Auswahl)]],BPML[[Subprozess]:[Zugeordneter Hauptprozess]],3,FALSE)=BTT[[#This Row],[Hauptprozess
(Pflichtauswahl)]],"okay","falscher Subprozess"))</f>
        <v/>
      </c>
      <c r="AL1855">
        <f>IF(aktives_Teilprojekt="Master","",IF(BTT[[#This Row],[Verantwortliches TP
(automatisch)]]=VLOOKUP(aktives_Teilprojekt,Teilprojekte[[Teilprojekte]:[Kürzel]],2,FALSE),"okay","Hauptprozess anderes TP"))</f>
        <v/>
      </c>
      <c r="AM18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5">
        <f>IFERROR(IF(BTT[[#This Row],[SAP-Modul
(Pflichtauswahl)]]&lt;&gt;VLOOKUP(BTT[[#This Row],[Verwendete Transaktion (Pflichtauswahl)]],Transaktionen[[Transaktionen]:[Modul]],3,FALSE),"Modul anders","okay"),"")</f>
        <v/>
      </c>
      <c r="AP1855">
        <f>IFERROR(IF(COUNTIFS(BTT[Verwendete Transaktion (Pflichtauswahl)],BTT[[#This Row],[Verwendete Transaktion (Pflichtauswahl)]],BTT[SAP-Modul
(Pflichtauswahl)],"&lt;&gt;"&amp;BTT[[#This Row],[SAP-Modul
(Pflichtauswahl)]])&gt;0,"Modul anders","okay"),"")</f>
        <v/>
      </c>
      <c r="AQ1855">
        <f>IFERROR(IF(COUNTIFS(BTT[Verwendete Transaktion (Pflichtauswahl)],BTT[[#This Row],[Verwendete Transaktion (Pflichtauswahl)]],BTT[Verantwortliches TP
(automatisch)],"&lt;&gt;"&amp;BTT[[#This Row],[Verantwortliches TP
(automatisch)]])&gt;0,"Transaktion mehrfach","okay"),"")</f>
        <v/>
      </c>
      <c r="AR1855">
        <f>IFERROR(IF(COUNTIFS(BTT[Verwendete Transaktion (Pflichtauswahl)],BTT[[#This Row],[Verwendete Transaktion (Pflichtauswahl)]],BTT[Verantwortliches TP
(automatisch)],"&lt;&gt;"&amp;VLOOKUP(aktives_Teilprojekt,Teilprojekte[[Teilprojekte]:[Kürzel]],2,FALSE))&gt;0,"Transaktion mehrfach","okay"),"")</f>
        <v/>
      </c>
      <c r="AS1855" t="inlineStr">
        <is>
          <t>FI1769</t>
        </is>
      </c>
    </row>
    <row r="1856">
      <c r="A1856">
        <f>IFERROR(IF(BTT[[#This Row],[Lfd Nr. 
(aus konsolidierter Datei)]]&lt;&gt;"",BTT[[#This Row],[Lfd Nr. 
(aus konsolidierter Datei)]],VLOOKUP(aktives_Teilprojekt,Teilprojekte[[Teilprojekte]:[Kürzel]],2,FALSE)&amp;ROW(BTT[[#This Row],[Lfd Nr.
(automatisch)]])-2),"")</f>
        <v/>
      </c>
      <c r="B1856" t="inlineStr">
        <is>
          <t>Kontokorrent pflegen</t>
        </is>
      </c>
      <c r="D1856" t="inlineStr">
        <is>
          <t>Information an RW-K/R Buchung der Rechnung kann erfolgen</t>
        </is>
      </c>
      <c r="E1856">
        <f>IFERROR(IF(NOT(BTT[[#This Row],[Manuelle Änderung des Verantwortliches TP
(Auswahl - bei Bedarf)]]=""),BTT[[#This Row],[Manuelle Änderung des Verantwortliches TP
(Auswahl - bei Bedarf)]],VLOOKUP(BTT[[#This Row],[Hauptprozess
(Pflichtauswahl)]],Hauptprozesse[],3,FALSE)),"")</f>
        <v/>
      </c>
      <c r="J1856">
        <f>IFERROR(VLOOKUP(BTT[[#This Row],[Verwendete Transaktion (Pflichtauswahl)]],Transaktionen[[Transaktionen]:[Langtext]],2,FALSE),"")</f>
        <v/>
      </c>
      <c r="N1856" t="inlineStr">
        <is>
          <t>Seeburger</t>
        </is>
      </c>
      <c r="V1856">
        <f>IFERROR(VLOOKUP(BTT[[#This Row],[Verwendetes Formular
(Auswahl falls relevant)]],Formulare[[Formularbezeichnung]:[Formularname (technisch)]],2,FALSE),"")</f>
        <v/>
      </c>
      <c r="AK1856">
        <f>IF(BTT[[#This Row],[Subprozess
(optionale Auswahl)]]="","okay",IF(VLOOKUP(BTT[[#This Row],[Subprozess
(optionale Auswahl)]],BPML[[Subprozess]:[Zugeordneter Hauptprozess]],3,FALSE)=BTT[[#This Row],[Hauptprozess
(Pflichtauswahl)]],"okay","falscher Subprozess"))</f>
        <v/>
      </c>
      <c r="AL1856">
        <f>IF(aktives_Teilprojekt="Master","",IF(BTT[[#This Row],[Verantwortliches TP
(automatisch)]]=VLOOKUP(aktives_Teilprojekt,Teilprojekte[[Teilprojekte]:[Kürzel]],2,FALSE),"okay","Hauptprozess anderes TP"))</f>
        <v/>
      </c>
      <c r="AM18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6">
        <f>IFERROR(IF(BTT[[#This Row],[SAP-Modul
(Pflichtauswahl)]]&lt;&gt;VLOOKUP(BTT[[#This Row],[Verwendete Transaktion (Pflichtauswahl)]],Transaktionen[[Transaktionen]:[Modul]],3,FALSE),"Modul anders","okay"),"")</f>
        <v/>
      </c>
      <c r="AP1856">
        <f>IFERROR(IF(COUNTIFS(BTT[Verwendete Transaktion (Pflichtauswahl)],BTT[[#This Row],[Verwendete Transaktion (Pflichtauswahl)]],BTT[SAP-Modul
(Pflichtauswahl)],"&lt;&gt;"&amp;BTT[[#This Row],[SAP-Modul
(Pflichtauswahl)]])&gt;0,"Modul anders","okay"),"")</f>
        <v/>
      </c>
      <c r="AQ1856">
        <f>IFERROR(IF(COUNTIFS(BTT[Verwendete Transaktion (Pflichtauswahl)],BTT[[#This Row],[Verwendete Transaktion (Pflichtauswahl)]],BTT[Verantwortliches TP
(automatisch)],"&lt;&gt;"&amp;BTT[[#This Row],[Verantwortliches TP
(automatisch)]])&gt;0,"Transaktion mehrfach","okay"),"")</f>
        <v/>
      </c>
      <c r="AR1856">
        <f>IFERROR(IF(COUNTIFS(BTT[Verwendete Transaktion (Pflichtauswahl)],BTT[[#This Row],[Verwendete Transaktion (Pflichtauswahl)]],BTT[Verantwortliches TP
(automatisch)],"&lt;&gt;"&amp;VLOOKUP(aktives_Teilprojekt,Teilprojekte[[Teilprojekte]:[Kürzel]],2,FALSE))&gt;0,"Transaktion mehrfach","okay"),"")</f>
        <v/>
      </c>
      <c r="AS1856" t="inlineStr">
        <is>
          <t>FI1770</t>
        </is>
      </c>
    </row>
    <row r="1857">
      <c r="A1857">
        <f>IFERROR(IF(BTT[[#This Row],[Lfd Nr. 
(aus konsolidierter Datei)]]&lt;&gt;"",BTT[[#This Row],[Lfd Nr. 
(aus konsolidierter Datei)]],VLOOKUP(aktives_Teilprojekt,Teilprojekte[[Teilprojekte]:[Kürzel]],2,FALSE)&amp;ROW(BTT[[#This Row],[Lfd Nr.
(automatisch)]])-2),"")</f>
        <v/>
      </c>
      <c r="B1857" t="inlineStr">
        <is>
          <t>Kontokorrent pflegen</t>
        </is>
      </c>
      <c r="D1857" t="inlineStr">
        <is>
          <t>Information an RW-K/R Buchung der Rechnung kann erfolgen</t>
        </is>
      </c>
      <c r="E1857">
        <f>IFERROR(IF(NOT(BTT[[#This Row],[Manuelle Änderung des Verantwortliches TP
(Auswahl - bei Bedarf)]]=""),BTT[[#This Row],[Manuelle Änderung des Verantwortliches TP
(Auswahl - bei Bedarf)]],VLOOKUP(BTT[[#This Row],[Hauptprozess
(Pflichtauswahl)]],Hauptprozesse[],3,FALSE)),"")</f>
        <v/>
      </c>
      <c r="H1857" t="inlineStr">
        <is>
          <t>FI</t>
        </is>
      </c>
      <c r="I1857" t="inlineStr">
        <is>
          <t>F-43</t>
        </is>
      </c>
      <c r="J1857">
        <f>IFERROR(VLOOKUP(BTT[[#This Row],[Verwendete Transaktion (Pflichtauswahl)]],Transaktionen[[Transaktionen]:[Langtext]],2,FALSE),"")</f>
        <v/>
      </c>
      <c r="V1857">
        <f>IFERROR(VLOOKUP(BTT[[#This Row],[Verwendetes Formular
(Auswahl falls relevant)]],Formulare[[Formularbezeichnung]:[Formularname (technisch)]],2,FALSE),"")</f>
        <v/>
      </c>
      <c r="AK1857">
        <f>IF(BTT[[#This Row],[Subprozess
(optionale Auswahl)]]="","okay",IF(VLOOKUP(BTT[[#This Row],[Subprozess
(optionale Auswahl)]],BPML[[Subprozess]:[Zugeordneter Hauptprozess]],3,FALSE)=BTT[[#This Row],[Hauptprozess
(Pflichtauswahl)]],"okay","falscher Subprozess"))</f>
        <v/>
      </c>
      <c r="AL1857">
        <f>IF(aktives_Teilprojekt="Master","",IF(BTT[[#This Row],[Verantwortliches TP
(automatisch)]]=VLOOKUP(aktives_Teilprojekt,Teilprojekte[[Teilprojekte]:[Kürzel]],2,FALSE),"okay","Hauptprozess anderes TP"))</f>
        <v/>
      </c>
      <c r="AM18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7">
        <f>IFERROR(IF(BTT[[#This Row],[SAP-Modul
(Pflichtauswahl)]]&lt;&gt;VLOOKUP(BTT[[#This Row],[Verwendete Transaktion (Pflichtauswahl)]],Transaktionen[[Transaktionen]:[Modul]],3,FALSE),"Modul anders","okay"),"")</f>
        <v/>
      </c>
      <c r="AP1857">
        <f>IFERROR(IF(COUNTIFS(BTT[Verwendete Transaktion (Pflichtauswahl)],BTT[[#This Row],[Verwendete Transaktion (Pflichtauswahl)]],BTT[SAP-Modul
(Pflichtauswahl)],"&lt;&gt;"&amp;BTT[[#This Row],[SAP-Modul
(Pflichtauswahl)]])&gt;0,"Modul anders","okay"),"")</f>
        <v/>
      </c>
      <c r="AQ1857">
        <f>IFERROR(IF(COUNTIFS(BTT[Verwendete Transaktion (Pflichtauswahl)],BTT[[#This Row],[Verwendete Transaktion (Pflichtauswahl)]],BTT[Verantwortliches TP
(automatisch)],"&lt;&gt;"&amp;BTT[[#This Row],[Verantwortliches TP
(automatisch)]])&gt;0,"Transaktion mehrfach","okay"),"")</f>
        <v/>
      </c>
      <c r="AR1857">
        <f>IFERROR(IF(COUNTIFS(BTT[Verwendete Transaktion (Pflichtauswahl)],BTT[[#This Row],[Verwendete Transaktion (Pflichtauswahl)]],BTT[Verantwortliches TP
(automatisch)],"&lt;&gt;"&amp;VLOOKUP(aktives_Teilprojekt,Teilprojekte[[Teilprojekte]:[Kürzel]],2,FALSE))&gt;0,"Transaktion mehrfach","okay"),"")</f>
        <v/>
      </c>
      <c r="AS1857" t="inlineStr">
        <is>
          <t>FI1771</t>
        </is>
      </c>
    </row>
    <row r="1858">
      <c r="A1858">
        <f>IFERROR(IF(BTT[[#This Row],[Lfd Nr. 
(aus konsolidierter Datei)]]&lt;&gt;"",BTT[[#This Row],[Lfd Nr. 
(aus konsolidierter Datei)]],VLOOKUP(aktives_Teilprojekt,Teilprojekte[[Teilprojekte]:[Kürzel]],2,FALSE)&amp;ROW(BTT[[#This Row],[Lfd Nr.
(automatisch)]])-2),"")</f>
        <v/>
      </c>
      <c r="B1858" t="inlineStr">
        <is>
          <t>Kontokorrent pflegen</t>
        </is>
      </c>
      <c r="D1858" t="inlineStr">
        <is>
          <t>Rechnung kopieren und Hinweise auf vorliegenden Fehler in den allgemeinen Daten auf der Rechnungskopie vermerken.</t>
        </is>
      </c>
      <c r="E1858">
        <f>IFERROR(IF(NOT(BTT[[#This Row],[Manuelle Änderung des Verantwortliches TP
(Auswahl - bei Bedarf)]]=""),BTT[[#This Row],[Manuelle Änderung des Verantwortliches TP
(Auswahl - bei Bedarf)]],VLOOKUP(BTT[[#This Row],[Hauptprozess
(Pflichtauswahl)]],Hauptprozesse[],3,FALSE)),"")</f>
        <v/>
      </c>
      <c r="H1858" t="inlineStr">
        <is>
          <t>LO</t>
        </is>
      </c>
      <c r="I1858" t="inlineStr">
        <is>
          <t>FK03</t>
        </is>
      </c>
      <c r="J1858">
        <f>IFERROR(VLOOKUP(BTT[[#This Row],[Verwendete Transaktion (Pflichtauswahl)]],Transaktionen[[Transaktionen]:[Langtext]],2,FALSE),"")</f>
        <v/>
      </c>
      <c r="V1858">
        <f>IFERROR(VLOOKUP(BTT[[#This Row],[Verwendetes Formular
(Auswahl falls relevant)]],Formulare[[Formularbezeichnung]:[Formularname (technisch)]],2,FALSE),"")</f>
        <v/>
      </c>
      <c r="AK1858">
        <f>IF(BTT[[#This Row],[Subprozess
(optionale Auswahl)]]="","okay",IF(VLOOKUP(BTT[[#This Row],[Subprozess
(optionale Auswahl)]],BPML[[Subprozess]:[Zugeordneter Hauptprozess]],3,FALSE)=BTT[[#This Row],[Hauptprozess
(Pflichtauswahl)]],"okay","falscher Subprozess"))</f>
        <v/>
      </c>
      <c r="AL1858">
        <f>IF(aktives_Teilprojekt="Master","",IF(BTT[[#This Row],[Verantwortliches TP
(automatisch)]]=VLOOKUP(aktives_Teilprojekt,Teilprojekte[[Teilprojekte]:[Kürzel]],2,FALSE),"okay","Hauptprozess anderes TP"))</f>
        <v/>
      </c>
      <c r="AM18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8">
        <f>IFERROR(IF(BTT[[#This Row],[SAP-Modul
(Pflichtauswahl)]]&lt;&gt;VLOOKUP(BTT[[#This Row],[Verwendete Transaktion (Pflichtauswahl)]],Transaktionen[[Transaktionen]:[Modul]],3,FALSE),"Modul anders","okay"),"")</f>
        <v/>
      </c>
      <c r="AP1858">
        <f>IFERROR(IF(COUNTIFS(BTT[Verwendete Transaktion (Pflichtauswahl)],BTT[[#This Row],[Verwendete Transaktion (Pflichtauswahl)]],BTT[SAP-Modul
(Pflichtauswahl)],"&lt;&gt;"&amp;BTT[[#This Row],[SAP-Modul
(Pflichtauswahl)]])&gt;0,"Modul anders","okay"),"")</f>
        <v/>
      </c>
      <c r="AQ1858">
        <f>IFERROR(IF(COUNTIFS(BTT[Verwendete Transaktion (Pflichtauswahl)],BTT[[#This Row],[Verwendete Transaktion (Pflichtauswahl)]],BTT[Verantwortliches TP
(automatisch)],"&lt;&gt;"&amp;BTT[[#This Row],[Verantwortliches TP
(automatisch)]])&gt;0,"Transaktion mehrfach","okay"),"")</f>
        <v/>
      </c>
      <c r="AR1858">
        <f>IFERROR(IF(COUNTIFS(BTT[Verwendete Transaktion (Pflichtauswahl)],BTT[[#This Row],[Verwendete Transaktion (Pflichtauswahl)]],BTT[Verantwortliches TP
(automatisch)],"&lt;&gt;"&amp;VLOOKUP(aktives_Teilprojekt,Teilprojekte[[Teilprojekte]:[Kürzel]],2,FALSE))&gt;0,"Transaktion mehrfach","okay"),"")</f>
        <v/>
      </c>
      <c r="AS1858" t="inlineStr">
        <is>
          <t>FI1772</t>
        </is>
      </c>
    </row>
    <row r="1859">
      <c r="A1859">
        <f>IFERROR(IF(BTT[[#This Row],[Lfd Nr. 
(aus konsolidierter Datei)]]&lt;&gt;"",BTT[[#This Row],[Lfd Nr. 
(aus konsolidierter Datei)]],VLOOKUP(aktives_Teilprojekt,Teilprojekte[[Teilprojekte]:[Kürzel]],2,FALSE)&amp;ROW(BTT[[#This Row],[Lfd Nr.
(automatisch)]])-2),"")</f>
        <v/>
      </c>
      <c r="B1859" t="inlineStr">
        <is>
          <t>Kontokorrent pflegen</t>
        </is>
      </c>
      <c r="D1859" t="inlineStr">
        <is>
          <t xml:space="preserve">Rechnungskopie inkl. angereicherter Informationen als Mail an EK weiterleiten. </t>
        </is>
      </c>
      <c r="E1859">
        <f>IFERROR(IF(NOT(BTT[[#This Row],[Manuelle Änderung des Verantwortliches TP
(Auswahl - bei Bedarf)]]=""),BTT[[#This Row],[Manuelle Änderung des Verantwortliches TP
(Auswahl - bei Bedarf)]],VLOOKUP(BTT[[#This Row],[Hauptprozess
(Pflichtauswahl)]],Hauptprozesse[],3,FALSE)),"")</f>
        <v/>
      </c>
      <c r="G1859" t="inlineStr">
        <is>
          <t>RW-K/K</t>
        </is>
      </c>
      <c r="H1859" t="inlineStr">
        <is>
          <t>LO</t>
        </is>
      </c>
      <c r="I1859" t="inlineStr">
        <is>
          <t>FK03</t>
        </is>
      </c>
      <c r="J1859">
        <f>IFERROR(VLOOKUP(BTT[[#This Row],[Verwendete Transaktion (Pflichtauswahl)]],Transaktionen[[Transaktionen]:[Langtext]],2,FALSE),"")</f>
        <v/>
      </c>
      <c r="R1859" t="inlineStr">
        <is>
          <t>GROUPWISE_PROD</t>
        </is>
      </c>
      <c r="V1859">
        <f>IFERROR(VLOOKUP(BTT[[#This Row],[Verwendetes Formular
(Auswahl falls relevant)]],Formulare[[Formularbezeichnung]:[Formularname (technisch)]],2,FALSE),"")</f>
        <v/>
      </c>
      <c r="AK1859">
        <f>IF(BTT[[#This Row],[Subprozess
(optionale Auswahl)]]="","okay",IF(VLOOKUP(BTT[[#This Row],[Subprozess
(optionale Auswahl)]],BPML[[Subprozess]:[Zugeordneter Hauptprozess]],3,FALSE)=BTT[[#This Row],[Hauptprozess
(Pflichtauswahl)]],"okay","falscher Subprozess"))</f>
        <v/>
      </c>
      <c r="AL1859">
        <f>IF(aktives_Teilprojekt="Master","",IF(BTT[[#This Row],[Verantwortliches TP
(automatisch)]]=VLOOKUP(aktives_Teilprojekt,Teilprojekte[[Teilprojekte]:[Kürzel]],2,FALSE),"okay","Hauptprozess anderes TP"))</f>
        <v/>
      </c>
      <c r="AM18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59">
        <f>IFERROR(IF(BTT[[#This Row],[SAP-Modul
(Pflichtauswahl)]]&lt;&gt;VLOOKUP(BTT[[#This Row],[Verwendete Transaktion (Pflichtauswahl)]],Transaktionen[[Transaktionen]:[Modul]],3,FALSE),"Modul anders","okay"),"")</f>
        <v/>
      </c>
      <c r="AP1859">
        <f>IFERROR(IF(COUNTIFS(BTT[Verwendete Transaktion (Pflichtauswahl)],BTT[[#This Row],[Verwendete Transaktion (Pflichtauswahl)]],BTT[SAP-Modul
(Pflichtauswahl)],"&lt;&gt;"&amp;BTT[[#This Row],[SAP-Modul
(Pflichtauswahl)]])&gt;0,"Modul anders","okay"),"")</f>
        <v/>
      </c>
      <c r="AQ1859">
        <f>IFERROR(IF(COUNTIFS(BTT[Verwendete Transaktion (Pflichtauswahl)],BTT[[#This Row],[Verwendete Transaktion (Pflichtauswahl)]],BTT[Verantwortliches TP
(automatisch)],"&lt;&gt;"&amp;BTT[[#This Row],[Verantwortliches TP
(automatisch)]])&gt;0,"Transaktion mehrfach","okay"),"")</f>
        <v/>
      </c>
      <c r="AR1859">
        <f>IFERROR(IF(COUNTIFS(BTT[Verwendete Transaktion (Pflichtauswahl)],BTT[[#This Row],[Verwendete Transaktion (Pflichtauswahl)]],BTT[Verantwortliches TP
(automatisch)],"&lt;&gt;"&amp;VLOOKUP(aktives_Teilprojekt,Teilprojekte[[Teilprojekte]:[Kürzel]],2,FALSE))&gt;0,"Transaktion mehrfach","okay"),"")</f>
        <v/>
      </c>
      <c r="AS1859" t="inlineStr">
        <is>
          <t>FI1773</t>
        </is>
      </c>
    </row>
    <row r="1860">
      <c r="A1860">
        <f>IFERROR(IF(BTT[[#This Row],[Lfd Nr. 
(aus konsolidierter Datei)]]&lt;&gt;"",BTT[[#This Row],[Lfd Nr. 
(aus konsolidierter Datei)]],VLOOKUP(aktives_Teilprojekt,Teilprojekte[[Teilprojekte]:[Kürzel]],2,FALSE)&amp;ROW(BTT[[#This Row],[Lfd Nr.
(automatisch)]])-2),"")</f>
        <v/>
      </c>
      <c r="B1860" t="inlineStr">
        <is>
          <t>Kontokorrent pflegen</t>
        </is>
      </c>
      <c r="D1860" t="inlineStr">
        <is>
          <t>Allgemeine Lieferantendaten anpassen</t>
        </is>
      </c>
      <c r="E1860">
        <f>IFERROR(IF(NOT(BTT[[#This Row],[Manuelle Änderung des Verantwortliches TP
(Auswahl - bei Bedarf)]]=""),BTT[[#This Row],[Manuelle Änderung des Verantwortliches TP
(Auswahl - bei Bedarf)]],VLOOKUP(BTT[[#This Row],[Hauptprozess
(Pflichtauswahl)]],Hauptprozesse[],3,FALSE)),"")</f>
        <v/>
      </c>
      <c r="G1860" t="inlineStr">
        <is>
          <t>EK</t>
        </is>
      </c>
      <c r="H1860" t="inlineStr">
        <is>
          <t>LO</t>
        </is>
      </c>
      <c r="I1860" t="inlineStr">
        <is>
          <t>FK02</t>
        </is>
      </c>
      <c r="J1860">
        <f>IFERROR(VLOOKUP(BTT[[#This Row],[Verwendete Transaktion (Pflichtauswahl)]],Transaktionen[[Transaktionen]:[Langtext]],2,FALSE),"")</f>
        <v/>
      </c>
      <c r="V1860">
        <f>IFERROR(VLOOKUP(BTT[[#This Row],[Verwendetes Formular
(Auswahl falls relevant)]],Formulare[[Formularbezeichnung]:[Formularname (technisch)]],2,FALSE),"")</f>
        <v/>
      </c>
      <c r="AK1860">
        <f>IF(BTT[[#This Row],[Subprozess
(optionale Auswahl)]]="","okay",IF(VLOOKUP(BTT[[#This Row],[Subprozess
(optionale Auswahl)]],BPML[[Subprozess]:[Zugeordneter Hauptprozess]],3,FALSE)=BTT[[#This Row],[Hauptprozess
(Pflichtauswahl)]],"okay","falscher Subprozess"))</f>
        <v/>
      </c>
      <c r="AL1860">
        <f>IF(aktives_Teilprojekt="Master","",IF(BTT[[#This Row],[Verantwortliches TP
(automatisch)]]=VLOOKUP(aktives_Teilprojekt,Teilprojekte[[Teilprojekte]:[Kürzel]],2,FALSE),"okay","Hauptprozess anderes TP"))</f>
        <v/>
      </c>
      <c r="AM18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0">
        <f>IFERROR(IF(BTT[[#This Row],[SAP-Modul
(Pflichtauswahl)]]&lt;&gt;VLOOKUP(BTT[[#This Row],[Verwendete Transaktion (Pflichtauswahl)]],Transaktionen[[Transaktionen]:[Modul]],3,FALSE),"Modul anders","okay"),"")</f>
        <v/>
      </c>
      <c r="AP1860">
        <f>IFERROR(IF(COUNTIFS(BTT[Verwendete Transaktion (Pflichtauswahl)],BTT[[#This Row],[Verwendete Transaktion (Pflichtauswahl)]],BTT[SAP-Modul
(Pflichtauswahl)],"&lt;&gt;"&amp;BTT[[#This Row],[SAP-Modul
(Pflichtauswahl)]])&gt;0,"Modul anders","okay"),"")</f>
        <v/>
      </c>
      <c r="AQ1860">
        <f>IFERROR(IF(COUNTIFS(BTT[Verwendete Transaktion (Pflichtauswahl)],BTT[[#This Row],[Verwendete Transaktion (Pflichtauswahl)]],BTT[Verantwortliches TP
(automatisch)],"&lt;&gt;"&amp;BTT[[#This Row],[Verantwortliches TP
(automatisch)]])&gt;0,"Transaktion mehrfach","okay"),"")</f>
        <v/>
      </c>
      <c r="AR1860">
        <f>IFERROR(IF(COUNTIFS(BTT[Verwendete Transaktion (Pflichtauswahl)],BTT[[#This Row],[Verwendete Transaktion (Pflichtauswahl)]],BTT[Verantwortliches TP
(automatisch)],"&lt;&gt;"&amp;VLOOKUP(aktives_Teilprojekt,Teilprojekte[[Teilprojekte]:[Kürzel]],2,FALSE))&gt;0,"Transaktion mehrfach","okay"),"")</f>
        <v/>
      </c>
      <c r="AS1860" t="inlineStr">
        <is>
          <t>FI1774</t>
        </is>
      </c>
    </row>
    <row r="1861">
      <c r="A1861">
        <f>IFERROR(IF(BTT[[#This Row],[Lfd Nr. 
(aus konsolidierter Datei)]]&lt;&gt;"",BTT[[#This Row],[Lfd Nr. 
(aus konsolidierter Datei)]],VLOOKUP(aktives_Teilprojekt,Teilprojekte[[Teilprojekte]:[Kürzel]],2,FALSE)&amp;ROW(BTT[[#This Row],[Lfd Nr.
(automatisch)]])-2),"")</f>
        <v/>
      </c>
      <c r="B1861" t="inlineStr">
        <is>
          <t>Kontokorrent pflegen</t>
        </is>
      </c>
      <c r="D1861" t="inlineStr">
        <is>
          <t>Durchgeführte Stammdatenänderung an RW-K zurückmelden.</t>
        </is>
      </c>
      <c r="E1861">
        <f>IFERROR(IF(NOT(BTT[[#This Row],[Manuelle Änderung des Verantwortliches TP
(Auswahl - bei Bedarf)]]=""),BTT[[#This Row],[Manuelle Änderung des Verantwortliches TP
(Auswahl - bei Bedarf)]],VLOOKUP(BTT[[#This Row],[Hauptprozess
(Pflichtauswahl)]],Hauptprozesse[],3,FALSE)),"")</f>
        <v/>
      </c>
      <c r="G1861" t="inlineStr">
        <is>
          <t>EK</t>
        </is>
      </c>
      <c r="J1861">
        <f>IFERROR(VLOOKUP(BTT[[#This Row],[Verwendete Transaktion (Pflichtauswahl)]],Transaktionen[[Transaktionen]:[Langtext]],2,FALSE),"")</f>
        <v/>
      </c>
      <c r="R1861" t="inlineStr">
        <is>
          <t>GROUPWISE_PROD</t>
        </is>
      </c>
      <c r="V1861">
        <f>IFERROR(VLOOKUP(BTT[[#This Row],[Verwendetes Formular
(Auswahl falls relevant)]],Formulare[[Formularbezeichnung]:[Formularname (technisch)]],2,FALSE),"")</f>
        <v/>
      </c>
      <c r="AK1861">
        <f>IF(BTT[[#This Row],[Subprozess
(optionale Auswahl)]]="","okay",IF(VLOOKUP(BTT[[#This Row],[Subprozess
(optionale Auswahl)]],BPML[[Subprozess]:[Zugeordneter Hauptprozess]],3,FALSE)=BTT[[#This Row],[Hauptprozess
(Pflichtauswahl)]],"okay","falscher Subprozess"))</f>
        <v/>
      </c>
      <c r="AL1861">
        <f>IF(aktives_Teilprojekt="Master","",IF(BTT[[#This Row],[Verantwortliches TP
(automatisch)]]=VLOOKUP(aktives_Teilprojekt,Teilprojekte[[Teilprojekte]:[Kürzel]],2,FALSE),"okay","Hauptprozess anderes TP"))</f>
        <v/>
      </c>
      <c r="AM18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1">
        <f>IFERROR(IF(BTT[[#This Row],[SAP-Modul
(Pflichtauswahl)]]&lt;&gt;VLOOKUP(BTT[[#This Row],[Verwendete Transaktion (Pflichtauswahl)]],Transaktionen[[Transaktionen]:[Modul]],3,FALSE),"Modul anders","okay"),"")</f>
        <v/>
      </c>
      <c r="AP1861">
        <f>IFERROR(IF(COUNTIFS(BTT[Verwendete Transaktion (Pflichtauswahl)],BTT[[#This Row],[Verwendete Transaktion (Pflichtauswahl)]],BTT[SAP-Modul
(Pflichtauswahl)],"&lt;&gt;"&amp;BTT[[#This Row],[SAP-Modul
(Pflichtauswahl)]])&gt;0,"Modul anders","okay"),"")</f>
        <v/>
      </c>
      <c r="AQ1861">
        <f>IFERROR(IF(COUNTIFS(BTT[Verwendete Transaktion (Pflichtauswahl)],BTT[[#This Row],[Verwendete Transaktion (Pflichtauswahl)]],BTT[Verantwortliches TP
(automatisch)],"&lt;&gt;"&amp;BTT[[#This Row],[Verantwortliches TP
(automatisch)]])&gt;0,"Transaktion mehrfach","okay"),"")</f>
        <v/>
      </c>
      <c r="AR1861">
        <f>IFERROR(IF(COUNTIFS(BTT[Verwendete Transaktion (Pflichtauswahl)],BTT[[#This Row],[Verwendete Transaktion (Pflichtauswahl)]],BTT[Verantwortliches TP
(automatisch)],"&lt;&gt;"&amp;VLOOKUP(aktives_Teilprojekt,Teilprojekte[[Teilprojekte]:[Kürzel]],2,FALSE))&gt;0,"Transaktion mehrfach","okay"),"")</f>
        <v/>
      </c>
      <c r="AS1861" t="inlineStr">
        <is>
          <t>FI1775</t>
        </is>
      </c>
    </row>
    <row r="1862">
      <c r="A1862">
        <f>IFERROR(IF(BTT[[#This Row],[Lfd Nr. 
(aus konsolidierter Datei)]]&lt;&gt;"",BTT[[#This Row],[Lfd Nr. 
(aus konsolidierter Datei)]],VLOOKUP(aktives_Teilprojekt,Teilprojekte[[Teilprojekte]:[Kürzel]],2,FALSE)&amp;ROW(BTT[[#This Row],[Lfd Nr.
(automatisch)]])-2),"")</f>
        <v/>
      </c>
      <c r="B1862" t="inlineStr">
        <is>
          <t>Kontokorrent pflegen</t>
        </is>
      </c>
      <c r="D1862" t="inlineStr">
        <is>
          <t>Rückmeldung prüfen und an RW-K/R zwecks Buchung weiterleiten.</t>
        </is>
      </c>
      <c r="E1862">
        <f>IFERROR(IF(NOT(BTT[[#This Row],[Manuelle Änderung des Verantwortliches TP
(Auswahl - bei Bedarf)]]=""),BTT[[#This Row],[Manuelle Änderung des Verantwortliches TP
(Auswahl - bei Bedarf)]],VLOOKUP(BTT[[#This Row],[Hauptprozess
(Pflichtauswahl)]],Hauptprozesse[],3,FALSE)),"")</f>
        <v/>
      </c>
      <c r="G1862" t="inlineStr">
        <is>
          <t>RW-K/K</t>
        </is>
      </c>
      <c r="H1862" t="inlineStr">
        <is>
          <t>LO</t>
        </is>
      </c>
      <c r="I1862" t="inlineStr">
        <is>
          <t>FK03</t>
        </is>
      </c>
      <c r="J1862">
        <f>IFERROR(VLOOKUP(BTT[[#This Row],[Verwendete Transaktion (Pflichtauswahl)]],Transaktionen[[Transaktionen]:[Langtext]],2,FALSE),"")</f>
        <v/>
      </c>
      <c r="V1862">
        <f>IFERROR(VLOOKUP(BTT[[#This Row],[Verwendetes Formular
(Auswahl falls relevant)]],Formulare[[Formularbezeichnung]:[Formularname (technisch)]],2,FALSE),"")</f>
        <v/>
      </c>
      <c r="AK1862">
        <f>IF(BTT[[#This Row],[Subprozess
(optionale Auswahl)]]="","okay",IF(VLOOKUP(BTT[[#This Row],[Subprozess
(optionale Auswahl)]],BPML[[Subprozess]:[Zugeordneter Hauptprozess]],3,FALSE)=BTT[[#This Row],[Hauptprozess
(Pflichtauswahl)]],"okay","falscher Subprozess"))</f>
        <v/>
      </c>
      <c r="AL1862">
        <f>IF(aktives_Teilprojekt="Master","",IF(BTT[[#This Row],[Verantwortliches TP
(automatisch)]]=VLOOKUP(aktives_Teilprojekt,Teilprojekte[[Teilprojekte]:[Kürzel]],2,FALSE),"okay","Hauptprozess anderes TP"))</f>
        <v/>
      </c>
      <c r="AM18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2">
        <f>IFERROR(IF(BTT[[#This Row],[SAP-Modul
(Pflichtauswahl)]]&lt;&gt;VLOOKUP(BTT[[#This Row],[Verwendete Transaktion (Pflichtauswahl)]],Transaktionen[[Transaktionen]:[Modul]],3,FALSE),"Modul anders","okay"),"")</f>
        <v/>
      </c>
      <c r="AP1862">
        <f>IFERROR(IF(COUNTIFS(BTT[Verwendete Transaktion (Pflichtauswahl)],BTT[[#This Row],[Verwendete Transaktion (Pflichtauswahl)]],BTT[SAP-Modul
(Pflichtauswahl)],"&lt;&gt;"&amp;BTT[[#This Row],[SAP-Modul
(Pflichtauswahl)]])&gt;0,"Modul anders","okay"),"")</f>
        <v/>
      </c>
      <c r="AQ1862">
        <f>IFERROR(IF(COUNTIFS(BTT[Verwendete Transaktion (Pflichtauswahl)],BTT[[#This Row],[Verwendete Transaktion (Pflichtauswahl)]],BTT[Verantwortliches TP
(automatisch)],"&lt;&gt;"&amp;BTT[[#This Row],[Verantwortliches TP
(automatisch)]])&gt;0,"Transaktion mehrfach","okay"),"")</f>
        <v/>
      </c>
      <c r="AR1862">
        <f>IFERROR(IF(COUNTIFS(BTT[Verwendete Transaktion (Pflichtauswahl)],BTT[[#This Row],[Verwendete Transaktion (Pflichtauswahl)]],BTT[Verantwortliches TP
(automatisch)],"&lt;&gt;"&amp;VLOOKUP(aktives_Teilprojekt,Teilprojekte[[Teilprojekte]:[Kürzel]],2,FALSE))&gt;0,"Transaktion mehrfach","okay"),"")</f>
        <v/>
      </c>
      <c r="AS1862" t="inlineStr">
        <is>
          <t>FI1776</t>
        </is>
      </c>
    </row>
    <row r="1863">
      <c r="A1863">
        <f>IFERROR(IF(BTT[[#This Row],[Lfd Nr. 
(aus konsolidierter Datei)]]&lt;&gt;"",BTT[[#This Row],[Lfd Nr. 
(aus konsolidierter Datei)]],VLOOKUP(aktives_Teilprojekt,Teilprojekte[[Teilprojekte]:[Kürzel]],2,FALSE)&amp;ROW(BTT[[#This Row],[Lfd Nr.
(automatisch)]])-2),"")</f>
        <v/>
      </c>
      <c r="B1863" t="inlineStr">
        <is>
          <t>Kontokorrent pflegen</t>
        </is>
      </c>
      <c r="D1863" t="inlineStr">
        <is>
          <t>Rückmeldung prüfen und an RW-K/R zwecks Buchung weiterleiten.</t>
        </is>
      </c>
      <c r="E1863">
        <f>IFERROR(IF(NOT(BTT[[#This Row],[Manuelle Änderung des Verantwortliches TP
(Auswahl - bei Bedarf)]]=""),BTT[[#This Row],[Manuelle Änderung des Verantwortliches TP
(Auswahl - bei Bedarf)]],VLOOKUP(BTT[[#This Row],[Hauptprozess
(Pflichtauswahl)]],Hauptprozesse[],3,FALSE)),"")</f>
        <v/>
      </c>
      <c r="G1863" t="inlineStr">
        <is>
          <t>RW-K/K</t>
        </is>
      </c>
      <c r="H1863" t="inlineStr">
        <is>
          <t>MM</t>
        </is>
      </c>
      <c r="I1863" t="inlineStr">
        <is>
          <t>Miro</t>
        </is>
      </c>
      <c r="J1863">
        <f>IFERROR(VLOOKUP(BTT[[#This Row],[Verwendete Transaktion (Pflichtauswahl)]],Transaktionen[[Transaktionen]:[Langtext]],2,FALSE),"")</f>
        <v/>
      </c>
      <c r="V1863">
        <f>IFERROR(VLOOKUP(BTT[[#This Row],[Verwendetes Formular
(Auswahl falls relevant)]],Formulare[[Formularbezeichnung]:[Formularname (technisch)]],2,FALSE),"")</f>
        <v/>
      </c>
      <c r="AK1863">
        <f>IF(BTT[[#This Row],[Subprozess
(optionale Auswahl)]]="","okay",IF(VLOOKUP(BTT[[#This Row],[Subprozess
(optionale Auswahl)]],BPML[[Subprozess]:[Zugeordneter Hauptprozess]],3,FALSE)=BTT[[#This Row],[Hauptprozess
(Pflichtauswahl)]],"okay","falscher Subprozess"))</f>
        <v/>
      </c>
      <c r="AL1863">
        <f>IF(aktives_Teilprojekt="Master","",IF(BTT[[#This Row],[Verantwortliches TP
(automatisch)]]=VLOOKUP(aktives_Teilprojekt,Teilprojekte[[Teilprojekte]:[Kürzel]],2,FALSE),"okay","Hauptprozess anderes TP"))</f>
        <v/>
      </c>
      <c r="AM18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3">
        <f>IFERROR(IF(BTT[[#This Row],[SAP-Modul
(Pflichtauswahl)]]&lt;&gt;VLOOKUP(BTT[[#This Row],[Verwendete Transaktion (Pflichtauswahl)]],Transaktionen[[Transaktionen]:[Modul]],3,FALSE),"Modul anders","okay"),"")</f>
        <v/>
      </c>
      <c r="AP1863">
        <f>IFERROR(IF(COUNTIFS(BTT[Verwendete Transaktion (Pflichtauswahl)],BTT[[#This Row],[Verwendete Transaktion (Pflichtauswahl)]],BTT[SAP-Modul
(Pflichtauswahl)],"&lt;&gt;"&amp;BTT[[#This Row],[SAP-Modul
(Pflichtauswahl)]])&gt;0,"Modul anders","okay"),"")</f>
        <v/>
      </c>
      <c r="AQ1863">
        <f>IFERROR(IF(COUNTIFS(BTT[Verwendete Transaktion (Pflichtauswahl)],BTT[[#This Row],[Verwendete Transaktion (Pflichtauswahl)]],BTT[Verantwortliches TP
(automatisch)],"&lt;&gt;"&amp;BTT[[#This Row],[Verantwortliches TP
(automatisch)]])&gt;0,"Transaktion mehrfach","okay"),"")</f>
        <v/>
      </c>
      <c r="AR1863">
        <f>IFERROR(IF(COUNTIFS(BTT[Verwendete Transaktion (Pflichtauswahl)],BTT[[#This Row],[Verwendete Transaktion (Pflichtauswahl)]],BTT[Verantwortliches TP
(automatisch)],"&lt;&gt;"&amp;VLOOKUP(aktives_Teilprojekt,Teilprojekte[[Teilprojekte]:[Kürzel]],2,FALSE))&gt;0,"Transaktion mehrfach","okay"),"")</f>
        <v/>
      </c>
      <c r="AS1863" t="inlineStr">
        <is>
          <t>FI1777</t>
        </is>
      </c>
    </row>
    <row r="1864">
      <c r="A1864">
        <f>IFERROR(IF(BTT[[#This Row],[Lfd Nr. 
(aus konsolidierter Datei)]]&lt;&gt;"",BTT[[#This Row],[Lfd Nr. 
(aus konsolidierter Datei)]],VLOOKUP(aktives_Teilprojekt,Teilprojekte[[Teilprojekte]:[Kürzel]],2,FALSE)&amp;ROW(BTT[[#This Row],[Lfd Nr.
(automatisch)]])-2),"")</f>
        <v/>
      </c>
      <c r="B1864" t="inlineStr">
        <is>
          <t>Kontokorrent pflegen</t>
        </is>
      </c>
      <c r="D1864" t="inlineStr">
        <is>
          <t>Rückmeldung prüfen und an RW-K/R zwecks Buchung weiterleiten.</t>
        </is>
      </c>
      <c r="E1864">
        <f>IFERROR(IF(NOT(BTT[[#This Row],[Manuelle Änderung des Verantwortliches TP
(Auswahl - bei Bedarf)]]=""),BTT[[#This Row],[Manuelle Änderung des Verantwortliches TP
(Auswahl - bei Bedarf)]],VLOOKUP(BTT[[#This Row],[Hauptprozess
(Pflichtauswahl)]],Hauptprozesse[],3,FALSE)),"")</f>
        <v/>
      </c>
      <c r="G1864" t="inlineStr">
        <is>
          <t>RW-K/K</t>
        </is>
      </c>
      <c r="J1864">
        <f>IFERROR(VLOOKUP(BTT[[#This Row],[Verwendete Transaktion (Pflichtauswahl)]],Transaktionen[[Transaktionen]:[Langtext]],2,FALSE),"")</f>
        <v/>
      </c>
      <c r="N1864" t="inlineStr">
        <is>
          <t>Seeburger</t>
        </is>
      </c>
      <c r="V1864">
        <f>IFERROR(VLOOKUP(BTT[[#This Row],[Verwendetes Formular
(Auswahl falls relevant)]],Formulare[[Formularbezeichnung]:[Formularname (technisch)]],2,FALSE),"")</f>
        <v/>
      </c>
      <c r="AK1864">
        <f>IF(BTT[[#This Row],[Subprozess
(optionale Auswahl)]]="","okay",IF(VLOOKUP(BTT[[#This Row],[Subprozess
(optionale Auswahl)]],BPML[[Subprozess]:[Zugeordneter Hauptprozess]],3,FALSE)=BTT[[#This Row],[Hauptprozess
(Pflichtauswahl)]],"okay","falscher Subprozess"))</f>
        <v/>
      </c>
      <c r="AL1864">
        <f>IF(aktives_Teilprojekt="Master","",IF(BTT[[#This Row],[Verantwortliches TP
(automatisch)]]=VLOOKUP(aktives_Teilprojekt,Teilprojekte[[Teilprojekte]:[Kürzel]],2,FALSE),"okay","Hauptprozess anderes TP"))</f>
        <v/>
      </c>
      <c r="AM18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4">
        <f>IFERROR(IF(BTT[[#This Row],[SAP-Modul
(Pflichtauswahl)]]&lt;&gt;VLOOKUP(BTT[[#This Row],[Verwendete Transaktion (Pflichtauswahl)]],Transaktionen[[Transaktionen]:[Modul]],3,FALSE),"Modul anders","okay"),"")</f>
        <v/>
      </c>
      <c r="AP1864">
        <f>IFERROR(IF(COUNTIFS(BTT[Verwendete Transaktion (Pflichtauswahl)],BTT[[#This Row],[Verwendete Transaktion (Pflichtauswahl)]],BTT[SAP-Modul
(Pflichtauswahl)],"&lt;&gt;"&amp;BTT[[#This Row],[SAP-Modul
(Pflichtauswahl)]])&gt;0,"Modul anders","okay"),"")</f>
        <v/>
      </c>
      <c r="AQ1864">
        <f>IFERROR(IF(COUNTIFS(BTT[Verwendete Transaktion (Pflichtauswahl)],BTT[[#This Row],[Verwendete Transaktion (Pflichtauswahl)]],BTT[Verantwortliches TP
(automatisch)],"&lt;&gt;"&amp;BTT[[#This Row],[Verantwortliches TP
(automatisch)]])&gt;0,"Transaktion mehrfach","okay"),"")</f>
        <v/>
      </c>
      <c r="AR1864">
        <f>IFERROR(IF(COUNTIFS(BTT[Verwendete Transaktion (Pflichtauswahl)],BTT[[#This Row],[Verwendete Transaktion (Pflichtauswahl)]],BTT[Verantwortliches TP
(automatisch)],"&lt;&gt;"&amp;VLOOKUP(aktives_Teilprojekt,Teilprojekte[[Teilprojekte]:[Kürzel]],2,FALSE))&gt;0,"Transaktion mehrfach","okay"),"")</f>
        <v/>
      </c>
      <c r="AS1864" t="inlineStr">
        <is>
          <t>FI1778</t>
        </is>
      </c>
    </row>
    <row r="1865">
      <c r="A1865">
        <f>IFERROR(IF(BTT[[#This Row],[Lfd Nr. 
(aus konsolidierter Datei)]]&lt;&gt;"",BTT[[#This Row],[Lfd Nr. 
(aus konsolidierter Datei)]],VLOOKUP(aktives_Teilprojekt,Teilprojekte[[Teilprojekte]:[Kürzel]],2,FALSE)&amp;ROW(BTT[[#This Row],[Lfd Nr.
(automatisch)]])-2),"")</f>
        <v/>
      </c>
      <c r="B1865" t="inlineStr">
        <is>
          <t>Kontokorrent pflegen</t>
        </is>
      </c>
      <c r="D1865" t="inlineStr">
        <is>
          <t>Rückmeldung prüfen und an RW-K/R zwecks Buchung weiterleiten.</t>
        </is>
      </c>
      <c r="E1865">
        <f>IFERROR(IF(NOT(BTT[[#This Row],[Manuelle Änderung des Verantwortliches TP
(Auswahl - bei Bedarf)]]=""),BTT[[#This Row],[Manuelle Änderung des Verantwortliches TP
(Auswahl - bei Bedarf)]],VLOOKUP(BTT[[#This Row],[Hauptprozess
(Pflichtauswahl)]],Hauptprozesse[],3,FALSE)),"")</f>
        <v/>
      </c>
      <c r="G1865" t="inlineStr">
        <is>
          <t>RW-K/K</t>
        </is>
      </c>
      <c r="H1865" t="inlineStr">
        <is>
          <t>FI</t>
        </is>
      </c>
      <c r="I1865" t="inlineStr">
        <is>
          <t>F-43</t>
        </is>
      </c>
      <c r="J1865">
        <f>IFERROR(VLOOKUP(BTT[[#This Row],[Verwendete Transaktion (Pflichtauswahl)]],Transaktionen[[Transaktionen]:[Langtext]],2,FALSE),"")</f>
        <v/>
      </c>
      <c r="V1865">
        <f>IFERROR(VLOOKUP(BTT[[#This Row],[Verwendetes Formular
(Auswahl falls relevant)]],Formulare[[Formularbezeichnung]:[Formularname (technisch)]],2,FALSE),"")</f>
        <v/>
      </c>
      <c r="AK1865">
        <f>IF(BTT[[#This Row],[Subprozess
(optionale Auswahl)]]="","okay",IF(VLOOKUP(BTT[[#This Row],[Subprozess
(optionale Auswahl)]],BPML[[Subprozess]:[Zugeordneter Hauptprozess]],3,FALSE)=BTT[[#This Row],[Hauptprozess
(Pflichtauswahl)]],"okay","falscher Subprozess"))</f>
        <v/>
      </c>
      <c r="AL1865">
        <f>IF(aktives_Teilprojekt="Master","",IF(BTT[[#This Row],[Verantwortliches TP
(automatisch)]]=VLOOKUP(aktives_Teilprojekt,Teilprojekte[[Teilprojekte]:[Kürzel]],2,FALSE),"okay","Hauptprozess anderes TP"))</f>
        <v/>
      </c>
      <c r="AM18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5">
        <f>IFERROR(IF(BTT[[#This Row],[SAP-Modul
(Pflichtauswahl)]]&lt;&gt;VLOOKUP(BTT[[#This Row],[Verwendete Transaktion (Pflichtauswahl)]],Transaktionen[[Transaktionen]:[Modul]],3,FALSE),"Modul anders","okay"),"")</f>
        <v/>
      </c>
      <c r="AP1865">
        <f>IFERROR(IF(COUNTIFS(BTT[Verwendete Transaktion (Pflichtauswahl)],BTT[[#This Row],[Verwendete Transaktion (Pflichtauswahl)]],BTT[SAP-Modul
(Pflichtauswahl)],"&lt;&gt;"&amp;BTT[[#This Row],[SAP-Modul
(Pflichtauswahl)]])&gt;0,"Modul anders","okay"),"")</f>
        <v/>
      </c>
      <c r="AQ1865">
        <f>IFERROR(IF(COUNTIFS(BTT[Verwendete Transaktion (Pflichtauswahl)],BTT[[#This Row],[Verwendete Transaktion (Pflichtauswahl)]],BTT[Verantwortliches TP
(automatisch)],"&lt;&gt;"&amp;BTT[[#This Row],[Verantwortliches TP
(automatisch)]])&gt;0,"Transaktion mehrfach","okay"),"")</f>
        <v/>
      </c>
      <c r="AR1865">
        <f>IFERROR(IF(COUNTIFS(BTT[Verwendete Transaktion (Pflichtauswahl)],BTT[[#This Row],[Verwendete Transaktion (Pflichtauswahl)]],BTT[Verantwortliches TP
(automatisch)],"&lt;&gt;"&amp;VLOOKUP(aktives_Teilprojekt,Teilprojekte[[Teilprojekte]:[Kürzel]],2,FALSE))&gt;0,"Transaktion mehrfach","okay"),"")</f>
        <v/>
      </c>
      <c r="AS1865" t="inlineStr">
        <is>
          <t>FI1779</t>
        </is>
      </c>
    </row>
    <row r="1866">
      <c r="A1866">
        <f>IFERROR(IF(BTT[[#This Row],[Lfd Nr. 
(aus konsolidierter Datei)]]&lt;&gt;"",BTT[[#This Row],[Lfd Nr. 
(aus konsolidierter Datei)]],VLOOKUP(aktives_Teilprojekt,Teilprojekte[[Teilprojekte]:[Kürzel]],2,FALSE)&amp;ROW(BTT[[#This Row],[Lfd Nr.
(automatisch)]])-2),"")</f>
        <v/>
      </c>
      <c r="B1866" t="inlineStr">
        <is>
          <t>Kontokorrent pflegen</t>
        </is>
      </c>
      <c r="E1866">
        <f>IFERROR(IF(NOT(BTT[[#This Row],[Manuelle Änderung des Verantwortliches TP
(Auswahl - bei Bedarf)]]=""),BTT[[#This Row],[Manuelle Änderung des Verantwortliches TP
(Auswahl - bei Bedarf)]],VLOOKUP(BTT[[#This Row],[Hauptprozess
(Pflichtauswahl)]],Hauptprozesse[],3,FALSE)),"")</f>
        <v/>
      </c>
      <c r="J1866">
        <f>IFERROR(VLOOKUP(BTT[[#This Row],[Verwendete Transaktion (Pflichtauswahl)]],Transaktionen[[Transaktionen]:[Langtext]],2,FALSE),"")</f>
        <v/>
      </c>
      <c r="V1866">
        <f>IFERROR(VLOOKUP(BTT[[#This Row],[Verwendetes Formular
(Auswahl falls relevant)]],Formulare[[Formularbezeichnung]:[Formularname (technisch)]],2,FALSE),"")</f>
        <v/>
      </c>
      <c r="AK1866">
        <f>IF(BTT[[#This Row],[Subprozess
(optionale Auswahl)]]="","okay",IF(VLOOKUP(BTT[[#This Row],[Subprozess
(optionale Auswahl)]],BPML[[Subprozess]:[Zugeordneter Hauptprozess]],3,FALSE)=BTT[[#This Row],[Hauptprozess
(Pflichtauswahl)]],"okay","falscher Subprozess"))</f>
        <v/>
      </c>
      <c r="AL1866">
        <f>IF(aktives_Teilprojekt="Master","",IF(BTT[[#This Row],[Verantwortliches TP
(automatisch)]]=VLOOKUP(aktives_Teilprojekt,Teilprojekte[[Teilprojekte]:[Kürzel]],2,FALSE),"okay","Hauptprozess anderes TP"))</f>
        <v/>
      </c>
      <c r="AM18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6">
        <f>IFERROR(IF(BTT[[#This Row],[SAP-Modul
(Pflichtauswahl)]]&lt;&gt;VLOOKUP(BTT[[#This Row],[Verwendete Transaktion (Pflichtauswahl)]],Transaktionen[[Transaktionen]:[Modul]],3,FALSE),"Modul anders","okay"),"")</f>
        <v/>
      </c>
      <c r="AP1866">
        <f>IFERROR(IF(COUNTIFS(BTT[Verwendete Transaktion (Pflichtauswahl)],BTT[[#This Row],[Verwendete Transaktion (Pflichtauswahl)]],BTT[SAP-Modul
(Pflichtauswahl)],"&lt;&gt;"&amp;BTT[[#This Row],[SAP-Modul
(Pflichtauswahl)]])&gt;0,"Modul anders","okay"),"")</f>
        <v/>
      </c>
      <c r="AQ1866">
        <f>IFERROR(IF(COUNTIFS(BTT[Verwendete Transaktion (Pflichtauswahl)],BTT[[#This Row],[Verwendete Transaktion (Pflichtauswahl)]],BTT[Verantwortliches TP
(automatisch)],"&lt;&gt;"&amp;BTT[[#This Row],[Verantwortliches TP
(automatisch)]])&gt;0,"Transaktion mehrfach","okay"),"")</f>
        <v/>
      </c>
      <c r="AR1866">
        <f>IFERROR(IF(COUNTIFS(BTT[Verwendete Transaktion (Pflichtauswahl)],BTT[[#This Row],[Verwendete Transaktion (Pflichtauswahl)]],BTT[Verantwortliches TP
(automatisch)],"&lt;&gt;"&amp;VLOOKUP(aktives_Teilprojekt,Teilprojekte[[Teilprojekte]:[Kürzel]],2,FALSE))&gt;0,"Transaktion mehrfach","okay"),"")</f>
        <v/>
      </c>
      <c r="AS1866" t="inlineStr">
        <is>
          <t>FI1780</t>
        </is>
      </c>
    </row>
    <row r="1867">
      <c r="A1867">
        <f>IFERROR(IF(BTT[[#This Row],[Lfd Nr. 
(aus konsolidierter Datei)]]&lt;&gt;"",BTT[[#This Row],[Lfd Nr. 
(aus konsolidierter Datei)]],VLOOKUP(aktives_Teilprojekt,Teilprojekte[[Teilprojekte]:[Kürzel]],2,FALSE)&amp;ROW(BTT[[#This Row],[Lfd Nr.
(automatisch)]])-2),"")</f>
        <v/>
      </c>
      <c r="B1867" t="inlineStr">
        <is>
          <t>Kontokorrent pflegen</t>
        </is>
      </c>
      <c r="D1867" t="inlineStr">
        <is>
          <t>Stammsatz ermitteln und prüfen, Einzelposten auswerten, Zusammenstellung offener Posten usw.</t>
        </is>
      </c>
      <c r="E1867">
        <f>IFERROR(IF(NOT(BTT[[#This Row],[Manuelle Änderung des Verantwortliches TP
(Auswahl - bei Bedarf)]]=""),BTT[[#This Row],[Manuelle Änderung des Verantwortliches TP
(Auswahl - bei Bedarf)]],VLOOKUP(BTT[[#This Row],[Hauptprozess
(Pflichtauswahl)]],Hauptprozesse[],3,FALSE)),"")</f>
        <v/>
      </c>
      <c r="H1867" t="inlineStr">
        <is>
          <t>LO</t>
        </is>
      </c>
      <c r="I1867" t="inlineStr">
        <is>
          <t>FK03</t>
        </is>
      </c>
      <c r="J1867">
        <f>IFERROR(VLOOKUP(BTT[[#This Row],[Verwendete Transaktion (Pflichtauswahl)]],Transaktionen[[Transaktionen]:[Langtext]],2,FALSE),"")</f>
        <v/>
      </c>
      <c r="V1867">
        <f>IFERROR(VLOOKUP(BTT[[#This Row],[Verwendetes Formular
(Auswahl falls relevant)]],Formulare[[Formularbezeichnung]:[Formularname (technisch)]],2,FALSE),"")</f>
        <v/>
      </c>
      <c r="AK1867">
        <f>IF(BTT[[#This Row],[Subprozess
(optionale Auswahl)]]="","okay",IF(VLOOKUP(BTT[[#This Row],[Subprozess
(optionale Auswahl)]],BPML[[Subprozess]:[Zugeordneter Hauptprozess]],3,FALSE)=BTT[[#This Row],[Hauptprozess
(Pflichtauswahl)]],"okay","falscher Subprozess"))</f>
        <v/>
      </c>
      <c r="AL1867">
        <f>IF(aktives_Teilprojekt="Master","",IF(BTT[[#This Row],[Verantwortliches TP
(automatisch)]]=VLOOKUP(aktives_Teilprojekt,Teilprojekte[[Teilprojekte]:[Kürzel]],2,FALSE),"okay","Hauptprozess anderes TP"))</f>
        <v/>
      </c>
      <c r="AM18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7">
        <f>IFERROR(IF(BTT[[#This Row],[SAP-Modul
(Pflichtauswahl)]]&lt;&gt;VLOOKUP(BTT[[#This Row],[Verwendete Transaktion (Pflichtauswahl)]],Transaktionen[[Transaktionen]:[Modul]],3,FALSE),"Modul anders","okay"),"")</f>
        <v/>
      </c>
      <c r="AP1867">
        <f>IFERROR(IF(COUNTIFS(BTT[Verwendete Transaktion (Pflichtauswahl)],BTT[[#This Row],[Verwendete Transaktion (Pflichtauswahl)]],BTT[SAP-Modul
(Pflichtauswahl)],"&lt;&gt;"&amp;BTT[[#This Row],[SAP-Modul
(Pflichtauswahl)]])&gt;0,"Modul anders","okay"),"")</f>
        <v/>
      </c>
      <c r="AQ1867">
        <f>IFERROR(IF(COUNTIFS(BTT[Verwendete Transaktion (Pflichtauswahl)],BTT[[#This Row],[Verwendete Transaktion (Pflichtauswahl)]],BTT[Verantwortliches TP
(automatisch)],"&lt;&gt;"&amp;BTT[[#This Row],[Verantwortliches TP
(automatisch)]])&gt;0,"Transaktion mehrfach","okay"),"")</f>
        <v/>
      </c>
      <c r="AR1867">
        <f>IFERROR(IF(COUNTIFS(BTT[Verwendete Transaktion (Pflichtauswahl)],BTT[[#This Row],[Verwendete Transaktion (Pflichtauswahl)]],BTT[Verantwortliches TP
(automatisch)],"&lt;&gt;"&amp;VLOOKUP(aktives_Teilprojekt,Teilprojekte[[Teilprojekte]:[Kürzel]],2,FALSE))&gt;0,"Transaktion mehrfach","okay"),"")</f>
        <v/>
      </c>
      <c r="AS1867" t="inlineStr">
        <is>
          <t>FI1781</t>
        </is>
      </c>
    </row>
    <row r="1868">
      <c r="A1868">
        <f>IFERROR(IF(BTT[[#This Row],[Lfd Nr. 
(aus konsolidierter Datei)]]&lt;&gt;"",BTT[[#This Row],[Lfd Nr. 
(aus konsolidierter Datei)]],VLOOKUP(aktives_Teilprojekt,Teilprojekte[[Teilprojekte]:[Kürzel]],2,FALSE)&amp;ROW(BTT[[#This Row],[Lfd Nr.
(automatisch)]])-2),"")</f>
        <v/>
      </c>
      <c r="B1868" t="inlineStr">
        <is>
          <t>Kontokorrent pflegen</t>
        </is>
      </c>
      <c r="D1868" t="inlineStr">
        <is>
          <t>Stammsatz ermitteln und prüfen, Einzelposten auswerten, Zusammenstellung offener Posten usw.</t>
        </is>
      </c>
      <c r="E1868">
        <f>IFERROR(IF(NOT(BTT[[#This Row],[Manuelle Änderung des Verantwortliches TP
(Auswahl - bei Bedarf)]]=""),BTT[[#This Row],[Manuelle Änderung des Verantwortliches TP
(Auswahl - bei Bedarf)]],VLOOKUP(BTT[[#This Row],[Hauptprozess
(Pflichtauswahl)]],Hauptprozesse[],3,FALSE)),"")</f>
        <v/>
      </c>
      <c r="H1868" t="inlineStr">
        <is>
          <t>FI-GL</t>
        </is>
      </c>
      <c r="I1868" t="inlineStr">
        <is>
          <t>FBL1N</t>
        </is>
      </c>
      <c r="J1868">
        <f>IFERROR(VLOOKUP(BTT[[#This Row],[Verwendete Transaktion (Pflichtauswahl)]],Transaktionen[[Transaktionen]:[Langtext]],2,FALSE),"")</f>
        <v/>
      </c>
      <c r="V1868">
        <f>IFERROR(VLOOKUP(BTT[[#This Row],[Verwendetes Formular
(Auswahl falls relevant)]],Formulare[[Formularbezeichnung]:[Formularname (technisch)]],2,FALSE),"")</f>
        <v/>
      </c>
      <c r="AK1868">
        <f>IF(BTT[[#This Row],[Subprozess
(optionale Auswahl)]]="","okay",IF(VLOOKUP(BTT[[#This Row],[Subprozess
(optionale Auswahl)]],BPML[[Subprozess]:[Zugeordneter Hauptprozess]],3,FALSE)=BTT[[#This Row],[Hauptprozess
(Pflichtauswahl)]],"okay","falscher Subprozess"))</f>
        <v/>
      </c>
      <c r="AL1868">
        <f>IF(aktives_Teilprojekt="Master","",IF(BTT[[#This Row],[Verantwortliches TP
(automatisch)]]=VLOOKUP(aktives_Teilprojekt,Teilprojekte[[Teilprojekte]:[Kürzel]],2,FALSE),"okay","Hauptprozess anderes TP"))</f>
        <v/>
      </c>
      <c r="AM18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8">
        <f>IFERROR(IF(BTT[[#This Row],[SAP-Modul
(Pflichtauswahl)]]&lt;&gt;VLOOKUP(BTT[[#This Row],[Verwendete Transaktion (Pflichtauswahl)]],Transaktionen[[Transaktionen]:[Modul]],3,FALSE),"Modul anders","okay"),"")</f>
        <v/>
      </c>
      <c r="AP1868">
        <f>IFERROR(IF(COUNTIFS(BTT[Verwendete Transaktion (Pflichtauswahl)],BTT[[#This Row],[Verwendete Transaktion (Pflichtauswahl)]],BTT[SAP-Modul
(Pflichtauswahl)],"&lt;&gt;"&amp;BTT[[#This Row],[SAP-Modul
(Pflichtauswahl)]])&gt;0,"Modul anders","okay"),"")</f>
        <v/>
      </c>
      <c r="AQ1868">
        <f>IFERROR(IF(COUNTIFS(BTT[Verwendete Transaktion (Pflichtauswahl)],BTT[[#This Row],[Verwendete Transaktion (Pflichtauswahl)]],BTT[Verantwortliches TP
(automatisch)],"&lt;&gt;"&amp;BTT[[#This Row],[Verantwortliches TP
(automatisch)]])&gt;0,"Transaktion mehrfach","okay"),"")</f>
        <v/>
      </c>
      <c r="AR1868">
        <f>IFERROR(IF(COUNTIFS(BTT[Verwendete Transaktion (Pflichtauswahl)],BTT[[#This Row],[Verwendete Transaktion (Pflichtauswahl)]],BTT[Verantwortliches TP
(automatisch)],"&lt;&gt;"&amp;VLOOKUP(aktives_Teilprojekt,Teilprojekte[[Teilprojekte]:[Kürzel]],2,FALSE))&gt;0,"Transaktion mehrfach","okay"),"")</f>
        <v/>
      </c>
      <c r="AS1868" t="inlineStr">
        <is>
          <t>FI1782</t>
        </is>
      </c>
    </row>
    <row r="1869">
      <c r="A1869">
        <f>IFERROR(IF(BTT[[#This Row],[Lfd Nr. 
(aus konsolidierter Datei)]]&lt;&gt;"",BTT[[#This Row],[Lfd Nr. 
(aus konsolidierter Datei)]],VLOOKUP(aktives_Teilprojekt,Teilprojekte[[Teilprojekte]:[Kürzel]],2,FALSE)&amp;ROW(BTT[[#This Row],[Lfd Nr.
(automatisch)]])-2),"")</f>
        <v/>
      </c>
      <c r="B1869" t="inlineStr">
        <is>
          <t>Kontokorrent pflegen</t>
        </is>
      </c>
      <c r="D1869" t="inlineStr">
        <is>
          <t>Stammsatz ermitteln und prüfen, Einzelposten auswerten, Zusammenstellung offener Posten usw.</t>
        </is>
      </c>
      <c r="E1869">
        <f>IFERROR(IF(NOT(BTT[[#This Row],[Manuelle Änderung des Verantwortliches TP
(Auswahl - bei Bedarf)]]=""),BTT[[#This Row],[Manuelle Änderung des Verantwortliches TP
(Auswahl - bei Bedarf)]],VLOOKUP(BTT[[#This Row],[Hauptprozess
(Pflichtauswahl)]],Hauptprozesse[],3,FALSE)),"")</f>
        <v/>
      </c>
      <c r="H1869" t="inlineStr">
        <is>
          <t>FI-FM</t>
        </is>
      </c>
      <c r="I1869" t="inlineStr">
        <is>
          <t>FB03</t>
        </is>
      </c>
      <c r="J1869">
        <f>IFERROR(VLOOKUP(BTT[[#This Row],[Verwendete Transaktion (Pflichtauswahl)]],Transaktionen[[Transaktionen]:[Langtext]],2,FALSE),"")</f>
        <v/>
      </c>
      <c r="V1869">
        <f>IFERROR(VLOOKUP(BTT[[#This Row],[Verwendetes Formular
(Auswahl falls relevant)]],Formulare[[Formularbezeichnung]:[Formularname (technisch)]],2,FALSE),"")</f>
        <v/>
      </c>
      <c r="AK1869">
        <f>IF(BTT[[#This Row],[Subprozess
(optionale Auswahl)]]="","okay",IF(VLOOKUP(BTT[[#This Row],[Subprozess
(optionale Auswahl)]],BPML[[Subprozess]:[Zugeordneter Hauptprozess]],3,FALSE)=BTT[[#This Row],[Hauptprozess
(Pflichtauswahl)]],"okay","falscher Subprozess"))</f>
        <v/>
      </c>
      <c r="AL1869">
        <f>IF(aktives_Teilprojekt="Master","",IF(BTT[[#This Row],[Verantwortliches TP
(automatisch)]]=VLOOKUP(aktives_Teilprojekt,Teilprojekte[[Teilprojekte]:[Kürzel]],2,FALSE),"okay","Hauptprozess anderes TP"))</f>
        <v/>
      </c>
      <c r="AM18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69">
        <f>IFERROR(IF(BTT[[#This Row],[SAP-Modul
(Pflichtauswahl)]]&lt;&gt;VLOOKUP(BTT[[#This Row],[Verwendete Transaktion (Pflichtauswahl)]],Transaktionen[[Transaktionen]:[Modul]],3,FALSE),"Modul anders","okay"),"")</f>
        <v/>
      </c>
      <c r="AP1869">
        <f>IFERROR(IF(COUNTIFS(BTT[Verwendete Transaktion (Pflichtauswahl)],BTT[[#This Row],[Verwendete Transaktion (Pflichtauswahl)]],BTT[SAP-Modul
(Pflichtauswahl)],"&lt;&gt;"&amp;BTT[[#This Row],[SAP-Modul
(Pflichtauswahl)]])&gt;0,"Modul anders","okay"),"")</f>
        <v/>
      </c>
      <c r="AQ1869">
        <f>IFERROR(IF(COUNTIFS(BTT[Verwendete Transaktion (Pflichtauswahl)],BTT[[#This Row],[Verwendete Transaktion (Pflichtauswahl)]],BTT[Verantwortliches TP
(automatisch)],"&lt;&gt;"&amp;BTT[[#This Row],[Verantwortliches TP
(automatisch)]])&gt;0,"Transaktion mehrfach","okay"),"")</f>
        <v/>
      </c>
      <c r="AR1869">
        <f>IFERROR(IF(COUNTIFS(BTT[Verwendete Transaktion (Pflichtauswahl)],BTT[[#This Row],[Verwendete Transaktion (Pflichtauswahl)]],BTT[Verantwortliches TP
(automatisch)],"&lt;&gt;"&amp;VLOOKUP(aktives_Teilprojekt,Teilprojekte[[Teilprojekte]:[Kürzel]],2,FALSE))&gt;0,"Transaktion mehrfach","okay"),"")</f>
        <v/>
      </c>
      <c r="AS1869" t="inlineStr">
        <is>
          <t>FI1783</t>
        </is>
      </c>
    </row>
    <row r="1870">
      <c r="A1870">
        <f>IFERROR(IF(BTT[[#This Row],[Lfd Nr. 
(aus konsolidierter Datei)]]&lt;&gt;"",BTT[[#This Row],[Lfd Nr. 
(aus konsolidierter Datei)]],VLOOKUP(aktives_Teilprojekt,Teilprojekte[[Teilprojekte]:[Kürzel]],2,FALSE)&amp;ROW(BTT[[#This Row],[Lfd Nr.
(automatisch)]])-2),"")</f>
        <v/>
      </c>
      <c r="B1870" t="inlineStr">
        <is>
          <t>Kontokorrent pflegen</t>
        </is>
      </c>
      <c r="D1870" t="inlineStr">
        <is>
          <t>Stammsatz ermitteln und prüfen, Einzelposten auswerten, Zusammenstellung offener Posten usw.</t>
        </is>
      </c>
      <c r="E1870">
        <f>IFERROR(IF(NOT(BTT[[#This Row],[Manuelle Änderung des Verantwortliches TP
(Auswahl - bei Bedarf)]]=""),BTT[[#This Row],[Manuelle Änderung des Verantwortliches TP
(Auswahl - bei Bedarf)]],VLOOKUP(BTT[[#This Row],[Hauptprozess
(Pflichtauswahl)]],Hauptprozesse[],3,FALSE)),"")</f>
        <v/>
      </c>
      <c r="H1870" t="inlineStr">
        <is>
          <t>MM</t>
        </is>
      </c>
      <c r="I1870" t="inlineStr">
        <is>
          <t>ME23N</t>
        </is>
      </c>
      <c r="J1870">
        <f>IFERROR(VLOOKUP(BTT[[#This Row],[Verwendete Transaktion (Pflichtauswahl)]],Transaktionen[[Transaktionen]:[Langtext]],2,FALSE),"")</f>
        <v/>
      </c>
      <c r="V1870">
        <f>IFERROR(VLOOKUP(BTT[[#This Row],[Verwendetes Formular
(Auswahl falls relevant)]],Formulare[[Formularbezeichnung]:[Formularname (technisch)]],2,FALSE),"")</f>
        <v/>
      </c>
      <c r="AK1870">
        <f>IF(BTT[[#This Row],[Subprozess
(optionale Auswahl)]]="","okay",IF(VLOOKUP(BTT[[#This Row],[Subprozess
(optionale Auswahl)]],BPML[[Subprozess]:[Zugeordneter Hauptprozess]],3,FALSE)=BTT[[#This Row],[Hauptprozess
(Pflichtauswahl)]],"okay","falscher Subprozess"))</f>
        <v/>
      </c>
      <c r="AL1870">
        <f>IF(aktives_Teilprojekt="Master","",IF(BTT[[#This Row],[Verantwortliches TP
(automatisch)]]=VLOOKUP(aktives_Teilprojekt,Teilprojekte[[Teilprojekte]:[Kürzel]],2,FALSE),"okay","Hauptprozess anderes TP"))</f>
        <v/>
      </c>
      <c r="AM18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0">
        <f>IFERROR(IF(BTT[[#This Row],[SAP-Modul
(Pflichtauswahl)]]&lt;&gt;VLOOKUP(BTT[[#This Row],[Verwendete Transaktion (Pflichtauswahl)]],Transaktionen[[Transaktionen]:[Modul]],3,FALSE),"Modul anders","okay"),"")</f>
        <v/>
      </c>
      <c r="AP1870">
        <f>IFERROR(IF(COUNTIFS(BTT[Verwendete Transaktion (Pflichtauswahl)],BTT[[#This Row],[Verwendete Transaktion (Pflichtauswahl)]],BTT[SAP-Modul
(Pflichtauswahl)],"&lt;&gt;"&amp;BTT[[#This Row],[SAP-Modul
(Pflichtauswahl)]])&gt;0,"Modul anders","okay"),"")</f>
        <v/>
      </c>
      <c r="AQ1870">
        <f>IFERROR(IF(COUNTIFS(BTT[Verwendete Transaktion (Pflichtauswahl)],BTT[[#This Row],[Verwendete Transaktion (Pflichtauswahl)]],BTT[Verantwortliches TP
(automatisch)],"&lt;&gt;"&amp;BTT[[#This Row],[Verantwortliches TP
(automatisch)]])&gt;0,"Transaktion mehrfach","okay"),"")</f>
        <v/>
      </c>
      <c r="AR1870">
        <f>IFERROR(IF(COUNTIFS(BTT[Verwendete Transaktion (Pflichtauswahl)],BTT[[#This Row],[Verwendete Transaktion (Pflichtauswahl)]],BTT[Verantwortliches TP
(automatisch)],"&lt;&gt;"&amp;VLOOKUP(aktives_Teilprojekt,Teilprojekte[[Teilprojekte]:[Kürzel]],2,FALSE))&gt;0,"Transaktion mehrfach","okay"),"")</f>
        <v/>
      </c>
      <c r="AS1870" t="inlineStr">
        <is>
          <t>FI1784</t>
        </is>
      </c>
    </row>
    <row r="1871">
      <c r="A1871">
        <f>IFERROR(IF(BTT[[#This Row],[Lfd Nr. 
(aus konsolidierter Datei)]]&lt;&gt;"",BTT[[#This Row],[Lfd Nr. 
(aus konsolidierter Datei)]],VLOOKUP(aktives_Teilprojekt,Teilprojekte[[Teilprojekte]:[Kürzel]],2,FALSE)&amp;ROW(BTT[[#This Row],[Lfd Nr.
(automatisch)]])-2),"")</f>
        <v/>
      </c>
      <c r="B1871" t="inlineStr">
        <is>
          <t>Kontokorrent pflegen</t>
        </is>
      </c>
      <c r="D1871" t="inlineStr">
        <is>
          <t>Stammsatz ermitteln und prüfen, Einzelposten auswerten, Zusammenstellung offener Posten usw.</t>
        </is>
      </c>
      <c r="E1871">
        <f>IFERROR(IF(NOT(BTT[[#This Row],[Manuelle Änderung des Verantwortliches TP
(Auswahl - bei Bedarf)]]=""),BTT[[#This Row],[Manuelle Änderung des Verantwortliches TP
(Auswahl - bei Bedarf)]],VLOOKUP(BTT[[#This Row],[Hauptprozess
(Pflichtauswahl)]],Hauptprozesse[],3,FALSE)),"")</f>
        <v/>
      </c>
      <c r="H1871" t="inlineStr">
        <is>
          <t>FI</t>
        </is>
      </c>
      <c r="I1871" t="inlineStr">
        <is>
          <t>ZFI27</t>
        </is>
      </c>
      <c r="J1871">
        <f>IFERROR(VLOOKUP(BTT[[#This Row],[Verwendete Transaktion (Pflichtauswahl)]],Transaktionen[[Transaktionen]:[Langtext]],2,FALSE),"")</f>
        <v/>
      </c>
      <c r="V1871">
        <f>IFERROR(VLOOKUP(BTT[[#This Row],[Verwendetes Formular
(Auswahl falls relevant)]],Formulare[[Formularbezeichnung]:[Formularname (technisch)]],2,FALSE),"")</f>
        <v/>
      </c>
      <c r="AK1871">
        <f>IF(BTT[[#This Row],[Subprozess
(optionale Auswahl)]]="","okay",IF(VLOOKUP(BTT[[#This Row],[Subprozess
(optionale Auswahl)]],BPML[[Subprozess]:[Zugeordneter Hauptprozess]],3,FALSE)=BTT[[#This Row],[Hauptprozess
(Pflichtauswahl)]],"okay","falscher Subprozess"))</f>
        <v/>
      </c>
      <c r="AL1871">
        <f>IF(aktives_Teilprojekt="Master","",IF(BTT[[#This Row],[Verantwortliches TP
(automatisch)]]=VLOOKUP(aktives_Teilprojekt,Teilprojekte[[Teilprojekte]:[Kürzel]],2,FALSE),"okay","Hauptprozess anderes TP"))</f>
        <v/>
      </c>
      <c r="AM18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1">
        <f>IFERROR(IF(BTT[[#This Row],[SAP-Modul
(Pflichtauswahl)]]&lt;&gt;VLOOKUP(BTT[[#This Row],[Verwendete Transaktion (Pflichtauswahl)]],Transaktionen[[Transaktionen]:[Modul]],3,FALSE),"Modul anders","okay"),"")</f>
        <v/>
      </c>
      <c r="AP1871">
        <f>IFERROR(IF(COUNTIFS(BTT[Verwendete Transaktion (Pflichtauswahl)],BTT[[#This Row],[Verwendete Transaktion (Pflichtauswahl)]],BTT[SAP-Modul
(Pflichtauswahl)],"&lt;&gt;"&amp;BTT[[#This Row],[SAP-Modul
(Pflichtauswahl)]])&gt;0,"Modul anders","okay"),"")</f>
        <v/>
      </c>
      <c r="AQ1871">
        <f>IFERROR(IF(COUNTIFS(BTT[Verwendete Transaktion (Pflichtauswahl)],BTT[[#This Row],[Verwendete Transaktion (Pflichtauswahl)]],BTT[Verantwortliches TP
(automatisch)],"&lt;&gt;"&amp;BTT[[#This Row],[Verantwortliches TP
(automatisch)]])&gt;0,"Transaktion mehrfach","okay"),"")</f>
        <v/>
      </c>
      <c r="AR1871">
        <f>IFERROR(IF(COUNTIFS(BTT[Verwendete Transaktion (Pflichtauswahl)],BTT[[#This Row],[Verwendete Transaktion (Pflichtauswahl)]],BTT[Verantwortliches TP
(automatisch)],"&lt;&gt;"&amp;VLOOKUP(aktives_Teilprojekt,Teilprojekte[[Teilprojekte]:[Kürzel]],2,FALSE))&gt;0,"Transaktion mehrfach","okay"),"")</f>
        <v/>
      </c>
      <c r="AS1871" t="inlineStr">
        <is>
          <t>FI1785</t>
        </is>
      </c>
    </row>
    <row r="1872">
      <c r="A1872">
        <f>IFERROR(IF(BTT[[#This Row],[Lfd Nr. 
(aus konsolidierter Datei)]]&lt;&gt;"",BTT[[#This Row],[Lfd Nr. 
(aus konsolidierter Datei)]],VLOOKUP(aktives_Teilprojekt,Teilprojekte[[Teilprojekte]:[Kürzel]],2,FALSE)&amp;ROW(BTT[[#This Row],[Lfd Nr.
(automatisch)]])-2),"")</f>
        <v/>
      </c>
      <c r="B1872" t="inlineStr">
        <is>
          <t>Kontokorrent pflegen</t>
        </is>
      </c>
      <c r="D1872" t="inlineStr">
        <is>
          <t>Formular erstellen und zwecks Stammsatzänderung an RW-K/R übergeben</t>
        </is>
      </c>
      <c r="E1872">
        <f>IFERROR(IF(NOT(BTT[[#This Row],[Manuelle Änderung des Verantwortliches TP
(Auswahl - bei Bedarf)]]=""),BTT[[#This Row],[Manuelle Änderung des Verantwortliches TP
(Auswahl - bei Bedarf)]],VLOOKUP(BTT[[#This Row],[Hauptprozess
(Pflichtauswahl)]],Hauptprozesse[],3,FALSE)),"")</f>
        <v/>
      </c>
      <c r="H1872" t="inlineStr">
        <is>
          <t>LO</t>
        </is>
      </c>
      <c r="I1872" t="inlineStr">
        <is>
          <t>FK02</t>
        </is>
      </c>
      <c r="J1872">
        <f>IFERROR(VLOOKUP(BTT[[#This Row],[Verwendete Transaktion (Pflichtauswahl)]],Transaktionen[[Transaktionen]:[Langtext]],2,FALSE),"")</f>
        <v/>
      </c>
      <c r="V1872">
        <f>IFERROR(VLOOKUP(BTT[[#This Row],[Verwendetes Formular
(Auswahl falls relevant)]],Formulare[[Formularbezeichnung]:[Formularname (technisch)]],2,FALSE),"")</f>
        <v/>
      </c>
      <c r="AK1872">
        <f>IF(BTT[[#This Row],[Subprozess
(optionale Auswahl)]]="","okay",IF(VLOOKUP(BTT[[#This Row],[Subprozess
(optionale Auswahl)]],BPML[[Subprozess]:[Zugeordneter Hauptprozess]],3,FALSE)=BTT[[#This Row],[Hauptprozess
(Pflichtauswahl)]],"okay","falscher Subprozess"))</f>
        <v/>
      </c>
      <c r="AL1872">
        <f>IF(aktives_Teilprojekt="Master","",IF(BTT[[#This Row],[Verantwortliches TP
(automatisch)]]=VLOOKUP(aktives_Teilprojekt,Teilprojekte[[Teilprojekte]:[Kürzel]],2,FALSE),"okay","Hauptprozess anderes TP"))</f>
        <v/>
      </c>
      <c r="AM18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2">
        <f>IFERROR(IF(BTT[[#This Row],[SAP-Modul
(Pflichtauswahl)]]&lt;&gt;VLOOKUP(BTT[[#This Row],[Verwendete Transaktion (Pflichtauswahl)]],Transaktionen[[Transaktionen]:[Modul]],3,FALSE),"Modul anders","okay"),"")</f>
        <v/>
      </c>
      <c r="AP1872">
        <f>IFERROR(IF(COUNTIFS(BTT[Verwendete Transaktion (Pflichtauswahl)],BTT[[#This Row],[Verwendete Transaktion (Pflichtauswahl)]],BTT[SAP-Modul
(Pflichtauswahl)],"&lt;&gt;"&amp;BTT[[#This Row],[SAP-Modul
(Pflichtauswahl)]])&gt;0,"Modul anders","okay"),"")</f>
        <v/>
      </c>
      <c r="AQ1872">
        <f>IFERROR(IF(COUNTIFS(BTT[Verwendete Transaktion (Pflichtauswahl)],BTT[[#This Row],[Verwendete Transaktion (Pflichtauswahl)]],BTT[Verantwortliches TP
(automatisch)],"&lt;&gt;"&amp;BTT[[#This Row],[Verantwortliches TP
(automatisch)]])&gt;0,"Transaktion mehrfach","okay"),"")</f>
        <v/>
      </c>
      <c r="AR1872">
        <f>IFERROR(IF(COUNTIFS(BTT[Verwendete Transaktion (Pflichtauswahl)],BTT[[#This Row],[Verwendete Transaktion (Pflichtauswahl)]],BTT[Verantwortliches TP
(automatisch)],"&lt;&gt;"&amp;VLOOKUP(aktives_Teilprojekt,Teilprojekte[[Teilprojekte]:[Kürzel]],2,FALSE))&gt;0,"Transaktion mehrfach","okay"),"")</f>
        <v/>
      </c>
      <c r="AS1872" t="inlineStr">
        <is>
          <t>FI1786</t>
        </is>
      </c>
    </row>
    <row r="1873">
      <c r="A1873">
        <f>IFERROR(IF(BTT[[#This Row],[Lfd Nr. 
(aus konsolidierter Datei)]]&lt;&gt;"",BTT[[#This Row],[Lfd Nr. 
(aus konsolidierter Datei)]],VLOOKUP(aktives_Teilprojekt,Teilprojekte[[Teilprojekte]:[Kürzel]],2,FALSE)&amp;ROW(BTT[[#This Row],[Lfd Nr.
(automatisch)]])-2),"")</f>
        <v/>
      </c>
      <c r="B1873" t="inlineStr">
        <is>
          <t>Kontokorrent pflegen</t>
        </is>
      </c>
      <c r="D1873" t="inlineStr">
        <is>
          <t>Formular erstellen und zwecks Stammsatzänderung an RW-K/R übergeben</t>
        </is>
      </c>
      <c r="E1873">
        <f>IFERROR(IF(NOT(BTT[[#This Row],[Manuelle Änderung des Verantwortliches TP
(Auswahl - bei Bedarf)]]=""),BTT[[#This Row],[Manuelle Änderung des Verantwortliches TP
(Auswahl - bei Bedarf)]],VLOOKUP(BTT[[#This Row],[Hauptprozess
(Pflichtauswahl)]],Hauptprozesse[],3,FALSE)),"")</f>
        <v/>
      </c>
      <c r="H1873" t="inlineStr">
        <is>
          <t>LO</t>
        </is>
      </c>
      <c r="I1873" t="inlineStr">
        <is>
          <t>FK03</t>
        </is>
      </c>
      <c r="J1873">
        <f>IFERROR(VLOOKUP(BTT[[#This Row],[Verwendete Transaktion (Pflichtauswahl)]],Transaktionen[[Transaktionen]:[Langtext]],2,FALSE),"")</f>
        <v/>
      </c>
      <c r="V1873">
        <f>IFERROR(VLOOKUP(BTT[[#This Row],[Verwendetes Formular
(Auswahl falls relevant)]],Formulare[[Formularbezeichnung]:[Formularname (technisch)]],2,FALSE),"")</f>
        <v/>
      </c>
      <c r="AK1873">
        <f>IF(BTT[[#This Row],[Subprozess
(optionale Auswahl)]]="","okay",IF(VLOOKUP(BTT[[#This Row],[Subprozess
(optionale Auswahl)]],BPML[[Subprozess]:[Zugeordneter Hauptprozess]],3,FALSE)=BTT[[#This Row],[Hauptprozess
(Pflichtauswahl)]],"okay","falscher Subprozess"))</f>
        <v/>
      </c>
      <c r="AL1873">
        <f>IF(aktives_Teilprojekt="Master","",IF(BTT[[#This Row],[Verantwortliches TP
(automatisch)]]=VLOOKUP(aktives_Teilprojekt,Teilprojekte[[Teilprojekte]:[Kürzel]],2,FALSE),"okay","Hauptprozess anderes TP"))</f>
        <v/>
      </c>
      <c r="AM18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3">
        <f>IFERROR(IF(BTT[[#This Row],[SAP-Modul
(Pflichtauswahl)]]&lt;&gt;VLOOKUP(BTT[[#This Row],[Verwendete Transaktion (Pflichtauswahl)]],Transaktionen[[Transaktionen]:[Modul]],3,FALSE),"Modul anders","okay"),"")</f>
        <v/>
      </c>
      <c r="AP1873">
        <f>IFERROR(IF(COUNTIFS(BTT[Verwendete Transaktion (Pflichtauswahl)],BTT[[#This Row],[Verwendete Transaktion (Pflichtauswahl)]],BTT[SAP-Modul
(Pflichtauswahl)],"&lt;&gt;"&amp;BTT[[#This Row],[SAP-Modul
(Pflichtauswahl)]])&gt;0,"Modul anders","okay"),"")</f>
        <v/>
      </c>
      <c r="AQ1873">
        <f>IFERROR(IF(COUNTIFS(BTT[Verwendete Transaktion (Pflichtauswahl)],BTT[[#This Row],[Verwendete Transaktion (Pflichtauswahl)]],BTT[Verantwortliches TP
(automatisch)],"&lt;&gt;"&amp;BTT[[#This Row],[Verantwortliches TP
(automatisch)]])&gt;0,"Transaktion mehrfach","okay"),"")</f>
        <v/>
      </c>
      <c r="AR1873">
        <f>IFERROR(IF(COUNTIFS(BTT[Verwendete Transaktion (Pflichtauswahl)],BTT[[#This Row],[Verwendete Transaktion (Pflichtauswahl)]],BTT[Verantwortliches TP
(automatisch)],"&lt;&gt;"&amp;VLOOKUP(aktives_Teilprojekt,Teilprojekte[[Teilprojekte]:[Kürzel]],2,FALSE))&gt;0,"Transaktion mehrfach","okay"),"")</f>
        <v/>
      </c>
      <c r="AS1873" t="inlineStr">
        <is>
          <t>FI1787</t>
        </is>
      </c>
    </row>
    <row r="1874">
      <c r="A1874">
        <f>IFERROR(IF(BTT[[#This Row],[Lfd Nr. 
(aus konsolidierter Datei)]]&lt;&gt;"",BTT[[#This Row],[Lfd Nr. 
(aus konsolidierter Datei)]],VLOOKUP(aktives_Teilprojekt,Teilprojekte[[Teilprojekte]:[Kürzel]],2,FALSE)&amp;ROW(BTT[[#This Row],[Lfd Nr.
(automatisch)]])-2),"")</f>
        <v/>
      </c>
      <c r="B1874" t="inlineStr">
        <is>
          <t>Kontokorrent pflegen</t>
        </is>
      </c>
      <c r="D1874" t="inlineStr">
        <is>
          <t>Stammsatz ermitteln, Einzelposten, Status Einzelbelege prüfen</t>
        </is>
      </c>
      <c r="E1874">
        <f>IFERROR(IF(NOT(BTT[[#This Row],[Manuelle Änderung des Verantwortliches TP
(Auswahl - bei Bedarf)]]=""),BTT[[#This Row],[Manuelle Änderung des Verantwortliches TP
(Auswahl - bei Bedarf)]],VLOOKUP(BTT[[#This Row],[Hauptprozess
(Pflichtauswahl)]],Hauptprozesse[],3,FALSE)),"")</f>
        <v/>
      </c>
      <c r="H1874" t="inlineStr">
        <is>
          <t>LO</t>
        </is>
      </c>
      <c r="I1874" t="inlineStr">
        <is>
          <t>FK03</t>
        </is>
      </c>
      <c r="J1874">
        <f>IFERROR(VLOOKUP(BTT[[#This Row],[Verwendete Transaktion (Pflichtauswahl)]],Transaktionen[[Transaktionen]:[Langtext]],2,FALSE),"")</f>
        <v/>
      </c>
      <c r="V1874">
        <f>IFERROR(VLOOKUP(BTT[[#This Row],[Verwendetes Formular
(Auswahl falls relevant)]],Formulare[[Formularbezeichnung]:[Formularname (technisch)]],2,FALSE),"")</f>
        <v/>
      </c>
      <c r="AK1874">
        <f>IF(BTT[[#This Row],[Subprozess
(optionale Auswahl)]]="","okay",IF(VLOOKUP(BTT[[#This Row],[Subprozess
(optionale Auswahl)]],BPML[[Subprozess]:[Zugeordneter Hauptprozess]],3,FALSE)=BTT[[#This Row],[Hauptprozess
(Pflichtauswahl)]],"okay","falscher Subprozess"))</f>
        <v/>
      </c>
      <c r="AL1874">
        <f>IF(aktives_Teilprojekt="Master","",IF(BTT[[#This Row],[Verantwortliches TP
(automatisch)]]=VLOOKUP(aktives_Teilprojekt,Teilprojekte[[Teilprojekte]:[Kürzel]],2,FALSE),"okay","Hauptprozess anderes TP"))</f>
        <v/>
      </c>
      <c r="AM18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4">
        <f>IFERROR(IF(BTT[[#This Row],[SAP-Modul
(Pflichtauswahl)]]&lt;&gt;VLOOKUP(BTT[[#This Row],[Verwendete Transaktion (Pflichtauswahl)]],Transaktionen[[Transaktionen]:[Modul]],3,FALSE),"Modul anders","okay"),"")</f>
        <v/>
      </c>
      <c r="AP1874">
        <f>IFERROR(IF(COUNTIFS(BTT[Verwendete Transaktion (Pflichtauswahl)],BTT[[#This Row],[Verwendete Transaktion (Pflichtauswahl)]],BTT[SAP-Modul
(Pflichtauswahl)],"&lt;&gt;"&amp;BTT[[#This Row],[SAP-Modul
(Pflichtauswahl)]])&gt;0,"Modul anders","okay"),"")</f>
        <v/>
      </c>
      <c r="AQ1874">
        <f>IFERROR(IF(COUNTIFS(BTT[Verwendete Transaktion (Pflichtauswahl)],BTT[[#This Row],[Verwendete Transaktion (Pflichtauswahl)]],BTT[Verantwortliches TP
(automatisch)],"&lt;&gt;"&amp;BTT[[#This Row],[Verantwortliches TP
(automatisch)]])&gt;0,"Transaktion mehrfach","okay"),"")</f>
        <v/>
      </c>
      <c r="AR1874">
        <f>IFERROR(IF(COUNTIFS(BTT[Verwendete Transaktion (Pflichtauswahl)],BTT[[#This Row],[Verwendete Transaktion (Pflichtauswahl)]],BTT[Verantwortliches TP
(automatisch)],"&lt;&gt;"&amp;VLOOKUP(aktives_Teilprojekt,Teilprojekte[[Teilprojekte]:[Kürzel]],2,FALSE))&gt;0,"Transaktion mehrfach","okay"),"")</f>
        <v/>
      </c>
      <c r="AS1874" t="inlineStr">
        <is>
          <t>FI1788</t>
        </is>
      </c>
    </row>
    <row r="1875">
      <c r="A1875">
        <f>IFERROR(IF(BTT[[#This Row],[Lfd Nr. 
(aus konsolidierter Datei)]]&lt;&gt;"",BTT[[#This Row],[Lfd Nr. 
(aus konsolidierter Datei)]],VLOOKUP(aktives_Teilprojekt,Teilprojekte[[Teilprojekte]:[Kürzel]],2,FALSE)&amp;ROW(BTT[[#This Row],[Lfd Nr.
(automatisch)]])-2),"")</f>
        <v/>
      </c>
      <c r="B1875" t="inlineStr">
        <is>
          <t>Kontokorrent pflegen</t>
        </is>
      </c>
      <c r="D1875" t="inlineStr">
        <is>
          <t>Stammsatz ermitteln, Einzelposten, Status Einzelbelege prüfen</t>
        </is>
      </c>
      <c r="E1875">
        <f>IFERROR(IF(NOT(BTT[[#This Row],[Manuelle Änderung des Verantwortliches TP
(Auswahl - bei Bedarf)]]=""),BTT[[#This Row],[Manuelle Änderung des Verantwortliches TP
(Auswahl - bei Bedarf)]],VLOOKUP(BTT[[#This Row],[Hauptprozess
(Pflichtauswahl)]],Hauptprozesse[],3,FALSE)),"")</f>
        <v/>
      </c>
      <c r="H1875" t="inlineStr">
        <is>
          <t>FI-GL</t>
        </is>
      </c>
      <c r="I1875" t="inlineStr">
        <is>
          <t>FBL1N</t>
        </is>
      </c>
      <c r="J1875">
        <f>IFERROR(VLOOKUP(BTT[[#This Row],[Verwendete Transaktion (Pflichtauswahl)]],Transaktionen[[Transaktionen]:[Langtext]],2,FALSE),"")</f>
        <v/>
      </c>
      <c r="V1875">
        <f>IFERROR(VLOOKUP(BTT[[#This Row],[Verwendetes Formular
(Auswahl falls relevant)]],Formulare[[Formularbezeichnung]:[Formularname (technisch)]],2,FALSE),"")</f>
        <v/>
      </c>
      <c r="AK1875">
        <f>IF(BTT[[#This Row],[Subprozess
(optionale Auswahl)]]="","okay",IF(VLOOKUP(BTT[[#This Row],[Subprozess
(optionale Auswahl)]],BPML[[Subprozess]:[Zugeordneter Hauptprozess]],3,FALSE)=BTT[[#This Row],[Hauptprozess
(Pflichtauswahl)]],"okay","falscher Subprozess"))</f>
        <v/>
      </c>
      <c r="AL1875">
        <f>IF(aktives_Teilprojekt="Master","",IF(BTT[[#This Row],[Verantwortliches TP
(automatisch)]]=VLOOKUP(aktives_Teilprojekt,Teilprojekte[[Teilprojekte]:[Kürzel]],2,FALSE),"okay","Hauptprozess anderes TP"))</f>
        <v/>
      </c>
      <c r="AM18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5">
        <f>IFERROR(IF(BTT[[#This Row],[SAP-Modul
(Pflichtauswahl)]]&lt;&gt;VLOOKUP(BTT[[#This Row],[Verwendete Transaktion (Pflichtauswahl)]],Transaktionen[[Transaktionen]:[Modul]],3,FALSE),"Modul anders","okay"),"")</f>
        <v/>
      </c>
      <c r="AP1875">
        <f>IFERROR(IF(COUNTIFS(BTT[Verwendete Transaktion (Pflichtauswahl)],BTT[[#This Row],[Verwendete Transaktion (Pflichtauswahl)]],BTT[SAP-Modul
(Pflichtauswahl)],"&lt;&gt;"&amp;BTT[[#This Row],[SAP-Modul
(Pflichtauswahl)]])&gt;0,"Modul anders","okay"),"")</f>
        <v/>
      </c>
      <c r="AQ1875">
        <f>IFERROR(IF(COUNTIFS(BTT[Verwendete Transaktion (Pflichtauswahl)],BTT[[#This Row],[Verwendete Transaktion (Pflichtauswahl)]],BTT[Verantwortliches TP
(automatisch)],"&lt;&gt;"&amp;BTT[[#This Row],[Verantwortliches TP
(automatisch)]])&gt;0,"Transaktion mehrfach","okay"),"")</f>
        <v/>
      </c>
      <c r="AR1875">
        <f>IFERROR(IF(COUNTIFS(BTT[Verwendete Transaktion (Pflichtauswahl)],BTT[[#This Row],[Verwendete Transaktion (Pflichtauswahl)]],BTT[Verantwortliches TP
(automatisch)],"&lt;&gt;"&amp;VLOOKUP(aktives_Teilprojekt,Teilprojekte[[Teilprojekte]:[Kürzel]],2,FALSE))&gt;0,"Transaktion mehrfach","okay"),"")</f>
        <v/>
      </c>
      <c r="AS1875" t="inlineStr">
        <is>
          <t>FI1789</t>
        </is>
      </c>
    </row>
    <row r="1876">
      <c r="A1876">
        <f>IFERROR(IF(BTT[[#This Row],[Lfd Nr. 
(aus konsolidierter Datei)]]&lt;&gt;"",BTT[[#This Row],[Lfd Nr. 
(aus konsolidierter Datei)]],VLOOKUP(aktives_Teilprojekt,Teilprojekte[[Teilprojekte]:[Kürzel]],2,FALSE)&amp;ROW(BTT[[#This Row],[Lfd Nr.
(automatisch)]])-2),"")</f>
        <v/>
      </c>
      <c r="B1876" t="inlineStr">
        <is>
          <t>Kontokorrent pflegen</t>
        </is>
      </c>
      <c r="D1876" t="inlineStr">
        <is>
          <t>Stammsatz ermitteln, Einzelposten, Status Einzelbelege prüfen</t>
        </is>
      </c>
      <c r="E1876">
        <f>IFERROR(IF(NOT(BTT[[#This Row],[Manuelle Änderung des Verantwortliches TP
(Auswahl - bei Bedarf)]]=""),BTT[[#This Row],[Manuelle Änderung des Verantwortliches TP
(Auswahl - bei Bedarf)]],VLOOKUP(BTT[[#This Row],[Hauptprozess
(Pflichtauswahl)]],Hauptprozesse[],3,FALSE)),"")</f>
        <v/>
      </c>
      <c r="H1876" t="inlineStr">
        <is>
          <t>FI-FM</t>
        </is>
      </c>
      <c r="I1876" t="inlineStr">
        <is>
          <t>FB03</t>
        </is>
      </c>
      <c r="J1876">
        <f>IFERROR(VLOOKUP(BTT[[#This Row],[Verwendete Transaktion (Pflichtauswahl)]],Transaktionen[[Transaktionen]:[Langtext]],2,FALSE),"")</f>
        <v/>
      </c>
      <c r="V1876">
        <f>IFERROR(VLOOKUP(BTT[[#This Row],[Verwendetes Formular
(Auswahl falls relevant)]],Formulare[[Formularbezeichnung]:[Formularname (technisch)]],2,FALSE),"")</f>
        <v/>
      </c>
      <c r="AK1876">
        <f>IF(BTT[[#This Row],[Subprozess
(optionale Auswahl)]]="","okay",IF(VLOOKUP(BTT[[#This Row],[Subprozess
(optionale Auswahl)]],BPML[[Subprozess]:[Zugeordneter Hauptprozess]],3,FALSE)=BTT[[#This Row],[Hauptprozess
(Pflichtauswahl)]],"okay","falscher Subprozess"))</f>
        <v/>
      </c>
      <c r="AL1876">
        <f>IF(aktives_Teilprojekt="Master","",IF(BTT[[#This Row],[Verantwortliches TP
(automatisch)]]=VLOOKUP(aktives_Teilprojekt,Teilprojekte[[Teilprojekte]:[Kürzel]],2,FALSE),"okay","Hauptprozess anderes TP"))</f>
        <v/>
      </c>
      <c r="AM18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6">
        <f>IFERROR(IF(BTT[[#This Row],[SAP-Modul
(Pflichtauswahl)]]&lt;&gt;VLOOKUP(BTT[[#This Row],[Verwendete Transaktion (Pflichtauswahl)]],Transaktionen[[Transaktionen]:[Modul]],3,FALSE),"Modul anders","okay"),"")</f>
        <v/>
      </c>
      <c r="AP1876">
        <f>IFERROR(IF(COUNTIFS(BTT[Verwendete Transaktion (Pflichtauswahl)],BTT[[#This Row],[Verwendete Transaktion (Pflichtauswahl)]],BTT[SAP-Modul
(Pflichtauswahl)],"&lt;&gt;"&amp;BTT[[#This Row],[SAP-Modul
(Pflichtauswahl)]])&gt;0,"Modul anders","okay"),"")</f>
        <v/>
      </c>
      <c r="AQ1876">
        <f>IFERROR(IF(COUNTIFS(BTT[Verwendete Transaktion (Pflichtauswahl)],BTT[[#This Row],[Verwendete Transaktion (Pflichtauswahl)]],BTT[Verantwortliches TP
(automatisch)],"&lt;&gt;"&amp;BTT[[#This Row],[Verantwortliches TP
(automatisch)]])&gt;0,"Transaktion mehrfach","okay"),"")</f>
        <v/>
      </c>
      <c r="AR1876">
        <f>IFERROR(IF(COUNTIFS(BTT[Verwendete Transaktion (Pflichtauswahl)],BTT[[#This Row],[Verwendete Transaktion (Pflichtauswahl)]],BTT[Verantwortliches TP
(automatisch)],"&lt;&gt;"&amp;VLOOKUP(aktives_Teilprojekt,Teilprojekte[[Teilprojekte]:[Kürzel]],2,FALSE))&gt;0,"Transaktion mehrfach","okay"),"")</f>
        <v/>
      </c>
      <c r="AS1876" t="inlineStr">
        <is>
          <t>FI1790</t>
        </is>
      </c>
    </row>
    <row r="1877">
      <c r="A1877">
        <f>IFERROR(IF(BTT[[#This Row],[Lfd Nr. 
(aus konsolidierter Datei)]]&lt;&gt;"",BTT[[#This Row],[Lfd Nr. 
(aus konsolidierter Datei)]],VLOOKUP(aktives_Teilprojekt,Teilprojekte[[Teilprojekte]:[Kürzel]],2,FALSE)&amp;ROW(BTT[[#This Row],[Lfd Nr.
(automatisch)]])-2),"")</f>
        <v/>
      </c>
      <c r="B1877" t="inlineStr">
        <is>
          <t>Kontokorrent pflegen</t>
        </is>
      </c>
      <c r="D1877" t="inlineStr">
        <is>
          <t>Stammsatz ermitteln, Einzelposten, Status Einzelbelege prüfen</t>
        </is>
      </c>
      <c r="E1877">
        <f>IFERROR(IF(NOT(BTT[[#This Row],[Manuelle Änderung des Verantwortliches TP
(Auswahl - bei Bedarf)]]=""),BTT[[#This Row],[Manuelle Änderung des Verantwortliches TP
(Auswahl - bei Bedarf)]],VLOOKUP(BTT[[#This Row],[Hauptprozess
(Pflichtauswahl)]],Hauptprozesse[],3,FALSE)),"")</f>
        <v/>
      </c>
      <c r="H1877" t="inlineStr">
        <is>
          <t>MM</t>
        </is>
      </c>
      <c r="I1877" t="inlineStr">
        <is>
          <t>ME23N</t>
        </is>
      </c>
      <c r="J1877">
        <f>IFERROR(VLOOKUP(BTT[[#This Row],[Verwendete Transaktion (Pflichtauswahl)]],Transaktionen[[Transaktionen]:[Langtext]],2,FALSE),"")</f>
        <v/>
      </c>
      <c r="V1877">
        <f>IFERROR(VLOOKUP(BTT[[#This Row],[Verwendetes Formular
(Auswahl falls relevant)]],Formulare[[Formularbezeichnung]:[Formularname (technisch)]],2,FALSE),"")</f>
        <v/>
      </c>
      <c r="AK1877">
        <f>IF(BTT[[#This Row],[Subprozess
(optionale Auswahl)]]="","okay",IF(VLOOKUP(BTT[[#This Row],[Subprozess
(optionale Auswahl)]],BPML[[Subprozess]:[Zugeordneter Hauptprozess]],3,FALSE)=BTT[[#This Row],[Hauptprozess
(Pflichtauswahl)]],"okay","falscher Subprozess"))</f>
        <v/>
      </c>
      <c r="AL1877">
        <f>IF(aktives_Teilprojekt="Master","",IF(BTT[[#This Row],[Verantwortliches TP
(automatisch)]]=VLOOKUP(aktives_Teilprojekt,Teilprojekte[[Teilprojekte]:[Kürzel]],2,FALSE),"okay","Hauptprozess anderes TP"))</f>
        <v/>
      </c>
      <c r="AM18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7">
        <f>IFERROR(IF(BTT[[#This Row],[SAP-Modul
(Pflichtauswahl)]]&lt;&gt;VLOOKUP(BTT[[#This Row],[Verwendete Transaktion (Pflichtauswahl)]],Transaktionen[[Transaktionen]:[Modul]],3,FALSE),"Modul anders","okay"),"")</f>
        <v/>
      </c>
      <c r="AP1877">
        <f>IFERROR(IF(COUNTIFS(BTT[Verwendete Transaktion (Pflichtauswahl)],BTT[[#This Row],[Verwendete Transaktion (Pflichtauswahl)]],BTT[SAP-Modul
(Pflichtauswahl)],"&lt;&gt;"&amp;BTT[[#This Row],[SAP-Modul
(Pflichtauswahl)]])&gt;0,"Modul anders","okay"),"")</f>
        <v/>
      </c>
      <c r="AQ1877">
        <f>IFERROR(IF(COUNTIFS(BTT[Verwendete Transaktion (Pflichtauswahl)],BTT[[#This Row],[Verwendete Transaktion (Pflichtauswahl)]],BTT[Verantwortliches TP
(automatisch)],"&lt;&gt;"&amp;BTT[[#This Row],[Verantwortliches TP
(automatisch)]])&gt;0,"Transaktion mehrfach","okay"),"")</f>
        <v/>
      </c>
      <c r="AR1877">
        <f>IFERROR(IF(COUNTIFS(BTT[Verwendete Transaktion (Pflichtauswahl)],BTT[[#This Row],[Verwendete Transaktion (Pflichtauswahl)]],BTT[Verantwortliches TP
(automatisch)],"&lt;&gt;"&amp;VLOOKUP(aktives_Teilprojekt,Teilprojekte[[Teilprojekte]:[Kürzel]],2,FALSE))&gt;0,"Transaktion mehrfach","okay"),"")</f>
        <v/>
      </c>
      <c r="AS1877" t="inlineStr">
        <is>
          <t>FI1791</t>
        </is>
      </c>
    </row>
    <row r="1878">
      <c r="A1878">
        <f>IFERROR(IF(BTT[[#This Row],[Lfd Nr. 
(aus konsolidierter Datei)]]&lt;&gt;"",BTT[[#This Row],[Lfd Nr. 
(aus konsolidierter Datei)]],VLOOKUP(aktives_Teilprojekt,Teilprojekte[[Teilprojekte]:[Kürzel]],2,FALSE)&amp;ROW(BTT[[#This Row],[Lfd Nr.
(automatisch)]])-2),"")</f>
        <v/>
      </c>
      <c r="B1878" t="inlineStr">
        <is>
          <t>Kontokorrent pflegen</t>
        </is>
      </c>
      <c r="D1878" t="inlineStr">
        <is>
          <t>Stammsatz ermitteln, Einzelposten, Status Einzelbelege prüfen</t>
        </is>
      </c>
      <c r="E1878">
        <f>IFERROR(IF(NOT(BTT[[#This Row],[Manuelle Änderung des Verantwortliches TP
(Auswahl - bei Bedarf)]]=""),BTT[[#This Row],[Manuelle Änderung des Verantwortliches TP
(Auswahl - bei Bedarf)]],VLOOKUP(BTT[[#This Row],[Hauptprozess
(Pflichtauswahl)]],Hauptprozesse[],3,FALSE)),"")</f>
        <v/>
      </c>
      <c r="H1878" t="inlineStr">
        <is>
          <t>FI</t>
        </is>
      </c>
      <c r="I1878" t="inlineStr">
        <is>
          <t>ZFI27</t>
        </is>
      </c>
      <c r="J1878">
        <f>IFERROR(VLOOKUP(BTT[[#This Row],[Verwendete Transaktion (Pflichtauswahl)]],Transaktionen[[Transaktionen]:[Langtext]],2,FALSE),"")</f>
        <v/>
      </c>
      <c r="V1878">
        <f>IFERROR(VLOOKUP(BTT[[#This Row],[Verwendetes Formular
(Auswahl falls relevant)]],Formulare[[Formularbezeichnung]:[Formularname (technisch)]],2,FALSE),"")</f>
        <v/>
      </c>
      <c r="AK1878">
        <f>IF(BTT[[#This Row],[Subprozess
(optionale Auswahl)]]="","okay",IF(VLOOKUP(BTT[[#This Row],[Subprozess
(optionale Auswahl)]],BPML[[Subprozess]:[Zugeordneter Hauptprozess]],3,FALSE)=BTT[[#This Row],[Hauptprozess
(Pflichtauswahl)]],"okay","falscher Subprozess"))</f>
        <v/>
      </c>
      <c r="AL1878">
        <f>IF(aktives_Teilprojekt="Master","",IF(BTT[[#This Row],[Verantwortliches TP
(automatisch)]]=VLOOKUP(aktives_Teilprojekt,Teilprojekte[[Teilprojekte]:[Kürzel]],2,FALSE),"okay","Hauptprozess anderes TP"))</f>
        <v/>
      </c>
      <c r="AM18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8">
        <f>IFERROR(IF(BTT[[#This Row],[SAP-Modul
(Pflichtauswahl)]]&lt;&gt;VLOOKUP(BTT[[#This Row],[Verwendete Transaktion (Pflichtauswahl)]],Transaktionen[[Transaktionen]:[Modul]],3,FALSE),"Modul anders","okay"),"")</f>
        <v/>
      </c>
      <c r="AP1878">
        <f>IFERROR(IF(COUNTIFS(BTT[Verwendete Transaktion (Pflichtauswahl)],BTT[[#This Row],[Verwendete Transaktion (Pflichtauswahl)]],BTT[SAP-Modul
(Pflichtauswahl)],"&lt;&gt;"&amp;BTT[[#This Row],[SAP-Modul
(Pflichtauswahl)]])&gt;0,"Modul anders","okay"),"")</f>
        <v/>
      </c>
      <c r="AQ1878">
        <f>IFERROR(IF(COUNTIFS(BTT[Verwendete Transaktion (Pflichtauswahl)],BTT[[#This Row],[Verwendete Transaktion (Pflichtauswahl)]],BTT[Verantwortliches TP
(automatisch)],"&lt;&gt;"&amp;BTT[[#This Row],[Verantwortliches TP
(automatisch)]])&gt;0,"Transaktion mehrfach","okay"),"")</f>
        <v/>
      </c>
      <c r="AR1878">
        <f>IFERROR(IF(COUNTIFS(BTT[Verwendete Transaktion (Pflichtauswahl)],BTT[[#This Row],[Verwendete Transaktion (Pflichtauswahl)]],BTT[Verantwortliches TP
(automatisch)],"&lt;&gt;"&amp;VLOOKUP(aktives_Teilprojekt,Teilprojekte[[Teilprojekte]:[Kürzel]],2,FALSE))&gt;0,"Transaktion mehrfach","okay"),"")</f>
        <v/>
      </c>
      <c r="AS1878" t="inlineStr">
        <is>
          <t>FI1792</t>
        </is>
      </c>
    </row>
    <row r="1879">
      <c r="A1879">
        <f>IFERROR(IF(BTT[[#This Row],[Lfd Nr. 
(aus konsolidierter Datei)]]&lt;&gt;"",BTT[[#This Row],[Lfd Nr. 
(aus konsolidierter Datei)]],VLOOKUP(aktives_Teilprojekt,Teilprojekte[[Teilprojekte]:[Kürzel]],2,FALSE)&amp;ROW(BTT[[#This Row],[Lfd Nr.
(automatisch)]])-2),"")</f>
        <v/>
      </c>
      <c r="B1879" t="inlineStr">
        <is>
          <t>Kontokorrent pflegen</t>
        </is>
      </c>
      <c r="D1879" t="inlineStr">
        <is>
          <t>Stammsatz ermitteln und prüfen, anschließend  Sperrung durch RW-K/R veranlassen</t>
        </is>
      </c>
      <c r="E1879">
        <f>IFERROR(IF(NOT(BTT[[#This Row],[Manuelle Änderung des Verantwortliches TP
(Auswahl - bei Bedarf)]]=""),BTT[[#This Row],[Manuelle Änderung des Verantwortliches TP
(Auswahl - bei Bedarf)]],VLOOKUP(BTT[[#This Row],[Hauptprozess
(Pflichtauswahl)]],Hauptprozesse[],3,FALSE)),"")</f>
        <v/>
      </c>
      <c r="H1879" t="inlineStr">
        <is>
          <t>LO</t>
        </is>
      </c>
      <c r="I1879" t="inlineStr">
        <is>
          <t>FK02</t>
        </is>
      </c>
      <c r="J1879">
        <f>IFERROR(VLOOKUP(BTT[[#This Row],[Verwendete Transaktion (Pflichtauswahl)]],Transaktionen[[Transaktionen]:[Langtext]],2,FALSE),"")</f>
        <v/>
      </c>
      <c r="V1879">
        <f>IFERROR(VLOOKUP(BTT[[#This Row],[Verwendetes Formular
(Auswahl falls relevant)]],Formulare[[Formularbezeichnung]:[Formularname (technisch)]],2,FALSE),"")</f>
        <v/>
      </c>
      <c r="AK1879">
        <f>IF(BTT[[#This Row],[Subprozess
(optionale Auswahl)]]="","okay",IF(VLOOKUP(BTT[[#This Row],[Subprozess
(optionale Auswahl)]],BPML[[Subprozess]:[Zugeordneter Hauptprozess]],3,FALSE)=BTT[[#This Row],[Hauptprozess
(Pflichtauswahl)]],"okay","falscher Subprozess"))</f>
        <v/>
      </c>
      <c r="AL1879">
        <f>IF(aktives_Teilprojekt="Master","",IF(BTT[[#This Row],[Verantwortliches TP
(automatisch)]]=VLOOKUP(aktives_Teilprojekt,Teilprojekte[[Teilprojekte]:[Kürzel]],2,FALSE),"okay","Hauptprozess anderes TP"))</f>
        <v/>
      </c>
      <c r="AM18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79">
        <f>IFERROR(IF(BTT[[#This Row],[SAP-Modul
(Pflichtauswahl)]]&lt;&gt;VLOOKUP(BTT[[#This Row],[Verwendete Transaktion (Pflichtauswahl)]],Transaktionen[[Transaktionen]:[Modul]],3,FALSE),"Modul anders","okay"),"")</f>
        <v/>
      </c>
      <c r="AP1879">
        <f>IFERROR(IF(COUNTIFS(BTT[Verwendete Transaktion (Pflichtauswahl)],BTT[[#This Row],[Verwendete Transaktion (Pflichtauswahl)]],BTT[SAP-Modul
(Pflichtauswahl)],"&lt;&gt;"&amp;BTT[[#This Row],[SAP-Modul
(Pflichtauswahl)]])&gt;0,"Modul anders","okay"),"")</f>
        <v/>
      </c>
      <c r="AQ1879">
        <f>IFERROR(IF(COUNTIFS(BTT[Verwendete Transaktion (Pflichtauswahl)],BTT[[#This Row],[Verwendete Transaktion (Pflichtauswahl)]],BTT[Verantwortliches TP
(automatisch)],"&lt;&gt;"&amp;BTT[[#This Row],[Verantwortliches TP
(automatisch)]])&gt;0,"Transaktion mehrfach","okay"),"")</f>
        <v/>
      </c>
      <c r="AR1879">
        <f>IFERROR(IF(COUNTIFS(BTT[Verwendete Transaktion (Pflichtauswahl)],BTT[[#This Row],[Verwendete Transaktion (Pflichtauswahl)]],BTT[Verantwortliches TP
(automatisch)],"&lt;&gt;"&amp;VLOOKUP(aktives_Teilprojekt,Teilprojekte[[Teilprojekte]:[Kürzel]],2,FALSE))&gt;0,"Transaktion mehrfach","okay"),"")</f>
        <v/>
      </c>
      <c r="AS1879" t="inlineStr">
        <is>
          <t>FI1793</t>
        </is>
      </c>
    </row>
    <row r="1880">
      <c r="A1880">
        <f>IFERROR(IF(BTT[[#This Row],[Lfd Nr. 
(aus konsolidierter Datei)]]&lt;&gt;"",BTT[[#This Row],[Lfd Nr. 
(aus konsolidierter Datei)]],VLOOKUP(aktives_Teilprojekt,Teilprojekte[[Teilprojekte]:[Kürzel]],2,FALSE)&amp;ROW(BTT[[#This Row],[Lfd Nr.
(automatisch)]])-2),"")</f>
        <v/>
      </c>
      <c r="B1880" t="inlineStr">
        <is>
          <t>Kontokorrent pflegen</t>
        </is>
      </c>
      <c r="D1880" t="inlineStr">
        <is>
          <t>Stammsatz ermitteln und prüfen, anschließend  Sperrung durch RW-K/R veranlassen</t>
        </is>
      </c>
      <c r="E1880">
        <f>IFERROR(IF(NOT(BTT[[#This Row],[Manuelle Änderung des Verantwortliches TP
(Auswahl - bei Bedarf)]]=""),BTT[[#This Row],[Manuelle Änderung des Verantwortliches TP
(Auswahl - bei Bedarf)]],VLOOKUP(BTT[[#This Row],[Hauptprozess
(Pflichtauswahl)]],Hauptprozesse[],3,FALSE)),"")</f>
        <v/>
      </c>
      <c r="H1880" t="inlineStr">
        <is>
          <t>LO</t>
        </is>
      </c>
      <c r="I1880" t="inlineStr">
        <is>
          <t>FK03</t>
        </is>
      </c>
      <c r="J1880">
        <f>IFERROR(VLOOKUP(BTT[[#This Row],[Verwendete Transaktion (Pflichtauswahl)]],Transaktionen[[Transaktionen]:[Langtext]],2,FALSE),"")</f>
        <v/>
      </c>
      <c r="V1880">
        <f>IFERROR(VLOOKUP(BTT[[#This Row],[Verwendetes Formular
(Auswahl falls relevant)]],Formulare[[Formularbezeichnung]:[Formularname (technisch)]],2,FALSE),"")</f>
        <v/>
      </c>
      <c r="AK1880">
        <f>IF(BTT[[#This Row],[Subprozess
(optionale Auswahl)]]="","okay",IF(VLOOKUP(BTT[[#This Row],[Subprozess
(optionale Auswahl)]],BPML[[Subprozess]:[Zugeordneter Hauptprozess]],3,FALSE)=BTT[[#This Row],[Hauptprozess
(Pflichtauswahl)]],"okay","falscher Subprozess"))</f>
        <v/>
      </c>
      <c r="AL1880">
        <f>IF(aktives_Teilprojekt="Master","",IF(BTT[[#This Row],[Verantwortliches TP
(automatisch)]]=VLOOKUP(aktives_Teilprojekt,Teilprojekte[[Teilprojekte]:[Kürzel]],2,FALSE),"okay","Hauptprozess anderes TP"))</f>
        <v/>
      </c>
      <c r="AM18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0">
        <f>IFERROR(IF(BTT[[#This Row],[SAP-Modul
(Pflichtauswahl)]]&lt;&gt;VLOOKUP(BTT[[#This Row],[Verwendete Transaktion (Pflichtauswahl)]],Transaktionen[[Transaktionen]:[Modul]],3,FALSE),"Modul anders","okay"),"")</f>
        <v/>
      </c>
      <c r="AP1880">
        <f>IFERROR(IF(COUNTIFS(BTT[Verwendete Transaktion (Pflichtauswahl)],BTT[[#This Row],[Verwendete Transaktion (Pflichtauswahl)]],BTT[SAP-Modul
(Pflichtauswahl)],"&lt;&gt;"&amp;BTT[[#This Row],[SAP-Modul
(Pflichtauswahl)]])&gt;0,"Modul anders","okay"),"")</f>
        <v/>
      </c>
      <c r="AQ1880">
        <f>IFERROR(IF(COUNTIFS(BTT[Verwendete Transaktion (Pflichtauswahl)],BTT[[#This Row],[Verwendete Transaktion (Pflichtauswahl)]],BTT[Verantwortliches TP
(automatisch)],"&lt;&gt;"&amp;BTT[[#This Row],[Verantwortliches TP
(automatisch)]])&gt;0,"Transaktion mehrfach","okay"),"")</f>
        <v/>
      </c>
      <c r="AR1880">
        <f>IFERROR(IF(COUNTIFS(BTT[Verwendete Transaktion (Pflichtauswahl)],BTT[[#This Row],[Verwendete Transaktion (Pflichtauswahl)]],BTT[Verantwortliches TP
(automatisch)],"&lt;&gt;"&amp;VLOOKUP(aktives_Teilprojekt,Teilprojekte[[Teilprojekte]:[Kürzel]],2,FALSE))&gt;0,"Transaktion mehrfach","okay"),"")</f>
        <v/>
      </c>
      <c r="AS1880" t="inlineStr">
        <is>
          <t>FI1794</t>
        </is>
      </c>
    </row>
    <row r="1881">
      <c r="A1881">
        <f>IFERROR(IF(BTT[[#This Row],[Lfd Nr. 
(aus konsolidierter Datei)]]&lt;&gt;"",BTT[[#This Row],[Lfd Nr. 
(aus konsolidierter Datei)]],VLOOKUP(aktives_Teilprojekt,Teilprojekte[[Teilprojekte]:[Kürzel]],2,FALSE)&amp;ROW(BTT[[#This Row],[Lfd Nr.
(automatisch)]])-2),"")</f>
        <v/>
      </c>
      <c r="B1881" t="inlineStr">
        <is>
          <t>Mahnungen bearbeiten</t>
        </is>
      </c>
      <c r="D1881" t="inlineStr">
        <is>
          <t>Alle erforderlichen Angaben (bspw. Kreditorenkonto, Belegnummer, Bestellung) aus dem SAP ermitteln und auf der Mahnung notieren</t>
        </is>
      </c>
      <c r="E1881">
        <f>IFERROR(IF(NOT(BTT[[#This Row],[Manuelle Änderung des Verantwortliches TP
(Auswahl - bei Bedarf)]]=""),BTT[[#This Row],[Manuelle Änderung des Verantwortliches TP
(Auswahl - bei Bedarf)]],VLOOKUP(BTT[[#This Row],[Hauptprozess
(Pflichtauswahl)]],Hauptprozesse[],3,FALSE)),"")</f>
        <v/>
      </c>
      <c r="G1881" t="inlineStr">
        <is>
          <t>RW-K/K</t>
        </is>
      </c>
      <c r="H1881" t="inlineStr">
        <is>
          <t>FI-GL</t>
        </is>
      </c>
      <c r="I1881" t="inlineStr">
        <is>
          <t>FBL1N</t>
        </is>
      </c>
      <c r="J1881">
        <f>IFERROR(VLOOKUP(BTT[[#This Row],[Verwendete Transaktion (Pflichtauswahl)]],Transaktionen[[Transaktionen]:[Langtext]],2,FALSE),"")</f>
        <v/>
      </c>
      <c r="V1881">
        <f>IFERROR(VLOOKUP(BTT[[#This Row],[Verwendetes Formular
(Auswahl falls relevant)]],Formulare[[Formularbezeichnung]:[Formularname (technisch)]],2,FALSE),"")</f>
        <v/>
      </c>
      <c r="AK1881">
        <f>IF(BTT[[#This Row],[Subprozess
(optionale Auswahl)]]="","okay",IF(VLOOKUP(BTT[[#This Row],[Subprozess
(optionale Auswahl)]],BPML[[Subprozess]:[Zugeordneter Hauptprozess]],3,FALSE)=BTT[[#This Row],[Hauptprozess
(Pflichtauswahl)]],"okay","falscher Subprozess"))</f>
        <v/>
      </c>
      <c r="AL1881">
        <f>IF(aktives_Teilprojekt="Master","",IF(BTT[[#This Row],[Verantwortliches TP
(automatisch)]]=VLOOKUP(aktives_Teilprojekt,Teilprojekte[[Teilprojekte]:[Kürzel]],2,FALSE),"okay","Hauptprozess anderes TP"))</f>
        <v/>
      </c>
      <c r="AM18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1">
        <f>IFERROR(IF(BTT[[#This Row],[SAP-Modul
(Pflichtauswahl)]]&lt;&gt;VLOOKUP(BTT[[#This Row],[Verwendete Transaktion (Pflichtauswahl)]],Transaktionen[[Transaktionen]:[Modul]],3,FALSE),"Modul anders","okay"),"")</f>
        <v/>
      </c>
      <c r="AP1881">
        <f>IFERROR(IF(COUNTIFS(BTT[Verwendete Transaktion (Pflichtauswahl)],BTT[[#This Row],[Verwendete Transaktion (Pflichtauswahl)]],BTT[SAP-Modul
(Pflichtauswahl)],"&lt;&gt;"&amp;BTT[[#This Row],[SAP-Modul
(Pflichtauswahl)]])&gt;0,"Modul anders","okay"),"")</f>
        <v/>
      </c>
      <c r="AQ1881">
        <f>IFERROR(IF(COUNTIFS(BTT[Verwendete Transaktion (Pflichtauswahl)],BTT[[#This Row],[Verwendete Transaktion (Pflichtauswahl)]],BTT[Verantwortliches TP
(automatisch)],"&lt;&gt;"&amp;BTT[[#This Row],[Verantwortliches TP
(automatisch)]])&gt;0,"Transaktion mehrfach","okay"),"")</f>
        <v/>
      </c>
      <c r="AR1881">
        <f>IFERROR(IF(COUNTIFS(BTT[Verwendete Transaktion (Pflichtauswahl)],BTT[[#This Row],[Verwendete Transaktion (Pflichtauswahl)]],BTT[Verantwortliches TP
(automatisch)],"&lt;&gt;"&amp;VLOOKUP(aktives_Teilprojekt,Teilprojekte[[Teilprojekte]:[Kürzel]],2,FALSE))&gt;0,"Transaktion mehrfach","okay"),"")</f>
        <v/>
      </c>
      <c r="AS1881" t="inlineStr">
        <is>
          <t>FI1795</t>
        </is>
      </c>
    </row>
    <row r="1882">
      <c r="A1882">
        <f>IFERROR(IF(BTT[[#This Row],[Lfd Nr. 
(aus konsolidierter Datei)]]&lt;&gt;"",BTT[[#This Row],[Lfd Nr. 
(aus konsolidierter Datei)]],VLOOKUP(aktives_Teilprojekt,Teilprojekte[[Teilprojekte]:[Kürzel]],2,FALSE)&amp;ROW(BTT[[#This Row],[Lfd Nr.
(automatisch)]])-2),"")</f>
        <v/>
      </c>
      <c r="B1882" t="inlineStr">
        <is>
          <t>Mahnungen bearbeiten</t>
        </is>
      </c>
      <c r="D1882" t="inlineStr">
        <is>
          <t>Alle erforderlichen Angaben (bspw. Kreditorenkonto, Belegnummer, Bestellung) aus dem SAP ermitteln und auf der Mahnung notieren</t>
        </is>
      </c>
      <c r="E1882">
        <f>IFERROR(IF(NOT(BTT[[#This Row],[Manuelle Änderung des Verantwortliches TP
(Auswahl - bei Bedarf)]]=""),BTT[[#This Row],[Manuelle Änderung des Verantwortliches TP
(Auswahl - bei Bedarf)]],VLOOKUP(BTT[[#This Row],[Hauptprozess
(Pflichtauswahl)]],Hauptprozesse[],3,FALSE)),"")</f>
        <v/>
      </c>
      <c r="G1882" t="inlineStr">
        <is>
          <t>RW-K/K</t>
        </is>
      </c>
      <c r="H1882" t="inlineStr">
        <is>
          <t>LO</t>
        </is>
      </c>
      <c r="I1882" t="inlineStr">
        <is>
          <t>FK03</t>
        </is>
      </c>
      <c r="J1882">
        <f>IFERROR(VLOOKUP(BTT[[#This Row],[Verwendete Transaktion (Pflichtauswahl)]],Transaktionen[[Transaktionen]:[Langtext]],2,FALSE),"")</f>
        <v/>
      </c>
      <c r="V1882">
        <f>IFERROR(VLOOKUP(BTT[[#This Row],[Verwendetes Formular
(Auswahl falls relevant)]],Formulare[[Formularbezeichnung]:[Formularname (technisch)]],2,FALSE),"")</f>
        <v/>
      </c>
      <c r="AK1882">
        <f>IF(BTT[[#This Row],[Subprozess
(optionale Auswahl)]]="","okay",IF(VLOOKUP(BTT[[#This Row],[Subprozess
(optionale Auswahl)]],BPML[[Subprozess]:[Zugeordneter Hauptprozess]],3,FALSE)=BTT[[#This Row],[Hauptprozess
(Pflichtauswahl)]],"okay","falscher Subprozess"))</f>
        <v/>
      </c>
      <c r="AL1882">
        <f>IF(aktives_Teilprojekt="Master","",IF(BTT[[#This Row],[Verantwortliches TP
(automatisch)]]=VLOOKUP(aktives_Teilprojekt,Teilprojekte[[Teilprojekte]:[Kürzel]],2,FALSE),"okay","Hauptprozess anderes TP"))</f>
        <v/>
      </c>
      <c r="AM18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2">
        <f>IFERROR(IF(BTT[[#This Row],[SAP-Modul
(Pflichtauswahl)]]&lt;&gt;VLOOKUP(BTT[[#This Row],[Verwendete Transaktion (Pflichtauswahl)]],Transaktionen[[Transaktionen]:[Modul]],3,FALSE),"Modul anders","okay"),"")</f>
        <v/>
      </c>
      <c r="AP1882">
        <f>IFERROR(IF(COUNTIFS(BTT[Verwendete Transaktion (Pflichtauswahl)],BTT[[#This Row],[Verwendete Transaktion (Pflichtauswahl)]],BTT[SAP-Modul
(Pflichtauswahl)],"&lt;&gt;"&amp;BTT[[#This Row],[SAP-Modul
(Pflichtauswahl)]])&gt;0,"Modul anders","okay"),"")</f>
        <v/>
      </c>
      <c r="AQ1882">
        <f>IFERROR(IF(COUNTIFS(BTT[Verwendete Transaktion (Pflichtauswahl)],BTT[[#This Row],[Verwendete Transaktion (Pflichtauswahl)]],BTT[Verantwortliches TP
(automatisch)],"&lt;&gt;"&amp;BTT[[#This Row],[Verantwortliches TP
(automatisch)]])&gt;0,"Transaktion mehrfach","okay"),"")</f>
        <v/>
      </c>
      <c r="AR1882">
        <f>IFERROR(IF(COUNTIFS(BTT[Verwendete Transaktion (Pflichtauswahl)],BTT[[#This Row],[Verwendete Transaktion (Pflichtauswahl)]],BTT[Verantwortliches TP
(automatisch)],"&lt;&gt;"&amp;VLOOKUP(aktives_Teilprojekt,Teilprojekte[[Teilprojekte]:[Kürzel]],2,FALSE))&gt;0,"Transaktion mehrfach","okay"),"")</f>
        <v/>
      </c>
      <c r="AS1882" t="inlineStr">
        <is>
          <t>FI1796</t>
        </is>
      </c>
    </row>
    <row r="1883">
      <c r="A1883">
        <f>IFERROR(IF(BTT[[#This Row],[Lfd Nr. 
(aus konsolidierter Datei)]]&lt;&gt;"",BTT[[#This Row],[Lfd Nr. 
(aus konsolidierter Datei)]],VLOOKUP(aktives_Teilprojekt,Teilprojekte[[Teilprojekte]:[Kürzel]],2,FALSE)&amp;ROW(BTT[[#This Row],[Lfd Nr.
(automatisch)]])-2),"")</f>
        <v/>
      </c>
      <c r="B1883" t="inlineStr">
        <is>
          <t>Mahnungen bearbeiten</t>
        </is>
      </c>
      <c r="D1883" t="inlineStr">
        <is>
          <t>Alle erforderlichen Angaben (bspw. Kreditorenkonto, Belegnummer, Bestellung) aus dem SAP ermitteln und auf der Mahnung notieren</t>
        </is>
      </c>
      <c r="E1883">
        <f>IFERROR(IF(NOT(BTT[[#This Row],[Manuelle Änderung des Verantwortliches TP
(Auswahl - bei Bedarf)]]=""),BTT[[#This Row],[Manuelle Änderung des Verantwortliches TP
(Auswahl - bei Bedarf)]],VLOOKUP(BTT[[#This Row],[Hauptprozess
(Pflichtauswahl)]],Hauptprozesse[],3,FALSE)),"")</f>
        <v/>
      </c>
      <c r="G1883" t="inlineStr">
        <is>
          <t>RW-K/K</t>
        </is>
      </c>
      <c r="H1883" t="inlineStr">
        <is>
          <t>MM</t>
        </is>
      </c>
      <c r="I1883" t="inlineStr">
        <is>
          <t>ME23N</t>
        </is>
      </c>
      <c r="J1883">
        <f>IFERROR(VLOOKUP(BTT[[#This Row],[Verwendete Transaktion (Pflichtauswahl)]],Transaktionen[[Transaktionen]:[Langtext]],2,FALSE),"")</f>
        <v/>
      </c>
      <c r="V1883">
        <f>IFERROR(VLOOKUP(BTT[[#This Row],[Verwendetes Formular
(Auswahl falls relevant)]],Formulare[[Formularbezeichnung]:[Formularname (technisch)]],2,FALSE),"")</f>
        <v/>
      </c>
      <c r="AK1883">
        <f>IF(BTT[[#This Row],[Subprozess
(optionale Auswahl)]]="","okay",IF(VLOOKUP(BTT[[#This Row],[Subprozess
(optionale Auswahl)]],BPML[[Subprozess]:[Zugeordneter Hauptprozess]],3,FALSE)=BTT[[#This Row],[Hauptprozess
(Pflichtauswahl)]],"okay","falscher Subprozess"))</f>
        <v/>
      </c>
      <c r="AL1883">
        <f>IF(aktives_Teilprojekt="Master","",IF(BTT[[#This Row],[Verantwortliches TP
(automatisch)]]=VLOOKUP(aktives_Teilprojekt,Teilprojekte[[Teilprojekte]:[Kürzel]],2,FALSE),"okay","Hauptprozess anderes TP"))</f>
        <v/>
      </c>
      <c r="AM18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3">
        <f>IFERROR(IF(BTT[[#This Row],[SAP-Modul
(Pflichtauswahl)]]&lt;&gt;VLOOKUP(BTT[[#This Row],[Verwendete Transaktion (Pflichtauswahl)]],Transaktionen[[Transaktionen]:[Modul]],3,FALSE),"Modul anders","okay"),"")</f>
        <v/>
      </c>
      <c r="AP1883">
        <f>IFERROR(IF(COUNTIFS(BTT[Verwendete Transaktion (Pflichtauswahl)],BTT[[#This Row],[Verwendete Transaktion (Pflichtauswahl)]],BTT[SAP-Modul
(Pflichtauswahl)],"&lt;&gt;"&amp;BTT[[#This Row],[SAP-Modul
(Pflichtauswahl)]])&gt;0,"Modul anders","okay"),"")</f>
        <v/>
      </c>
      <c r="AQ1883">
        <f>IFERROR(IF(COUNTIFS(BTT[Verwendete Transaktion (Pflichtauswahl)],BTT[[#This Row],[Verwendete Transaktion (Pflichtauswahl)]],BTT[Verantwortliches TP
(automatisch)],"&lt;&gt;"&amp;BTT[[#This Row],[Verantwortliches TP
(automatisch)]])&gt;0,"Transaktion mehrfach","okay"),"")</f>
        <v/>
      </c>
      <c r="AR1883">
        <f>IFERROR(IF(COUNTIFS(BTT[Verwendete Transaktion (Pflichtauswahl)],BTT[[#This Row],[Verwendete Transaktion (Pflichtauswahl)]],BTT[Verantwortliches TP
(automatisch)],"&lt;&gt;"&amp;VLOOKUP(aktives_Teilprojekt,Teilprojekte[[Teilprojekte]:[Kürzel]],2,FALSE))&gt;0,"Transaktion mehrfach","okay"),"")</f>
        <v/>
      </c>
      <c r="AS1883" t="inlineStr">
        <is>
          <t>FI1797</t>
        </is>
      </c>
    </row>
    <row r="1884">
      <c r="A1884">
        <f>IFERROR(IF(BTT[[#This Row],[Lfd Nr. 
(aus konsolidierter Datei)]]&lt;&gt;"",BTT[[#This Row],[Lfd Nr. 
(aus konsolidierter Datei)]],VLOOKUP(aktives_Teilprojekt,Teilprojekte[[Teilprojekte]:[Kürzel]],2,FALSE)&amp;ROW(BTT[[#This Row],[Lfd Nr.
(automatisch)]])-2),"")</f>
        <v/>
      </c>
      <c r="B1884" t="inlineStr">
        <is>
          <t>Mahnungen bearbeiten</t>
        </is>
      </c>
      <c r="D1884" t="inlineStr">
        <is>
          <t>Daten der Mahnung in der entsprechenden Excel-Datei erfassen</t>
        </is>
      </c>
      <c r="E1884">
        <f>IFERROR(IF(NOT(BTT[[#This Row],[Manuelle Änderung des Verantwortliches TP
(Auswahl - bei Bedarf)]]=""),BTT[[#This Row],[Manuelle Änderung des Verantwortliches TP
(Auswahl - bei Bedarf)]],VLOOKUP(BTT[[#This Row],[Hauptprozess
(Pflichtauswahl)]],Hauptprozesse[],3,FALSE)),"")</f>
        <v/>
      </c>
      <c r="G1884" t="inlineStr">
        <is>
          <t>RW-K/K</t>
        </is>
      </c>
      <c r="J1884">
        <f>IFERROR(VLOOKUP(BTT[[#This Row],[Verwendete Transaktion (Pflichtauswahl)]],Transaktionen[[Transaktionen]:[Langtext]],2,FALSE),"")</f>
        <v/>
      </c>
      <c r="V1884">
        <f>IFERROR(VLOOKUP(BTT[[#This Row],[Verwendetes Formular
(Auswahl falls relevant)]],Formulare[[Formularbezeichnung]:[Formularname (technisch)]],2,FALSE),"")</f>
        <v/>
      </c>
      <c r="AK1884">
        <f>IF(BTT[[#This Row],[Subprozess
(optionale Auswahl)]]="","okay",IF(VLOOKUP(BTT[[#This Row],[Subprozess
(optionale Auswahl)]],BPML[[Subprozess]:[Zugeordneter Hauptprozess]],3,FALSE)=BTT[[#This Row],[Hauptprozess
(Pflichtauswahl)]],"okay","falscher Subprozess"))</f>
        <v/>
      </c>
      <c r="AL1884">
        <f>IF(aktives_Teilprojekt="Master","",IF(BTT[[#This Row],[Verantwortliches TP
(automatisch)]]=VLOOKUP(aktives_Teilprojekt,Teilprojekte[[Teilprojekte]:[Kürzel]],2,FALSE),"okay","Hauptprozess anderes TP"))</f>
        <v/>
      </c>
      <c r="AM18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4">
        <f>IFERROR(IF(BTT[[#This Row],[SAP-Modul
(Pflichtauswahl)]]&lt;&gt;VLOOKUP(BTT[[#This Row],[Verwendete Transaktion (Pflichtauswahl)]],Transaktionen[[Transaktionen]:[Modul]],3,FALSE),"Modul anders","okay"),"")</f>
        <v/>
      </c>
      <c r="AP1884">
        <f>IFERROR(IF(COUNTIFS(BTT[Verwendete Transaktion (Pflichtauswahl)],BTT[[#This Row],[Verwendete Transaktion (Pflichtauswahl)]],BTT[SAP-Modul
(Pflichtauswahl)],"&lt;&gt;"&amp;BTT[[#This Row],[SAP-Modul
(Pflichtauswahl)]])&gt;0,"Modul anders","okay"),"")</f>
        <v/>
      </c>
      <c r="AQ1884">
        <f>IFERROR(IF(COUNTIFS(BTT[Verwendete Transaktion (Pflichtauswahl)],BTT[[#This Row],[Verwendete Transaktion (Pflichtauswahl)]],BTT[Verantwortliches TP
(automatisch)],"&lt;&gt;"&amp;BTT[[#This Row],[Verantwortliches TP
(automatisch)]])&gt;0,"Transaktion mehrfach","okay"),"")</f>
        <v/>
      </c>
      <c r="AR1884">
        <f>IFERROR(IF(COUNTIFS(BTT[Verwendete Transaktion (Pflichtauswahl)],BTT[[#This Row],[Verwendete Transaktion (Pflichtauswahl)]],BTT[Verantwortliches TP
(automatisch)],"&lt;&gt;"&amp;VLOOKUP(aktives_Teilprojekt,Teilprojekte[[Teilprojekte]:[Kürzel]],2,FALSE))&gt;0,"Transaktion mehrfach","okay"),"")</f>
        <v/>
      </c>
      <c r="AS1884" t="inlineStr">
        <is>
          <t>FI1798</t>
        </is>
      </c>
    </row>
    <row r="1885">
      <c r="A1885">
        <f>IFERROR(IF(BTT[[#This Row],[Lfd Nr. 
(aus konsolidierter Datei)]]&lt;&gt;"",BTT[[#This Row],[Lfd Nr. 
(aus konsolidierter Datei)]],VLOOKUP(aktives_Teilprojekt,Teilprojekte[[Teilprojekte]:[Kürzel]],2,FALSE)&amp;ROW(BTT[[#This Row],[Lfd Nr.
(automatisch)]])-2),"")</f>
        <v/>
      </c>
      <c r="B1885" t="inlineStr">
        <is>
          <t>Mahnungen bearbeiten</t>
        </is>
      </c>
      <c r="D1885" t="inlineStr">
        <is>
          <t>Prüfung ob es zu der Mahnung eine Rechnung gibt</t>
        </is>
      </c>
      <c r="E1885">
        <f>IFERROR(IF(NOT(BTT[[#This Row],[Manuelle Änderung des Verantwortliches TP
(Auswahl - bei Bedarf)]]=""),BTT[[#This Row],[Manuelle Änderung des Verantwortliches TP
(Auswahl - bei Bedarf)]],VLOOKUP(BTT[[#This Row],[Hauptprozess
(Pflichtauswahl)]],Hauptprozesse[],3,FALSE)),"")</f>
        <v/>
      </c>
      <c r="G1885" t="inlineStr">
        <is>
          <t>RW-K/K</t>
        </is>
      </c>
      <c r="H1885" t="inlineStr">
        <is>
          <t>FI-GL</t>
        </is>
      </c>
      <c r="I1885" t="inlineStr">
        <is>
          <t>FBL1N</t>
        </is>
      </c>
      <c r="J1885">
        <f>IFERROR(VLOOKUP(BTT[[#This Row],[Verwendete Transaktion (Pflichtauswahl)]],Transaktionen[[Transaktionen]:[Langtext]],2,FALSE),"")</f>
        <v/>
      </c>
      <c r="V1885">
        <f>IFERROR(VLOOKUP(BTT[[#This Row],[Verwendetes Formular
(Auswahl falls relevant)]],Formulare[[Formularbezeichnung]:[Formularname (technisch)]],2,FALSE),"")</f>
        <v/>
      </c>
      <c r="AK1885">
        <f>IF(BTT[[#This Row],[Subprozess
(optionale Auswahl)]]="","okay",IF(VLOOKUP(BTT[[#This Row],[Subprozess
(optionale Auswahl)]],BPML[[Subprozess]:[Zugeordneter Hauptprozess]],3,FALSE)=BTT[[#This Row],[Hauptprozess
(Pflichtauswahl)]],"okay","falscher Subprozess"))</f>
        <v/>
      </c>
      <c r="AL1885">
        <f>IF(aktives_Teilprojekt="Master","",IF(BTT[[#This Row],[Verantwortliches TP
(automatisch)]]=VLOOKUP(aktives_Teilprojekt,Teilprojekte[[Teilprojekte]:[Kürzel]],2,FALSE),"okay","Hauptprozess anderes TP"))</f>
        <v/>
      </c>
      <c r="AM18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5">
        <f>IFERROR(IF(BTT[[#This Row],[SAP-Modul
(Pflichtauswahl)]]&lt;&gt;VLOOKUP(BTT[[#This Row],[Verwendete Transaktion (Pflichtauswahl)]],Transaktionen[[Transaktionen]:[Modul]],3,FALSE),"Modul anders","okay"),"")</f>
        <v/>
      </c>
      <c r="AP1885">
        <f>IFERROR(IF(COUNTIFS(BTT[Verwendete Transaktion (Pflichtauswahl)],BTT[[#This Row],[Verwendete Transaktion (Pflichtauswahl)]],BTT[SAP-Modul
(Pflichtauswahl)],"&lt;&gt;"&amp;BTT[[#This Row],[SAP-Modul
(Pflichtauswahl)]])&gt;0,"Modul anders","okay"),"")</f>
        <v/>
      </c>
      <c r="AQ1885">
        <f>IFERROR(IF(COUNTIFS(BTT[Verwendete Transaktion (Pflichtauswahl)],BTT[[#This Row],[Verwendete Transaktion (Pflichtauswahl)]],BTT[Verantwortliches TP
(automatisch)],"&lt;&gt;"&amp;BTT[[#This Row],[Verantwortliches TP
(automatisch)]])&gt;0,"Transaktion mehrfach","okay"),"")</f>
        <v/>
      </c>
      <c r="AR1885">
        <f>IFERROR(IF(COUNTIFS(BTT[Verwendete Transaktion (Pflichtauswahl)],BTT[[#This Row],[Verwendete Transaktion (Pflichtauswahl)]],BTT[Verantwortliches TP
(automatisch)],"&lt;&gt;"&amp;VLOOKUP(aktives_Teilprojekt,Teilprojekte[[Teilprojekte]:[Kürzel]],2,FALSE))&gt;0,"Transaktion mehrfach","okay"),"")</f>
        <v/>
      </c>
      <c r="AS1885" t="inlineStr">
        <is>
          <t>FI1799</t>
        </is>
      </c>
    </row>
    <row r="1886">
      <c r="A1886">
        <f>IFERROR(IF(BTT[[#This Row],[Lfd Nr. 
(aus konsolidierter Datei)]]&lt;&gt;"",BTT[[#This Row],[Lfd Nr. 
(aus konsolidierter Datei)]],VLOOKUP(aktives_Teilprojekt,Teilprojekte[[Teilprojekte]:[Kürzel]],2,FALSE)&amp;ROW(BTT[[#This Row],[Lfd Nr.
(automatisch)]])-2),"")</f>
        <v/>
      </c>
      <c r="B1886" t="inlineStr">
        <is>
          <t>Mahnungen bearbeiten</t>
        </is>
      </c>
      <c r="D1886" t="inlineStr">
        <is>
          <t>Prüfung ob es zu der Mahnung eine Rechnung gibt</t>
        </is>
      </c>
      <c r="E1886">
        <f>IFERROR(IF(NOT(BTT[[#This Row],[Manuelle Änderung des Verantwortliches TP
(Auswahl - bei Bedarf)]]=""),BTT[[#This Row],[Manuelle Änderung des Verantwortliches TP
(Auswahl - bei Bedarf)]],VLOOKUP(BTT[[#This Row],[Hauptprozess
(Pflichtauswahl)]],Hauptprozesse[],3,FALSE)),"")</f>
        <v/>
      </c>
      <c r="G1886" t="inlineStr">
        <is>
          <t>RW-K/K</t>
        </is>
      </c>
      <c r="H1886" t="inlineStr">
        <is>
          <t>MM</t>
        </is>
      </c>
      <c r="I1886" t="inlineStr">
        <is>
          <t>ME23N</t>
        </is>
      </c>
      <c r="J1886">
        <f>IFERROR(VLOOKUP(BTT[[#This Row],[Verwendete Transaktion (Pflichtauswahl)]],Transaktionen[[Transaktionen]:[Langtext]],2,FALSE),"")</f>
        <v/>
      </c>
      <c r="V1886">
        <f>IFERROR(VLOOKUP(BTT[[#This Row],[Verwendetes Formular
(Auswahl falls relevant)]],Formulare[[Formularbezeichnung]:[Formularname (technisch)]],2,FALSE),"")</f>
        <v/>
      </c>
      <c r="AK1886">
        <f>IF(BTT[[#This Row],[Subprozess
(optionale Auswahl)]]="","okay",IF(VLOOKUP(BTT[[#This Row],[Subprozess
(optionale Auswahl)]],BPML[[Subprozess]:[Zugeordneter Hauptprozess]],3,FALSE)=BTT[[#This Row],[Hauptprozess
(Pflichtauswahl)]],"okay","falscher Subprozess"))</f>
        <v/>
      </c>
      <c r="AL1886">
        <f>IF(aktives_Teilprojekt="Master","",IF(BTT[[#This Row],[Verantwortliches TP
(automatisch)]]=VLOOKUP(aktives_Teilprojekt,Teilprojekte[[Teilprojekte]:[Kürzel]],2,FALSE),"okay","Hauptprozess anderes TP"))</f>
        <v/>
      </c>
      <c r="AM18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6">
        <f>IFERROR(IF(BTT[[#This Row],[SAP-Modul
(Pflichtauswahl)]]&lt;&gt;VLOOKUP(BTT[[#This Row],[Verwendete Transaktion (Pflichtauswahl)]],Transaktionen[[Transaktionen]:[Modul]],3,FALSE),"Modul anders","okay"),"")</f>
        <v/>
      </c>
      <c r="AP1886">
        <f>IFERROR(IF(COUNTIFS(BTT[Verwendete Transaktion (Pflichtauswahl)],BTT[[#This Row],[Verwendete Transaktion (Pflichtauswahl)]],BTT[SAP-Modul
(Pflichtauswahl)],"&lt;&gt;"&amp;BTT[[#This Row],[SAP-Modul
(Pflichtauswahl)]])&gt;0,"Modul anders","okay"),"")</f>
        <v/>
      </c>
      <c r="AQ1886">
        <f>IFERROR(IF(COUNTIFS(BTT[Verwendete Transaktion (Pflichtauswahl)],BTT[[#This Row],[Verwendete Transaktion (Pflichtauswahl)]],BTT[Verantwortliches TP
(automatisch)],"&lt;&gt;"&amp;BTT[[#This Row],[Verantwortliches TP
(automatisch)]])&gt;0,"Transaktion mehrfach","okay"),"")</f>
        <v/>
      </c>
      <c r="AR1886">
        <f>IFERROR(IF(COUNTIFS(BTT[Verwendete Transaktion (Pflichtauswahl)],BTT[[#This Row],[Verwendete Transaktion (Pflichtauswahl)]],BTT[Verantwortliches TP
(automatisch)],"&lt;&gt;"&amp;VLOOKUP(aktives_Teilprojekt,Teilprojekte[[Teilprojekte]:[Kürzel]],2,FALSE))&gt;0,"Transaktion mehrfach","okay"),"")</f>
        <v/>
      </c>
      <c r="AS1886" t="inlineStr">
        <is>
          <t>FI1800</t>
        </is>
      </c>
    </row>
    <row r="1887">
      <c r="A1887">
        <f>IFERROR(IF(BTT[[#This Row],[Lfd Nr. 
(aus konsolidierter Datei)]]&lt;&gt;"",BTT[[#This Row],[Lfd Nr. 
(aus konsolidierter Datei)]],VLOOKUP(aktives_Teilprojekt,Teilprojekte[[Teilprojekte]:[Kürzel]],2,FALSE)&amp;ROW(BTT[[#This Row],[Lfd Nr.
(automatisch)]])-2),"")</f>
        <v/>
      </c>
      <c r="B1887" t="inlineStr">
        <is>
          <t>Mahnungen bearbeiten</t>
        </is>
      </c>
      <c r="D1887" t="inlineStr">
        <is>
          <t>Standardschreiben an Auftragnehmer erstellen, Originalrechnung anfordern und Mahnung ablehnen</t>
        </is>
      </c>
      <c r="E1887">
        <f>IFERROR(IF(NOT(BTT[[#This Row],[Manuelle Änderung des Verantwortliches TP
(Auswahl - bei Bedarf)]]=""),BTT[[#This Row],[Manuelle Änderung des Verantwortliches TP
(Auswahl - bei Bedarf)]],VLOOKUP(BTT[[#This Row],[Hauptprozess
(Pflichtauswahl)]],Hauptprozesse[],3,FALSE)),"")</f>
        <v/>
      </c>
      <c r="G1887" t="inlineStr">
        <is>
          <t>RW-K/K</t>
        </is>
      </c>
      <c r="J1887">
        <f>IFERROR(VLOOKUP(BTT[[#This Row],[Verwendete Transaktion (Pflichtauswahl)]],Transaktionen[[Transaktionen]:[Langtext]],2,FALSE),"")</f>
        <v/>
      </c>
      <c r="V1887">
        <f>IFERROR(VLOOKUP(BTT[[#This Row],[Verwendetes Formular
(Auswahl falls relevant)]],Formulare[[Formularbezeichnung]:[Formularname (technisch)]],2,FALSE),"")</f>
        <v/>
      </c>
      <c r="AK1887">
        <f>IF(BTT[[#This Row],[Subprozess
(optionale Auswahl)]]="","okay",IF(VLOOKUP(BTT[[#This Row],[Subprozess
(optionale Auswahl)]],BPML[[Subprozess]:[Zugeordneter Hauptprozess]],3,FALSE)=BTT[[#This Row],[Hauptprozess
(Pflichtauswahl)]],"okay","falscher Subprozess"))</f>
        <v/>
      </c>
      <c r="AL1887">
        <f>IF(aktives_Teilprojekt="Master","",IF(BTT[[#This Row],[Verantwortliches TP
(automatisch)]]=VLOOKUP(aktives_Teilprojekt,Teilprojekte[[Teilprojekte]:[Kürzel]],2,FALSE),"okay","Hauptprozess anderes TP"))</f>
        <v/>
      </c>
      <c r="AM18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7">
        <f>IFERROR(IF(BTT[[#This Row],[SAP-Modul
(Pflichtauswahl)]]&lt;&gt;VLOOKUP(BTT[[#This Row],[Verwendete Transaktion (Pflichtauswahl)]],Transaktionen[[Transaktionen]:[Modul]],3,FALSE),"Modul anders","okay"),"")</f>
        <v/>
      </c>
      <c r="AP1887">
        <f>IFERROR(IF(COUNTIFS(BTT[Verwendete Transaktion (Pflichtauswahl)],BTT[[#This Row],[Verwendete Transaktion (Pflichtauswahl)]],BTT[SAP-Modul
(Pflichtauswahl)],"&lt;&gt;"&amp;BTT[[#This Row],[SAP-Modul
(Pflichtauswahl)]])&gt;0,"Modul anders","okay"),"")</f>
        <v/>
      </c>
      <c r="AQ1887">
        <f>IFERROR(IF(COUNTIFS(BTT[Verwendete Transaktion (Pflichtauswahl)],BTT[[#This Row],[Verwendete Transaktion (Pflichtauswahl)]],BTT[Verantwortliches TP
(automatisch)],"&lt;&gt;"&amp;BTT[[#This Row],[Verantwortliches TP
(automatisch)]])&gt;0,"Transaktion mehrfach","okay"),"")</f>
        <v/>
      </c>
      <c r="AR1887">
        <f>IFERROR(IF(COUNTIFS(BTT[Verwendete Transaktion (Pflichtauswahl)],BTT[[#This Row],[Verwendete Transaktion (Pflichtauswahl)]],BTT[Verantwortliches TP
(automatisch)],"&lt;&gt;"&amp;VLOOKUP(aktives_Teilprojekt,Teilprojekte[[Teilprojekte]:[Kürzel]],2,FALSE))&gt;0,"Transaktion mehrfach","okay"),"")</f>
        <v/>
      </c>
      <c r="AS1887" t="inlineStr">
        <is>
          <t>FI1801</t>
        </is>
      </c>
    </row>
    <row r="1888">
      <c r="A1888">
        <f>IFERROR(IF(BTT[[#This Row],[Lfd Nr. 
(aus konsolidierter Datei)]]&lt;&gt;"",BTT[[#This Row],[Lfd Nr. 
(aus konsolidierter Datei)]],VLOOKUP(aktives_Teilprojekt,Teilprojekte[[Teilprojekte]:[Kürzel]],2,FALSE)&amp;ROW(BTT[[#This Row],[Lfd Nr.
(automatisch)]])-2),"")</f>
        <v/>
      </c>
      <c r="B1888" t="inlineStr">
        <is>
          <t>Mahnungen bearbeiten</t>
        </is>
      </c>
      <c r="D1888" t="inlineStr">
        <is>
          <t>Prüfung ob die Rechnung bereits bezahlt wurde</t>
        </is>
      </c>
      <c r="E1888">
        <f>IFERROR(IF(NOT(BTT[[#This Row],[Manuelle Änderung des Verantwortliches TP
(Auswahl - bei Bedarf)]]=""),BTT[[#This Row],[Manuelle Änderung des Verantwortliches TP
(Auswahl - bei Bedarf)]],VLOOKUP(BTT[[#This Row],[Hauptprozess
(Pflichtauswahl)]],Hauptprozesse[],3,FALSE)),"")</f>
        <v/>
      </c>
      <c r="G1888" t="inlineStr">
        <is>
          <t>RW-K/K</t>
        </is>
      </c>
      <c r="H1888" t="inlineStr">
        <is>
          <t>FI-FM</t>
        </is>
      </c>
      <c r="I1888" t="inlineStr">
        <is>
          <t>FB03</t>
        </is>
      </c>
      <c r="J1888">
        <f>IFERROR(VLOOKUP(BTT[[#This Row],[Verwendete Transaktion (Pflichtauswahl)]],Transaktionen[[Transaktionen]:[Langtext]],2,FALSE),"")</f>
        <v/>
      </c>
      <c r="V1888">
        <f>IFERROR(VLOOKUP(BTT[[#This Row],[Verwendetes Formular
(Auswahl falls relevant)]],Formulare[[Formularbezeichnung]:[Formularname (technisch)]],2,FALSE),"")</f>
        <v/>
      </c>
      <c r="AK1888">
        <f>IF(BTT[[#This Row],[Subprozess
(optionale Auswahl)]]="","okay",IF(VLOOKUP(BTT[[#This Row],[Subprozess
(optionale Auswahl)]],BPML[[Subprozess]:[Zugeordneter Hauptprozess]],3,FALSE)=BTT[[#This Row],[Hauptprozess
(Pflichtauswahl)]],"okay","falscher Subprozess"))</f>
        <v/>
      </c>
      <c r="AL1888">
        <f>IF(aktives_Teilprojekt="Master","",IF(BTT[[#This Row],[Verantwortliches TP
(automatisch)]]=VLOOKUP(aktives_Teilprojekt,Teilprojekte[[Teilprojekte]:[Kürzel]],2,FALSE),"okay","Hauptprozess anderes TP"))</f>
        <v/>
      </c>
      <c r="AM18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8">
        <f>IFERROR(IF(BTT[[#This Row],[SAP-Modul
(Pflichtauswahl)]]&lt;&gt;VLOOKUP(BTT[[#This Row],[Verwendete Transaktion (Pflichtauswahl)]],Transaktionen[[Transaktionen]:[Modul]],3,FALSE),"Modul anders","okay"),"")</f>
        <v/>
      </c>
      <c r="AP1888">
        <f>IFERROR(IF(COUNTIFS(BTT[Verwendete Transaktion (Pflichtauswahl)],BTT[[#This Row],[Verwendete Transaktion (Pflichtauswahl)]],BTT[SAP-Modul
(Pflichtauswahl)],"&lt;&gt;"&amp;BTT[[#This Row],[SAP-Modul
(Pflichtauswahl)]])&gt;0,"Modul anders","okay"),"")</f>
        <v/>
      </c>
      <c r="AQ1888">
        <f>IFERROR(IF(COUNTIFS(BTT[Verwendete Transaktion (Pflichtauswahl)],BTT[[#This Row],[Verwendete Transaktion (Pflichtauswahl)]],BTT[Verantwortliches TP
(automatisch)],"&lt;&gt;"&amp;BTT[[#This Row],[Verantwortliches TP
(automatisch)]])&gt;0,"Transaktion mehrfach","okay"),"")</f>
        <v/>
      </c>
      <c r="AR1888">
        <f>IFERROR(IF(COUNTIFS(BTT[Verwendete Transaktion (Pflichtauswahl)],BTT[[#This Row],[Verwendete Transaktion (Pflichtauswahl)]],BTT[Verantwortliches TP
(automatisch)],"&lt;&gt;"&amp;VLOOKUP(aktives_Teilprojekt,Teilprojekte[[Teilprojekte]:[Kürzel]],2,FALSE))&gt;0,"Transaktion mehrfach","okay"),"")</f>
        <v/>
      </c>
      <c r="AS1888" t="inlineStr">
        <is>
          <t>FI1802</t>
        </is>
      </c>
    </row>
    <row r="1889">
      <c r="A1889">
        <f>IFERROR(IF(BTT[[#This Row],[Lfd Nr. 
(aus konsolidierter Datei)]]&lt;&gt;"",BTT[[#This Row],[Lfd Nr. 
(aus konsolidierter Datei)]],VLOOKUP(aktives_Teilprojekt,Teilprojekte[[Teilprojekte]:[Kürzel]],2,FALSE)&amp;ROW(BTT[[#This Row],[Lfd Nr.
(automatisch)]])-2),"")</f>
        <v/>
      </c>
      <c r="B1889" t="inlineStr">
        <is>
          <t>Mahnungen bearbeiten</t>
        </is>
      </c>
      <c r="D1889" t="inlineStr">
        <is>
          <t>Prüfung ob die Rechnung bereits bezahlt wurde</t>
        </is>
      </c>
      <c r="E1889">
        <f>IFERROR(IF(NOT(BTT[[#This Row],[Manuelle Änderung des Verantwortliches TP
(Auswahl - bei Bedarf)]]=""),BTT[[#This Row],[Manuelle Änderung des Verantwortliches TP
(Auswahl - bei Bedarf)]],VLOOKUP(BTT[[#This Row],[Hauptprozess
(Pflichtauswahl)]],Hauptprozesse[],3,FALSE)),"")</f>
        <v/>
      </c>
      <c r="G1889" t="inlineStr">
        <is>
          <t>RW-K/K</t>
        </is>
      </c>
      <c r="H1889" t="inlineStr">
        <is>
          <t>FI-GL</t>
        </is>
      </c>
      <c r="I1889" t="inlineStr">
        <is>
          <t>FBL1N</t>
        </is>
      </c>
      <c r="J1889">
        <f>IFERROR(VLOOKUP(BTT[[#This Row],[Verwendete Transaktion (Pflichtauswahl)]],Transaktionen[[Transaktionen]:[Langtext]],2,FALSE),"")</f>
        <v/>
      </c>
      <c r="V1889">
        <f>IFERROR(VLOOKUP(BTT[[#This Row],[Verwendetes Formular
(Auswahl falls relevant)]],Formulare[[Formularbezeichnung]:[Formularname (technisch)]],2,FALSE),"")</f>
        <v/>
      </c>
      <c r="AK1889">
        <f>IF(BTT[[#This Row],[Subprozess
(optionale Auswahl)]]="","okay",IF(VLOOKUP(BTT[[#This Row],[Subprozess
(optionale Auswahl)]],BPML[[Subprozess]:[Zugeordneter Hauptprozess]],3,FALSE)=BTT[[#This Row],[Hauptprozess
(Pflichtauswahl)]],"okay","falscher Subprozess"))</f>
        <v/>
      </c>
      <c r="AL1889">
        <f>IF(aktives_Teilprojekt="Master","",IF(BTT[[#This Row],[Verantwortliches TP
(automatisch)]]=VLOOKUP(aktives_Teilprojekt,Teilprojekte[[Teilprojekte]:[Kürzel]],2,FALSE),"okay","Hauptprozess anderes TP"))</f>
        <v/>
      </c>
      <c r="AM18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89">
        <f>IFERROR(IF(BTT[[#This Row],[SAP-Modul
(Pflichtauswahl)]]&lt;&gt;VLOOKUP(BTT[[#This Row],[Verwendete Transaktion (Pflichtauswahl)]],Transaktionen[[Transaktionen]:[Modul]],3,FALSE),"Modul anders","okay"),"")</f>
        <v/>
      </c>
      <c r="AP1889">
        <f>IFERROR(IF(COUNTIFS(BTT[Verwendete Transaktion (Pflichtauswahl)],BTT[[#This Row],[Verwendete Transaktion (Pflichtauswahl)]],BTT[SAP-Modul
(Pflichtauswahl)],"&lt;&gt;"&amp;BTT[[#This Row],[SAP-Modul
(Pflichtauswahl)]])&gt;0,"Modul anders","okay"),"")</f>
        <v/>
      </c>
      <c r="AQ1889">
        <f>IFERROR(IF(COUNTIFS(BTT[Verwendete Transaktion (Pflichtauswahl)],BTT[[#This Row],[Verwendete Transaktion (Pflichtauswahl)]],BTT[Verantwortliches TP
(automatisch)],"&lt;&gt;"&amp;BTT[[#This Row],[Verantwortliches TP
(automatisch)]])&gt;0,"Transaktion mehrfach","okay"),"")</f>
        <v/>
      </c>
      <c r="AR1889">
        <f>IFERROR(IF(COUNTIFS(BTT[Verwendete Transaktion (Pflichtauswahl)],BTT[[#This Row],[Verwendete Transaktion (Pflichtauswahl)]],BTT[Verantwortliches TP
(automatisch)],"&lt;&gt;"&amp;VLOOKUP(aktives_Teilprojekt,Teilprojekte[[Teilprojekte]:[Kürzel]],2,FALSE))&gt;0,"Transaktion mehrfach","okay"),"")</f>
        <v/>
      </c>
      <c r="AS1889" t="inlineStr">
        <is>
          <t>FI1803</t>
        </is>
      </c>
    </row>
    <row r="1890">
      <c r="A1890">
        <f>IFERROR(IF(BTT[[#This Row],[Lfd Nr. 
(aus konsolidierter Datei)]]&lt;&gt;"",BTT[[#This Row],[Lfd Nr. 
(aus konsolidierter Datei)]],VLOOKUP(aktives_Teilprojekt,Teilprojekte[[Teilprojekte]:[Kürzel]],2,FALSE)&amp;ROW(BTT[[#This Row],[Lfd Nr.
(automatisch)]])-2),"")</f>
        <v/>
      </c>
      <c r="B1890" t="inlineStr">
        <is>
          <t>Mahnungen bearbeiten</t>
        </is>
      </c>
      <c r="D1890" t="inlineStr">
        <is>
          <t>Mahnung ablehnen/gegenstandslos</t>
        </is>
      </c>
      <c r="E1890">
        <f>IFERROR(IF(NOT(BTT[[#This Row],[Manuelle Änderung des Verantwortliches TP
(Auswahl - bei Bedarf)]]=""),BTT[[#This Row],[Manuelle Änderung des Verantwortliches TP
(Auswahl - bei Bedarf)]],VLOOKUP(BTT[[#This Row],[Hauptprozess
(Pflichtauswahl)]],Hauptprozesse[],3,FALSE)),"")</f>
        <v/>
      </c>
      <c r="G1890" t="inlineStr">
        <is>
          <t>RW-K/K</t>
        </is>
      </c>
      <c r="J1890">
        <f>IFERROR(VLOOKUP(BTT[[#This Row],[Verwendete Transaktion (Pflichtauswahl)]],Transaktionen[[Transaktionen]:[Langtext]],2,FALSE),"")</f>
        <v/>
      </c>
      <c r="V1890">
        <f>IFERROR(VLOOKUP(BTT[[#This Row],[Verwendetes Formular
(Auswahl falls relevant)]],Formulare[[Formularbezeichnung]:[Formularname (technisch)]],2,FALSE),"")</f>
        <v/>
      </c>
      <c r="AK1890">
        <f>IF(BTT[[#This Row],[Subprozess
(optionale Auswahl)]]="","okay",IF(VLOOKUP(BTT[[#This Row],[Subprozess
(optionale Auswahl)]],BPML[[Subprozess]:[Zugeordneter Hauptprozess]],3,FALSE)=BTT[[#This Row],[Hauptprozess
(Pflichtauswahl)]],"okay","falscher Subprozess"))</f>
        <v/>
      </c>
      <c r="AL1890">
        <f>IF(aktives_Teilprojekt="Master","",IF(BTT[[#This Row],[Verantwortliches TP
(automatisch)]]=VLOOKUP(aktives_Teilprojekt,Teilprojekte[[Teilprojekte]:[Kürzel]],2,FALSE),"okay","Hauptprozess anderes TP"))</f>
        <v/>
      </c>
      <c r="AM18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0">
        <f>IFERROR(IF(BTT[[#This Row],[SAP-Modul
(Pflichtauswahl)]]&lt;&gt;VLOOKUP(BTT[[#This Row],[Verwendete Transaktion (Pflichtauswahl)]],Transaktionen[[Transaktionen]:[Modul]],3,FALSE),"Modul anders","okay"),"")</f>
        <v/>
      </c>
      <c r="AP1890">
        <f>IFERROR(IF(COUNTIFS(BTT[Verwendete Transaktion (Pflichtauswahl)],BTT[[#This Row],[Verwendete Transaktion (Pflichtauswahl)]],BTT[SAP-Modul
(Pflichtauswahl)],"&lt;&gt;"&amp;BTT[[#This Row],[SAP-Modul
(Pflichtauswahl)]])&gt;0,"Modul anders","okay"),"")</f>
        <v/>
      </c>
      <c r="AQ1890">
        <f>IFERROR(IF(COUNTIFS(BTT[Verwendete Transaktion (Pflichtauswahl)],BTT[[#This Row],[Verwendete Transaktion (Pflichtauswahl)]],BTT[Verantwortliches TP
(automatisch)],"&lt;&gt;"&amp;BTT[[#This Row],[Verantwortliches TP
(automatisch)]])&gt;0,"Transaktion mehrfach","okay"),"")</f>
        <v/>
      </c>
      <c r="AR1890">
        <f>IFERROR(IF(COUNTIFS(BTT[Verwendete Transaktion (Pflichtauswahl)],BTT[[#This Row],[Verwendete Transaktion (Pflichtauswahl)]],BTT[Verantwortliches TP
(automatisch)],"&lt;&gt;"&amp;VLOOKUP(aktives_Teilprojekt,Teilprojekte[[Teilprojekte]:[Kürzel]],2,FALSE))&gt;0,"Transaktion mehrfach","okay"),"")</f>
        <v/>
      </c>
      <c r="AS1890" t="inlineStr">
        <is>
          <t>FI1804</t>
        </is>
      </c>
    </row>
    <row r="1891">
      <c r="A1891">
        <f>IFERROR(IF(BTT[[#This Row],[Lfd Nr. 
(aus konsolidierter Datei)]]&lt;&gt;"",BTT[[#This Row],[Lfd Nr. 
(aus konsolidierter Datei)]],VLOOKUP(aktives_Teilprojekt,Teilprojekte[[Teilprojekte]:[Kürzel]],2,FALSE)&amp;ROW(BTT[[#This Row],[Lfd Nr.
(automatisch)]])-2),"")</f>
        <v/>
      </c>
      <c r="B1891" t="inlineStr">
        <is>
          <t>Mahnungen bearbeiten</t>
        </is>
      </c>
      <c r="D1891" t="inlineStr">
        <is>
          <t>Mahnung zusammen mit dem Formular V33015 zur Bearbeitung an die zuständige OE senden (mit Frist 1 Woche)</t>
        </is>
      </c>
      <c r="E1891">
        <f>IFERROR(IF(NOT(BTT[[#This Row],[Manuelle Änderung des Verantwortliches TP
(Auswahl - bei Bedarf)]]=""),BTT[[#This Row],[Manuelle Änderung des Verantwortliches TP
(Auswahl - bei Bedarf)]],VLOOKUP(BTT[[#This Row],[Hauptprozess
(Pflichtauswahl)]],Hauptprozesse[],3,FALSE)),"")</f>
        <v/>
      </c>
      <c r="G1891" t="inlineStr">
        <is>
          <t>RW-K/K</t>
        </is>
      </c>
      <c r="J1891">
        <f>IFERROR(VLOOKUP(BTT[[#This Row],[Verwendete Transaktion (Pflichtauswahl)]],Transaktionen[[Transaktionen]:[Langtext]],2,FALSE),"")</f>
        <v/>
      </c>
      <c r="V1891">
        <f>IFERROR(VLOOKUP(BTT[[#This Row],[Verwendetes Formular
(Auswahl falls relevant)]],Formulare[[Formularbezeichnung]:[Formularname (technisch)]],2,FALSE),"")</f>
        <v/>
      </c>
      <c r="AK1891">
        <f>IF(BTT[[#This Row],[Subprozess
(optionale Auswahl)]]="","okay",IF(VLOOKUP(BTT[[#This Row],[Subprozess
(optionale Auswahl)]],BPML[[Subprozess]:[Zugeordneter Hauptprozess]],3,FALSE)=BTT[[#This Row],[Hauptprozess
(Pflichtauswahl)]],"okay","falscher Subprozess"))</f>
        <v/>
      </c>
      <c r="AL1891">
        <f>IF(aktives_Teilprojekt="Master","",IF(BTT[[#This Row],[Verantwortliches TP
(automatisch)]]=VLOOKUP(aktives_Teilprojekt,Teilprojekte[[Teilprojekte]:[Kürzel]],2,FALSE),"okay","Hauptprozess anderes TP"))</f>
        <v/>
      </c>
      <c r="AM18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1">
        <f>IFERROR(IF(BTT[[#This Row],[SAP-Modul
(Pflichtauswahl)]]&lt;&gt;VLOOKUP(BTT[[#This Row],[Verwendete Transaktion (Pflichtauswahl)]],Transaktionen[[Transaktionen]:[Modul]],3,FALSE),"Modul anders","okay"),"")</f>
        <v/>
      </c>
      <c r="AP1891">
        <f>IFERROR(IF(COUNTIFS(BTT[Verwendete Transaktion (Pflichtauswahl)],BTT[[#This Row],[Verwendete Transaktion (Pflichtauswahl)]],BTT[SAP-Modul
(Pflichtauswahl)],"&lt;&gt;"&amp;BTT[[#This Row],[SAP-Modul
(Pflichtauswahl)]])&gt;0,"Modul anders","okay"),"")</f>
        <v/>
      </c>
      <c r="AQ1891">
        <f>IFERROR(IF(COUNTIFS(BTT[Verwendete Transaktion (Pflichtauswahl)],BTT[[#This Row],[Verwendete Transaktion (Pflichtauswahl)]],BTT[Verantwortliches TP
(automatisch)],"&lt;&gt;"&amp;BTT[[#This Row],[Verantwortliches TP
(automatisch)]])&gt;0,"Transaktion mehrfach","okay"),"")</f>
        <v/>
      </c>
      <c r="AR1891">
        <f>IFERROR(IF(COUNTIFS(BTT[Verwendete Transaktion (Pflichtauswahl)],BTT[[#This Row],[Verwendete Transaktion (Pflichtauswahl)]],BTT[Verantwortliches TP
(automatisch)],"&lt;&gt;"&amp;VLOOKUP(aktives_Teilprojekt,Teilprojekte[[Teilprojekte]:[Kürzel]],2,FALSE))&gt;0,"Transaktion mehrfach","okay"),"")</f>
        <v/>
      </c>
      <c r="AS1891" t="inlineStr">
        <is>
          <t>FI1805</t>
        </is>
      </c>
    </row>
    <row r="1892">
      <c r="A1892">
        <f>IFERROR(IF(BTT[[#This Row],[Lfd Nr. 
(aus konsolidierter Datei)]]&lt;&gt;"",BTT[[#This Row],[Lfd Nr. 
(aus konsolidierter Datei)]],VLOOKUP(aktives_Teilprojekt,Teilprojekte[[Teilprojekte]:[Kürzel]],2,FALSE)&amp;ROW(BTT[[#This Row],[Lfd Nr.
(automatisch)]])-2),"")</f>
        <v/>
      </c>
      <c r="B1892" t="inlineStr">
        <is>
          <t>Mahnungen bearbeiten</t>
        </is>
      </c>
      <c r="D1892" t="inlineStr">
        <is>
          <t>Prüfung ob es die letzte Mahnung ist oder es eine Nachfristsetzung gibt</t>
        </is>
      </c>
      <c r="E1892">
        <f>IFERROR(IF(NOT(BTT[[#This Row],[Manuelle Änderung des Verantwortliches TP
(Auswahl - bei Bedarf)]]=""),BTT[[#This Row],[Manuelle Änderung des Verantwortliches TP
(Auswahl - bei Bedarf)]],VLOOKUP(BTT[[#This Row],[Hauptprozess
(Pflichtauswahl)]],Hauptprozesse[],3,FALSE)),"")</f>
        <v/>
      </c>
      <c r="G1892" t="inlineStr">
        <is>
          <t>RW-K/K</t>
        </is>
      </c>
      <c r="H1892" t="inlineStr">
        <is>
          <t>FI-FM</t>
        </is>
      </c>
      <c r="I1892" t="inlineStr">
        <is>
          <t>FB03</t>
        </is>
      </c>
      <c r="J1892">
        <f>IFERROR(VLOOKUP(BTT[[#This Row],[Verwendete Transaktion (Pflichtauswahl)]],Transaktionen[[Transaktionen]:[Langtext]],2,FALSE),"")</f>
        <v/>
      </c>
      <c r="V1892">
        <f>IFERROR(VLOOKUP(BTT[[#This Row],[Verwendetes Formular
(Auswahl falls relevant)]],Formulare[[Formularbezeichnung]:[Formularname (technisch)]],2,FALSE),"")</f>
        <v/>
      </c>
      <c r="AK1892">
        <f>IF(BTT[[#This Row],[Subprozess
(optionale Auswahl)]]="","okay",IF(VLOOKUP(BTT[[#This Row],[Subprozess
(optionale Auswahl)]],BPML[[Subprozess]:[Zugeordneter Hauptprozess]],3,FALSE)=BTT[[#This Row],[Hauptprozess
(Pflichtauswahl)]],"okay","falscher Subprozess"))</f>
        <v/>
      </c>
      <c r="AL1892">
        <f>IF(aktives_Teilprojekt="Master","",IF(BTT[[#This Row],[Verantwortliches TP
(automatisch)]]=VLOOKUP(aktives_Teilprojekt,Teilprojekte[[Teilprojekte]:[Kürzel]],2,FALSE),"okay","Hauptprozess anderes TP"))</f>
        <v/>
      </c>
      <c r="AM18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2">
        <f>IFERROR(IF(BTT[[#This Row],[SAP-Modul
(Pflichtauswahl)]]&lt;&gt;VLOOKUP(BTT[[#This Row],[Verwendete Transaktion (Pflichtauswahl)]],Transaktionen[[Transaktionen]:[Modul]],3,FALSE),"Modul anders","okay"),"")</f>
        <v/>
      </c>
      <c r="AP1892">
        <f>IFERROR(IF(COUNTIFS(BTT[Verwendete Transaktion (Pflichtauswahl)],BTT[[#This Row],[Verwendete Transaktion (Pflichtauswahl)]],BTT[SAP-Modul
(Pflichtauswahl)],"&lt;&gt;"&amp;BTT[[#This Row],[SAP-Modul
(Pflichtauswahl)]])&gt;0,"Modul anders","okay"),"")</f>
        <v/>
      </c>
      <c r="AQ1892">
        <f>IFERROR(IF(COUNTIFS(BTT[Verwendete Transaktion (Pflichtauswahl)],BTT[[#This Row],[Verwendete Transaktion (Pflichtauswahl)]],BTT[Verantwortliches TP
(automatisch)],"&lt;&gt;"&amp;BTT[[#This Row],[Verantwortliches TP
(automatisch)]])&gt;0,"Transaktion mehrfach","okay"),"")</f>
        <v/>
      </c>
      <c r="AR1892">
        <f>IFERROR(IF(COUNTIFS(BTT[Verwendete Transaktion (Pflichtauswahl)],BTT[[#This Row],[Verwendete Transaktion (Pflichtauswahl)]],BTT[Verantwortliches TP
(automatisch)],"&lt;&gt;"&amp;VLOOKUP(aktives_Teilprojekt,Teilprojekte[[Teilprojekte]:[Kürzel]],2,FALSE))&gt;0,"Transaktion mehrfach","okay"),"")</f>
        <v/>
      </c>
      <c r="AS1892" t="inlineStr">
        <is>
          <t>FI1806</t>
        </is>
      </c>
    </row>
    <row r="1893">
      <c r="A1893">
        <f>IFERROR(IF(BTT[[#This Row],[Lfd Nr. 
(aus konsolidierter Datei)]]&lt;&gt;"",BTT[[#This Row],[Lfd Nr. 
(aus konsolidierter Datei)]],VLOOKUP(aktives_Teilprojekt,Teilprojekte[[Teilprojekte]:[Kürzel]],2,FALSE)&amp;ROW(BTT[[#This Row],[Lfd Nr.
(automatisch)]])-2),"")</f>
        <v/>
      </c>
      <c r="B1893" t="inlineStr">
        <is>
          <t>Mahnungen bearbeiten</t>
        </is>
      </c>
      <c r="D1893" t="inlineStr">
        <is>
          <t>Prüfung ob es die letzte Mahnung ist oder es eine Nachfristsetzung gibt</t>
        </is>
      </c>
      <c r="E1893">
        <f>IFERROR(IF(NOT(BTT[[#This Row],[Manuelle Änderung des Verantwortliches TP
(Auswahl - bei Bedarf)]]=""),BTT[[#This Row],[Manuelle Änderung des Verantwortliches TP
(Auswahl - bei Bedarf)]],VLOOKUP(BTT[[#This Row],[Hauptprozess
(Pflichtauswahl)]],Hauptprozesse[],3,FALSE)),"")</f>
        <v/>
      </c>
      <c r="G1893" t="inlineStr">
        <is>
          <t>RW-K/K</t>
        </is>
      </c>
      <c r="H1893" t="inlineStr">
        <is>
          <t>FI-GL</t>
        </is>
      </c>
      <c r="I1893" t="inlineStr">
        <is>
          <t>FBL1N</t>
        </is>
      </c>
      <c r="J1893">
        <f>IFERROR(VLOOKUP(BTT[[#This Row],[Verwendete Transaktion (Pflichtauswahl)]],Transaktionen[[Transaktionen]:[Langtext]],2,FALSE),"")</f>
        <v/>
      </c>
      <c r="V1893">
        <f>IFERROR(VLOOKUP(BTT[[#This Row],[Verwendetes Formular
(Auswahl falls relevant)]],Formulare[[Formularbezeichnung]:[Formularname (technisch)]],2,FALSE),"")</f>
        <v/>
      </c>
      <c r="AK1893">
        <f>IF(BTT[[#This Row],[Subprozess
(optionale Auswahl)]]="","okay",IF(VLOOKUP(BTT[[#This Row],[Subprozess
(optionale Auswahl)]],BPML[[Subprozess]:[Zugeordneter Hauptprozess]],3,FALSE)=BTT[[#This Row],[Hauptprozess
(Pflichtauswahl)]],"okay","falscher Subprozess"))</f>
        <v/>
      </c>
      <c r="AL1893">
        <f>IF(aktives_Teilprojekt="Master","",IF(BTT[[#This Row],[Verantwortliches TP
(automatisch)]]=VLOOKUP(aktives_Teilprojekt,Teilprojekte[[Teilprojekte]:[Kürzel]],2,FALSE),"okay","Hauptprozess anderes TP"))</f>
        <v/>
      </c>
      <c r="AM18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3">
        <f>IFERROR(IF(BTT[[#This Row],[SAP-Modul
(Pflichtauswahl)]]&lt;&gt;VLOOKUP(BTT[[#This Row],[Verwendete Transaktion (Pflichtauswahl)]],Transaktionen[[Transaktionen]:[Modul]],3,FALSE),"Modul anders","okay"),"")</f>
        <v/>
      </c>
      <c r="AP1893">
        <f>IFERROR(IF(COUNTIFS(BTT[Verwendete Transaktion (Pflichtauswahl)],BTT[[#This Row],[Verwendete Transaktion (Pflichtauswahl)]],BTT[SAP-Modul
(Pflichtauswahl)],"&lt;&gt;"&amp;BTT[[#This Row],[SAP-Modul
(Pflichtauswahl)]])&gt;0,"Modul anders","okay"),"")</f>
        <v/>
      </c>
      <c r="AQ1893">
        <f>IFERROR(IF(COUNTIFS(BTT[Verwendete Transaktion (Pflichtauswahl)],BTT[[#This Row],[Verwendete Transaktion (Pflichtauswahl)]],BTT[Verantwortliches TP
(automatisch)],"&lt;&gt;"&amp;BTT[[#This Row],[Verantwortliches TP
(automatisch)]])&gt;0,"Transaktion mehrfach","okay"),"")</f>
        <v/>
      </c>
      <c r="AR1893">
        <f>IFERROR(IF(COUNTIFS(BTT[Verwendete Transaktion (Pflichtauswahl)],BTT[[#This Row],[Verwendete Transaktion (Pflichtauswahl)]],BTT[Verantwortliches TP
(automatisch)],"&lt;&gt;"&amp;VLOOKUP(aktives_Teilprojekt,Teilprojekte[[Teilprojekte]:[Kürzel]],2,FALSE))&gt;0,"Transaktion mehrfach","okay"),"")</f>
        <v/>
      </c>
      <c r="AS1893" t="inlineStr">
        <is>
          <t>FI1807</t>
        </is>
      </c>
    </row>
    <row r="1894">
      <c r="A1894">
        <f>IFERROR(IF(BTT[[#This Row],[Lfd Nr. 
(aus konsolidierter Datei)]]&lt;&gt;"",BTT[[#This Row],[Lfd Nr. 
(aus konsolidierter Datei)]],VLOOKUP(aktives_Teilprojekt,Teilprojekte[[Teilprojekte]:[Kürzel]],2,FALSE)&amp;ROW(BTT[[#This Row],[Lfd Nr.
(automatisch)]])-2),"")</f>
        <v/>
      </c>
      <c r="B1894" t="inlineStr">
        <is>
          <t>Mahnungen bearbeiten</t>
        </is>
      </c>
      <c r="D1894" t="inlineStr">
        <is>
          <t>Meldung an Leitung OE</t>
        </is>
      </c>
      <c r="E1894">
        <f>IFERROR(IF(NOT(BTT[[#This Row],[Manuelle Änderung des Verantwortliches TP
(Auswahl - bei Bedarf)]]=""),BTT[[#This Row],[Manuelle Änderung des Verantwortliches TP
(Auswahl - bei Bedarf)]],VLOOKUP(BTT[[#This Row],[Hauptprozess
(Pflichtauswahl)]],Hauptprozesse[],3,FALSE)),"")</f>
        <v/>
      </c>
      <c r="G1894" t="inlineStr">
        <is>
          <t>RW-K/K</t>
        </is>
      </c>
      <c r="J1894">
        <f>IFERROR(VLOOKUP(BTT[[#This Row],[Verwendete Transaktion (Pflichtauswahl)]],Transaktionen[[Transaktionen]:[Langtext]],2,FALSE),"")</f>
        <v/>
      </c>
      <c r="V1894">
        <f>IFERROR(VLOOKUP(BTT[[#This Row],[Verwendetes Formular
(Auswahl falls relevant)]],Formulare[[Formularbezeichnung]:[Formularname (technisch)]],2,FALSE),"")</f>
        <v/>
      </c>
      <c r="AK1894">
        <f>IF(BTT[[#This Row],[Subprozess
(optionale Auswahl)]]="","okay",IF(VLOOKUP(BTT[[#This Row],[Subprozess
(optionale Auswahl)]],BPML[[Subprozess]:[Zugeordneter Hauptprozess]],3,FALSE)=BTT[[#This Row],[Hauptprozess
(Pflichtauswahl)]],"okay","falscher Subprozess"))</f>
        <v/>
      </c>
      <c r="AL1894">
        <f>IF(aktives_Teilprojekt="Master","",IF(BTT[[#This Row],[Verantwortliches TP
(automatisch)]]=VLOOKUP(aktives_Teilprojekt,Teilprojekte[[Teilprojekte]:[Kürzel]],2,FALSE),"okay","Hauptprozess anderes TP"))</f>
        <v/>
      </c>
      <c r="AM18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4">
        <f>IFERROR(IF(BTT[[#This Row],[SAP-Modul
(Pflichtauswahl)]]&lt;&gt;VLOOKUP(BTT[[#This Row],[Verwendete Transaktion (Pflichtauswahl)]],Transaktionen[[Transaktionen]:[Modul]],3,FALSE),"Modul anders","okay"),"")</f>
        <v/>
      </c>
      <c r="AP1894">
        <f>IFERROR(IF(COUNTIFS(BTT[Verwendete Transaktion (Pflichtauswahl)],BTT[[#This Row],[Verwendete Transaktion (Pflichtauswahl)]],BTT[SAP-Modul
(Pflichtauswahl)],"&lt;&gt;"&amp;BTT[[#This Row],[SAP-Modul
(Pflichtauswahl)]])&gt;0,"Modul anders","okay"),"")</f>
        <v/>
      </c>
      <c r="AQ1894">
        <f>IFERROR(IF(COUNTIFS(BTT[Verwendete Transaktion (Pflichtauswahl)],BTT[[#This Row],[Verwendete Transaktion (Pflichtauswahl)]],BTT[Verantwortliches TP
(automatisch)],"&lt;&gt;"&amp;BTT[[#This Row],[Verantwortliches TP
(automatisch)]])&gt;0,"Transaktion mehrfach","okay"),"")</f>
        <v/>
      </c>
      <c r="AR1894">
        <f>IFERROR(IF(COUNTIFS(BTT[Verwendete Transaktion (Pflichtauswahl)],BTT[[#This Row],[Verwendete Transaktion (Pflichtauswahl)]],BTT[Verantwortliches TP
(automatisch)],"&lt;&gt;"&amp;VLOOKUP(aktives_Teilprojekt,Teilprojekte[[Teilprojekte]:[Kürzel]],2,FALSE))&gt;0,"Transaktion mehrfach","okay"),"")</f>
        <v/>
      </c>
      <c r="AS1894" t="inlineStr">
        <is>
          <t>FI1808</t>
        </is>
      </c>
    </row>
    <row r="1895">
      <c r="A1895">
        <f>IFERROR(IF(BTT[[#This Row],[Lfd Nr. 
(aus konsolidierter Datei)]]&lt;&gt;"",BTT[[#This Row],[Lfd Nr. 
(aus konsolidierter Datei)]],VLOOKUP(aktives_Teilprojekt,Teilprojekte[[Teilprojekte]:[Kürzel]],2,FALSE)&amp;ROW(BTT[[#This Row],[Lfd Nr.
(automatisch)]])-2),"")</f>
        <v/>
      </c>
      <c r="B1895" t="inlineStr">
        <is>
          <t>Mahnungen bearbeiten</t>
        </is>
      </c>
      <c r="D1895" t="inlineStr">
        <is>
          <t>Leitung OE nimmt zur Kenntnis und bearbeitet weiter</t>
        </is>
      </c>
      <c r="E1895">
        <f>IFERROR(IF(NOT(BTT[[#This Row],[Manuelle Änderung des Verantwortliches TP
(Auswahl - bei Bedarf)]]=""),BTT[[#This Row],[Manuelle Änderung des Verantwortliches TP
(Auswahl - bei Bedarf)]],VLOOKUP(BTT[[#This Row],[Hauptprozess
(Pflichtauswahl)]],Hauptprozesse[],3,FALSE)),"")</f>
        <v/>
      </c>
      <c r="G1895" t="inlineStr">
        <is>
          <t>Zuständige OE</t>
        </is>
      </c>
      <c r="J1895">
        <f>IFERROR(VLOOKUP(BTT[[#This Row],[Verwendete Transaktion (Pflichtauswahl)]],Transaktionen[[Transaktionen]:[Langtext]],2,FALSE),"")</f>
        <v/>
      </c>
      <c r="V1895">
        <f>IFERROR(VLOOKUP(BTT[[#This Row],[Verwendetes Formular
(Auswahl falls relevant)]],Formulare[[Formularbezeichnung]:[Formularname (technisch)]],2,FALSE),"")</f>
        <v/>
      </c>
      <c r="AK1895">
        <f>IF(BTT[[#This Row],[Subprozess
(optionale Auswahl)]]="","okay",IF(VLOOKUP(BTT[[#This Row],[Subprozess
(optionale Auswahl)]],BPML[[Subprozess]:[Zugeordneter Hauptprozess]],3,FALSE)=BTT[[#This Row],[Hauptprozess
(Pflichtauswahl)]],"okay","falscher Subprozess"))</f>
        <v/>
      </c>
      <c r="AL1895">
        <f>IF(aktives_Teilprojekt="Master","",IF(BTT[[#This Row],[Verantwortliches TP
(automatisch)]]=VLOOKUP(aktives_Teilprojekt,Teilprojekte[[Teilprojekte]:[Kürzel]],2,FALSE),"okay","Hauptprozess anderes TP"))</f>
        <v/>
      </c>
      <c r="AM18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5">
        <f>IFERROR(IF(BTT[[#This Row],[SAP-Modul
(Pflichtauswahl)]]&lt;&gt;VLOOKUP(BTT[[#This Row],[Verwendete Transaktion (Pflichtauswahl)]],Transaktionen[[Transaktionen]:[Modul]],3,FALSE),"Modul anders","okay"),"")</f>
        <v/>
      </c>
      <c r="AP1895">
        <f>IFERROR(IF(COUNTIFS(BTT[Verwendete Transaktion (Pflichtauswahl)],BTT[[#This Row],[Verwendete Transaktion (Pflichtauswahl)]],BTT[SAP-Modul
(Pflichtauswahl)],"&lt;&gt;"&amp;BTT[[#This Row],[SAP-Modul
(Pflichtauswahl)]])&gt;0,"Modul anders","okay"),"")</f>
        <v/>
      </c>
      <c r="AQ1895">
        <f>IFERROR(IF(COUNTIFS(BTT[Verwendete Transaktion (Pflichtauswahl)],BTT[[#This Row],[Verwendete Transaktion (Pflichtauswahl)]],BTT[Verantwortliches TP
(automatisch)],"&lt;&gt;"&amp;BTT[[#This Row],[Verantwortliches TP
(automatisch)]])&gt;0,"Transaktion mehrfach","okay"),"")</f>
        <v/>
      </c>
      <c r="AR1895">
        <f>IFERROR(IF(COUNTIFS(BTT[Verwendete Transaktion (Pflichtauswahl)],BTT[[#This Row],[Verwendete Transaktion (Pflichtauswahl)]],BTT[Verantwortliches TP
(automatisch)],"&lt;&gt;"&amp;VLOOKUP(aktives_Teilprojekt,Teilprojekte[[Teilprojekte]:[Kürzel]],2,FALSE))&gt;0,"Transaktion mehrfach","okay"),"")</f>
        <v/>
      </c>
      <c r="AS1895" t="inlineStr">
        <is>
          <t>FI1809</t>
        </is>
      </c>
    </row>
    <row r="1896">
      <c r="A1896">
        <f>IFERROR(IF(BTT[[#This Row],[Lfd Nr. 
(aus konsolidierter Datei)]]&lt;&gt;"",BTT[[#This Row],[Lfd Nr. 
(aus konsolidierter Datei)]],VLOOKUP(aktives_Teilprojekt,Teilprojekte[[Teilprojekte]:[Kürzel]],2,FALSE)&amp;ROW(BTT[[#This Row],[Lfd Nr.
(automatisch)]])-2),"")</f>
        <v/>
      </c>
      <c r="B1896" t="inlineStr">
        <is>
          <t>Mahnungen bearbeiten</t>
        </is>
      </c>
      <c r="D1896" t="inlineStr">
        <is>
          <t>Meldung an Mitarbeiter:in</t>
        </is>
      </c>
      <c r="E1896">
        <f>IFERROR(IF(NOT(BTT[[#This Row],[Manuelle Änderung des Verantwortliches TP
(Auswahl - bei Bedarf)]]=""),BTT[[#This Row],[Manuelle Änderung des Verantwortliches TP
(Auswahl - bei Bedarf)]],VLOOKUP(BTT[[#This Row],[Hauptprozess
(Pflichtauswahl)]],Hauptprozesse[],3,FALSE)),"")</f>
        <v/>
      </c>
      <c r="G1896" t="inlineStr">
        <is>
          <t>RW-K/K</t>
        </is>
      </c>
      <c r="J1896">
        <f>IFERROR(VLOOKUP(BTT[[#This Row],[Verwendete Transaktion (Pflichtauswahl)]],Transaktionen[[Transaktionen]:[Langtext]],2,FALSE),"")</f>
        <v/>
      </c>
      <c r="V1896">
        <f>IFERROR(VLOOKUP(BTT[[#This Row],[Verwendetes Formular
(Auswahl falls relevant)]],Formulare[[Formularbezeichnung]:[Formularname (technisch)]],2,FALSE),"")</f>
        <v/>
      </c>
      <c r="AK1896">
        <f>IF(BTT[[#This Row],[Subprozess
(optionale Auswahl)]]="","okay",IF(VLOOKUP(BTT[[#This Row],[Subprozess
(optionale Auswahl)]],BPML[[Subprozess]:[Zugeordneter Hauptprozess]],3,FALSE)=BTT[[#This Row],[Hauptprozess
(Pflichtauswahl)]],"okay","falscher Subprozess"))</f>
        <v/>
      </c>
      <c r="AL1896">
        <f>IF(aktives_Teilprojekt="Master","",IF(BTT[[#This Row],[Verantwortliches TP
(automatisch)]]=VLOOKUP(aktives_Teilprojekt,Teilprojekte[[Teilprojekte]:[Kürzel]],2,FALSE),"okay","Hauptprozess anderes TP"))</f>
        <v/>
      </c>
      <c r="AM18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6">
        <f>IFERROR(IF(BTT[[#This Row],[SAP-Modul
(Pflichtauswahl)]]&lt;&gt;VLOOKUP(BTT[[#This Row],[Verwendete Transaktion (Pflichtauswahl)]],Transaktionen[[Transaktionen]:[Modul]],3,FALSE),"Modul anders","okay"),"")</f>
        <v/>
      </c>
      <c r="AP1896">
        <f>IFERROR(IF(COUNTIFS(BTT[Verwendete Transaktion (Pflichtauswahl)],BTT[[#This Row],[Verwendete Transaktion (Pflichtauswahl)]],BTT[SAP-Modul
(Pflichtauswahl)],"&lt;&gt;"&amp;BTT[[#This Row],[SAP-Modul
(Pflichtauswahl)]])&gt;0,"Modul anders","okay"),"")</f>
        <v/>
      </c>
      <c r="AQ1896">
        <f>IFERROR(IF(COUNTIFS(BTT[Verwendete Transaktion (Pflichtauswahl)],BTT[[#This Row],[Verwendete Transaktion (Pflichtauswahl)]],BTT[Verantwortliches TP
(automatisch)],"&lt;&gt;"&amp;BTT[[#This Row],[Verantwortliches TP
(automatisch)]])&gt;0,"Transaktion mehrfach","okay"),"")</f>
        <v/>
      </c>
      <c r="AR1896">
        <f>IFERROR(IF(COUNTIFS(BTT[Verwendete Transaktion (Pflichtauswahl)],BTT[[#This Row],[Verwendete Transaktion (Pflichtauswahl)]],BTT[Verantwortliches TP
(automatisch)],"&lt;&gt;"&amp;VLOOKUP(aktives_Teilprojekt,Teilprojekte[[Teilprojekte]:[Kürzel]],2,FALSE))&gt;0,"Transaktion mehrfach","okay"),"")</f>
        <v/>
      </c>
      <c r="AS1896" t="inlineStr">
        <is>
          <t>FI1810</t>
        </is>
      </c>
    </row>
    <row r="1897">
      <c r="A1897">
        <f>IFERROR(IF(BTT[[#This Row],[Lfd Nr. 
(aus konsolidierter Datei)]]&lt;&gt;"",BTT[[#This Row],[Lfd Nr. 
(aus konsolidierter Datei)]],VLOOKUP(aktives_Teilprojekt,Teilprojekte[[Teilprojekte]:[Kürzel]],2,FALSE)&amp;ROW(BTT[[#This Row],[Lfd Nr.
(automatisch)]])-2),"")</f>
        <v/>
      </c>
      <c r="B1897" t="inlineStr">
        <is>
          <t>Mahnungen bearbeiten</t>
        </is>
      </c>
      <c r="D1897" t="inlineStr">
        <is>
          <t>Mahnung prüfen</t>
        </is>
      </c>
      <c r="E1897">
        <f>IFERROR(IF(NOT(BTT[[#This Row],[Manuelle Änderung des Verantwortliches TP
(Auswahl - bei Bedarf)]]=""),BTT[[#This Row],[Manuelle Änderung des Verantwortliches TP
(Auswahl - bei Bedarf)]],VLOOKUP(BTT[[#This Row],[Hauptprozess
(Pflichtauswahl)]],Hauptprozesse[],3,FALSE)),"")</f>
        <v/>
      </c>
      <c r="G1897" t="inlineStr">
        <is>
          <t>Zuständige OE</t>
        </is>
      </c>
      <c r="J1897">
        <f>IFERROR(VLOOKUP(BTT[[#This Row],[Verwendete Transaktion (Pflichtauswahl)]],Transaktionen[[Transaktionen]:[Langtext]],2,FALSE),"")</f>
        <v/>
      </c>
      <c r="V1897">
        <f>IFERROR(VLOOKUP(BTT[[#This Row],[Verwendetes Formular
(Auswahl falls relevant)]],Formulare[[Formularbezeichnung]:[Formularname (technisch)]],2,FALSE),"")</f>
        <v/>
      </c>
      <c r="AK1897">
        <f>IF(BTT[[#This Row],[Subprozess
(optionale Auswahl)]]="","okay",IF(VLOOKUP(BTT[[#This Row],[Subprozess
(optionale Auswahl)]],BPML[[Subprozess]:[Zugeordneter Hauptprozess]],3,FALSE)=BTT[[#This Row],[Hauptprozess
(Pflichtauswahl)]],"okay","falscher Subprozess"))</f>
        <v/>
      </c>
      <c r="AL1897">
        <f>IF(aktives_Teilprojekt="Master","",IF(BTT[[#This Row],[Verantwortliches TP
(automatisch)]]=VLOOKUP(aktives_Teilprojekt,Teilprojekte[[Teilprojekte]:[Kürzel]],2,FALSE),"okay","Hauptprozess anderes TP"))</f>
        <v/>
      </c>
      <c r="AM18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7">
        <f>IFERROR(IF(BTT[[#This Row],[SAP-Modul
(Pflichtauswahl)]]&lt;&gt;VLOOKUP(BTT[[#This Row],[Verwendete Transaktion (Pflichtauswahl)]],Transaktionen[[Transaktionen]:[Modul]],3,FALSE),"Modul anders","okay"),"")</f>
        <v/>
      </c>
      <c r="AP1897">
        <f>IFERROR(IF(COUNTIFS(BTT[Verwendete Transaktion (Pflichtauswahl)],BTT[[#This Row],[Verwendete Transaktion (Pflichtauswahl)]],BTT[SAP-Modul
(Pflichtauswahl)],"&lt;&gt;"&amp;BTT[[#This Row],[SAP-Modul
(Pflichtauswahl)]])&gt;0,"Modul anders","okay"),"")</f>
        <v/>
      </c>
      <c r="AQ1897">
        <f>IFERROR(IF(COUNTIFS(BTT[Verwendete Transaktion (Pflichtauswahl)],BTT[[#This Row],[Verwendete Transaktion (Pflichtauswahl)]],BTT[Verantwortliches TP
(automatisch)],"&lt;&gt;"&amp;BTT[[#This Row],[Verantwortliches TP
(automatisch)]])&gt;0,"Transaktion mehrfach","okay"),"")</f>
        <v/>
      </c>
      <c r="AR1897">
        <f>IFERROR(IF(COUNTIFS(BTT[Verwendete Transaktion (Pflichtauswahl)],BTT[[#This Row],[Verwendete Transaktion (Pflichtauswahl)]],BTT[Verantwortliches TP
(automatisch)],"&lt;&gt;"&amp;VLOOKUP(aktives_Teilprojekt,Teilprojekte[[Teilprojekte]:[Kürzel]],2,FALSE))&gt;0,"Transaktion mehrfach","okay"),"")</f>
        <v/>
      </c>
      <c r="AS1897" t="inlineStr">
        <is>
          <t>FI1811</t>
        </is>
      </c>
    </row>
    <row r="1898">
      <c r="A1898">
        <f>IFERROR(IF(BTT[[#This Row],[Lfd Nr. 
(aus konsolidierter Datei)]]&lt;&gt;"",BTT[[#This Row],[Lfd Nr. 
(aus konsolidierter Datei)]],VLOOKUP(aktives_Teilprojekt,Teilprojekte[[Teilprojekte]:[Kürzel]],2,FALSE)&amp;ROW(BTT[[#This Row],[Lfd Nr.
(automatisch)]])-2),"")</f>
        <v/>
      </c>
      <c r="B1898" t="inlineStr">
        <is>
          <t>Mahnungen bearbeiten</t>
        </is>
      </c>
      <c r="D1898" t="inlineStr">
        <is>
          <t>Auftragnehmer über die sachlichen Gründe der Weigerung der Zahlung informieren und Mahnstopp erwirken</t>
        </is>
      </c>
      <c r="E1898">
        <f>IFERROR(IF(NOT(BTT[[#This Row],[Manuelle Änderung des Verantwortliches TP
(Auswahl - bei Bedarf)]]=""),BTT[[#This Row],[Manuelle Änderung des Verantwortliches TP
(Auswahl - bei Bedarf)]],VLOOKUP(BTT[[#This Row],[Hauptprozess
(Pflichtauswahl)]],Hauptprozesse[],3,FALSE)),"")</f>
        <v/>
      </c>
      <c r="G1898" t="inlineStr">
        <is>
          <t>Zuständige OE</t>
        </is>
      </c>
      <c r="J1898">
        <f>IFERROR(VLOOKUP(BTT[[#This Row],[Verwendete Transaktion (Pflichtauswahl)]],Transaktionen[[Transaktionen]:[Langtext]],2,FALSE),"")</f>
        <v/>
      </c>
      <c r="V1898">
        <f>IFERROR(VLOOKUP(BTT[[#This Row],[Verwendetes Formular
(Auswahl falls relevant)]],Formulare[[Formularbezeichnung]:[Formularname (technisch)]],2,FALSE),"")</f>
        <v/>
      </c>
      <c r="AK1898">
        <f>IF(BTT[[#This Row],[Subprozess
(optionale Auswahl)]]="","okay",IF(VLOOKUP(BTT[[#This Row],[Subprozess
(optionale Auswahl)]],BPML[[Subprozess]:[Zugeordneter Hauptprozess]],3,FALSE)=BTT[[#This Row],[Hauptprozess
(Pflichtauswahl)]],"okay","falscher Subprozess"))</f>
        <v/>
      </c>
      <c r="AL1898">
        <f>IF(aktives_Teilprojekt="Master","",IF(BTT[[#This Row],[Verantwortliches TP
(automatisch)]]=VLOOKUP(aktives_Teilprojekt,Teilprojekte[[Teilprojekte]:[Kürzel]],2,FALSE),"okay","Hauptprozess anderes TP"))</f>
        <v/>
      </c>
      <c r="AM18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8">
        <f>IFERROR(IF(BTT[[#This Row],[SAP-Modul
(Pflichtauswahl)]]&lt;&gt;VLOOKUP(BTT[[#This Row],[Verwendete Transaktion (Pflichtauswahl)]],Transaktionen[[Transaktionen]:[Modul]],3,FALSE),"Modul anders","okay"),"")</f>
        <v/>
      </c>
      <c r="AP1898">
        <f>IFERROR(IF(COUNTIFS(BTT[Verwendete Transaktion (Pflichtauswahl)],BTT[[#This Row],[Verwendete Transaktion (Pflichtauswahl)]],BTT[SAP-Modul
(Pflichtauswahl)],"&lt;&gt;"&amp;BTT[[#This Row],[SAP-Modul
(Pflichtauswahl)]])&gt;0,"Modul anders","okay"),"")</f>
        <v/>
      </c>
      <c r="AQ1898">
        <f>IFERROR(IF(COUNTIFS(BTT[Verwendete Transaktion (Pflichtauswahl)],BTT[[#This Row],[Verwendete Transaktion (Pflichtauswahl)]],BTT[Verantwortliches TP
(automatisch)],"&lt;&gt;"&amp;BTT[[#This Row],[Verantwortliches TP
(automatisch)]])&gt;0,"Transaktion mehrfach","okay"),"")</f>
        <v/>
      </c>
      <c r="AR1898">
        <f>IFERROR(IF(COUNTIFS(BTT[Verwendete Transaktion (Pflichtauswahl)],BTT[[#This Row],[Verwendete Transaktion (Pflichtauswahl)]],BTT[Verantwortliches TP
(automatisch)],"&lt;&gt;"&amp;VLOOKUP(aktives_Teilprojekt,Teilprojekte[[Teilprojekte]:[Kürzel]],2,FALSE))&gt;0,"Transaktion mehrfach","okay"),"")</f>
        <v/>
      </c>
      <c r="AS1898" t="inlineStr">
        <is>
          <t>FI1812</t>
        </is>
      </c>
    </row>
    <row r="1899">
      <c r="A1899">
        <f>IFERROR(IF(BTT[[#This Row],[Lfd Nr. 
(aus konsolidierter Datei)]]&lt;&gt;"",BTT[[#This Row],[Lfd Nr. 
(aus konsolidierter Datei)]],VLOOKUP(aktives_Teilprojekt,Teilprojekte[[Teilprojekte]:[Kürzel]],2,FALSE)&amp;ROW(BTT[[#This Row],[Lfd Nr.
(automatisch)]])-2),"")</f>
        <v/>
      </c>
      <c r="B1899" t="inlineStr">
        <is>
          <t>Mahnungen bearbeiten</t>
        </is>
      </c>
      <c r="D1899" t="inlineStr">
        <is>
          <t>Zahlung anweisen</t>
        </is>
      </c>
      <c r="E1899">
        <f>IFERROR(IF(NOT(BTT[[#This Row],[Manuelle Änderung des Verantwortliches TP
(Auswahl - bei Bedarf)]]=""),BTT[[#This Row],[Manuelle Änderung des Verantwortliches TP
(Auswahl - bei Bedarf)]],VLOOKUP(BTT[[#This Row],[Hauptprozess
(Pflichtauswahl)]],Hauptprozesse[],3,FALSE)),"")</f>
        <v/>
      </c>
      <c r="G1899" t="inlineStr">
        <is>
          <t>Zuständige OE</t>
        </is>
      </c>
      <c r="J1899">
        <f>IFERROR(VLOOKUP(BTT[[#This Row],[Verwendete Transaktion (Pflichtauswahl)]],Transaktionen[[Transaktionen]:[Langtext]],2,FALSE),"")</f>
        <v/>
      </c>
      <c r="V1899">
        <f>IFERROR(VLOOKUP(BTT[[#This Row],[Verwendetes Formular
(Auswahl falls relevant)]],Formulare[[Formularbezeichnung]:[Formularname (technisch)]],2,FALSE),"")</f>
        <v/>
      </c>
      <c r="AK1899">
        <f>IF(BTT[[#This Row],[Subprozess
(optionale Auswahl)]]="","okay",IF(VLOOKUP(BTT[[#This Row],[Subprozess
(optionale Auswahl)]],BPML[[Subprozess]:[Zugeordneter Hauptprozess]],3,FALSE)=BTT[[#This Row],[Hauptprozess
(Pflichtauswahl)]],"okay","falscher Subprozess"))</f>
        <v/>
      </c>
      <c r="AL1899">
        <f>IF(aktives_Teilprojekt="Master","",IF(BTT[[#This Row],[Verantwortliches TP
(automatisch)]]=VLOOKUP(aktives_Teilprojekt,Teilprojekte[[Teilprojekte]:[Kürzel]],2,FALSE),"okay","Hauptprozess anderes TP"))</f>
        <v/>
      </c>
      <c r="AM18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8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899">
        <f>IFERROR(IF(BTT[[#This Row],[SAP-Modul
(Pflichtauswahl)]]&lt;&gt;VLOOKUP(BTT[[#This Row],[Verwendete Transaktion (Pflichtauswahl)]],Transaktionen[[Transaktionen]:[Modul]],3,FALSE),"Modul anders","okay"),"")</f>
        <v/>
      </c>
      <c r="AP1899">
        <f>IFERROR(IF(COUNTIFS(BTT[Verwendete Transaktion (Pflichtauswahl)],BTT[[#This Row],[Verwendete Transaktion (Pflichtauswahl)]],BTT[SAP-Modul
(Pflichtauswahl)],"&lt;&gt;"&amp;BTT[[#This Row],[SAP-Modul
(Pflichtauswahl)]])&gt;0,"Modul anders","okay"),"")</f>
        <v/>
      </c>
      <c r="AQ1899">
        <f>IFERROR(IF(COUNTIFS(BTT[Verwendete Transaktion (Pflichtauswahl)],BTT[[#This Row],[Verwendete Transaktion (Pflichtauswahl)]],BTT[Verantwortliches TP
(automatisch)],"&lt;&gt;"&amp;BTT[[#This Row],[Verantwortliches TP
(automatisch)]])&gt;0,"Transaktion mehrfach","okay"),"")</f>
        <v/>
      </c>
      <c r="AR1899">
        <f>IFERROR(IF(COUNTIFS(BTT[Verwendete Transaktion (Pflichtauswahl)],BTT[[#This Row],[Verwendete Transaktion (Pflichtauswahl)]],BTT[Verantwortliches TP
(automatisch)],"&lt;&gt;"&amp;VLOOKUP(aktives_Teilprojekt,Teilprojekte[[Teilprojekte]:[Kürzel]],2,FALSE))&gt;0,"Transaktion mehrfach","okay"),"")</f>
        <v/>
      </c>
      <c r="AS1899" t="inlineStr">
        <is>
          <t>FI1813</t>
        </is>
      </c>
    </row>
    <row r="1900">
      <c r="A1900">
        <f>IFERROR(IF(BTT[[#This Row],[Lfd Nr. 
(aus konsolidierter Datei)]]&lt;&gt;"",BTT[[#This Row],[Lfd Nr. 
(aus konsolidierter Datei)]],VLOOKUP(aktives_Teilprojekt,Teilprojekte[[Teilprojekte]:[Kürzel]],2,FALSE)&amp;ROW(BTT[[#This Row],[Lfd Nr.
(automatisch)]])-2),"")</f>
        <v/>
      </c>
      <c r="B1900" t="inlineStr">
        <is>
          <t>Mahnungen bearbeiten</t>
        </is>
      </c>
      <c r="D1900" t="inlineStr">
        <is>
          <t>RW-K/K mittels des Formulares V33015 oder per Vermerk mit Mail informieren</t>
        </is>
      </c>
      <c r="E1900">
        <f>IFERROR(IF(NOT(BTT[[#This Row],[Manuelle Änderung des Verantwortliches TP
(Auswahl - bei Bedarf)]]=""),BTT[[#This Row],[Manuelle Änderung des Verantwortliches TP
(Auswahl - bei Bedarf)]],VLOOKUP(BTT[[#This Row],[Hauptprozess
(Pflichtauswahl)]],Hauptprozesse[],3,FALSE)),"")</f>
        <v/>
      </c>
      <c r="G1900" t="inlineStr">
        <is>
          <t>Zuständige OE</t>
        </is>
      </c>
      <c r="J1900">
        <f>IFERROR(VLOOKUP(BTT[[#This Row],[Verwendete Transaktion (Pflichtauswahl)]],Transaktionen[[Transaktionen]:[Langtext]],2,FALSE),"")</f>
        <v/>
      </c>
      <c r="V1900">
        <f>IFERROR(VLOOKUP(BTT[[#This Row],[Verwendetes Formular
(Auswahl falls relevant)]],Formulare[[Formularbezeichnung]:[Formularname (technisch)]],2,FALSE),"")</f>
        <v/>
      </c>
      <c r="AK1900">
        <f>IF(BTT[[#This Row],[Subprozess
(optionale Auswahl)]]="","okay",IF(VLOOKUP(BTT[[#This Row],[Subprozess
(optionale Auswahl)]],BPML[[Subprozess]:[Zugeordneter Hauptprozess]],3,FALSE)=BTT[[#This Row],[Hauptprozess
(Pflichtauswahl)]],"okay","falscher Subprozess"))</f>
        <v/>
      </c>
      <c r="AL1900">
        <f>IF(aktives_Teilprojekt="Master","",IF(BTT[[#This Row],[Verantwortliches TP
(automatisch)]]=VLOOKUP(aktives_Teilprojekt,Teilprojekte[[Teilprojekte]:[Kürzel]],2,FALSE),"okay","Hauptprozess anderes TP"))</f>
        <v/>
      </c>
      <c r="AM19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0">
        <f>IFERROR(IF(BTT[[#This Row],[SAP-Modul
(Pflichtauswahl)]]&lt;&gt;VLOOKUP(BTT[[#This Row],[Verwendete Transaktion (Pflichtauswahl)]],Transaktionen[[Transaktionen]:[Modul]],3,FALSE),"Modul anders","okay"),"")</f>
        <v/>
      </c>
      <c r="AP1900">
        <f>IFERROR(IF(COUNTIFS(BTT[Verwendete Transaktion (Pflichtauswahl)],BTT[[#This Row],[Verwendete Transaktion (Pflichtauswahl)]],BTT[SAP-Modul
(Pflichtauswahl)],"&lt;&gt;"&amp;BTT[[#This Row],[SAP-Modul
(Pflichtauswahl)]])&gt;0,"Modul anders","okay"),"")</f>
        <v/>
      </c>
      <c r="AQ1900">
        <f>IFERROR(IF(COUNTIFS(BTT[Verwendete Transaktion (Pflichtauswahl)],BTT[[#This Row],[Verwendete Transaktion (Pflichtauswahl)]],BTT[Verantwortliches TP
(automatisch)],"&lt;&gt;"&amp;BTT[[#This Row],[Verantwortliches TP
(automatisch)]])&gt;0,"Transaktion mehrfach","okay"),"")</f>
        <v/>
      </c>
      <c r="AR1900">
        <f>IFERROR(IF(COUNTIFS(BTT[Verwendete Transaktion (Pflichtauswahl)],BTT[[#This Row],[Verwendete Transaktion (Pflichtauswahl)]],BTT[Verantwortliches TP
(automatisch)],"&lt;&gt;"&amp;VLOOKUP(aktives_Teilprojekt,Teilprojekte[[Teilprojekte]:[Kürzel]],2,FALSE))&gt;0,"Transaktion mehrfach","okay"),"")</f>
        <v/>
      </c>
      <c r="AS1900" t="inlineStr">
        <is>
          <t>FI1814</t>
        </is>
      </c>
    </row>
    <row r="1901">
      <c r="A1901">
        <f>IFERROR(IF(BTT[[#This Row],[Lfd Nr. 
(aus konsolidierter Datei)]]&lt;&gt;"",BTT[[#This Row],[Lfd Nr. 
(aus konsolidierter Datei)]],VLOOKUP(aktives_Teilprojekt,Teilprojekte[[Teilprojekte]:[Kürzel]],2,FALSE)&amp;ROW(BTT[[#This Row],[Lfd Nr.
(automatisch)]])-2),"")</f>
        <v/>
      </c>
      <c r="B1901" t="inlineStr">
        <is>
          <t>Mahnungen bearbeiten</t>
        </is>
      </c>
      <c r="D1901" t="inlineStr">
        <is>
          <t>Prüfung von Rücklauf aus zuständiger OE</t>
        </is>
      </c>
      <c r="E1901">
        <f>IFERROR(IF(NOT(BTT[[#This Row],[Manuelle Änderung des Verantwortliches TP
(Auswahl - bei Bedarf)]]=""),BTT[[#This Row],[Manuelle Änderung des Verantwortliches TP
(Auswahl - bei Bedarf)]],VLOOKUP(BTT[[#This Row],[Hauptprozess
(Pflichtauswahl)]],Hauptprozesse[],3,FALSE)),"")</f>
        <v/>
      </c>
      <c r="G1901" t="inlineStr">
        <is>
          <t>RW-K/K</t>
        </is>
      </c>
      <c r="H1901" t="inlineStr">
        <is>
          <t>FI-FM</t>
        </is>
      </c>
      <c r="I1901" t="inlineStr">
        <is>
          <t>FB03</t>
        </is>
      </c>
      <c r="J1901">
        <f>IFERROR(VLOOKUP(BTT[[#This Row],[Verwendete Transaktion (Pflichtauswahl)]],Transaktionen[[Transaktionen]:[Langtext]],2,FALSE),"")</f>
        <v/>
      </c>
      <c r="V1901">
        <f>IFERROR(VLOOKUP(BTT[[#This Row],[Verwendetes Formular
(Auswahl falls relevant)]],Formulare[[Formularbezeichnung]:[Formularname (technisch)]],2,FALSE),"")</f>
        <v/>
      </c>
      <c r="AK1901">
        <f>IF(BTT[[#This Row],[Subprozess
(optionale Auswahl)]]="","okay",IF(VLOOKUP(BTT[[#This Row],[Subprozess
(optionale Auswahl)]],BPML[[Subprozess]:[Zugeordneter Hauptprozess]],3,FALSE)=BTT[[#This Row],[Hauptprozess
(Pflichtauswahl)]],"okay","falscher Subprozess"))</f>
        <v/>
      </c>
      <c r="AL1901">
        <f>IF(aktives_Teilprojekt="Master","",IF(BTT[[#This Row],[Verantwortliches TP
(automatisch)]]=VLOOKUP(aktives_Teilprojekt,Teilprojekte[[Teilprojekte]:[Kürzel]],2,FALSE),"okay","Hauptprozess anderes TP"))</f>
        <v/>
      </c>
      <c r="AM19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1">
        <f>IFERROR(IF(BTT[[#This Row],[SAP-Modul
(Pflichtauswahl)]]&lt;&gt;VLOOKUP(BTT[[#This Row],[Verwendete Transaktion (Pflichtauswahl)]],Transaktionen[[Transaktionen]:[Modul]],3,FALSE),"Modul anders","okay"),"")</f>
        <v/>
      </c>
      <c r="AP1901">
        <f>IFERROR(IF(COUNTIFS(BTT[Verwendete Transaktion (Pflichtauswahl)],BTT[[#This Row],[Verwendete Transaktion (Pflichtauswahl)]],BTT[SAP-Modul
(Pflichtauswahl)],"&lt;&gt;"&amp;BTT[[#This Row],[SAP-Modul
(Pflichtauswahl)]])&gt;0,"Modul anders","okay"),"")</f>
        <v/>
      </c>
      <c r="AQ1901">
        <f>IFERROR(IF(COUNTIFS(BTT[Verwendete Transaktion (Pflichtauswahl)],BTT[[#This Row],[Verwendete Transaktion (Pflichtauswahl)]],BTT[Verantwortliches TP
(automatisch)],"&lt;&gt;"&amp;BTT[[#This Row],[Verantwortliches TP
(automatisch)]])&gt;0,"Transaktion mehrfach","okay"),"")</f>
        <v/>
      </c>
      <c r="AR1901">
        <f>IFERROR(IF(COUNTIFS(BTT[Verwendete Transaktion (Pflichtauswahl)],BTT[[#This Row],[Verwendete Transaktion (Pflichtauswahl)]],BTT[Verantwortliches TP
(automatisch)],"&lt;&gt;"&amp;VLOOKUP(aktives_Teilprojekt,Teilprojekte[[Teilprojekte]:[Kürzel]],2,FALSE))&gt;0,"Transaktion mehrfach","okay"),"")</f>
        <v/>
      </c>
      <c r="AS1901" t="inlineStr">
        <is>
          <t>FI1815</t>
        </is>
      </c>
    </row>
    <row r="1902">
      <c r="A1902">
        <f>IFERROR(IF(BTT[[#This Row],[Lfd Nr. 
(aus konsolidierter Datei)]]&lt;&gt;"",BTT[[#This Row],[Lfd Nr. 
(aus konsolidierter Datei)]],VLOOKUP(aktives_Teilprojekt,Teilprojekte[[Teilprojekte]:[Kürzel]],2,FALSE)&amp;ROW(BTT[[#This Row],[Lfd Nr.
(automatisch)]])-2),"")</f>
        <v/>
      </c>
      <c r="B1902" t="inlineStr">
        <is>
          <t>Mahnungen bearbeiten</t>
        </is>
      </c>
      <c r="D1902" t="inlineStr">
        <is>
          <t>Prüfung von Rücklauf aus zuständiger OE</t>
        </is>
      </c>
      <c r="E1902">
        <f>IFERROR(IF(NOT(BTT[[#This Row],[Manuelle Änderung des Verantwortliches TP
(Auswahl - bei Bedarf)]]=""),BTT[[#This Row],[Manuelle Änderung des Verantwortliches TP
(Auswahl - bei Bedarf)]],VLOOKUP(BTT[[#This Row],[Hauptprozess
(Pflichtauswahl)]],Hauptprozesse[],3,FALSE)),"")</f>
        <v/>
      </c>
      <c r="G1902" t="inlineStr">
        <is>
          <t>RW-K/K</t>
        </is>
      </c>
      <c r="H1902" t="inlineStr">
        <is>
          <t>FI-GL</t>
        </is>
      </c>
      <c r="I1902" t="inlineStr">
        <is>
          <t>FBL1N</t>
        </is>
      </c>
      <c r="J1902">
        <f>IFERROR(VLOOKUP(BTT[[#This Row],[Verwendete Transaktion (Pflichtauswahl)]],Transaktionen[[Transaktionen]:[Langtext]],2,FALSE),"")</f>
        <v/>
      </c>
      <c r="V1902">
        <f>IFERROR(VLOOKUP(BTT[[#This Row],[Verwendetes Formular
(Auswahl falls relevant)]],Formulare[[Formularbezeichnung]:[Formularname (technisch)]],2,FALSE),"")</f>
        <v/>
      </c>
      <c r="AK1902">
        <f>IF(BTT[[#This Row],[Subprozess
(optionale Auswahl)]]="","okay",IF(VLOOKUP(BTT[[#This Row],[Subprozess
(optionale Auswahl)]],BPML[[Subprozess]:[Zugeordneter Hauptprozess]],3,FALSE)=BTT[[#This Row],[Hauptprozess
(Pflichtauswahl)]],"okay","falscher Subprozess"))</f>
        <v/>
      </c>
      <c r="AL1902">
        <f>IF(aktives_Teilprojekt="Master","",IF(BTT[[#This Row],[Verantwortliches TP
(automatisch)]]=VLOOKUP(aktives_Teilprojekt,Teilprojekte[[Teilprojekte]:[Kürzel]],2,FALSE),"okay","Hauptprozess anderes TP"))</f>
        <v/>
      </c>
      <c r="AM19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2">
        <f>IFERROR(IF(BTT[[#This Row],[SAP-Modul
(Pflichtauswahl)]]&lt;&gt;VLOOKUP(BTT[[#This Row],[Verwendete Transaktion (Pflichtauswahl)]],Transaktionen[[Transaktionen]:[Modul]],3,FALSE),"Modul anders","okay"),"")</f>
        <v/>
      </c>
      <c r="AP1902">
        <f>IFERROR(IF(COUNTIFS(BTT[Verwendete Transaktion (Pflichtauswahl)],BTT[[#This Row],[Verwendete Transaktion (Pflichtauswahl)]],BTT[SAP-Modul
(Pflichtauswahl)],"&lt;&gt;"&amp;BTT[[#This Row],[SAP-Modul
(Pflichtauswahl)]])&gt;0,"Modul anders","okay"),"")</f>
        <v/>
      </c>
      <c r="AQ1902">
        <f>IFERROR(IF(COUNTIFS(BTT[Verwendete Transaktion (Pflichtauswahl)],BTT[[#This Row],[Verwendete Transaktion (Pflichtauswahl)]],BTT[Verantwortliches TP
(automatisch)],"&lt;&gt;"&amp;BTT[[#This Row],[Verantwortliches TP
(automatisch)]])&gt;0,"Transaktion mehrfach","okay"),"")</f>
        <v/>
      </c>
      <c r="AR1902">
        <f>IFERROR(IF(COUNTIFS(BTT[Verwendete Transaktion (Pflichtauswahl)],BTT[[#This Row],[Verwendete Transaktion (Pflichtauswahl)]],BTT[Verantwortliches TP
(automatisch)],"&lt;&gt;"&amp;VLOOKUP(aktives_Teilprojekt,Teilprojekte[[Teilprojekte]:[Kürzel]],2,FALSE))&gt;0,"Transaktion mehrfach","okay"),"")</f>
        <v/>
      </c>
      <c r="AS1902" t="inlineStr">
        <is>
          <t>FI1816</t>
        </is>
      </c>
    </row>
    <row r="1903">
      <c r="A1903">
        <f>IFERROR(IF(BTT[[#This Row],[Lfd Nr. 
(aus konsolidierter Datei)]]&lt;&gt;"",BTT[[#This Row],[Lfd Nr. 
(aus konsolidierter Datei)]],VLOOKUP(aktives_Teilprojekt,Teilprojekte[[Teilprojekte]:[Kürzel]],2,FALSE)&amp;ROW(BTT[[#This Row],[Lfd Nr.
(automatisch)]])-2),"")</f>
        <v/>
      </c>
      <c r="B1903" t="inlineStr">
        <is>
          <t>Mahnungen bearbeiten</t>
        </is>
      </c>
      <c r="D1903" t="inlineStr">
        <is>
          <t>Zuständige OE mahnen</t>
        </is>
      </c>
      <c r="E1903">
        <f>IFERROR(IF(NOT(BTT[[#This Row],[Manuelle Änderung des Verantwortliches TP
(Auswahl - bei Bedarf)]]=""),BTT[[#This Row],[Manuelle Änderung des Verantwortliches TP
(Auswahl - bei Bedarf)]],VLOOKUP(BTT[[#This Row],[Hauptprozess
(Pflichtauswahl)]],Hauptprozesse[],3,FALSE)),"")</f>
        <v/>
      </c>
      <c r="G1903" t="inlineStr">
        <is>
          <t>RW-K/K</t>
        </is>
      </c>
      <c r="H1903" t="inlineStr">
        <is>
          <t>FI-FM</t>
        </is>
      </c>
      <c r="I1903" t="inlineStr">
        <is>
          <t>FB03</t>
        </is>
      </c>
      <c r="J1903">
        <f>IFERROR(VLOOKUP(BTT[[#This Row],[Verwendete Transaktion (Pflichtauswahl)]],Transaktionen[[Transaktionen]:[Langtext]],2,FALSE),"")</f>
        <v/>
      </c>
      <c r="V1903">
        <f>IFERROR(VLOOKUP(BTT[[#This Row],[Verwendetes Formular
(Auswahl falls relevant)]],Formulare[[Formularbezeichnung]:[Formularname (technisch)]],2,FALSE),"")</f>
        <v/>
      </c>
      <c r="AK1903">
        <f>IF(BTT[[#This Row],[Subprozess
(optionale Auswahl)]]="","okay",IF(VLOOKUP(BTT[[#This Row],[Subprozess
(optionale Auswahl)]],BPML[[Subprozess]:[Zugeordneter Hauptprozess]],3,FALSE)=BTT[[#This Row],[Hauptprozess
(Pflichtauswahl)]],"okay","falscher Subprozess"))</f>
        <v/>
      </c>
      <c r="AL1903">
        <f>IF(aktives_Teilprojekt="Master","",IF(BTT[[#This Row],[Verantwortliches TP
(automatisch)]]=VLOOKUP(aktives_Teilprojekt,Teilprojekte[[Teilprojekte]:[Kürzel]],2,FALSE),"okay","Hauptprozess anderes TP"))</f>
        <v/>
      </c>
      <c r="AM19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3">
        <f>IFERROR(IF(BTT[[#This Row],[SAP-Modul
(Pflichtauswahl)]]&lt;&gt;VLOOKUP(BTT[[#This Row],[Verwendete Transaktion (Pflichtauswahl)]],Transaktionen[[Transaktionen]:[Modul]],3,FALSE),"Modul anders","okay"),"")</f>
        <v/>
      </c>
      <c r="AP1903">
        <f>IFERROR(IF(COUNTIFS(BTT[Verwendete Transaktion (Pflichtauswahl)],BTT[[#This Row],[Verwendete Transaktion (Pflichtauswahl)]],BTT[SAP-Modul
(Pflichtauswahl)],"&lt;&gt;"&amp;BTT[[#This Row],[SAP-Modul
(Pflichtauswahl)]])&gt;0,"Modul anders","okay"),"")</f>
        <v/>
      </c>
      <c r="AQ1903">
        <f>IFERROR(IF(COUNTIFS(BTT[Verwendete Transaktion (Pflichtauswahl)],BTT[[#This Row],[Verwendete Transaktion (Pflichtauswahl)]],BTT[Verantwortliches TP
(automatisch)],"&lt;&gt;"&amp;BTT[[#This Row],[Verantwortliches TP
(automatisch)]])&gt;0,"Transaktion mehrfach","okay"),"")</f>
        <v/>
      </c>
      <c r="AR1903">
        <f>IFERROR(IF(COUNTIFS(BTT[Verwendete Transaktion (Pflichtauswahl)],BTT[[#This Row],[Verwendete Transaktion (Pflichtauswahl)]],BTT[Verantwortliches TP
(automatisch)],"&lt;&gt;"&amp;VLOOKUP(aktives_Teilprojekt,Teilprojekte[[Teilprojekte]:[Kürzel]],2,FALSE))&gt;0,"Transaktion mehrfach","okay"),"")</f>
        <v/>
      </c>
      <c r="AS1903" t="inlineStr">
        <is>
          <t>FI1817</t>
        </is>
      </c>
    </row>
    <row r="1904">
      <c r="A1904">
        <f>IFERROR(IF(BTT[[#This Row],[Lfd Nr. 
(aus konsolidierter Datei)]]&lt;&gt;"",BTT[[#This Row],[Lfd Nr. 
(aus konsolidierter Datei)]],VLOOKUP(aktives_Teilprojekt,Teilprojekte[[Teilprojekte]:[Kürzel]],2,FALSE)&amp;ROW(BTT[[#This Row],[Lfd Nr.
(automatisch)]])-2),"")</f>
        <v/>
      </c>
      <c r="B1904" t="inlineStr">
        <is>
          <t>Mahnungen bearbeiten</t>
        </is>
      </c>
      <c r="D1904" t="inlineStr">
        <is>
          <t>Zuständige OE mahnen</t>
        </is>
      </c>
      <c r="E1904">
        <f>IFERROR(IF(NOT(BTT[[#This Row],[Manuelle Änderung des Verantwortliches TP
(Auswahl - bei Bedarf)]]=""),BTT[[#This Row],[Manuelle Änderung des Verantwortliches TP
(Auswahl - bei Bedarf)]],VLOOKUP(BTT[[#This Row],[Hauptprozess
(Pflichtauswahl)]],Hauptprozesse[],3,FALSE)),"")</f>
        <v/>
      </c>
      <c r="G1904" t="inlineStr">
        <is>
          <t>RW-K/K</t>
        </is>
      </c>
      <c r="H1904" t="inlineStr">
        <is>
          <t>FI-GL</t>
        </is>
      </c>
      <c r="I1904" t="inlineStr">
        <is>
          <t>FBL1N</t>
        </is>
      </c>
      <c r="J1904">
        <f>IFERROR(VLOOKUP(BTT[[#This Row],[Verwendete Transaktion (Pflichtauswahl)]],Transaktionen[[Transaktionen]:[Langtext]],2,FALSE),"")</f>
        <v/>
      </c>
      <c r="V1904">
        <f>IFERROR(VLOOKUP(BTT[[#This Row],[Verwendetes Formular
(Auswahl falls relevant)]],Formulare[[Formularbezeichnung]:[Formularname (technisch)]],2,FALSE),"")</f>
        <v/>
      </c>
      <c r="AK1904">
        <f>IF(BTT[[#This Row],[Subprozess
(optionale Auswahl)]]="","okay",IF(VLOOKUP(BTT[[#This Row],[Subprozess
(optionale Auswahl)]],BPML[[Subprozess]:[Zugeordneter Hauptprozess]],3,FALSE)=BTT[[#This Row],[Hauptprozess
(Pflichtauswahl)]],"okay","falscher Subprozess"))</f>
        <v/>
      </c>
      <c r="AL1904">
        <f>IF(aktives_Teilprojekt="Master","",IF(BTT[[#This Row],[Verantwortliches TP
(automatisch)]]=VLOOKUP(aktives_Teilprojekt,Teilprojekte[[Teilprojekte]:[Kürzel]],2,FALSE),"okay","Hauptprozess anderes TP"))</f>
        <v/>
      </c>
      <c r="AM19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4">
        <f>IFERROR(IF(BTT[[#This Row],[SAP-Modul
(Pflichtauswahl)]]&lt;&gt;VLOOKUP(BTT[[#This Row],[Verwendete Transaktion (Pflichtauswahl)]],Transaktionen[[Transaktionen]:[Modul]],3,FALSE),"Modul anders","okay"),"")</f>
        <v/>
      </c>
      <c r="AP1904">
        <f>IFERROR(IF(COUNTIFS(BTT[Verwendete Transaktion (Pflichtauswahl)],BTT[[#This Row],[Verwendete Transaktion (Pflichtauswahl)]],BTT[SAP-Modul
(Pflichtauswahl)],"&lt;&gt;"&amp;BTT[[#This Row],[SAP-Modul
(Pflichtauswahl)]])&gt;0,"Modul anders","okay"),"")</f>
        <v/>
      </c>
      <c r="AQ1904">
        <f>IFERROR(IF(COUNTIFS(BTT[Verwendete Transaktion (Pflichtauswahl)],BTT[[#This Row],[Verwendete Transaktion (Pflichtauswahl)]],BTT[Verantwortliches TP
(automatisch)],"&lt;&gt;"&amp;BTT[[#This Row],[Verantwortliches TP
(automatisch)]])&gt;0,"Transaktion mehrfach","okay"),"")</f>
        <v/>
      </c>
      <c r="AR1904">
        <f>IFERROR(IF(COUNTIFS(BTT[Verwendete Transaktion (Pflichtauswahl)],BTT[[#This Row],[Verwendete Transaktion (Pflichtauswahl)]],BTT[Verantwortliches TP
(automatisch)],"&lt;&gt;"&amp;VLOOKUP(aktives_Teilprojekt,Teilprojekte[[Teilprojekte]:[Kürzel]],2,FALSE))&gt;0,"Transaktion mehrfach","okay"),"")</f>
        <v/>
      </c>
      <c r="AS1904" t="inlineStr">
        <is>
          <t>FI1818</t>
        </is>
      </c>
    </row>
    <row r="1905">
      <c r="A1905">
        <f>IFERROR(IF(BTT[[#This Row],[Lfd Nr. 
(aus konsolidierter Datei)]]&lt;&gt;"",BTT[[#This Row],[Lfd Nr. 
(aus konsolidierter Datei)]],VLOOKUP(aktives_Teilprojekt,Teilprojekte[[Teilprojekte]:[Kürzel]],2,FALSE)&amp;ROW(BTT[[#This Row],[Lfd Nr.
(automatisch)]])-2),"")</f>
        <v/>
      </c>
      <c r="B1905" t="inlineStr">
        <is>
          <t>Mahnungen bearbeiten</t>
        </is>
      </c>
      <c r="D1905" t="inlineStr">
        <is>
          <t>Bearbeitungsinformation an den SAP-Buchungbeleg als Notiz oder als Dokument hinterlegen</t>
        </is>
      </c>
      <c r="E1905">
        <f>IFERROR(IF(NOT(BTT[[#This Row],[Manuelle Änderung des Verantwortliches TP
(Auswahl - bei Bedarf)]]=""),BTT[[#This Row],[Manuelle Änderung des Verantwortliches TP
(Auswahl - bei Bedarf)]],VLOOKUP(BTT[[#This Row],[Hauptprozess
(Pflichtauswahl)]],Hauptprozesse[],3,FALSE)),"")</f>
        <v/>
      </c>
      <c r="G1905" t="inlineStr">
        <is>
          <t>RW-K/K</t>
        </is>
      </c>
      <c r="H1905" t="inlineStr">
        <is>
          <t>FI-FM</t>
        </is>
      </c>
      <c r="I1905" t="inlineStr">
        <is>
          <t>FB03</t>
        </is>
      </c>
      <c r="J1905">
        <f>IFERROR(VLOOKUP(BTT[[#This Row],[Verwendete Transaktion (Pflichtauswahl)]],Transaktionen[[Transaktionen]:[Langtext]],2,FALSE),"")</f>
        <v/>
      </c>
      <c r="V1905">
        <f>IFERROR(VLOOKUP(BTT[[#This Row],[Verwendetes Formular
(Auswahl falls relevant)]],Formulare[[Formularbezeichnung]:[Formularname (technisch)]],2,FALSE),"")</f>
        <v/>
      </c>
      <c r="AK1905">
        <f>IF(BTT[[#This Row],[Subprozess
(optionale Auswahl)]]="","okay",IF(VLOOKUP(BTT[[#This Row],[Subprozess
(optionale Auswahl)]],BPML[[Subprozess]:[Zugeordneter Hauptprozess]],3,FALSE)=BTT[[#This Row],[Hauptprozess
(Pflichtauswahl)]],"okay","falscher Subprozess"))</f>
        <v/>
      </c>
      <c r="AL1905">
        <f>IF(aktives_Teilprojekt="Master","",IF(BTT[[#This Row],[Verantwortliches TP
(automatisch)]]=VLOOKUP(aktives_Teilprojekt,Teilprojekte[[Teilprojekte]:[Kürzel]],2,FALSE),"okay","Hauptprozess anderes TP"))</f>
        <v/>
      </c>
      <c r="AM19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5">
        <f>IFERROR(IF(BTT[[#This Row],[SAP-Modul
(Pflichtauswahl)]]&lt;&gt;VLOOKUP(BTT[[#This Row],[Verwendete Transaktion (Pflichtauswahl)]],Transaktionen[[Transaktionen]:[Modul]],3,FALSE),"Modul anders","okay"),"")</f>
        <v/>
      </c>
      <c r="AP1905">
        <f>IFERROR(IF(COUNTIFS(BTT[Verwendete Transaktion (Pflichtauswahl)],BTT[[#This Row],[Verwendete Transaktion (Pflichtauswahl)]],BTT[SAP-Modul
(Pflichtauswahl)],"&lt;&gt;"&amp;BTT[[#This Row],[SAP-Modul
(Pflichtauswahl)]])&gt;0,"Modul anders","okay"),"")</f>
        <v/>
      </c>
      <c r="AQ1905">
        <f>IFERROR(IF(COUNTIFS(BTT[Verwendete Transaktion (Pflichtauswahl)],BTT[[#This Row],[Verwendete Transaktion (Pflichtauswahl)]],BTT[Verantwortliches TP
(automatisch)],"&lt;&gt;"&amp;BTT[[#This Row],[Verantwortliches TP
(automatisch)]])&gt;0,"Transaktion mehrfach","okay"),"")</f>
        <v/>
      </c>
      <c r="AR1905">
        <f>IFERROR(IF(COUNTIFS(BTT[Verwendete Transaktion (Pflichtauswahl)],BTT[[#This Row],[Verwendete Transaktion (Pflichtauswahl)]],BTT[Verantwortliches TP
(automatisch)],"&lt;&gt;"&amp;VLOOKUP(aktives_Teilprojekt,Teilprojekte[[Teilprojekte]:[Kürzel]],2,FALSE))&gt;0,"Transaktion mehrfach","okay"),"")</f>
        <v/>
      </c>
      <c r="AS1905" t="inlineStr">
        <is>
          <t>FI1819</t>
        </is>
      </c>
    </row>
    <row r="1906">
      <c r="A1906">
        <f>IFERROR(IF(BTT[[#This Row],[Lfd Nr. 
(aus konsolidierter Datei)]]&lt;&gt;"",BTT[[#This Row],[Lfd Nr. 
(aus konsolidierter Datei)]],VLOOKUP(aktives_Teilprojekt,Teilprojekte[[Teilprojekte]:[Kürzel]],2,FALSE)&amp;ROW(BTT[[#This Row],[Lfd Nr.
(automatisch)]])-2),"")</f>
        <v/>
      </c>
      <c r="B1906" t="inlineStr">
        <is>
          <t>Mahnungen bearbeiten</t>
        </is>
      </c>
      <c r="D1906" t="inlineStr">
        <is>
          <t>Bearbeitungsinformation an den SAP-Buchungbeleg als Notiz oder als Dokument hinterlegen</t>
        </is>
      </c>
      <c r="E1906">
        <f>IFERROR(IF(NOT(BTT[[#This Row],[Manuelle Änderung des Verantwortliches TP
(Auswahl - bei Bedarf)]]=""),BTT[[#This Row],[Manuelle Änderung des Verantwortliches TP
(Auswahl - bei Bedarf)]],VLOOKUP(BTT[[#This Row],[Hauptprozess
(Pflichtauswahl)]],Hauptprozesse[],3,FALSE)),"")</f>
        <v/>
      </c>
      <c r="G1906" t="inlineStr">
        <is>
          <t>RW-K/K</t>
        </is>
      </c>
      <c r="H1906" t="inlineStr">
        <is>
          <t>FI-GL</t>
        </is>
      </c>
      <c r="I1906" t="inlineStr">
        <is>
          <t>FBL1N</t>
        </is>
      </c>
      <c r="J1906">
        <f>IFERROR(VLOOKUP(BTT[[#This Row],[Verwendete Transaktion (Pflichtauswahl)]],Transaktionen[[Transaktionen]:[Langtext]],2,FALSE),"")</f>
        <v/>
      </c>
      <c r="V1906">
        <f>IFERROR(VLOOKUP(BTT[[#This Row],[Verwendetes Formular
(Auswahl falls relevant)]],Formulare[[Formularbezeichnung]:[Formularname (technisch)]],2,FALSE),"")</f>
        <v/>
      </c>
      <c r="AK1906">
        <f>IF(BTT[[#This Row],[Subprozess
(optionale Auswahl)]]="","okay",IF(VLOOKUP(BTT[[#This Row],[Subprozess
(optionale Auswahl)]],BPML[[Subprozess]:[Zugeordneter Hauptprozess]],3,FALSE)=BTT[[#This Row],[Hauptprozess
(Pflichtauswahl)]],"okay","falscher Subprozess"))</f>
        <v/>
      </c>
      <c r="AL1906">
        <f>IF(aktives_Teilprojekt="Master","",IF(BTT[[#This Row],[Verantwortliches TP
(automatisch)]]=VLOOKUP(aktives_Teilprojekt,Teilprojekte[[Teilprojekte]:[Kürzel]],2,FALSE),"okay","Hauptprozess anderes TP"))</f>
        <v/>
      </c>
      <c r="AM19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6">
        <f>IFERROR(IF(BTT[[#This Row],[SAP-Modul
(Pflichtauswahl)]]&lt;&gt;VLOOKUP(BTT[[#This Row],[Verwendete Transaktion (Pflichtauswahl)]],Transaktionen[[Transaktionen]:[Modul]],3,FALSE),"Modul anders","okay"),"")</f>
        <v/>
      </c>
      <c r="AP1906">
        <f>IFERROR(IF(COUNTIFS(BTT[Verwendete Transaktion (Pflichtauswahl)],BTT[[#This Row],[Verwendete Transaktion (Pflichtauswahl)]],BTT[SAP-Modul
(Pflichtauswahl)],"&lt;&gt;"&amp;BTT[[#This Row],[SAP-Modul
(Pflichtauswahl)]])&gt;0,"Modul anders","okay"),"")</f>
        <v/>
      </c>
      <c r="AQ1906">
        <f>IFERROR(IF(COUNTIFS(BTT[Verwendete Transaktion (Pflichtauswahl)],BTT[[#This Row],[Verwendete Transaktion (Pflichtauswahl)]],BTT[Verantwortliches TP
(automatisch)],"&lt;&gt;"&amp;BTT[[#This Row],[Verantwortliches TP
(automatisch)]])&gt;0,"Transaktion mehrfach","okay"),"")</f>
        <v/>
      </c>
      <c r="AR1906">
        <f>IFERROR(IF(COUNTIFS(BTT[Verwendete Transaktion (Pflichtauswahl)],BTT[[#This Row],[Verwendete Transaktion (Pflichtauswahl)]],BTT[Verantwortliches TP
(automatisch)],"&lt;&gt;"&amp;VLOOKUP(aktives_Teilprojekt,Teilprojekte[[Teilprojekte]:[Kürzel]],2,FALSE))&gt;0,"Transaktion mehrfach","okay"),"")</f>
        <v/>
      </c>
      <c r="AS1906" t="inlineStr">
        <is>
          <t>FI1820</t>
        </is>
      </c>
    </row>
    <row r="1907">
      <c r="A1907">
        <f>IFERROR(IF(BTT[[#This Row],[Lfd Nr. 
(aus konsolidierter Datei)]]&lt;&gt;"",BTT[[#This Row],[Lfd Nr. 
(aus konsolidierter Datei)]],VLOOKUP(aktives_Teilprojekt,Teilprojekte[[Teilprojekte]:[Kürzel]],2,FALSE)&amp;ROW(BTT[[#This Row],[Lfd Nr.
(automatisch)]])-2),"")</f>
        <v/>
      </c>
      <c r="B1907" t="inlineStr">
        <is>
          <t>Mahnungen bearbeiten</t>
        </is>
      </c>
      <c r="D1907" t="inlineStr">
        <is>
          <t>Mahnungbeleg ordnungsgemäß aufbewahren</t>
        </is>
      </c>
      <c r="E1907">
        <f>IFERROR(IF(NOT(BTT[[#This Row],[Manuelle Änderung des Verantwortliches TP
(Auswahl - bei Bedarf)]]=""),BTT[[#This Row],[Manuelle Änderung des Verantwortliches TP
(Auswahl - bei Bedarf)]],VLOOKUP(BTT[[#This Row],[Hauptprozess
(Pflichtauswahl)]],Hauptprozesse[],3,FALSE)),"")</f>
        <v/>
      </c>
      <c r="G1907" t="inlineStr">
        <is>
          <t>RW-K/K</t>
        </is>
      </c>
      <c r="J1907">
        <f>IFERROR(VLOOKUP(BTT[[#This Row],[Verwendete Transaktion (Pflichtauswahl)]],Transaktionen[[Transaktionen]:[Langtext]],2,FALSE),"")</f>
        <v/>
      </c>
      <c r="V1907">
        <f>IFERROR(VLOOKUP(BTT[[#This Row],[Verwendetes Formular
(Auswahl falls relevant)]],Formulare[[Formularbezeichnung]:[Formularname (technisch)]],2,FALSE),"")</f>
        <v/>
      </c>
      <c r="AK1907">
        <f>IF(BTT[[#This Row],[Subprozess
(optionale Auswahl)]]="","okay",IF(VLOOKUP(BTT[[#This Row],[Subprozess
(optionale Auswahl)]],BPML[[Subprozess]:[Zugeordneter Hauptprozess]],3,FALSE)=BTT[[#This Row],[Hauptprozess
(Pflichtauswahl)]],"okay","falscher Subprozess"))</f>
        <v/>
      </c>
      <c r="AL1907">
        <f>IF(aktives_Teilprojekt="Master","",IF(BTT[[#This Row],[Verantwortliches TP
(automatisch)]]=VLOOKUP(aktives_Teilprojekt,Teilprojekte[[Teilprojekte]:[Kürzel]],2,FALSE),"okay","Hauptprozess anderes TP"))</f>
        <v/>
      </c>
      <c r="AM19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7">
        <f>IFERROR(IF(BTT[[#This Row],[SAP-Modul
(Pflichtauswahl)]]&lt;&gt;VLOOKUP(BTT[[#This Row],[Verwendete Transaktion (Pflichtauswahl)]],Transaktionen[[Transaktionen]:[Modul]],3,FALSE),"Modul anders","okay"),"")</f>
        <v/>
      </c>
      <c r="AP1907">
        <f>IFERROR(IF(COUNTIFS(BTT[Verwendete Transaktion (Pflichtauswahl)],BTT[[#This Row],[Verwendete Transaktion (Pflichtauswahl)]],BTT[SAP-Modul
(Pflichtauswahl)],"&lt;&gt;"&amp;BTT[[#This Row],[SAP-Modul
(Pflichtauswahl)]])&gt;0,"Modul anders","okay"),"")</f>
        <v/>
      </c>
      <c r="AQ1907">
        <f>IFERROR(IF(COUNTIFS(BTT[Verwendete Transaktion (Pflichtauswahl)],BTT[[#This Row],[Verwendete Transaktion (Pflichtauswahl)]],BTT[Verantwortliches TP
(automatisch)],"&lt;&gt;"&amp;BTT[[#This Row],[Verantwortliches TP
(automatisch)]])&gt;0,"Transaktion mehrfach","okay"),"")</f>
        <v/>
      </c>
      <c r="AR1907">
        <f>IFERROR(IF(COUNTIFS(BTT[Verwendete Transaktion (Pflichtauswahl)],BTT[[#This Row],[Verwendete Transaktion (Pflichtauswahl)]],BTT[Verantwortliches TP
(automatisch)],"&lt;&gt;"&amp;VLOOKUP(aktives_Teilprojekt,Teilprojekte[[Teilprojekte]:[Kürzel]],2,FALSE))&gt;0,"Transaktion mehrfach","okay"),"")</f>
        <v/>
      </c>
      <c r="AS1907" t="inlineStr">
        <is>
          <t>FI1821</t>
        </is>
      </c>
    </row>
    <row r="1908">
      <c r="A1908">
        <f>IFERROR(IF(BTT[[#This Row],[Lfd Nr. 
(aus konsolidierter Datei)]]&lt;&gt;"",BTT[[#This Row],[Lfd Nr. 
(aus konsolidierter Datei)]],VLOOKUP(aktives_Teilprojekt,Teilprojekte[[Teilprojekte]:[Kürzel]],2,FALSE)&amp;ROW(BTT[[#This Row],[Lfd Nr.
(automatisch)]])-2),"")</f>
        <v/>
      </c>
      <c r="B1908" t="inlineStr">
        <is>
          <t>Mahnungen bearbeiten</t>
        </is>
      </c>
      <c r="D1908" t="inlineStr">
        <is>
          <t xml:space="preserve">Eingegangene Papier-Mahnung an RW-K übergeben.
</t>
        </is>
      </c>
      <c r="E1908">
        <f>IFERROR(IF(NOT(BTT[[#This Row],[Manuelle Änderung des Verantwortliches TP
(Auswahl - bei Bedarf)]]=""),BTT[[#This Row],[Manuelle Änderung des Verantwortliches TP
(Auswahl - bei Bedarf)]],VLOOKUP(BTT[[#This Row],[Hauptprozess
(Pflichtauswahl)]],Hauptprozesse[],3,FALSE)),"")</f>
        <v/>
      </c>
      <c r="G1908" t="inlineStr">
        <is>
          <t>Poststelle/KS</t>
        </is>
      </c>
      <c r="J1908">
        <f>IFERROR(VLOOKUP(BTT[[#This Row],[Verwendete Transaktion (Pflichtauswahl)]],Transaktionen[[Transaktionen]:[Langtext]],2,FALSE),"")</f>
        <v/>
      </c>
      <c r="V1908">
        <f>IFERROR(VLOOKUP(BTT[[#This Row],[Verwendetes Formular
(Auswahl falls relevant)]],Formulare[[Formularbezeichnung]:[Formularname (technisch)]],2,FALSE),"")</f>
        <v/>
      </c>
      <c r="AK1908">
        <f>IF(BTT[[#This Row],[Subprozess
(optionale Auswahl)]]="","okay",IF(VLOOKUP(BTT[[#This Row],[Subprozess
(optionale Auswahl)]],BPML[[Subprozess]:[Zugeordneter Hauptprozess]],3,FALSE)=BTT[[#This Row],[Hauptprozess
(Pflichtauswahl)]],"okay","falscher Subprozess"))</f>
        <v/>
      </c>
      <c r="AL1908">
        <f>IF(aktives_Teilprojekt="Master","",IF(BTT[[#This Row],[Verantwortliches TP
(automatisch)]]=VLOOKUP(aktives_Teilprojekt,Teilprojekte[[Teilprojekte]:[Kürzel]],2,FALSE),"okay","Hauptprozess anderes TP"))</f>
        <v/>
      </c>
      <c r="AM19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8">
        <f>IFERROR(IF(BTT[[#This Row],[SAP-Modul
(Pflichtauswahl)]]&lt;&gt;VLOOKUP(BTT[[#This Row],[Verwendete Transaktion (Pflichtauswahl)]],Transaktionen[[Transaktionen]:[Modul]],3,FALSE),"Modul anders","okay"),"")</f>
        <v/>
      </c>
      <c r="AP1908">
        <f>IFERROR(IF(COUNTIFS(BTT[Verwendete Transaktion (Pflichtauswahl)],BTT[[#This Row],[Verwendete Transaktion (Pflichtauswahl)]],BTT[SAP-Modul
(Pflichtauswahl)],"&lt;&gt;"&amp;BTT[[#This Row],[SAP-Modul
(Pflichtauswahl)]])&gt;0,"Modul anders","okay"),"")</f>
        <v/>
      </c>
      <c r="AQ1908">
        <f>IFERROR(IF(COUNTIFS(BTT[Verwendete Transaktion (Pflichtauswahl)],BTT[[#This Row],[Verwendete Transaktion (Pflichtauswahl)]],BTT[Verantwortliches TP
(automatisch)],"&lt;&gt;"&amp;BTT[[#This Row],[Verantwortliches TP
(automatisch)]])&gt;0,"Transaktion mehrfach","okay"),"")</f>
        <v/>
      </c>
      <c r="AR1908">
        <f>IFERROR(IF(COUNTIFS(BTT[Verwendete Transaktion (Pflichtauswahl)],BTT[[#This Row],[Verwendete Transaktion (Pflichtauswahl)]],BTT[Verantwortliches TP
(automatisch)],"&lt;&gt;"&amp;VLOOKUP(aktives_Teilprojekt,Teilprojekte[[Teilprojekte]:[Kürzel]],2,FALSE))&gt;0,"Transaktion mehrfach","okay"),"")</f>
        <v/>
      </c>
      <c r="AS1908" t="inlineStr">
        <is>
          <t>FI1822</t>
        </is>
      </c>
    </row>
    <row r="1909">
      <c r="A1909">
        <f>IFERROR(IF(BTT[[#This Row],[Lfd Nr. 
(aus konsolidierter Datei)]]&lt;&gt;"",BTT[[#This Row],[Lfd Nr. 
(aus konsolidierter Datei)]],VLOOKUP(aktives_Teilprojekt,Teilprojekte[[Teilprojekte]:[Kürzel]],2,FALSE)&amp;ROW(BTT[[#This Row],[Lfd Nr.
(automatisch)]])-2),"")</f>
        <v/>
      </c>
      <c r="B1909" t="inlineStr">
        <is>
          <t>Mahnungen bearbeiten</t>
        </is>
      </c>
      <c r="D1909" t="inlineStr">
        <is>
          <t xml:space="preserve">Eingangene Email (inkl. Mahnung im Anhang) aus dem Email-Postfach entnehmen und bearbeiten
</t>
        </is>
      </c>
      <c r="E1909">
        <f>IFERROR(IF(NOT(BTT[[#This Row],[Manuelle Änderung des Verantwortliches TP
(Auswahl - bei Bedarf)]]=""),BTT[[#This Row],[Manuelle Änderung des Verantwortliches TP
(Auswahl - bei Bedarf)]],VLOOKUP(BTT[[#This Row],[Hauptprozess
(Pflichtauswahl)]],Hauptprozesse[],3,FALSE)),"")</f>
        <v/>
      </c>
      <c r="J1909">
        <f>IFERROR(VLOOKUP(BTT[[#This Row],[Verwendete Transaktion (Pflichtauswahl)]],Transaktionen[[Transaktionen]:[Langtext]],2,FALSE),"")</f>
        <v/>
      </c>
      <c r="R1909" t="inlineStr">
        <is>
          <t>GROUPWISE_PROD</t>
        </is>
      </c>
      <c r="V1909">
        <f>IFERROR(VLOOKUP(BTT[[#This Row],[Verwendetes Formular
(Auswahl falls relevant)]],Formulare[[Formularbezeichnung]:[Formularname (technisch)]],2,FALSE),"")</f>
        <v/>
      </c>
      <c r="AK1909">
        <f>IF(BTT[[#This Row],[Subprozess
(optionale Auswahl)]]="","okay",IF(VLOOKUP(BTT[[#This Row],[Subprozess
(optionale Auswahl)]],BPML[[Subprozess]:[Zugeordneter Hauptprozess]],3,FALSE)=BTT[[#This Row],[Hauptprozess
(Pflichtauswahl)]],"okay","falscher Subprozess"))</f>
        <v/>
      </c>
      <c r="AL1909">
        <f>IF(aktives_Teilprojekt="Master","",IF(BTT[[#This Row],[Verantwortliches TP
(automatisch)]]=VLOOKUP(aktives_Teilprojekt,Teilprojekte[[Teilprojekte]:[Kürzel]],2,FALSE),"okay","Hauptprozess anderes TP"))</f>
        <v/>
      </c>
      <c r="AM19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09">
        <f>IFERROR(IF(BTT[[#This Row],[SAP-Modul
(Pflichtauswahl)]]&lt;&gt;VLOOKUP(BTT[[#This Row],[Verwendete Transaktion (Pflichtauswahl)]],Transaktionen[[Transaktionen]:[Modul]],3,FALSE),"Modul anders","okay"),"")</f>
        <v/>
      </c>
      <c r="AP1909">
        <f>IFERROR(IF(COUNTIFS(BTT[Verwendete Transaktion (Pflichtauswahl)],BTT[[#This Row],[Verwendete Transaktion (Pflichtauswahl)]],BTT[SAP-Modul
(Pflichtauswahl)],"&lt;&gt;"&amp;BTT[[#This Row],[SAP-Modul
(Pflichtauswahl)]])&gt;0,"Modul anders","okay"),"")</f>
        <v/>
      </c>
      <c r="AQ1909">
        <f>IFERROR(IF(COUNTIFS(BTT[Verwendete Transaktion (Pflichtauswahl)],BTT[[#This Row],[Verwendete Transaktion (Pflichtauswahl)]],BTT[Verantwortliches TP
(automatisch)],"&lt;&gt;"&amp;BTT[[#This Row],[Verantwortliches TP
(automatisch)]])&gt;0,"Transaktion mehrfach","okay"),"")</f>
        <v/>
      </c>
      <c r="AR1909">
        <f>IFERROR(IF(COUNTIFS(BTT[Verwendete Transaktion (Pflichtauswahl)],BTT[[#This Row],[Verwendete Transaktion (Pflichtauswahl)]],BTT[Verantwortliches TP
(automatisch)],"&lt;&gt;"&amp;VLOOKUP(aktives_Teilprojekt,Teilprojekte[[Teilprojekte]:[Kürzel]],2,FALSE))&gt;0,"Transaktion mehrfach","okay"),"")</f>
        <v/>
      </c>
      <c r="AS1909" t="inlineStr">
        <is>
          <t>FI1823</t>
        </is>
      </c>
    </row>
    <row r="1910">
      <c r="A1910">
        <f>IFERROR(IF(BTT[[#This Row],[Lfd Nr. 
(aus konsolidierter Datei)]]&lt;&gt;"",BTT[[#This Row],[Lfd Nr. 
(aus konsolidierter Datei)]],VLOOKUP(aktives_Teilprojekt,Teilprojekte[[Teilprojekte]:[Kürzel]],2,FALSE)&amp;ROW(BTT[[#This Row],[Lfd Nr.
(automatisch)]])-2),"")</f>
        <v/>
      </c>
      <c r="B1910" t="inlineStr">
        <is>
          <t>Mahnungen bearbeiten</t>
        </is>
      </c>
      <c r="D1910" t="inlineStr">
        <is>
          <t>Digitale Mahnung ausdrucken</t>
        </is>
      </c>
      <c r="E1910">
        <f>IFERROR(IF(NOT(BTT[[#This Row],[Manuelle Änderung des Verantwortliches TP
(Auswahl - bei Bedarf)]]=""),BTT[[#This Row],[Manuelle Änderung des Verantwortliches TP
(Auswahl - bei Bedarf)]],VLOOKUP(BTT[[#This Row],[Hauptprozess
(Pflichtauswahl)]],Hauptprozesse[],3,FALSE)),"")</f>
        <v/>
      </c>
      <c r="J1910">
        <f>IFERROR(VLOOKUP(BTT[[#This Row],[Verwendete Transaktion (Pflichtauswahl)]],Transaktionen[[Transaktionen]:[Langtext]],2,FALSE),"")</f>
        <v/>
      </c>
      <c r="V1910">
        <f>IFERROR(VLOOKUP(BTT[[#This Row],[Verwendetes Formular
(Auswahl falls relevant)]],Formulare[[Formularbezeichnung]:[Formularname (technisch)]],2,FALSE),"")</f>
        <v/>
      </c>
      <c r="AK1910">
        <f>IF(BTT[[#This Row],[Subprozess
(optionale Auswahl)]]="","okay",IF(VLOOKUP(BTT[[#This Row],[Subprozess
(optionale Auswahl)]],BPML[[Subprozess]:[Zugeordneter Hauptprozess]],3,FALSE)=BTT[[#This Row],[Hauptprozess
(Pflichtauswahl)]],"okay","falscher Subprozess"))</f>
        <v/>
      </c>
      <c r="AL1910">
        <f>IF(aktives_Teilprojekt="Master","",IF(BTT[[#This Row],[Verantwortliches TP
(automatisch)]]=VLOOKUP(aktives_Teilprojekt,Teilprojekte[[Teilprojekte]:[Kürzel]],2,FALSE),"okay","Hauptprozess anderes TP"))</f>
        <v/>
      </c>
      <c r="AM19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0">
        <f>IFERROR(IF(BTT[[#This Row],[SAP-Modul
(Pflichtauswahl)]]&lt;&gt;VLOOKUP(BTT[[#This Row],[Verwendete Transaktion (Pflichtauswahl)]],Transaktionen[[Transaktionen]:[Modul]],3,FALSE),"Modul anders","okay"),"")</f>
        <v/>
      </c>
      <c r="AP1910">
        <f>IFERROR(IF(COUNTIFS(BTT[Verwendete Transaktion (Pflichtauswahl)],BTT[[#This Row],[Verwendete Transaktion (Pflichtauswahl)]],BTT[SAP-Modul
(Pflichtauswahl)],"&lt;&gt;"&amp;BTT[[#This Row],[SAP-Modul
(Pflichtauswahl)]])&gt;0,"Modul anders","okay"),"")</f>
        <v/>
      </c>
      <c r="AQ1910">
        <f>IFERROR(IF(COUNTIFS(BTT[Verwendete Transaktion (Pflichtauswahl)],BTT[[#This Row],[Verwendete Transaktion (Pflichtauswahl)]],BTT[Verantwortliches TP
(automatisch)],"&lt;&gt;"&amp;BTT[[#This Row],[Verantwortliches TP
(automatisch)]])&gt;0,"Transaktion mehrfach","okay"),"")</f>
        <v/>
      </c>
      <c r="AR1910">
        <f>IFERROR(IF(COUNTIFS(BTT[Verwendete Transaktion (Pflichtauswahl)],BTT[[#This Row],[Verwendete Transaktion (Pflichtauswahl)]],BTT[Verantwortliches TP
(automatisch)],"&lt;&gt;"&amp;VLOOKUP(aktives_Teilprojekt,Teilprojekte[[Teilprojekte]:[Kürzel]],2,FALSE))&gt;0,"Transaktion mehrfach","okay"),"")</f>
        <v/>
      </c>
      <c r="AS1910" t="inlineStr">
        <is>
          <t>FI1824</t>
        </is>
      </c>
    </row>
    <row r="1911">
      <c r="A1911">
        <f>IFERROR(IF(BTT[[#This Row],[Lfd Nr. 
(aus konsolidierter Datei)]]&lt;&gt;"",BTT[[#This Row],[Lfd Nr. 
(aus konsolidierter Datei)]],VLOOKUP(aktives_Teilprojekt,Teilprojekte[[Teilprojekte]:[Kürzel]],2,FALSE)&amp;ROW(BTT[[#This Row],[Lfd Nr.
(automatisch)]])-2),"")</f>
        <v/>
      </c>
      <c r="B1911" t="inlineStr">
        <is>
          <t>Mahnungen bearbeiten</t>
        </is>
      </c>
      <c r="D1911" t="inlineStr">
        <is>
          <t>Kreditorenstammsatz, Belegnummern, Bestellungen ermitteln und auf Mahnung vermerken.</t>
        </is>
      </c>
      <c r="E1911">
        <f>IFERROR(IF(NOT(BTT[[#This Row],[Manuelle Änderung des Verantwortliches TP
(Auswahl - bei Bedarf)]]=""),BTT[[#This Row],[Manuelle Änderung des Verantwortliches TP
(Auswahl - bei Bedarf)]],VLOOKUP(BTT[[#This Row],[Hauptprozess
(Pflichtauswahl)]],Hauptprozesse[],3,FALSE)),"")</f>
        <v/>
      </c>
      <c r="H1911" t="inlineStr">
        <is>
          <t>LO</t>
        </is>
      </c>
      <c r="I1911" t="inlineStr">
        <is>
          <t>FK03</t>
        </is>
      </c>
      <c r="J1911">
        <f>IFERROR(VLOOKUP(BTT[[#This Row],[Verwendete Transaktion (Pflichtauswahl)]],Transaktionen[[Transaktionen]:[Langtext]],2,FALSE),"")</f>
        <v/>
      </c>
      <c r="V1911">
        <f>IFERROR(VLOOKUP(BTT[[#This Row],[Verwendetes Formular
(Auswahl falls relevant)]],Formulare[[Formularbezeichnung]:[Formularname (technisch)]],2,FALSE),"")</f>
        <v/>
      </c>
      <c r="AK1911">
        <f>IF(BTT[[#This Row],[Subprozess
(optionale Auswahl)]]="","okay",IF(VLOOKUP(BTT[[#This Row],[Subprozess
(optionale Auswahl)]],BPML[[Subprozess]:[Zugeordneter Hauptprozess]],3,FALSE)=BTT[[#This Row],[Hauptprozess
(Pflichtauswahl)]],"okay","falscher Subprozess"))</f>
        <v/>
      </c>
      <c r="AL1911">
        <f>IF(aktives_Teilprojekt="Master","",IF(BTT[[#This Row],[Verantwortliches TP
(automatisch)]]=VLOOKUP(aktives_Teilprojekt,Teilprojekte[[Teilprojekte]:[Kürzel]],2,FALSE),"okay","Hauptprozess anderes TP"))</f>
        <v/>
      </c>
      <c r="AM19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1">
        <f>IFERROR(IF(BTT[[#This Row],[SAP-Modul
(Pflichtauswahl)]]&lt;&gt;VLOOKUP(BTT[[#This Row],[Verwendete Transaktion (Pflichtauswahl)]],Transaktionen[[Transaktionen]:[Modul]],3,FALSE),"Modul anders","okay"),"")</f>
        <v/>
      </c>
      <c r="AP1911">
        <f>IFERROR(IF(COUNTIFS(BTT[Verwendete Transaktion (Pflichtauswahl)],BTT[[#This Row],[Verwendete Transaktion (Pflichtauswahl)]],BTT[SAP-Modul
(Pflichtauswahl)],"&lt;&gt;"&amp;BTT[[#This Row],[SAP-Modul
(Pflichtauswahl)]])&gt;0,"Modul anders","okay"),"")</f>
        <v/>
      </c>
      <c r="AQ1911">
        <f>IFERROR(IF(COUNTIFS(BTT[Verwendete Transaktion (Pflichtauswahl)],BTT[[#This Row],[Verwendete Transaktion (Pflichtauswahl)]],BTT[Verantwortliches TP
(automatisch)],"&lt;&gt;"&amp;BTT[[#This Row],[Verantwortliches TP
(automatisch)]])&gt;0,"Transaktion mehrfach","okay"),"")</f>
        <v/>
      </c>
      <c r="AR1911">
        <f>IFERROR(IF(COUNTIFS(BTT[Verwendete Transaktion (Pflichtauswahl)],BTT[[#This Row],[Verwendete Transaktion (Pflichtauswahl)]],BTT[Verantwortliches TP
(automatisch)],"&lt;&gt;"&amp;VLOOKUP(aktives_Teilprojekt,Teilprojekte[[Teilprojekte]:[Kürzel]],2,FALSE))&gt;0,"Transaktion mehrfach","okay"),"")</f>
        <v/>
      </c>
      <c r="AS1911" t="inlineStr">
        <is>
          <t>FI1825</t>
        </is>
      </c>
    </row>
    <row r="1912">
      <c r="A1912">
        <f>IFERROR(IF(BTT[[#This Row],[Lfd Nr. 
(aus konsolidierter Datei)]]&lt;&gt;"",BTT[[#This Row],[Lfd Nr. 
(aus konsolidierter Datei)]],VLOOKUP(aktives_Teilprojekt,Teilprojekte[[Teilprojekte]:[Kürzel]],2,FALSE)&amp;ROW(BTT[[#This Row],[Lfd Nr.
(automatisch)]])-2),"")</f>
        <v/>
      </c>
      <c r="B1912" t="inlineStr">
        <is>
          <t>Mahnungen bearbeiten</t>
        </is>
      </c>
      <c r="D1912" t="inlineStr">
        <is>
          <t>Kreditorenstammsatz, Belegnummern, Bestellungen ermitteln und auf Mahnung vermerken.</t>
        </is>
      </c>
      <c r="E1912">
        <f>IFERROR(IF(NOT(BTT[[#This Row],[Manuelle Änderung des Verantwortliches TP
(Auswahl - bei Bedarf)]]=""),BTT[[#This Row],[Manuelle Änderung des Verantwortliches TP
(Auswahl - bei Bedarf)]],VLOOKUP(BTT[[#This Row],[Hauptprozess
(Pflichtauswahl)]],Hauptprozesse[],3,FALSE)),"")</f>
        <v/>
      </c>
      <c r="H1912" t="inlineStr">
        <is>
          <t>FI-GL</t>
        </is>
      </c>
      <c r="I1912" t="inlineStr">
        <is>
          <t>FBL1N</t>
        </is>
      </c>
      <c r="J1912">
        <f>IFERROR(VLOOKUP(BTT[[#This Row],[Verwendete Transaktion (Pflichtauswahl)]],Transaktionen[[Transaktionen]:[Langtext]],2,FALSE),"")</f>
        <v/>
      </c>
      <c r="V1912">
        <f>IFERROR(VLOOKUP(BTT[[#This Row],[Verwendetes Formular
(Auswahl falls relevant)]],Formulare[[Formularbezeichnung]:[Formularname (technisch)]],2,FALSE),"")</f>
        <v/>
      </c>
      <c r="AK1912">
        <f>IF(BTT[[#This Row],[Subprozess
(optionale Auswahl)]]="","okay",IF(VLOOKUP(BTT[[#This Row],[Subprozess
(optionale Auswahl)]],BPML[[Subprozess]:[Zugeordneter Hauptprozess]],3,FALSE)=BTT[[#This Row],[Hauptprozess
(Pflichtauswahl)]],"okay","falscher Subprozess"))</f>
        <v/>
      </c>
      <c r="AL1912">
        <f>IF(aktives_Teilprojekt="Master","",IF(BTT[[#This Row],[Verantwortliches TP
(automatisch)]]=VLOOKUP(aktives_Teilprojekt,Teilprojekte[[Teilprojekte]:[Kürzel]],2,FALSE),"okay","Hauptprozess anderes TP"))</f>
        <v/>
      </c>
      <c r="AM19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2">
        <f>IFERROR(IF(BTT[[#This Row],[SAP-Modul
(Pflichtauswahl)]]&lt;&gt;VLOOKUP(BTT[[#This Row],[Verwendete Transaktion (Pflichtauswahl)]],Transaktionen[[Transaktionen]:[Modul]],3,FALSE),"Modul anders","okay"),"")</f>
        <v/>
      </c>
      <c r="AP1912">
        <f>IFERROR(IF(COUNTIFS(BTT[Verwendete Transaktion (Pflichtauswahl)],BTT[[#This Row],[Verwendete Transaktion (Pflichtauswahl)]],BTT[SAP-Modul
(Pflichtauswahl)],"&lt;&gt;"&amp;BTT[[#This Row],[SAP-Modul
(Pflichtauswahl)]])&gt;0,"Modul anders","okay"),"")</f>
        <v/>
      </c>
      <c r="AQ1912">
        <f>IFERROR(IF(COUNTIFS(BTT[Verwendete Transaktion (Pflichtauswahl)],BTT[[#This Row],[Verwendete Transaktion (Pflichtauswahl)]],BTT[Verantwortliches TP
(automatisch)],"&lt;&gt;"&amp;BTT[[#This Row],[Verantwortliches TP
(automatisch)]])&gt;0,"Transaktion mehrfach","okay"),"")</f>
        <v/>
      </c>
      <c r="AR1912">
        <f>IFERROR(IF(COUNTIFS(BTT[Verwendete Transaktion (Pflichtauswahl)],BTT[[#This Row],[Verwendete Transaktion (Pflichtauswahl)]],BTT[Verantwortliches TP
(automatisch)],"&lt;&gt;"&amp;VLOOKUP(aktives_Teilprojekt,Teilprojekte[[Teilprojekte]:[Kürzel]],2,FALSE))&gt;0,"Transaktion mehrfach","okay"),"")</f>
        <v/>
      </c>
      <c r="AS1912" t="inlineStr">
        <is>
          <t>FI1826</t>
        </is>
      </c>
    </row>
    <row r="1913">
      <c r="A1913">
        <f>IFERROR(IF(BTT[[#This Row],[Lfd Nr. 
(aus konsolidierter Datei)]]&lt;&gt;"",BTT[[#This Row],[Lfd Nr. 
(aus konsolidierter Datei)]],VLOOKUP(aktives_Teilprojekt,Teilprojekte[[Teilprojekte]:[Kürzel]],2,FALSE)&amp;ROW(BTT[[#This Row],[Lfd Nr.
(automatisch)]])-2),"")</f>
        <v/>
      </c>
      <c r="B1913" t="inlineStr">
        <is>
          <t>Mahnungen bearbeiten</t>
        </is>
      </c>
      <c r="D1913" t="inlineStr">
        <is>
          <t>Kreditorenstammsatz, Belegnummern, Bestellungen ermitteln und auf Mahnung vermerken.</t>
        </is>
      </c>
      <c r="E1913">
        <f>IFERROR(IF(NOT(BTT[[#This Row],[Manuelle Änderung des Verantwortliches TP
(Auswahl - bei Bedarf)]]=""),BTT[[#This Row],[Manuelle Änderung des Verantwortliches TP
(Auswahl - bei Bedarf)]],VLOOKUP(BTT[[#This Row],[Hauptprozess
(Pflichtauswahl)]],Hauptprozesse[],3,FALSE)),"")</f>
        <v/>
      </c>
      <c r="H1913" t="inlineStr">
        <is>
          <t>MM</t>
        </is>
      </c>
      <c r="I1913" t="inlineStr">
        <is>
          <t>ME23N</t>
        </is>
      </c>
      <c r="J1913">
        <f>IFERROR(VLOOKUP(BTT[[#This Row],[Verwendete Transaktion (Pflichtauswahl)]],Transaktionen[[Transaktionen]:[Langtext]],2,FALSE),"")</f>
        <v/>
      </c>
      <c r="V1913">
        <f>IFERROR(VLOOKUP(BTT[[#This Row],[Verwendetes Formular
(Auswahl falls relevant)]],Formulare[[Formularbezeichnung]:[Formularname (technisch)]],2,FALSE),"")</f>
        <v/>
      </c>
      <c r="AK1913">
        <f>IF(BTT[[#This Row],[Subprozess
(optionale Auswahl)]]="","okay",IF(VLOOKUP(BTT[[#This Row],[Subprozess
(optionale Auswahl)]],BPML[[Subprozess]:[Zugeordneter Hauptprozess]],3,FALSE)=BTT[[#This Row],[Hauptprozess
(Pflichtauswahl)]],"okay","falscher Subprozess"))</f>
        <v/>
      </c>
      <c r="AL1913">
        <f>IF(aktives_Teilprojekt="Master","",IF(BTT[[#This Row],[Verantwortliches TP
(automatisch)]]=VLOOKUP(aktives_Teilprojekt,Teilprojekte[[Teilprojekte]:[Kürzel]],2,FALSE),"okay","Hauptprozess anderes TP"))</f>
        <v/>
      </c>
      <c r="AM19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3">
        <f>IFERROR(IF(BTT[[#This Row],[SAP-Modul
(Pflichtauswahl)]]&lt;&gt;VLOOKUP(BTT[[#This Row],[Verwendete Transaktion (Pflichtauswahl)]],Transaktionen[[Transaktionen]:[Modul]],3,FALSE),"Modul anders","okay"),"")</f>
        <v/>
      </c>
      <c r="AP1913">
        <f>IFERROR(IF(COUNTIFS(BTT[Verwendete Transaktion (Pflichtauswahl)],BTT[[#This Row],[Verwendete Transaktion (Pflichtauswahl)]],BTT[SAP-Modul
(Pflichtauswahl)],"&lt;&gt;"&amp;BTT[[#This Row],[SAP-Modul
(Pflichtauswahl)]])&gt;0,"Modul anders","okay"),"")</f>
        <v/>
      </c>
      <c r="AQ1913">
        <f>IFERROR(IF(COUNTIFS(BTT[Verwendete Transaktion (Pflichtauswahl)],BTT[[#This Row],[Verwendete Transaktion (Pflichtauswahl)]],BTT[Verantwortliches TP
(automatisch)],"&lt;&gt;"&amp;BTT[[#This Row],[Verantwortliches TP
(automatisch)]])&gt;0,"Transaktion mehrfach","okay"),"")</f>
        <v/>
      </c>
      <c r="AR1913">
        <f>IFERROR(IF(COUNTIFS(BTT[Verwendete Transaktion (Pflichtauswahl)],BTT[[#This Row],[Verwendete Transaktion (Pflichtauswahl)]],BTT[Verantwortliches TP
(automatisch)],"&lt;&gt;"&amp;VLOOKUP(aktives_Teilprojekt,Teilprojekte[[Teilprojekte]:[Kürzel]],2,FALSE))&gt;0,"Transaktion mehrfach","okay"),"")</f>
        <v/>
      </c>
      <c r="AS1913" t="inlineStr">
        <is>
          <t>FI1827</t>
        </is>
      </c>
    </row>
    <row r="1914">
      <c r="A1914">
        <f>IFERROR(IF(BTT[[#This Row],[Lfd Nr. 
(aus konsolidierter Datei)]]&lt;&gt;"",BTT[[#This Row],[Lfd Nr. 
(aus konsolidierter Datei)]],VLOOKUP(aktives_Teilprojekt,Teilprojekte[[Teilprojekte]:[Kürzel]],2,FALSE)&amp;ROW(BTT[[#This Row],[Lfd Nr.
(automatisch)]])-2),"")</f>
        <v/>
      </c>
      <c r="B1914" t="inlineStr">
        <is>
          <t>Mahnungen bearbeiten</t>
        </is>
      </c>
      <c r="D1914" t="inlineStr">
        <is>
          <t>Mahnung in der Mahnstatistik vermerken.</t>
        </is>
      </c>
      <c r="E1914">
        <f>IFERROR(IF(NOT(BTT[[#This Row],[Manuelle Änderung des Verantwortliches TP
(Auswahl - bei Bedarf)]]=""),BTT[[#This Row],[Manuelle Änderung des Verantwortliches TP
(Auswahl - bei Bedarf)]],VLOOKUP(BTT[[#This Row],[Hauptprozess
(Pflichtauswahl)]],Hauptprozesse[],3,FALSE)),"")</f>
        <v/>
      </c>
      <c r="J1914">
        <f>IFERROR(VLOOKUP(BTT[[#This Row],[Verwendete Transaktion (Pflichtauswahl)]],Transaktionen[[Transaktionen]:[Langtext]],2,FALSE),"")</f>
        <v/>
      </c>
      <c r="V1914">
        <f>IFERROR(VLOOKUP(BTT[[#This Row],[Verwendetes Formular
(Auswahl falls relevant)]],Formulare[[Formularbezeichnung]:[Formularname (technisch)]],2,FALSE),"")</f>
        <v/>
      </c>
      <c r="AK1914">
        <f>IF(BTT[[#This Row],[Subprozess
(optionale Auswahl)]]="","okay",IF(VLOOKUP(BTT[[#This Row],[Subprozess
(optionale Auswahl)]],BPML[[Subprozess]:[Zugeordneter Hauptprozess]],3,FALSE)=BTT[[#This Row],[Hauptprozess
(Pflichtauswahl)]],"okay","falscher Subprozess"))</f>
        <v/>
      </c>
      <c r="AL1914">
        <f>IF(aktives_Teilprojekt="Master","",IF(BTT[[#This Row],[Verantwortliches TP
(automatisch)]]=VLOOKUP(aktives_Teilprojekt,Teilprojekte[[Teilprojekte]:[Kürzel]],2,FALSE),"okay","Hauptprozess anderes TP"))</f>
        <v/>
      </c>
      <c r="AM19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4">
        <f>IFERROR(IF(BTT[[#This Row],[SAP-Modul
(Pflichtauswahl)]]&lt;&gt;VLOOKUP(BTT[[#This Row],[Verwendete Transaktion (Pflichtauswahl)]],Transaktionen[[Transaktionen]:[Modul]],3,FALSE),"Modul anders","okay"),"")</f>
        <v/>
      </c>
      <c r="AP1914">
        <f>IFERROR(IF(COUNTIFS(BTT[Verwendete Transaktion (Pflichtauswahl)],BTT[[#This Row],[Verwendete Transaktion (Pflichtauswahl)]],BTT[SAP-Modul
(Pflichtauswahl)],"&lt;&gt;"&amp;BTT[[#This Row],[SAP-Modul
(Pflichtauswahl)]])&gt;0,"Modul anders","okay"),"")</f>
        <v/>
      </c>
      <c r="AQ1914">
        <f>IFERROR(IF(COUNTIFS(BTT[Verwendete Transaktion (Pflichtauswahl)],BTT[[#This Row],[Verwendete Transaktion (Pflichtauswahl)]],BTT[Verantwortliches TP
(automatisch)],"&lt;&gt;"&amp;BTT[[#This Row],[Verantwortliches TP
(automatisch)]])&gt;0,"Transaktion mehrfach","okay"),"")</f>
        <v/>
      </c>
      <c r="AR1914">
        <f>IFERROR(IF(COUNTIFS(BTT[Verwendete Transaktion (Pflichtauswahl)],BTT[[#This Row],[Verwendete Transaktion (Pflichtauswahl)]],BTT[Verantwortliches TP
(automatisch)],"&lt;&gt;"&amp;VLOOKUP(aktives_Teilprojekt,Teilprojekte[[Teilprojekte]:[Kürzel]],2,FALSE))&gt;0,"Transaktion mehrfach","okay"),"")</f>
        <v/>
      </c>
      <c r="AS1914" t="inlineStr">
        <is>
          <t>FI1828</t>
        </is>
      </c>
    </row>
    <row r="1915">
      <c r="A1915">
        <f>IFERROR(IF(BTT[[#This Row],[Lfd Nr. 
(aus konsolidierter Datei)]]&lt;&gt;"",BTT[[#This Row],[Lfd Nr. 
(aus konsolidierter Datei)]],VLOOKUP(aktives_Teilprojekt,Teilprojekte[[Teilprojekte]:[Kürzel]],2,FALSE)&amp;ROW(BTT[[#This Row],[Lfd Nr.
(automatisch)]])-2),"")</f>
        <v/>
      </c>
      <c r="B1915" t="inlineStr">
        <is>
          <t>Mahnungen bearbeiten</t>
        </is>
      </c>
      <c r="D1915" t="inlineStr">
        <is>
          <t>Aktualität des Mahnvorgangs prüfen</t>
        </is>
      </c>
      <c r="E1915">
        <f>IFERROR(IF(NOT(BTT[[#This Row],[Manuelle Änderung des Verantwortliches TP
(Auswahl - bei Bedarf)]]=""),BTT[[#This Row],[Manuelle Änderung des Verantwortliches TP
(Auswahl - bei Bedarf)]],VLOOKUP(BTT[[#This Row],[Hauptprozess
(Pflichtauswahl)]],Hauptprozesse[],3,FALSE)),"")</f>
        <v/>
      </c>
      <c r="H1915" t="inlineStr">
        <is>
          <t>LO</t>
        </is>
      </c>
      <c r="I1915" t="inlineStr">
        <is>
          <t>FK03</t>
        </is>
      </c>
      <c r="J1915">
        <f>IFERROR(VLOOKUP(BTT[[#This Row],[Verwendete Transaktion (Pflichtauswahl)]],Transaktionen[[Transaktionen]:[Langtext]],2,FALSE),"")</f>
        <v/>
      </c>
      <c r="V1915">
        <f>IFERROR(VLOOKUP(BTT[[#This Row],[Verwendetes Formular
(Auswahl falls relevant)]],Formulare[[Formularbezeichnung]:[Formularname (technisch)]],2,FALSE),"")</f>
        <v/>
      </c>
      <c r="AK1915">
        <f>IF(BTT[[#This Row],[Subprozess
(optionale Auswahl)]]="","okay",IF(VLOOKUP(BTT[[#This Row],[Subprozess
(optionale Auswahl)]],BPML[[Subprozess]:[Zugeordneter Hauptprozess]],3,FALSE)=BTT[[#This Row],[Hauptprozess
(Pflichtauswahl)]],"okay","falscher Subprozess"))</f>
        <v/>
      </c>
      <c r="AL1915">
        <f>IF(aktives_Teilprojekt="Master","",IF(BTT[[#This Row],[Verantwortliches TP
(automatisch)]]=VLOOKUP(aktives_Teilprojekt,Teilprojekte[[Teilprojekte]:[Kürzel]],2,FALSE),"okay","Hauptprozess anderes TP"))</f>
        <v/>
      </c>
      <c r="AM19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5">
        <f>IFERROR(IF(BTT[[#This Row],[SAP-Modul
(Pflichtauswahl)]]&lt;&gt;VLOOKUP(BTT[[#This Row],[Verwendete Transaktion (Pflichtauswahl)]],Transaktionen[[Transaktionen]:[Modul]],3,FALSE),"Modul anders","okay"),"")</f>
        <v/>
      </c>
      <c r="AP1915">
        <f>IFERROR(IF(COUNTIFS(BTT[Verwendete Transaktion (Pflichtauswahl)],BTT[[#This Row],[Verwendete Transaktion (Pflichtauswahl)]],BTT[SAP-Modul
(Pflichtauswahl)],"&lt;&gt;"&amp;BTT[[#This Row],[SAP-Modul
(Pflichtauswahl)]])&gt;0,"Modul anders","okay"),"")</f>
        <v/>
      </c>
      <c r="AQ1915">
        <f>IFERROR(IF(COUNTIFS(BTT[Verwendete Transaktion (Pflichtauswahl)],BTT[[#This Row],[Verwendete Transaktion (Pflichtauswahl)]],BTT[Verantwortliches TP
(automatisch)],"&lt;&gt;"&amp;BTT[[#This Row],[Verantwortliches TP
(automatisch)]])&gt;0,"Transaktion mehrfach","okay"),"")</f>
        <v/>
      </c>
      <c r="AR1915">
        <f>IFERROR(IF(COUNTIFS(BTT[Verwendete Transaktion (Pflichtauswahl)],BTT[[#This Row],[Verwendete Transaktion (Pflichtauswahl)]],BTT[Verantwortliches TP
(automatisch)],"&lt;&gt;"&amp;VLOOKUP(aktives_Teilprojekt,Teilprojekte[[Teilprojekte]:[Kürzel]],2,FALSE))&gt;0,"Transaktion mehrfach","okay"),"")</f>
        <v/>
      </c>
      <c r="AS1915" t="inlineStr">
        <is>
          <t>FI1829</t>
        </is>
      </c>
    </row>
    <row r="1916">
      <c r="A1916">
        <f>IFERROR(IF(BTT[[#This Row],[Lfd Nr. 
(aus konsolidierter Datei)]]&lt;&gt;"",BTT[[#This Row],[Lfd Nr. 
(aus konsolidierter Datei)]],VLOOKUP(aktives_Teilprojekt,Teilprojekte[[Teilprojekte]:[Kürzel]],2,FALSE)&amp;ROW(BTT[[#This Row],[Lfd Nr.
(automatisch)]])-2),"")</f>
        <v/>
      </c>
      <c r="B1916" t="inlineStr">
        <is>
          <t>Mahnungen bearbeiten</t>
        </is>
      </c>
      <c r="D1916" t="inlineStr">
        <is>
          <t>Aktualität des Mahnvorgangs prüfen</t>
        </is>
      </c>
      <c r="E1916">
        <f>IFERROR(IF(NOT(BTT[[#This Row],[Manuelle Änderung des Verantwortliches TP
(Auswahl - bei Bedarf)]]=""),BTT[[#This Row],[Manuelle Änderung des Verantwortliches TP
(Auswahl - bei Bedarf)]],VLOOKUP(BTT[[#This Row],[Hauptprozess
(Pflichtauswahl)]],Hauptprozesse[],3,FALSE)),"")</f>
        <v/>
      </c>
      <c r="H1916" t="inlineStr">
        <is>
          <t>FI-GL</t>
        </is>
      </c>
      <c r="I1916" t="inlineStr">
        <is>
          <t>FBL1N</t>
        </is>
      </c>
      <c r="J1916">
        <f>IFERROR(VLOOKUP(BTT[[#This Row],[Verwendete Transaktion (Pflichtauswahl)]],Transaktionen[[Transaktionen]:[Langtext]],2,FALSE),"")</f>
        <v/>
      </c>
      <c r="V1916">
        <f>IFERROR(VLOOKUP(BTT[[#This Row],[Verwendetes Formular
(Auswahl falls relevant)]],Formulare[[Formularbezeichnung]:[Formularname (technisch)]],2,FALSE),"")</f>
        <v/>
      </c>
      <c r="AK1916">
        <f>IF(BTT[[#This Row],[Subprozess
(optionale Auswahl)]]="","okay",IF(VLOOKUP(BTT[[#This Row],[Subprozess
(optionale Auswahl)]],BPML[[Subprozess]:[Zugeordneter Hauptprozess]],3,FALSE)=BTT[[#This Row],[Hauptprozess
(Pflichtauswahl)]],"okay","falscher Subprozess"))</f>
        <v/>
      </c>
      <c r="AL1916">
        <f>IF(aktives_Teilprojekt="Master","",IF(BTT[[#This Row],[Verantwortliches TP
(automatisch)]]=VLOOKUP(aktives_Teilprojekt,Teilprojekte[[Teilprojekte]:[Kürzel]],2,FALSE),"okay","Hauptprozess anderes TP"))</f>
        <v/>
      </c>
      <c r="AM19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6">
        <f>IFERROR(IF(BTT[[#This Row],[SAP-Modul
(Pflichtauswahl)]]&lt;&gt;VLOOKUP(BTT[[#This Row],[Verwendete Transaktion (Pflichtauswahl)]],Transaktionen[[Transaktionen]:[Modul]],3,FALSE),"Modul anders","okay"),"")</f>
        <v/>
      </c>
      <c r="AP1916">
        <f>IFERROR(IF(COUNTIFS(BTT[Verwendete Transaktion (Pflichtauswahl)],BTT[[#This Row],[Verwendete Transaktion (Pflichtauswahl)]],BTT[SAP-Modul
(Pflichtauswahl)],"&lt;&gt;"&amp;BTT[[#This Row],[SAP-Modul
(Pflichtauswahl)]])&gt;0,"Modul anders","okay"),"")</f>
        <v/>
      </c>
      <c r="AQ1916">
        <f>IFERROR(IF(COUNTIFS(BTT[Verwendete Transaktion (Pflichtauswahl)],BTT[[#This Row],[Verwendete Transaktion (Pflichtauswahl)]],BTT[Verantwortliches TP
(automatisch)],"&lt;&gt;"&amp;BTT[[#This Row],[Verantwortliches TP
(automatisch)]])&gt;0,"Transaktion mehrfach","okay"),"")</f>
        <v/>
      </c>
      <c r="AR1916">
        <f>IFERROR(IF(COUNTIFS(BTT[Verwendete Transaktion (Pflichtauswahl)],BTT[[#This Row],[Verwendete Transaktion (Pflichtauswahl)]],BTT[Verantwortliches TP
(automatisch)],"&lt;&gt;"&amp;VLOOKUP(aktives_Teilprojekt,Teilprojekte[[Teilprojekte]:[Kürzel]],2,FALSE))&gt;0,"Transaktion mehrfach","okay"),"")</f>
        <v/>
      </c>
      <c r="AS1916" t="inlineStr">
        <is>
          <t>FI1830</t>
        </is>
      </c>
    </row>
    <row r="1917">
      <c r="A1917">
        <f>IFERROR(IF(BTT[[#This Row],[Lfd Nr. 
(aus konsolidierter Datei)]]&lt;&gt;"",BTT[[#This Row],[Lfd Nr. 
(aus konsolidierter Datei)]],VLOOKUP(aktives_Teilprojekt,Teilprojekte[[Teilprojekte]:[Kürzel]],2,FALSE)&amp;ROW(BTT[[#This Row],[Lfd Nr.
(automatisch)]])-2),"")</f>
        <v/>
      </c>
      <c r="B1917" t="inlineStr">
        <is>
          <t>Mahnungen bearbeiten</t>
        </is>
      </c>
      <c r="D1917" t="inlineStr">
        <is>
          <t>Aktualität des Mahnvorgangs prüfen</t>
        </is>
      </c>
      <c r="E1917">
        <f>IFERROR(IF(NOT(BTT[[#This Row],[Manuelle Änderung des Verantwortliches TP
(Auswahl - bei Bedarf)]]=""),BTT[[#This Row],[Manuelle Änderung des Verantwortliches TP
(Auswahl - bei Bedarf)]],VLOOKUP(BTT[[#This Row],[Hauptprozess
(Pflichtauswahl)]],Hauptprozesse[],3,FALSE)),"")</f>
        <v/>
      </c>
      <c r="H1917" t="inlineStr">
        <is>
          <t>MM</t>
        </is>
      </c>
      <c r="I1917" t="inlineStr">
        <is>
          <t>ME23N</t>
        </is>
      </c>
      <c r="J1917">
        <f>IFERROR(VLOOKUP(BTT[[#This Row],[Verwendete Transaktion (Pflichtauswahl)]],Transaktionen[[Transaktionen]:[Langtext]],2,FALSE),"")</f>
        <v/>
      </c>
      <c r="V1917">
        <f>IFERROR(VLOOKUP(BTT[[#This Row],[Verwendetes Formular
(Auswahl falls relevant)]],Formulare[[Formularbezeichnung]:[Formularname (technisch)]],2,FALSE),"")</f>
        <v/>
      </c>
      <c r="AK1917">
        <f>IF(BTT[[#This Row],[Subprozess
(optionale Auswahl)]]="","okay",IF(VLOOKUP(BTT[[#This Row],[Subprozess
(optionale Auswahl)]],BPML[[Subprozess]:[Zugeordneter Hauptprozess]],3,FALSE)=BTT[[#This Row],[Hauptprozess
(Pflichtauswahl)]],"okay","falscher Subprozess"))</f>
        <v/>
      </c>
      <c r="AL1917">
        <f>IF(aktives_Teilprojekt="Master","",IF(BTT[[#This Row],[Verantwortliches TP
(automatisch)]]=VLOOKUP(aktives_Teilprojekt,Teilprojekte[[Teilprojekte]:[Kürzel]],2,FALSE),"okay","Hauptprozess anderes TP"))</f>
        <v/>
      </c>
      <c r="AM19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7">
        <f>IFERROR(IF(BTT[[#This Row],[SAP-Modul
(Pflichtauswahl)]]&lt;&gt;VLOOKUP(BTT[[#This Row],[Verwendete Transaktion (Pflichtauswahl)]],Transaktionen[[Transaktionen]:[Modul]],3,FALSE),"Modul anders","okay"),"")</f>
        <v/>
      </c>
      <c r="AP1917">
        <f>IFERROR(IF(COUNTIFS(BTT[Verwendete Transaktion (Pflichtauswahl)],BTT[[#This Row],[Verwendete Transaktion (Pflichtauswahl)]],BTT[SAP-Modul
(Pflichtauswahl)],"&lt;&gt;"&amp;BTT[[#This Row],[SAP-Modul
(Pflichtauswahl)]])&gt;0,"Modul anders","okay"),"")</f>
        <v/>
      </c>
      <c r="AQ1917">
        <f>IFERROR(IF(COUNTIFS(BTT[Verwendete Transaktion (Pflichtauswahl)],BTT[[#This Row],[Verwendete Transaktion (Pflichtauswahl)]],BTT[Verantwortliches TP
(automatisch)],"&lt;&gt;"&amp;BTT[[#This Row],[Verantwortliches TP
(automatisch)]])&gt;0,"Transaktion mehrfach","okay"),"")</f>
        <v/>
      </c>
      <c r="AR1917">
        <f>IFERROR(IF(COUNTIFS(BTT[Verwendete Transaktion (Pflichtauswahl)],BTT[[#This Row],[Verwendete Transaktion (Pflichtauswahl)]],BTT[Verantwortliches TP
(automatisch)],"&lt;&gt;"&amp;VLOOKUP(aktives_Teilprojekt,Teilprojekte[[Teilprojekte]:[Kürzel]],2,FALSE))&gt;0,"Transaktion mehrfach","okay"),"")</f>
        <v/>
      </c>
      <c r="AS1917" t="inlineStr">
        <is>
          <t>FI1831</t>
        </is>
      </c>
    </row>
    <row r="1918">
      <c r="A1918">
        <f>IFERROR(IF(BTT[[#This Row],[Lfd Nr. 
(aus konsolidierter Datei)]]&lt;&gt;"",BTT[[#This Row],[Lfd Nr. 
(aus konsolidierter Datei)]],VLOOKUP(aktives_Teilprojekt,Teilprojekte[[Teilprojekte]:[Kürzel]],2,FALSE)&amp;ROW(BTT[[#This Row],[Lfd Nr.
(automatisch)]])-2),"")</f>
        <v/>
      </c>
      <c r="B1918" t="inlineStr">
        <is>
          <t>Mahnungen bearbeiten</t>
        </is>
      </c>
      <c r="D1918" t="inlineStr">
        <is>
          <t>Mahnungen in Ablage vorhalten.</t>
        </is>
      </c>
      <c r="E1918">
        <f>IFERROR(IF(NOT(BTT[[#This Row],[Manuelle Änderung des Verantwortliches TP
(Auswahl - bei Bedarf)]]=""),BTT[[#This Row],[Manuelle Änderung des Verantwortliches TP
(Auswahl - bei Bedarf)]],VLOOKUP(BTT[[#This Row],[Hauptprozess
(Pflichtauswahl)]],Hauptprozesse[],3,FALSE)),"")</f>
        <v/>
      </c>
      <c r="J1918">
        <f>IFERROR(VLOOKUP(BTT[[#This Row],[Verwendete Transaktion (Pflichtauswahl)]],Transaktionen[[Transaktionen]:[Langtext]],2,FALSE),"")</f>
        <v/>
      </c>
      <c r="V1918">
        <f>IFERROR(VLOOKUP(BTT[[#This Row],[Verwendetes Formular
(Auswahl falls relevant)]],Formulare[[Formularbezeichnung]:[Formularname (technisch)]],2,FALSE),"")</f>
        <v/>
      </c>
      <c r="AK1918">
        <f>IF(BTT[[#This Row],[Subprozess
(optionale Auswahl)]]="","okay",IF(VLOOKUP(BTT[[#This Row],[Subprozess
(optionale Auswahl)]],BPML[[Subprozess]:[Zugeordneter Hauptprozess]],3,FALSE)=BTT[[#This Row],[Hauptprozess
(Pflichtauswahl)]],"okay","falscher Subprozess"))</f>
        <v/>
      </c>
      <c r="AL1918">
        <f>IF(aktives_Teilprojekt="Master","",IF(BTT[[#This Row],[Verantwortliches TP
(automatisch)]]=VLOOKUP(aktives_Teilprojekt,Teilprojekte[[Teilprojekte]:[Kürzel]],2,FALSE),"okay","Hauptprozess anderes TP"))</f>
        <v/>
      </c>
      <c r="AM19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8">
        <f>IFERROR(IF(BTT[[#This Row],[SAP-Modul
(Pflichtauswahl)]]&lt;&gt;VLOOKUP(BTT[[#This Row],[Verwendete Transaktion (Pflichtauswahl)]],Transaktionen[[Transaktionen]:[Modul]],3,FALSE),"Modul anders","okay"),"")</f>
        <v/>
      </c>
      <c r="AP1918">
        <f>IFERROR(IF(COUNTIFS(BTT[Verwendete Transaktion (Pflichtauswahl)],BTT[[#This Row],[Verwendete Transaktion (Pflichtauswahl)]],BTT[SAP-Modul
(Pflichtauswahl)],"&lt;&gt;"&amp;BTT[[#This Row],[SAP-Modul
(Pflichtauswahl)]])&gt;0,"Modul anders","okay"),"")</f>
        <v/>
      </c>
      <c r="AQ1918">
        <f>IFERROR(IF(COUNTIFS(BTT[Verwendete Transaktion (Pflichtauswahl)],BTT[[#This Row],[Verwendete Transaktion (Pflichtauswahl)]],BTT[Verantwortliches TP
(automatisch)],"&lt;&gt;"&amp;BTT[[#This Row],[Verantwortliches TP
(automatisch)]])&gt;0,"Transaktion mehrfach","okay"),"")</f>
        <v/>
      </c>
      <c r="AR1918">
        <f>IFERROR(IF(COUNTIFS(BTT[Verwendete Transaktion (Pflichtauswahl)],BTT[[#This Row],[Verwendete Transaktion (Pflichtauswahl)]],BTT[Verantwortliches TP
(automatisch)],"&lt;&gt;"&amp;VLOOKUP(aktives_Teilprojekt,Teilprojekte[[Teilprojekte]:[Kürzel]],2,FALSE))&gt;0,"Transaktion mehrfach","okay"),"")</f>
        <v/>
      </c>
      <c r="AS1918" t="inlineStr">
        <is>
          <t>FI1832</t>
        </is>
      </c>
    </row>
    <row r="1919">
      <c r="A1919">
        <f>IFERROR(IF(BTT[[#This Row],[Lfd Nr. 
(aus konsolidierter Datei)]]&lt;&gt;"",BTT[[#This Row],[Lfd Nr. 
(aus konsolidierter Datei)]],VLOOKUP(aktives_Teilprojekt,Teilprojekte[[Teilprojekte]:[Kürzel]],2,FALSE)&amp;ROW(BTT[[#This Row],[Lfd Nr.
(automatisch)]])-2),"")</f>
        <v/>
      </c>
      <c r="B1919" t="inlineStr">
        <is>
          <t>Mahnungen bearbeiten</t>
        </is>
      </c>
      <c r="D1919" t="inlineStr">
        <is>
          <t>Mahnungen vernichten.</t>
        </is>
      </c>
      <c r="E1919">
        <f>IFERROR(IF(NOT(BTT[[#This Row],[Manuelle Änderung des Verantwortliches TP
(Auswahl - bei Bedarf)]]=""),BTT[[#This Row],[Manuelle Änderung des Verantwortliches TP
(Auswahl - bei Bedarf)]],VLOOKUP(BTT[[#This Row],[Hauptprozess
(Pflichtauswahl)]],Hauptprozesse[],3,FALSE)),"")</f>
        <v/>
      </c>
      <c r="J1919">
        <f>IFERROR(VLOOKUP(BTT[[#This Row],[Verwendete Transaktion (Pflichtauswahl)]],Transaktionen[[Transaktionen]:[Langtext]],2,FALSE),"")</f>
        <v/>
      </c>
      <c r="V1919">
        <f>IFERROR(VLOOKUP(BTT[[#This Row],[Verwendetes Formular
(Auswahl falls relevant)]],Formulare[[Formularbezeichnung]:[Formularname (technisch)]],2,FALSE),"")</f>
        <v/>
      </c>
      <c r="AK1919">
        <f>IF(BTT[[#This Row],[Subprozess
(optionale Auswahl)]]="","okay",IF(VLOOKUP(BTT[[#This Row],[Subprozess
(optionale Auswahl)]],BPML[[Subprozess]:[Zugeordneter Hauptprozess]],3,FALSE)=BTT[[#This Row],[Hauptprozess
(Pflichtauswahl)]],"okay","falscher Subprozess"))</f>
        <v/>
      </c>
      <c r="AL1919">
        <f>IF(aktives_Teilprojekt="Master","",IF(BTT[[#This Row],[Verantwortliches TP
(automatisch)]]=VLOOKUP(aktives_Teilprojekt,Teilprojekte[[Teilprojekte]:[Kürzel]],2,FALSE),"okay","Hauptprozess anderes TP"))</f>
        <v/>
      </c>
      <c r="AM19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19">
        <f>IFERROR(IF(BTT[[#This Row],[SAP-Modul
(Pflichtauswahl)]]&lt;&gt;VLOOKUP(BTT[[#This Row],[Verwendete Transaktion (Pflichtauswahl)]],Transaktionen[[Transaktionen]:[Modul]],3,FALSE),"Modul anders","okay"),"")</f>
        <v/>
      </c>
      <c r="AP1919">
        <f>IFERROR(IF(COUNTIFS(BTT[Verwendete Transaktion (Pflichtauswahl)],BTT[[#This Row],[Verwendete Transaktion (Pflichtauswahl)]],BTT[SAP-Modul
(Pflichtauswahl)],"&lt;&gt;"&amp;BTT[[#This Row],[SAP-Modul
(Pflichtauswahl)]])&gt;0,"Modul anders","okay"),"")</f>
        <v/>
      </c>
      <c r="AQ1919">
        <f>IFERROR(IF(COUNTIFS(BTT[Verwendete Transaktion (Pflichtauswahl)],BTT[[#This Row],[Verwendete Transaktion (Pflichtauswahl)]],BTT[Verantwortliches TP
(automatisch)],"&lt;&gt;"&amp;BTT[[#This Row],[Verantwortliches TP
(automatisch)]])&gt;0,"Transaktion mehrfach","okay"),"")</f>
        <v/>
      </c>
      <c r="AR1919">
        <f>IFERROR(IF(COUNTIFS(BTT[Verwendete Transaktion (Pflichtauswahl)],BTT[[#This Row],[Verwendete Transaktion (Pflichtauswahl)]],BTT[Verantwortliches TP
(automatisch)],"&lt;&gt;"&amp;VLOOKUP(aktives_Teilprojekt,Teilprojekte[[Teilprojekte]:[Kürzel]],2,FALSE))&gt;0,"Transaktion mehrfach","okay"),"")</f>
        <v/>
      </c>
      <c r="AS1919" t="inlineStr">
        <is>
          <t>FI1833</t>
        </is>
      </c>
    </row>
    <row r="1920">
      <c r="A1920">
        <f>IFERROR(IF(BTT[[#This Row],[Lfd Nr. 
(aus konsolidierter Datei)]]&lt;&gt;"",BTT[[#This Row],[Lfd Nr. 
(aus konsolidierter Datei)]],VLOOKUP(aktives_Teilprojekt,Teilprojekte[[Teilprojekte]:[Kürzel]],2,FALSE)&amp;ROW(BTT[[#This Row],[Lfd Nr.
(automatisch)]])-2),"")</f>
        <v/>
      </c>
      <c r="B1920" t="inlineStr">
        <is>
          <t>Mahnungen bearbeiten</t>
        </is>
      </c>
      <c r="D1920" t="inlineStr">
        <is>
          <t>Verantwortlichen Bearbeiter/Fachbereich ermitteln.</t>
        </is>
      </c>
      <c r="E1920">
        <f>IFERROR(IF(NOT(BTT[[#This Row],[Manuelle Änderung des Verantwortliches TP
(Auswahl - bei Bedarf)]]=""),BTT[[#This Row],[Manuelle Änderung des Verantwortliches TP
(Auswahl - bei Bedarf)]],VLOOKUP(BTT[[#This Row],[Hauptprozess
(Pflichtauswahl)]],Hauptprozesse[],3,FALSE)),"")</f>
        <v/>
      </c>
      <c r="G1920" t="inlineStr">
        <is>
          <t>RW-K/K</t>
        </is>
      </c>
      <c r="H1920" t="inlineStr">
        <is>
          <t>LO</t>
        </is>
      </c>
      <c r="I1920" t="inlineStr">
        <is>
          <t>FK03</t>
        </is>
      </c>
      <c r="J1920">
        <f>IFERROR(VLOOKUP(BTT[[#This Row],[Verwendete Transaktion (Pflichtauswahl)]],Transaktionen[[Transaktionen]:[Langtext]],2,FALSE),"")</f>
        <v/>
      </c>
      <c r="V1920">
        <f>IFERROR(VLOOKUP(BTT[[#This Row],[Verwendetes Formular
(Auswahl falls relevant)]],Formulare[[Formularbezeichnung]:[Formularname (technisch)]],2,FALSE),"")</f>
        <v/>
      </c>
      <c r="AK1920">
        <f>IF(BTT[[#This Row],[Subprozess
(optionale Auswahl)]]="","okay",IF(VLOOKUP(BTT[[#This Row],[Subprozess
(optionale Auswahl)]],BPML[[Subprozess]:[Zugeordneter Hauptprozess]],3,FALSE)=BTT[[#This Row],[Hauptprozess
(Pflichtauswahl)]],"okay","falscher Subprozess"))</f>
        <v/>
      </c>
      <c r="AL1920">
        <f>IF(aktives_Teilprojekt="Master","",IF(BTT[[#This Row],[Verantwortliches TP
(automatisch)]]=VLOOKUP(aktives_Teilprojekt,Teilprojekte[[Teilprojekte]:[Kürzel]],2,FALSE),"okay","Hauptprozess anderes TP"))</f>
        <v/>
      </c>
      <c r="AM19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0">
        <f>IFERROR(IF(BTT[[#This Row],[SAP-Modul
(Pflichtauswahl)]]&lt;&gt;VLOOKUP(BTT[[#This Row],[Verwendete Transaktion (Pflichtauswahl)]],Transaktionen[[Transaktionen]:[Modul]],3,FALSE),"Modul anders","okay"),"")</f>
        <v/>
      </c>
      <c r="AP1920">
        <f>IFERROR(IF(COUNTIFS(BTT[Verwendete Transaktion (Pflichtauswahl)],BTT[[#This Row],[Verwendete Transaktion (Pflichtauswahl)]],BTT[SAP-Modul
(Pflichtauswahl)],"&lt;&gt;"&amp;BTT[[#This Row],[SAP-Modul
(Pflichtauswahl)]])&gt;0,"Modul anders","okay"),"")</f>
        <v/>
      </c>
      <c r="AQ1920">
        <f>IFERROR(IF(COUNTIFS(BTT[Verwendete Transaktion (Pflichtauswahl)],BTT[[#This Row],[Verwendete Transaktion (Pflichtauswahl)]],BTT[Verantwortliches TP
(automatisch)],"&lt;&gt;"&amp;BTT[[#This Row],[Verantwortliches TP
(automatisch)]])&gt;0,"Transaktion mehrfach","okay"),"")</f>
        <v/>
      </c>
      <c r="AR1920">
        <f>IFERROR(IF(COUNTIFS(BTT[Verwendete Transaktion (Pflichtauswahl)],BTT[[#This Row],[Verwendete Transaktion (Pflichtauswahl)]],BTT[Verantwortliches TP
(automatisch)],"&lt;&gt;"&amp;VLOOKUP(aktives_Teilprojekt,Teilprojekte[[Teilprojekte]:[Kürzel]],2,FALSE))&gt;0,"Transaktion mehrfach","okay"),"")</f>
        <v/>
      </c>
      <c r="AS1920" t="inlineStr">
        <is>
          <t>FI1834</t>
        </is>
      </c>
    </row>
    <row r="1921">
      <c r="A1921">
        <f>IFERROR(IF(BTT[[#This Row],[Lfd Nr. 
(aus konsolidierter Datei)]]&lt;&gt;"",BTT[[#This Row],[Lfd Nr. 
(aus konsolidierter Datei)]],VLOOKUP(aktives_Teilprojekt,Teilprojekte[[Teilprojekte]:[Kürzel]],2,FALSE)&amp;ROW(BTT[[#This Row],[Lfd Nr.
(automatisch)]])-2),"")</f>
        <v/>
      </c>
      <c r="B1921" t="inlineStr">
        <is>
          <t>Mahnungen bearbeiten</t>
        </is>
      </c>
      <c r="D1921" t="inlineStr">
        <is>
          <t>Verantwortlichen Bearbeiter/Fachbereich ermitteln.</t>
        </is>
      </c>
      <c r="E1921">
        <f>IFERROR(IF(NOT(BTT[[#This Row],[Manuelle Änderung des Verantwortliches TP
(Auswahl - bei Bedarf)]]=""),BTT[[#This Row],[Manuelle Änderung des Verantwortliches TP
(Auswahl - bei Bedarf)]],VLOOKUP(BTT[[#This Row],[Hauptprozess
(Pflichtauswahl)]],Hauptprozesse[],3,FALSE)),"")</f>
        <v/>
      </c>
      <c r="G1921" t="inlineStr">
        <is>
          <t>RW-K/K</t>
        </is>
      </c>
      <c r="H1921" t="inlineStr">
        <is>
          <t>FI-GL</t>
        </is>
      </c>
      <c r="I1921" t="inlineStr">
        <is>
          <t>FBL1N</t>
        </is>
      </c>
      <c r="J1921">
        <f>IFERROR(VLOOKUP(BTT[[#This Row],[Verwendete Transaktion (Pflichtauswahl)]],Transaktionen[[Transaktionen]:[Langtext]],2,FALSE),"")</f>
        <v/>
      </c>
      <c r="V1921">
        <f>IFERROR(VLOOKUP(BTT[[#This Row],[Verwendetes Formular
(Auswahl falls relevant)]],Formulare[[Formularbezeichnung]:[Formularname (technisch)]],2,FALSE),"")</f>
        <v/>
      </c>
      <c r="AK1921">
        <f>IF(BTT[[#This Row],[Subprozess
(optionale Auswahl)]]="","okay",IF(VLOOKUP(BTT[[#This Row],[Subprozess
(optionale Auswahl)]],BPML[[Subprozess]:[Zugeordneter Hauptprozess]],3,FALSE)=BTT[[#This Row],[Hauptprozess
(Pflichtauswahl)]],"okay","falscher Subprozess"))</f>
        <v/>
      </c>
      <c r="AL1921">
        <f>IF(aktives_Teilprojekt="Master","",IF(BTT[[#This Row],[Verantwortliches TP
(automatisch)]]=VLOOKUP(aktives_Teilprojekt,Teilprojekte[[Teilprojekte]:[Kürzel]],2,FALSE),"okay","Hauptprozess anderes TP"))</f>
        <v/>
      </c>
      <c r="AM19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1">
        <f>IFERROR(IF(BTT[[#This Row],[SAP-Modul
(Pflichtauswahl)]]&lt;&gt;VLOOKUP(BTT[[#This Row],[Verwendete Transaktion (Pflichtauswahl)]],Transaktionen[[Transaktionen]:[Modul]],3,FALSE),"Modul anders","okay"),"")</f>
        <v/>
      </c>
      <c r="AP1921">
        <f>IFERROR(IF(COUNTIFS(BTT[Verwendete Transaktion (Pflichtauswahl)],BTT[[#This Row],[Verwendete Transaktion (Pflichtauswahl)]],BTT[SAP-Modul
(Pflichtauswahl)],"&lt;&gt;"&amp;BTT[[#This Row],[SAP-Modul
(Pflichtauswahl)]])&gt;0,"Modul anders","okay"),"")</f>
        <v/>
      </c>
      <c r="AQ1921">
        <f>IFERROR(IF(COUNTIFS(BTT[Verwendete Transaktion (Pflichtauswahl)],BTT[[#This Row],[Verwendete Transaktion (Pflichtauswahl)]],BTT[Verantwortliches TP
(automatisch)],"&lt;&gt;"&amp;BTT[[#This Row],[Verantwortliches TP
(automatisch)]])&gt;0,"Transaktion mehrfach","okay"),"")</f>
        <v/>
      </c>
      <c r="AR1921">
        <f>IFERROR(IF(COUNTIFS(BTT[Verwendete Transaktion (Pflichtauswahl)],BTT[[#This Row],[Verwendete Transaktion (Pflichtauswahl)]],BTT[Verantwortliches TP
(automatisch)],"&lt;&gt;"&amp;VLOOKUP(aktives_Teilprojekt,Teilprojekte[[Teilprojekte]:[Kürzel]],2,FALSE))&gt;0,"Transaktion mehrfach","okay"),"")</f>
        <v/>
      </c>
      <c r="AS1921" t="inlineStr">
        <is>
          <t>FI1835</t>
        </is>
      </c>
    </row>
    <row r="1922">
      <c r="A1922">
        <f>IFERROR(IF(BTT[[#This Row],[Lfd Nr. 
(aus konsolidierter Datei)]]&lt;&gt;"",BTT[[#This Row],[Lfd Nr. 
(aus konsolidierter Datei)]],VLOOKUP(aktives_Teilprojekt,Teilprojekte[[Teilprojekte]:[Kürzel]],2,FALSE)&amp;ROW(BTT[[#This Row],[Lfd Nr.
(automatisch)]])-2),"")</f>
        <v/>
      </c>
      <c r="B1922" t="inlineStr">
        <is>
          <t>Mahnungen bearbeiten</t>
        </is>
      </c>
      <c r="D1922" t="inlineStr">
        <is>
          <t>Verantwortlichen Bearbeiter/Fachbereich ermitteln.</t>
        </is>
      </c>
      <c r="E1922">
        <f>IFERROR(IF(NOT(BTT[[#This Row],[Manuelle Änderung des Verantwortliches TP
(Auswahl - bei Bedarf)]]=""),BTT[[#This Row],[Manuelle Änderung des Verantwortliches TP
(Auswahl - bei Bedarf)]],VLOOKUP(BTT[[#This Row],[Hauptprozess
(Pflichtauswahl)]],Hauptprozesse[],3,FALSE)),"")</f>
        <v/>
      </c>
      <c r="G1922" t="inlineStr">
        <is>
          <t>RW-K/K</t>
        </is>
      </c>
      <c r="H1922" t="inlineStr">
        <is>
          <t>MM</t>
        </is>
      </c>
      <c r="I1922" t="inlineStr">
        <is>
          <t>ME23N</t>
        </is>
      </c>
      <c r="J1922">
        <f>IFERROR(VLOOKUP(BTT[[#This Row],[Verwendete Transaktion (Pflichtauswahl)]],Transaktionen[[Transaktionen]:[Langtext]],2,FALSE),"")</f>
        <v/>
      </c>
      <c r="V1922">
        <f>IFERROR(VLOOKUP(BTT[[#This Row],[Verwendetes Formular
(Auswahl falls relevant)]],Formulare[[Formularbezeichnung]:[Formularname (technisch)]],2,FALSE),"")</f>
        <v/>
      </c>
      <c r="AK1922">
        <f>IF(BTT[[#This Row],[Subprozess
(optionale Auswahl)]]="","okay",IF(VLOOKUP(BTT[[#This Row],[Subprozess
(optionale Auswahl)]],BPML[[Subprozess]:[Zugeordneter Hauptprozess]],3,FALSE)=BTT[[#This Row],[Hauptprozess
(Pflichtauswahl)]],"okay","falscher Subprozess"))</f>
        <v/>
      </c>
      <c r="AL1922">
        <f>IF(aktives_Teilprojekt="Master","",IF(BTT[[#This Row],[Verantwortliches TP
(automatisch)]]=VLOOKUP(aktives_Teilprojekt,Teilprojekte[[Teilprojekte]:[Kürzel]],2,FALSE),"okay","Hauptprozess anderes TP"))</f>
        <v/>
      </c>
      <c r="AM19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2">
        <f>IFERROR(IF(BTT[[#This Row],[SAP-Modul
(Pflichtauswahl)]]&lt;&gt;VLOOKUP(BTT[[#This Row],[Verwendete Transaktion (Pflichtauswahl)]],Transaktionen[[Transaktionen]:[Modul]],3,FALSE),"Modul anders","okay"),"")</f>
        <v/>
      </c>
      <c r="AP1922">
        <f>IFERROR(IF(COUNTIFS(BTT[Verwendete Transaktion (Pflichtauswahl)],BTT[[#This Row],[Verwendete Transaktion (Pflichtauswahl)]],BTT[SAP-Modul
(Pflichtauswahl)],"&lt;&gt;"&amp;BTT[[#This Row],[SAP-Modul
(Pflichtauswahl)]])&gt;0,"Modul anders","okay"),"")</f>
        <v/>
      </c>
      <c r="AQ1922">
        <f>IFERROR(IF(COUNTIFS(BTT[Verwendete Transaktion (Pflichtauswahl)],BTT[[#This Row],[Verwendete Transaktion (Pflichtauswahl)]],BTT[Verantwortliches TP
(automatisch)],"&lt;&gt;"&amp;BTT[[#This Row],[Verantwortliches TP
(automatisch)]])&gt;0,"Transaktion mehrfach","okay"),"")</f>
        <v/>
      </c>
      <c r="AR1922">
        <f>IFERROR(IF(COUNTIFS(BTT[Verwendete Transaktion (Pflichtauswahl)],BTT[[#This Row],[Verwendete Transaktion (Pflichtauswahl)]],BTT[Verantwortliches TP
(automatisch)],"&lt;&gt;"&amp;VLOOKUP(aktives_Teilprojekt,Teilprojekte[[Teilprojekte]:[Kürzel]],2,FALSE))&gt;0,"Transaktion mehrfach","okay"),"")</f>
        <v/>
      </c>
      <c r="AS1922" t="inlineStr">
        <is>
          <t>FI1836</t>
        </is>
      </c>
    </row>
    <row r="1923">
      <c r="A1923">
        <f>IFERROR(IF(BTT[[#This Row],[Lfd Nr. 
(aus konsolidierter Datei)]]&lt;&gt;"",BTT[[#This Row],[Lfd Nr. 
(aus konsolidierter Datei)]],VLOOKUP(aktives_Teilprojekt,Teilprojekte[[Teilprojekte]:[Kürzel]],2,FALSE)&amp;ROW(BTT[[#This Row],[Lfd Nr.
(automatisch)]])-2),"")</f>
        <v/>
      </c>
      <c r="B1923" t="inlineStr">
        <is>
          <t>Mahnungen bearbeiten</t>
        </is>
      </c>
      <c r="D1923" t="inlineStr">
        <is>
          <t>Verantwortlichen Bearbeiter/Fachbereich ermitteln.</t>
        </is>
      </c>
      <c r="E1923">
        <f>IFERROR(IF(NOT(BTT[[#This Row],[Manuelle Änderung des Verantwortliches TP
(Auswahl - bei Bedarf)]]=""),BTT[[#This Row],[Manuelle Änderung des Verantwortliches TP
(Auswahl - bei Bedarf)]],VLOOKUP(BTT[[#This Row],[Hauptprozess
(Pflichtauswahl)]],Hauptprozesse[],3,FALSE)),"")</f>
        <v/>
      </c>
      <c r="G1923" t="inlineStr">
        <is>
          <t>RW-K/K</t>
        </is>
      </c>
      <c r="H1923" t="inlineStr">
        <is>
          <t>FI</t>
        </is>
      </c>
      <c r="I1923" t="inlineStr">
        <is>
          <t>ZFI27</t>
        </is>
      </c>
      <c r="J1923">
        <f>IFERROR(VLOOKUP(BTT[[#This Row],[Verwendete Transaktion (Pflichtauswahl)]],Transaktionen[[Transaktionen]:[Langtext]],2,FALSE),"")</f>
        <v/>
      </c>
      <c r="V1923">
        <f>IFERROR(VLOOKUP(BTT[[#This Row],[Verwendetes Formular
(Auswahl falls relevant)]],Formulare[[Formularbezeichnung]:[Formularname (technisch)]],2,FALSE),"")</f>
        <v/>
      </c>
      <c r="AK1923">
        <f>IF(BTT[[#This Row],[Subprozess
(optionale Auswahl)]]="","okay",IF(VLOOKUP(BTT[[#This Row],[Subprozess
(optionale Auswahl)]],BPML[[Subprozess]:[Zugeordneter Hauptprozess]],3,FALSE)=BTT[[#This Row],[Hauptprozess
(Pflichtauswahl)]],"okay","falscher Subprozess"))</f>
        <v/>
      </c>
      <c r="AL1923">
        <f>IF(aktives_Teilprojekt="Master","",IF(BTT[[#This Row],[Verantwortliches TP
(automatisch)]]=VLOOKUP(aktives_Teilprojekt,Teilprojekte[[Teilprojekte]:[Kürzel]],2,FALSE),"okay","Hauptprozess anderes TP"))</f>
        <v/>
      </c>
      <c r="AM19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3">
        <f>IFERROR(IF(BTT[[#This Row],[SAP-Modul
(Pflichtauswahl)]]&lt;&gt;VLOOKUP(BTT[[#This Row],[Verwendete Transaktion (Pflichtauswahl)]],Transaktionen[[Transaktionen]:[Modul]],3,FALSE),"Modul anders","okay"),"")</f>
        <v/>
      </c>
      <c r="AP1923">
        <f>IFERROR(IF(COUNTIFS(BTT[Verwendete Transaktion (Pflichtauswahl)],BTT[[#This Row],[Verwendete Transaktion (Pflichtauswahl)]],BTT[SAP-Modul
(Pflichtauswahl)],"&lt;&gt;"&amp;BTT[[#This Row],[SAP-Modul
(Pflichtauswahl)]])&gt;0,"Modul anders","okay"),"")</f>
        <v/>
      </c>
      <c r="AQ1923">
        <f>IFERROR(IF(COUNTIFS(BTT[Verwendete Transaktion (Pflichtauswahl)],BTT[[#This Row],[Verwendete Transaktion (Pflichtauswahl)]],BTT[Verantwortliches TP
(automatisch)],"&lt;&gt;"&amp;BTT[[#This Row],[Verantwortliches TP
(automatisch)]])&gt;0,"Transaktion mehrfach","okay"),"")</f>
        <v/>
      </c>
      <c r="AR1923">
        <f>IFERROR(IF(COUNTIFS(BTT[Verwendete Transaktion (Pflichtauswahl)],BTT[[#This Row],[Verwendete Transaktion (Pflichtauswahl)]],BTT[Verantwortliches TP
(automatisch)],"&lt;&gt;"&amp;VLOOKUP(aktives_Teilprojekt,Teilprojekte[[Teilprojekte]:[Kürzel]],2,FALSE))&gt;0,"Transaktion mehrfach","okay"),"")</f>
        <v/>
      </c>
      <c r="AS1923" t="inlineStr">
        <is>
          <t>FI1837</t>
        </is>
      </c>
    </row>
    <row r="1924">
      <c r="A1924">
        <f>IFERROR(IF(BTT[[#This Row],[Lfd Nr. 
(aus konsolidierter Datei)]]&lt;&gt;"",BTT[[#This Row],[Lfd Nr. 
(aus konsolidierter Datei)]],VLOOKUP(aktives_Teilprojekt,Teilprojekte[[Teilprojekte]:[Kürzel]],2,FALSE)&amp;ROW(BTT[[#This Row],[Lfd Nr.
(automatisch)]])-2),"")</f>
        <v/>
      </c>
      <c r="B1924" t="inlineStr">
        <is>
          <t>Mahnungen bearbeiten</t>
        </is>
      </c>
      <c r="D1924" t="inlineStr">
        <is>
          <t>Mahnungsunterlagen als Anlage an SAP Beleg ablegen.</t>
        </is>
      </c>
      <c r="E1924">
        <f>IFERROR(IF(NOT(BTT[[#This Row],[Manuelle Änderung des Verantwortliches TP
(Auswahl - bei Bedarf)]]=""),BTT[[#This Row],[Manuelle Änderung des Verantwortliches TP
(Auswahl - bei Bedarf)]],VLOOKUP(BTT[[#This Row],[Hauptprozess
(Pflichtauswahl)]],Hauptprozesse[],3,FALSE)),"")</f>
        <v/>
      </c>
      <c r="G1924" t="inlineStr">
        <is>
          <t>RW-K/K</t>
        </is>
      </c>
      <c r="H1924" t="inlineStr">
        <is>
          <t>FI</t>
        </is>
      </c>
      <c r="I1924" t="inlineStr">
        <is>
          <t>FB02</t>
        </is>
      </c>
      <c r="J1924">
        <f>IFERROR(VLOOKUP(BTT[[#This Row],[Verwendete Transaktion (Pflichtauswahl)]],Transaktionen[[Transaktionen]:[Langtext]],2,FALSE),"")</f>
        <v/>
      </c>
      <c r="V1924">
        <f>IFERROR(VLOOKUP(BTT[[#This Row],[Verwendetes Formular
(Auswahl falls relevant)]],Formulare[[Formularbezeichnung]:[Formularname (technisch)]],2,FALSE),"")</f>
        <v/>
      </c>
      <c r="AK1924">
        <f>IF(BTT[[#This Row],[Subprozess
(optionale Auswahl)]]="","okay",IF(VLOOKUP(BTT[[#This Row],[Subprozess
(optionale Auswahl)]],BPML[[Subprozess]:[Zugeordneter Hauptprozess]],3,FALSE)=BTT[[#This Row],[Hauptprozess
(Pflichtauswahl)]],"okay","falscher Subprozess"))</f>
        <v/>
      </c>
      <c r="AL1924">
        <f>IF(aktives_Teilprojekt="Master","",IF(BTT[[#This Row],[Verantwortliches TP
(automatisch)]]=VLOOKUP(aktives_Teilprojekt,Teilprojekte[[Teilprojekte]:[Kürzel]],2,FALSE),"okay","Hauptprozess anderes TP"))</f>
        <v/>
      </c>
      <c r="AM19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4">
        <f>IFERROR(IF(BTT[[#This Row],[SAP-Modul
(Pflichtauswahl)]]&lt;&gt;VLOOKUP(BTT[[#This Row],[Verwendete Transaktion (Pflichtauswahl)]],Transaktionen[[Transaktionen]:[Modul]],3,FALSE),"Modul anders","okay"),"")</f>
        <v/>
      </c>
      <c r="AP1924">
        <f>IFERROR(IF(COUNTIFS(BTT[Verwendete Transaktion (Pflichtauswahl)],BTT[[#This Row],[Verwendete Transaktion (Pflichtauswahl)]],BTT[SAP-Modul
(Pflichtauswahl)],"&lt;&gt;"&amp;BTT[[#This Row],[SAP-Modul
(Pflichtauswahl)]])&gt;0,"Modul anders","okay"),"")</f>
        <v/>
      </c>
      <c r="AQ1924">
        <f>IFERROR(IF(COUNTIFS(BTT[Verwendete Transaktion (Pflichtauswahl)],BTT[[#This Row],[Verwendete Transaktion (Pflichtauswahl)]],BTT[Verantwortliches TP
(automatisch)],"&lt;&gt;"&amp;BTT[[#This Row],[Verantwortliches TP
(automatisch)]])&gt;0,"Transaktion mehrfach","okay"),"")</f>
        <v/>
      </c>
      <c r="AR1924">
        <f>IFERROR(IF(COUNTIFS(BTT[Verwendete Transaktion (Pflichtauswahl)],BTT[[#This Row],[Verwendete Transaktion (Pflichtauswahl)]],BTT[Verantwortliches TP
(automatisch)],"&lt;&gt;"&amp;VLOOKUP(aktives_Teilprojekt,Teilprojekte[[Teilprojekte]:[Kürzel]],2,FALSE))&gt;0,"Transaktion mehrfach","okay"),"")</f>
        <v/>
      </c>
      <c r="AS1924" t="inlineStr">
        <is>
          <t>FI1838</t>
        </is>
      </c>
    </row>
    <row r="1925">
      <c r="A1925">
        <f>IFERROR(IF(BTT[[#This Row],[Lfd Nr. 
(aus konsolidierter Datei)]]&lt;&gt;"",BTT[[#This Row],[Lfd Nr. 
(aus konsolidierter Datei)]],VLOOKUP(aktives_Teilprojekt,Teilprojekte[[Teilprojekte]:[Kürzel]],2,FALSE)&amp;ROW(BTT[[#This Row],[Lfd Nr.
(automatisch)]])-2),"")</f>
        <v/>
      </c>
      <c r="B1925" t="inlineStr">
        <is>
          <t>Mahnungen bearbeiten</t>
        </is>
      </c>
      <c r="D1925" t="inlineStr">
        <is>
          <t>Vorgang an Verantwortlichen Bearbeiter/Fachbereich per Mail (inkl. Anlagen) übermitteln.</t>
        </is>
      </c>
      <c r="E1925">
        <f>IFERROR(IF(NOT(BTT[[#This Row],[Manuelle Änderung des Verantwortliches TP
(Auswahl - bei Bedarf)]]=""),BTT[[#This Row],[Manuelle Änderung des Verantwortliches TP
(Auswahl - bei Bedarf)]],VLOOKUP(BTT[[#This Row],[Hauptprozess
(Pflichtauswahl)]],Hauptprozesse[],3,FALSE)),"")</f>
        <v/>
      </c>
      <c r="G1925" t="inlineStr">
        <is>
          <t>RW-K/K</t>
        </is>
      </c>
      <c r="J1925">
        <f>IFERROR(VLOOKUP(BTT[[#This Row],[Verwendete Transaktion (Pflichtauswahl)]],Transaktionen[[Transaktionen]:[Langtext]],2,FALSE),"")</f>
        <v/>
      </c>
      <c r="R1925" t="inlineStr">
        <is>
          <t>GROUPWISE_PROD</t>
        </is>
      </c>
      <c r="V1925">
        <f>IFERROR(VLOOKUP(BTT[[#This Row],[Verwendetes Formular
(Auswahl falls relevant)]],Formulare[[Formularbezeichnung]:[Formularname (technisch)]],2,FALSE),"")</f>
        <v/>
      </c>
      <c r="AK1925">
        <f>IF(BTT[[#This Row],[Subprozess
(optionale Auswahl)]]="","okay",IF(VLOOKUP(BTT[[#This Row],[Subprozess
(optionale Auswahl)]],BPML[[Subprozess]:[Zugeordneter Hauptprozess]],3,FALSE)=BTT[[#This Row],[Hauptprozess
(Pflichtauswahl)]],"okay","falscher Subprozess"))</f>
        <v/>
      </c>
      <c r="AL1925">
        <f>IF(aktives_Teilprojekt="Master","",IF(BTT[[#This Row],[Verantwortliches TP
(automatisch)]]=VLOOKUP(aktives_Teilprojekt,Teilprojekte[[Teilprojekte]:[Kürzel]],2,FALSE),"okay","Hauptprozess anderes TP"))</f>
        <v/>
      </c>
      <c r="AM19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5">
        <f>IFERROR(IF(BTT[[#This Row],[SAP-Modul
(Pflichtauswahl)]]&lt;&gt;VLOOKUP(BTT[[#This Row],[Verwendete Transaktion (Pflichtauswahl)]],Transaktionen[[Transaktionen]:[Modul]],3,FALSE),"Modul anders","okay"),"")</f>
        <v/>
      </c>
      <c r="AP1925">
        <f>IFERROR(IF(COUNTIFS(BTT[Verwendete Transaktion (Pflichtauswahl)],BTT[[#This Row],[Verwendete Transaktion (Pflichtauswahl)]],BTT[SAP-Modul
(Pflichtauswahl)],"&lt;&gt;"&amp;BTT[[#This Row],[SAP-Modul
(Pflichtauswahl)]])&gt;0,"Modul anders","okay"),"")</f>
        <v/>
      </c>
      <c r="AQ1925">
        <f>IFERROR(IF(COUNTIFS(BTT[Verwendete Transaktion (Pflichtauswahl)],BTT[[#This Row],[Verwendete Transaktion (Pflichtauswahl)]],BTT[Verantwortliches TP
(automatisch)],"&lt;&gt;"&amp;BTT[[#This Row],[Verantwortliches TP
(automatisch)]])&gt;0,"Transaktion mehrfach","okay"),"")</f>
        <v/>
      </c>
      <c r="AR1925">
        <f>IFERROR(IF(COUNTIFS(BTT[Verwendete Transaktion (Pflichtauswahl)],BTT[[#This Row],[Verwendete Transaktion (Pflichtauswahl)]],BTT[Verantwortliches TP
(automatisch)],"&lt;&gt;"&amp;VLOOKUP(aktives_Teilprojekt,Teilprojekte[[Teilprojekte]:[Kürzel]],2,FALSE))&gt;0,"Transaktion mehrfach","okay"),"")</f>
        <v/>
      </c>
      <c r="AS1925" t="inlineStr">
        <is>
          <t>FI1839</t>
        </is>
      </c>
    </row>
    <row r="1926">
      <c r="A1926">
        <f>IFERROR(IF(BTT[[#This Row],[Lfd Nr. 
(aus konsolidierter Datei)]]&lt;&gt;"",BTT[[#This Row],[Lfd Nr. 
(aus konsolidierter Datei)]],VLOOKUP(aktives_Teilprojekt,Teilprojekte[[Teilprojekte]:[Kürzel]],2,FALSE)&amp;ROW(BTT[[#This Row],[Lfd Nr.
(automatisch)]])-2),"")</f>
        <v/>
      </c>
      <c r="B1926" t="inlineStr">
        <is>
          <t>Mahnungen bearbeiten</t>
        </is>
      </c>
      <c r="D1926" t="inlineStr">
        <is>
          <t>Vorgang/Mahnung prüfen und Rückmeldung an RW-K senden</t>
        </is>
      </c>
      <c r="E1926">
        <f>IFERROR(IF(NOT(BTT[[#This Row],[Manuelle Änderung des Verantwortliches TP
(Auswahl - bei Bedarf)]]=""),BTT[[#This Row],[Manuelle Änderung des Verantwortliches TP
(Auswahl - bei Bedarf)]],VLOOKUP(BTT[[#This Row],[Hauptprozess
(Pflichtauswahl)]],Hauptprozesse[],3,FALSE)),"")</f>
        <v/>
      </c>
      <c r="G1926" t="inlineStr">
        <is>
          <t>Fachbereich</t>
        </is>
      </c>
      <c r="J1926">
        <f>IFERROR(VLOOKUP(BTT[[#This Row],[Verwendete Transaktion (Pflichtauswahl)]],Transaktionen[[Transaktionen]:[Langtext]],2,FALSE),"")</f>
        <v/>
      </c>
      <c r="V1926">
        <f>IFERROR(VLOOKUP(BTT[[#This Row],[Verwendetes Formular
(Auswahl falls relevant)]],Formulare[[Formularbezeichnung]:[Formularname (technisch)]],2,FALSE),"")</f>
        <v/>
      </c>
      <c r="AK1926">
        <f>IF(BTT[[#This Row],[Subprozess
(optionale Auswahl)]]="","okay",IF(VLOOKUP(BTT[[#This Row],[Subprozess
(optionale Auswahl)]],BPML[[Subprozess]:[Zugeordneter Hauptprozess]],3,FALSE)=BTT[[#This Row],[Hauptprozess
(Pflichtauswahl)]],"okay","falscher Subprozess"))</f>
        <v/>
      </c>
      <c r="AL1926">
        <f>IF(aktives_Teilprojekt="Master","",IF(BTT[[#This Row],[Verantwortliches TP
(automatisch)]]=VLOOKUP(aktives_Teilprojekt,Teilprojekte[[Teilprojekte]:[Kürzel]],2,FALSE),"okay","Hauptprozess anderes TP"))</f>
        <v/>
      </c>
      <c r="AM19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6">
        <f>IFERROR(IF(BTT[[#This Row],[SAP-Modul
(Pflichtauswahl)]]&lt;&gt;VLOOKUP(BTT[[#This Row],[Verwendete Transaktion (Pflichtauswahl)]],Transaktionen[[Transaktionen]:[Modul]],3,FALSE),"Modul anders","okay"),"")</f>
        <v/>
      </c>
      <c r="AP1926">
        <f>IFERROR(IF(COUNTIFS(BTT[Verwendete Transaktion (Pflichtauswahl)],BTT[[#This Row],[Verwendete Transaktion (Pflichtauswahl)]],BTT[SAP-Modul
(Pflichtauswahl)],"&lt;&gt;"&amp;BTT[[#This Row],[SAP-Modul
(Pflichtauswahl)]])&gt;0,"Modul anders","okay"),"")</f>
        <v/>
      </c>
      <c r="AQ1926">
        <f>IFERROR(IF(COUNTIFS(BTT[Verwendete Transaktion (Pflichtauswahl)],BTT[[#This Row],[Verwendete Transaktion (Pflichtauswahl)]],BTT[Verantwortliches TP
(automatisch)],"&lt;&gt;"&amp;BTT[[#This Row],[Verantwortliches TP
(automatisch)]])&gt;0,"Transaktion mehrfach","okay"),"")</f>
        <v/>
      </c>
      <c r="AR1926">
        <f>IFERROR(IF(COUNTIFS(BTT[Verwendete Transaktion (Pflichtauswahl)],BTT[[#This Row],[Verwendete Transaktion (Pflichtauswahl)]],BTT[Verantwortliches TP
(automatisch)],"&lt;&gt;"&amp;VLOOKUP(aktives_Teilprojekt,Teilprojekte[[Teilprojekte]:[Kürzel]],2,FALSE))&gt;0,"Transaktion mehrfach","okay"),"")</f>
        <v/>
      </c>
      <c r="AS1926" t="inlineStr">
        <is>
          <t>FI1840</t>
        </is>
      </c>
    </row>
    <row r="1927">
      <c r="A1927">
        <f>IFERROR(IF(BTT[[#This Row],[Lfd Nr. 
(aus konsolidierter Datei)]]&lt;&gt;"",BTT[[#This Row],[Lfd Nr. 
(aus konsolidierter Datei)]],VLOOKUP(aktives_Teilprojekt,Teilprojekte[[Teilprojekte]:[Kürzel]],2,FALSE)&amp;ROW(BTT[[#This Row],[Lfd Nr.
(automatisch)]])-2),"")</f>
        <v/>
      </c>
      <c r="B1927" t="inlineStr">
        <is>
          <t>Mahnungen bearbeiten</t>
        </is>
      </c>
      <c r="D1927" t="inlineStr">
        <is>
          <t>Rückmeldung vom Verantwortlichen prüfen.</t>
        </is>
      </c>
      <c r="E1927">
        <f>IFERROR(IF(NOT(BTT[[#This Row],[Manuelle Änderung des Verantwortliches TP
(Auswahl - bei Bedarf)]]=""),BTT[[#This Row],[Manuelle Änderung des Verantwortliches TP
(Auswahl - bei Bedarf)]],VLOOKUP(BTT[[#This Row],[Hauptprozess
(Pflichtauswahl)]],Hauptprozesse[],3,FALSE)),"")</f>
        <v/>
      </c>
      <c r="G1927" t="inlineStr">
        <is>
          <t>RW-K/K</t>
        </is>
      </c>
      <c r="H1927" t="inlineStr">
        <is>
          <t>LO</t>
        </is>
      </c>
      <c r="I1927" t="inlineStr">
        <is>
          <t>FK03</t>
        </is>
      </c>
      <c r="J1927">
        <f>IFERROR(VLOOKUP(BTT[[#This Row],[Verwendete Transaktion (Pflichtauswahl)]],Transaktionen[[Transaktionen]:[Langtext]],2,FALSE),"")</f>
        <v/>
      </c>
      <c r="V1927">
        <f>IFERROR(VLOOKUP(BTT[[#This Row],[Verwendetes Formular
(Auswahl falls relevant)]],Formulare[[Formularbezeichnung]:[Formularname (technisch)]],2,FALSE),"")</f>
        <v/>
      </c>
      <c r="AK1927">
        <f>IF(BTT[[#This Row],[Subprozess
(optionale Auswahl)]]="","okay",IF(VLOOKUP(BTT[[#This Row],[Subprozess
(optionale Auswahl)]],BPML[[Subprozess]:[Zugeordneter Hauptprozess]],3,FALSE)=BTT[[#This Row],[Hauptprozess
(Pflichtauswahl)]],"okay","falscher Subprozess"))</f>
        <v/>
      </c>
      <c r="AL1927">
        <f>IF(aktives_Teilprojekt="Master","",IF(BTT[[#This Row],[Verantwortliches TP
(automatisch)]]=VLOOKUP(aktives_Teilprojekt,Teilprojekte[[Teilprojekte]:[Kürzel]],2,FALSE),"okay","Hauptprozess anderes TP"))</f>
        <v/>
      </c>
      <c r="AM19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7">
        <f>IFERROR(IF(BTT[[#This Row],[SAP-Modul
(Pflichtauswahl)]]&lt;&gt;VLOOKUP(BTT[[#This Row],[Verwendete Transaktion (Pflichtauswahl)]],Transaktionen[[Transaktionen]:[Modul]],3,FALSE),"Modul anders","okay"),"")</f>
        <v/>
      </c>
      <c r="AP1927">
        <f>IFERROR(IF(COUNTIFS(BTT[Verwendete Transaktion (Pflichtauswahl)],BTT[[#This Row],[Verwendete Transaktion (Pflichtauswahl)]],BTT[SAP-Modul
(Pflichtauswahl)],"&lt;&gt;"&amp;BTT[[#This Row],[SAP-Modul
(Pflichtauswahl)]])&gt;0,"Modul anders","okay"),"")</f>
        <v/>
      </c>
      <c r="AQ1927">
        <f>IFERROR(IF(COUNTIFS(BTT[Verwendete Transaktion (Pflichtauswahl)],BTT[[#This Row],[Verwendete Transaktion (Pflichtauswahl)]],BTT[Verantwortliches TP
(automatisch)],"&lt;&gt;"&amp;BTT[[#This Row],[Verantwortliches TP
(automatisch)]])&gt;0,"Transaktion mehrfach","okay"),"")</f>
        <v/>
      </c>
      <c r="AR1927">
        <f>IFERROR(IF(COUNTIFS(BTT[Verwendete Transaktion (Pflichtauswahl)],BTT[[#This Row],[Verwendete Transaktion (Pflichtauswahl)]],BTT[Verantwortliches TP
(automatisch)],"&lt;&gt;"&amp;VLOOKUP(aktives_Teilprojekt,Teilprojekte[[Teilprojekte]:[Kürzel]],2,FALSE))&gt;0,"Transaktion mehrfach","okay"),"")</f>
        <v/>
      </c>
      <c r="AS1927" t="inlineStr">
        <is>
          <t>FI1841</t>
        </is>
      </c>
    </row>
    <row r="1928">
      <c r="A1928">
        <f>IFERROR(IF(BTT[[#This Row],[Lfd Nr. 
(aus konsolidierter Datei)]]&lt;&gt;"",BTT[[#This Row],[Lfd Nr. 
(aus konsolidierter Datei)]],VLOOKUP(aktives_Teilprojekt,Teilprojekte[[Teilprojekte]:[Kürzel]],2,FALSE)&amp;ROW(BTT[[#This Row],[Lfd Nr.
(automatisch)]])-2),"")</f>
        <v/>
      </c>
      <c r="B1928" t="inlineStr">
        <is>
          <t>Mahnungen bearbeiten</t>
        </is>
      </c>
      <c r="D1928" t="inlineStr">
        <is>
          <t>Rückmeldung vom Verantwortlichen prüfen.</t>
        </is>
      </c>
      <c r="E1928">
        <f>IFERROR(IF(NOT(BTT[[#This Row],[Manuelle Änderung des Verantwortliches TP
(Auswahl - bei Bedarf)]]=""),BTT[[#This Row],[Manuelle Änderung des Verantwortliches TP
(Auswahl - bei Bedarf)]],VLOOKUP(BTT[[#This Row],[Hauptprozess
(Pflichtauswahl)]],Hauptprozesse[],3,FALSE)),"")</f>
        <v/>
      </c>
      <c r="G1928" t="inlineStr">
        <is>
          <t>RW-K/K</t>
        </is>
      </c>
      <c r="H1928" t="inlineStr">
        <is>
          <t>FI-GL</t>
        </is>
      </c>
      <c r="I1928" t="inlineStr">
        <is>
          <t>FBL1N</t>
        </is>
      </c>
      <c r="J1928">
        <f>IFERROR(VLOOKUP(BTT[[#This Row],[Verwendete Transaktion (Pflichtauswahl)]],Transaktionen[[Transaktionen]:[Langtext]],2,FALSE),"")</f>
        <v/>
      </c>
      <c r="V1928">
        <f>IFERROR(VLOOKUP(BTT[[#This Row],[Verwendetes Formular
(Auswahl falls relevant)]],Formulare[[Formularbezeichnung]:[Formularname (technisch)]],2,FALSE),"")</f>
        <v/>
      </c>
      <c r="AK1928">
        <f>IF(BTT[[#This Row],[Subprozess
(optionale Auswahl)]]="","okay",IF(VLOOKUP(BTT[[#This Row],[Subprozess
(optionale Auswahl)]],BPML[[Subprozess]:[Zugeordneter Hauptprozess]],3,FALSE)=BTT[[#This Row],[Hauptprozess
(Pflichtauswahl)]],"okay","falscher Subprozess"))</f>
        <v/>
      </c>
      <c r="AL1928">
        <f>IF(aktives_Teilprojekt="Master","",IF(BTT[[#This Row],[Verantwortliches TP
(automatisch)]]=VLOOKUP(aktives_Teilprojekt,Teilprojekte[[Teilprojekte]:[Kürzel]],2,FALSE),"okay","Hauptprozess anderes TP"))</f>
        <v/>
      </c>
      <c r="AM19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8">
        <f>IFERROR(IF(BTT[[#This Row],[SAP-Modul
(Pflichtauswahl)]]&lt;&gt;VLOOKUP(BTT[[#This Row],[Verwendete Transaktion (Pflichtauswahl)]],Transaktionen[[Transaktionen]:[Modul]],3,FALSE),"Modul anders","okay"),"")</f>
        <v/>
      </c>
      <c r="AP1928">
        <f>IFERROR(IF(COUNTIFS(BTT[Verwendete Transaktion (Pflichtauswahl)],BTT[[#This Row],[Verwendete Transaktion (Pflichtauswahl)]],BTT[SAP-Modul
(Pflichtauswahl)],"&lt;&gt;"&amp;BTT[[#This Row],[SAP-Modul
(Pflichtauswahl)]])&gt;0,"Modul anders","okay"),"")</f>
        <v/>
      </c>
      <c r="AQ1928">
        <f>IFERROR(IF(COUNTIFS(BTT[Verwendete Transaktion (Pflichtauswahl)],BTT[[#This Row],[Verwendete Transaktion (Pflichtauswahl)]],BTT[Verantwortliches TP
(automatisch)],"&lt;&gt;"&amp;BTT[[#This Row],[Verantwortliches TP
(automatisch)]])&gt;0,"Transaktion mehrfach","okay"),"")</f>
        <v/>
      </c>
      <c r="AR1928">
        <f>IFERROR(IF(COUNTIFS(BTT[Verwendete Transaktion (Pflichtauswahl)],BTT[[#This Row],[Verwendete Transaktion (Pflichtauswahl)]],BTT[Verantwortliches TP
(automatisch)],"&lt;&gt;"&amp;VLOOKUP(aktives_Teilprojekt,Teilprojekte[[Teilprojekte]:[Kürzel]],2,FALSE))&gt;0,"Transaktion mehrfach","okay"),"")</f>
        <v/>
      </c>
      <c r="AS1928" t="inlineStr">
        <is>
          <t>FI1842</t>
        </is>
      </c>
    </row>
    <row r="1929">
      <c r="A1929">
        <f>IFERROR(IF(BTT[[#This Row],[Lfd Nr. 
(aus konsolidierter Datei)]]&lt;&gt;"",BTT[[#This Row],[Lfd Nr. 
(aus konsolidierter Datei)]],VLOOKUP(aktives_Teilprojekt,Teilprojekte[[Teilprojekte]:[Kürzel]],2,FALSE)&amp;ROW(BTT[[#This Row],[Lfd Nr.
(automatisch)]])-2),"")</f>
        <v/>
      </c>
      <c r="B1929" t="inlineStr">
        <is>
          <t>Mahnungen bearbeiten</t>
        </is>
      </c>
      <c r="D1929" t="inlineStr">
        <is>
          <t>Rückmeldung vom Verantwortlichen prüfen.</t>
        </is>
      </c>
      <c r="E1929">
        <f>IFERROR(IF(NOT(BTT[[#This Row],[Manuelle Änderung des Verantwortliches TP
(Auswahl - bei Bedarf)]]=""),BTT[[#This Row],[Manuelle Änderung des Verantwortliches TP
(Auswahl - bei Bedarf)]],VLOOKUP(BTT[[#This Row],[Hauptprozess
(Pflichtauswahl)]],Hauptprozesse[],3,FALSE)),"")</f>
        <v/>
      </c>
      <c r="G1929" t="inlineStr">
        <is>
          <t>RW-K/K</t>
        </is>
      </c>
      <c r="H1929" t="inlineStr">
        <is>
          <t>MM</t>
        </is>
      </c>
      <c r="I1929" t="inlineStr">
        <is>
          <t>ME23N</t>
        </is>
      </c>
      <c r="J1929">
        <f>IFERROR(VLOOKUP(BTT[[#This Row],[Verwendete Transaktion (Pflichtauswahl)]],Transaktionen[[Transaktionen]:[Langtext]],2,FALSE),"")</f>
        <v/>
      </c>
      <c r="V1929">
        <f>IFERROR(VLOOKUP(BTT[[#This Row],[Verwendetes Formular
(Auswahl falls relevant)]],Formulare[[Formularbezeichnung]:[Formularname (technisch)]],2,FALSE),"")</f>
        <v/>
      </c>
      <c r="AK1929">
        <f>IF(BTT[[#This Row],[Subprozess
(optionale Auswahl)]]="","okay",IF(VLOOKUP(BTT[[#This Row],[Subprozess
(optionale Auswahl)]],BPML[[Subprozess]:[Zugeordneter Hauptprozess]],3,FALSE)=BTT[[#This Row],[Hauptprozess
(Pflichtauswahl)]],"okay","falscher Subprozess"))</f>
        <v/>
      </c>
      <c r="AL1929">
        <f>IF(aktives_Teilprojekt="Master","",IF(BTT[[#This Row],[Verantwortliches TP
(automatisch)]]=VLOOKUP(aktives_Teilprojekt,Teilprojekte[[Teilprojekte]:[Kürzel]],2,FALSE),"okay","Hauptprozess anderes TP"))</f>
        <v/>
      </c>
      <c r="AM19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29">
        <f>IFERROR(IF(BTT[[#This Row],[SAP-Modul
(Pflichtauswahl)]]&lt;&gt;VLOOKUP(BTT[[#This Row],[Verwendete Transaktion (Pflichtauswahl)]],Transaktionen[[Transaktionen]:[Modul]],3,FALSE),"Modul anders","okay"),"")</f>
        <v/>
      </c>
      <c r="AP1929">
        <f>IFERROR(IF(COUNTIFS(BTT[Verwendete Transaktion (Pflichtauswahl)],BTT[[#This Row],[Verwendete Transaktion (Pflichtauswahl)]],BTT[SAP-Modul
(Pflichtauswahl)],"&lt;&gt;"&amp;BTT[[#This Row],[SAP-Modul
(Pflichtauswahl)]])&gt;0,"Modul anders","okay"),"")</f>
        <v/>
      </c>
      <c r="AQ1929">
        <f>IFERROR(IF(COUNTIFS(BTT[Verwendete Transaktion (Pflichtauswahl)],BTT[[#This Row],[Verwendete Transaktion (Pflichtauswahl)]],BTT[Verantwortliches TP
(automatisch)],"&lt;&gt;"&amp;BTT[[#This Row],[Verantwortliches TP
(automatisch)]])&gt;0,"Transaktion mehrfach","okay"),"")</f>
        <v/>
      </c>
      <c r="AR1929">
        <f>IFERROR(IF(COUNTIFS(BTT[Verwendete Transaktion (Pflichtauswahl)],BTT[[#This Row],[Verwendete Transaktion (Pflichtauswahl)]],BTT[Verantwortliches TP
(automatisch)],"&lt;&gt;"&amp;VLOOKUP(aktives_Teilprojekt,Teilprojekte[[Teilprojekte]:[Kürzel]],2,FALSE))&gt;0,"Transaktion mehrfach","okay"),"")</f>
        <v/>
      </c>
      <c r="AS1929" t="inlineStr">
        <is>
          <t>FI1843</t>
        </is>
      </c>
    </row>
    <row r="1930">
      <c r="A1930">
        <f>IFERROR(IF(BTT[[#This Row],[Lfd Nr. 
(aus konsolidierter Datei)]]&lt;&gt;"",BTT[[#This Row],[Lfd Nr. 
(aus konsolidierter Datei)]],VLOOKUP(aktives_Teilprojekt,Teilprojekte[[Teilprojekte]:[Kürzel]],2,FALSE)&amp;ROW(BTT[[#This Row],[Lfd Nr.
(automatisch)]])-2),"")</f>
        <v/>
      </c>
      <c r="B1930" t="inlineStr">
        <is>
          <t>Mahnungen bearbeiten</t>
        </is>
      </c>
      <c r="D1930" t="inlineStr">
        <is>
          <t>Mahnvorgang beenden.</t>
        </is>
      </c>
      <c r="E1930">
        <f>IFERROR(IF(NOT(BTT[[#This Row],[Manuelle Änderung des Verantwortliches TP
(Auswahl - bei Bedarf)]]=""),BTT[[#This Row],[Manuelle Änderung des Verantwortliches TP
(Auswahl - bei Bedarf)]],VLOOKUP(BTT[[#This Row],[Hauptprozess
(Pflichtauswahl)]],Hauptprozesse[],3,FALSE)),"")</f>
        <v/>
      </c>
      <c r="G1930" t="inlineStr">
        <is>
          <t>RW-K/K</t>
        </is>
      </c>
      <c r="J1930">
        <f>IFERROR(VLOOKUP(BTT[[#This Row],[Verwendete Transaktion (Pflichtauswahl)]],Transaktionen[[Transaktionen]:[Langtext]],2,FALSE),"")</f>
        <v/>
      </c>
      <c r="V1930">
        <f>IFERROR(VLOOKUP(BTT[[#This Row],[Verwendetes Formular
(Auswahl falls relevant)]],Formulare[[Formularbezeichnung]:[Formularname (technisch)]],2,FALSE),"")</f>
        <v/>
      </c>
      <c r="AK1930">
        <f>IF(BTT[[#This Row],[Subprozess
(optionale Auswahl)]]="","okay",IF(VLOOKUP(BTT[[#This Row],[Subprozess
(optionale Auswahl)]],BPML[[Subprozess]:[Zugeordneter Hauptprozess]],3,FALSE)=BTT[[#This Row],[Hauptprozess
(Pflichtauswahl)]],"okay","falscher Subprozess"))</f>
        <v/>
      </c>
      <c r="AL1930">
        <f>IF(aktives_Teilprojekt="Master","",IF(BTT[[#This Row],[Verantwortliches TP
(automatisch)]]=VLOOKUP(aktives_Teilprojekt,Teilprojekte[[Teilprojekte]:[Kürzel]],2,FALSE),"okay","Hauptprozess anderes TP"))</f>
        <v/>
      </c>
      <c r="AM19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0">
        <f>IFERROR(IF(BTT[[#This Row],[SAP-Modul
(Pflichtauswahl)]]&lt;&gt;VLOOKUP(BTT[[#This Row],[Verwendete Transaktion (Pflichtauswahl)]],Transaktionen[[Transaktionen]:[Modul]],3,FALSE),"Modul anders","okay"),"")</f>
        <v/>
      </c>
      <c r="AP1930">
        <f>IFERROR(IF(COUNTIFS(BTT[Verwendete Transaktion (Pflichtauswahl)],BTT[[#This Row],[Verwendete Transaktion (Pflichtauswahl)]],BTT[SAP-Modul
(Pflichtauswahl)],"&lt;&gt;"&amp;BTT[[#This Row],[SAP-Modul
(Pflichtauswahl)]])&gt;0,"Modul anders","okay"),"")</f>
        <v/>
      </c>
      <c r="AQ1930">
        <f>IFERROR(IF(COUNTIFS(BTT[Verwendete Transaktion (Pflichtauswahl)],BTT[[#This Row],[Verwendete Transaktion (Pflichtauswahl)]],BTT[Verantwortliches TP
(automatisch)],"&lt;&gt;"&amp;BTT[[#This Row],[Verantwortliches TP
(automatisch)]])&gt;0,"Transaktion mehrfach","okay"),"")</f>
        <v/>
      </c>
      <c r="AR1930">
        <f>IFERROR(IF(COUNTIFS(BTT[Verwendete Transaktion (Pflichtauswahl)],BTT[[#This Row],[Verwendete Transaktion (Pflichtauswahl)]],BTT[Verantwortliches TP
(automatisch)],"&lt;&gt;"&amp;VLOOKUP(aktives_Teilprojekt,Teilprojekte[[Teilprojekte]:[Kürzel]],2,FALSE))&gt;0,"Transaktion mehrfach","okay"),"")</f>
        <v/>
      </c>
      <c r="AS1930" t="inlineStr">
        <is>
          <t>FI1844</t>
        </is>
      </c>
    </row>
    <row r="1931">
      <c r="A1931">
        <f>IFERROR(IF(BTT[[#This Row],[Lfd Nr. 
(aus konsolidierter Datei)]]&lt;&gt;"",BTT[[#This Row],[Lfd Nr. 
(aus konsolidierter Datei)]],VLOOKUP(aktives_Teilprojekt,Teilprojekte[[Teilprojekte]:[Kürzel]],2,FALSE)&amp;ROW(BTT[[#This Row],[Lfd Nr.
(automatisch)]])-2),"")</f>
        <v/>
      </c>
      <c r="B1931" t="inlineStr">
        <is>
          <t>Mahnungen bearbeiten</t>
        </is>
      </c>
      <c r="D1931" t="inlineStr">
        <is>
          <t>Mahnung inkl. Anlagen archivieren.</t>
        </is>
      </c>
      <c r="E1931">
        <f>IFERROR(IF(NOT(BTT[[#This Row],[Manuelle Änderung des Verantwortliches TP
(Auswahl - bei Bedarf)]]=""),BTT[[#This Row],[Manuelle Änderung des Verantwortliches TP
(Auswahl - bei Bedarf)]],VLOOKUP(BTT[[#This Row],[Hauptprozess
(Pflichtauswahl)]],Hauptprozesse[],3,FALSE)),"")</f>
        <v/>
      </c>
      <c r="G1931" t="inlineStr">
        <is>
          <t>RW-K/K</t>
        </is>
      </c>
      <c r="J1931">
        <f>IFERROR(VLOOKUP(BTT[[#This Row],[Verwendete Transaktion (Pflichtauswahl)]],Transaktionen[[Transaktionen]:[Langtext]],2,FALSE),"")</f>
        <v/>
      </c>
      <c r="R1931" t="inlineStr">
        <is>
          <t>FILENET_PROD</t>
        </is>
      </c>
      <c r="V1931">
        <f>IFERROR(VLOOKUP(BTT[[#This Row],[Verwendetes Formular
(Auswahl falls relevant)]],Formulare[[Formularbezeichnung]:[Formularname (technisch)]],2,FALSE),"")</f>
        <v/>
      </c>
      <c r="AK1931">
        <f>IF(BTT[[#This Row],[Subprozess
(optionale Auswahl)]]="","okay",IF(VLOOKUP(BTT[[#This Row],[Subprozess
(optionale Auswahl)]],BPML[[Subprozess]:[Zugeordneter Hauptprozess]],3,FALSE)=BTT[[#This Row],[Hauptprozess
(Pflichtauswahl)]],"okay","falscher Subprozess"))</f>
        <v/>
      </c>
      <c r="AL1931">
        <f>IF(aktives_Teilprojekt="Master","",IF(BTT[[#This Row],[Verantwortliches TP
(automatisch)]]=VLOOKUP(aktives_Teilprojekt,Teilprojekte[[Teilprojekte]:[Kürzel]],2,FALSE),"okay","Hauptprozess anderes TP"))</f>
        <v/>
      </c>
      <c r="AM19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1">
        <f>IFERROR(IF(BTT[[#This Row],[SAP-Modul
(Pflichtauswahl)]]&lt;&gt;VLOOKUP(BTT[[#This Row],[Verwendete Transaktion (Pflichtauswahl)]],Transaktionen[[Transaktionen]:[Modul]],3,FALSE),"Modul anders","okay"),"")</f>
        <v/>
      </c>
      <c r="AP1931">
        <f>IFERROR(IF(COUNTIFS(BTT[Verwendete Transaktion (Pflichtauswahl)],BTT[[#This Row],[Verwendete Transaktion (Pflichtauswahl)]],BTT[SAP-Modul
(Pflichtauswahl)],"&lt;&gt;"&amp;BTT[[#This Row],[SAP-Modul
(Pflichtauswahl)]])&gt;0,"Modul anders","okay"),"")</f>
        <v/>
      </c>
      <c r="AQ1931">
        <f>IFERROR(IF(COUNTIFS(BTT[Verwendete Transaktion (Pflichtauswahl)],BTT[[#This Row],[Verwendete Transaktion (Pflichtauswahl)]],BTT[Verantwortliches TP
(automatisch)],"&lt;&gt;"&amp;BTT[[#This Row],[Verantwortliches TP
(automatisch)]])&gt;0,"Transaktion mehrfach","okay"),"")</f>
        <v/>
      </c>
      <c r="AR1931">
        <f>IFERROR(IF(COUNTIFS(BTT[Verwendete Transaktion (Pflichtauswahl)],BTT[[#This Row],[Verwendete Transaktion (Pflichtauswahl)]],BTT[Verantwortliches TP
(automatisch)],"&lt;&gt;"&amp;VLOOKUP(aktives_Teilprojekt,Teilprojekte[[Teilprojekte]:[Kürzel]],2,FALSE))&gt;0,"Transaktion mehrfach","okay"),"")</f>
        <v/>
      </c>
      <c r="AS1931" t="inlineStr">
        <is>
          <t>FI1845</t>
        </is>
      </c>
    </row>
    <row r="1932">
      <c r="A1932">
        <f>IFERROR(IF(BTT[[#This Row],[Lfd Nr. 
(aus konsolidierter Datei)]]&lt;&gt;"",BTT[[#This Row],[Lfd Nr. 
(aus konsolidierter Datei)]],VLOOKUP(aktives_Teilprojekt,Teilprojekte[[Teilprojekte]:[Kürzel]],2,FALSE)&amp;ROW(BTT[[#This Row],[Lfd Nr.
(automatisch)]])-2),"")</f>
        <v/>
      </c>
      <c r="E1932">
        <f>IFERROR(IF(NOT(BTT[[#This Row],[Manuelle Änderung des Verantwortliches TP
(Auswahl - bei Bedarf)]]=""),BTT[[#This Row],[Manuelle Änderung des Verantwortliches TP
(Auswahl - bei Bedarf)]],VLOOKUP(BTT[[#This Row],[Hauptprozess
(Pflichtauswahl)]],Hauptprozesse[],3,FALSE)),"")</f>
        <v/>
      </c>
      <c r="F1932" t="inlineStr">
        <is>
          <t>FI</t>
        </is>
      </c>
      <c r="G1932" t="inlineStr">
        <is>
          <t>RW-F</t>
        </is>
      </c>
      <c r="H1932" t="inlineStr">
        <is>
          <t>FI</t>
        </is>
      </c>
      <c r="I1932" t="inlineStr">
        <is>
          <t>/HOAG/AAMO</t>
        </is>
      </c>
      <c r="J1932">
        <f>IFERROR(VLOOKUP(BTT[[#This Row],[Verwendete Transaktion (Pflichtauswahl)]],Transaktionen[[Transaktionen]:[Langtext]],2,FALSE),"")</f>
        <v/>
      </c>
      <c r="V1932">
        <f>IFERROR(VLOOKUP(BTT[[#This Row],[Verwendetes Formular
(Auswahl falls relevant)]],Formulare[[Formularbezeichnung]:[Formularname (technisch)]],2,FALSE),"")</f>
        <v/>
      </c>
      <c r="AK1932">
        <f>IF(BTT[[#This Row],[Subprozess
(optionale Auswahl)]]="","okay",IF(VLOOKUP(BTT[[#This Row],[Subprozess
(optionale Auswahl)]],BPML[[Subprozess]:[Zugeordneter Hauptprozess]],3,FALSE)=BTT[[#This Row],[Hauptprozess
(Pflichtauswahl)]],"okay","falscher Subprozess"))</f>
        <v/>
      </c>
      <c r="AL1932">
        <f>IF(aktives_Teilprojekt="Master","",IF(BTT[[#This Row],[Verantwortliches TP
(automatisch)]]=VLOOKUP(aktives_Teilprojekt,Teilprojekte[[Teilprojekte]:[Kürzel]],2,FALSE),"okay","Hauptprozess anderes TP"))</f>
        <v/>
      </c>
      <c r="AM19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2">
        <f>IFERROR(IF(BTT[[#This Row],[SAP-Modul
(Pflichtauswahl)]]&lt;&gt;VLOOKUP(BTT[[#This Row],[Verwendete Transaktion (Pflichtauswahl)]],Transaktionen[[Transaktionen]:[Modul]],3,FALSE),"Modul anders","okay"),"")</f>
        <v/>
      </c>
      <c r="AP1932">
        <f>IFERROR(IF(COUNTIFS(BTT[Verwendete Transaktion (Pflichtauswahl)],BTT[[#This Row],[Verwendete Transaktion (Pflichtauswahl)]],BTT[SAP-Modul
(Pflichtauswahl)],"&lt;&gt;"&amp;BTT[[#This Row],[SAP-Modul
(Pflichtauswahl)]])&gt;0,"Modul anders","okay"),"")</f>
        <v/>
      </c>
      <c r="AQ1932">
        <f>IFERROR(IF(COUNTIFS(BTT[Verwendete Transaktion (Pflichtauswahl)],BTT[[#This Row],[Verwendete Transaktion (Pflichtauswahl)]],BTT[Verantwortliches TP
(automatisch)],"&lt;&gt;"&amp;BTT[[#This Row],[Verantwortliches TP
(automatisch)]])&gt;0,"Transaktion mehrfach","okay"),"")</f>
        <v/>
      </c>
      <c r="AR1932">
        <f>IFERROR(IF(COUNTIFS(BTT[Verwendete Transaktion (Pflichtauswahl)],BTT[[#This Row],[Verwendete Transaktion (Pflichtauswahl)]],BTT[Verantwortliches TP
(automatisch)],"&lt;&gt;"&amp;VLOOKUP(aktives_Teilprojekt,Teilprojekte[[Teilprojekte]:[Kürzel]],2,FALSE))&gt;0,"Transaktion mehrfach","okay"),"")</f>
        <v/>
      </c>
      <c r="AS1932" t="inlineStr">
        <is>
          <t>FI1902</t>
        </is>
      </c>
    </row>
    <row r="1933">
      <c r="A1933">
        <f>IFERROR(IF(BTT[[#This Row],[Lfd Nr. 
(aus konsolidierter Datei)]]&lt;&gt;"",BTT[[#This Row],[Lfd Nr. 
(aus konsolidierter Datei)]],VLOOKUP(aktives_Teilprojekt,Teilprojekte[[Teilprojekte]:[Kürzel]],2,FALSE)&amp;ROW(BTT[[#This Row],[Lfd Nr.
(automatisch)]])-2),"")</f>
        <v/>
      </c>
      <c r="E1933">
        <f>IFERROR(IF(NOT(BTT[[#This Row],[Manuelle Änderung des Verantwortliches TP
(Auswahl - bei Bedarf)]]=""),BTT[[#This Row],[Manuelle Änderung des Verantwortliches TP
(Auswahl - bei Bedarf)]],VLOOKUP(BTT[[#This Row],[Hauptprozess
(Pflichtauswahl)]],Hauptprozesse[],3,FALSE)),"")</f>
        <v/>
      </c>
      <c r="F1933" t="inlineStr">
        <is>
          <t>FI</t>
        </is>
      </c>
      <c r="G1933" t="inlineStr">
        <is>
          <t>RW-F</t>
        </is>
      </c>
      <c r="H1933" t="inlineStr">
        <is>
          <t>FI</t>
        </is>
      </c>
      <c r="I1933" t="inlineStr">
        <is>
          <t>/HOAG/AARE</t>
        </is>
      </c>
      <c r="J1933">
        <f>IFERROR(VLOOKUP(BTT[[#This Row],[Verwendete Transaktion (Pflichtauswahl)]],Transaktionen[[Transaktionen]:[Langtext]],2,FALSE),"")</f>
        <v/>
      </c>
      <c r="V1933">
        <f>IFERROR(VLOOKUP(BTT[[#This Row],[Verwendetes Formular
(Auswahl falls relevant)]],Formulare[[Formularbezeichnung]:[Formularname (technisch)]],2,FALSE),"")</f>
        <v/>
      </c>
      <c r="AK1933">
        <f>IF(BTT[[#This Row],[Subprozess
(optionale Auswahl)]]="","okay",IF(VLOOKUP(BTT[[#This Row],[Subprozess
(optionale Auswahl)]],BPML[[Subprozess]:[Zugeordneter Hauptprozess]],3,FALSE)=BTT[[#This Row],[Hauptprozess
(Pflichtauswahl)]],"okay","falscher Subprozess"))</f>
        <v/>
      </c>
      <c r="AL1933">
        <f>IF(aktives_Teilprojekt="Master","",IF(BTT[[#This Row],[Verantwortliches TP
(automatisch)]]=VLOOKUP(aktives_Teilprojekt,Teilprojekte[[Teilprojekte]:[Kürzel]],2,FALSE),"okay","Hauptprozess anderes TP"))</f>
        <v/>
      </c>
      <c r="AM19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3">
        <f>IFERROR(IF(BTT[[#This Row],[SAP-Modul
(Pflichtauswahl)]]&lt;&gt;VLOOKUP(BTT[[#This Row],[Verwendete Transaktion (Pflichtauswahl)]],Transaktionen[[Transaktionen]:[Modul]],3,FALSE),"Modul anders","okay"),"")</f>
        <v/>
      </c>
      <c r="AP1933">
        <f>IFERROR(IF(COUNTIFS(BTT[Verwendete Transaktion (Pflichtauswahl)],BTT[[#This Row],[Verwendete Transaktion (Pflichtauswahl)]],BTT[SAP-Modul
(Pflichtauswahl)],"&lt;&gt;"&amp;BTT[[#This Row],[SAP-Modul
(Pflichtauswahl)]])&gt;0,"Modul anders","okay"),"")</f>
        <v/>
      </c>
      <c r="AQ1933">
        <f>IFERROR(IF(COUNTIFS(BTT[Verwendete Transaktion (Pflichtauswahl)],BTT[[#This Row],[Verwendete Transaktion (Pflichtauswahl)]],BTT[Verantwortliches TP
(automatisch)],"&lt;&gt;"&amp;BTT[[#This Row],[Verantwortliches TP
(automatisch)]])&gt;0,"Transaktion mehrfach","okay"),"")</f>
        <v/>
      </c>
      <c r="AR1933">
        <f>IFERROR(IF(COUNTIFS(BTT[Verwendete Transaktion (Pflichtauswahl)],BTT[[#This Row],[Verwendete Transaktion (Pflichtauswahl)]],BTT[Verantwortliches TP
(automatisch)],"&lt;&gt;"&amp;VLOOKUP(aktives_Teilprojekt,Teilprojekte[[Teilprojekte]:[Kürzel]],2,FALSE))&gt;0,"Transaktion mehrfach","okay"),"")</f>
        <v/>
      </c>
      <c r="AS1933" t="inlineStr">
        <is>
          <t>FI1903</t>
        </is>
      </c>
    </row>
    <row r="1934">
      <c r="A1934">
        <f>IFERROR(IF(BTT[[#This Row],[Lfd Nr. 
(aus konsolidierter Datei)]]&lt;&gt;"",BTT[[#This Row],[Lfd Nr. 
(aus konsolidierter Datei)]],VLOOKUP(aktives_Teilprojekt,Teilprojekte[[Teilprojekte]:[Kürzel]],2,FALSE)&amp;ROW(BTT[[#This Row],[Lfd Nr.
(automatisch)]])-2),"")</f>
        <v/>
      </c>
      <c r="E1934">
        <f>IFERROR(IF(NOT(BTT[[#This Row],[Manuelle Änderung des Verantwortliches TP
(Auswahl - bei Bedarf)]]=""),BTT[[#This Row],[Manuelle Änderung des Verantwortliches TP
(Auswahl - bei Bedarf)]],VLOOKUP(BTT[[#This Row],[Hauptprozess
(Pflichtauswahl)]],Hauptprozesse[],3,FALSE)),"")</f>
        <v/>
      </c>
      <c r="F1934" t="inlineStr">
        <is>
          <t>FI</t>
        </is>
      </c>
      <c r="G1934" t="inlineStr">
        <is>
          <t>RW-F</t>
        </is>
      </c>
      <c r="H1934" t="inlineStr">
        <is>
          <t>FI</t>
        </is>
      </c>
      <c r="I1934" t="inlineStr">
        <is>
          <t>/HOAG/AASC</t>
        </is>
      </c>
      <c r="J1934">
        <f>IFERROR(VLOOKUP(BTT[[#This Row],[Verwendete Transaktion (Pflichtauswahl)]],Transaktionen[[Transaktionen]:[Langtext]],2,FALSE),"")</f>
        <v/>
      </c>
      <c r="V1934">
        <f>IFERROR(VLOOKUP(BTT[[#This Row],[Verwendetes Formular
(Auswahl falls relevant)]],Formulare[[Formularbezeichnung]:[Formularname (technisch)]],2,FALSE),"")</f>
        <v/>
      </c>
      <c r="AK1934">
        <f>IF(BTT[[#This Row],[Subprozess
(optionale Auswahl)]]="","okay",IF(VLOOKUP(BTT[[#This Row],[Subprozess
(optionale Auswahl)]],BPML[[Subprozess]:[Zugeordneter Hauptprozess]],3,FALSE)=BTT[[#This Row],[Hauptprozess
(Pflichtauswahl)]],"okay","falscher Subprozess"))</f>
        <v/>
      </c>
      <c r="AL1934">
        <f>IF(aktives_Teilprojekt="Master","",IF(BTT[[#This Row],[Verantwortliches TP
(automatisch)]]=VLOOKUP(aktives_Teilprojekt,Teilprojekte[[Teilprojekte]:[Kürzel]],2,FALSE),"okay","Hauptprozess anderes TP"))</f>
        <v/>
      </c>
      <c r="AM19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4">
        <f>IFERROR(IF(BTT[[#This Row],[SAP-Modul
(Pflichtauswahl)]]&lt;&gt;VLOOKUP(BTT[[#This Row],[Verwendete Transaktion (Pflichtauswahl)]],Transaktionen[[Transaktionen]:[Modul]],3,FALSE),"Modul anders","okay"),"")</f>
        <v/>
      </c>
      <c r="AP1934">
        <f>IFERROR(IF(COUNTIFS(BTT[Verwendete Transaktion (Pflichtauswahl)],BTT[[#This Row],[Verwendete Transaktion (Pflichtauswahl)]],BTT[SAP-Modul
(Pflichtauswahl)],"&lt;&gt;"&amp;BTT[[#This Row],[SAP-Modul
(Pflichtauswahl)]])&gt;0,"Modul anders","okay"),"")</f>
        <v/>
      </c>
      <c r="AQ1934">
        <f>IFERROR(IF(COUNTIFS(BTT[Verwendete Transaktion (Pflichtauswahl)],BTT[[#This Row],[Verwendete Transaktion (Pflichtauswahl)]],BTT[Verantwortliches TP
(automatisch)],"&lt;&gt;"&amp;BTT[[#This Row],[Verantwortliches TP
(automatisch)]])&gt;0,"Transaktion mehrfach","okay"),"")</f>
        <v/>
      </c>
      <c r="AR1934">
        <f>IFERROR(IF(COUNTIFS(BTT[Verwendete Transaktion (Pflichtauswahl)],BTT[[#This Row],[Verwendete Transaktion (Pflichtauswahl)]],BTT[Verantwortliches TP
(automatisch)],"&lt;&gt;"&amp;VLOOKUP(aktives_Teilprojekt,Teilprojekte[[Teilprojekte]:[Kürzel]],2,FALSE))&gt;0,"Transaktion mehrfach","okay"),"")</f>
        <v/>
      </c>
      <c r="AS1934" t="inlineStr">
        <is>
          <t>FI1904</t>
        </is>
      </c>
    </row>
    <row r="1935">
      <c r="A1935">
        <f>IFERROR(IF(BTT[[#This Row],[Lfd Nr. 
(aus konsolidierter Datei)]]&lt;&gt;"",BTT[[#This Row],[Lfd Nr. 
(aus konsolidierter Datei)]],VLOOKUP(aktives_Teilprojekt,Teilprojekte[[Teilprojekte]:[Kürzel]],2,FALSE)&amp;ROW(BTT[[#This Row],[Lfd Nr.
(automatisch)]])-2),"")</f>
        <v/>
      </c>
      <c r="E1935">
        <f>IFERROR(IF(NOT(BTT[[#This Row],[Manuelle Änderung des Verantwortliches TP
(Auswahl - bei Bedarf)]]=""),BTT[[#This Row],[Manuelle Änderung des Verantwortliches TP
(Auswahl - bei Bedarf)]],VLOOKUP(BTT[[#This Row],[Hauptprozess
(Pflichtauswahl)]],Hauptprozesse[],3,FALSE)),"")</f>
        <v/>
      </c>
      <c r="F1935" t="inlineStr">
        <is>
          <t>FI</t>
        </is>
      </c>
      <c r="G1935" t="inlineStr">
        <is>
          <t>RW-F</t>
        </is>
      </c>
      <c r="H1935" t="inlineStr">
        <is>
          <t>FI</t>
        </is>
      </c>
      <c r="I1935" t="inlineStr">
        <is>
          <t>/HOAG/ABEP</t>
        </is>
      </c>
      <c r="J1935">
        <f>IFERROR(VLOOKUP(BTT[[#This Row],[Verwendete Transaktion (Pflichtauswahl)]],Transaktionen[[Transaktionen]:[Langtext]],2,FALSE),"")</f>
        <v/>
      </c>
      <c r="V1935">
        <f>IFERROR(VLOOKUP(BTT[[#This Row],[Verwendetes Formular
(Auswahl falls relevant)]],Formulare[[Formularbezeichnung]:[Formularname (technisch)]],2,FALSE),"")</f>
        <v/>
      </c>
      <c r="AK1935">
        <f>IF(BTT[[#This Row],[Subprozess
(optionale Auswahl)]]="","okay",IF(VLOOKUP(BTT[[#This Row],[Subprozess
(optionale Auswahl)]],BPML[[Subprozess]:[Zugeordneter Hauptprozess]],3,FALSE)=BTT[[#This Row],[Hauptprozess
(Pflichtauswahl)]],"okay","falscher Subprozess"))</f>
        <v/>
      </c>
      <c r="AL1935">
        <f>IF(aktives_Teilprojekt="Master","",IF(BTT[[#This Row],[Verantwortliches TP
(automatisch)]]=VLOOKUP(aktives_Teilprojekt,Teilprojekte[[Teilprojekte]:[Kürzel]],2,FALSE),"okay","Hauptprozess anderes TP"))</f>
        <v/>
      </c>
      <c r="AM19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5">
        <f>IFERROR(IF(BTT[[#This Row],[SAP-Modul
(Pflichtauswahl)]]&lt;&gt;VLOOKUP(BTT[[#This Row],[Verwendete Transaktion (Pflichtauswahl)]],Transaktionen[[Transaktionen]:[Modul]],3,FALSE),"Modul anders","okay"),"")</f>
        <v/>
      </c>
      <c r="AP1935">
        <f>IFERROR(IF(COUNTIFS(BTT[Verwendete Transaktion (Pflichtauswahl)],BTT[[#This Row],[Verwendete Transaktion (Pflichtauswahl)]],BTT[SAP-Modul
(Pflichtauswahl)],"&lt;&gt;"&amp;BTT[[#This Row],[SAP-Modul
(Pflichtauswahl)]])&gt;0,"Modul anders","okay"),"")</f>
        <v/>
      </c>
      <c r="AQ1935">
        <f>IFERROR(IF(COUNTIFS(BTT[Verwendete Transaktion (Pflichtauswahl)],BTT[[#This Row],[Verwendete Transaktion (Pflichtauswahl)]],BTT[Verantwortliches TP
(automatisch)],"&lt;&gt;"&amp;BTT[[#This Row],[Verantwortliches TP
(automatisch)]])&gt;0,"Transaktion mehrfach","okay"),"")</f>
        <v/>
      </c>
      <c r="AR1935">
        <f>IFERROR(IF(COUNTIFS(BTT[Verwendete Transaktion (Pflichtauswahl)],BTT[[#This Row],[Verwendete Transaktion (Pflichtauswahl)]],BTT[Verantwortliches TP
(automatisch)],"&lt;&gt;"&amp;VLOOKUP(aktives_Teilprojekt,Teilprojekte[[Teilprojekte]:[Kürzel]],2,FALSE))&gt;0,"Transaktion mehrfach","okay"),"")</f>
        <v/>
      </c>
      <c r="AS1935" t="inlineStr">
        <is>
          <t>FI1905</t>
        </is>
      </c>
    </row>
    <row r="1936">
      <c r="A1936">
        <f>IFERROR(IF(BTT[[#This Row],[Lfd Nr. 
(aus konsolidierter Datei)]]&lt;&gt;"",BTT[[#This Row],[Lfd Nr. 
(aus konsolidierter Datei)]],VLOOKUP(aktives_Teilprojekt,Teilprojekte[[Teilprojekte]:[Kürzel]],2,FALSE)&amp;ROW(BTT[[#This Row],[Lfd Nr.
(automatisch)]])-2),"")</f>
        <v/>
      </c>
      <c r="E1936">
        <f>IFERROR(IF(NOT(BTT[[#This Row],[Manuelle Änderung des Verantwortliches TP
(Auswahl - bei Bedarf)]]=""),BTT[[#This Row],[Manuelle Änderung des Verantwortliches TP
(Auswahl - bei Bedarf)]],VLOOKUP(BTT[[#This Row],[Hauptprozess
(Pflichtauswahl)]],Hauptprozesse[],3,FALSE)),"")</f>
        <v/>
      </c>
      <c r="F1936" t="inlineStr">
        <is>
          <t>FI</t>
        </is>
      </c>
      <c r="G1936" t="inlineStr">
        <is>
          <t>RW-F</t>
        </is>
      </c>
      <c r="H1936" t="inlineStr">
        <is>
          <t>FI</t>
        </is>
      </c>
      <c r="I1936" t="inlineStr">
        <is>
          <t>/HOAG/ABFF</t>
        </is>
      </c>
      <c r="J1936">
        <f>IFERROR(VLOOKUP(BTT[[#This Row],[Verwendete Transaktion (Pflichtauswahl)]],Transaktionen[[Transaktionen]:[Langtext]],2,FALSE),"")</f>
        <v/>
      </c>
      <c r="V1936">
        <f>IFERROR(VLOOKUP(BTT[[#This Row],[Verwendetes Formular
(Auswahl falls relevant)]],Formulare[[Formularbezeichnung]:[Formularname (technisch)]],2,FALSE),"")</f>
        <v/>
      </c>
      <c r="AK1936">
        <f>IF(BTT[[#This Row],[Subprozess
(optionale Auswahl)]]="","okay",IF(VLOOKUP(BTT[[#This Row],[Subprozess
(optionale Auswahl)]],BPML[[Subprozess]:[Zugeordneter Hauptprozess]],3,FALSE)=BTT[[#This Row],[Hauptprozess
(Pflichtauswahl)]],"okay","falscher Subprozess"))</f>
        <v/>
      </c>
      <c r="AL1936">
        <f>IF(aktives_Teilprojekt="Master","",IF(BTT[[#This Row],[Verantwortliches TP
(automatisch)]]=VLOOKUP(aktives_Teilprojekt,Teilprojekte[[Teilprojekte]:[Kürzel]],2,FALSE),"okay","Hauptprozess anderes TP"))</f>
        <v/>
      </c>
      <c r="AM19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6">
        <f>IFERROR(IF(BTT[[#This Row],[SAP-Modul
(Pflichtauswahl)]]&lt;&gt;VLOOKUP(BTT[[#This Row],[Verwendete Transaktion (Pflichtauswahl)]],Transaktionen[[Transaktionen]:[Modul]],3,FALSE),"Modul anders","okay"),"")</f>
        <v/>
      </c>
      <c r="AP1936">
        <f>IFERROR(IF(COUNTIFS(BTT[Verwendete Transaktion (Pflichtauswahl)],BTT[[#This Row],[Verwendete Transaktion (Pflichtauswahl)]],BTT[SAP-Modul
(Pflichtauswahl)],"&lt;&gt;"&amp;BTT[[#This Row],[SAP-Modul
(Pflichtauswahl)]])&gt;0,"Modul anders","okay"),"")</f>
        <v/>
      </c>
      <c r="AQ1936">
        <f>IFERROR(IF(COUNTIFS(BTT[Verwendete Transaktion (Pflichtauswahl)],BTT[[#This Row],[Verwendete Transaktion (Pflichtauswahl)]],BTT[Verantwortliches TP
(automatisch)],"&lt;&gt;"&amp;BTT[[#This Row],[Verantwortliches TP
(automatisch)]])&gt;0,"Transaktion mehrfach","okay"),"")</f>
        <v/>
      </c>
      <c r="AR1936">
        <f>IFERROR(IF(COUNTIFS(BTT[Verwendete Transaktion (Pflichtauswahl)],BTT[[#This Row],[Verwendete Transaktion (Pflichtauswahl)]],BTT[Verantwortliches TP
(automatisch)],"&lt;&gt;"&amp;VLOOKUP(aktives_Teilprojekt,Teilprojekte[[Teilprojekte]:[Kürzel]],2,FALSE))&gt;0,"Transaktion mehrfach","okay"),"")</f>
        <v/>
      </c>
      <c r="AS1936" t="inlineStr">
        <is>
          <t>FI1906</t>
        </is>
      </c>
    </row>
    <row r="1937">
      <c r="A1937">
        <f>IFERROR(IF(BTT[[#This Row],[Lfd Nr. 
(aus konsolidierter Datei)]]&lt;&gt;"",BTT[[#This Row],[Lfd Nr. 
(aus konsolidierter Datei)]],VLOOKUP(aktives_Teilprojekt,Teilprojekte[[Teilprojekte]:[Kürzel]],2,FALSE)&amp;ROW(BTT[[#This Row],[Lfd Nr.
(automatisch)]])-2),"")</f>
        <v/>
      </c>
      <c r="E1937">
        <f>IFERROR(IF(NOT(BTT[[#This Row],[Manuelle Änderung des Verantwortliches TP
(Auswahl - bei Bedarf)]]=""),BTT[[#This Row],[Manuelle Änderung des Verantwortliches TP
(Auswahl - bei Bedarf)]],VLOOKUP(BTT[[#This Row],[Hauptprozess
(Pflichtauswahl)]],Hauptprozesse[],3,FALSE)),"")</f>
        <v/>
      </c>
      <c r="F1937" t="inlineStr">
        <is>
          <t>FI</t>
        </is>
      </c>
      <c r="G1937" t="inlineStr">
        <is>
          <t>RW-F</t>
        </is>
      </c>
      <c r="H1937" t="inlineStr">
        <is>
          <t>FI</t>
        </is>
      </c>
      <c r="I1937" t="inlineStr">
        <is>
          <t>/HOAG/ABUI</t>
        </is>
      </c>
      <c r="J1937">
        <f>IFERROR(VLOOKUP(BTT[[#This Row],[Verwendete Transaktion (Pflichtauswahl)]],Transaktionen[[Transaktionen]:[Langtext]],2,FALSE),"")</f>
        <v/>
      </c>
      <c r="V1937">
        <f>IFERROR(VLOOKUP(BTT[[#This Row],[Verwendetes Formular
(Auswahl falls relevant)]],Formulare[[Formularbezeichnung]:[Formularname (technisch)]],2,FALSE),"")</f>
        <v/>
      </c>
      <c r="AK1937">
        <f>IF(BTT[[#This Row],[Subprozess
(optionale Auswahl)]]="","okay",IF(VLOOKUP(BTT[[#This Row],[Subprozess
(optionale Auswahl)]],BPML[[Subprozess]:[Zugeordneter Hauptprozess]],3,FALSE)=BTT[[#This Row],[Hauptprozess
(Pflichtauswahl)]],"okay","falscher Subprozess"))</f>
        <v/>
      </c>
      <c r="AL1937">
        <f>IF(aktives_Teilprojekt="Master","",IF(BTT[[#This Row],[Verantwortliches TP
(automatisch)]]=VLOOKUP(aktives_Teilprojekt,Teilprojekte[[Teilprojekte]:[Kürzel]],2,FALSE),"okay","Hauptprozess anderes TP"))</f>
        <v/>
      </c>
      <c r="AM19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7">
        <f>IFERROR(IF(BTT[[#This Row],[SAP-Modul
(Pflichtauswahl)]]&lt;&gt;VLOOKUP(BTT[[#This Row],[Verwendete Transaktion (Pflichtauswahl)]],Transaktionen[[Transaktionen]:[Modul]],3,FALSE),"Modul anders","okay"),"")</f>
        <v/>
      </c>
      <c r="AP1937">
        <f>IFERROR(IF(COUNTIFS(BTT[Verwendete Transaktion (Pflichtauswahl)],BTT[[#This Row],[Verwendete Transaktion (Pflichtauswahl)]],BTT[SAP-Modul
(Pflichtauswahl)],"&lt;&gt;"&amp;BTT[[#This Row],[SAP-Modul
(Pflichtauswahl)]])&gt;0,"Modul anders","okay"),"")</f>
        <v/>
      </c>
      <c r="AQ1937">
        <f>IFERROR(IF(COUNTIFS(BTT[Verwendete Transaktion (Pflichtauswahl)],BTT[[#This Row],[Verwendete Transaktion (Pflichtauswahl)]],BTT[Verantwortliches TP
(automatisch)],"&lt;&gt;"&amp;BTT[[#This Row],[Verantwortliches TP
(automatisch)]])&gt;0,"Transaktion mehrfach","okay"),"")</f>
        <v/>
      </c>
      <c r="AR1937">
        <f>IFERROR(IF(COUNTIFS(BTT[Verwendete Transaktion (Pflichtauswahl)],BTT[[#This Row],[Verwendete Transaktion (Pflichtauswahl)]],BTT[Verantwortliches TP
(automatisch)],"&lt;&gt;"&amp;VLOOKUP(aktives_Teilprojekt,Teilprojekte[[Teilprojekte]:[Kürzel]],2,FALSE))&gt;0,"Transaktion mehrfach","okay"),"")</f>
        <v/>
      </c>
      <c r="AS1937" t="inlineStr">
        <is>
          <t>FI1907</t>
        </is>
      </c>
    </row>
    <row r="1938">
      <c r="A1938">
        <f>IFERROR(IF(BTT[[#This Row],[Lfd Nr. 
(aus konsolidierter Datei)]]&lt;&gt;"",BTT[[#This Row],[Lfd Nr. 
(aus konsolidierter Datei)]],VLOOKUP(aktives_Teilprojekt,Teilprojekte[[Teilprojekte]:[Kürzel]],2,FALSE)&amp;ROW(BTT[[#This Row],[Lfd Nr.
(automatisch)]])-2),"")</f>
        <v/>
      </c>
      <c r="E1938">
        <f>IFERROR(IF(NOT(BTT[[#This Row],[Manuelle Änderung des Verantwortliches TP
(Auswahl - bei Bedarf)]]=""),BTT[[#This Row],[Manuelle Änderung des Verantwortliches TP
(Auswahl - bei Bedarf)]],VLOOKUP(BTT[[#This Row],[Hauptprozess
(Pflichtauswahl)]],Hauptprozesse[],3,FALSE)),"")</f>
        <v/>
      </c>
      <c r="F1938" t="inlineStr">
        <is>
          <t>FI</t>
        </is>
      </c>
      <c r="G1938" t="inlineStr">
        <is>
          <t>RW-F</t>
        </is>
      </c>
      <c r="H1938" t="inlineStr">
        <is>
          <t>FI</t>
        </is>
      </c>
      <c r="I1938" t="inlineStr">
        <is>
          <t>/HOAG/ABUM</t>
        </is>
      </c>
      <c r="J1938">
        <f>IFERROR(VLOOKUP(BTT[[#This Row],[Verwendete Transaktion (Pflichtauswahl)]],Transaktionen[[Transaktionen]:[Langtext]],2,FALSE),"")</f>
        <v/>
      </c>
      <c r="V1938">
        <f>IFERROR(VLOOKUP(BTT[[#This Row],[Verwendetes Formular
(Auswahl falls relevant)]],Formulare[[Formularbezeichnung]:[Formularname (technisch)]],2,FALSE),"")</f>
        <v/>
      </c>
      <c r="AK1938">
        <f>IF(BTT[[#This Row],[Subprozess
(optionale Auswahl)]]="","okay",IF(VLOOKUP(BTT[[#This Row],[Subprozess
(optionale Auswahl)]],BPML[[Subprozess]:[Zugeordneter Hauptprozess]],3,FALSE)=BTT[[#This Row],[Hauptprozess
(Pflichtauswahl)]],"okay","falscher Subprozess"))</f>
        <v/>
      </c>
      <c r="AL1938">
        <f>IF(aktives_Teilprojekt="Master","",IF(BTT[[#This Row],[Verantwortliches TP
(automatisch)]]=VLOOKUP(aktives_Teilprojekt,Teilprojekte[[Teilprojekte]:[Kürzel]],2,FALSE),"okay","Hauptprozess anderes TP"))</f>
        <v/>
      </c>
      <c r="AM19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8">
        <f>IFERROR(IF(BTT[[#This Row],[SAP-Modul
(Pflichtauswahl)]]&lt;&gt;VLOOKUP(BTT[[#This Row],[Verwendete Transaktion (Pflichtauswahl)]],Transaktionen[[Transaktionen]:[Modul]],3,FALSE),"Modul anders","okay"),"")</f>
        <v/>
      </c>
      <c r="AP1938">
        <f>IFERROR(IF(COUNTIFS(BTT[Verwendete Transaktion (Pflichtauswahl)],BTT[[#This Row],[Verwendete Transaktion (Pflichtauswahl)]],BTT[SAP-Modul
(Pflichtauswahl)],"&lt;&gt;"&amp;BTT[[#This Row],[SAP-Modul
(Pflichtauswahl)]])&gt;0,"Modul anders","okay"),"")</f>
        <v/>
      </c>
      <c r="AQ1938">
        <f>IFERROR(IF(COUNTIFS(BTT[Verwendete Transaktion (Pflichtauswahl)],BTT[[#This Row],[Verwendete Transaktion (Pflichtauswahl)]],BTT[Verantwortliches TP
(automatisch)],"&lt;&gt;"&amp;BTT[[#This Row],[Verantwortliches TP
(automatisch)]])&gt;0,"Transaktion mehrfach","okay"),"")</f>
        <v/>
      </c>
      <c r="AR1938">
        <f>IFERROR(IF(COUNTIFS(BTT[Verwendete Transaktion (Pflichtauswahl)],BTT[[#This Row],[Verwendete Transaktion (Pflichtauswahl)]],BTT[Verantwortliches TP
(automatisch)],"&lt;&gt;"&amp;VLOOKUP(aktives_Teilprojekt,Teilprojekte[[Teilprojekte]:[Kürzel]],2,FALSE))&gt;0,"Transaktion mehrfach","okay"),"")</f>
        <v/>
      </c>
      <c r="AS1938" t="inlineStr">
        <is>
          <t>FI1908</t>
        </is>
      </c>
    </row>
    <row r="1939">
      <c r="A1939">
        <f>IFERROR(IF(BTT[[#This Row],[Lfd Nr. 
(aus konsolidierter Datei)]]&lt;&gt;"",BTT[[#This Row],[Lfd Nr. 
(aus konsolidierter Datei)]],VLOOKUP(aktives_Teilprojekt,Teilprojekte[[Teilprojekte]:[Kürzel]],2,FALSE)&amp;ROW(BTT[[#This Row],[Lfd Nr.
(automatisch)]])-2),"")</f>
        <v/>
      </c>
      <c r="E1939">
        <f>IFERROR(IF(NOT(BTT[[#This Row],[Manuelle Änderung des Verantwortliches TP
(Auswahl - bei Bedarf)]]=""),BTT[[#This Row],[Manuelle Änderung des Verantwortliches TP
(Auswahl - bei Bedarf)]],VLOOKUP(BTT[[#This Row],[Hauptprozess
(Pflichtauswahl)]],Hauptprozesse[],3,FALSE)),"")</f>
        <v/>
      </c>
      <c r="F1939" t="inlineStr">
        <is>
          <t>FI</t>
        </is>
      </c>
      <c r="G1939" t="inlineStr">
        <is>
          <t>RW-F</t>
        </is>
      </c>
      <c r="H1939" t="inlineStr">
        <is>
          <t>FI</t>
        </is>
      </c>
      <c r="I1939" t="inlineStr">
        <is>
          <t>/HOAG/AK_STATEP</t>
        </is>
      </c>
      <c r="J1939">
        <f>IFERROR(VLOOKUP(BTT[[#This Row],[Verwendete Transaktion (Pflichtauswahl)]],Transaktionen[[Transaktionen]:[Langtext]],2,FALSE),"")</f>
        <v/>
      </c>
      <c r="V1939">
        <f>IFERROR(VLOOKUP(BTT[[#This Row],[Verwendetes Formular
(Auswahl falls relevant)]],Formulare[[Formularbezeichnung]:[Formularname (technisch)]],2,FALSE),"")</f>
        <v/>
      </c>
      <c r="AK1939">
        <f>IF(BTT[[#This Row],[Subprozess
(optionale Auswahl)]]="","okay",IF(VLOOKUP(BTT[[#This Row],[Subprozess
(optionale Auswahl)]],BPML[[Subprozess]:[Zugeordneter Hauptprozess]],3,FALSE)=BTT[[#This Row],[Hauptprozess
(Pflichtauswahl)]],"okay","falscher Subprozess"))</f>
        <v/>
      </c>
      <c r="AL1939">
        <f>IF(aktives_Teilprojekt="Master","",IF(BTT[[#This Row],[Verantwortliches TP
(automatisch)]]=VLOOKUP(aktives_Teilprojekt,Teilprojekte[[Teilprojekte]:[Kürzel]],2,FALSE),"okay","Hauptprozess anderes TP"))</f>
        <v/>
      </c>
      <c r="AM19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39">
        <f>IFERROR(IF(BTT[[#This Row],[SAP-Modul
(Pflichtauswahl)]]&lt;&gt;VLOOKUP(BTT[[#This Row],[Verwendete Transaktion (Pflichtauswahl)]],Transaktionen[[Transaktionen]:[Modul]],3,FALSE),"Modul anders","okay"),"")</f>
        <v/>
      </c>
      <c r="AP1939">
        <f>IFERROR(IF(COUNTIFS(BTT[Verwendete Transaktion (Pflichtauswahl)],BTT[[#This Row],[Verwendete Transaktion (Pflichtauswahl)]],BTT[SAP-Modul
(Pflichtauswahl)],"&lt;&gt;"&amp;BTT[[#This Row],[SAP-Modul
(Pflichtauswahl)]])&gt;0,"Modul anders","okay"),"")</f>
        <v/>
      </c>
      <c r="AQ1939">
        <f>IFERROR(IF(COUNTIFS(BTT[Verwendete Transaktion (Pflichtauswahl)],BTT[[#This Row],[Verwendete Transaktion (Pflichtauswahl)]],BTT[Verantwortliches TP
(automatisch)],"&lt;&gt;"&amp;BTT[[#This Row],[Verantwortliches TP
(automatisch)]])&gt;0,"Transaktion mehrfach","okay"),"")</f>
        <v/>
      </c>
      <c r="AR1939">
        <f>IFERROR(IF(COUNTIFS(BTT[Verwendete Transaktion (Pflichtauswahl)],BTT[[#This Row],[Verwendete Transaktion (Pflichtauswahl)]],BTT[Verantwortliches TP
(automatisch)],"&lt;&gt;"&amp;VLOOKUP(aktives_Teilprojekt,Teilprojekte[[Teilprojekte]:[Kürzel]],2,FALSE))&gt;0,"Transaktion mehrfach","okay"),"")</f>
        <v/>
      </c>
      <c r="AS1939" t="inlineStr">
        <is>
          <t>FI1909</t>
        </is>
      </c>
    </row>
    <row r="1940">
      <c r="A1940">
        <f>IFERROR(IF(BTT[[#This Row],[Lfd Nr. 
(aus konsolidierter Datei)]]&lt;&gt;"",BTT[[#This Row],[Lfd Nr. 
(aus konsolidierter Datei)]],VLOOKUP(aktives_Teilprojekt,Teilprojekte[[Teilprojekte]:[Kürzel]],2,FALSE)&amp;ROW(BTT[[#This Row],[Lfd Nr.
(automatisch)]])-2),"")</f>
        <v/>
      </c>
      <c r="E1940">
        <f>IFERROR(IF(NOT(BTT[[#This Row],[Manuelle Änderung des Verantwortliches TP
(Auswahl - bei Bedarf)]]=""),BTT[[#This Row],[Manuelle Änderung des Verantwortliches TP
(Auswahl - bei Bedarf)]],VLOOKUP(BTT[[#This Row],[Hauptprozess
(Pflichtauswahl)]],Hauptprozesse[],3,FALSE)),"")</f>
        <v/>
      </c>
      <c r="F1940" t="inlineStr">
        <is>
          <t>FI</t>
        </is>
      </c>
      <c r="G1940" t="inlineStr">
        <is>
          <t>RW-F</t>
        </is>
      </c>
      <c r="H1940" t="inlineStr">
        <is>
          <t>FI</t>
        </is>
      </c>
      <c r="I1940" t="inlineStr">
        <is>
          <t>/HOAG/AK_STATKO</t>
        </is>
      </c>
      <c r="J1940">
        <f>IFERROR(VLOOKUP(BTT[[#This Row],[Verwendete Transaktion (Pflichtauswahl)]],Transaktionen[[Transaktionen]:[Langtext]],2,FALSE),"")</f>
        <v/>
      </c>
      <c r="V1940">
        <f>IFERROR(VLOOKUP(BTT[[#This Row],[Verwendetes Formular
(Auswahl falls relevant)]],Formulare[[Formularbezeichnung]:[Formularname (technisch)]],2,FALSE),"")</f>
        <v/>
      </c>
      <c r="AK1940">
        <f>IF(BTT[[#This Row],[Subprozess
(optionale Auswahl)]]="","okay",IF(VLOOKUP(BTT[[#This Row],[Subprozess
(optionale Auswahl)]],BPML[[Subprozess]:[Zugeordneter Hauptprozess]],3,FALSE)=BTT[[#This Row],[Hauptprozess
(Pflichtauswahl)]],"okay","falscher Subprozess"))</f>
        <v/>
      </c>
      <c r="AL1940">
        <f>IF(aktives_Teilprojekt="Master","",IF(BTT[[#This Row],[Verantwortliches TP
(automatisch)]]=VLOOKUP(aktives_Teilprojekt,Teilprojekte[[Teilprojekte]:[Kürzel]],2,FALSE),"okay","Hauptprozess anderes TP"))</f>
        <v/>
      </c>
      <c r="AM19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0">
        <f>IFERROR(IF(BTT[[#This Row],[SAP-Modul
(Pflichtauswahl)]]&lt;&gt;VLOOKUP(BTT[[#This Row],[Verwendete Transaktion (Pflichtauswahl)]],Transaktionen[[Transaktionen]:[Modul]],3,FALSE),"Modul anders","okay"),"")</f>
        <v/>
      </c>
      <c r="AP1940">
        <f>IFERROR(IF(COUNTIFS(BTT[Verwendete Transaktion (Pflichtauswahl)],BTT[[#This Row],[Verwendete Transaktion (Pflichtauswahl)]],BTT[SAP-Modul
(Pflichtauswahl)],"&lt;&gt;"&amp;BTT[[#This Row],[SAP-Modul
(Pflichtauswahl)]])&gt;0,"Modul anders","okay"),"")</f>
        <v/>
      </c>
      <c r="AQ1940">
        <f>IFERROR(IF(COUNTIFS(BTT[Verwendete Transaktion (Pflichtauswahl)],BTT[[#This Row],[Verwendete Transaktion (Pflichtauswahl)]],BTT[Verantwortliches TP
(automatisch)],"&lt;&gt;"&amp;BTT[[#This Row],[Verantwortliches TP
(automatisch)]])&gt;0,"Transaktion mehrfach","okay"),"")</f>
        <v/>
      </c>
      <c r="AR1940">
        <f>IFERROR(IF(COUNTIFS(BTT[Verwendete Transaktion (Pflichtauswahl)],BTT[[#This Row],[Verwendete Transaktion (Pflichtauswahl)]],BTT[Verantwortliches TP
(automatisch)],"&lt;&gt;"&amp;VLOOKUP(aktives_Teilprojekt,Teilprojekte[[Teilprojekte]:[Kürzel]],2,FALSE))&gt;0,"Transaktion mehrfach","okay"),"")</f>
        <v/>
      </c>
      <c r="AS1940" t="inlineStr">
        <is>
          <t>FI1910</t>
        </is>
      </c>
    </row>
    <row r="1941">
      <c r="A1941">
        <f>IFERROR(IF(BTT[[#This Row],[Lfd Nr. 
(aus konsolidierter Datei)]]&lt;&gt;"",BTT[[#This Row],[Lfd Nr. 
(aus konsolidierter Datei)]],VLOOKUP(aktives_Teilprojekt,Teilprojekte[[Teilprojekte]:[Kürzel]],2,FALSE)&amp;ROW(BTT[[#This Row],[Lfd Nr.
(automatisch)]])-2),"")</f>
        <v/>
      </c>
      <c r="E1941">
        <f>IFERROR(IF(NOT(BTT[[#This Row],[Manuelle Änderung des Verantwortliches TP
(Auswahl - bei Bedarf)]]=""),BTT[[#This Row],[Manuelle Änderung des Verantwortliches TP
(Auswahl - bei Bedarf)]],VLOOKUP(BTT[[#This Row],[Hauptprozess
(Pflichtauswahl)]],Hauptprozesse[],3,FALSE)),"")</f>
        <v/>
      </c>
      <c r="F1941" t="inlineStr">
        <is>
          <t>FI</t>
        </is>
      </c>
      <c r="G1941" t="inlineStr">
        <is>
          <t>RW-F</t>
        </is>
      </c>
      <c r="H1941" t="inlineStr">
        <is>
          <t>FI</t>
        </is>
      </c>
      <c r="I1941" t="inlineStr">
        <is>
          <t>/HOAG/AKDI</t>
        </is>
      </c>
      <c r="J1941">
        <f>IFERROR(VLOOKUP(BTT[[#This Row],[Verwendete Transaktion (Pflichtauswahl)]],Transaktionen[[Transaktionen]:[Langtext]],2,FALSE),"")</f>
        <v/>
      </c>
      <c r="V1941">
        <f>IFERROR(VLOOKUP(BTT[[#This Row],[Verwendetes Formular
(Auswahl falls relevant)]],Formulare[[Formularbezeichnung]:[Formularname (technisch)]],2,FALSE),"")</f>
        <v/>
      </c>
      <c r="AK1941">
        <f>IF(BTT[[#This Row],[Subprozess
(optionale Auswahl)]]="","okay",IF(VLOOKUP(BTT[[#This Row],[Subprozess
(optionale Auswahl)]],BPML[[Subprozess]:[Zugeordneter Hauptprozess]],3,FALSE)=BTT[[#This Row],[Hauptprozess
(Pflichtauswahl)]],"okay","falscher Subprozess"))</f>
        <v/>
      </c>
      <c r="AL1941">
        <f>IF(aktives_Teilprojekt="Master","",IF(BTT[[#This Row],[Verantwortliches TP
(automatisch)]]=VLOOKUP(aktives_Teilprojekt,Teilprojekte[[Teilprojekte]:[Kürzel]],2,FALSE),"okay","Hauptprozess anderes TP"))</f>
        <v/>
      </c>
      <c r="AM19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1">
        <f>IFERROR(IF(BTT[[#This Row],[SAP-Modul
(Pflichtauswahl)]]&lt;&gt;VLOOKUP(BTT[[#This Row],[Verwendete Transaktion (Pflichtauswahl)]],Transaktionen[[Transaktionen]:[Modul]],3,FALSE),"Modul anders","okay"),"")</f>
        <v/>
      </c>
      <c r="AP1941">
        <f>IFERROR(IF(COUNTIFS(BTT[Verwendete Transaktion (Pflichtauswahl)],BTT[[#This Row],[Verwendete Transaktion (Pflichtauswahl)]],BTT[SAP-Modul
(Pflichtauswahl)],"&lt;&gt;"&amp;BTT[[#This Row],[SAP-Modul
(Pflichtauswahl)]])&gt;0,"Modul anders","okay"),"")</f>
        <v/>
      </c>
      <c r="AQ1941">
        <f>IFERROR(IF(COUNTIFS(BTT[Verwendete Transaktion (Pflichtauswahl)],BTT[[#This Row],[Verwendete Transaktion (Pflichtauswahl)]],BTT[Verantwortliches TP
(automatisch)],"&lt;&gt;"&amp;BTT[[#This Row],[Verantwortliches TP
(automatisch)]])&gt;0,"Transaktion mehrfach","okay"),"")</f>
        <v/>
      </c>
      <c r="AR1941">
        <f>IFERROR(IF(COUNTIFS(BTT[Verwendete Transaktion (Pflichtauswahl)],BTT[[#This Row],[Verwendete Transaktion (Pflichtauswahl)]],BTT[Verantwortliches TP
(automatisch)],"&lt;&gt;"&amp;VLOOKUP(aktives_Teilprojekt,Teilprojekte[[Teilprojekte]:[Kürzel]],2,FALSE))&gt;0,"Transaktion mehrfach","okay"),"")</f>
        <v/>
      </c>
      <c r="AS1941" t="inlineStr">
        <is>
          <t>FI1911</t>
        </is>
      </c>
    </row>
    <row r="1942">
      <c r="A1942">
        <f>IFERROR(IF(BTT[[#This Row],[Lfd Nr. 
(aus konsolidierter Datei)]]&lt;&gt;"",BTT[[#This Row],[Lfd Nr. 
(aus konsolidierter Datei)]],VLOOKUP(aktives_Teilprojekt,Teilprojekte[[Teilprojekte]:[Kürzel]],2,FALSE)&amp;ROW(BTT[[#This Row],[Lfd Nr.
(automatisch)]])-2),"")</f>
        <v/>
      </c>
      <c r="E1942">
        <f>IFERROR(IF(NOT(BTT[[#This Row],[Manuelle Änderung des Verantwortliches TP
(Auswahl - bei Bedarf)]]=""),BTT[[#This Row],[Manuelle Änderung des Verantwortliches TP
(Auswahl - bei Bedarf)]],VLOOKUP(BTT[[#This Row],[Hauptprozess
(Pflichtauswahl)]],Hauptprozesse[],3,FALSE)),"")</f>
        <v/>
      </c>
      <c r="F1942" t="inlineStr">
        <is>
          <t>FI</t>
        </is>
      </c>
      <c r="G1942" t="inlineStr">
        <is>
          <t>RW-F</t>
        </is>
      </c>
      <c r="H1942" t="inlineStr">
        <is>
          <t>FI</t>
        </is>
      </c>
      <c r="I1942" t="inlineStr">
        <is>
          <t>/HOAG/AKEXPSD</t>
        </is>
      </c>
      <c r="J1942">
        <f>IFERROR(VLOOKUP(BTT[[#This Row],[Verwendete Transaktion (Pflichtauswahl)]],Transaktionen[[Transaktionen]:[Langtext]],2,FALSE),"")</f>
        <v/>
      </c>
      <c r="V1942">
        <f>IFERROR(VLOOKUP(BTT[[#This Row],[Verwendetes Formular
(Auswahl falls relevant)]],Formulare[[Formularbezeichnung]:[Formularname (technisch)]],2,FALSE),"")</f>
        <v/>
      </c>
      <c r="AK1942">
        <f>IF(BTT[[#This Row],[Subprozess
(optionale Auswahl)]]="","okay",IF(VLOOKUP(BTT[[#This Row],[Subprozess
(optionale Auswahl)]],BPML[[Subprozess]:[Zugeordneter Hauptprozess]],3,FALSE)=BTT[[#This Row],[Hauptprozess
(Pflichtauswahl)]],"okay","falscher Subprozess"))</f>
        <v/>
      </c>
      <c r="AL1942">
        <f>IF(aktives_Teilprojekt="Master","",IF(BTT[[#This Row],[Verantwortliches TP
(automatisch)]]=VLOOKUP(aktives_Teilprojekt,Teilprojekte[[Teilprojekte]:[Kürzel]],2,FALSE),"okay","Hauptprozess anderes TP"))</f>
        <v/>
      </c>
      <c r="AM19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2">
        <f>IFERROR(IF(BTT[[#This Row],[SAP-Modul
(Pflichtauswahl)]]&lt;&gt;VLOOKUP(BTT[[#This Row],[Verwendete Transaktion (Pflichtauswahl)]],Transaktionen[[Transaktionen]:[Modul]],3,FALSE),"Modul anders","okay"),"")</f>
        <v/>
      </c>
      <c r="AP1942">
        <f>IFERROR(IF(COUNTIFS(BTT[Verwendete Transaktion (Pflichtauswahl)],BTT[[#This Row],[Verwendete Transaktion (Pflichtauswahl)]],BTT[SAP-Modul
(Pflichtauswahl)],"&lt;&gt;"&amp;BTT[[#This Row],[SAP-Modul
(Pflichtauswahl)]])&gt;0,"Modul anders","okay"),"")</f>
        <v/>
      </c>
      <c r="AQ1942">
        <f>IFERROR(IF(COUNTIFS(BTT[Verwendete Transaktion (Pflichtauswahl)],BTT[[#This Row],[Verwendete Transaktion (Pflichtauswahl)]],BTT[Verantwortliches TP
(automatisch)],"&lt;&gt;"&amp;BTT[[#This Row],[Verantwortliches TP
(automatisch)]])&gt;0,"Transaktion mehrfach","okay"),"")</f>
        <v/>
      </c>
      <c r="AR1942">
        <f>IFERROR(IF(COUNTIFS(BTT[Verwendete Transaktion (Pflichtauswahl)],BTT[[#This Row],[Verwendete Transaktion (Pflichtauswahl)]],BTT[Verantwortliches TP
(automatisch)],"&lt;&gt;"&amp;VLOOKUP(aktives_Teilprojekt,Teilprojekte[[Teilprojekte]:[Kürzel]],2,FALSE))&gt;0,"Transaktion mehrfach","okay"),"")</f>
        <v/>
      </c>
      <c r="AS1942" t="inlineStr">
        <is>
          <t>FI1912</t>
        </is>
      </c>
    </row>
    <row r="1943">
      <c r="A1943">
        <f>IFERROR(IF(BTT[[#This Row],[Lfd Nr. 
(aus konsolidierter Datei)]]&lt;&gt;"",BTT[[#This Row],[Lfd Nr. 
(aus konsolidierter Datei)]],VLOOKUP(aktives_Teilprojekt,Teilprojekte[[Teilprojekte]:[Kürzel]],2,FALSE)&amp;ROW(BTT[[#This Row],[Lfd Nr.
(automatisch)]])-2),"")</f>
        <v/>
      </c>
      <c r="E1943">
        <f>IFERROR(IF(NOT(BTT[[#This Row],[Manuelle Änderung des Verantwortliches TP
(Auswahl - bei Bedarf)]]=""),BTT[[#This Row],[Manuelle Änderung des Verantwortliches TP
(Auswahl - bei Bedarf)]],VLOOKUP(BTT[[#This Row],[Hauptprozess
(Pflichtauswahl)]],Hauptprozesse[],3,FALSE)),"")</f>
        <v/>
      </c>
      <c r="F1943" t="inlineStr">
        <is>
          <t>FI</t>
        </is>
      </c>
      <c r="G1943" t="inlineStr">
        <is>
          <t>RW-F</t>
        </is>
      </c>
      <c r="H1943" t="inlineStr">
        <is>
          <t>FI</t>
        </is>
      </c>
      <c r="I1943" t="inlineStr">
        <is>
          <t>/HOAG/AKFB</t>
        </is>
      </c>
      <c r="J1943">
        <f>IFERROR(VLOOKUP(BTT[[#This Row],[Verwendete Transaktion (Pflichtauswahl)]],Transaktionen[[Transaktionen]:[Langtext]],2,FALSE),"")</f>
        <v/>
      </c>
      <c r="V1943">
        <f>IFERROR(VLOOKUP(BTT[[#This Row],[Verwendetes Formular
(Auswahl falls relevant)]],Formulare[[Formularbezeichnung]:[Formularname (technisch)]],2,FALSE),"")</f>
        <v/>
      </c>
      <c r="AK1943">
        <f>IF(BTT[[#This Row],[Subprozess
(optionale Auswahl)]]="","okay",IF(VLOOKUP(BTT[[#This Row],[Subprozess
(optionale Auswahl)]],BPML[[Subprozess]:[Zugeordneter Hauptprozess]],3,FALSE)=BTT[[#This Row],[Hauptprozess
(Pflichtauswahl)]],"okay","falscher Subprozess"))</f>
        <v/>
      </c>
      <c r="AL1943">
        <f>IF(aktives_Teilprojekt="Master","",IF(BTT[[#This Row],[Verantwortliches TP
(automatisch)]]=VLOOKUP(aktives_Teilprojekt,Teilprojekte[[Teilprojekte]:[Kürzel]],2,FALSE),"okay","Hauptprozess anderes TP"))</f>
        <v/>
      </c>
      <c r="AM19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3">
        <f>IFERROR(IF(BTT[[#This Row],[SAP-Modul
(Pflichtauswahl)]]&lt;&gt;VLOOKUP(BTT[[#This Row],[Verwendete Transaktion (Pflichtauswahl)]],Transaktionen[[Transaktionen]:[Modul]],3,FALSE),"Modul anders","okay"),"")</f>
        <v/>
      </c>
      <c r="AP1943">
        <f>IFERROR(IF(COUNTIFS(BTT[Verwendete Transaktion (Pflichtauswahl)],BTT[[#This Row],[Verwendete Transaktion (Pflichtauswahl)]],BTT[SAP-Modul
(Pflichtauswahl)],"&lt;&gt;"&amp;BTT[[#This Row],[SAP-Modul
(Pflichtauswahl)]])&gt;0,"Modul anders","okay"),"")</f>
        <v/>
      </c>
      <c r="AQ1943">
        <f>IFERROR(IF(COUNTIFS(BTT[Verwendete Transaktion (Pflichtauswahl)],BTT[[#This Row],[Verwendete Transaktion (Pflichtauswahl)]],BTT[Verantwortliches TP
(automatisch)],"&lt;&gt;"&amp;BTT[[#This Row],[Verantwortliches TP
(automatisch)]])&gt;0,"Transaktion mehrfach","okay"),"")</f>
        <v/>
      </c>
      <c r="AR1943">
        <f>IFERROR(IF(COUNTIFS(BTT[Verwendete Transaktion (Pflichtauswahl)],BTT[[#This Row],[Verwendete Transaktion (Pflichtauswahl)]],BTT[Verantwortliches TP
(automatisch)],"&lt;&gt;"&amp;VLOOKUP(aktives_Teilprojekt,Teilprojekte[[Teilprojekte]:[Kürzel]],2,FALSE))&gt;0,"Transaktion mehrfach","okay"),"")</f>
        <v/>
      </c>
      <c r="AS1943" t="inlineStr">
        <is>
          <t>FI1913</t>
        </is>
      </c>
    </row>
    <row r="1944">
      <c r="A1944">
        <f>IFERROR(IF(BTT[[#This Row],[Lfd Nr. 
(aus konsolidierter Datei)]]&lt;&gt;"",BTT[[#This Row],[Lfd Nr. 
(aus konsolidierter Datei)]],VLOOKUP(aktives_Teilprojekt,Teilprojekte[[Teilprojekte]:[Kürzel]],2,FALSE)&amp;ROW(BTT[[#This Row],[Lfd Nr.
(automatisch)]])-2),"")</f>
        <v/>
      </c>
      <c r="E1944">
        <f>IFERROR(IF(NOT(BTT[[#This Row],[Manuelle Änderung des Verantwortliches TP
(Auswahl - bei Bedarf)]]=""),BTT[[#This Row],[Manuelle Änderung des Verantwortliches TP
(Auswahl - bei Bedarf)]],VLOOKUP(BTT[[#This Row],[Hauptprozess
(Pflichtauswahl)]],Hauptprozesse[],3,FALSE)),"")</f>
        <v/>
      </c>
      <c r="F1944" t="inlineStr">
        <is>
          <t>FI</t>
        </is>
      </c>
      <c r="G1944" t="inlineStr">
        <is>
          <t>RW-F</t>
        </is>
      </c>
      <c r="H1944" t="inlineStr">
        <is>
          <t>FI</t>
        </is>
      </c>
      <c r="I1944" t="inlineStr">
        <is>
          <t>/HOAG/AKR_AZPOB_N</t>
        </is>
      </c>
      <c r="J1944">
        <f>IFERROR(VLOOKUP(BTT[[#This Row],[Verwendete Transaktion (Pflichtauswahl)]],Transaktionen[[Transaktionen]:[Langtext]],2,FALSE),"")</f>
        <v/>
      </c>
      <c r="V1944">
        <f>IFERROR(VLOOKUP(BTT[[#This Row],[Verwendetes Formular
(Auswahl falls relevant)]],Formulare[[Formularbezeichnung]:[Formularname (technisch)]],2,FALSE),"")</f>
        <v/>
      </c>
      <c r="AK1944">
        <f>IF(BTT[[#This Row],[Subprozess
(optionale Auswahl)]]="","okay",IF(VLOOKUP(BTT[[#This Row],[Subprozess
(optionale Auswahl)]],BPML[[Subprozess]:[Zugeordneter Hauptprozess]],3,FALSE)=BTT[[#This Row],[Hauptprozess
(Pflichtauswahl)]],"okay","falscher Subprozess"))</f>
        <v/>
      </c>
      <c r="AL1944">
        <f>IF(aktives_Teilprojekt="Master","",IF(BTT[[#This Row],[Verantwortliches TP
(automatisch)]]=VLOOKUP(aktives_Teilprojekt,Teilprojekte[[Teilprojekte]:[Kürzel]],2,FALSE),"okay","Hauptprozess anderes TP"))</f>
        <v/>
      </c>
      <c r="AM19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4">
        <f>IFERROR(IF(BTT[[#This Row],[SAP-Modul
(Pflichtauswahl)]]&lt;&gt;VLOOKUP(BTT[[#This Row],[Verwendete Transaktion (Pflichtauswahl)]],Transaktionen[[Transaktionen]:[Modul]],3,FALSE),"Modul anders","okay"),"")</f>
        <v/>
      </c>
      <c r="AP1944">
        <f>IFERROR(IF(COUNTIFS(BTT[Verwendete Transaktion (Pflichtauswahl)],BTT[[#This Row],[Verwendete Transaktion (Pflichtauswahl)]],BTT[SAP-Modul
(Pflichtauswahl)],"&lt;&gt;"&amp;BTT[[#This Row],[SAP-Modul
(Pflichtauswahl)]])&gt;0,"Modul anders","okay"),"")</f>
        <v/>
      </c>
      <c r="AQ1944">
        <f>IFERROR(IF(COUNTIFS(BTT[Verwendete Transaktion (Pflichtauswahl)],BTT[[#This Row],[Verwendete Transaktion (Pflichtauswahl)]],BTT[Verantwortliches TP
(automatisch)],"&lt;&gt;"&amp;BTT[[#This Row],[Verantwortliches TP
(automatisch)]])&gt;0,"Transaktion mehrfach","okay"),"")</f>
        <v/>
      </c>
      <c r="AR1944">
        <f>IFERROR(IF(COUNTIFS(BTT[Verwendete Transaktion (Pflichtauswahl)],BTT[[#This Row],[Verwendete Transaktion (Pflichtauswahl)]],BTT[Verantwortliches TP
(automatisch)],"&lt;&gt;"&amp;VLOOKUP(aktives_Teilprojekt,Teilprojekte[[Teilprojekte]:[Kürzel]],2,FALSE))&gt;0,"Transaktion mehrfach","okay"),"")</f>
        <v/>
      </c>
      <c r="AS1944" t="inlineStr">
        <is>
          <t>FI1914</t>
        </is>
      </c>
    </row>
    <row r="1945">
      <c r="A1945">
        <f>IFERROR(IF(BTT[[#This Row],[Lfd Nr. 
(aus konsolidierter Datei)]]&lt;&gt;"",BTT[[#This Row],[Lfd Nr. 
(aus konsolidierter Datei)]],VLOOKUP(aktives_Teilprojekt,Teilprojekte[[Teilprojekte]:[Kürzel]],2,FALSE)&amp;ROW(BTT[[#This Row],[Lfd Nr.
(automatisch)]])-2),"")</f>
        <v/>
      </c>
      <c r="E1945">
        <f>IFERROR(IF(NOT(BTT[[#This Row],[Manuelle Änderung des Verantwortliches TP
(Auswahl - bei Bedarf)]]=""),BTT[[#This Row],[Manuelle Änderung des Verantwortliches TP
(Auswahl - bei Bedarf)]],VLOOKUP(BTT[[#This Row],[Hauptprozess
(Pflichtauswahl)]],Hauptprozesse[],3,FALSE)),"")</f>
        <v/>
      </c>
      <c r="F1945" t="inlineStr">
        <is>
          <t>FI</t>
        </is>
      </c>
      <c r="G1945" t="inlineStr">
        <is>
          <t>RW-F</t>
        </is>
      </c>
      <c r="H1945" t="inlineStr">
        <is>
          <t>FI</t>
        </is>
      </c>
      <c r="I1945" t="inlineStr">
        <is>
          <t>/HOAG/AKR_OPNB</t>
        </is>
      </c>
      <c r="J1945">
        <f>IFERROR(VLOOKUP(BTT[[#This Row],[Verwendete Transaktion (Pflichtauswahl)]],Transaktionen[[Transaktionen]:[Langtext]],2,FALSE),"")</f>
        <v/>
      </c>
      <c r="V1945">
        <f>IFERROR(VLOOKUP(BTT[[#This Row],[Verwendetes Formular
(Auswahl falls relevant)]],Formulare[[Formularbezeichnung]:[Formularname (technisch)]],2,FALSE),"")</f>
        <v/>
      </c>
      <c r="AK1945">
        <f>IF(BTT[[#This Row],[Subprozess
(optionale Auswahl)]]="","okay",IF(VLOOKUP(BTT[[#This Row],[Subprozess
(optionale Auswahl)]],BPML[[Subprozess]:[Zugeordneter Hauptprozess]],3,FALSE)=BTT[[#This Row],[Hauptprozess
(Pflichtauswahl)]],"okay","falscher Subprozess"))</f>
        <v/>
      </c>
      <c r="AL1945">
        <f>IF(aktives_Teilprojekt="Master","",IF(BTT[[#This Row],[Verantwortliches TP
(automatisch)]]=VLOOKUP(aktives_Teilprojekt,Teilprojekte[[Teilprojekte]:[Kürzel]],2,FALSE),"okay","Hauptprozess anderes TP"))</f>
        <v/>
      </c>
      <c r="AM19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5">
        <f>IFERROR(IF(BTT[[#This Row],[SAP-Modul
(Pflichtauswahl)]]&lt;&gt;VLOOKUP(BTT[[#This Row],[Verwendete Transaktion (Pflichtauswahl)]],Transaktionen[[Transaktionen]:[Modul]],3,FALSE),"Modul anders","okay"),"")</f>
        <v/>
      </c>
      <c r="AP1945">
        <f>IFERROR(IF(COUNTIFS(BTT[Verwendete Transaktion (Pflichtauswahl)],BTT[[#This Row],[Verwendete Transaktion (Pflichtauswahl)]],BTT[SAP-Modul
(Pflichtauswahl)],"&lt;&gt;"&amp;BTT[[#This Row],[SAP-Modul
(Pflichtauswahl)]])&gt;0,"Modul anders","okay"),"")</f>
        <v/>
      </c>
      <c r="AQ1945">
        <f>IFERROR(IF(COUNTIFS(BTT[Verwendete Transaktion (Pflichtauswahl)],BTT[[#This Row],[Verwendete Transaktion (Pflichtauswahl)]],BTT[Verantwortliches TP
(automatisch)],"&lt;&gt;"&amp;BTT[[#This Row],[Verantwortliches TP
(automatisch)]])&gt;0,"Transaktion mehrfach","okay"),"")</f>
        <v/>
      </c>
      <c r="AR1945">
        <f>IFERROR(IF(COUNTIFS(BTT[Verwendete Transaktion (Pflichtauswahl)],BTT[[#This Row],[Verwendete Transaktion (Pflichtauswahl)]],BTT[Verantwortliches TP
(automatisch)],"&lt;&gt;"&amp;VLOOKUP(aktives_Teilprojekt,Teilprojekte[[Teilprojekte]:[Kürzel]],2,FALSE))&gt;0,"Transaktion mehrfach","okay"),"")</f>
        <v/>
      </c>
      <c r="AS1945" t="inlineStr">
        <is>
          <t>FI1915</t>
        </is>
      </c>
    </row>
    <row r="1946">
      <c r="A1946">
        <f>IFERROR(IF(BTT[[#This Row],[Lfd Nr. 
(aus konsolidierter Datei)]]&lt;&gt;"",BTT[[#This Row],[Lfd Nr. 
(aus konsolidierter Datei)]],VLOOKUP(aktives_Teilprojekt,Teilprojekte[[Teilprojekte]:[Kürzel]],2,FALSE)&amp;ROW(BTT[[#This Row],[Lfd Nr.
(automatisch)]])-2),"")</f>
        <v/>
      </c>
      <c r="E1946">
        <f>IFERROR(IF(NOT(BTT[[#This Row],[Manuelle Änderung des Verantwortliches TP
(Auswahl - bei Bedarf)]]=""),BTT[[#This Row],[Manuelle Änderung des Verantwortliches TP
(Auswahl - bei Bedarf)]],VLOOKUP(BTT[[#This Row],[Hauptprozess
(Pflichtauswahl)]],Hauptprozesse[],3,FALSE)),"")</f>
        <v/>
      </c>
      <c r="F1946" t="inlineStr">
        <is>
          <t>FI</t>
        </is>
      </c>
      <c r="G1946" t="inlineStr">
        <is>
          <t>RW-F</t>
        </is>
      </c>
      <c r="H1946" t="inlineStr">
        <is>
          <t>FI</t>
        </is>
      </c>
      <c r="I1946" t="inlineStr">
        <is>
          <t>/HOAG/AKR_STAT</t>
        </is>
      </c>
      <c r="J1946">
        <f>IFERROR(VLOOKUP(BTT[[#This Row],[Verwendete Transaktion (Pflichtauswahl)]],Transaktionen[[Transaktionen]:[Langtext]],2,FALSE),"")</f>
        <v/>
      </c>
      <c r="V1946">
        <f>IFERROR(VLOOKUP(BTT[[#This Row],[Verwendetes Formular
(Auswahl falls relevant)]],Formulare[[Formularbezeichnung]:[Formularname (technisch)]],2,FALSE),"")</f>
        <v/>
      </c>
      <c r="AK1946">
        <f>IF(BTT[[#This Row],[Subprozess
(optionale Auswahl)]]="","okay",IF(VLOOKUP(BTT[[#This Row],[Subprozess
(optionale Auswahl)]],BPML[[Subprozess]:[Zugeordneter Hauptprozess]],3,FALSE)=BTT[[#This Row],[Hauptprozess
(Pflichtauswahl)]],"okay","falscher Subprozess"))</f>
        <v/>
      </c>
      <c r="AL1946">
        <f>IF(aktives_Teilprojekt="Master","",IF(BTT[[#This Row],[Verantwortliches TP
(automatisch)]]=VLOOKUP(aktives_Teilprojekt,Teilprojekte[[Teilprojekte]:[Kürzel]],2,FALSE),"okay","Hauptprozess anderes TP"))</f>
        <v/>
      </c>
      <c r="AM19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6">
        <f>IFERROR(IF(BTT[[#This Row],[SAP-Modul
(Pflichtauswahl)]]&lt;&gt;VLOOKUP(BTT[[#This Row],[Verwendete Transaktion (Pflichtauswahl)]],Transaktionen[[Transaktionen]:[Modul]],3,FALSE),"Modul anders","okay"),"")</f>
        <v/>
      </c>
      <c r="AP1946">
        <f>IFERROR(IF(COUNTIFS(BTT[Verwendete Transaktion (Pflichtauswahl)],BTT[[#This Row],[Verwendete Transaktion (Pflichtauswahl)]],BTT[SAP-Modul
(Pflichtauswahl)],"&lt;&gt;"&amp;BTT[[#This Row],[SAP-Modul
(Pflichtauswahl)]])&gt;0,"Modul anders","okay"),"")</f>
        <v/>
      </c>
      <c r="AQ1946">
        <f>IFERROR(IF(COUNTIFS(BTT[Verwendete Transaktion (Pflichtauswahl)],BTT[[#This Row],[Verwendete Transaktion (Pflichtauswahl)]],BTT[Verantwortliches TP
(automatisch)],"&lt;&gt;"&amp;BTT[[#This Row],[Verantwortliches TP
(automatisch)]])&gt;0,"Transaktion mehrfach","okay"),"")</f>
        <v/>
      </c>
      <c r="AR1946">
        <f>IFERROR(IF(COUNTIFS(BTT[Verwendete Transaktion (Pflichtauswahl)],BTT[[#This Row],[Verwendete Transaktion (Pflichtauswahl)]],BTT[Verantwortliches TP
(automatisch)],"&lt;&gt;"&amp;VLOOKUP(aktives_Teilprojekt,Teilprojekte[[Teilprojekte]:[Kürzel]],2,FALSE))&gt;0,"Transaktion mehrfach","okay"),"")</f>
        <v/>
      </c>
      <c r="AS1946" t="inlineStr">
        <is>
          <t>FI1916</t>
        </is>
      </c>
    </row>
    <row r="1947">
      <c r="A1947">
        <f>IFERROR(IF(BTT[[#This Row],[Lfd Nr. 
(aus konsolidierter Datei)]]&lt;&gt;"",BTT[[#This Row],[Lfd Nr. 
(aus konsolidierter Datei)]],VLOOKUP(aktives_Teilprojekt,Teilprojekte[[Teilprojekte]:[Kürzel]],2,FALSE)&amp;ROW(BTT[[#This Row],[Lfd Nr.
(automatisch)]])-2),"")</f>
        <v/>
      </c>
      <c r="E1947">
        <f>IFERROR(IF(NOT(BTT[[#This Row],[Manuelle Änderung des Verantwortliches TP
(Auswahl - bei Bedarf)]]=""),BTT[[#This Row],[Manuelle Änderung des Verantwortliches TP
(Auswahl - bei Bedarf)]],VLOOKUP(BTT[[#This Row],[Hauptprozess
(Pflichtauswahl)]],Hauptprozesse[],3,FALSE)),"")</f>
        <v/>
      </c>
      <c r="F1947" t="inlineStr">
        <is>
          <t>FI</t>
        </is>
      </c>
      <c r="G1947" t="inlineStr">
        <is>
          <t>RW-F</t>
        </is>
      </c>
      <c r="H1947" t="inlineStr">
        <is>
          <t>FI</t>
        </is>
      </c>
      <c r="I1947" t="inlineStr">
        <is>
          <t>/HOAG/AKR_STD30</t>
        </is>
      </c>
      <c r="J1947">
        <f>IFERROR(VLOOKUP(BTT[[#This Row],[Verwendete Transaktion (Pflichtauswahl)]],Transaktionen[[Transaktionen]:[Langtext]],2,FALSE),"")</f>
        <v/>
      </c>
      <c r="V1947">
        <f>IFERROR(VLOOKUP(BTT[[#This Row],[Verwendetes Formular
(Auswahl falls relevant)]],Formulare[[Formularbezeichnung]:[Formularname (technisch)]],2,FALSE),"")</f>
        <v/>
      </c>
      <c r="AK1947">
        <f>IF(BTT[[#This Row],[Subprozess
(optionale Auswahl)]]="","okay",IF(VLOOKUP(BTT[[#This Row],[Subprozess
(optionale Auswahl)]],BPML[[Subprozess]:[Zugeordneter Hauptprozess]],3,FALSE)=BTT[[#This Row],[Hauptprozess
(Pflichtauswahl)]],"okay","falscher Subprozess"))</f>
        <v/>
      </c>
      <c r="AL1947">
        <f>IF(aktives_Teilprojekt="Master","",IF(BTT[[#This Row],[Verantwortliches TP
(automatisch)]]=VLOOKUP(aktives_Teilprojekt,Teilprojekte[[Teilprojekte]:[Kürzel]],2,FALSE),"okay","Hauptprozess anderes TP"))</f>
        <v/>
      </c>
      <c r="AM19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7">
        <f>IFERROR(IF(BTT[[#This Row],[SAP-Modul
(Pflichtauswahl)]]&lt;&gt;VLOOKUP(BTT[[#This Row],[Verwendete Transaktion (Pflichtauswahl)]],Transaktionen[[Transaktionen]:[Modul]],3,FALSE),"Modul anders","okay"),"")</f>
        <v/>
      </c>
      <c r="AP1947">
        <f>IFERROR(IF(COUNTIFS(BTT[Verwendete Transaktion (Pflichtauswahl)],BTT[[#This Row],[Verwendete Transaktion (Pflichtauswahl)]],BTT[SAP-Modul
(Pflichtauswahl)],"&lt;&gt;"&amp;BTT[[#This Row],[SAP-Modul
(Pflichtauswahl)]])&gt;0,"Modul anders","okay"),"")</f>
        <v/>
      </c>
      <c r="AQ1947">
        <f>IFERROR(IF(COUNTIFS(BTT[Verwendete Transaktion (Pflichtauswahl)],BTT[[#This Row],[Verwendete Transaktion (Pflichtauswahl)]],BTT[Verantwortliches TP
(automatisch)],"&lt;&gt;"&amp;BTT[[#This Row],[Verantwortliches TP
(automatisch)]])&gt;0,"Transaktion mehrfach","okay"),"")</f>
        <v/>
      </c>
      <c r="AR1947">
        <f>IFERROR(IF(COUNTIFS(BTT[Verwendete Transaktion (Pflichtauswahl)],BTT[[#This Row],[Verwendete Transaktion (Pflichtauswahl)]],BTT[Verantwortliches TP
(automatisch)],"&lt;&gt;"&amp;VLOOKUP(aktives_Teilprojekt,Teilprojekte[[Teilprojekte]:[Kürzel]],2,FALSE))&gt;0,"Transaktion mehrfach","okay"),"")</f>
        <v/>
      </c>
      <c r="AS1947" t="inlineStr">
        <is>
          <t>FI1917</t>
        </is>
      </c>
    </row>
    <row r="1948">
      <c r="A1948">
        <f>IFERROR(IF(BTT[[#This Row],[Lfd Nr. 
(aus konsolidierter Datei)]]&lt;&gt;"",BTT[[#This Row],[Lfd Nr. 
(aus konsolidierter Datei)]],VLOOKUP(aktives_Teilprojekt,Teilprojekte[[Teilprojekte]:[Kürzel]],2,FALSE)&amp;ROW(BTT[[#This Row],[Lfd Nr.
(automatisch)]])-2),"")</f>
        <v/>
      </c>
      <c r="E1948">
        <f>IFERROR(IF(NOT(BTT[[#This Row],[Manuelle Änderung des Verantwortliches TP
(Auswahl - bei Bedarf)]]=""),BTT[[#This Row],[Manuelle Änderung des Verantwortliches TP
(Auswahl - bei Bedarf)]],VLOOKUP(BTT[[#This Row],[Hauptprozess
(Pflichtauswahl)]],Hauptprozesse[],3,FALSE)),"")</f>
        <v/>
      </c>
      <c r="F1948" t="inlineStr">
        <is>
          <t>FI</t>
        </is>
      </c>
      <c r="G1948" t="inlineStr">
        <is>
          <t>RW-F</t>
        </is>
      </c>
      <c r="H1948" t="inlineStr">
        <is>
          <t>FI</t>
        </is>
      </c>
      <c r="I1948" t="inlineStr">
        <is>
          <t>/HOAG/AKR_VERARBPROT</t>
        </is>
      </c>
      <c r="J1948">
        <f>IFERROR(VLOOKUP(BTT[[#This Row],[Verwendete Transaktion (Pflichtauswahl)]],Transaktionen[[Transaktionen]:[Langtext]],2,FALSE),"")</f>
        <v/>
      </c>
      <c r="V1948">
        <f>IFERROR(VLOOKUP(BTT[[#This Row],[Verwendetes Formular
(Auswahl falls relevant)]],Formulare[[Formularbezeichnung]:[Formularname (technisch)]],2,FALSE),"")</f>
        <v/>
      </c>
      <c r="AK1948">
        <f>IF(BTT[[#This Row],[Subprozess
(optionale Auswahl)]]="","okay",IF(VLOOKUP(BTT[[#This Row],[Subprozess
(optionale Auswahl)]],BPML[[Subprozess]:[Zugeordneter Hauptprozess]],3,FALSE)=BTT[[#This Row],[Hauptprozess
(Pflichtauswahl)]],"okay","falscher Subprozess"))</f>
        <v/>
      </c>
      <c r="AL1948">
        <f>IF(aktives_Teilprojekt="Master","",IF(BTT[[#This Row],[Verantwortliches TP
(automatisch)]]=VLOOKUP(aktives_Teilprojekt,Teilprojekte[[Teilprojekte]:[Kürzel]],2,FALSE),"okay","Hauptprozess anderes TP"))</f>
        <v/>
      </c>
      <c r="AM19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8">
        <f>IFERROR(IF(BTT[[#This Row],[SAP-Modul
(Pflichtauswahl)]]&lt;&gt;VLOOKUP(BTT[[#This Row],[Verwendete Transaktion (Pflichtauswahl)]],Transaktionen[[Transaktionen]:[Modul]],3,FALSE),"Modul anders","okay"),"")</f>
        <v/>
      </c>
      <c r="AP1948">
        <f>IFERROR(IF(COUNTIFS(BTT[Verwendete Transaktion (Pflichtauswahl)],BTT[[#This Row],[Verwendete Transaktion (Pflichtauswahl)]],BTT[SAP-Modul
(Pflichtauswahl)],"&lt;&gt;"&amp;BTT[[#This Row],[SAP-Modul
(Pflichtauswahl)]])&gt;0,"Modul anders","okay"),"")</f>
        <v/>
      </c>
      <c r="AQ1948">
        <f>IFERROR(IF(COUNTIFS(BTT[Verwendete Transaktion (Pflichtauswahl)],BTT[[#This Row],[Verwendete Transaktion (Pflichtauswahl)]],BTT[Verantwortliches TP
(automatisch)],"&lt;&gt;"&amp;BTT[[#This Row],[Verantwortliches TP
(automatisch)]])&gt;0,"Transaktion mehrfach","okay"),"")</f>
        <v/>
      </c>
      <c r="AR1948">
        <f>IFERROR(IF(COUNTIFS(BTT[Verwendete Transaktion (Pflichtauswahl)],BTT[[#This Row],[Verwendete Transaktion (Pflichtauswahl)]],BTT[Verantwortliches TP
(automatisch)],"&lt;&gt;"&amp;VLOOKUP(aktives_Teilprojekt,Teilprojekte[[Teilprojekte]:[Kürzel]],2,FALSE))&gt;0,"Transaktion mehrfach","okay"),"")</f>
        <v/>
      </c>
      <c r="AS1948" t="inlineStr">
        <is>
          <t>FI1918</t>
        </is>
      </c>
    </row>
    <row r="1949">
      <c r="A1949">
        <f>IFERROR(IF(BTT[[#This Row],[Lfd Nr. 
(aus konsolidierter Datei)]]&lt;&gt;"",BTT[[#This Row],[Lfd Nr. 
(aus konsolidierter Datei)]],VLOOKUP(aktives_Teilprojekt,Teilprojekte[[Teilprojekte]:[Kürzel]],2,FALSE)&amp;ROW(BTT[[#This Row],[Lfd Nr.
(automatisch)]])-2),"")</f>
        <v/>
      </c>
      <c r="E1949">
        <f>IFERROR(IF(NOT(BTT[[#This Row],[Manuelle Änderung des Verantwortliches TP
(Auswahl - bei Bedarf)]]=""),BTT[[#This Row],[Manuelle Änderung des Verantwortliches TP
(Auswahl - bei Bedarf)]],VLOOKUP(BTT[[#This Row],[Hauptprozess
(Pflichtauswahl)]],Hauptprozesse[],3,FALSE)),"")</f>
        <v/>
      </c>
      <c r="F1949" t="inlineStr">
        <is>
          <t>FI</t>
        </is>
      </c>
      <c r="G1949" t="inlineStr">
        <is>
          <t>RW-F</t>
        </is>
      </c>
      <c r="H1949" t="inlineStr">
        <is>
          <t>FI</t>
        </is>
      </c>
      <c r="I1949" t="inlineStr">
        <is>
          <t>/HOAG/AKRO</t>
        </is>
      </c>
      <c r="J1949">
        <f>IFERROR(VLOOKUP(BTT[[#This Row],[Verwendete Transaktion (Pflichtauswahl)]],Transaktionen[[Transaktionen]:[Langtext]],2,FALSE),"")</f>
        <v/>
      </c>
      <c r="V1949">
        <f>IFERROR(VLOOKUP(BTT[[#This Row],[Verwendetes Formular
(Auswahl falls relevant)]],Formulare[[Formularbezeichnung]:[Formularname (technisch)]],2,FALSE),"")</f>
        <v/>
      </c>
      <c r="AK1949">
        <f>IF(BTT[[#This Row],[Subprozess
(optionale Auswahl)]]="","okay",IF(VLOOKUP(BTT[[#This Row],[Subprozess
(optionale Auswahl)]],BPML[[Subprozess]:[Zugeordneter Hauptprozess]],3,FALSE)=BTT[[#This Row],[Hauptprozess
(Pflichtauswahl)]],"okay","falscher Subprozess"))</f>
        <v/>
      </c>
      <c r="AL1949">
        <f>IF(aktives_Teilprojekt="Master","",IF(BTT[[#This Row],[Verantwortliches TP
(automatisch)]]=VLOOKUP(aktives_Teilprojekt,Teilprojekte[[Teilprojekte]:[Kürzel]],2,FALSE),"okay","Hauptprozess anderes TP"))</f>
        <v/>
      </c>
      <c r="AM19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49">
        <f>IFERROR(IF(BTT[[#This Row],[SAP-Modul
(Pflichtauswahl)]]&lt;&gt;VLOOKUP(BTT[[#This Row],[Verwendete Transaktion (Pflichtauswahl)]],Transaktionen[[Transaktionen]:[Modul]],3,FALSE),"Modul anders","okay"),"")</f>
        <v/>
      </c>
      <c r="AP1949">
        <f>IFERROR(IF(COUNTIFS(BTT[Verwendete Transaktion (Pflichtauswahl)],BTT[[#This Row],[Verwendete Transaktion (Pflichtauswahl)]],BTT[SAP-Modul
(Pflichtauswahl)],"&lt;&gt;"&amp;BTT[[#This Row],[SAP-Modul
(Pflichtauswahl)]])&gt;0,"Modul anders","okay"),"")</f>
        <v/>
      </c>
      <c r="AQ1949">
        <f>IFERROR(IF(COUNTIFS(BTT[Verwendete Transaktion (Pflichtauswahl)],BTT[[#This Row],[Verwendete Transaktion (Pflichtauswahl)]],BTT[Verantwortliches TP
(automatisch)],"&lt;&gt;"&amp;BTT[[#This Row],[Verantwortliches TP
(automatisch)]])&gt;0,"Transaktion mehrfach","okay"),"")</f>
        <v/>
      </c>
      <c r="AR1949">
        <f>IFERROR(IF(COUNTIFS(BTT[Verwendete Transaktion (Pflichtauswahl)],BTT[[#This Row],[Verwendete Transaktion (Pflichtauswahl)]],BTT[Verantwortliches TP
(automatisch)],"&lt;&gt;"&amp;VLOOKUP(aktives_Teilprojekt,Teilprojekte[[Teilprojekte]:[Kürzel]],2,FALSE))&gt;0,"Transaktion mehrfach","okay"),"")</f>
        <v/>
      </c>
      <c r="AS1949" t="inlineStr">
        <is>
          <t>FI1919</t>
        </is>
      </c>
    </row>
    <row r="1950">
      <c r="A1950">
        <f>IFERROR(IF(BTT[[#This Row],[Lfd Nr. 
(aus konsolidierter Datei)]]&lt;&gt;"",BTT[[#This Row],[Lfd Nr. 
(aus konsolidierter Datei)]],VLOOKUP(aktives_Teilprojekt,Teilprojekte[[Teilprojekte]:[Kürzel]],2,FALSE)&amp;ROW(BTT[[#This Row],[Lfd Nr.
(automatisch)]])-2),"")</f>
        <v/>
      </c>
      <c r="E1950">
        <f>IFERROR(IF(NOT(BTT[[#This Row],[Manuelle Änderung des Verantwortliches TP
(Auswahl - bei Bedarf)]]=""),BTT[[#This Row],[Manuelle Änderung des Verantwortliches TP
(Auswahl - bei Bedarf)]],VLOOKUP(BTT[[#This Row],[Hauptprozess
(Pflichtauswahl)]],Hauptprozesse[],3,FALSE)),"")</f>
        <v/>
      </c>
      <c r="F1950" t="inlineStr">
        <is>
          <t>FI</t>
        </is>
      </c>
      <c r="G1950" t="inlineStr">
        <is>
          <t>RW-F</t>
        </is>
      </c>
      <c r="H1950" t="inlineStr">
        <is>
          <t>FI</t>
        </is>
      </c>
      <c r="I1950" t="inlineStr">
        <is>
          <t>/HOAG/AKSB</t>
        </is>
      </c>
      <c r="J1950">
        <f>IFERROR(VLOOKUP(BTT[[#This Row],[Verwendete Transaktion (Pflichtauswahl)]],Transaktionen[[Transaktionen]:[Langtext]],2,FALSE),"")</f>
        <v/>
      </c>
      <c r="V1950">
        <f>IFERROR(VLOOKUP(BTT[[#This Row],[Verwendetes Formular
(Auswahl falls relevant)]],Formulare[[Formularbezeichnung]:[Formularname (technisch)]],2,FALSE),"")</f>
        <v/>
      </c>
      <c r="AK1950">
        <f>IF(BTT[[#This Row],[Subprozess
(optionale Auswahl)]]="","okay",IF(VLOOKUP(BTT[[#This Row],[Subprozess
(optionale Auswahl)]],BPML[[Subprozess]:[Zugeordneter Hauptprozess]],3,FALSE)=BTT[[#This Row],[Hauptprozess
(Pflichtauswahl)]],"okay","falscher Subprozess"))</f>
        <v/>
      </c>
      <c r="AL1950">
        <f>IF(aktives_Teilprojekt="Master","",IF(BTT[[#This Row],[Verantwortliches TP
(automatisch)]]=VLOOKUP(aktives_Teilprojekt,Teilprojekte[[Teilprojekte]:[Kürzel]],2,FALSE),"okay","Hauptprozess anderes TP"))</f>
        <v/>
      </c>
      <c r="AM19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0">
        <f>IFERROR(IF(BTT[[#This Row],[SAP-Modul
(Pflichtauswahl)]]&lt;&gt;VLOOKUP(BTT[[#This Row],[Verwendete Transaktion (Pflichtauswahl)]],Transaktionen[[Transaktionen]:[Modul]],3,FALSE),"Modul anders","okay"),"")</f>
        <v/>
      </c>
      <c r="AP1950">
        <f>IFERROR(IF(COUNTIFS(BTT[Verwendete Transaktion (Pflichtauswahl)],BTT[[#This Row],[Verwendete Transaktion (Pflichtauswahl)]],BTT[SAP-Modul
(Pflichtauswahl)],"&lt;&gt;"&amp;BTT[[#This Row],[SAP-Modul
(Pflichtauswahl)]])&gt;0,"Modul anders","okay"),"")</f>
        <v/>
      </c>
      <c r="AQ1950">
        <f>IFERROR(IF(COUNTIFS(BTT[Verwendete Transaktion (Pflichtauswahl)],BTT[[#This Row],[Verwendete Transaktion (Pflichtauswahl)]],BTT[Verantwortliches TP
(automatisch)],"&lt;&gt;"&amp;BTT[[#This Row],[Verantwortliches TP
(automatisch)]])&gt;0,"Transaktion mehrfach","okay"),"")</f>
        <v/>
      </c>
      <c r="AR1950">
        <f>IFERROR(IF(COUNTIFS(BTT[Verwendete Transaktion (Pflichtauswahl)],BTT[[#This Row],[Verwendete Transaktion (Pflichtauswahl)]],BTT[Verantwortliches TP
(automatisch)],"&lt;&gt;"&amp;VLOOKUP(aktives_Teilprojekt,Teilprojekte[[Teilprojekte]:[Kürzel]],2,FALSE))&gt;0,"Transaktion mehrfach","okay"),"")</f>
        <v/>
      </c>
      <c r="AS1950" t="inlineStr">
        <is>
          <t>FI1920</t>
        </is>
      </c>
    </row>
    <row r="1951">
      <c r="A1951">
        <f>IFERROR(IF(BTT[[#This Row],[Lfd Nr. 
(aus konsolidierter Datei)]]&lt;&gt;"",BTT[[#This Row],[Lfd Nr. 
(aus konsolidierter Datei)]],VLOOKUP(aktives_Teilprojekt,Teilprojekte[[Teilprojekte]:[Kürzel]],2,FALSE)&amp;ROW(BTT[[#This Row],[Lfd Nr.
(automatisch)]])-2),"")</f>
        <v/>
      </c>
      <c r="E1951">
        <f>IFERROR(IF(NOT(BTT[[#This Row],[Manuelle Änderung des Verantwortliches TP
(Auswahl - bei Bedarf)]]=""),BTT[[#This Row],[Manuelle Änderung des Verantwortliches TP
(Auswahl - bei Bedarf)]],VLOOKUP(BTT[[#This Row],[Hauptprozess
(Pflichtauswahl)]],Hauptprozesse[],3,FALSE)),"")</f>
        <v/>
      </c>
      <c r="F1951" t="inlineStr">
        <is>
          <t>FI</t>
        </is>
      </c>
      <c r="G1951" t="inlineStr">
        <is>
          <t>RW-F</t>
        </is>
      </c>
      <c r="H1951" t="inlineStr">
        <is>
          <t>FI</t>
        </is>
      </c>
      <c r="I1951" t="inlineStr">
        <is>
          <t>/HOAG/AKSC</t>
        </is>
      </c>
      <c r="J1951">
        <f>IFERROR(VLOOKUP(BTT[[#This Row],[Verwendete Transaktion (Pflichtauswahl)]],Transaktionen[[Transaktionen]:[Langtext]],2,FALSE),"")</f>
        <v/>
      </c>
      <c r="V1951">
        <f>IFERROR(VLOOKUP(BTT[[#This Row],[Verwendetes Formular
(Auswahl falls relevant)]],Formulare[[Formularbezeichnung]:[Formularname (technisch)]],2,FALSE),"")</f>
        <v/>
      </c>
      <c r="AK1951">
        <f>IF(BTT[[#This Row],[Subprozess
(optionale Auswahl)]]="","okay",IF(VLOOKUP(BTT[[#This Row],[Subprozess
(optionale Auswahl)]],BPML[[Subprozess]:[Zugeordneter Hauptprozess]],3,FALSE)=BTT[[#This Row],[Hauptprozess
(Pflichtauswahl)]],"okay","falscher Subprozess"))</f>
        <v/>
      </c>
      <c r="AL1951">
        <f>IF(aktives_Teilprojekt="Master","",IF(BTT[[#This Row],[Verantwortliches TP
(automatisch)]]=VLOOKUP(aktives_Teilprojekt,Teilprojekte[[Teilprojekte]:[Kürzel]],2,FALSE),"okay","Hauptprozess anderes TP"))</f>
        <v/>
      </c>
      <c r="AM19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1">
        <f>IFERROR(IF(BTT[[#This Row],[SAP-Modul
(Pflichtauswahl)]]&lt;&gt;VLOOKUP(BTT[[#This Row],[Verwendete Transaktion (Pflichtauswahl)]],Transaktionen[[Transaktionen]:[Modul]],3,FALSE),"Modul anders","okay"),"")</f>
        <v/>
      </c>
      <c r="AP1951">
        <f>IFERROR(IF(COUNTIFS(BTT[Verwendete Transaktion (Pflichtauswahl)],BTT[[#This Row],[Verwendete Transaktion (Pflichtauswahl)]],BTT[SAP-Modul
(Pflichtauswahl)],"&lt;&gt;"&amp;BTT[[#This Row],[SAP-Modul
(Pflichtauswahl)]])&gt;0,"Modul anders","okay"),"")</f>
        <v/>
      </c>
      <c r="AQ1951">
        <f>IFERROR(IF(COUNTIFS(BTT[Verwendete Transaktion (Pflichtauswahl)],BTT[[#This Row],[Verwendete Transaktion (Pflichtauswahl)]],BTT[Verantwortliches TP
(automatisch)],"&lt;&gt;"&amp;BTT[[#This Row],[Verantwortliches TP
(automatisch)]])&gt;0,"Transaktion mehrfach","okay"),"")</f>
        <v/>
      </c>
      <c r="AR1951">
        <f>IFERROR(IF(COUNTIFS(BTT[Verwendete Transaktion (Pflichtauswahl)],BTT[[#This Row],[Verwendete Transaktion (Pflichtauswahl)]],BTT[Verantwortliches TP
(automatisch)],"&lt;&gt;"&amp;VLOOKUP(aktives_Teilprojekt,Teilprojekte[[Teilprojekte]:[Kürzel]],2,FALSE))&gt;0,"Transaktion mehrfach","okay"),"")</f>
        <v/>
      </c>
      <c r="AS1951" t="inlineStr">
        <is>
          <t>FI1921</t>
        </is>
      </c>
    </row>
    <row r="1952">
      <c r="A1952">
        <f>IFERROR(IF(BTT[[#This Row],[Lfd Nr. 
(aus konsolidierter Datei)]]&lt;&gt;"",BTT[[#This Row],[Lfd Nr. 
(aus konsolidierter Datei)]],VLOOKUP(aktives_Teilprojekt,Teilprojekte[[Teilprojekte]:[Kürzel]],2,FALSE)&amp;ROW(BTT[[#This Row],[Lfd Nr.
(automatisch)]])-2),"")</f>
        <v/>
      </c>
      <c r="E1952">
        <f>IFERROR(IF(NOT(BTT[[#This Row],[Manuelle Änderung des Verantwortliches TP
(Auswahl - bei Bedarf)]]=""),BTT[[#This Row],[Manuelle Änderung des Verantwortliches TP
(Auswahl - bei Bedarf)]],VLOOKUP(BTT[[#This Row],[Hauptprozess
(Pflichtauswahl)]],Hauptprozesse[],3,FALSE)),"")</f>
        <v/>
      </c>
      <c r="F1952" t="inlineStr">
        <is>
          <t>FI</t>
        </is>
      </c>
      <c r="G1952" t="inlineStr">
        <is>
          <t>RW-F</t>
        </is>
      </c>
      <c r="H1952" t="inlineStr">
        <is>
          <t>FI</t>
        </is>
      </c>
      <c r="I1952" t="inlineStr">
        <is>
          <t>/HOAG/AKSY</t>
        </is>
      </c>
      <c r="J1952">
        <f>IFERROR(VLOOKUP(BTT[[#This Row],[Verwendete Transaktion (Pflichtauswahl)]],Transaktionen[[Transaktionen]:[Langtext]],2,FALSE),"")</f>
        <v/>
      </c>
      <c r="V1952">
        <f>IFERROR(VLOOKUP(BTT[[#This Row],[Verwendetes Formular
(Auswahl falls relevant)]],Formulare[[Formularbezeichnung]:[Formularname (technisch)]],2,FALSE),"")</f>
        <v/>
      </c>
      <c r="AK1952">
        <f>IF(BTT[[#This Row],[Subprozess
(optionale Auswahl)]]="","okay",IF(VLOOKUP(BTT[[#This Row],[Subprozess
(optionale Auswahl)]],BPML[[Subprozess]:[Zugeordneter Hauptprozess]],3,FALSE)=BTT[[#This Row],[Hauptprozess
(Pflichtauswahl)]],"okay","falscher Subprozess"))</f>
        <v/>
      </c>
      <c r="AL1952">
        <f>IF(aktives_Teilprojekt="Master","",IF(BTT[[#This Row],[Verantwortliches TP
(automatisch)]]=VLOOKUP(aktives_Teilprojekt,Teilprojekte[[Teilprojekte]:[Kürzel]],2,FALSE),"okay","Hauptprozess anderes TP"))</f>
        <v/>
      </c>
      <c r="AM19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2">
        <f>IFERROR(IF(BTT[[#This Row],[SAP-Modul
(Pflichtauswahl)]]&lt;&gt;VLOOKUP(BTT[[#This Row],[Verwendete Transaktion (Pflichtauswahl)]],Transaktionen[[Transaktionen]:[Modul]],3,FALSE),"Modul anders","okay"),"")</f>
        <v/>
      </c>
      <c r="AP1952">
        <f>IFERROR(IF(COUNTIFS(BTT[Verwendete Transaktion (Pflichtauswahl)],BTT[[#This Row],[Verwendete Transaktion (Pflichtauswahl)]],BTT[SAP-Modul
(Pflichtauswahl)],"&lt;&gt;"&amp;BTT[[#This Row],[SAP-Modul
(Pflichtauswahl)]])&gt;0,"Modul anders","okay"),"")</f>
        <v/>
      </c>
      <c r="AQ1952">
        <f>IFERROR(IF(COUNTIFS(BTT[Verwendete Transaktion (Pflichtauswahl)],BTT[[#This Row],[Verwendete Transaktion (Pflichtauswahl)]],BTT[Verantwortliches TP
(automatisch)],"&lt;&gt;"&amp;BTT[[#This Row],[Verantwortliches TP
(automatisch)]])&gt;0,"Transaktion mehrfach","okay"),"")</f>
        <v/>
      </c>
      <c r="AR1952">
        <f>IFERROR(IF(COUNTIFS(BTT[Verwendete Transaktion (Pflichtauswahl)],BTT[[#This Row],[Verwendete Transaktion (Pflichtauswahl)]],BTT[Verantwortliches TP
(automatisch)],"&lt;&gt;"&amp;VLOOKUP(aktives_Teilprojekt,Teilprojekte[[Teilprojekte]:[Kürzel]],2,FALSE))&gt;0,"Transaktion mehrfach","okay"),"")</f>
        <v/>
      </c>
      <c r="AS1952" t="inlineStr">
        <is>
          <t>FI1922</t>
        </is>
      </c>
    </row>
    <row r="1953">
      <c r="A1953">
        <f>IFERROR(IF(BTT[[#This Row],[Lfd Nr. 
(aus konsolidierter Datei)]]&lt;&gt;"",BTT[[#This Row],[Lfd Nr. 
(aus konsolidierter Datei)]],VLOOKUP(aktives_Teilprojekt,Teilprojekte[[Teilprojekte]:[Kürzel]],2,FALSE)&amp;ROW(BTT[[#This Row],[Lfd Nr.
(automatisch)]])-2),"")</f>
        <v/>
      </c>
      <c r="E1953">
        <f>IFERROR(IF(NOT(BTT[[#This Row],[Manuelle Änderung des Verantwortliches TP
(Auswahl - bei Bedarf)]]=""),BTT[[#This Row],[Manuelle Änderung des Verantwortliches TP
(Auswahl - bei Bedarf)]],VLOOKUP(BTT[[#This Row],[Hauptprozess
(Pflichtauswahl)]],Hauptprozesse[],3,FALSE)),"")</f>
        <v/>
      </c>
      <c r="F1953" t="inlineStr">
        <is>
          <t>FI</t>
        </is>
      </c>
      <c r="G1953" t="inlineStr">
        <is>
          <t>RW-F</t>
        </is>
      </c>
      <c r="H1953" t="inlineStr">
        <is>
          <t>FI</t>
        </is>
      </c>
      <c r="I1953" t="inlineStr">
        <is>
          <t>/HOAG/B_MD3N</t>
        </is>
      </c>
      <c r="J1953">
        <f>IFERROR(VLOOKUP(BTT[[#This Row],[Verwendete Transaktion (Pflichtauswahl)]],Transaktionen[[Transaktionen]:[Langtext]],2,FALSE),"")</f>
        <v/>
      </c>
      <c r="V1953">
        <f>IFERROR(VLOOKUP(BTT[[#This Row],[Verwendetes Formular
(Auswahl falls relevant)]],Formulare[[Formularbezeichnung]:[Formularname (technisch)]],2,FALSE),"")</f>
        <v/>
      </c>
      <c r="AK1953">
        <f>IF(BTT[[#This Row],[Subprozess
(optionale Auswahl)]]="","okay",IF(VLOOKUP(BTT[[#This Row],[Subprozess
(optionale Auswahl)]],BPML[[Subprozess]:[Zugeordneter Hauptprozess]],3,FALSE)=BTT[[#This Row],[Hauptprozess
(Pflichtauswahl)]],"okay","falscher Subprozess"))</f>
        <v/>
      </c>
      <c r="AL1953">
        <f>IF(aktives_Teilprojekt="Master","",IF(BTT[[#This Row],[Verantwortliches TP
(automatisch)]]=VLOOKUP(aktives_Teilprojekt,Teilprojekte[[Teilprojekte]:[Kürzel]],2,FALSE),"okay","Hauptprozess anderes TP"))</f>
        <v/>
      </c>
      <c r="AM19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3">
        <f>IFERROR(IF(BTT[[#This Row],[SAP-Modul
(Pflichtauswahl)]]&lt;&gt;VLOOKUP(BTT[[#This Row],[Verwendete Transaktion (Pflichtauswahl)]],Transaktionen[[Transaktionen]:[Modul]],3,FALSE),"Modul anders","okay"),"")</f>
        <v/>
      </c>
      <c r="AP1953">
        <f>IFERROR(IF(COUNTIFS(BTT[Verwendete Transaktion (Pflichtauswahl)],BTT[[#This Row],[Verwendete Transaktion (Pflichtauswahl)]],BTT[SAP-Modul
(Pflichtauswahl)],"&lt;&gt;"&amp;BTT[[#This Row],[SAP-Modul
(Pflichtauswahl)]])&gt;0,"Modul anders","okay"),"")</f>
        <v/>
      </c>
      <c r="AQ1953">
        <f>IFERROR(IF(COUNTIFS(BTT[Verwendete Transaktion (Pflichtauswahl)],BTT[[#This Row],[Verwendete Transaktion (Pflichtauswahl)]],BTT[Verantwortliches TP
(automatisch)],"&lt;&gt;"&amp;BTT[[#This Row],[Verantwortliches TP
(automatisch)]])&gt;0,"Transaktion mehrfach","okay"),"")</f>
        <v/>
      </c>
      <c r="AR1953">
        <f>IFERROR(IF(COUNTIFS(BTT[Verwendete Transaktion (Pflichtauswahl)],BTT[[#This Row],[Verwendete Transaktion (Pflichtauswahl)]],BTT[Verantwortliches TP
(automatisch)],"&lt;&gt;"&amp;VLOOKUP(aktives_Teilprojekt,Teilprojekte[[Teilprojekte]:[Kürzel]],2,FALSE))&gt;0,"Transaktion mehrfach","okay"),"")</f>
        <v/>
      </c>
      <c r="AS1953" t="inlineStr">
        <is>
          <t>FI1923</t>
        </is>
      </c>
    </row>
    <row r="1954">
      <c r="A1954">
        <f>IFERROR(IF(BTT[[#This Row],[Lfd Nr. 
(aus konsolidierter Datei)]]&lt;&gt;"",BTT[[#This Row],[Lfd Nr. 
(aus konsolidierter Datei)]],VLOOKUP(aktives_Teilprojekt,Teilprojekte[[Teilprojekte]:[Kürzel]],2,FALSE)&amp;ROW(BTT[[#This Row],[Lfd Nr.
(automatisch)]])-2),"")</f>
        <v/>
      </c>
      <c r="E1954">
        <f>IFERROR(IF(NOT(BTT[[#This Row],[Manuelle Änderung des Verantwortliches TP
(Auswahl - bei Bedarf)]]=""),BTT[[#This Row],[Manuelle Änderung des Verantwortliches TP
(Auswahl - bei Bedarf)]],VLOOKUP(BTT[[#This Row],[Hauptprozess
(Pflichtauswahl)]],Hauptprozesse[],3,FALSE)),"")</f>
        <v/>
      </c>
      <c r="F1954" t="inlineStr">
        <is>
          <t>FI</t>
        </is>
      </c>
      <c r="G1954" t="inlineStr">
        <is>
          <t>RW-F</t>
        </is>
      </c>
      <c r="H1954" t="inlineStr">
        <is>
          <t>FI</t>
        </is>
      </c>
      <c r="I1954" t="inlineStr">
        <is>
          <t>/HOAG/B_MD4</t>
        </is>
      </c>
      <c r="J1954">
        <f>IFERROR(VLOOKUP(BTT[[#This Row],[Verwendete Transaktion (Pflichtauswahl)]],Transaktionen[[Transaktionen]:[Langtext]],2,FALSE),"")</f>
        <v/>
      </c>
      <c r="V1954">
        <f>IFERROR(VLOOKUP(BTT[[#This Row],[Verwendetes Formular
(Auswahl falls relevant)]],Formulare[[Formularbezeichnung]:[Formularname (technisch)]],2,FALSE),"")</f>
        <v/>
      </c>
      <c r="AK1954">
        <f>IF(BTT[[#This Row],[Subprozess
(optionale Auswahl)]]="","okay",IF(VLOOKUP(BTT[[#This Row],[Subprozess
(optionale Auswahl)]],BPML[[Subprozess]:[Zugeordneter Hauptprozess]],3,FALSE)=BTT[[#This Row],[Hauptprozess
(Pflichtauswahl)]],"okay","falscher Subprozess"))</f>
        <v/>
      </c>
      <c r="AL1954">
        <f>IF(aktives_Teilprojekt="Master","",IF(BTT[[#This Row],[Verantwortliches TP
(automatisch)]]=VLOOKUP(aktives_Teilprojekt,Teilprojekte[[Teilprojekte]:[Kürzel]],2,FALSE),"okay","Hauptprozess anderes TP"))</f>
        <v/>
      </c>
      <c r="AM19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4">
        <f>IFERROR(IF(BTT[[#This Row],[SAP-Modul
(Pflichtauswahl)]]&lt;&gt;VLOOKUP(BTT[[#This Row],[Verwendete Transaktion (Pflichtauswahl)]],Transaktionen[[Transaktionen]:[Modul]],3,FALSE),"Modul anders","okay"),"")</f>
        <v/>
      </c>
      <c r="AP1954">
        <f>IFERROR(IF(COUNTIFS(BTT[Verwendete Transaktion (Pflichtauswahl)],BTT[[#This Row],[Verwendete Transaktion (Pflichtauswahl)]],BTT[SAP-Modul
(Pflichtauswahl)],"&lt;&gt;"&amp;BTT[[#This Row],[SAP-Modul
(Pflichtauswahl)]])&gt;0,"Modul anders","okay"),"")</f>
        <v/>
      </c>
      <c r="AQ1954">
        <f>IFERROR(IF(COUNTIFS(BTT[Verwendete Transaktion (Pflichtauswahl)],BTT[[#This Row],[Verwendete Transaktion (Pflichtauswahl)]],BTT[Verantwortliches TP
(automatisch)],"&lt;&gt;"&amp;BTT[[#This Row],[Verantwortliches TP
(automatisch)]])&gt;0,"Transaktion mehrfach","okay"),"")</f>
        <v/>
      </c>
      <c r="AR1954">
        <f>IFERROR(IF(COUNTIFS(BTT[Verwendete Transaktion (Pflichtauswahl)],BTT[[#This Row],[Verwendete Transaktion (Pflichtauswahl)]],BTT[Verantwortliches TP
(automatisch)],"&lt;&gt;"&amp;VLOOKUP(aktives_Teilprojekt,Teilprojekte[[Teilprojekte]:[Kürzel]],2,FALSE))&gt;0,"Transaktion mehrfach","okay"),"")</f>
        <v/>
      </c>
      <c r="AS1954" t="inlineStr">
        <is>
          <t>FI1924</t>
        </is>
      </c>
    </row>
    <row r="1955">
      <c r="A1955">
        <f>IFERROR(IF(BTT[[#This Row],[Lfd Nr. 
(aus konsolidierter Datei)]]&lt;&gt;"",BTT[[#This Row],[Lfd Nr. 
(aus konsolidierter Datei)]],VLOOKUP(aktives_Teilprojekt,Teilprojekte[[Teilprojekte]:[Kürzel]],2,FALSE)&amp;ROW(BTT[[#This Row],[Lfd Nr.
(automatisch)]])-2),"")</f>
        <v/>
      </c>
      <c r="E1955">
        <f>IFERROR(IF(NOT(BTT[[#This Row],[Manuelle Änderung des Verantwortliches TP
(Auswahl - bei Bedarf)]]=""),BTT[[#This Row],[Manuelle Änderung des Verantwortliches TP
(Auswahl - bei Bedarf)]],VLOOKUP(BTT[[#This Row],[Hauptprozess
(Pflichtauswahl)]],Hauptprozesse[],3,FALSE)),"")</f>
        <v/>
      </c>
      <c r="F1955" t="inlineStr">
        <is>
          <t>FI</t>
        </is>
      </c>
      <c r="G1955" t="inlineStr">
        <is>
          <t>RW-F</t>
        </is>
      </c>
      <c r="H1955" t="inlineStr">
        <is>
          <t>FI</t>
        </is>
      </c>
      <c r="I1955" t="inlineStr">
        <is>
          <t>/HOAG/B_MD4_NEU</t>
        </is>
      </c>
      <c r="J1955">
        <f>IFERROR(VLOOKUP(BTT[[#This Row],[Verwendete Transaktion (Pflichtauswahl)]],Transaktionen[[Transaktionen]:[Langtext]],2,FALSE),"")</f>
        <v/>
      </c>
      <c r="V1955">
        <f>IFERROR(VLOOKUP(BTT[[#This Row],[Verwendetes Formular
(Auswahl falls relevant)]],Formulare[[Formularbezeichnung]:[Formularname (technisch)]],2,FALSE),"")</f>
        <v/>
      </c>
      <c r="AK1955">
        <f>IF(BTT[[#This Row],[Subprozess
(optionale Auswahl)]]="","okay",IF(VLOOKUP(BTT[[#This Row],[Subprozess
(optionale Auswahl)]],BPML[[Subprozess]:[Zugeordneter Hauptprozess]],3,FALSE)=BTT[[#This Row],[Hauptprozess
(Pflichtauswahl)]],"okay","falscher Subprozess"))</f>
        <v/>
      </c>
      <c r="AL1955">
        <f>IF(aktives_Teilprojekt="Master","",IF(BTT[[#This Row],[Verantwortliches TP
(automatisch)]]=VLOOKUP(aktives_Teilprojekt,Teilprojekte[[Teilprojekte]:[Kürzel]],2,FALSE),"okay","Hauptprozess anderes TP"))</f>
        <v/>
      </c>
      <c r="AM19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5">
        <f>IFERROR(IF(BTT[[#This Row],[SAP-Modul
(Pflichtauswahl)]]&lt;&gt;VLOOKUP(BTT[[#This Row],[Verwendete Transaktion (Pflichtauswahl)]],Transaktionen[[Transaktionen]:[Modul]],3,FALSE),"Modul anders","okay"),"")</f>
        <v/>
      </c>
      <c r="AP1955">
        <f>IFERROR(IF(COUNTIFS(BTT[Verwendete Transaktion (Pflichtauswahl)],BTT[[#This Row],[Verwendete Transaktion (Pflichtauswahl)]],BTT[SAP-Modul
(Pflichtauswahl)],"&lt;&gt;"&amp;BTT[[#This Row],[SAP-Modul
(Pflichtauswahl)]])&gt;0,"Modul anders","okay"),"")</f>
        <v/>
      </c>
      <c r="AQ1955">
        <f>IFERROR(IF(COUNTIFS(BTT[Verwendete Transaktion (Pflichtauswahl)],BTT[[#This Row],[Verwendete Transaktion (Pflichtauswahl)]],BTT[Verantwortliches TP
(automatisch)],"&lt;&gt;"&amp;BTT[[#This Row],[Verantwortliches TP
(automatisch)]])&gt;0,"Transaktion mehrfach","okay"),"")</f>
        <v/>
      </c>
      <c r="AR1955">
        <f>IFERROR(IF(COUNTIFS(BTT[Verwendete Transaktion (Pflichtauswahl)],BTT[[#This Row],[Verwendete Transaktion (Pflichtauswahl)]],BTT[Verantwortliches TP
(automatisch)],"&lt;&gt;"&amp;VLOOKUP(aktives_Teilprojekt,Teilprojekte[[Teilprojekte]:[Kürzel]],2,FALSE))&gt;0,"Transaktion mehrfach","okay"),"")</f>
        <v/>
      </c>
      <c r="AS1955" t="inlineStr">
        <is>
          <t>FI1925</t>
        </is>
      </c>
    </row>
    <row r="1956">
      <c r="A1956">
        <f>IFERROR(IF(BTT[[#This Row],[Lfd Nr. 
(aus konsolidierter Datei)]]&lt;&gt;"",BTT[[#This Row],[Lfd Nr. 
(aus konsolidierter Datei)]],VLOOKUP(aktives_Teilprojekt,Teilprojekte[[Teilprojekte]:[Kürzel]],2,FALSE)&amp;ROW(BTT[[#This Row],[Lfd Nr.
(automatisch)]])-2),"")</f>
        <v/>
      </c>
      <c r="E1956">
        <f>IFERROR(IF(NOT(BTT[[#This Row],[Manuelle Änderung des Verantwortliches TP
(Auswahl - bei Bedarf)]]=""),BTT[[#This Row],[Manuelle Änderung des Verantwortliches TP
(Auswahl - bei Bedarf)]],VLOOKUP(BTT[[#This Row],[Hauptprozess
(Pflichtauswahl)]],Hauptprozesse[],3,FALSE)),"")</f>
        <v/>
      </c>
      <c r="F1956" t="inlineStr">
        <is>
          <t>FI</t>
        </is>
      </c>
      <c r="G1956" t="inlineStr">
        <is>
          <t>RW-F</t>
        </is>
      </c>
      <c r="H1956" t="inlineStr">
        <is>
          <t>FI</t>
        </is>
      </c>
      <c r="I1956" t="inlineStr">
        <is>
          <t>/HOAG/B_VERSION</t>
        </is>
      </c>
      <c r="J1956">
        <f>IFERROR(VLOOKUP(BTT[[#This Row],[Verwendete Transaktion (Pflichtauswahl)]],Transaktionen[[Transaktionen]:[Langtext]],2,FALSE),"")</f>
        <v/>
      </c>
      <c r="V1956">
        <f>IFERROR(VLOOKUP(BTT[[#This Row],[Verwendetes Formular
(Auswahl falls relevant)]],Formulare[[Formularbezeichnung]:[Formularname (technisch)]],2,FALSE),"")</f>
        <v/>
      </c>
      <c r="AK1956">
        <f>IF(BTT[[#This Row],[Subprozess
(optionale Auswahl)]]="","okay",IF(VLOOKUP(BTT[[#This Row],[Subprozess
(optionale Auswahl)]],BPML[[Subprozess]:[Zugeordneter Hauptprozess]],3,FALSE)=BTT[[#This Row],[Hauptprozess
(Pflichtauswahl)]],"okay","falscher Subprozess"))</f>
        <v/>
      </c>
      <c r="AL1956">
        <f>IF(aktives_Teilprojekt="Master","",IF(BTT[[#This Row],[Verantwortliches TP
(automatisch)]]=VLOOKUP(aktives_Teilprojekt,Teilprojekte[[Teilprojekte]:[Kürzel]],2,FALSE),"okay","Hauptprozess anderes TP"))</f>
        <v/>
      </c>
      <c r="AM19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6">
        <f>IFERROR(IF(BTT[[#This Row],[SAP-Modul
(Pflichtauswahl)]]&lt;&gt;VLOOKUP(BTT[[#This Row],[Verwendete Transaktion (Pflichtauswahl)]],Transaktionen[[Transaktionen]:[Modul]],3,FALSE),"Modul anders","okay"),"")</f>
        <v/>
      </c>
      <c r="AP1956">
        <f>IFERROR(IF(COUNTIFS(BTT[Verwendete Transaktion (Pflichtauswahl)],BTT[[#This Row],[Verwendete Transaktion (Pflichtauswahl)]],BTT[SAP-Modul
(Pflichtauswahl)],"&lt;&gt;"&amp;BTT[[#This Row],[SAP-Modul
(Pflichtauswahl)]])&gt;0,"Modul anders","okay"),"")</f>
        <v/>
      </c>
      <c r="AQ1956">
        <f>IFERROR(IF(COUNTIFS(BTT[Verwendete Transaktion (Pflichtauswahl)],BTT[[#This Row],[Verwendete Transaktion (Pflichtauswahl)]],BTT[Verantwortliches TP
(automatisch)],"&lt;&gt;"&amp;BTT[[#This Row],[Verantwortliches TP
(automatisch)]])&gt;0,"Transaktion mehrfach","okay"),"")</f>
        <v/>
      </c>
      <c r="AR1956">
        <f>IFERROR(IF(COUNTIFS(BTT[Verwendete Transaktion (Pflichtauswahl)],BTT[[#This Row],[Verwendete Transaktion (Pflichtauswahl)]],BTT[Verantwortliches TP
(automatisch)],"&lt;&gt;"&amp;VLOOKUP(aktives_Teilprojekt,Teilprojekte[[Teilprojekte]:[Kürzel]],2,FALSE))&gt;0,"Transaktion mehrfach","okay"),"")</f>
        <v/>
      </c>
      <c r="AS1956" t="inlineStr">
        <is>
          <t>FI1926</t>
        </is>
      </c>
    </row>
    <row r="1957">
      <c r="A1957">
        <f>IFERROR(IF(BTT[[#This Row],[Lfd Nr. 
(aus konsolidierter Datei)]]&lt;&gt;"",BTT[[#This Row],[Lfd Nr. 
(aus konsolidierter Datei)]],VLOOKUP(aktives_Teilprojekt,Teilprojekte[[Teilprojekte]:[Kürzel]],2,FALSE)&amp;ROW(BTT[[#This Row],[Lfd Nr.
(automatisch)]])-2),"")</f>
        <v/>
      </c>
      <c r="E1957">
        <f>IFERROR(IF(NOT(BTT[[#This Row],[Manuelle Änderung des Verantwortliches TP
(Auswahl - bei Bedarf)]]=""),BTT[[#This Row],[Manuelle Änderung des Verantwortliches TP
(Auswahl - bei Bedarf)]],VLOOKUP(BTT[[#This Row],[Hauptprozess
(Pflichtauswahl)]],Hauptprozesse[],3,FALSE)),"")</f>
        <v/>
      </c>
      <c r="F1957" t="inlineStr">
        <is>
          <t>FI</t>
        </is>
      </c>
      <c r="G1957" t="inlineStr">
        <is>
          <t>RW-F</t>
        </is>
      </c>
      <c r="H1957" t="inlineStr">
        <is>
          <t>FI</t>
        </is>
      </c>
      <c r="I1957" t="inlineStr">
        <is>
          <t>/HOAG/KSTA</t>
        </is>
      </c>
      <c r="J1957">
        <f>IFERROR(VLOOKUP(BTT[[#This Row],[Verwendete Transaktion (Pflichtauswahl)]],Transaktionen[[Transaktionen]:[Langtext]],2,FALSE),"")</f>
        <v/>
      </c>
      <c r="V1957">
        <f>IFERROR(VLOOKUP(BTT[[#This Row],[Verwendetes Formular
(Auswahl falls relevant)]],Formulare[[Formularbezeichnung]:[Formularname (technisch)]],2,FALSE),"")</f>
        <v/>
      </c>
      <c r="AK1957">
        <f>IF(BTT[[#This Row],[Subprozess
(optionale Auswahl)]]="","okay",IF(VLOOKUP(BTT[[#This Row],[Subprozess
(optionale Auswahl)]],BPML[[Subprozess]:[Zugeordneter Hauptprozess]],3,FALSE)=BTT[[#This Row],[Hauptprozess
(Pflichtauswahl)]],"okay","falscher Subprozess"))</f>
        <v/>
      </c>
      <c r="AL1957">
        <f>IF(aktives_Teilprojekt="Master","",IF(BTT[[#This Row],[Verantwortliches TP
(automatisch)]]=VLOOKUP(aktives_Teilprojekt,Teilprojekte[[Teilprojekte]:[Kürzel]],2,FALSE),"okay","Hauptprozess anderes TP"))</f>
        <v/>
      </c>
      <c r="AM19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7">
        <f>IFERROR(IF(BTT[[#This Row],[SAP-Modul
(Pflichtauswahl)]]&lt;&gt;VLOOKUP(BTT[[#This Row],[Verwendete Transaktion (Pflichtauswahl)]],Transaktionen[[Transaktionen]:[Modul]],3,FALSE),"Modul anders","okay"),"")</f>
        <v/>
      </c>
      <c r="AP1957">
        <f>IFERROR(IF(COUNTIFS(BTT[Verwendete Transaktion (Pflichtauswahl)],BTT[[#This Row],[Verwendete Transaktion (Pflichtauswahl)]],BTT[SAP-Modul
(Pflichtauswahl)],"&lt;&gt;"&amp;BTT[[#This Row],[SAP-Modul
(Pflichtauswahl)]])&gt;0,"Modul anders","okay"),"")</f>
        <v/>
      </c>
      <c r="AQ1957">
        <f>IFERROR(IF(COUNTIFS(BTT[Verwendete Transaktion (Pflichtauswahl)],BTT[[#This Row],[Verwendete Transaktion (Pflichtauswahl)]],BTT[Verantwortliches TP
(automatisch)],"&lt;&gt;"&amp;BTT[[#This Row],[Verantwortliches TP
(automatisch)]])&gt;0,"Transaktion mehrfach","okay"),"")</f>
        <v/>
      </c>
      <c r="AR1957">
        <f>IFERROR(IF(COUNTIFS(BTT[Verwendete Transaktion (Pflichtauswahl)],BTT[[#This Row],[Verwendete Transaktion (Pflichtauswahl)]],BTT[Verantwortliches TP
(automatisch)],"&lt;&gt;"&amp;VLOOKUP(aktives_Teilprojekt,Teilprojekte[[Teilprojekte]:[Kürzel]],2,FALSE))&gt;0,"Transaktion mehrfach","okay"),"")</f>
        <v/>
      </c>
      <c r="AS1957" t="inlineStr">
        <is>
          <t>FI1927</t>
        </is>
      </c>
    </row>
    <row r="1958">
      <c r="A1958">
        <f>IFERROR(IF(BTT[[#This Row],[Lfd Nr. 
(aus konsolidierter Datei)]]&lt;&gt;"",BTT[[#This Row],[Lfd Nr. 
(aus konsolidierter Datei)]],VLOOKUP(aktives_Teilprojekt,Teilprojekte[[Teilprojekte]:[Kürzel]],2,FALSE)&amp;ROW(BTT[[#This Row],[Lfd Nr.
(automatisch)]])-2),"")</f>
        <v/>
      </c>
      <c r="E1958">
        <f>IFERROR(IF(NOT(BTT[[#This Row],[Manuelle Änderung des Verantwortliches TP
(Auswahl - bei Bedarf)]]=""),BTT[[#This Row],[Manuelle Änderung des Verantwortliches TP
(Auswahl - bei Bedarf)]],VLOOKUP(BTT[[#This Row],[Hauptprozess
(Pflichtauswahl)]],Hauptprozesse[],3,FALSE)),"")</f>
        <v/>
      </c>
      <c r="F1958" t="inlineStr">
        <is>
          <t>FI</t>
        </is>
      </c>
      <c r="G1958" t="inlineStr">
        <is>
          <t>RW-F</t>
        </is>
      </c>
      <c r="H1958" t="inlineStr">
        <is>
          <t>FI</t>
        </is>
      </c>
      <c r="I1958" t="inlineStr">
        <is>
          <t>/HOAG/M_ACEINST</t>
        </is>
      </c>
      <c r="J1958">
        <f>IFERROR(VLOOKUP(BTT[[#This Row],[Verwendete Transaktion (Pflichtauswahl)]],Transaktionen[[Transaktionen]:[Langtext]],2,FALSE),"")</f>
        <v/>
      </c>
      <c r="V1958">
        <f>IFERROR(VLOOKUP(BTT[[#This Row],[Verwendetes Formular
(Auswahl falls relevant)]],Formulare[[Formularbezeichnung]:[Formularname (technisch)]],2,FALSE),"")</f>
        <v/>
      </c>
      <c r="AK1958">
        <f>IF(BTT[[#This Row],[Subprozess
(optionale Auswahl)]]="","okay",IF(VLOOKUP(BTT[[#This Row],[Subprozess
(optionale Auswahl)]],BPML[[Subprozess]:[Zugeordneter Hauptprozess]],3,FALSE)=BTT[[#This Row],[Hauptprozess
(Pflichtauswahl)]],"okay","falscher Subprozess"))</f>
        <v/>
      </c>
      <c r="AL1958">
        <f>IF(aktives_Teilprojekt="Master","",IF(BTT[[#This Row],[Verantwortliches TP
(automatisch)]]=VLOOKUP(aktives_Teilprojekt,Teilprojekte[[Teilprojekte]:[Kürzel]],2,FALSE),"okay","Hauptprozess anderes TP"))</f>
        <v/>
      </c>
      <c r="AM19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8">
        <f>IFERROR(IF(BTT[[#This Row],[SAP-Modul
(Pflichtauswahl)]]&lt;&gt;VLOOKUP(BTT[[#This Row],[Verwendete Transaktion (Pflichtauswahl)]],Transaktionen[[Transaktionen]:[Modul]],3,FALSE),"Modul anders","okay"),"")</f>
        <v/>
      </c>
      <c r="AP1958">
        <f>IFERROR(IF(COUNTIFS(BTT[Verwendete Transaktion (Pflichtauswahl)],BTT[[#This Row],[Verwendete Transaktion (Pflichtauswahl)]],BTT[SAP-Modul
(Pflichtauswahl)],"&lt;&gt;"&amp;BTT[[#This Row],[SAP-Modul
(Pflichtauswahl)]])&gt;0,"Modul anders","okay"),"")</f>
        <v/>
      </c>
      <c r="AQ1958">
        <f>IFERROR(IF(COUNTIFS(BTT[Verwendete Transaktion (Pflichtauswahl)],BTT[[#This Row],[Verwendete Transaktion (Pflichtauswahl)]],BTT[Verantwortliches TP
(automatisch)],"&lt;&gt;"&amp;BTT[[#This Row],[Verantwortliches TP
(automatisch)]])&gt;0,"Transaktion mehrfach","okay"),"")</f>
        <v/>
      </c>
      <c r="AR1958">
        <f>IFERROR(IF(COUNTIFS(BTT[Verwendete Transaktion (Pflichtauswahl)],BTT[[#This Row],[Verwendete Transaktion (Pflichtauswahl)]],BTT[Verantwortliches TP
(automatisch)],"&lt;&gt;"&amp;VLOOKUP(aktives_Teilprojekt,Teilprojekte[[Teilprojekte]:[Kürzel]],2,FALSE))&gt;0,"Transaktion mehrfach","okay"),"")</f>
        <v/>
      </c>
      <c r="AS1958" t="inlineStr">
        <is>
          <t>FI1928</t>
        </is>
      </c>
    </row>
    <row r="1959">
      <c r="A1959">
        <f>IFERROR(IF(BTT[[#This Row],[Lfd Nr. 
(aus konsolidierter Datei)]]&lt;&gt;"",BTT[[#This Row],[Lfd Nr. 
(aus konsolidierter Datei)]],VLOOKUP(aktives_Teilprojekt,Teilprojekte[[Teilprojekte]:[Kürzel]],2,FALSE)&amp;ROW(BTT[[#This Row],[Lfd Nr.
(automatisch)]])-2),"")</f>
        <v/>
      </c>
      <c r="E1959">
        <f>IFERROR(IF(NOT(BTT[[#This Row],[Manuelle Änderung des Verantwortliches TP
(Auswahl - bei Bedarf)]]=""),BTT[[#This Row],[Manuelle Änderung des Verantwortliches TP
(Auswahl - bei Bedarf)]],VLOOKUP(BTT[[#This Row],[Hauptprozess
(Pflichtauswahl)]],Hauptprozesse[],3,FALSE)),"")</f>
        <v/>
      </c>
      <c r="F1959" t="inlineStr">
        <is>
          <t>FI</t>
        </is>
      </c>
      <c r="G1959" t="inlineStr">
        <is>
          <t>RW-F</t>
        </is>
      </c>
      <c r="H1959" t="inlineStr">
        <is>
          <t>FI</t>
        </is>
      </c>
      <c r="I1959" t="inlineStr">
        <is>
          <t>/HOAG/M_ACEXTZADISPO</t>
        </is>
      </c>
      <c r="J1959">
        <f>IFERROR(VLOOKUP(BTT[[#This Row],[Verwendete Transaktion (Pflichtauswahl)]],Transaktionen[[Transaktionen]:[Langtext]],2,FALSE),"")</f>
        <v/>
      </c>
      <c r="V1959">
        <f>IFERROR(VLOOKUP(BTT[[#This Row],[Verwendetes Formular
(Auswahl falls relevant)]],Formulare[[Formularbezeichnung]:[Formularname (technisch)]],2,FALSE),"")</f>
        <v/>
      </c>
      <c r="AK1959">
        <f>IF(BTT[[#This Row],[Subprozess
(optionale Auswahl)]]="","okay",IF(VLOOKUP(BTT[[#This Row],[Subprozess
(optionale Auswahl)]],BPML[[Subprozess]:[Zugeordneter Hauptprozess]],3,FALSE)=BTT[[#This Row],[Hauptprozess
(Pflichtauswahl)]],"okay","falscher Subprozess"))</f>
        <v/>
      </c>
      <c r="AL1959">
        <f>IF(aktives_Teilprojekt="Master","",IF(BTT[[#This Row],[Verantwortliches TP
(automatisch)]]=VLOOKUP(aktives_Teilprojekt,Teilprojekte[[Teilprojekte]:[Kürzel]],2,FALSE),"okay","Hauptprozess anderes TP"))</f>
        <v/>
      </c>
      <c r="AM19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59">
        <f>IFERROR(IF(BTT[[#This Row],[SAP-Modul
(Pflichtauswahl)]]&lt;&gt;VLOOKUP(BTT[[#This Row],[Verwendete Transaktion (Pflichtauswahl)]],Transaktionen[[Transaktionen]:[Modul]],3,FALSE),"Modul anders","okay"),"")</f>
        <v/>
      </c>
      <c r="AP1959">
        <f>IFERROR(IF(COUNTIFS(BTT[Verwendete Transaktion (Pflichtauswahl)],BTT[[#This Row],[Verwendete Transaktion (Pflichtauswahl)]],BTT[SAP-Modul
(Pflichtauswahl)],"&lt;&gt;"&amp;BTT[[#This Row],[SAP-Modul
(Pflichtauswahl)]])&gt;0,"Modul anders","okay"),"")</f>
        <v/>
      </c>
      <c r="AQ1959">
        <f>IFERROR(IF(COUNTIFS(BTT[Verwendete Transaktion (Pflichtauswahl)],BTT[[#This Row],[Verwendete Transaktion (Pflichtauswahl)]],BTT[Verantwortliches TP
(automatisch)],"&lt;&gt;"&amp;BTT[[#This Row],[Verantwortliches TP
(automatisch)]])&gt;0,"Transaktion mehrfach","okay"),"")</f>
        <v/>
      </c>
      <c r="AR1959">
        <f>IFERROR(IF(COUNTIFS(BTT[Verwendete Transaktion (Pflichtauswahl)],BTT[[#This Row],[Verwendete Transaktion (Pflichtauswahl)]],BTT[Verantwortliches TP
(automatisch)],"&lt;&gt;"&amp;VLOOKUP(aktives_Teilprojekt,Teilprojekte[[Teilprojekte]:[Kürzel]],2,FALSE))&gt;0,"Transaktion mehrfach","okay"),"")</f>
        <v/>
      </c>
      <c r="AS1959" t="inlineStr">
        <is>
          <t>FI1929</t>
        </is>
      </c>
    </row>
    <row r="1960">
      <c r="A1960">
        <f>IFERROR(IF(BTT[[#This Row],[Lfd Nr. 
(aus konsolidierter Datei)]]&lt;&gt;"",BTT[[#This Row],[Lfd Nr. 
(aus konsolidierter Datei)]],VLOOKUP(aktives_Teilprojekt,Teilprojekte[[Teilprojekte]:[Kürzel]],2,FALSE)&amp;ROW(BTT[[#This Row],[Lfd Nr.
(automatisch)]])-2),"")</f>
        <v/>
      </c>
      <c r="E1960">
        <f>IFERROR(IF(NOT(BTT[[#This Row],[Manuelle Änderung des Verantwortliches TP
(Auswahl - bei Bedarf)]]=""),BTT[[#This Row],[Manuelle Änderung des Verantwortliches TP
(Auswahl - bei Bedarf)]],VLOOKUP(BTT[[#This Row],[Hauptprozess
(Pflichtauswahl)]],Hauptprozesse[],3,FALSE)),"")</f>
        <v/>
      </c>
      <c r="F1960" t="inlineStr">
        <is>
          <t>FI</t>
        </is>
      </c>
      <c r="G1960" t="inlineStr">
        <is>
          <t>RW-F</t>
        </is>
      </c>
      <c r="H1960" t="inlineStr">
        <is>
          <t>FI</t>
        </is>
      </c>
      <c r="I1960" t="inlineStr">
        <is>
          <t>/HOAG/M_ACLEARKOND</t>
        </is>
      </c>
      <c r="J1960">
        <f>IFERROR(VLOOKUP(BTT[[#This Row],[Verwendete Transaktion (Pflichtauswahl)]],Transaktionen[[Transaktionen]:[Langtext]],2,FALSE),"")</f>
        <v/>
      </c>
      <c r="V1960">
        <f>IFERROR(VLOOKUP(BTT[[#This Row],[Verwendetes Formular
(Auswahl falls relevant)]],Formulare[[Formularbezeichnung]:[Formularname (technisch)]],2,FALSE),"")</f>
        <v/>
      </c>
      <c r="AK1960">
        <f>IF(BTT[[#This Row],[Subprozess
(optionale Auswahl)]]="","okay",IF(VLOOKUP(BTT[[#This Row],[Subprozess
(optionale Auswahl)]],BPML[[Subprozess]:[Zugeordneter Hauptprozess]],3,FALSE)=BTT[[#This Row],[Hauptprozess
(Pflichtauswahl)]],"okay","falscher Subprozess"))</f>
        <v/>
      </c>
      <c r="AL1960">
        <f>IF(aktives_Teilprojekt="Master","",IF(BTT[[#This Row],[Verantwortliches TP
(automatisch)]]=VLOOKUP(aktives_Teilprojekt,Teilprojekte[[Teilprojekte]:[Kürzel]],2,FALSE),"okay","Hauptprozess anderes TP"))</f>
        <v/>
      </c>
      <c r="AM19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0">
        <f>IFERROR(IF(BTT[[#This Row],[SAP-Modul
(Pflichtauswahl)]]&lt;&gt;VLOOKUP(BTT[[#This Row],[Verwendete Transaktion (Pflichtauswahl)]],Transaktionen[[Transaktionen]:[Modul]],3,FALSE),"Modul anders","okay"),"")</f>
        <v/>
      </c>
      <c r="AP1960">
        <f>IFERROR(IF(COUNTIFS(BTT[Verwendete Transaktion (Pflichtauswahl)],BTT[[#This Row],[Verwendete Transaktion (Pflichtauswahl)]],BTT[SAP-Modul
(Pflichtauswahl)],"&lt;&gt;"&amp;BTT[[#This Row],[SAP-Modul
(Pflichtauswahl)]])&gt;0,"Modul anders","okay"),"")</f>
        <v/>
      </c>
      <c r="AQ1960">
        <f>IFERROR(IF(COUNTIFS(BTT[Verwendete Transaktion (Pflichtauswahl)],BTT[[#This Row],[Verwendete Transaktion (Pflichtauswahl)]],BTT[Verantwortliches TP
(automatisch)],"&lt;&gt;"&amp;BTT[[#This Row],[Verantwortliches TP
(automatisch)]])&gt;0,"Transaktion mehrfach","okay"),"")</f>
        <v/>
      </c>
      <c r="AR1960">
        <f>IFERROR(IF(COUNTIFS(BTT[Verwendete Transaktion (Pflichtauswahl)],BTT[[#This Row],[Verwendete Transaktion (Pflichtauswahl)]],BTT[Verantwortliches TP
(automatisch)],"&lt;&gt;"&amp;VLOOKUP(aktives_Teilprojekt,Teilprojekte[[Teilprojekte]:[Kürzel]],2,FALSE))&gt;0,"Transaktion mehrfach","okay"),"")</f>
        <v/>
      </c>
      <c r="AS1960" t="inlineStr">
        <is>
          <t>FI1930</t>
        </is>
      </c>
    </row>
    <row r="1961">
      <c r="A1961">
        <f>IFERROR(IF(BTT[[#This Row],[Lfd Nr. 
(aus konsolidierter Datei)]]&lt;&gt;"",BTT[[#This Row],[Lfd Nr. 
(aus konsolidierter Datei)]],VLOOKUP(aktives_Teilprojekt,Teilprojekte[[Teilprojekte]:[Kürzel]],2,FALSE)&amp;ROW(BTT[[#This Row],[Lfd Nr.
(automatisch)]])-2),"")</f>
        <v/>
      </c>
      <c r="E1961">
        <f>IFERROR(IF(NOT(BTT[[#This Row],[Manuelle Änderung des Verantwortliches TP
(Auswahl - bei Bedarf)]]=""),BTT[[#This Row],[Manuelle Änderung des Verantwortliches TP
(Auswahl - bei Bedarf)]],VLOOKUP(BTT[[#This Row],[Hauptprozess
(Pflichtauswahl)]],Hauptprozesse[],3,FALSE)),"")</f>
        <v/>
      </c>
      <c r="F1961" t="inlineStr">
        <is>
          <t>FI</t>
        </is>
      </c>
      <c r="G1961" t="inlineStr">
        <is>
          <t>RW-F</t>
        </is>
      </c>
      <c r="H1961" t="inlineStr">
        <is>
          <t>FI</t>
        </is>
      </c>
      <c r="I1961" t="inlineStr">
        <is>
          <t>/HOAG/M_AS1</t>
        </is>
      </c>
      <c r="J1961">
        <f>IFERROR(VLOOKUP(BTT[[#This Row],[Verwendete Transaktion (Pflichtauswahl)]],Transaktionen[[Transaktionen]:[Langtext]],2,FALSE),"")</f>
        <v/>
      </c>
      <c r="V1961">
        <f>IFERROR(VLOOKUP(BTT[[#This Row],[Verwendetes Formular
(Auswahl falls relevant)]],Formulare[[Formularbezeichnung]:[Formularname (technisch)]],2,FALSE),"")</f>
        <v/>
      </c>
      <c r="AK1961">
        <f>IF(BTT[[#This Row],[Subprozess
(optionale Auswahl)]]="","okay",IF(VLOOKUP(BTT[[#This Row],[Subprozess
(optionale Auswahl)]],BPML[[Subprozess]:[Zugeordneter Hauptprozess]],3,FALSE)=BTT[[#This Row],[Hauptprozess
(Pflichtauswahl)]],"okay","falscher Subprozess"))</f>
        <v/>
      </c>
      <c r="AL1961">
        <f>IF(aktives_Teilprojekt="Master","",IF(BTT[[#This Row],[Verantwortliches TP
(automatisch)]]=VLOOKUP(aktives_Teilprojekt,Teilprojekte[[Teilprojekte]:[Kürzel]],2,FALSE),"okay","Hauptprozess anderes TP"))</f>
        <v/>
      </c>
      <c r="AM19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1">
        <f>IFERROR(IF(BTT[[#This Row],[SAP-Modul
(Pflichtauswahl)]]&lt;&gt;VLOOKUP(BTT[[#This Row],[Verwendete Transaktion (Pflichtauswahl)]],Transaktionen[[Transaktionen]:[Modul]],3,FALSE),"Modul anders","okay"),"")</f>
        <v/>
      </c>
      <c r="AP1961">
        <f>IFERROR(IF(COUNTIFS(BTT[Verwendete Transaktion (Pflichtauswahl)],BTT[[#This Row],[Verwendete Transaktion (Pflichtauswahl)]],BTT[SAP-Modul
(Pflichtauswahl)],"&lt;&gt;"&amp;BTT[[#This Row],[SAP-Modul
(Pflichtauswahl)]])&gt;0,"Modul anders","okay"),"")</f>
        <v/>
      </c>
      <c r="AQ1961">
        <f>IFERROR(IF(COUNTIFS(BTT[Verwendete Transaktion (Pflichtauswahl)],BTT[[#This Row],[Verwendete Transaktion (Pflichtauswahl)]],BTT[Verantwortliches TP
(automatisch)],"&lt;&gt;"&amp;BTT[[#This Row],[Verantwortliches TP
(automatisch)]])&gt;0,"Transaktion mehrfach","okay"),"")</f>
        <v/>
      </c>
      <c r="AR1961">
        <f>IFERROR(IF(COUNTIFS(BTT[Verwendete Transaktion (Pflichtauswahl)],BTT[[#This Row],[Verwendete Transaktion (Pflichtauswahl)]],BTT[Verantwortliches TP
(automatisch)],"&lt;&gt;"&amp;VLOOKUP(aktives_Teilprojekt,Teilprojekte[[Teilprojekte]:[Kürzel]],2,FALSE))&gt;0,"Transaktion mehrfach","okay"),"")</f>
        <v/>
      </c>
      <c r="AS1961" t="inlineStr">
        <is>
          <t>FI1931</t>
        </is>
      </c>
    </row>
    <row r="1962">
      <c r="A1962">
        <f>IFERROR(IF(BTT[[#This Row],[Lfd Nr. 
(aus konsolidierter Datei)]]&lt;&gt;"",BTT[[#This Row],[Lfd Nr. 
(aus konsolidierter Datei)]],VLOOKUP(aktives_Teilprojekt,Teilprojekte[[Teilprojekte]:[Kürzel]],2,FALSE)&amp;ROW(BTT[[#This Row],[Lfd Nr.
(automatisch)]])-2),"")</f>
        <v/>
      </c>
      <c r="E1962">
        <f>IFERROR(IF(NOT(BTT[[#This Row],[Manuelle Änderung des Verantwortliches TP
(Auswahl - bei Bedarf)]]=""),BTT[[#This Row],[Manuelle Änderung des Verantwortliches TP
(Auswahl - bei Bedarf)]],VLOOKUP(BTT[[#This Row],[Hauptprozess
(Pflichtauswahl)]],Hauptprozesse[],3,FALSE)),"")</f>
        <v/>
      </c>
      <c r="F1962" t="inlineStr">
        <is>
          <t>FI</t>
        </is>
      </c>
      <c r="G1962" t="inlineStr">
        <is>
          <t>RW-F</t>
        </is>
      </c>
      <c r="H1962" t="inlineStr">
        <is>
          <t>FI</t>
        </is>
      </c>
      <c r="I1962" t="inlineStr">
        <is>
          <t>/HOAG/M_AS2</t>
        </is>
      </c>
      <c r="J1962">
        <f>IFERROR(VLOOKUP(BTT[[#This Row],[Verwendete Transaktion (Pflichtauswahl)]],Transaktionen[[Transaktionen]:[Langtext]],2,FALSE),"")</f>
        <v/>
      </c>
      <c r="V1962">
        <f>IFERROR(VLOOKUP(BTT[[#This Row],[Verwendetes Formular
(Auswahl falls relevant)]],Formulare[[Formularbezeichnung]:[Formularname (technisch)]],2,FALSE),"")</f>
        <v/>
      </c>
      <c r="AK1962">
        <f>IF(BTT[[#This Row],[Subprozess
(optionale Auswahl)]]="","okay",IF(VLOOKUP(BTT[[#This Row],[Subprozess
(optionale Auswahl)]],BPML[[Subprozess]:[Zugeordneter Hauptprozess]],3,FALSE)=BTT[[#This Row],[Hauptprozess
(Pflichtauswahl)]],"okay","falscher Subprozess"))</f>
        <v/>
      </c>
      <c r="AL1962">
        <f>IF(aktives_Teilprojekt="Master","",IF(BTT[[#This Row],[Verantwortliches TP
(automatisch)]]=VLOOKUP(aktives_Teilprojekt,Teilprojekte[[Teilprojekte]:[Kürzel]],2,FALSE),"okay","Hauptprozess anderes TP"))</f>
        <v/>
      </c>
      <c r="AM19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2">
        <f>IFERROR(IF(BTT[[#This Row],[SAP-Modul
(Pflichtauswahl)]]&lt;&gt;VLOOKUP(BTT[[#This Row],[Verwendete Transaktion (Pflichtauswahl)]],Transaktionen[[Transaktionen]:[Modul]],3,FALSE),"Modul anders","okay"),"")</f>
        <v/>
      </c>
      <c r="AP1962">
        <f>IFERROR(IF(COUNTIFS(BTT[Verwendete Transaktion (Pflichtauswahl)],BTT[[#This Row],[Verwendete Transaktion (Pflichtauswahl)]],BTT[SAP-Modul
(Pflichtauswahl)],"&lt;&gt;"&amp;BTT[[#This Row],[SAP-Modul
(Pflichtauswahl)]])&gt;0,"Modul anders","okay"),"")</f>
        <v/>
      </c>
      <c r="AQ1962">
        <f>IFERROR(IF(COUNTIFS(BTT[Verwendete Transaktion (Pflichtauswahl)],BTT[[#This Row],[Verwendete Transaktion (Pflichtauswahl)]],BTT[Verantwortliches TP
(automatisch)],"&lt;&gt;"&amp;BTT[[#This Row],[Verantwortliches TP
(automatisch)]])&gt;0,"Transaktion mehrfach","okay"),"")</f>
        <v/>
      </c>
      <c r="AR1962">
        <f>IFERROR(IF(COUNTIFS(BTT[Verwendete Transaktion (Pflichtauswahl)],BTT[[#This Row],[Verwendete Transaktion (Pflichtauswahl)]],BTT[Verantwortliches TP
(automatisch)],"&lt;&gt;"&amp;VLOOKUP(aktives_Teilprojekt,Teilprojekte[[Teilprojekte]:[Kürzel]],2,FALSE))&gt;0,"Transaktion mehrfach","okay"),"")</f>
        <v/>
      </c>
      <c r="AS1962" t="inlineStr">
        <is>
          <t>FI1932</t>
        </is>
      </c>
    </row>
    <row r="1963">
      <c r="A1963">
        <f>IFERROR(IF(BTT[[#This Row],[Lfd Nr. 
(aus konsolidierter Datei)]]&lt;&gt;"",BTT[[#This Row],[Lfd Nr. 
(aus konsolidierter Datei)]],VLOOKUP(aktives_Teilprojekt,Teilprojekte[[Teilprojekte]:[Kürzel]],2,FALSE)&amp;ROW(BTT[[#This Row],[Lfd Nr.
(automatisch)]])-2),"")</f>
        <v/>
      </c>
      <c r="E1963">
        <f>IFERROR(IF(NOT(BTT[[#This Row],[Manuelle Änderung des Verantwortliches TP
(Auswahl - bei Bedarf)]]=""),BTT[[#This Row],[Manuelle Änderung des Verantwortliches TP
(Auswahl - bei Bedarf)]],VLOOKUP(BTT[[#This Row],[Hauptprozess
(Pflichtauswahl)]],Hauptprozesse[],3,FALSE)),"")</f>
        <v/>
      </c>
      <c r="F1963" t="inlineStr">
        <is>
          <t>FI</t>
        </is>
      </c>
      <c r="G1963" t="inlineStr">
        <is>
          <t>RW-F</t>
        </is>
      </c>
      <c r="H1963" t="inlineStr">
        <is>
          <t>FI</t>
        </is>
      </c>
      <c r="I1963" t="inlineStr">
        <is>
          <t>/HOAG/M_AS3</t>
        </is>
      </c>
      <c r="J1963">
        <f>IFERROR(VLOOKUP(BTT[[#This Row],[Verwendete Transaktion (Pflichtauswahl)]],Transaktionen[[Transaktionen]:[Langtext]],2,FALSE),"")</f>
        <v/>
      </c>
      <c r="V1963">
        <f>IFERROR(VLOOKUP(BTT[[#This Row],[Verwendetes Formular
(Auswahl falls relevant)]],Formulare[[Formularbezeichnung]:[Formularname (technisch)]],2,FALSE),"")</f>
        <v/>
      </c>
      <c r="AK1963">
        <f>IF(BTT[[#This Row],[Subprozess
(optionale Auswahl)]]="","okay",IF(VLOOKUP(BTT[[#This Row],[Subprozess
(optionale Auswahl)]],BPML[[Subprozess]:[Zugeordneter Hauptprozess]],3,FALSE)=BTT[[#This Row],[Hauptprozess
(Pflichtauswahl)]],"okay","falscher Subprozess"))</f>
        <v/>
      </c>
      <c r="AL1963">
        <f>IF(aktives_Teilprojekt="Master","",IF(BTT[[#This Row],[Verantwortliches TP
(automatisch)]]=VLOOKUP(aktives_Teilprojekt,Teilprojekte[[Teilprojekte]:[Kürzel]],2,FALSE),"okay","Hauptprozess anderes TP"))</f>
        <v/>
      </c>
      <c r="AM19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3">
        <f>IFERROR(IF(BTT[[#This Row],[SAP-Modul
(Pflichtauswahl)]]&lt;&gt;VLOOKUP(BTT[[#This Row],[Verwendete Transaktion (Pflichtauswahl)]],Transaktionen[[Transaktionen]:[Modul]],3,FALSE),"Modul anders","okay"),"")</f>
        <v/>
      </c>
      <c r="AP1963">
        <f>IFERROR(IF(COUNTIFS(BTT[Verwendete Transaktion (Pflichtauswahl)],BTT[[#This Row],[Verwendete Transaktion (Pflichtauswahl)]],BTT[SAP-Modul
(Pflichtauswahl)],"&lt;&gt;"&amp;BTT[[#This Row],[SAP-Modul
(Pflichtauswahl)]])&gt;0,"Modul anders","okay"),"")</f>
        <v/>
      </c>
      <c r="AQ1963">
        <f>IFERROR(IF(COUNTIFS(BTT[Verwendete Transaktion (Pflichtauswahl)],BTT[[#This Row],[Verwendete Transaktion (Pflichtauswahl)]],BTT[Verantwortliches TP
(automatisch)],"&lt;&gt;"&amp;BTT[[#This Row],[Verantwortliches TP
(automatisch)]])&gt;0,"Transaktion mehrfach","okay"),"")</f>
        <v/>
      </c>
      <c r="AR1963">
        <f>IFERROR(IF(COUNTIFS(BTT[Verwendete Transaktion (Pflichtauswahl)],BTT[[#This Row],[Verwendete Transaktion (Pflichtauswahl)]],BTT[Verantwortliches TP
(automatisch)],"&lt;&gt;"&amp;VLOOKUP(aktives_Teilprojekt,Teilprojekte[[Teilprojekte]:[Kürzel]],2,FALSE))&gt;0,"Transaktion mehrfach","okay"),"")</f>
        <v/>
      </c>
      <c r="AS1963" t="inlineStr">
        <is>
          <t>FI1933</t>
        </is>
      </c>
    </row>
    <row r="1964">
      <c r="A1964">
        <f>IFERROR(IF(BTT[[#This Row],[Lfd Nr. 
(aus konsolidierter Datei)]]&lt;&gt;"",BTT[[#This Row],[Lfd Nr. 
(aus konsolidierter Datei)]],VLOOKUP(aktives_Teilprojekt,Teilprojekte[[Teilprojekte]:[Kürzel]],2,FALSE)&amp;ROW(BTT[[#This Row],[Lfd Nr.
(automatisch)]])-2),"")</f>
        <v/>
      </c>
      <c r="E1964">
        <f>IFERROR(IF(NOT(BTT[[#This Row],[Manuelle Änderung des Verantwortliches TP
(Auswahl - bei Bedarf)]]=""),BTT[[#This Row],[Manuelle Änderung des Verantwortliches TP
(Auswahl - bei Bedarf)]],VLOOKUP(BTT[[#This Row],[Hauptprozess
(Pflichtauswahl)]],Hauptprozesse[],3,FALSE)),"")</f>
        <v/>
      </c>
      <c r="F1964" t="inlineStr">
        <is>
          <t>FI</t>
        </is>
      </c>
      <c r="G1964" t="inlineStr">
        <is>
          <t>RW-F</t>
        </is>
      </c>
      <c r="H1964" t="inlineStr">
        <is>
          <t>FI</t>
        </is>
      </c>
      <c r="I1964" t="inlineStr">
        <is>
          <t>/HOAG/M_AS3_2</t>
        </is>
      </c>
      <c r="J1964">
        <f>IFERROR(VLOOKUP(BTT[[#This Row],[Verwendete Transaktion (Pflichtauswahl)]],Transaktionen[[Transaktionen]:[Langtext]],2,FALSE),"")</f>
        <v/>
      </c>
      <c r="V1964">
        <f>IFERROR(VLOOKUP(BTT[[#This Row],[Verwendetes Formular
(Auswahl falls relevant)]],Formulare[[Formularbezeichnung]:[Formularname (technisch)]],2,FALSE),"")</f>
        <v/>
      </c>
      <c r="AK1964">
        <f>IF(BTT[[#This Row],[Subprozess
(optionale Auswahl)]]="","okay",IF(VLOOKUP(BTT[[#This Row],[Subprozess
(optionale Auswahl)]],BPML[[Subprozess]:[Zugeordneter Hauptprozess]],3,FALSE)=BTT[[#This Row],[Hauptprozess
(Pflichtauswahl)]],"okay","falscher Subprozess"))</f>
        <v/>
      </c>
      <c r="AL1964">
        <f>IF(aktives_Teilprojekt="Master","",IF(BTT[[#This Row],[Verantwortliches TP
(automatisch)]]=VLOOKUP(aktives_Teilprojekt,Teilprojekte[[Teilprojekte]:[Kürzel]],2,FALSE),"okay","Hauptprozess anderes TP"))</f>
        <v/>
      </c>
      <c r="AM19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4">
        <f>IFERROR(IF(BTT[[#This Row],[SAP-Modul
(Pflichtauswahl)]]&lt;&gt;VLOOKUP(BTT[[#This Row],[Verwendete Transaktion (Pflichtauswahl)]],Transaktionen[[Transaktionen]:[Modul]],3,FALSE),"Modul anders","okay"),"")</f>
        <v/>
      </c>
      <c r="AP1964">
        <f>IFERROR(IF(COUNTIFS(BTT[Verwendete Transaktion (Pflichtauswahl)],BTT[[#This Row],[Verwendete Transaktion (Pflichtauswahl)]],BTT[SAP-Modul
(Pflichtauswahl)],"&lt;&gt;"&amp;BTT[[#This Row],[SAP-Modul
(Pflichtauswahl)]])&gt;0,"Modul anders","okay"),"")</f>
        <v/>
      </c>
      <c r="AQ1964">
        <f>IFERROR(IF(COUNTIFS(BTT[Verwendete Transaktion (Pflichtauswahl)],BTT[[#This Row],[Verwendete Transaktion (Pflichtauswahl)]],BTT[Verantwortliches TP
(automatisch)],"&lt;&gt;"&amp;BTT[[#This Row],[Verantwortliches TP
(automatisch)]])&gt;0,"Transaktion mehrfach","okay"),"")</f>
        <v/>
      </c>
      <c r="AR1964">
        <f>IFERROR(IF(COUNTIFS(BTT[Verwendete Transaktion (Pflichtauswahl)],BTT[[#This Row],[Verwendete Transaktion (Pflichtauswahl)]],BTT[Verantwortliches TP
(automatisch)],"&lt;&gt;"&amp;VLOOKUP(aktives_Teilprojekt,Teilprojekte[[Teilprojekte]:[Kürzel]],2,FALSE))&gt;0,"Transaktion mehrfach","okay"),"")</f>
        <v/>
      </c>
      <c r="AS1964" t="inlineStr">
        <is>
          <t>FI1934</t>
        </is>
      </c>
    </row>
    <row r="1965">
      <c r="A1965">
        <f>IFERROR(IF(BTT[[#This Row],[Lfd Nr. 
(aus konsolidierter Datei)]]&lt;&gt;"",BTT[[#This Row],[Lfd Nr. 
(aus konsolidierter Datei)]],VLOOKUP(aktives_Teilprojekt,Teilprojekte[[Teilprojekte]:[Kürzel]],2,FALSE)&amp;ROW(BTT[[#This Row],[Lfd Nr.
(automatisch)]])-2),"")</f>
        <v/>
      </c>
      <c r="E1965">
        <f>IFERROR(IF(NOT(BTT[[#This Row],[Manuelle Änderung des Verantwortliches TP
(Auswahl - bei Bedarf)]]=""),BTT[[#This Row],[Manuelle Änderung des Verantwortliches TP
(Auswahl - bei Bedarf)]],VLOOKUP(BTT[[#This Row],[Hauptprozess
(Pflichtauswahl)]],Hauptprozesse[],3,FALSE)),"")</f>
        <v/>
      </c>
      <c r="F1965" t="inlineStr">
        <is>
          <t>FI</t>
        </is>
      </c>
      <c r="G1965" t="inlineStr">
        <is>
          <t>RW-F</t>
        </is>
      </c>
      <c r="H1965" t="inlineStr">
        <is>
          <t>FI</t>
        </is>
      </c>
      <c r="I1965" t="inlineStr">
        <is>
          <t>/HOAG/M_AS4</t>
        </is>
      </c>
      <c r="J1965">
        <f>IFERROR(VLOOKUP(BTT[[#This Row],[Verwendete Transaktion (Pflichtauswahl)]],Transaktionen[[Transaktionen]:[Langtext]],2,FALSE),"")</f>
        <v/>
      </c>
      <c r="V1965">
        <f>IFERROR(VLOOKUP(BTT[[#This Row],[Verwendetes Formular
(Auswahl falls relevant)]],Formulare[[Formularbezeichnung]:[Formularname (technisch)]],2,FALSE),"")</f>
        <v/>
      </c>
      <c r="AK1965">
        <f>IF(BTT[[#This Row],[Subprozess
(optionale Auswahl)]]="","okay",IF(VLOOKUP(BTT[[#This Row],[Subprozess
(optionale Auswahl)]],BPML[[Subprozess]:[Zugeordneter Hauptprozess]],3,FALSE)=BTT[[#This Row],[Hauptprozess
(Pflichtauswahl)]],"okay","falscher Subprozess"))</f>
        <v/>
      </c>
      <c r="AL1965">
        <f>IF(aktives_Teilprojekt="Master","",IF(BTT[[#This Row],[Verantwortliches TP
(automatisch)]]=VLOOKUP(aktives_Teilprojekt,Teilprojekte[[Teilprojekte]:[Kürzel]],2,FALSE),"okay","Hauptprozess anderes TP"))</f>
        <v/>
      </c>
      <c r="AM19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5">
        <f>IFERROR(IF(BTT[[#This Row],[SAP-Modul
(Pflichtauswahl)]]&lt;&gt;VLOOKUP(BTT[[#This Row],[Verwendete Transaktion (Pflichtauswahl)]],Transaktionen[[Transaktionen]:[Modul]],3,FALSE),"Modul anders","okay"),"")</f>
        <v/>
      </c>
      <c r="AP1965">
        <f>IFERROR(IF(COUNTIFS(BTT[Verwendete Transaktion (Pflichtauswahl)],BTT[[#This Row],[Verwendete Transaktion (Pflichtauswahl)]],BTT[SAP-Modul
(Pflichtauswahl)],"&lt;&gt;"&amp;BTT[[#This Row],[SAP-Modul
(Pflichtauswahl)]])&gt;0,"Modul anders","okay"),"")</f>
        <v/>
      </c>
      <c r="AQ1965">
        <f>IFERROR(IF(COUNTIFS(BTT[Verwendete Transaktion (Pflichtauswahl)],BTT[[#This Row],[Verwendete Transaktion (Pflichtauswahl)]],BTT[Verantwortliches TP
(automatisch)],"&lt;&gt;"&amp;BTT[[#This Row],[Verantwortliches TP
(automatisch)]])&gt;0,"Transaktion mehrfach","okay"),"")</f>
        <v/>
      </c>
      <c r="AR1965">
        <f>IFERROR(IF(COUNTIFS(BTT[Verwendete Transaktion (Pflichtauswahl)],BTT[[#This Row],[Verwendete Transaktion (Pflichtauswahl)]],BTT[Verantwortliches TP
(automatisch)],"&lt;&gt;"&amp;VLOOKUP(aktives_Teilprojekt,Teilprojekte[[Teilprojekte]:[Kürzel]],2,FALSE))&gt;0,"Transaktion mehrfach","okay"),"")</f>
        <v/>
      </c>
      <c r="AS1965" t="inlineStr">
        <is>
          <t>FI1935</t>
        </is>
      </c>
    </row>
    <row r="1966">
      <c r="A1966">
        <f>IFERROR(IF(BTT[[#This Row],[Lfd Nr. 
(aus konsolidierter Datei)]]&lt;&gt;"",BTT[[#This Row],[Lfd Nr. 
(aus konsolidierter Datei)]],VLOOKUP(aktives_Teilprojekt,Teilprojekte[[Teilprojekte]:[Kürzel]],2,FALSE)&amp;ROW(BTT[[#This Row],[Lfd Nr.
(automatisch)]])-2),"")</f>
        <v/>
      </c>
      <c r="E1966">
        <f>IFERROR(IF(NOT(BTT[[#This Row],[Manuelle Änderung des Verantwortliches TP
(Auswahl - bei Bedarf)]]=""),BTT[[#This Row],[Manuelle Änderung des Verantwortliches TP
(Auswahl - bei Bedarf)]],VLOOKUP(BTT[[#This Row],[Hauptprozess
(Pflichtauswahl)]],Hauptprozesse[],3,FALSE)),"")</f>
        <v/>
      </c>
      <c r="F1966" t="inlineStr">
        <is>
          <t>FI</t>
        </is>
      </c>
      <c r="G1966" t="inlineStr">
        <is>
          <t>RW-F</t>
        </is>
      </c>
      <c r="H1966" t="inlineStr">
        <is>
          <t>FI</t>
        </is>
      </c>
      <c r="I1966" t="inlineStr">
        <is>
          <t>/HOAG/M_CCPW_SAL_STG</t>
        </is>
      </c>
      <c r="J1966">
        <f>IFERROR(VLOOKUP(BTT[[#This Row],[Verwendete Transaktion (Pflichtauswahl)]],Transaktionen[[Transaktionen]:[Langtext]],2,FALSE),"")</f>
        <v/>
      </c>
      <c r="V1966">
        <f>IFERROR(VLOOKUP(BTT[[#This Row],[Verwendetes Formular
(Auswahl falls relevant)]],Formulare[[Formularbezeichnung]:[Formularname (technisch)]],2,FALSE),"")</f>
        <v/>
      </c>
      <c r="AK1966">
        <f>IF(BTT[[#This Row],[Subprozess
(optionale Auswahl)]]="","okay",IF(VLOOKUP(BTT[[#This Row],[Subprozess
(optionale Auswahl)]],BPML[[Subprozess]:[Zugeordneter Hauptprozess]],3,FALSE)=BTT[[#This Row],[Hauptprozess
(Pflichtauswahl)]],"okay","falscher Subprozess"))</f>
        <v/>
      </c>
      <c r="AL1966">
        <f>IF(aktives_Teilprojekt="Master","",IF(BTT[[#This Row],[Verantwortliches TP
(automatisch)]]=VLOOKUP(aktives_Teilprojekt,Teilprojekte[[Teilprojekte]:[Kürzel]],2,FALSE),"okay","Hauptprozess anderes TP"))</f>
        <v/>
      </c>
      <c r="AM19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6">
        <f>IFERROR(IF(BTT[[#This Row],[SAP-Modul
(Pflichtauswahl)]]&lt;&gt;VLOOKUP(BTT[[#This Row],[Verwendete Transaktion (Pflichtauswahl)]],Transaktionen[[Transaktionen]:[Modul]],3,FALSE),"Modul anders","okay"),"")</f>
        <v/>
      </c>
      <c r="AP1966">
        <f>IFERROR(IF(COUNTIFS(BTT[Verwendete Transaktion (Pflichtauswahl)],BTT[[#This Row],[Verwendete Transaktion (Pflichtauswahl)]],BTT[SAP-Modul
(Pflichtauswahl)],"&lt;&gt;"&amp;BTT[[#This Row],[SAP-Modul
(Pflichtauswahl)]])&gt;0,"Modul anders","okay"),"")</f>
        <v/>
      </c>
      <c r="AQ1966">
        <f>IFERROR(IF(COUNTIFS(BTT[Verwendete Transaktion (Pflichtauswahl)],BTT[[#This Row],[Verwendete Transaktion (Pflichtauswahl)]],BTT[Verantwortliches TP
(automatisch)],"&lt;&gt;"&amp;BTT[[#This Row],[Verantwortliches TP
(automatisch)]])&gt;0,"Transaktion mehrfach","okay"),"")</f>
        <v/>
      </c>
      <c r="AR1966">
        <f>IFERROR(IF(COUNTIFS(BTT[Verwendete Transaktion (Pflichtauswahl)],BTT[[#This Row],[Verwendete Transaktion (Pflichtauswahl)]],BTT[Verantwortliches TP
(automatisch)],"&lt;&gt;"&amp;VLOOKUP(aktives_Teilprojekt,Teilprojekte[[Teilprojekte]:[Kürzel]],2,FALSE))&gt;0,"Transaktion mehrfach","okay"),"")</f>
        <v/>
      </c>
      <c r="AS1966" t="inlineStr">
        <is>
          <t>FI1936</t>
        </is>
      </c>
    </row>
    <row r="1967">
      <c r="A1967">
        <f>IFERROR(IF(BTT[[#This Row],[Lfd Nr. 
(aus konsolidierter Datei)]]&lt;&gt;"",BTT[[#This Row],[Lfd Nr. 
(aus konsolidierter Datei)]],VLOOKUP(aktives_Teilprojekt,Teilprojekte[[Teilprojekte]:[Kürzel]],2,FALSE)&amp;ROW(BTT[[#This Row],[Lfd Nr.
(automatisch)]])-2),"")</f>
        <v/>
      </c>
      <c r="E1967">
        <f>IFERROR(IF(NOT(BTT[[#This Row],[Manuelle Änderung des Verantwortliches TP
(Auswahl - bei Bedarf)]]=""),BTT[[#This Row],[Manuelle Änderung des Verantwortliches TP
(Auswahl - bei Bedarf)]],VLOOKUP(BTT[[#This Row],[Hauptprozess
(Pflichtauswahl)]],Hauptprozesse[],3,FALSE)),"")</f>
        <v/>
      </c>
      <c r="F1967" t="inlineStr">
        <is>
          <t>FI</t>
        </is>
      </c>
      <c r="G1967" t="inlineStr">
        <is>
          <t>RW-F</t>
        </is>
      </c>
      <c r="H1967" t="inlineStr">
        <is>
          <t>FI</t>
        </is>
      </c>
      <c r="I1967" t="inlineStr">
        <is>
          <t>/HOAG/M_CCPW_SALDVOR</t>
        </is>
      </c>
      <c r="J1967">
        <f>IFERROR(VLOOKUP(BTT[[#This Row],[Verwendete Transaktion (Pflichtauswahl)]],Transaktionen[[Transaktionen]:[Langtext]],2,FALSE),"")</f>
        <v/>
      </c>
      <c r="V1967">
        <f>IFERROR(VLOOKUP(BTT[[#This Row],[Verwendetes Formular
(Auswahl falls relevant)]],Formulare[[Formularbezeichnung]:[Formularname (technisch)]],2,FALSE),"")</f>
        <v/>
      </c>
      <c r="AK1967">
        <f>IF(BTT[[#This Row],[Subprozess
(optionale Auswahl)]]="","okay",IF(VLOOKUP(BTT[[#This Row],[Subprozess
(optionale Auswahl)]],BPML[[Subprozess]:[Zugeordneter Hauptprozess]],3,FALSE)=BTT[[#This Row],[Hauptprozess
(Pflichtauswahl)]],"okay","falscher Subprozess"))</f>
        <v/>
      </c>
      <c r="AL1967">
        <f>IF(aktives_Teilprojekt="Master","",IF(BTT[[#This Row],[Verantwortliches TP
(automatisch)]]=VLOOKUP(aktives_Teilprojekt,Teilprojekte[[Teilprojekte]:[Kürzel]],2,FALSE),"okay","Hauptprozess anderes TP"))</f>
        <v/>
      </c>
      <c r="AM19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7">
        <f>IFERROR(IF(BTT[[#This Row],[SAP-Modul
(Pflichtauswahl)]]&lt;&gt;VLOOKUP(BTT[[#This Row],[Verwendete Transaktion (Pflichtauswahl)]],Transaktionen[[Transaktionen]:[Modul]],3,FALSE),"Modul anders","okay"),"")</f>
        <v/>
      </c>
      <c r="AP1967">
        <f>IFERROR(IF(COUNTIFS(BTT[Verwendete Transaktion (Pflichtauswahl)],BTT[[#This Row],[Verwendete Transaktion (Pflichtauswahl)]],BTT[SAP-Modul
(Pflichtauswahl)],"&lt;&gt;"&amp;BTT[[#This Row],[SAP-Modul
(Pflichtauswahl)]])&gt;0,"Modul anders","okay"),"")</f>
        <v/>
      </c>
      <c r="AQ1967">
        <f>IFERROR(IF(COUNTIFS(BTT[Verwendete Transaktion (Pflichtauswahl)],BTT[[#This Row],[Verwendete Transaktion (Pflichtauswahl)]],BTT[Verantwortliches TP
(automatisch)],"&lt;&gt;"&amp;BTT[[#This Row],[Verantwortliches TP
(automatisch)]])&gt;0,"Transaktion mehrfach","okay"),"")</f>
        <v/>
      </c>
      <c r="AR1967">
        <f>IFERROR(IF(COUNTIFS(BTT[Verwendete Transaktion (Pflichtauswahl)],BTT[[#This Row],[Verwendete Transaktion (Pflichtauswahl)]],BTT[Verantwortliches TP
(automatisch)],"&lt;&gt;"&amp;VLOOKUP(aktives_Teilprojekt,Teilprojekte[[Teilprojekte]:[Kürzel]],2,FALSE))&gt;0,"Transaktion mehrfach","okay"),"")</f>
        <v/>
      </c>
      <c r="AS1967" t="inlineStr">
        <is>
          <t>FI1937</t>
        </is>
      </c>
    </row>
    <row r="1968">
      <c r="A1968">
        <f>IFERROR(IF(BTT[[#This Row],[Lfd Nr. 
(aus konsolidierter Datei)]]&lt;&gt;"",BTT[[#This Row],[Lfd Nr. 
(aus konsolidierter Datei)]],VLOOKUP(aktives_Teilprojekt,Teilprojekte[[Teilprojekte]:[Kürzel]],2,FALSE)&amp;ROW(BTT[[#This Row],[Lfd Nr.
(automatisch)]])-2),"")</f>
        <v/>
      </c>
      <c r="E1968">
        <f>IFERROR(IF(NOT(BTT[[#This Row],[Manuelle Änderung des Verantwortliches TP
(Auswahl - bei Bedarf)]]=""),BTT[[#This Row],[Manuelle Änderung des Verantwortliches TP
(Auswahl - bei Bedarf)]],VLOOKUP(BTT[[#This Row],[Hauptprozess
(Pflichtauswahl)]],Hauptprozesse[],3,FALSE)),"")</f>
        <v/>
      </c>
      <c r="F1968" t="inlineStr">
        <is>
          <t>FI</t>
        </is>
      </c>
      <c r="G1968" t="inlineStr">
        <is>
          <t>RW-F</t>
        </is>
      </c>
      <c r="H1968" t="inlineStr">
        <is>
          <t>FI</t>
        </is>
      </c>
      <c r="I1968" t="inlineStr">
        <is>
          <t>/HOAG/M_CDISPOEXTZAH</t>
        </is>
      </c>
      <c r="J1968">
        <f>IFERROR(VLOOKUP(BTT[[#This Row],[Verwendete Transaktion (Pflichtauswahl)]],Transaktionen[[Transaktionen]:[Langtext]],2,FALSE),"")</f>
        <v/>
      </c>
      <c r="V1968">
        <f>IFERROR(VLOOKUP(BTT[[#This Row],[Verwendetes Formular
(Auswahl falls relevant)]],Formulare[[Formularbezeichnung]:[Formularname (technisch)]],2,FALSE),"")</f>
        <v/>
      </c>
      <c r="AK1968">
        <f>IF(BTT[[#This Row],[Subprozess
(optionale Auswahl)]]="","okay",IF(VLOOKUP(BTT[[#This Row],[Subprozess
(optionale Auswahl)]],BPML[[Subprozess]:[Zugeordneter Hauptprozess]],3,FALSE)=BTT[[#This Row],[Hauptprozess
(Pflichtauswahl)]],"okay","falscher Subprozess"))</f>
        <v/>
      </c>
      <c r="AL1968">
        <f>IF(aktives_Teilprojekt="Master","",IF(BTT[[#This Row],[Verantwortliches TP
(automatisch)]]=VLOOKUP(aktives_Teilprojekt,Teilprojekte[[Teilprojekte]:[Kürzel]],2,FALSE),"okay","Hauptprozess anderes TP"))</f>
        <v/>
      </c>
      <c r="AM19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8">
        <f>IFERROR(IF(BTT[[#This Row],[SAP-Modul
(Pflichtauswahl)]]&lt;&gt;VLOOKUP(BTT[[#This Row],[Verwendete Transaktion (Pflichtauswahl)]],Transaktionen[[Transaktionen]:[Modul]],3,FALSE),"Modul anders","okay"),"")</f>
        <v/>
      </c>
      <c r="AP1968">
        <f>IFERROR(IF(COUNTIFS(BTT[Verwendete Transaktion (Pflichtauswahl)],BTT[[#This Row],[Verwendete Transaktion (Pflichtauswahl)]],BTT[SAP-Modul
(Pflichtauswahl)],"&lt;&gt;"&amp;BTT[[#This Row],[SAP-Modul
(Pflichtauswahl)]])&gt;0,"Modul anders","okay"),"")</f>
        <v/>
      </c>
      <c r="AQ1968">
        <f>IFERROR(IF(COUNTIFS(BTT[Verwendete Transaktion (Pflichtauswahl)],BTT[[#This Row],[Verwendete Transaktion (Pflichtauswahl)]],BTT[Verantwortliches TP
(automatisch)],"&lt;&gt;"&amp;BTT[[#This Row],[Verantwortliches TP
(automatisch)]])&gt;0,"Transaktion mehrfach","okay"),"")</f>
        <v/>
      </c>
      <c r="AR1968">
        <f>IFERROR(IF(COUNTIFS(BTT[Verwendete Transaktion (Pflichtauswahl)],BTT[[#This Row],[Verwendete Transaktion (Pflichtauswahl)]],BTT[Verantwortliches TP
(automatisch)],"&lt;&gt;"&amp;VLOOKUP(aktives_Teilprojekt,Teilprojekte[[Teilprojekte]:[Kürzel]],2,FALSE))&gt;0,"Transaktion mehrfach","okay"),"")</f>
        <v/>
      </c>
      <c r="AS1968" t="inlineStr">
        <is>
          <t>FI1938</t>
        </is>
      </c>
    </row>
    <row r="1969">
      <c r="A1969">
        <f>IFERROR(IF(BTT[[#This Row],[Lfd Nr. 
(aus konsolidierter Datei)]]&lt;&gt;"",BTT[[#This Row],[Lfd Nr. 
(aus konsolidierter Datei)]],VLOOKUP(aktives_Teilprojekt,Teilprojekte[[Teilprojekte]:[Kürzel]],2,FALSE)&amp;ROW(BTT[[#This Row],[Lfd Nr.
(automatisch)]])-2),"")</f>
        <v/>
      </c>
      <c r="E1969">
        <f>IFERROR(IF(NOT(BTT[[#This Row],[Manuelle Änderung des Verantwortliches TP
(Auswahl - bei Bedarf)]]=""),BTT[[#This Row],[Manuelle Änderung des Verantwortliches TP
(Auswahl - bei Bedarf)]],VLOOKUP(BTT[[#This Row],[Hauptprozess
(Pflichtauswahl)]],Hauptprozesse[],3,FALSE)),"")</f>
        <v/>
      </c>
      <c r="F1969" t="inlineStr">
        <is>
          <t>FI</t>
        </is>
      </c>
      <c r="G1969" t="inlineStr">
        <is>
          <t>RW-F</t>
        </is>
      </c>
      <c r="H1969" t="inlineStr">
        <is>
          <t>FI</t>
        </is>
      </c>
      <c r="I1969" t="inlineStr">
        <is>
          <t>/HOAG/M_CKA2</t>
        </is>
      </c>
      <c r="J1969">
        <f>IFERROR(VLOOKUP(BTT[[#This Row],[Verwendete Transaktion (Pflichtauswahl)]],Transaktionen[[Transaktionen]:[Langtext]],2,FALSE),"")</f>
        <v/>
      </c>
      <c r="V1969">
        <f>IFERROR(VLOOKUP(BTT[[#This Row],[Verwendetes Formular
(Auswahl falls relevant)]],Formulare[[Formularbezeichnung]:[Formularname (technisch)]],2,FALSE),"")</f>
        <v/>
      </c>
      <c r="AK1969">
        <f>IF(BTT[[#This Row],[Subprozess
(optionale Auswahl)]]="","okay",IF(VLOOKUP(BTT[[#This Row],[Subprozess
(optionale Auswahl)]],BPML[[Subprozess]:[Zugeordneter Hauptprozess]],3,FALSE)=BTT[[#This Row],[Hauptprozess
(Pflichtauswahl)]],"okay","falscher Subprozess"))</f>
        <v/>
      </c>
      <c r="AL1969">
        <f>IF(aktives_Teilprojekt="Master","",IF(BTT[[#This Row],[Verantwortliches TP
(automatisch)]]=VLOOKUP(aktives_Teilprojekt,Teilprojekte[[Teilprojekte]:[Kürzel]],2,FALSE),"okay","Hauptprozess anderes TP"))</f>
        <v/>
      </c>
      <c r="AM19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69">
        <f>IFERROR(IF(BTT[[#This Row],[SAP-Modul
(Pflichtauswahl)]]&lt;&gt;VLOOKUP(BTT[[#This Row],[Verwendete Transaktion (Pflichtauswahl)]],Transaktionen[[Transaktionen]:[Modul]],3,FALSE),"Modul anders","okay"),"")</f>
        <v/>
      </c>
      <c r="AP1969">
        <f>IFERROR(IF(COUNTIFS(BTT[Verwendete Transaktion (Pflichtauswahl)],BTT[[#This Row],[Verwendete Transaktion (Pflichtauswahl)]],BTT[SAP-Modul
(Pflichtauswahl)],"&lt;&gt;"&amp;BTT[[#This Row],[SAP-Modul
(Pflichtauswahl)]])&gt;0,"Modul anders","okay"),"")</f>
        <v/>
      </c>
      <c r="AQ1969">
        <f>IFERROR(IF(COUNTIFS(BTT[Verwendete Transaktion (Pflichtauswahl)],BTT[[#This Row],[Verwendete Transaktion (Pflichtauswahl)]],BTT[Verantwortliches TP
(automatisch)],"&lt;&gt;"&amp;BTT[[#This Row],[Verantwortliches TP
(automatisch)]])&gt;0,"Transaktion mehrfach","okay"),"")</f>
        <v/>
      </c>
      <c r="AR1969">
        <f>IFERROR(IF(COUNTIFS(BTT[Verwendete Transaktion (Pflichtauswahl)],BTT[[#This Row],[Verwendete Transaktion (Pflichtauswahl)]],BTT[Verantwortliches TP
(automatisch)],"&lt;&gt;"&amp;VLOOKUP(aktives_Teilprojekt,Teilprojekte[[Teilprojekte]:[Kürzel]],2,FALSE))&gt;0,"Transaktion mehrfach","okay"),"")</f>
        <v/>
      </c>
      <c r="AS1969" t="inlineStr">
        <is>
          <t>FI1939</t>
        </is>
      </c>
    </row>
    <row r="1970">
      <c r="A1970">
        <f>IFERROR(IF(BTT[[#This Row],[Lfd Nr. 
(aus konsolidierter Datei)]]&lt;&gt;"",BTT[[#This Row],[Lfd Nr. 
(aus konsolidierter Datei)]],VLOOKUP(aktives_Teilprojekt,Teilprojekte[[Teilprojekte]:[Kürzel]],2,FALSE)&amp;ROW(BTT[[#This Row],[Lfd Nr.
(automatisch)]])-2),"")</f>
        <v/>
      </c>
      <c r="E1970">
        <f>IFERROR(IF(NOT(BTT[[#This Row],[Manuelle Änderung des Verantwortliches TP
(Auswahl - bei Bedarf)]]=""),BTT[[#This Row],[Manuelle Änderung des Verantwortliches TP
(Auswahl - bei Bedarf)]],VLOOKUP(BTT[[#This Row],[Hauptprozess
(Pflichtauswahl)]],Hauptprozesse[],3,FALSE)),"")</f>
        <v/>
      </c>
      <c r="F1970" t="inlineStr">
        <is>
          <t>FI</t>
        </is>
      </c>
      <c r="G1970" t="inlineStr">
        <is>
          <t>RW-F</t>
        </is>
      </c>
      <c r="H1970" t="inlineStr">
        <is>
          <t>FI</t>
        </is>
      </c>
      <c r="I1970" t="inlineStr">
        <is>
          <t>/HOAG/M_CKA3</t>
        </is>
      </c>
      <c r="J1970">
        <f>IFERROR(VLOOKUP(BTT[[#This Row],[Verwendete Transaktion (Pflichtauswahl)]],Transaktionen[[Transaktionen]:[Langtext]],2,FALSE),"")</f>
        <v/>
      </c>
      <c r="V1970">
        <f>IFERROR(VLOOKUP(BTT[[#This Row],[Verwendetes Formular
(Auswahl falls relevant)]],Formulare[[Formularbezeichnung]:[Formularname (technisch)]],2,FALSE),"")</f>
        <v/>
      </c>
      <c r="AK1970">
        <f>IF(BTT[[#This Row],[Subprozess
(optionale Auswahl)]]="","okay",IF(VLOOKUP(BTT[[#This Row],[Subprozess
(optionale Auswahl)]],BPML[[Subprozess]:[Zugeordneter Hauptprozess]],3,FALSE)=BTT[[#This Row],[Hauptprozess
(Pflichtauswahl)]],"okay","falscher Subprozess"))</f>
        <v/>
      </c>
      <c r="AL1970">
        <f>IF(aktives_Teilprojekt="Master","",IF(BTT[[#This Row],[Verantwortliches TP
(automatisch)]]=VLOOKUP(aktives_Teilprojekt,Teilprojekte[[Teilprojekte]:[Kürzel]],2,FALSE),"okay","Hauptprozess anderes TP"))</f>
        <v/>
      </c>
      <c r="AM19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0">
        <f>IFERROR(IF(BTT[[#This Row],[SAP-Modul
(Pflichtauswahl)]]&lt;&gt;VLOOKUP(BTT[[#This Row],[Verwendete Transaktion (Pflichtauswahl)]],Transaktionen[[Transaktionen]:[Modul]],3,FALSE),"Modul anders","okay"),"")</f>
        <v/>
      </c>
      <c r="AP1970">
        <f>IFERROR(IF(COUNTIFS(BTT[Verwendete Transaktion (Pflichtauswahl)],BTT[[#This Row],[Verwendete Transaktion (Pflichtauswahl)]],BTT[SAP-Modul
(Pflichtauswahl)],"&lt;&gt;"&amp;BTT[[#This Row],[SAP-Modul
(Pflichtauswahl)]])&gt;0,"Modul anders","okay"),"")</f>
        <v/>
      </c>
      <c r="AQ1970">
        <f>IFERROR(IF(COUNTIFS(BTT[Verwendete Transaktion (Pflichtauswahl)],BTT[[#This Row],[Verwendete Transaktion (Pflichtauswahl)]],BTT[Verantwortliches TP
(automatisch)],"&lt;&gt;"&amp;BTT[[#This Row],[Verantwortliches TP
(automatisch)]])&gt;0,"Transaktion mehrfach","okay"),"")</f>
        <v/>
      </c>
      <c r="AR1970">
        <f>IFERROR(IF(COUNTIFS(BTT[Verwendete Transaktion (Pflichtauswahl)],BTT[[#This Row],[Verwendete Transaktion (Pflichtauswahl)]],BTT[Verantwortliches TP
(automatisch)],"&lt;&gt;"&amp;VLOOKUP(aktives_Teilprojekt,Teilprojekte[[Teilprojekte]:[Kürzel]],2,FALSE))&gt;0,"Transaktion mehrfach","okay"),"")</f>
        <v/>
      </c>
      <c r="AS1970" t="inlineStr">
        <is>
          <t>FI1940</t>
        </is>
      </c>
    </row>
    <row r="1971">
      <c r="A1971">
        <f>IFERROR(IF(BTT[[#This Row],[Lfd Nr. 
(aus konsolidierter Datei)]]&lt;&gt;"",BTT[[#This Row],[Lfd Nr. 
(aus konsolidierter Datei)]],VLOOKUP(aktives_Teilprojekt,Teilprojekte[[Teilprojekte]:[Kürzel]],2,FALSE)&amp;ROW(BTT[[#This Row],[Lfd Nr.
(automatisch)]])-2),"")</f>
        <v/>
      </c>
      <c r="E1971">
        <f>IFERROR(IF(NOT(BTT[[#This Row],[Manuelle Änderung des Verantwortliches TP
(Auswahl - bei Bedarf)]]=""),BTT[[#This Row],[Manuelle Änderung des Verantwortliches TP
(Auswahl - bei Bedarf)]],VLOOKUP(BTT[[#This Row],[Hauptprozess
(Pflichtauswahl)]],Hauptprozesse[],3,FALSE)),"")</f>
        <v/>
      </c>
      <c r="F1971" t="inlineStr">
        <is>
          <t>FI</t>
        </is>
      </c>
      <c r="G1971" t="inlineStr">
        <is>
          <t>RW-F</t>
        </is>
      </c>
      <c r="H1971" t="inlineStr">
        <is>
          <t>FI</t>
        </is>
      </c>
      <c r="I1971" t="inlineStr">
        <is>
          <t>/HOAG/M_CKD7</t>
        </is>
      </c>
      <c r="J1971">
        <f>IFERROR(VLOOKUP(BTT[[#This Row],[Verwendete Transaktion (Pflichtauswahl)]],Transaktionen[[Transaktionen]:[Langtext]],2,FALSE),"")</f>
        <v/>
      </c>
      <c r="V1971">
        <f>IFERROR(VLOOKUP(BTT[[#This Row],[Verwendetes Formular
(Auswahl falls relevant)]],Formulare[[Formularbezeichnung]:[Formularname (technisch)]],2,FALSE),"")</f>
        <v/>
      </c>
      <c r="AK1971">
        <f>IF(BTT[[#This Row],[Subprozess
(optionale Auswahl)]]="","okay",IF(VLOOKUP(BTT[[#This Row],[Subprozess
(optionale Auswahl)]],BPML[[Subprozess]:[Zugeordneter Hauptprozess]],3,FALSE)=BTT[[#This Row],[Hauptprozess
(Pflichtauswahl)]],"okay","falscher Subprozess"))</f>
        <v/>
      </c>
      <c r="AL1971">
        <f>IF(aktives_Teilprojekt="Master","",IF(BTT[[#This Row],[Verantwortliches TP
(automatisch)]]=VLOOKUP(aktives_Teilprojekt,Teilprojekte[[Teilprojekte]:[Kürzel]],2,FALSE),"okay","Hauptprozess anderes TP"))</f>
        <v/>
      </c>
      <c r="AM19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1">
        <f>IFERROR(IF(BTT[[#This Row],[SAP-Modul
(Pflichtauswahl)]]&lt;&gt;VLOOKUP(BTT[[#This Row],[Verwendete Transaktion (Pflichtauswahl)]],Transaktionen[[Transaktionen]:[Modul]],3,FALSE),"Modul anders","okay"),"")</f>
        <v/>
      </c>
      <c r="AP1971">
        <f>IFERROR(IF(COUNTIFS(BTT[Verwendete Transaktion (Pflichtauswahl)],BTT[[#This Row],[Verwendete Transaktion (Pflichtauswahl)]],BTT[SAP-Modul
(Pflichtauswahl)],"&lt;&gt;"&amp;BTT[[#This Row],[SAP-Modul
(Pflichtauswahl)]])&gt;0,"Modul anders","okay"),"")</f>
        <v/>
      </c>
      <c r="AQ1971">
        <f>IFERROR(IF(COUNTIFS(BTT[Verwendete Transaktion (Pflichtauswahl)],BTT[[#This Row],[Verwendete Transaktion (Pflichtauswahl)]],BTT[Verantwortliches TP
(automatisch)],"&lt;&gt;"&amp;BTT[[#This Row],[Verantwortliches TP
(automatisch)]])&gt;0,"Transaktion mehrfach","okay"),"")</f>
        <v/>
      </c>
      <c r="AR1971">
        <f>IFERROR(IF(COUNTIFS(BTT[Verwendete Transaktion (Pflichtauswahl)],BTT[[#This Row],[Verwendete Transaktion (Pflichtauswahl)]],BTT[Verantwortliches TP
(automatisch)],"&lt;&gt;"&amp;VLOOKUP(aktives_Teilprojekt,Teilprojekte[[Teilprojekte]:[Kürzel]],2,FALSE))&gt;0,"Transaktion mehrfach","okay"),"")</f>
        <v/>
      </c>
      <c r="AS1971" t="inlineStr">
        <is>
          <t>FI1941</t>
        </is>
      </c>
    </row>
    <row r="1972">
      <c r="A1972">
        <f>IFERROR(IF(BTT[[#This Row],[Lfd Nr. 
(aus konsolidierter Datei)]]&lt;&gt;"",BTT[[#This Row],[Lfd Nr. 
(aus konsolidierter Datei)]],VLOOKUP(aktives_Teilprojekt,Teilprojekte[[Teilprojekte]:[Kürzel]],2,FALSE)&amp;ROW(BTT[[#This Row],[Lfd Nr.
(automatisch)]])-2),"")</f>
        <v/>
      </c>
      <c r="E1972">
        <f>IFERROR(IF(NOT(BTT[[#This Row],[Manuelle Änderung des Verantwortliches TP
(Auswahl - bei Bedarf)]]=""),BTT[[#This Row],[Manuelle Änderung des Verantwortliches TP
(Auswahl - bei Bedarf)]],VLOOKUP(BTT[[#This Row],[Hauptprozess
(Pflichtauswahl)]],Hauptprozesse[],3,FALSE)),"")</f>
        <v/>
      </c>
      <c r="F1972" t="inlineStr">
        <is>
          <t>FI</t>
        </is>
      </c>
      <c r="G1972" t="inlineStr">
        <is>
          <t>RW-F</t>
        </is>
      </c>
      <c r="H1972" t="inlineStr">
        <is>
          <t>FI</t>
        </is>
      </c>
      <c r="I1972" t="inlineStr">
        <is>
          <t>/HOAG/M_CKD8</t>
        </is>
      </c>
      <c r="J1972">
        <f>IFERROR(VLOOKUP(BTT[[#This Row],[Verwendete Transaktion (Pflichtauswahl)]],Transaktionen[[Transaktionen]:[Langtext]],2,FALSE),"")</f>
        <v/>
      </c>
      <c r="V1972">
        <f>IFERROR(VLOOKUP(BTT[[#This Row],[Verwendetes Formular
(Auswahl falls relevant)]],Formulare[[Formularbezeichnung]:[Formularname (technisch)]],2,FALSE),"")</f>
        <v/>
      </c>
      <c r="AK1972">
        <f>IF(BTT[[#This Row],[Subprozess
(optionale Auswahl)]]="","okay",IF(VLOOKUP(BTT[[#This Row],[Subprozess
(optionale Auswahl)]],BPML[[Subprozess]:[Zugeordneter Hauptprozess]],3,FALSE)=BTT[[#This Row],[Hauptprozess
(Pflichtauswahl)]],"okay","falscher Subprozess"))</f>
        <v/>
      </c>
      <c r="AL1972">
        <f>IF(aktives_Teilprojekt="Master","",IF(BTT[[#This Row],[Verantwortliches TP
(automatisch)]]=VLOOKUP(aktives_Teilprojekt,Teilprojekte[[Teilprojekte]:[Kürzel]],2,FALSE),"okay","Hauptprozess anderes TP"))</f>
        <v/>
      </c>
      <c r="AM19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2">
        <f>IFERROR(IF(BTT[[#This Row],[SAP-Modul
(Pflichtauswahl)]]&lt;&gt;VLOOKUP(BTT[[#This Row],[Verwendete Transaktion (Pflichtauswahl)]],Transaktionen[[Transaktionen]:[Modul]],3,FALSE),"Modul anders","okay"),"")</f>
        <v/>
      </c>
      <c r="AP1972">
        <f>IFERROR(IF(COUNTIFS(BTT[Verwendete Transaktion (Pflichtauswahl)],BTT[[#This Row],[Verwendete Transaktion (Pflichtauswahl)]],BTT[SAP-Modul
(Pflichtauswahl)],"&lt;&gt;"&amp;BTT[[#This Row],[SAP-Modul
(Pflichtauswahl)]])&gt;0,"Modul anders","okay"),"")</f>
        <v/>
      </c>
      <c r="AQ1972">
        <f>IFERROR(IF(COUNTIFS(BTT[Verwendete Transaktion (Pflichtauswahl)],BTT[[#This Row],[Verwendete Transaktion (Pflichtauswahl)]],BTT[Verantwortliches TP
(automatisch)],"&lt;&gt;"&amp;BTT[[#This Row],[Verantwortliches TP
(automatisch)]])&gt;0,"Transaktion mehrfach","okay"),"")</f>
        <v/>
      </c>
      <c r="AR1972">
        <f>IFERROR(IF(COUNTIFS(BTT[Verwendete Transaktion (Pflichtauswahl)],BTT[[#This Row],[Verwendete Transaktion (Pflichtauswahl)]],BTT[Verantwortliches TP
(automatisch)],"&lt;&gt;"&amp;VLOOKUP(aktives_Teilprojekt,Teilprojekte[[Teilprojekte]:[Kürzel]],2,FALSE))&gt;0,"Transaktion mehrfach","okay"),"")</f>
        <v/>
      </c>
      <c r="AS1972" t="inlineStr">
        <is>
          <t>FI1942</t>
        </is>
      </c>
    </row>
    <row r="1973">
      <c r="A1973">
        <f>IFERROR(IF(BTT[[#This Row],[Lfd Nr. 
(aus konsolidierter Datei)]]&lt;&gt;"",BTT[[#This Row],[Lfd Nr. 
(aus konsolidierter Datei)]],VLOOKUP(aktives_Teilprojekt,Teilprojekte[[Teilprojekte]:[Kürzel]],2,FALSE)&amp;ROW(BTT[[#This Row],[Lfd Nr.
(automatisch)]])-2),"")</f>
        <v/>
      </c>
      <c r="E1973">
        <f>IFERROR(IF(NOT(BTT[[#This Row],[Manuelle Änderung des Verantwortliches TP
(Auswahl - bei Bedarf)]]=""),BTT[[#This Row],[Manuelle Änderung des Verantwortliches TP
(Auswahl - bei Bedarf)]],VLOOKUP(BTT[[#This Row],[Hauptprozess
(Pflichtauswahl)]],Hauptprozesse[],3,FALSE)),"")</f>
        <v/>
      </c>
      <c r="F1973" t="inlineStr">
        <is>
          <t>FI</t>
        </is>
      </c>
      <c r="G1973" t="inlineStr">
        <is>
          <t>RW-F</t>
        </is>
      </c>
      <c r="H1973" t="inlineStr">
        <is>
          <t>FI</t>
        </is>
      </c>
      <c r="I1973" t="inlineStr">
        <is>
          <t>/HOAG/M_CR8</t>
        </is>
      </c>
      <c r="J1973">
        <f>IFERROR(VLOOKUP(BTT[[#This Row],[Verwendete Transaktion (Pflichtauswahl)]],Transaktionen[[Transaktionen]:[Langtext]],2,FALSE),"")</f>
        <v/>
      </c>
      <c r="V1973">
        <f>IFERROR(VLOOKUP(BTT[[#This Row],[Verwendetes Formular
(Auswahl falls relevant)]],Formulare[[Formularbezeichnung]:[Formularname (technisch)]],2,FALSE),"")</f>
        <v/>
      </c>
      <c r="AK1973">
        <f>IF(BTT[[#This Row],[Subprozess
(optionale Auswahl)]]="","okay",IF(VLOOKUP(BTT[[#This Row],[Subprozess
(optionale Auswahl)]],BPML[[Subprozess]:[Zugeordneter Hauptprozess]],3,FALSE)=BTT[[#This Row],[Hauptprozess
(Pflichtauswahl)]],"okay","falscher Subprozess"))</f>
        <v/>
      </c>
      <c r="AL1973">
        <f>IF(aktives_Teilprojekt="Master","",IF(BTT[[#This Row],[Verantwortliches TP
(automatisch)]]=VLOOKUP(aktives_Teilprojekt,Teilprojekte[[Teilprojekte]:[Kürzel]],2,FALSE),"okay","Hauptprozess anderes TP"))</f>
        <v/>
      </c>
      <c r="AM19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3">
        <f>IFERROR(IF(BTT[[#This Row],[SAP-Modul
(Pflichtauswahl)]]&lt;&gt;VLOOKUP(BTT[[#This Row],[Verwendete Transaktion (Pflichtauswahl)]],Transaktionen[[Transaktionen]:[Modul]],3,FALSE),"Modul anders","okay"),"")</f>
        <v/>
      </c>
      <c r="AP1973">
        <f>IFERROR(IF(COUNTIFS(BTT[Verwendete Transaktion (Pflichtauswahl)],BTT[[#This Row],[Verwendete Transaktion (Pflichtauswahl)]],BTT[SAP-Modul
(Pflichtauswahl)],"&lt;&gt;"&amp;BTT[[#This Row],[SAP-Modul
(Pflichtauswahl)]])&gt;0,"Modul anders","okay"),"")</f>
        <v/>
      </c>
      <c r="AQ1973">
        <f>IFERROR(IF(COUNTIFS(BTT[Verwendete Transaktion (Pflichtauswahl)],BTT[[#This Row],[Verwendete Transaktion (Pflichtauswahl)]],BTT[Verantwortliches TP
(automatisch)],"&lt;&gt;"&amp;BTT[[#This Row],[Verantwortliches TP
(automatisch)]])&gt;0,"Transaktion mehrfach","okay"),"")</f>
        <v/>
      </c>
      <c r="AR1973">
        <f>IFERROR(IF(COUNTIFS(BTT[Verwendete Transaktion (Pflichtauswahl)],BTT[[#This Row],[Verwendete Transaktion (Pflichtauswahl)]],BTT[Verantwortliches TP
(automatisch)],"&lt;&gt;"&amp;VLOOKUP(aktives_Teilprojekt,Teilprojekte[[Teilprojekte]:[Kürzel]],2,FALSE))&gt;0,"Transaktion mehrfach","okay"),"")</f>
        <v/>
      </c>
      <c r="AS1973" t="inlineStr">
        <is>
          <t>FI1943</t>
        </is>
      </c>
    </row>
    <row r="1974">
      <c r="A1974">
        <f>IFERROR(IF(BTT[[#This Row],[Lfd Nr. 
(aus konsolidierter Datei)]]&lt;&gt;"",BTT[[#This Row],[Lfd Nr. 
(aus konsolidierter Datei)]],VLOOKUP(aktives_Teilprojekt,Teilprojekte[[Teilprojekte]:[Kürzel]],2,FALSE)&amp;ROW(BTT[[#This Row],[Lfd Nr.
(automatisch)]])-2),"")</f>
        <v/>
      </c>
      <c r="E1974">
        <f>IFERROR(IF(NOT(BTT[[#This Row],[Manuelle Änderung des Verantwortliches TP
(Auswahl - bei Bedarf)]]=""),BTT[[#This Row],[Manuelle Änderung des Verantwortliches TP
(Auswahl - bei Bedarf)]],VLOOKUP(BTT[[#This Row],[Hauptprozess
(Pflichtauswahl)]],Hauptprozesse[],3,FALSE)),"")</f>
        <v/>
      </c>
      <c r="F1974" t="inlineStr">
        <is>
          <t>FI</t>
        </is>
      </c>
      <c r="G1974" t="inlineStr">
        <is>
          <t>RW-F</t>
        </is>
      </c>
      <c r="H1974" t="inlineStr">
        <is>
          <t>FI</t>
        </is>
      </c>
      <c r="I1974" t="inlineStr">
        <is>
          <t>/HOAG/M_CRGHBESTAND</t>
        </is>
      </c>
      <c r="J1974">
        <f>IFERROR(VLOOKUP(BTT[[#This Row],[Verwendete Transaktion (Pflichtauswahl)]],Transaktionen[[Transaktionen]:[Langtext]],2,FALSE),"")</f>
        <v/>
      </c>
      <c r="V1974">
        <f>IFERROR(VLOOKUP(BTT[[#This Row],[Verwendetes Formular
(Auswahl falls relevant)]],Formulare[[Formularbezeichnung]:[Formularname (technisch)]],2,FALSE),"")</f>
        <v/>
      </c>
      <c r="AK1974">
        <f>IF(BTT[[#This Row],[Subprozess
(optionale Auswahl)]]="","okay",IF(VLOOKUP(BTT[[#This Row],[Subprozess
(optionale Auswahl)]],BPML[[Subprozess]:[Zugeordneter Hauptprozess]],3,FALSE)=BTT[[#This Row],[Hauptprozess
(Pflichtauswahl)]],"okay","falscher Subprozess"))</f>
        <v/>
      </c>
      <c r="AL1974">
        <f>IF(aktives_Teilprojekt="Master","",IF(BTT[[#This Row],[Verantwortliches TP
(automatisch)]]=VLOOKUP(aktives_Teilprojekt,Teilprojekte[[Teilprojekte]:[Kürzel]],2,FALSE),"okay","Hauptprozess anderes TP"))</f>
        <v/>
      </c>
      <c r="AM19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4">
        <f>IFERROR(IF(BTT[[#This Row],[SAP-Modul
(Pflichtauswahl)]]&lt;&gt;VLOOKUP(BTT[[#This Row],[Verwendete Transaktion (Pflichtauswahl)]],Transaktionen[[Transaktionen]:[Modul]],3,FALSE),"Modul anders","okay"),"")</f>
        <v/>
      </c>
      <c r="AP1974">
        <f>IFERROR(IF(COUNTIFS(BTT[Verwendete Transaktion (Pflichtauswahl)],BTT[[#This Row],[Verwendete Transaktion (Pflichtauswahl)]],BTT[SAP-Modul
(Pflichtauswahl)],"&lt;&gt;"&amp;BTT[[#This Row],[SAP-Modul
(Pflichtauswahl)]])&gt;0,"Modul anders","okay"),"")</f>
        <v/>
      </c>
      <c r="AQ1974">
        <f>IFERROR(IF(COUNTIFS(BTT[Verwendete Transaktion (Pflichtauswahl)],BTT[[#This Row],[Verwendete Transaktion (Pflichtauswahl)]],BTT[Verantwortliches TP
(automatisch)],"&lt;&gt;"&amp;BTT[[#This Row],[Verantwortliches TP
(automatisch)]])&gt;0,"Transaktion mehrfach","okay"),"")</f>
        <v/>
      </c>
      <c r="AR1974">
        <f>IFERROR(IF(COUNTIFS(BTT[Verwendete Transaktion (Pflichtauswahl)],BTT[[#This Row],[Verwendete Transaktion (Pflichtauswahl)]],BTT[Verantwortliches TP
(automatisch)],"&lt;&gt;"&amp;VLOOKUP(aktives_Teilprojekt,Teilprojekte[[Teilprojekte]:[Kürzel]],2,FALSE))&gt;0,"Transaktion mehrfach","okay"),"")</f>
        <v/>
      </c>
      <c r="AS1974" t="inlineStr">
        <is>
          <t>FI1944</t>
        </is>
      </c>
    </row>
    <row r="1975">
      <c r="A1975">
        <f>IFERROR(IF(BTT[[#This Row],[Lfd Nr. 
(aus konsolidierter Datei)]]&lt;&gt;"",BTT[[#This Row],[Lfd Nr. 
(aus konsolidierter Datei)]],VLOOKUP(aktives_Teilprojekt,Teilprojekte[[Teilprojekte]:[Kürzel]],2,FALSE)&amp;ROW(BTT[[#This Row],[Lfd Nr.
(automatisch)]])-2),"")</f>
        <v/>
      </c>
      <c r="E1975">
        <f>IFERROR(IF(NOT(BTT[[#This Row],[Manuelle Änderung des Verantwortliches TP
(Auswahl - bei Bedarf)]]=""),BTT[[#This Row],[Manuelle Änderung des Verantwortliches TP
(Auswahl - bei Bedarf)]],VLOOKUP(BTT[[#This Row],[Hauptprozess
(Pflichtauswahl)]],Hauptprozesse[],3,FALSE)),"")</f>
        <v/>
      </c>
      <c r="F1975" t="inlineStr">
        <is>
          <t>FI</t>
        </is>
      </c>
      <c r="G1975" t="inlineStr">
        <is>
          <t>RW-F</t>
        </is>
      </c>
      <c r="H1975" t="inlineStr">
        <is>
          <t>FI</t>
        </is>
      </c>
      <c r="I1975" t="inlineStr">
        <is>
          <t>/HOAG/M_CRKTOB</t>
        </is>
      </c>
      <c r="J1975">
        <f>IFERROR(VLOOKUP(BTT[[#This Row],[Verwendete Transaktion (Pflichtauswahl)]],Transaktionen[[Transaktionen]:[Langtext]],2,FALSE),"")</f>
        <v/>
      </c>
      <c r="V1975">
        <f>IFERROR(VLOOKUP(BTT[[#This Row],[Verwendetes Formular
(Auswahl falls relevant)]],Formulare[[Formularbezeichnung]:[Formularname (technisch)]],2,FALSE),"")</f>
        <v/>
      </c>
      <c r="AK1975">
        <f>IF(BTT[[#This Row],[Subprozess
(optionale Auswahl)]]="","okay",IF(VLOOKUP(BTT[[#This Row],[Subprozess
(optionale Auswahl)]],BPML[[Subprozess]:[Zugeordneter Hauptprozess]],3,FALSE)=BTT[[#This Row],[Hauptprozess
(Pflichtauswahl)]],"okay","falscher Subprozess"))</f>
        <v/>
      </c>
      <c r="AL1975">
        <f>IF(aktives_Teilprojekt="Master","",IF(BTT[[#This Row],[Verantwortliches TP
(automatisch)]]=VLOOKUP(aktives_Teilprojekt,Teilprojekte[[Teilprojekte]:[Kürzel]],2,FALSE),"okay","Hauptprozess anderes TP"))</f>
        <v/>
      </c>
      <c r="AM19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5">
        <f>IFERROR(IF(BTT[[#This Row],[SAP-Modul
(Pflichtauswahl)]]&lt;&gt;VLOOKUP(BTT[[#This Row],[Verwendete Transaktion (Pflichtauswahl)]],Transaktionen[[Transaktionen]:[Modul]],3,FALSE),"Modul anders","okay"),"")</f>
        <v/>
      </c>
      <c r="AP1975">
        <f>IFERROR(IF(COUNTIFS(BTT[Verwendete Transaktion (Pflichtauswahl)],BTT[[#This Row],[Verwendete Transaktion (Pflichtauswahl)]],BTT[SAP-Modul
(Pflichtauswahl)],"&lt;&gt;"&amp;BTT[[#This Row],[SAP-Modul
(Pflichtauswahl)]])&gt;0,"Modul anders","okay"),"")</f>
        <v/>
      </c>
      <c r="AQ1975">
        <f>IFERROR(IF(COUNTIFS(BTT[Verwendete Transaktion (Pflichtauswahl)],BTT[[#This Row],[Verwendete Transaktion (Pflichtauswahl)]],BTT[Verantwortliches TP
(automatisch)],"&lt;&gt;"&amp;BTT[[#This Row],[Verantwortliches TP
(automatisch)]])&gt;0,"Transaktion mehrfach","okay"),"")</f>
        <v/>
      </c>
      <c r="AR1975">
        <f>IFERROR(IF(COUNTIFS(BTT[Verwendete Transaktion (Pflichtauswahl)],BTT[[#This Row],[Verwendete Transaktion (Pflichtauswahl)]],BTT[Verantwortliches TP
(automatisch)],"&lt;&gt;"&amp;VLOOKUP(aktives_Teilprojekt,Teilprojekte[[Teilprojekte]:[Kürzel]],2,FALSE))&gt;0,"Transaktion mehrfach","okay"),"")</f>
        <v/>
      </c>
      <c r="AS1975" t="inlineStr">
        <is>
          <t>FI1945</t>
        </is>
      </c>
    </row>
    <row r="1976">
      <c r="A1976">
        <f>IFERROR(IF(BTT[[#This Row],[Lfd Nr. 
(aus konsolidierter Datei)]]&lt;&gt;"",BTT[[#This Row],[Lfd Nr. 
(aus konsolidierter Datei)]],VLOOKUP(aktives_Teilprojekt,Teilprojekte[[Teilprojekte]:[Kürzel]],2,FALSE)&amp;ROW(BTT[[#This Row],[Lfd Nr.
(automatisch)]])-2),"")</f>
        <v/>
      </c>
      <c r="E1976">
        <f>IFERROR(IF(NOT(BTT[[#This Row],[Manuelle Änderung des Verantwortliches TP
(Auswahl - bei Bedarf)]]=""),BTT[[#This Row],[Manuelle Änderung des Verantwortliches TP
(Auswahl - bei Bedarf)]],VLOOKUP(BTT[[#This Row],[Hauptprozess
(Pflichtauswahl)]],Hauptprozesse[],3,FALSE)),"")</f>
        <v/>
      </c>
      <c r="F1976" t="inlineStr">
        <is>
          <t>FI</t>
        </is>
      </c>
      <c r="G1976" t="inlineStr">
        <is>
          <t>RW-F</t>
        </is>
      </c>
      <c r="H1976" t="inlineStr">
        <is>
          <t>FI</t>
        </is>
      </c>
      <c r="I1976" t="inlineStr">
        <is>
          <t>/HOAG/M_CRKTOD</t>
        </is>
      </c>
      <c r="J1976">
        <f>IFERROR(VLOOKUP(BTT[[#This Row],[Verwendete Transaktion (Pflichtauswahl)]],Transaktionen[[Transaktionen]:[Langtext]],2,FALSE),"")</f>
        <v/>
      </c>
      <c r="V1976">
        <f>IFERROR(VLOOKUP(BTT[[#This Row],[Verwendetes Formular
(Auswahl falls relevant)]],Formulare[[Formularbezeichnung]:[Formularname (technisch)]],2,FALSE),"")</f>
        <v/>
      </c>
      <c r="AK1976">
        <f>IF(BTT[[#This Row],[Subprozess
(optionale Auswahl)]]="","okay",IF(VLOOKUP(BTT[[#This Row],[Subprozess
(optionale Auswahl)]],BPML[[Subprozess]:[Zugeordneter Hauptprozess]],3,FALSE)=BTT[[#This Row],[Hauptprozess
(Pflichtauswahl)]],"okay","falscher Subprozess"))</f>
        <v/>
      </c>
      <c r="AL1976">
        <f>IF(aktives_Teilprojekt="Master","",IF(BTT[[#This Row],[Verantwortliches TP
(automatisch)]]=VLOOKUP(aktives_Teilprojekt,Teilprojekte[[Teilprojekte]:[Kürzel]],2,FALSE),"okay","Hauptprozess anderes TP"))</f>
        <v/>
      </c>
      <c r="AM19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6">
        <f>IFERROR(IF(BTT[[#This Row],[SAP-Modul
(Pflichtauswahl)]]&lt;&gt;VLOOKUP(BTT[[#This Row],[Verwendete Transaktion (Pflichtauswahl)]],Transaktionen[[Transaktionen]:[Modul]],3,FALSE),"Modul anders","okay"),"")</f>
        <v/>
      </c>
      <c r="AP1976">
        <f>IFERROR(IF(COUNTIFS(BTT[Verwendete Transaktion (Pflichtauswahl)],BTT[[#This Row],[Verwendete Transaktion (Pflichtauswahl)]],BTT[SAP-Modul
(Pflichtauswahl)],"&lt;&gt;"&amp;BTT[[#This Row],[SAP-Modul
(Pflichtauswahl)]])&gt;0,"Modul anders","okay"),"")</f>
        <v/>
      </c>
      <c r="AQ1976">
        <f>IFERROR(IF(COUNTIFS(BTT[Verwendete Transaktion (Pflichtauswahl)],BTT[[#This Row],[Verwendete Transaktion (Pflichtauswahl)]],BTT[Verantwortliches TP
(automatisch)],"&lt;&gt;"&amp;BTT[[#This Row],[Verantwortliches TP
(automatisch)]])&gt;0,"Transaktion mehrfach","okay"),"")</f>
        <v/>
      </c>
      <c r="AR1976">
        <f>IFERROR(IF(COUNTIFS(BTT[Verwendete Transaktion (Pflichtauswahl)],BTT[[#This Row],[Verwendete Transaktion (Pflichtauswahl)]],BTT[Verantwortliches TP
(automatisch)],"&lt;&gt;"&amp;VLOOKUP(aktives_Teilprojekt,Teilprojekte[[Teilprojekte]:[Kürzel]],2,FALSE))&gt;0,"Transaktion mehrfach","okay"),"")</f>
        <v/>
      </c>
      <c r="AS1976" t="inlineStr">
        <is>
          <t>FI1946</t>
        </is>
      </c>
    </row>
    <row r="1977">
      <c r="A1977">
        <f>IFERROR(IF(BTT[[#This Row],[Lfd Nr. 
(aus konsolidierter Datei)]]&lt;&gt;"",BTT[[#This Row],[Lfd Nr. 
(aus konsolidierter Datei)]],VLOOKUP(aktives_Teilprojekt,Teilprojekte[[Teilprojekte]:[Kürzel]],2,FALSE)&amp;ROW(BTT[[#This Row],[Lfd Nr.
(automatisch)]])-2),"")</f>
        <v/>
      </c>
      <c r="E1977">
        <f>IFERROR(IF(NOT(BTT[[#This Row],[Manuelle Änderung des Verantwortliches TP
(Auswahl - bei Bedarf)]]=""),BTT[[#This Row],[Manuelle Änderung des Verantwortliches TP
(Auswahl - bei Bedarf)]],VLOOKUP(BTT[[#This Row],[Hauptprozess
(Pflichtauswahl)]],Hauptprozesse[],3,FALSE)),"")</f>
        <v/>
      </c>
      <c r="F1977" t="inlineStr">
        <is>
          <t>FI</t>
        </is>
      </c>
      <c r="G1977" t="inlineStr">
        <is>
          <t>RW-F</t>
        </is>
      </c>
      <c r="H1977" t="inlineStr">
        <is>
          <t>FI</t>
        </is>
      </c>
      <c r="I1977" t="inlineStr">
        <is>
          <t>/HOAG/M_CRKTOK</t>
        </is>
      </c>
      <c r="J1977">
        <f>IFERROR(VLOOKUP(BTT[[#This Row],[Verwendete Transaktion (Pflichtauswahl)]],Transaktionen[[Transaktionen]:[Langtext]],2,FALSE),"")</f>
        <v/>
      </c>
      <c r="V1977">
        <f>IFERROR(VLOOKUP(BTT[[#This Row],[Verwendetes Formular
(Auswahl falls relevant)]],Formulare[[Formularbezeichnung]:[Formularname (technisch)]],2,FALSE),"")</f>
        <v/>
      </c>
      <c r="AK1977">
        <f>IF(BTT[[#This Row],[Subprozess
(optionale Auswahl)]]="","okay",IF(VLOOKUP(BTT[[#This Row],[Subprozess
(optionale Auswahl)]],BPML[[Subprozess]:[Zugeordneter Hauptprozess]],3,FALSE)=BTT[[#This Row],[Hauptprozess
(Pflichtauswahl)]],"okay","falscher Subprozess"))</f>
        <v/>
      </c>
      <c r="AL1977">
        <f>IF(aktives_Teilprojekt="Master","",IF(BTT[[#This Row],[Verantwortliches TP
(automatisch)]]=VLOOKUP(aktives_Teilprojekt,Teilprojekte[[Teilprojekte]:[Kürzel]],2,FALSE),"okay","Hauptprozess anderes TP"))</f>
        <v/>
      </c>
      <c r="AM19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7">
        <f>IFERROR(IF(BTT[[#This Row],[SAP-Modul
(Pflichtauswahl)]]&lt;&gt;VLOOKUP(BTT[[#This Row],[Verwendete Transaktion (Pflichtauswahl)]],Transaktionen[[Transaktionen]:[Modul]],3,FALSE),"Modul anders","okay"),"")</f>
        <v/>
      </c>
      <c r="AP1977">
        <f>IFERROR(IF(COUNTIFS(BTT[Verwendete Transaktion (Pflichtauswahl)],BTT[[#This Row],[Verwendete Transaktion (Pflichtauswahl)]],BTT[SAP-Modul
(Pflichtauswahl)],"&lt;&gt;"&amp;BTT[[#This Row],[SAP-Modul
(Pflichtauswahl)]])&gt;0,"Modul anders","okay"),"")</f>
        <v/>
      </c>
      <c r="AQ1977">
        <f>IFERROR(IF(COUNTIFS(BTT[Verwendete Transaktion (Pflichtauswahl)],BTT[[#This Row],[Verwendete Transaktion (Pflichtauswahl)]],BTT[Verantwortliches TP
(automatisch)],"&lt;&gt;"&amp;BTT[[#This Row],[Verantwortliches TP
(automatisch)]])&gt;0,"Transaktion mehrfach","okay"),"")</f>
        <v/>
      </c>
      <c r="AR1977">
        <f>IFERROR(IF(COUNTIFS(BTT[Verwendete Transaktion (Pflichtauswahl)],BTT[[#This Row],[Verwendete Transaktion (Pflichtauswahl)]],BTT[Verantwortliches TP
(automatisch)],"&lt;&gt;"&amp;VLOOKUP(aktives_Teilprojekt,Teilprojekte[[Teilprojekte]:[Kürzel]],2,FALSE))&gt;0,"Transaktion mehrfach","okay"),"")</f>
        <v/>
      </c>
      <c r="AS1977" t="inlineStr">
        <is>
          <t>FI1947</t>
        </is>
      </c>
    </row>
    <row r="1978">
      <c r="A1978">
        <f>IFERROR(IF(BTT[[#This Row],[Lfd Nr. 
(aus konsolidierter Datei)]]&lt;&gt;"",BTT[[#This Row],[Lfd Nr. 
(aus konsolidierter Datei)]],VLOOKUP(aktives_Teilprojekt,Teilprojekte[[Teilprojekte]:[Kürzel]],2,FALSE)&amp;ROW(BTT[[#This Row],[Lfd Nr.
(automatisch)]])-2),"")</f>
        <v/>
      </c>
      <c r="E1978">
        <f>IFERROR(IF(NOT(BTT[[#This Row],[Manuelle Änderung des Verantwortliches TP
(Auswahl - bei Bedarf)]]=""),BTT[[#This Row],[Manuelle Änderung des Verantwortliches TP
(Auswahl - bei Bedarf)]],VLOOKUP(BTT[[#This Row],[Hauptprozess
(Pflichtauswahl)]],Hauptprozesse[],3,FALSE)),"")</f>
        <v/>
      </c>
      <c r="F1978" t="inlineStr">
        <is>
          <t>FI</t>
        </is>
      </c>
      <c r="G1978" t="inlineStr">
        <is>
          <t>RW-F</t>
        </is>
      </c>
      <c r="H1978" t="inlineStr">
        <is>
          <t>FI</t>
        </is>
      </c>
      <c r="I1978" t="inlineStr">
        <is>
          <t>/HOAG/M_CRKTOS</t>
        </is>
      </c>
      <c r="J1978">
        <f>IFERROR(VLOOKUP(BTT[[#This Row],[Verwendete Transaktion (Pflichtauswahl)]],Transaktionen[[Transaktionen]:[Langtext]],2,FALSE),"")</f>
        <v/>
      </c>
      <c r="V1978">
        <f>IFERROR(VLOOKUP(BTT[[#This Row],[Verwendetes Formular
(Auswahl falls relevant)]],Formulare[[Formularbezeichnung]:[Formularname (technisch)]],2,FALSE),"")</f>
        <v/>
      </c>
      <c r="AK1978">
        <f>IF(BTT[[#This Row],[Subprozess
(optionale Auswahl)]]="","okay",IF(VLOOKUP(BTT[[#This Row],[Subprozess
(optionale Auswahl)]],BPML[[Subprozess]:[Zugeordneter Hauptprozess]],3,FALSE)=BTT[[#This Row],[Hauptprozess
(Pflichtauswahl)]],"okay","falscher Subprozess"))</f>
        <v/>
      </c>
      <c r="AL1978">
        <f>IF(aktives_Teilprojekt="Master","",IF(BTT[[#This Row],[Verantwortliches TP
(automatisch)]]=VLOOKUP(aktives_Teilprojekt,Teilprojekte[[Teilprojekte]:[Kürzel]],2,FALSE),"okay","Hauptprozess anderes TP"))</f>
        <v/>
      </c>
      <c r="AM19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8">
        <f>IFERROR(IF(BTT[[#This Row],[SAP-Modul
(Pflichtauswahl)]]&lt;&gt;VLOOKUP(BTT[[#This Row],[Verwendete Transaktion (Pflichtauswahl)]],Transaktionen[[Transaktionen]:[Modul]],3,FALSE),"Modul anders","okay"),"")</f>
        <v/>
      </c>
      <c r="AP1978">
        <f>IFERROR(IF(COUNTIFS(BTT[Verwendete Transaktion (Pflichtauswahl)],BTT[[#This Row],[Verwendete Transaktion (Pflichtauswahl)]],BTT[SAP-Modul
(Pflichtauswahl)],"&lt;&gt;"&amp;BTT[[#This Row],[SAP-Modul
(Pflichtauswahl)]])&gt;0,"Modul anders","okay"),"")</f>
        <v/>
      </c>
      <c r="AQ1978">
        <f>IFERROR(IF(COUNTIFS(BTT[Verwendete Transaktion (Pflichtauswahl)],BTT[[#This Row],[Verwendete Transaktion (Pflichtauswahl)]],BTT[Verantwortliches TP
(automatisch)],"&lt;&gt;"&amp;BTT[[#This Row],[Verantwortliches TP
(automatisch)]])&gt;0,"Transaktion mehrfach","okay"),"")</f>
        <v/>
      </c>
      <c r="AR1978">
        <f>IFERROR(IF(COUNTIFS(BTT[Verwendete Transaktion (Pflichtauswahl)],BTT[[#This Row],[Verwendete Transaktion (Pflichtauswahl)]],BTT[Verantwortliches TP
(automatisch)],"&lt;&gt;"&amp;VLOOKUP(aktives_Teilprojekt,Teilprojekte[[Teilprojekte]:[Kürzel]],2,FALSE))&gt;0,"Transaktion mehrfach","okay"),"")</f>
        <v/>
      </c>
      <c r="AS1978" t="inlineStr">
        <is>
          <t>FI1948</t>
        </is>
      </c>
    </row>
    <row r="1979">
      <c r="A1979">
        <f>IFERROR(IF(BTT[[#This Row],[Lfd Nr. 
(aus konsolidierter Datei)]]&lt;&gt;"",BTT[[#This Row],[Lfd Nr. 
(aus konsolidierter Datei)]],VLOOKUP(aktives_Teilprojekt,Teilprojekte[[Teilprojekte]:[Kürzel]],2,FALSE)&amp;ROW(BTT[[#This Row],[Lfd Nr.
(automatisch)]])-2),"")</f>
        <v/>
      </c>
      <c r="E1979">
        <f>IFERROR(IF(NOT(BTT[[#This Row],[Manuelle Änderung des Verantwortliches TP
(Auswahl - bei Bedarf)]]=""),BTT[[#This Row],[Manuelle Änderung des Verantwortliches TP
(Auswahl - bei Bedarf)]],VLOOKUP(BTT[[#This Row],[Hauptprozess
(Pflichtauswahl)]],Hauptprozesse[],3,FALSE)),"")</f>
        <v/>
      </c>
      <c r="F1979" t="inlineStr">
        <is>
          <t>FI</t>
        </is>
      </c>
      <c r="G1979" t="inlineStr">
        <is>
          <t>RW-F</t>
        </is>
      </c>
      <c r="H1979" t="inlineStr">
        <is>
          <t>FI</t>
        </is>
      </c>
      <c r="I1979" t="inlineStr">
        <is>
          <t>/HOAG/M_CWNS</t>
        </is>
      </c>
      <c r="J1979">
        <f>IFERROR(VLOOKUP(BTT[[#This Row],[Verwendete Transaktion (Pflichtauswahl)]],Transaktionen[[Transaktionen]:[Langtext]],2,FALSE),"")</f>
        <v/>
      </c>
      <c r="V1979">
        <f>IFERROR(VLOOKUP(BTT[[#This Row],[Verwendetes Formular
(Auswahl falls relevant)]],Formulare[[Formularbezeichnung]:[Formularname (technisch)]],2,FALSE),"")</f>
        <v/>
      </c>
      <c r="AK1979">
        <f>IF(BTT[[#This Row],[Subprozess
(optionale Auswahl)]]="","okay",IF(VLOOKUP(BTT[[#This Row],[Subprozess
(optionale Auswahl)]],BPML[[Subprozess]:[Zugeordneter Hauptprozess]],3,FALSE)=BTT[[#This Row],[Hauptprozess
(Pflichtauswahl)]],"okay","falscher Subprozess"))</f>
        <v/>
      </c>
      <c r="AL1979">
        <f>IF(aktives_Teilprojekt="Master","",IF(BTT[[#This Row],[Verantwortliches TP
(automatisch)]]=VLOOKUP(aktives_Teilprojekt,Teilprojekte[[Teilprojekte]:[Kürzel]],2,FALSE),"okay","Hauptprozess anderes TP"))</f>
        <v/>
      </c>
      <c r="AM19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79">
        <f>IFERROR(IF(BTT[[#This Row],[SAP-Modul
(Pflichtauswahl)]]&lt;&gt;VLOOKUP(BTT[[#This Row],[Verwendete Transaktion (Pflichtauswahl)]],Transaktionen[[Transaktionen]:[Modul]],3,FALSE),"Modul anders","okay"),"")</f>
        <v/>
      </c>
      <c r="AP1979">
        <f>IFERROR(IF(COUNTIFS(BTT[Verwendete Transaktion (Pflichtauswahl)],BTT[[#This Row],[Verwendete Transaktion (Pflichtauswahl)]],BTT[SAP-Modul
(Pflichtauswahl)],"&lt;&gt;"&amp;BTT[[#This Row],[SAP-Modul
(Pflichtauswahl)]])&gt;0,"Modul anders","okay"),"")</f>
        <v/>
      </c>
      <c r="AQ1979">
        <f>IFERROR(IF(COUNTIFS(BTT[Verwendete Transaktion (Pflichtauswahl)],BTT[[#This Row],[Verwendete Transaktion (Pflichtauswahl)]],BTT[Verantwortliches TP
(automatisch)],"&lt;&gt;"&amp;BTT[[#This Row],[Verantwortliches TP
(automatisch)]])&gt;0,"Transaktion mehrfach","okay"),"")</f>
        <v/>
      </c>
      <c r="AR1979">
        <f>IFERROR(IF(COUNTIFS(BTT[Verwendete Transaktion (Pflichtauswahl)],BTT[[#This Row],[Verwendete Transaktion (Pflichtauswahl)]],BTT[Verantwortliches TP
(automatisch)],"&lt;&gt;"&amp;VLOOKUP(aktives_Teilprojekt,Teilprojekte[[Teilprojekte]:[Kürzel]],2,FALSE))&gt;0,"Transaktion mehrfach","okay"),"")</f>
        <v/>
      </c>
      <c r="AS1979" t="inlineStr">
        <is>
          <t>FI1949</t>
        </is>
      </c>
    </row>
    <row r="1980">
      <c r="A1980">
        <f>IFERROR(IF(BTT[[#This Row],[Lfd Nr. 
(aus konsolidierter Datei)]]&lt;&gt;"",BTT[[#This Row],[Lfd Nr. 
(aus konsolidierter Datei)]],VLOOKUP(aktives_Teilprojekt,Teilprojekte[[Teilprojekte]:[Kürzel]],2,FALSE)&amp;ROW(BTT[[#This Row],[Lfd Nr.
(automatisch)]])-2),"")</f>
        <v/>
      </c>
      <c r="E1980">
        <f>IFERROR(IF(NOT(BTT[[#This Row],[Manuelle Änderung des Verantwortliches TP
(Auswahl - bei Bedarf)]]=""),BTT[[#This Row],[Manuelle Änderung des Verantwortliches TP
(Auswahl - bei Bedarf)]],VLOOKUP(BTT[[#This Row],[Hauptprozess
(Pflichtauswahl)]],Hauptprozesse[],3,FALSE)),"")</f>
        <v/>
      </c>
      <c r="F1980" t="inlineStr">
        <is>
          <t>FI</t>
        </is>
      </c>
      <c r="G1980" t="inlineStr">
        <is>
          <t>RW-F</t>
        </is>
      </c>
      <c r="H1980" t="inlineStr">
        <is>
          <t>FI</t>
        </is>
      </c>
      <c r="I1980" t="inlineStr">
        <is>
          <t>/HOAG/NBSY</t>
        </is>
      </c>
      <c r="J1980">
        <f>IFERROR(VLOOKUP(BTT[[#This Row],[Verwendete Transaktion (Pflichtauswahl)]],Transaktionen[[Transaktionen]:[Langtext]],2,FALSE),"")</f>
        <v/>
      </c>
      <c r="V1980">
        <f>IFERROR(VLOOKUP(BTT[[#This Row],[Verwendetes Formular
(Auswahl falls relevant)]],Formulare[[Formularbezeichnung]:[Formularname (technisch)]],2,FALSE),"")</f>
        <v/>
      </c>
      <c r="AK1980">
        <f>IF(BTT[[#This Row],[Subprozess
(optionale Auswahl)]]="","okay",IF(VLOOKUP(BTT[[#This Row],[Subprozess
(optionale Auswahl)]],BPML[[Subprozess]:[Zugeordneter Hauptprozess]],3,FALSE)=BTT[[#This Row],[Hauptprozess
(Pflichtauswahl)]],"okay","falscher Subprozess"))</f>
        <v/>
      </c>
      <c r="AL1980">
        <f>IF(aktives_Teilprojekt="Master","",IF(BTT[[#This Row],[Verantwortliches TP
(automatisch)]]=VLOOKUP(aktives_Teilprojekt,Teilprojekte[[Teilprojekte]:[Kürzel]],2,FALSE),"okay","Hauptprozess anderes TP"))</f>
        <v/>
      </c>
      <c r="AM19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0">
        <f>IFERROR(IF(BTT[[#This Row],[SAP-Modul
(Pflichtauswahl)]]&lt;&gt;VLOOKUP(BTT[[#This Row],[Verwendete Transaktion (Pflichtauswahl)]],Transaktionen[[Transaktionen]:[Modul]],3,FALSE),"Modul anders","okay"),"")</f>
        <v/>
      </c>
      <c r="AP1980">
        <f>IFERROR(IF(COUNTIFS(BTT[Verwendete Transaktion (Pflichtauswahl)],BTT[[#This Row],[Verwendete Transaktion (Pflichtauswahl)]],BTT[SAP-Modul
(Pflichtauswahl)],"&lt;&gt;"&amp;BTT[[#This Row],[SAP-Modul
(Pflichtauswahl)]])&gt;0,"Modul anders","okay"),"")</f>
        <v/>
      </c>
      <c r="AQ1980">
        <f>IFERROR(IF(COUNTIFS(BTT[Verwendete Transaktion (Pflichtauswahl)],BTT[[#This Row],[Verwendete Transaktion (Pflichtauswahl)]],BTT[Verantwortliches TP
(automatisch)],"&lt;&gt;"&amp;BTT[[#This Row],[Verantwortliches TP
(automatisch)]])&gt;0,"Transaktion mehrfach","okay"),"")</f>
        <v/>
      </c>
      <c r="AR1980">
        <f>IFERROR(IF(COUNTIFS(BTT[Verwendete Transaktion (Pflichtauswahl)],BTT[[#This Row],[Verwendete Transaktion (Pflichtauswahl)]],BTT[Verantwortliches TP
(automatisch)],"&lt;&gt;"&amp;VLOOKUP(aktives_Teilprojekt,Teilprojekte[[Teilprojekte]:[Kürzel]],2,FALSE))&gt;0,"Transaktion mehrfach","okay"),"")</f>
        <v/>
      </c>
      <c r="AS1980" t="inlineStr">
        <is>
          <t>FI1950</t>
        </is>
      </c>
    </row>
    <row r="1981">
      <c r="A1981">
        <f>IFERROR(IF(BTT[[#This Row],[Lfd Nr. 
(aus konsolidierter Datei)]]&lt;&gt;"",BTT[[#This Row],[Lfd Nr. 
(aus konsolidierter Datei)]],VLOOKUP(aktives_Teilprojekt,Teilprojekte[[Teilprojekte]:[Kürzel]],2,FALSE)&amp;ROW(BTT[[#This Row],[Lfd Nr.
(automatisch)]])-2),"")</f>
        <v/>
      </c>
      <c r="E1981">
        <f>IFERROR(IF(NOT(BTT[[#This Row],[Manuelle Änderung des Verantwortliches TP
(Auswahl - bei Bedarf)]]=""),BTT[[#This Row],[Manuelle Änderung des Verantwortliches TP
(Auswahl - bei Bedarf)]],VLOOKUP(BTT[[#This Row],[Hauptprozess
(Pflichtauswahl)]],Hauptprozesse[],3,FALSE)),"")</f>
        <v/>
      </c>
      <c r="F1981" t="inlineStr">
        <is>
          <t>FI</t>
        </is>
      </c>
      <c r="G1981" t="inlineStr">
        <is>
          <t>RW-F</t>
        </is>
      </c>
      <c r="H1981" t="inlineStr">
        <is>
          <t>FI</t>
        </is>
      </c>
      <c r="I1981" t="inlineStr">
        <is>
          <t>/HOAG/O_BEREINIGUNG</t>
        </is>
      </c>
      <c r="J1981">
        <f>IFERROR(VLOOKUP(BTT[[#This Row],[Verwendete Transaktion (Pflichtauswahl)]],Transaktionen[[Transaktionen]:[Langtext]],2,FALSE),"")</f>
        <v/>
      </c>
      <c r="V1981">
        <f>IFERROR(VLOOKUP(BTT[[#This Row],[Verwendetes Formular
(Auswahl falls relevant)]],Formulare[[Formularbezeichnung]:[Formularname (technisch)]],2,FALSE),"")</f>
        <v/>
      </c>
      <c r="AK1981">
        <f>IF(BTT[[#This Row],[Subprozess
(optionale Auswahl)]]="","okay",IF(VLOOKUP(BTT[[#This Row],[Subprozess
(optionale Auswahl)]],BPML[[Subprozess]:[Zugeordneter Hauptprozess]],3,FALSE)=BTT[[#This Row],[Hauptprozess
(Pflichtauswahl)]],"okay","falscher Subprozess"))</f>
        <v/>
      </c>
      <c r="AL1981">
        <f>IF(aktives_Teilprojekt="Master","",IF(BTT[[#This Row],[Verantwortliches TP
(automatisch)]]=VLOOKUP(aktives_Teilprojekt,Teilprojekte[[Teilprojekte]:[Kürzel]],2,FALSE),"okay","Hauptprozess anderes TP"))</f>
        <v/>
      </c>
      <c r="AM19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1">
        <f>IFERROR(IF(BTT[[#This Row],[SAP-Modul
(Pflichtauswahl)]]&lt;&gt;VLOOKUP(BTT[[#This Row],[Verwendete Transaktion (Pflichtauswahl)]],Transaktionen[[Transaktionen]:[Modul]],3,FALSE),"Modul anders","okay"),"")</f>
        <v/>
      </c>
      <c r="AP1981">
        <f>IFERROR(IF(COUNTIFS(BTT[Verwendete Transaktion (Pflichtauswahl)],BTT[[#This Row],[Verwendete Transaktion (Pflichtauswahl)]],BTT[SAP-Modul
(Pflichtauswahl)],"&lt;&gt;"&amp;BTT[[#This Row],[SAP-Modul
(Pflichtauswahl)]])&gt;0,"Modul anders","okay"),"")</f>
        <v/>
      </c>
      <c r="AQ1981">
        <f>IFERROR(IF(COUNTIFS(BTT[Verwendete Transaktion (Pflichtauswahl)],BTT[[#This Row],[Verwendete Transaktion (Pflichtauswahl)]],BTT[Verantwortliches TP
(automatisch)],"&lt;&gt;"&amp;BTT[[#This Row],[Verantwortliches TP
(automatisch)]])&gt;0,"Transaktion mehrfach","okay"),"")</f>
        <v/>
      </c>
      <c r="AR1981">
        <f>IFERROR(IF(COUNTIFS(BTT[Verwendete Transaktion (Pflichtauswahl)],BTT[[#This Row],[Verwendete Transaktion (Pflichtauswahl)]],BTT[Verantwortliches TP
(automatisch)],"&lt;&gt;"&amp;VLOOKUP(aktives_Teilprojekt,Teilprojekte[[Teilprojekte]:[Kürzel]],2,FALSE))&gt;0,"Transaktion mehrfach","okay"),"")</f>
        <v/>
      </c>
      <c r="AS1981" t="inlineStr">
        <is>
          <t>FI1951</t>
        </is>
      </c>
    </row>
    <row r="1982">
      <c r="A1982">
        <f>IFERROR(IF(BTT[[#This Row],[Lfd Nr. 
(aus konsolidierter Datei)]]&lt;&gt;"",BTT[[#This Row],[Lfd Nr. 
(aus konsolidierter Datei)]],VLOOKUP(aktives_Teilprojekt,Teilprojekte[[Teilprojekte]:[Kürzel]],2,FALSE)&amp;ROW(BTT[[#This Row],[Lfd Nr.
(automatisch)]])-2),"")</f>
        <v/>
      </c>
      <c r="E1982">
        <f>IFERROR(IF(NOT(BTT[[#This Row],[Manuelle Änderung des Verantwortliches TP
(Auswahl - bei Bedarf)]]=""),BTT[[#This Row],[Manuelle Änderung des Verantwortliches TP
(Auswahl - bei Bedarf)]],VLOOKUP(BTT[[#This Row],[Hauptprozess
(Pflichtauswahl)]],Hauptprozesse[],3,FALSE)),"")</f>
        <v/>
      </c>
      <c r="F1982" t="inlineStr">
        <is>
          <t>FI</t>
        </is>
      </c>
      <c r="G1982" t="inlineStr">
        <is>
          <t>RW-F</t>
        </is>
      </c>
      <c r="H1982" t="inlineStr">
        <is>
          <t>FI</t>
        </is>
      </c>
      <c r="I1982" t="inlineStr">
        <is>
          <t>/HOAG/O_CBR_CUST</t>
        </is>
      </c>
      <c r="J1982">
        <f>IFERROR(VLOOKUP(BTT[[#This Row],[Verwendete Transaktion (Pflichtauswahl)]],Transaktionen[[Transaktionen]:[Langtext]],2,FALSE),"")</f>
        <v/>
      </c>
      <c r="V1982">
        <f>IFERROR(VLOOKUP(BTT[[#This Row],[Verwendetes Formular
(Auswahl falls relevant)]],Formulare[[Formularbezeichnung]:[Formularname (technisch)]],2,FALSE),"")</f>
        <v/>
      </c>
      <c r="AK1982">
        <f>IF(BTT[[#This Row],[Subprozess
(optionale Auswahl)]]="","okay",IF(VLOOKUP(BTT[[#This Row],[Subprozess
(optionale Auswahl)]],BPML[[Subprozess]:[Zugeordneter Hauptprozess]],3,FALSE)=BTT[[#This Row],[Hauptprozess
(Pflichtauswahl)]],"okay","falscher Subprozess"))</f>
        <v/>
      </c>
      <c r="AL1982">
        <f>IF(aktives_Teilprojekt="Master","",IF(BTT[[#This Row],[Verantwortliches TP
(automatisch)]]=VLOOKUP(aktives_Teilprojekt,Teilprojekte[[Teilprojekte]:[Kürzel]],2,FALSE),"okay","Hauptprozess anderes TP"))</f>
        <v/>
      </c>
      <c r="AM19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2">
        <f>IFERROR(IF(BTT[[#This Row],[SAP-Modul
(Pflichtauswahl)]]&lt;&gt;VLOOKUP(BTT[[#This Row],[Verwendete Transaktion (Pflichtauswahl)]],Transaktionen[[Transaktionen]:[Modul]],3,FALSE),"Modul anders","okay"),"")</f>
        <v/>
      </c>
      <c r="AP1982">
        <f>IFERROR(IF(COUNTIFS(BTT[Verwendete Transaktion (Pflichtauswahl)],BTT[[#This Row],[Verwendete Transaktion (Pflichtauswahl)]],BTT[SAP-Modul
(Pflichtauswahl)],"&lt;&gt;"&amp;BTT[[#This Row],[SAP-Modul
(Pflichtauswahl)]])&gt;0,"Modul anders","okay"),"")</f>
        <v/>
      </c>
      <c r="AQ1982">
        <f>IFERROR(IF(COUNTIFS(BTT[Verwendete Transaktion (Pflichtauswahl)],BTT[[#This Row],[Verwendete Transaktion (Pflichtauswahl)]],BTT[Verantwortliches TP
(automatisch)],"&lt;&gt;"&amp;BTT[[#This Row],[Verantwortliches TP
(automatisch)]])&gt;0,"Transaktion mehrfach","okay"),"")</f>
        <v/>
      </c>
      <c r="AR1982">
        <f>IFERROR(IF(COUNTIFS(BTT[Verwendete Transaktion (Pflichtauswahl)],BTT[[#This Row],[Verwendete Transaktion (Pflichtauswahl)]],BTT[Verantwortliches TP
(automatisch)],"&lt;&gt;"&amp;VLOOKUP(aktives_Teilprojekt,Teilprojekte[[Teilprojekte]:[Kürzel]],2,FALSE))&gt;0,"Transaktion mehrfach","okay"),"")</f>
        <v/>
      </c>
      <c r="AS1982" t="inlineStr">
        <is>
          <t>FI1952</t>
        </is>
      </c>
    </row>
    <row r="1983">
      <c r="A1983">
        <f>IFERROR(IF(BTT[[#This Row],[Lfd Nr. 
(aus konsolidierter Datei)]]&lt;&gt;"",BTT[[#This Row],[Lfd Nr. 
(aus konsolidierter Datei)]],VLOOKUP(aktives_Teilprojekt,Teilprojekte[[Teilprojekte]:[Kürzel]],2,FALSE)&amp;ROW(BTT[[#This Row],[Lfd Nr.
(automatisch)]])-2),"")</f>
        <v/>
      </c>
      <c r="E1983">
        <f>IFERROR(IF(NOT(BTT[[#This Row],[Manuelle Änderung des Verantwortliches TP
(Auswahl - bei Bedarf)]]=""),BTT[[#This Row],[Manuelle Änderung des Verantwortliches TP
(Auswahl - bei Bedarf)]],VLOOKUP(BTT[[#This Row],[Hauptprozess
(Pflichtauswahl)]],Hauptprozesse[],3,FALSE)),"")</f>
        <v/>
      </c>
      <c r="F1983" t="inlineStr">
        <is>
          <t>FI</t>
        </is>
      </c>
      <c r="G1983" t="inlineStr">
        <is>
          <t>RW-F</t>
        </is>
      </c>
      <c r="H1983" t="inlineStr">
        <is>
          <t>FI</t>
        </is>
      </c>
      <c r="I1983" t="inlineStr">
        <is>
          <t>/HOAG/O_DATAKON</t>
        </is>
      </c>
      <c r="J1983">
        <f>IFERROR(VLOOKUP(BTT[[#This Row],[Verwendete Transaktion (Pflichtauswahl)]],Transaktionen[[Transaktionen]:[Langtext]],2,FALSE),"")</f>
        <v/>
      </c>
      <c r="V1983">
        <f>IFERROR(VLOOKUP(BTT[[#This Row],[Verwendetes Formular
(Auswahl falls relevant)]],Formulare[[Formularbezeichnung]:[Formularname (technisch)]],2,FALSE),"")</f>
        <v/>
      </c>
      <c r="AK1983">
        <f>IF(BTT[[#This Row],[Subprozess
(optionale Auswahl)]]="","okay",IF(VLOOKUP(BTT[[#This Row],[Subprozess
(optionale Auswahl)]],BPML[[Subprozess]:[Zugeordneter Hauptprozess]],3,FALSE)=BTT[[#This Row],[Hauptprozess
(Pflichtauswahl)]],"okay","falscher Subprozess"))</f>
        <v/>
      </c>
      <c r="AL1983">
        <f>IF(aktives_Teilprojekt="Master","",IF(BTT[[#This Row],[Verantwortliches TP
(automatisch)]]=VLOOKUP(aktives_Teilprojekt,Teilprojekte[[Teilprojekte]:[Kürzel]],2,FALSE),"okay","Hauptprozess anderes TP"))</f>
        <v/>
      </c>
      <c r="AM19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3">
        <f>IFERROR(IF(BTT[[#This Row],[SAP-Modul
(Pflichtauswahl)]]&lt;&gt;VLOOKUP(BTT[[#This Row],[Verwendete Transaktion (Pflichtauswahl)]],Transaktionen[[Transaktionen]:[Modul]],3,FALSE),"Modul anders","okay"),"")</f>
        <v/>
      </c>
      <c r="AP1983">
        <f>IFERROR(IF(COUNTIFS(BTT[Verwendete Transaktion (Pflichtauswahl)],BTT[[#This Row],[Verwendete Transaktion (Pflichtauswahl)]],BTT[SAP-Modul
(Pflichtauswahl)],"&lt;&gt;"&amp;BTT[[#This Row],[SAP-Modul
(Pflichtauswahl)]])&gt;0,"Modul anders","okay"),"")</f>
        <v/>
      </c>
      <c r="AQ1983">
        <f>IFERROR(IF(COUNTIFS(BTT[Verwendete Transaktion (Pflichtauswahl)],BTT[[#This Row],[Verwendete Transaktion (Pflichtauswahl)]],BTT[Verantwortliches TP
(automatisch)],"&lt;&gt;"&amp;BTT[[#This Row],[Verantwortliches TP
(automatisch)]])&gt;0,"Transaktion mehrfach","okay"),"")</f>
        <v/>
      </c>
      <c r="AR1983">
        <f>IFERROR(IF(COUNTIFS(BTT[Verwendete Transaktion (Pflichtauswahl)],BTT[[#This Row],[Verwendete Transaktion (Pflichtauswahl)]],BTT[Verantwortliches TP
(automatisch)],"&lt;&gt;"&amp;VLOOKUP(aktives_Teilprojekt,Teilprojekte[[Teilprojekte]:[Kürzel]],2,FALSE))&gt;0,"Transaktion mehrfach","okay"),"")</f>
        <v/>
      </c>
      <c r="AS1983" t="inlineStr">
        <is>
          <t>FI1953</t>
        </is>
      </c>
    </row>
    <row r="1984">
      <c r="A1984">
        <f>IFERROR(IF(BTT[[#This Row],[Lfd Nr. 
(aus konsolidierter Datei)]]&lt;&gt;"",BTT[[#This Row],[Lfd Nr. 
(aus konsolidierter Datei)]],VLOOKUP(aktives_Teilprojekt,Teilprojekte[[Teilprojekte]:[Kürzel]],2,FALSE)&amp;ROW(BTT[[#This Row],[Lfd Nr.
(automatisch)]])-2),"")</f>
        <v/>
      </c>
      <c r="E1984">
        <f>IFERROR(IF(NOT(BTT[[#This Row],[Manuelle Änderung des Verantwortliches TP
(Auswahl - bei Bedarf)]]=""),BTT[[#This Row],[Manuelle Änderung des Verantwortliches TP
(Auswahl - bei Bedarf)]],VLOOKUP(BTT[[#This Row],[Hauptprozess
(Pflichtauswahl)]],Hauptprozesse[],3,FALSE)),"")</f>
        <v/>
      </c>
      <c r="F1984" t="inlineStr">
        <is>
          <t>FI</t>
        </is>
      </c>
      <c r="G1984" t="inlineStr">
        <is>
          <t>RW-F</t>
        </is>
      </c>
      <c r="H1984" t="inlineStr">
        <is>
          <t>FI</t>
        </is>
      </c>
      <c r="I1984" t="inlineStr">
        <is>
          <t>/HOAG/O_FLD_DOPPELPR</t>
        </is>
      </c>
      <c r="J1984">
        <f>IFERROR(VLOOKUP(BTT[[#This Row],[Verwendete Transaktion (Pflichtauswahl)]],Transaktionen[[Transaktionen]:[Langtext]],2,FALSE),"")</f>
        <v/>
      </c>
      <c r="V1984">
        <f>IFERROR(VLOOKUP(BTT[[#This Row],[Verwendetes Formular
(Auswahl falls relevant)]],Formulare[[Formularbezeichnung]:[Formularname (technisch)]],2,FALSE),"")</f>
        <v/>
      </c>
      <c r="AK1984">
        <f>IF(BTT[[#This Row],[Subprozess
(optionale Auswahl)]]="","okay",IF(VLOOKUP(BTT[[#This Row],[Subprozess
(optionale Auswahl)]],BPML[[Subprozess]:[Zugeordneter Hauptprozess]],3,FALSE)=BTT[[#This Row],[Hauptprozess
(Pflichtauswahl)]],"okay","falscher Subprozess"))</f>
        <v/>
      </c>
      <c r="AL1984">
        <f>IF(aktives_Teilprojekt="Master","",IF(BTT[[#This Row],[Verantwortliches TP
(automatisch)]]=VLOOKUP(aktives_Teilprojekt,Teilprojekte[[Teilprojekte]:[Kürzel]],2,FALSE),"okay","Hauptprozess anderes TP"))</f>
        <v/>
      </c>
      <c r="AM19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4">
        <f>IFERROR(IF(BTT[[#This Row],[SAP-Modul
(Pflichtauswahl)]]&lt;&gt;VLOOKUP(BTT[[#This Row],[Verwendete Transaktion (Pflichtauswahl)]],Transaktionen[[Transaktionen]:[Modul]],3,FALSE),"Modul anders","okay"),"")</f>
        <v/>
      </c>
      <c r="AP1984">
        <f>IFERROR(IF(COUNTIFS(BTT[Verwendete Transaktion (Pflichtauswahl)],BTT[[#This Row],[Verwendete Transaktion (Pflichtauswahl)]],BTT[SAP-Modul
(Pflichtauswahl)],"&lt;&gt;"&amp;BTT[[#This Row],[SAP-Modul
(Pflichtauswahl)]])&gt;0,"Modul anders","okay"),"")</f>
        <v/>
      </c>
      <c r="AQ1984">
        <f>IFERROR(IF(COUNTIFS(BTT[Verwendete Transaktion (Pflichtauswahl)],BTT[[#This Row],[Verwendete Transaktion (Pflichtauswahl)]],BTT[Verantwortliches TP
(automatisch)],"&lt;&gt;"&amp;BTT[[#This Row],[Verantwortliches TP
(automatisch)]])&gt;0,"Transaktion mehrfach","okay"),"")</f>
        <v/>
      </c>
      <c r="AR1984">
        <f>IFERROR(IF(COUNTIFS(BTT[Verwendete Transaktion (Pflichtauswahl)],BTT[[#This Row],[Verwendete Transaktion (Pflichtauswahl)]],BTT[Verantwortliches TP
(automatisch)],"&lt;&gt;"&amp;VLOOKUP(aktives_Teilprojekt,Teilprojekte[[Teilprojekte]:[Kürzel]],2,FALSE))&gt;0,"Transaktion mehrfach","okay"),"")</f>
        <v/>
      </c>
      <c r="AS1984" t="inlineStr">
        <is>
          <t>FI1954</t>
        </is>
      </c>
    </row>
    <row r="1985">
      <c r="A1985">
        <f>IFERROR(IF(BTT[[#This Row],[Lfd Nr. 
(aus konsolidierter Datei)]]&lt;&gt;"",BTT[[#This Row],[Lfd Nr. 
(aus konsolidierter Datei)]],VLOOKUP(aktives_Teilprojekt,Teilprojekte[[Teilprojekte]:[Kürzel]],2,FALSE)&amp;ROW(BTT[[#This Row],[Lfd Nr.
(automatisch)]])-2),"")</f>
        <v/>
      </c>
      <c r="E1985">
        <f>IFERROR(IF(NOT(BTT[[#This Row],[Manuelle Änderung des Verantwortliches TP
(Auswahl - bei Bedarf)]]=""),BTT[[#This Row],[Manuelle Änderung des Verantwortliches TP
(Auswahl - bei Bedarf)]],VLOOKUP(BTT[[#This Row],[Hauptprozess
(Pflichtauswahl)]],Hauptprozesse[],3,FALSE)),"")</f>
        <v/>
      </c>
      <c r="F1985" t="inlineStr">
        <is>
          <t>FI</t>
        </is>
      </c>
      <c r="G1985" t="inlineStr">
        <is>
          <t>RW-F</t>
        </is>
      </c>
      <c r="H1985" t="inlineStr">
        <is>
          <t>FI</t>
        </is>
      </c>
      <c r="I1985" t="inlineStr">
        <is>
          <t>/HOAG/O_FORMATE</t>
        </is>
      </c>
      <c r="J1985">
        <f>IFERROR(VLOOKUP(BTT[[#This Row],[Verwendete Transaktion (Pflichtauswahl)]],Transaktionen[[Transaktionen]:[Langtext]],2,FALSE),"")</f>
        <v/>
      </c>
      <c r="V1985">
        <f>IFERROR(VLOOKUP(BTT[[#This Row],[Verwendetes Formular
(Auswahl falls relevant)]],Formulare[[Formularbezeichnung]:[Formularname (technisch)]],2,FALSE),"")</f>
        <v/>
      </c>
      <c r="AK1985">
        <f>IF(BTT[[#This Row],[Subprozess
(optionale Auswahl)]]="","okay",IF(VLOOKUP(BTT[[#This Row],[Subprozess
(optionale Auswahl)]],BPML[[Subprozess]:[Zugeordneter Hauptprozess]],3,FALSE)=BTT[[#This Row],[Hauptprozess
(Pflichtauswahl)]],"okay","falscher Subprozess"))</f>
        <v/>
      </c>
      <c r="AL1985">
        <f>IF(aktives_Teilprojekt="Master","",IF(BTT[[#This Row],[Verantwortliches TP
(automatisch)]]=VLOOKUP(aktives_Teilprojekt,Teilprojekte[[Teilprojekte]:[Kürzel]],2,FALSE),"okay","Hauptprozess anderes TP"))</f>
        <v/>
      </c>
      <c r="AM19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5">
        <f>IFERROR(IF(BTT[[#This Row],[SAP-Modul
(Pflichtauswahl)]]&lt;&gt;VLOOKUP(BTT[[#This Row],[Verwendete Transaktion (Pflichtauswahl)]],Transaktionen[[Transaktionen]:[Modul]],3,FALSE),"Modul anders","okay"),"")</f>
        <v/>
      </c>
      <c r="AP1985">
        <f>IFERROR(IF(COUNTIFS(BTT[Verwendete Transaktion (Pflichtauswahl)],BTT[[#This Row],[Verwendete Transaktion (Pflichtauswahl)]],BTT[SAP-Modul
(Pflichtauswahl)],"&lt;&gt;"&amp;BTT[[#This Row],[SAP-Modul
(Pflichtauswahl)]])&gt;0,"Modul anders","okay"),"")</f>
        <v/>
      </c>
      <c r="AQ1985">
        <f>IFERROR(IF(COUNTIFS(BTT[Verwendete Transaktion (Pflichtauswahl)],BTT[[#This Row],[Verwendete Transaktion (Pflichtauswahl)]],BTT[Verantwortliches TP
(automatisch)],"&lt;&gt;"&amp;BTT[[#This Row],[Verantwortliches TP
(automatisch)]])&gt;0,"Transaktion mehrfach","okay"),"")</f>
        <v/>
      </c>
      <c r="AR1985">
        <f>IFERROR(IF(COUNTIFS(BTT[Verwendete Transaktion (Pflichtauswahl)],BTT[[#This Row],[Verwendete Transaktion (Pflichtauswahl)]],BTT[Verantwortliches TP
(automatisch)],"&lt;&gt;"&amp;VLOOKUP(aktives_Teilprojekt,Teilprojekte[[Teilprojekte]:[Kürzel]],2,FALSE))&gt;0,"Transaktion mehrfach","okay"),"")</f>
        <v/>
      </c>
      <c r="AS1985" t="inlineStr">
        <is>
          <t>FI1955</t>
        </is>
      </c>
    </row>
    <row r="1986">
      <c r="A1986">
        <f>IFERROR(IF(BTT[[#This Row],[Lfd Nr. 
(aus konsolidierter Datei)]]&lt;&gt;"",BTT[[#This Row],[Lfd Nr. 
(aus konsolidierter Datei)]],VLOOKUP(aktives_Teilprojekt,Teilprojekte[[Teilprojekte]:[Kürzel]],2,FALSE)&amp;ROW(BTT[[#This Row],[Lfd Nr.
(automatisch)]])-2),"")</f>
        <v/>
      </c>
      <c r="E1986">
        <f>IFERROR(IF(NOT(BTT[[#This Row],[Manuelle Änderung des Verantwortliches TP
(Auswahl - bei Bedarf)]]=""),BTT[[#This Row],[Manuelle Änderung des Verantwortliches TP
(Auswahl - bei Bedarf)]],VLOOKUP(BTT[[#This Row],[Hauptprozess
(Pflichtauswahl)]],Hauptprozesse[],3,FALSE)),"")</f>
        <v/>
      </c>
      <c r="F1986" t="inlineStr">
        <is>
          <t>FI</t>
        </is>
      </c>
      <c r="G1986" t="inlineStr">
        <is>
          <t>RW-F</t>
        </is>
      </c>
      <c r="H1986" t="inlineStr">
        <is>
          <t>FI</t>
        </is>
      </c>
      <c r="I1986" t="inlineStr">
        <is>
          <t>/HOAG/O_HERKUNFT</t>
        </is>
      </c>
      <c r="J1986">
        <f>IFERROR(VLOOKUP(BTT[[#This Row],[Verwendete Transaktion (Pflichtauswahl)]],Transaktionen[[Transaktionen]:[Langtext]],2,FALSE),"")</f>
        <v/>
      </c>
      <c r="V1986">
        <f>IFERROR(VLOOKUP(BTT[[#This Row],[Verwendetes Formular
(Auswahl falls relevant)]],Formulare[[Formularbezeichnung]:[Formularname (technisch)]],2,FALSE),"")</f>
        <v/>
      </c>
      <c r="AK1986">
        <f>IF(BTT[[#This Row],[Subprozess
(optionale Auswahl)]]="","okay",IF(VLOOKUP(BTT[[#This Row],[Subprozess
(optionale Auswahl)]],BPML[[Subprozess]:[Zugeordneter Hauptprozess]],3,FALSE)=BTT[[#This Row],[Hauptprozess
(Pflichtauswahl)]],"okay","falscher Subprozess"))</f>
        <v/>
      </c>
      <c r="AL1986">
        <f>IF(aktives_Teilprojekt="Master","",IF(BTT[[#This Row],[Verantwortliches TP
(automatisch)]]=VLOOKUP(aktives_Teilprojekt,Teilprojekte[[Teilprojekte]:[Kürzel]],2,FALSE),"okay","Hauptprozess anderes TP"))</f>
        <v/>
      </c>
      <c r="AM19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6">
        <f>IFERROR(IF(BTT[[#This Row],[SAP-Modul
(Pflichtauswahl)]]&lt;&gt;VLOOKUP(BTT[[#This Row],[Verwendete Transaktion (Pflichtauswahl)]],Transaktionen[[Transaktionen]:[Modul]],3,FALSE),"Modul anders","okay"),"")</f>
        <v/>
      </c>
      <c r="AP1986">
        <f>IFERROR(IF(COUNTIFS(BTT[Verwendete Transaktion (Pflichtauswahl)],BTT[[#This Row],[Verwendete Transaktion (Pflichtauswahl)]],BTT[SAP-Modul
(Pflichtauswahl)],"&lt;&gt;"&amp;BTT[[#This Row],[SAP-Modul
(Pflichtauswahl)]])&gt;0,"Modul anders","okay"),"")</f>
        <v/>
      </c>
      <c r="AQ1986">
        <f>IFERROR(IF(COUNTIFS(BTT[Verwendete Transaktion (Pflichtauswahl)],BTT[[#This Row],[Verwendete Transaktion (Pflichtauswahl)]],BTT[Verantwortliches TP
(automatisch)],"&lt;&gt;"&amp;BTT[[#This Row],[Verantwortliches TP
(automatisch)]])&gt;0,"Transaktion mehrfach","okay"),"")</f>
        <v/>
      </c>
      <c r="AR1986">
        <f>IFERROR(IF(COUNTIFS(BTT[Verwendete Transaktion (Pflichtauswahl)],BTT[[#This Row],[Verwendete Transaktion (Pflichtauswahl)]],BTT[Verantwortliches TP
(automatisch)],"&lt;&gt;"&amp;VLOOKUP(aktives_Teilprojekt,Teilprojekte[[Teilprojekte]:[Kürzel]],2,FALSE))&gt;0,"Transaktion mehrfach","okay"),"")</f>
        <v/>
      </c>
      <c r="AS1986" t="inlineStr">
        <is>
          <t>FI1956</t>
        </is>
      </c>
    </row>
    <row r="1987">
      <c r="A1987">
        <f>IFERROR(IF(BTT[[#This Row],[Lfd Nr. 
(aus konsolidierter Datei)]]&lt;&gt;"",BTT[[#This Row],[Lfd Nr. 
(aus konsolidierter Datei)]],VLOOKUP(aktives_Teilprojekt,Teilprojekte[[Teilprojekte]:[Kürzel]],2,FALSE)&amp;ROW(BTT[[#This Row],[Lfd Nr.
(automatisch)]])-2),"")</f>
        <v/>
      </c>
      <c r="E1987">
        <f>IFERROR(IF(NOT(BTT[[#This Row],[Manuelle Änderung des Verantwortliches TP
(Auswahl - bei Bedarf)]]=""),BTT[[#This Row],[Manuelle Änderung des Verantwortliches TP
(Auswahl - bei Bedarf)]],VLOOKUP(BTT[[#This Row],[Hauptprozess
(Pflichtauswahl)]],Hauptprozesse[],3,FALSE)),"")</f>
        <v/>
      </c>
      <c r="F1987" t="inlineStr">
        <is>
          <t>FI</t>
        </is>
      </c>
      <c r="G1987" t="inlineStr">
        <is>
          <t>RW-F</t>
        </is>
      </c>
      <c r="H1987" t="inlineStr">
        <is>
          <t>FI</t>
        </is>
      </c>
      <c r="I1987" t="inlineStr">
        <is>
          <t>/HOAG/O_KONTO_GRUPPE</t>
        </is>
      </c>
      <c r="J1987">
        <f>IFERROR(VLOOKUP(BTT[[#This Row],[Verwendete Transaktion (Pflichtauswahl)]],Transaktionen[[Transaktionen]:[Langtext]],2,FALSE),"")</f>
        <v/>
      </c>
      <c r="V1987">
        <f>IFERROR(VLOOKUP(BTT[[#This Row],[Verwendetes Formular
(Auswahl falls relevant)]],Formulare[[Formularbezeichnung]:[Formularname (technisch)]],2,FALSE),"")</f>
        <v/>
      </c>
      <c r="AK1987">
        <f>IF(BTT[[#This Row],[Subprozess
(optionale Auswahl)]]="","okay",IF(VLOOKUP(BTT[[#This Row],[Subprozess
(optionale Auswahl)]],BPML[[Subprozess]:[Zugeordneter Hauptprozess]],3,FALSE)=BTT[[#This Row],[Hauptprozess
(Pflichtauswahl)]],"okay","falscher Subprozess"))</f>
        <v/>
      </c>
      <c r="AL1987">
        <f>IF(aktives_Teilprojekt="Master","",IF(BTT[[#This Row],[Verantwortliches TP
(automatisch)]]=VLOOKUP(aktives_Teilprojekt,Teilprojekte[[Teilprojekte]:[Kürzel]],2,FALSE),"okay","Hauptprozess anderes TP"))</f>
        <v/>
      </c>
      <c r="AM19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7">
        <f>IFERROR(IF(BTT[[#This Row],[SAP-Modul
(Pflichtauswahl)]]&lt;&gt;VLOOKUP(BTT[[#This Row],[Verwendete Transaktion (Pflichtauswahl)]],Transaktionen[[Transaktionen]:[Modul]],3,FALSE),"Modul anders","okay"),"")</f>
        <v/>
      </c>
      <c r="AP1987">
        <f>IFERROR(IF(COUNTIFS(BTT[Verwendete Transaktion (Pflichtauswahl)],BTT[[#This Row],[Verwendete Transaktion (Pflichtauswahl)]],BTT[SAP-Modul
(Pflichtauswahl)],"&lt;&gt;"&amp;BTT[[#This Row],[SAP-Modul
(Pflichtauswahl)]])&gt;0,"Modul anders","okay"),"")</f>
        <v/>
      </c>
      <c r="AQ1987">
        <f>IFERROR(IF(COUNTIFS(BTT[Verwendete Transaktion (Pflichtauswahl)],BTT[[#This Row],[Verwendete Transaktion (Pflichtauswahl)]],BTT[Verantwortliches TP
(automatisch)],"&lt;&gt;"&amp;BTT[[#This Row],[Verantwortliches TP
(automatisch)]])&gt;0,"Transaktion mehrfach","okay"),"")</f>
        <v/>
      </c>
      <c r="AR1987">
        <f>IFERROR(IF(COUNTIFS(BTT[Verwendete Transaktion (Pflichtauswahl)],BTT[[#This Row],[Verwendete Transaktion (Pflichtauswahl)]],BTT[Verantwortliches TP
(automatisch)],"&lt;&gt;"&amp;VLOOKUP(aktives_Teilprojekt,Teilprojekte[[Teilprojekte]:[Kürzel]],2,FALSE))&gt;0,"Transaktion mehrfach","okay"),"")</f>
        <v/>
      </c>
      <c r="AS1987" t="inlineStr">
        <is>
          <t>FI1957</t>
        </is>
      </c>
    </row>
    <row r="1988">
      <c r="A1988">
        <f>IFERROR(IF(BTT[[#This Row],[Lfd Nr. 
(aus konsolidierter Datei)]]&lt;&gt;"",BTT[[#This Row],[Lfd Nr. 
(aus konsolidierter Datei)]],VLOOKUP(aktives_Teilprojekt,Teilprojekte[[Teilprojekte]:[Kürzel]],2,FALSE)&amp;ROW(BTT[[#This Row],[Lfd Nr.
(automatisch)]])-2),"")</f>
        <v/>
      </c>
      <c r="E1988">
        <f>IFERROR(IF(NOT(BTT[[#This Row],[Manuelle Änderung des Verantwortliches TP
(Auswahl - bei Bedarf)]]=""),BTT[[#This Row],[Manuelle Änderung des Verantwortliches TP
(Auswahl - bei Bedarf)]],VLOOKUP(BTT[[#This Row],[Hauptprozess
(Pflichtauswahl)]],Hauptprozesse[],3,FALSE)),"")</f>
        <v/>
      </c>
      <c r="F1988" t="inlineStr">
        <is>
          <t>FI</t>
        </is>
      </c>
      <c r="G1988" t="inlineStr">
        <is>
          <t>RW-F</t>
        </is>
      </c>
      <c r="H1988" t="inlineStr">
        <is>
          <t>FI</t>
        </is>
      </c>
      <c r="I1988" t="inlineStr">
        <is>
          <t>/HOAG/O_KONTOUEBER_A</t>
        </is>
      </c>
      <c r="J1988">
        <f>IFERROR(VLOOKUP(BTT[[#This Row],[Verwendete Transaktion (Pflichtauswahl)]],Transaktionen[[Transaktionen]:[Langtext]],2,FALSE),"")</f>
        <v/>
      </c>
      <c r="V1988">
        <f>IFERROR(VLOOKUP(BTT[[#This Row],[Verwendetes Formular
(Auswahl falls relevant)]],Formulare[[Formularbezeichnung]:[Formularname (technisch)]],2,FALSE),"")</f>
        <v/>
      </c>
      <c r="AK1988">
        <f>IF(BTT[[#This Row],[Subprozess
(optionale Auswahl)]]="","okay",IF(VLOOKUP(BTT[[#This Row],[Subprozess
(optionale Auswahl)]],BPML[[Subprozess]:[Zugeordneter Hauptprozess]],3,FALSE)=BTT[[#This Row],[Hauptprozess
(Pflichtauswahl)]],"okay","falscher Subprozess"))</f>
        <v/>
      </c>
      <c r="AL1988">
        <f>IF(aktives_Teilprojekt="Master","",IF(BTT[[#This Row],[Verantwortliches TP
(automatisch)]]=VLOOKUP(aktives_Teilprojekt,Teilprojekte[[Teilprojekte]:[Kürzel]],2,FALSE),"okay","Hauptprozess anderes TP"))</f>
        <v/>
      </c>
      <c r="AM19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8">
        <f>IFERROR(IF(BTT[[#This Row],[SAP-Modul
(Pflichtauswahl)]]&lt;&gt;VLOOKUP(BTT[[#This Row],[Verwendete Transaktion (Pflichtauswahl)]],Transaktionen[[Transaktionen]:[Modul]],3,FALSE),"Modul anders","okay"),"")</f>
        <v/>
      </c>
      <c r="AP1988">
        <f>IFERROR(IF(COUNTIFS(BTT[Verwendete Transaktion (Pflichtauswahl)],BTT[[#This Row],[Verwendete Transaktion (Pflichtauswahl)]],BTT[SAP-Modul
(Pflichtauswahl)],"&lt;&gt;"&amp;BTT[[#This Row],[SAP-Modul
(Pflichtauswahl)]])&gt;0,"Modul anders","okay"),"")</f>
        <v/>
      </c>
      <c r="AQ1988">
        <f>IFERROR(IF(COUNTIFS(BTT[Verwendete Transaktion (Pflichtauswahl)],BTT[[#This Row],[Verwendete Transaktion (Pflichtauswahl)]],BTT[Verantwortliches TP
(automatisch)],"&lt;&gt;"&amp;BTT[[#This Row],[Verantwortliches TP
(automatisch)]])&gt;0,"Transaktion mehrfach","okay"),"")</f>
        <v/>
      </c>
      <c r="AR1988">
        <f>IFERROR(IF(COUNTIFS(BTT[Verwendete Transaktion (Pflichtauswahl)],BTT[[#This Row],[Verwendete Transaktion (Pflichtauswahl)]],BTT[Verantwortliches TP
(automatisch)],"&lt;&gt;"&amp;VLOOKUP(aktives_Teilprojekt,Teilprojekte[[Teilprojekte]:[Kürzel]],2,FALSE))&gt;0,"Transaktion mehrfach","okay"),"")</f>
        <v/>
      </c>
      <c r="AS1988" t="inlineStr">
        <is>
          <t>FI1958</t>
        </is>
      </c>
    </row>
    <row r="1989">
      <c r="A1989">
        <f>IFERROR(IF(BTT[[#This Row],[Lfd Nr. 
(aus konsolidierter Datei)]]&lt;&gt;"",BTT[[#This Row],[Lfd Nr. 
(aus konsolidierter Datei)]],VLOOKUP(aktives_Teilprojekt,Teilprojekte[[Teilprojekte]:[Kürzel]],2,FALSE)&amp;ROW(BTT[[#This Row],[Lfd Nr.
(automatisch)]])-2),"")</f>
        <v/>
      </c>
      <c r="E1989">
        <f>IFERROR(IF(NOT(BTT[[#This Row],[Manuelle Änderung des Verantwortliches TP
(Auswahl - bei Bedarf)]]=""),BTT[[#This Row],[Manuelle Änderung des Verantwortliches TP
(Auswahl - bei Bedarf)]],VLOOKUP(BTT[[#This Row],[Hauptprozess
(Pflichtauswahl)]],Hauptprozesse[],3,FALSE)),"")</f>
        <v/>
      </c>
      <c r="F1989" t="inlineStr">
        <is>
          <t>FI</t>
        </is>
      </c>
      <c r="G1989" t="inlineStr">
        <is>
          <t>RW-F</t>
        </is>
      </c>
      <c r="H1989" t="inlineStr">
        <is>
          <t>FI</t>
        </is>
      </c>
      <c r="I1989" t="inlineStr">
        <is>
          <t>/HOAG/O_PROT</t>
        </is>
      </c>
      <c r="J1989">
        <f>IFERROR(VLOOKUP(BTT[[#This Row],[Verwendete Transaktion (Pflichtauswahl)]],Transaktionen[[Transaktionen]:[Langtext]],2,FALSE),"")</f>
        <v/>
      </c>
      <c r="V1989">
        <f>IFERROR(VLOOKUP(BTT[[#This Row],[Verwendetes Formular
(Auswahl falls relevant)]],Formulare[[Formularbezeichnung]:[Formularname (technisch)]],2,FALSE),"")</f>
        <v/>
      </c>
      <c r="AK1989">
        <f>IF(BTT[[#This Row],[Subprozess
(optionale Auswahl)]]="","okay",IF(VLOOKUP(BTT[[#This Row],[Subprozess
(optionale Auswahl)]],BPML[[Subprozess]:[Zugeordneter Hauptprozess]],3,FALSE)=BTT[[#This Row],[Hauptprozess
(Pflichtauswahl)]],"okay","falscher Subprozess"))</f>
        <v/>
      </c>
      <c r="AL1989">
        <f>IF(aktives_Teilprojekt="Master","",IF(BTT[[#This Row],[Verantwortliches TP
(automatisch)]]=VLOOKUP(aktives_Teilprojekt,Teilprojekte[[Teilprojekte]:[Kürzel]],2,FALSE),"okay","Hauptprozess anderes TP"))</f>
        <v/>
      </c>
      <c r="AM19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89">
        <f>IFERROR(IF(BTT[[#This Row],[SAP-Modul
(Pflichtauswahl)]]&lt;&gt;VLOOKUP(BTT[[#This Row],[Verwendete Transaktion (Pflichtauswahl)]],Transaktionen[[Transaktionen]:[Modul]],3,FALSE),"Modul anders","okay"),"")</f>
        <v/>
      </c>
      <c r="AP1989">
        <f>IFERROR(IF(COUNTIFS(BTT[Verwendete Transaktion (Pflichtauswahl)],BTT[[#This Row],[Verwendete Transaktion (Pflichtauswahl)]],BTT[SAP-Modul
(Pflichtauswahl)],"&lt;&gt;"&amp;BTT[[#This Row],[SAP-Modul
(Pflichtauswahl)]])&gt;0,"Modul anders","okay"),"")</f>
        <v/>
      </c>
      <c r="AQ1989">
        <f>IFERROR(IF(COUNTIFS(BTT[Verwendete Transaktion (Pflichtauswahl)],BTT[[#This Row],[Verwendete Transaktion (Pflichtauswahl)]],BTT[Verantwortliches TP
(automatisch)],"&lt;&gt;"&amp;BTT[[#This Row],[Verantwortliches TP
(automatisch)]])&gt;0,"Transaktion mehrfach","okay"),"")</f>
        <v/>
      </c>
      <c r="AR1989">
        <f>IFERROR(IF(COUNTIFS(BTT[Verwendete Transaktion (Pflichtauswahl)],BTT[[#This Row],[Verwendete Transaktion (Pflichtauswahl)]],BTT[Verantwortliches TP
(automatisch)],"&lt;&gt;"&amp;VLOOKUP(aktives_Teilprojekt,Teilprojekte[[Teilprojekte]:[Kürzel]],2,FALSE))&gt;0,"Transaktion mehrfach","okay"),"")</f>
        <v/>
      </c>
      <c r="AS1989" t="inlineStr">
        <is>
          <t>FI1959</t>
        </is>
      </c>
    </row>
    <row r="1990">
      <c r="A1990">
        <f>IFERROR(IF(BTT[[#This Row],[Lfd Nr. 
(aus konsolidierter Datei)]]&lt;&gt;"",BTT[[#This Row],[Lfd Nr. 
(aus konsolidierter Datei)]],VLOOKUP(aktives_Teilprojekt,Teilprojekte[[Teilprojekte]:[Kürzel]],2,FALSE)&amp;ROW(BTT[[#This Row],[Lfd Nr.
(automatisch)]])-2),"")</f>
        <v/>
      </c>
      <c r="E1990">
        <f>IFERROR(IF(NOT(BTT[[#This Row],[Manuelle Änderung des Verantwortliches TP
(Auswahl - bei Bedarf)]]=""),BTT[[#This Row],[Manuelle Änderung des Verantwortliches TP
(Auswahl - bei Bedarf)]],VLOOKUP(BTT[[#This Row],[Hauptprozess
(Pflichtauswahl)]],Hauptprozesse[],3,FALSE)),"")</f>
        <v/>
      </c>
      <c r="F1990" t="inlineStr">
        <is>
          <t>FI</t>
        </is>
      </c>
      <c r="G1990" t="inlineStr">
        <is>
          <t>RW-F</t>
        </is>
      </c>
      <c r="H1990" t="inlineStr">
        <is>
          <t>FI</t>
        </is>
      </c>
      <c r="I1990" t="inlineStr">
        <is>
          <t>/HOAG/O_PVER</t>
        </is>
      </c>
      <c r="J1990">
        <f>IFERROR(VLOOKUP(BTT[[#This Row],[Verwendete Transaktion (Pflichtauswahl)]],Transaktionen[[Transaktionen]:[Langtext]],2,FALSE),"")</f>
        <v/>
      </c>
      <c r="V1990">
        <f>IFERROR(VLOOKUP(BTT[[#This Row],[Verwendetes Formular
(Auswahl falls relevant)]],Formulare[[Formularbezeichnung]:[Formularname (technisch)]],2,FALSE),"")</f>
        <v/>
      </c>
      <c r="AK1990">
        <f>IF(BTT[[#This Row],[Subprozess
(optionale Auswahl)]]="","okay",IF(VLOOKUP(BTT[[#This Row],[Subprozess
(optionale Auswahl)]],BPML[[Subprozess]:[Zugeordneter Hauptprozess]],3,FALSE)=BTT[[#This Row],[Hauptprozess
(Pflichtauswahl)]],"okay","falscher Subprozess"))</f>
        <v/>
      </c>
      <c r="AL1990">
        <f>IF(aktives_Teilprojekt="Master","",IF(BTT[[#This Row],[Verantwortliches TP
(automatisch)]]=VLOOKUP(aktives_Teilprojekt,Teilprojekte[[Teilprojekte]:[Kürzel]],2,FALSE),"okay","Hauptprozess anderes TP"))</f>
        <v/>
      </c>
      <c r="AM19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0">
        <f>IFERROR(IF(BTT[[#This Row],[SAP-Modul
(Pflichtauswahl)]]&lt;&gt;VLOOKUP(BTT[[#This Row],[Verwendete Transaktion (Pflichtauswahl)]],Transaktionen[[Transaktionen]:[Modul]],3,FALSE),"Modul anders","okay"),"")</f>
        <v/>
      </c>
      <c r="AP1990">
        <f>IFERROR(IF(COUNTIFS(BTT[Verwendete Transaktion (Pflichtauswahl)],BTT[[#This Row],[Verwendete Transaktion (Pflichtauswahl)]],BTT[SAP-Modul
(Pflichtauswahl)],"&lt;&gt;"&amp;BTT[[#This Row],[SAP-Modul
(Pflichtauswahl)]])&gt;0,"Modul anders","okay"),"")</f>
        <v/>
      </c>
      <c r="AQ1990">
        <f>IFERROR(IF(COUNTIFS(BTT[Verwendete Transaktion (Pflichtauswahl)],BTT[[#This Row],[Verwendete Transaktion (Pflichtauswahl)]],BTT[Verantwortliches TP
(automatisch)],"&lt;&gt;"&amp;BTT[[#This Row],[Verantwortliches TP
(automatisch)]])&gt;0,"Transaktion mehrfach","okay"),"")</f>
        <v/>
      </c>
      <c r="AR1990">
        <f>IFERROR(IF(COUNTIFS(BTT[Verwendete Transaktion (Pflichtauswahl)],BTT[[#This Row],[Verwendete Transaktion (Pflichtauswahl)]],BTT[Verantwortliches TP
(automatisch)],"&lt;&gt;"&amp;VLOOKUP(aktives_Teilprojekt,Teilprojekte[[Teilprojekte]:[Kürzel]],2,FALSE))&gt;0,"Transaktion mehrfach","okay"),"")</f>
        <v/>
      </c>
      <c r="AS1990" t="inlineStr">
        <is>
          <t>FI1960</t>
        </is>
      </c>
    </row>
    <row r="1991">
      <c r="A1991">
        <f>IFERROR(IF(BTT[[#This Row],[Lfd Nr. 
(aus konsolidierter Datei)]]&lt;&gt;"",BTT[[#This Row],[Lfd Nr. 
(aus konsolidierter Datei)]],VLOOKUP(aktives_Teilprojekt,Teilprojekte[[Teilprojekte]:[Kürzel]],2,FALSE)&amp;ROW(BTT[[#This Row],[Lfd Nr.
(automatisch)]])-2),"")</f>
        <v/>
      </c>
      <c r="E1991">
        <f>IFERROR(IF(NOT(BTT[[#This Row],[Manuelle Änderung des Verantwortliches TP
(Auswahl - bei Bedarf)]]=""),BTT[[#This Row],[Manuelle Änderung des Verantwortliches TP
(Auswahl - bei Bedarf)]],VLOOKUP(BTT[[#This Row],[Hauptprozess
(Pflichtauswahl)]],Hauptprozesse[],3,FALSE)),"")</f>
        <v/>
      </c>
      <c r="F1991" t="inlineStr">
        <is>
          <t>FI</t>
        </is>
      </c>
      <c r="G1991" t="inlineStr">
        <is>
          <t>RW-F</t>
        </is>
      </c>
      <c r="H1991" t="inlineStr">
        <is>
          <t>FI</t>
        </is>
      </c>
      <c r="I1991" t="inlineStr">
        <is>
          <t>/HOAG/O_SD_KONTO</t>
        </is>
      </c>
      <c r="J1991">
        <f>IFERROR(VLOOKUP(BTT[[#This Row],[Verwendete Transaktion (Pflichtauswahl)]],Transaktionen[[Transaktionen]:[Langtext]],2,FALSE),"")</f>
        <v/>
      </c>
      <c r="V1991">
        <f>IFERROR(VLOOKUP(BTT[[#This Row],[Verwendetes Formular
(Auswahl falls relevant)]],Formulare[[Formularbezeichnung]:[Formularname (technisch)]],2,FALSE),"")</f>
        <v/>
      </c>
      <c r="AK1991">
        <f>IF(BTT[[#This Row],[Subprozess
(optionale Auswahl)]]="","okay",IF(VLOOKUP(BTT[[#This Row],[Subprozess
(optionale Auswahl)]],BPML[[Subprozess]:[Zugeordneter Hauptprozess]],3,FALSE)=BTT[[#This Row],[Hauptprozess
(Pflichtauswahl)]],"okay","falscher Subprozess"))</f>
        <v/>
      </c>
      <c r="AL1991">
        <f>IF(aktives_Teilprojekt="Master","",IF(BTT[[#This Row],[Verantwortliches TP
(automatisch)]]=VLOOKUP(aktives_Teilprojekt,Teilprojekte[[Teilprojekte]:[Kürzel]],2,FALSE),"okay","Hauptprozess anderes TP"))</f>
        <v/>
      </c>
      <c r="AM19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1">
        <f>IFERROR(IF(BTT[[#This Row],[SAP-Modul
(Pflichtauswahl)]]&lt;&gt;VLOOKUP(BTT[[#This Row],[Verwendete Transaktion (Pflichtauswahl)]],Transaktionen[[Transaktionen]:[Modul]],3,FALSE),"Modul anders","okay"),"")</f>
        <v/>
      </c>
      <c r="AP1991">
        <f>IFERROR(IF(COUNTIFS(BTT[Verwendete Transaktion (Pflichtauswahl)],BTT[[#This Row],[Verwendete Transaktion (Pflichtauswahl)]],BTT[SAP-Modul
(Pflichtauswahl)],"&lt;&gt;"&amp;BTT[[#This Row],[SAP-Modul
(Pflichtauswahl)]])&gt;0,"Modul anders","okay"),"")</f>
        <v/>
      </c>
      <c r="AQ1991">
        <f>IFERROR(IF(COUNTIFS(BTT[Verwendete Transaktion (Pflichtauswahl)],BTT[[#This Row],[Verwendete Transaktion (Pflichtauswahl)]],BTT[Verantwortliches TP
(automatisch)],"&lt;&gt;"&amp;BTT[[#This Row],[Verantwortliches TP
(automatisch)]])&gt;0,"Transaktion mehrfach","okay"),"")</f>
        <v/>
      </c>
      <c r="AR1991">
        <f>IFERROR(IF(COUNTIFS(BTT[Verwendete Transaktion (Pflichtauswahl)],BTT[[#This Row],[Verwendete Transaktion (Pflichtauswahl)]],BTT[Verantwortliches TP
(automatisch)],"&lt;&gt;"&amp;VLOOKUP(aktives_Teilprojekt,Teilprojekte[[Teilprojekte]:[Kürzel]],2,FALSE))&gt;0,"Transaktion mehrfach","okay"),"")</f>
        <v/>
      </c>
      <c r="AS1991" t="inlineStr">
        <is>
          <t>FI1961</t>
        </is>
      </c>
    </row>
    <row r="1992">
      <c r="A1992">
        <f>IFERROR(IF(BTT[[#This Row],[Lfd Nr. 
(aus konsolidierter Datei)]]&lt;&gt;"",BTT[[#This Row],[Lfd Nr. 
(aus konsolidierter Datei)]],VLOOKUP(aktives_Teilprojekt,Teilprojekte[[Teilprojekte]:[Kürzel]],2,FALSE)&amp;ROW(BTT[[#This Row],[Lfd Nr.
(automatisch)]])-2),"")</f>
        <v/>
      </c>
      <c r="E1992">
        <f>IFERROR(IF(NOT(BTT[[#This Row],[Manuelle Änderung des Verantwortliches TP
(Auswahl - bei Bedarf)]]=""),BTT[[#This Row],[Manuelle Änderung des Verantwortliches TP
(Auswahl - bei Bedarf)]],VLOOKUP(BTT[[#This Row],[Hauptprozess
(Pflichtauswahl)]],Hauptprozesse[],3,FALSE)),"")</f>
        <v/>
      </c>
      <c r="F1992" t="inlineStr">
        <is>
          <t>FI</t>
        </is>
      </c>
      <c r="G1992" t="inlineStr">
        <is>
          <t>RW-F</t>
        </is>
      </c>
      <c r="H1992" t="inlineStr">
        <is>
          <t>FI</t>
        </is>
      </c>
      <c r="I1992" t="inlineStr">
        <is>
          <t>/HOAG/O_VERABFUNKT</t>
        </is>
      </c>
      <c r="J1992">
        <f>IFERROR(VLOOKUP(BTT[[#This Row],[Verwendete Transaktion (Pflichtauswahl)]],Transaktionen[[Transaktionen]:[Langtext]],2,FALSE),"")</f>
        <v/>
      </c>
      <c r="V1992">
        <f>IFERROR(VLOOKUP(BTT[[#This Row],[Verwendetes Formular
(Auswahl falls relevant)]],Formulare[[Formularbezeichnung]:[Formularname (technisch)]],2,FALSE),"")</f>
        <v/>
      </c>
      <c r="AK1992">
        <f>IF(BTT[[#This Row],[Subprozess
(optionale Auswahl)]]="","okay",IF(VLOOKUP(BTT[[#This Row],[Subprozess
(optionale Auswahl)]],BPML[[Subprozess]:[Zugeordneter Hauptprozess]],3,FALSE)=BTT[[#This Row],[Hauptprozess
(Pflichtauswahl)]],"okay","falscher Subprozess"))</f>
        <v/>
      </c>
      <c r="AL1992">
        <f>IF(aktives_Teilprojekt="Master","",IF(BTT[[#This Row],[Verantwortliches TP
(automatisch)]]=VLOOKUP(aktives_Teilprojekt,Teilprojekte[[Teilprojekte]:[Kürzel]],2,FALSE),"okay","Hauptprozess anderes TP"))</f>
        <v/>
      </c>
      <c r="AM19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2">
        <f>IFERROR(IF(BTT[[#This Row],[SAP-Modul
(Pflichtauswahl)]]&lt;&gt;VLOOKUP(BTT[[#This Row],[Verwendete Transaktion (Pflichtauswahl)]],Transaktionen[[Transaktionen]:[Modul]],3,FALSE),"Modul anders","okay"),"")</f>
        <v/>
      </c>
      <c r="AP1992">
        <f>IFERROR(IF(COUNTIFS(BTT[Verwendete Transaktion (Pflichtauswahl)],BTT[[#This Row],[Verwendete Transaktion (Pflichtauswahl)]],BTT[SAP-Modul
(Pflichtauswahl)],"&lt;&gt;"&amp;BTT[[#This Row],[SAP-Modul
(Pflichtauswahl)]])&gt;0,"Modul anders","okay"),"")</f>
        <v/>
      </c>
      <c r="AQ1992">
        <f>IFERROR(IF(COUNTIFS(BTT[Verwendete Transaktion (Pflichtauswahl)],BTT[[#This Row],[Verwendete Transaktion (Pflichtauswahl)]],BTT[Verantwortliches TP
(automatisch)],"&lt;&gt;"&amp;BTT[[#This Row],[Verantwortliches TP
(automatisch)]])&gt;0,"Transaktion mehrfach","okay"),"")</f>
        <v/>
      </c>
      <c r="AR1992">
        <f>IFERROR(IF(COUNTIFS(BTT[Verwendete Transaktion (Pflichtauswahl)],BTT[[#This Row],[Verwendete Transaktion (Pflichtauswahl)]],BTT[Verantwortliches TP
(automatisch)],"&lt;&gt;"&amp;VLOOKUP(aktives_Teilprojekt,Teilprojekte[[Teilprojekte]:[Kürzel]],2,FALSE))&gt;0,"Transaktion mehrfach","okay"),"")</f>
        <v/>
      </c>
      <c r="AS1992" t="inlineStr">
        <is>
          <t>FI1962</t>
        </is>
      </c>
    </row>
    <row r="1993">
      <c r="A1993">
        <f>IFERROR(IF(BTT[[#This Row],[Lfd Nr. 
(aus konsolidierter Datei)]]&lt;&gt;"",BTT[[#This Row],[Lfd Nr. 
(aus konsolidierter Datei)]],VLOOKUP(aktives_Teilprojekt,Teilprojekte[[Teilprojekte]:[Kürzel]],2,FALSE)&amp;ROW(BTT[[#This Row],[Lfd Nr.
(automatisch)]])-2),"")</f>
        <v/>
      </c>
      <c r="E1993">
        <f>IFERROR(IF(NOT(BTT[[#This Row],[Manuelle Änderung des Verantwortliches TP
(Auswahl - bei Bedarf)]]=""),BTT[[#This Row],[Manuelle Änderung des Verantwortliches TP
(Auswahl - bei Bedarf)]],VLOOKUP(BTT[[#This Row],[Hauptprozess
(Pflichtauswahl)]],Hauptprozesse[],3,FALSE)),"")</f>
        <v/>
      </c>
      <c r="F1993" t="inlineStr">
        <is>
          <t>FI</t>
        </is>
      </c>
      <c r="G1993" t="inlineStr">
        <is>
          <t>RW-F</t>
        </is>
      </c>
      <c r="H1993" t="inlineStr">
        <is>
          <t>FI</t>
        </is>
      </c>
      <c r="I1993" t="inlineStr">
        <is>
          <t>/HOAG/O_VERABFUNKT_D</t>
        </is>
      </c>
      <c r="J1993">
        <f>IFERROR(VLOOKUP(BTT[[#This Row],[Verwendete Transaktion (Pflichtauswahl)]],Transaktionen[[Transaktionen]:[Langtext]],2,FALSE),"")</f>
        <v/>
      </c>
      <c r="V1993">
        <f>IFERROR(VLOOKUP(BTT[[#This Row],[Verwendetes Formular
(Auswahl falls relevant)]],Formulare[[Formularbezeichnung]:[Formularname (technisch)]],2,FALSE),"")</f>
        <v/>
      </c>
      <c r="AK1993">
        <f>IF(BTT[[#This Row],[Subprozess
(optionale Auswahl)]]="","okay",IF(VLOOKUP(BTT[[#This Row],[Subprozess
(optionale Auswahl)]],BPML[[Subprozess]:[Zugeordneter Hauptprozess]],3,FALSE)=BTT[[#This Row],[Hauptprozess
(Pflichtauswahl)]],"okay","falscher Subprozess"))</f>
        <v/>
      </c>
      <c r="AL1993">
        <f>IF(aktives_Teilprojekt="Master","",IF(BTT[[#This Row],[Verantwortliches TP
(automatisch)]]=VLOOKUP(aktives_Teilprojekt,Teilprojekte[[Teilprojekte]:[Kürzel]],2,FALSE),"okay","Hauptprozess anderes TP"))</f>
        <v/>
      </c>
      <c r="AM19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3">
        <f>IFERROR(IF(BTT[[#This Row],[SAP-Modul
(Pflichtauswahl)]]&lt;&gt;VLOOKUP(BTT[[#This Row],[Verwendete Transaktion (Pflichtauswahl)]],Transaktionen[[Transaktionen]:[Modul]],3,FALSE),"Modul anders","okay"),"")</f>
        <v/>
      </c>
      <c r="AP1993">
        <f>IFERROR(IF(COUNTIFS(BTT[Verwendete Transaktion (Pflichtauswahl)],BTT[[#This Row],[Verwendete Transaktion (Pflichtauswahl)]],BTT[SAP-Modul
(Pflichtauswahl)],"&lt;&gt;"&amp;BTT[[#This Row],[SAP-Modul
(Pflichtauswahl)]])&gt;0,"Modul anders","okay"),"")</f>
        <v/>
      </c>
      <c r="AQ1993">
        <f>IFERROR(IF(COUNTIFS(BTT[Verwendete Transaktion (Pflichtauswahl)],BTT[[#This Row],[Verwendete Transaktion (Pflichtauswahl)]],BTT[Verantwortliches TP
(automatisch)],"&lt;&gt;"&amp;BTT[[#This Row],[Verantwortliches TP
(automatisch)]])&gt;0,"Transaktion mehrfach","okay"),"")</f>
        <v/>
      </c>
      <c r="AR1993">
        <f>IFERROR(IF(COUNTIFS(BTT[Verwendete Transaktion (Pflichtauswahl)],BTT[[#This Row],[Verwendete Transaktion (Pflichtauswahl)]],BTT[Verantwortliches TP
(automatisch)],"&lt;&gt;"&amp;VLOOKUP(aktives_Teilprojekt,Teilprojekte[[Teilprojekte]:[Kürzel]],2,FALSE))&gt;0,"Transaktion mehrfach","okay"),"")</f>
        <v/>
      </c>
      <c r="AS1993" t="inlineStr">
        <is>
          <t>FI1963</t>
        </is>
      </c>
    </row>
    <row r="1994">
      <c r="A1994">
        <f>IFERROR(IF(BTT[[#This Row],[Lfd Nr. 
(aus konsolidierter Datei)]]&lt;&gt;"",BTT[[#This Row],[Lfd Nr. 
(aus konsolidierter Datei)]],VLOOKUP(aktives_Teilprojekt,Teilprojekte[[Teilprojekte]:[Kürzel]],2,FALSE)&amp;ROW(BTT[[#This Row],[Lfd Nr.
(automatisch)]])-2),"")</f>
        <v/>
      </c>
      <c r="E1994">
        <f>IFERROR(IF(NOT(BTT[[#This Row],[Manuelle Änderung des Verantwortliches TP
(Auswahl - bei Bedarf)]]=""),BTT[[#This Row],[Manuelle Änderung des Verantwortliches TP
(Auswahl - bei Bedarf)]],VLOOKUP(BTT[[#This Row],[Hauptprozess
(Pflichtauswahl)]],Hauptprozesse[],3,FALSE)),"")</f>
        <v/>
      </c>
      <c r="F1994" t="inlineStr">
        <is>
          <t>FI</t>
        </is>
      </c>
      <c r="G1994" t="inlineStr">
        <is>
          <t>RW-F</t>
        </is>
      </c>
      <c r="H1994" t="inlineStr">
        <is>
          <t>FI</t>
        </is>
      </c>
      <c r="I1994" t="inlineStr">
        <is>
          <t>/HOAG/P_AART_EBICS</t>
        </is>
      </c>
      <c r="J1994">
        <f>IFERROR(VLOOKUP(BTT[[#This Row],[Verwendete Transaktion (Pflichtauswahl)]],Transaktionen[[Transaktionen]:[Langtext]],2,FALSE),"")</f>
        <v/>
      </c>
      <c r="V1994">
        <f>IFERROR(VLOOKUP(BTT[[#This Row],[Verwendetes Formular
(Auswahl falls relevant)]],Formulare[[Formularbezeichnung]:[Formularname (technisch)]],2,FALSE),"")</f>
        <v/>
      </c>
      <c r="AK1994">
        <f>IF(BTT[[#This Row],[Subprozess
(optionale Auswahl)]]="","okay",IF(VLOOKUP(BTT[[#This Row],[Subprozess
(optionale Auswahl)]],BPML[[Subprozess]:[Zugeordneter Hauptprozess]],3,FALSE)=BTT[[#This Row],[Hauptprozess
(Pflichtauswahl)]],"okay","falscher Subprozess"))</f>
        <v/>
      </c>
      <c r="AL1994">
        <f>IF(aktives_Teilprojekt="Master","",IF(BTT[[#This Row],[Verantwortliches TP
(automatisch)]]=VLOOKUP(aktives_Teilprojekt,Teilprojekte[[Teilprojekte]:[Kürzel]],2,FALSE),"okay","Hauptprozess anderes TP"))</f>
        <v/>
      </c>
      <c r="AM19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4">
        <f>IFERROR(IF(BTT[[#This Row],[SAP-Modul
(Pflichtauswahl)]]&lt;&gt;VLOOKUP(BTT[[#This Row],[Verwendete Transaktion (Pflichtauswahl)]],Transaktionen[[Transaktionen]:[Modul]],3,FALSE),"Modul anders","okay"),"")</f>
        <v/>
      </c>
      <c r="AP1994">
        <f>IFERROR(IF(COUNTIFS(BTT[Verwendete Transaktion (Pflichtauswahl)],BTT[[#This Row],[Verwendete Transaktion (Pflichtauswahl)]],BTT[SAP-Modul
(Pflichtauswahl)],"&lt;&gt;"&amp;BTT[[#This Row],[SAP-Modul
(Pflichtauswahl)]])&gt;0,"Modul anders","okay"),"")</f>
        <v/>
      </c>
      <c r="AQ1994">
        <f>IFERROR(IF(COUNTIFS(BTT[Verwendete Transaktion (Pflichtauswahl)],BTT[[#This Row],[Verwendete Transaktion (Pflichtauswahl)]],BTT[Verantwortliches TP
(automatisch)],"&lt;&gt;"&amp;BTT[[#This Row],[Verantwortliches TP
(automatisch)]])&gt;0,"Transaktion mehrfach","okay"),"")</f>
        <v/>
      </c>
      <c r="AR1994">
        <f>IFERROR(IF(COUNTIFS(BTT[Verwendete Transaktion (Pflichtauswahl)],BTT[[#This Row],[Verwendete Transaktion (Pflichtauswahl)]],BTT[Verantwortliches TP
(automatisch)],"&lt;&gt;"&amp;VLOOKUP(aktives_Teilprojekt,Teilprojekte[[Teilprojekte]:[Kürzel]],2,FALSE))&gt;0,"Transaktion mehrfach","okay"),"")</f>
        <v/>
      </c>
      <c r="AS1994" t="inlineStr">
        <is>
          <t>FI1964</t>
        </is>
      </c>
    </row>
    <row r="1995">
      <c r="A1995">
        <f>IFERROR(IF(BTT[[#This Row],[Lfd Nr. 
(aus konsolidierter Datei)]]&lt;&gt;"",BTT[[#This Row],[Lfd Nr. 
(aus konsolidierter Datei)]],VLOOKUP(aktives_Teilprojekt,Teilprojekte[[Teilprojekte]:[Kürzel]],2,FALSE)&amp;ROW(BTT[[#This Row],[Lfd Nr.
(automatisch)]])-2),"")</f>
        <v/>
      </c>
      <c r="E1995">
        <f>IFERROR(IF(NOT(BTT[[#This Row],[Manuelle Änderung des Verantwortliches TP
(Auswahl - bei Bedarf)]]=""),BTT[[#This Row],[Manuelle Änderung des Verantwortliches TP
(Auswahl - bei Bedarf)]],VLOOKUP(BTT[[#This Row],[Hauptprozess
(Pflichtauswahl)]],Hauptprozesse[],3,FALSE)),"")</f>
        <v/>
      </c>
      <c r="F1995" t="inlineStr">
        <is>
          <t>FI</t>
        </is>
      </c>
      <c r="G1995" t="inlineStr">
        <is>
          <t>RW-F</t>
        </is>
      </c>
      <c r="H1995" t="inlineStr">
        <is>
          <t>FI</t>
        </is>
      </c>
      <c r="I1995" t="inlineStr">
        <is>
          <t>/HOAG/P_AUFTRAGSART</t>
        </is>
      </c>
      <c r="J1995">
        <f>IFERROR(VLOOKUP(BTT[[#This Row],[Verwendete Transaktion (Pflichtauswahl)]],Transaktionen[[Transaktionen]:[Langtext]],2,FALSE),"")</f>
        <v/>
      </c>
      <c r="V1995">
        <f>IFERROR(VLOOKUP(BTT[[#This Row],[Verwendetes Formular
(Auswahl falls relevant)]],Formulare[[Formularbezeichnung]:[Formularname (technisch)]],2,FALSE),"")</f>
        <v/>
      </c>
      <c r="AK1995">
        <f>IF(BTT[[#This Row],[Subprozess
(optionale Auswahl)]]="","okay",IF(VLOOKUP(BTT[[#This Row],[Subprozess
(optionale Auswahl)]],BPML[[Subprozess]:[Zugeordneter Hauptprozess]],3,FALSE)=BTT[[#This Row],[Hauptprozess
(Pflichtauswahl)]],"okay","falscher Subprozess"))</f>
        <v/>
      </c>
      <c r="AL1995">
        <f>IF(aktives_Teilprojekt="Master","",IF(BTT[[#This Row],[Verantwortliches TP
(automatisch)]]=VLOOKUP(aktives_Teilprojekt,Teilprojekte[[Teilprojekte]:[Kürzel]],2,FALSE),"okay","Hauptprozess anderes TP"))</f>
        <v/>
      </c>
      <c r="AM19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5">
        <f>IFERROR(IF(BTT[[#This Row],[SAP-Modul
(Pflichtauswahl)]]&lt;&gt;VLOOKUP(BTT[[#This Row],[Verwendete Transaktion (Pflichtauswahl)]],Transaktionen[[Transaktionen]:[Modul]],3,FALSE),"Modul anders","okay"),"")</f>
        <v/>
      </c>
      <c r="AP1995">
        <f>IFERROR(IF(COUNTIFS(BTT[Verwendete Transaktion (Pflichtauswahl)],BTT[[#This Row],[Verwendete Transaktion (Pflichtauswahl)]],BTT[SAP-Modul
(Pflichtauswahl)],"&lt;&gt;"&amp;BTT[[#This Row],[SAP-Modul
(Pflichtauswahl)]])&gt;0,"Modul anders","okay"),"")</f>
        <v/>
      </c>
      <c r="AQ1995">
        <f>IFERROR(IF(COUNTIFS(BTT[Verwendete Transaktion (Pflichtauswahl)],BTT[[#This Row],[Verwendete Transaktion (Pflichtauswahl)]],BTT[Verantwortliches TP
(automatisch)],"&lt;&gt;"&amp;BTT[[#This Row],[Verantwortliches TP
(automatisch)]])&gt;0,"Transaktion mehrfach","okay"),"")</f>
        <v/>
      </c>
      <c r="AR1995">
        <f>IFERROR(IF(COUNTIFS(BTT[Verwendete Transaktion (Pflichtauswahl)],BTT[[#This Row],[Verwendete Transaktion (Pflichtauswahl)]],BTT[Verantwortliches TP
(automatisch)],"&lt;&gt;"&amp;VLOOKUP(aktives_Teilprojekt,Teilprojekte[[Teilprojekte]:[Kürzel]],2,FALSE))&gt;0,"Transaktion mehrfach","okay"),"")</f>
        <v/>
      </c>
      <c r="AS1995" t="inlineStr">
        <is>
          <t>FI1965</t>
        </is>
      </c>
    </row>
    <row r="1996">
      <c r="A1996">
        <f>IFERROR(IF(BTT[[#This Row],[Lfd Nr. 
(aus konsolidierter Datei)]]&lt;&gt;"",BTT[[#This Row],[Lfd Nr. 
(aus konsolidierter Datei)]],VLOOKUP(aktives_Teilprojekt,Teilprojekte[[Teilprojekte]:[Kürzel]],2,FALSE)&amp;ROW(BTT[[#This Row],[Lfd Nr.
(automatisch)]])-2),"")</f>
        <v/>
      </c>
      <c r="E1996">
        <f>IFERROR(IF(NOT(BTT[[#This Row],[Manuelle Änderung des Verantwortliches TP
(Auswahl - bei Bedarf)]]=""),BTT[[#This Row],[Manuelle Änderung des Verantwortliches TP
(Auswahl - bei Bedarf)]],VLOOKUP(BTT[[#This Row],[Hauptprozess
(Pflichtauswahl)]],Hauptprozesse[],3,FALSE)),"")</f>
        <v/>
      </c>
      <c r="F1996" t="inlineStr">
        <is>
          <t>FI</t>
        </is>
      </c>
      <c r="G1996" t="inlineStr">
        <is>
          <t>RW-F</t>
        </is>
      </c>
      <c r="H1996" t="inlineStr">
        <is>
          <t>FI</t>
        </is>
      </c>
      <c r="I1996" t="inlineStr">
        <is>
          <t>/HOAG/P_BANKSTAT</t>
        </is>
      </c>
      <c r="J1996">
        <f>IFERROR(VLOOKUP(BTT[[#This Row],[Verwendete Transaktion (Pflichtauswahl)]],Transaktionen[[Transaktionen]:[Langtext]],2,FALSE),"")</f>
        <v/>
      </c>
      <c r="V1996">
        <f>IFERROR(VLOOKUP(BTT[[#This Row],[Verwendetes Formular
(Auswahl falls relevant)]],Formulare[[Formularbezeichnung]:[Formularname (technisch)]],2,FALSE),"")</f>
        <v/>
      </c>
      <c r="AK1996">
        <f>IF(BTT[[#This Row],[Subprozess
(optionale Auswahl)]]="","okay",IF(VLOOKUP(BTT[[#This Row],[Subprozess
(optionale Auswahl)]],BPML[[Subprozess]:[Zugeordneter Hauptprozess]],3,FALSE)=BTT[[#This Row],[Hauptprozess
(Pflichtauswahl)]],"okay","falscher Subprozess"))</f>
        <v/>
      </c>
      <c r="AL1996">
        <f>IF(aktives_Teilprojekt="Master","",IF(BTT[[#This Row],[Verantwortliches TP
(automatisch)]]=VLOOKUP(aktives_Teilprojekt,Teilprojekte[[Teilprojekte]:[Kürzel]],2,FALSE),"okay","Hauptprozess anderes TP"))</f>
        <v/>
      </c>
      <c r="AM19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6">
        <f>IFERROR(IF(BTT[[#This Row],[SAP-Modul
(Pflichtauswahl)]]&lt;&gt;VLOOKUP(BTT[[#This Row],[Verwendete Transaktion (Pflichtauswahl)]],Transaktionen[[Transaktionen]:[Modul]],3,FALSE),"Modul anders","okay"),"")</f>
        <v/>
      </c>
      <c r="AP1996">
        <f>IFERROR(IF(COUNTIFS(BTT[Verwendete Transaktion (Pflichtauswahl)],BTT[[#This Row],[Verwendete Transaktion (Pflichtauswahl)]],BTT[SAP-Modul
(Pflichtauswahl)],"&lt;&gt;"&amp;BTT[[#This Row],[SAP-Modul
(Pflichtauswahl)]])&gt;0,"Modul anders","okay"),"")</f>
        <v/>
      </c>
      <c r="AQ1996">
        <f>IFERROR(IF(COUNTIFS(BTT[Verwendete Transaktion (Pflichtauswahl)],BTT[[#This Row],[Verwendete Transaktion (Pflichtauswahl)]],BTT[Verantwortliches TP
(automatisch)],"&lt;&gt;"&amp;BTT[[#This Row],[Verantwortliches TP
(automatisch)]])&gt;0,"Transaktion mehrfach","okay"),"")</f>
        <v/>
      </c>
      <c r="AR1996">
        <f>IFERROR(IF(COUNTIFS(BTT[Verwendete Transaktion (Pflichtauswahl)],BTT[[#This Row],[Verwendete Transaktion (Pflichtauswahl)]],BTT[Verantwortliches TP
(automatisch)],"&lt;&gt;"&amp;VLOOKUP(aktives_Teilprojekt,Teilprojekte[[Teilprojekte]:[Kürzel]],2,FALSE))&gt;0,"Transaktion mehrfach","okay"),"")</f>
        <v/>
      </c>
      <c r="AS1996" t="inlineStr">
        <is>
          <t>FI1966</t>
        </is>
      </c>
    </row>
    <row r="1997">
      <c r="A1997">
        <f>IFERROR(IF(BTT[[#This Row],[Lfd Nr. 
(aus konsolidierter Datei)]]&lt;&gt;"",BTT[[#This Row],[Lfd Nr. 
(aus konsolidierter Datei)]],VLOOKUP(aktives_Teilprojekt,Teilprojekte[[Teilprojekte]:[Kürzel]],2,FALSE)&amp;ROW(BTT[[#This Row],[Lfd Nr.
(automatisch)]])-2),"")</f>
        <v/>
      </c>
      <c r="E1997">
        <f>IFERROR(IF(NOT(BTT[[#This Row],[Manuelle Änderung des Verantwortliches TP
(Auswahl - bei Bedarf)]]=""),BTT[[#This Row],[Manuelle Änderung des Verantwortliches TP
(Auswahl - bei Bedarf)]],VLOOKUP(BTT[[#This Row],[Hauptprozess
(Pflichtauswahl)]],Hauptprozesse[],3,FALSE)),"")</f>
        <v/>
      </c>
      <c r="F1997" t="inlineStr">
        <is>
          <t>FI</t>
        </is>
      </c>
      <c r="G1997" t="inlineStr">
        <is>
          <t>RW-F</t>
        </is>
      </c>
      <c r="H1997" t="inlineStr">
        <is>
          <t>FI</t>
        </is>
      </c>
      <c r="I1997" t="inlineStr">
        <is>
          <t>/HOAG/P_BANKUSER_ZU</t>
        </is>
      </c>
      <c r="J1997">
        <f>IFERROR(VLOOKUP(BTT[[#This Row],[Verwendete Transaktion (Pflichtauswahl)]],Transaktionen[[Transaktionen]:[Langtext]],2,FALSE),"")</f>
        <v/>
      </c>
      <c r="V1997">
        <f>IFERROR(VLOOKUP(BTT[[#This Row],[Verwendetes Formular
(Auswahl falls relevant)]],Formulare[[Formularbezeichnung]:[Formularname (technisch)]],2,FALSE),"")</f>
        <v/>
      </c>
      <c r="AK1997">
        <f>IF(BTT[[#This Row],[Subprozess
(optionale Auswahl)]]="","okay",IF(VLOOKUP(BTT[[#This Row],[Subprozess
(optionale Auswahl)]],BPML[[Subprozess]:[Zugeordneter Hauptprozess]],3,FALSE)=BTT[[#This Row],[Hauptprozess
(Pflichtauswahl)]],"okay","falscher Subprozess"))</f>
        <v/>
      </c>
      <c r="AL1997">
        <f>IF(aktives_Teilprojekt="Master","",IF(BTT[[#This Row],[Verantwortliches TP
(automatisch)]]=VLOOKUP(aktives_Teilprojekt,Teilprojekte[[Teilprojekte]:[Kürzel]],2,FALSE),"okay","Hauptprozess anderes TP"))</f>
        <v/>
      </c>
      <c r="AM19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7">
        <f>IFERROR(IF(BTT[[#This Row],[SAP-Modul
(Pflichtauswahl)]]&lt;&gt;VLOOKUP(BTT[[#This Row],[Verwendete Transaktion (Pflichtauswahl)]],Transaktionen[[Transaktionen]:[Modul]],3,FALSE),"Modul anders","okay"),"")</f>
        <v/>
      </c>
      <c r="AP1997">
        <f>IFERROR(IF(COUNTIFS(BTT[Verwendete Transaktion (Pflichtauswahl)],BTT[[#This Row],[Verwendete Transaktion (Pflichtauswahl)]],BTT[SAP-Modul
(Pflichtauswahl)],"&lt;&gt;"&amp;BTT[[#This Row],[SAP-Modul
(Pflichtauswahl)]])&gt;0,"Modul anders","okay"),"")</f>
        <v/>
      </c>
      <c r="AQ1997">
        <f>IFERROR(IF(COUNTIFS(BTT[Verwendete Transaktion (Pflichtauswahl)],BTT[[#This Row],[Verwendete Transaktion (Pflichtauswahl)]],BTT[Verantwortliches TP
(automatisch)],"&lt;&gt;"&amp;BTT[[#This Row],[Verantwortliches TP
(automatisch)]])&gt;0,"Transaktion mehrfach","okay"),"")</f>
        <v/>
      </c>
      <c r="AR1997">
        <f>IFERROR(IF(COUNTIFS(BTT[Verwendete Transaktion (Pflichtauswahl)],BTT[[#This Row],[Verwendete Transaktion (Pflichtauswahl)]],BTT[Verantwortliches TP
(automatisch)],"&lt;&gt;"&amp;VLOOKUP(aktives_Teilprojekt,Teilprojekte[[Teilprojekte]:[Kürzel]],2,FALSE))&gt;0,"Transaktion mehrfach","okay"),"")</f>
        <v/>
      </c>
      <c r="AS1997" t="inlineStr">
        <is>
          <t>FI1967</t>
        </is>
      </c>
    </row>
    <row r="1998">
      <c r="A1998">
        <f>IFERROR(IF(BTT[[#This Row],[Lfd Nr. 
(aus konsolidierter Datei)]]&lt;&gt;"",BTT[[#This Row],[Lfd Nr. 
(aus konsolidierter Datei)]],VLOOKUP(aktives_Teilprojekt,Teilprojekte[[Teilprojekte]:[Kürzel]],2,FALSE)&amp;ROW(BTT[[#This Row],[Lfd Nr.
(automatisch)]])-2),"")</f>
        <v/>
      </c>
      <c r="E1998">
        <f>IFERROR(IF(NOT(BTT[[#This Row],[Manuelle Änderung des Verantwortliches TP
(Auswahl - bei Bedarf)]]=""),BTT[[#This Row],[Manuelle Änderung des Verantwortliches TP
(Auswahl - bei Bedarf)]],VLOOKUP(BTT[[#This Row],[Hauptprozess
(Pflichtauswahl)]],Hauptprozesse[],3,FALSE)),"")</f>
        <v/>
      </c>
      <c r="F1998" t="inlineStr">
        <is>
          <t>FI</t>
        </is>
      </c>
      <c r="G1998" t="inlineStr">
        <is>
          <t>RW-F</t>
        </is>
      </c>
      <c r="H1998" t="inlineStr">
        <is>
          <t>FI</t>
        </is>
      </c>
      <c r="I1998" t="inlineStr">
        <is>
          <t>/HOAG/P_BANKUSR2SAP</t>
        </is>
      </c>
      <c r="J1998">
        <f>IFERROR(VLOOKUP(BTT[[#This Row],[Verwendete Transaktion (Pflichtauswahl)]],Transaktionen[[Transaktionen]:[Langtext]],2,FALSE),"")</f>
        <v/>
      </c>
      <c r="V1998">
        <f>IFERROR(VLOOKUP(BTT[[#This Row],[Verwendetes Formular
(Auswahl falls relevant)]],Formulare[[Formularbezeichnung]:[Formularname (technisch)]],2,FALSE),"")</f>
        <v/>
      </c>
      <c r="AK1998">
        <f>IF(BTT[[#This Row],[Subprozess
(optionale Auswahl)]]="","okay",IF(VLOOKUP(BTT[[#This Row],[Subprozess
(optionale Auswahl)]],BPML[[Subprozess]:[Zugeordneter Hauptprozess]],3,FALSE)=BTT[[#This Row],[Hauptprozess
(Pflichtauswahl)]],"okay","falscher Subprozess"))</f>
        <v/>
      </c>
      <c r="AL1998">
        <f>IF(aktives_Teilprojekt="Master","",IF(BTT[[#This Row],[Verantwortliches TP
(automatisch)]]=VLOOKUP(aktives_Teilprojekt,Teilprojekte[[Teilprojekte]:[Kürzel]],2,FALSE),"okay","Hauptprozess anderes TP"))</f>
        <v/>
      </c>
      <c r="AM19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8">
        <f>IFERROR(IF(BTT[[#This Row],[SAP-Modul
(Pflichtauswahl)]]&lt;&gt;VLOOKUP(BTT[[#This Row],[Verwendete Transaktion (Pflichtauswahl)]],Transaktionen[[Transaktionen]:[Modul]],3,FALSE),"Modul anders","okay"),"")</f>
        <v/>
      </c>
      <c r="AP1998">
        <f>IFERROR(IF(COUNTIFS(BTT[Verwendete Transaktion (Pflichtauswahl)],BTT[[#This Row],[Verwendete Transaktion (Pflichtauswahl)]],BTT[SAP-Modul
(Pflichtauswahl)],"&lt;&gt;"&amp;BTT[[#This Row],[SAP-Modul
(Pflichtauswahl)]])&gt;0,"Modul anders","okay"),"")</f>
        <v/>
      </c>
      <c r="AQ1998">
        <f>IFERROR(IF(COUNTIFS(BTT[Verwendete Transaktion (Pflichtauswahl)],BTT[[#This Row],[Verwendete Transaktion (Pflichtauswahl)]],BTT[Verantwortliches TP
(automatisch)],"&lt;&gt;"&amp;BTT[[#This Row],[Verantwortliches TP
(automatisch)]])&gt;0,"Transaktion mehrfach","okay"),"")</f>
        <v/>
      </c>
      <c r="AR1998">
        <f>IFERROR(IF(COUNTIFS(BTT[Verwendete Transaktion (Pflichtauswahl)],BTT[[#This Row],[Verwendete Transaktion (Pflichtauswahl)]],BTT[Verantwortliches TP
(automatisch)],"&lt;&gt;"&amp;VLOOKUP(aktives_Teilprojekt,Teilprojekte[[Teilprojekte]:[Kürzel]],2,FALSE))&gt;0,"Transaktion mehrfach","okay"),"")</f>
        <v/>
      </c>
      <c r="AS1998" t="inlineStr">
        <is>
          <t>FI1968</t>
        </is>
      </c>
    </row>
    <row r="1999">
      <c r="A1999">
        <f>IFERROR(IF(BTT[[#This Row],[Lfd Nr. 
(aus konsolidierter Datei)]]&lt;&gt;"",BTT[[#This Row],[Lfd Nr. 
(aus konsolidierter Datei)]],VLOOKUP(aktives_Teilprojekt,Teilprojekte[[Teilprojekte]:[Kürzel]],2,FALSE)&amp;ROW(BTT[[#This Row],[Lfd Nr.
(automatisch)]])-2),"")</f>
        <v/>
      </c>
      <c r="E1999">
        <f>IFERROR(IF(NOT(BTT[[#This Row],[Manuelle Änderung des Verantwortliches TP
(Auswahl - bei Bedarf)]]=""),BTT[[#This Row],[Manuelle Änderung des Verantwortliches TP
(Auswahl - bei Bedarf)]],VLOOKUP(BTT[[#This Row],[Hauptprozess
(Pflichtauswahl)]],Hauptprozesse[],3,FALSE)),"")</f>
        <v/>
      </c>
      <c r="F1999" t="inlineStr">
        <is>
          <t>FI</t>
        </is>
      </c>
      <c r="G1999" t="inlineStr">
        <is>
          <t>RW-F</t>
        </is>
      </c>
      <c r="H1999" t="inlineStr">
        <is>
          <t>FI</t>
        </is>
      </c>
      <c r="I1999" t="inlineStr">
        <is>
          <t>/HOAG/P_BANKZK</t>
        </is>
      </c>
      <c r="J1999">
        <f>IFERROR(VLOOKUP(BTT[[#This Row],[Verwendete Transaktion (Pflichtauswahl)]],Transaktionen[[Transaktionen]:[Langtext]],2,FALSE),"")</f>
        <v/>
      </c>
      <c r="V1999">
        <f>IFERROR(VLOOKUP(BTT[[#This Row],[Verwendetes Formular
(Auswahl falls relevant)]],Formulare[[Formularbezeichnung]:[Formularname (technisch)]],2,FALSE),"")</f>
        <v/>
      </c>
      <c r="AK1999">
        <f>IF(BTT[[#This Row],[Subprozess
(optionale Auswahl)]]="","okay",IF(VLOOKUP(BTT[[#This Row],[Subprozess
(optionale Auswahl)]],BPML[[Subprozess]:[Zugeordneter Hauptprozess]],3,FALSE)=BTT[[#This Row],[Hauptprozess
(Pflichtauswahl)]],"okay","falscher Subprozess"))</f>
        <v/>
      </c>
      <c r="AL1999">
        <f>IF(aktives_Teilprojekt="Master","",IF(BTT[[#This Row],[Verantwortliches TP
(automatisch)]]=VLOOKUP(aktives_Teilprojekt,Teilprojekte[[Teilprojekte]:[Kürzel]],2,FALSE),"okay","Hauptprozess anderes TP"))</f>
        <v/>
      </c>
      <c r="AM19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19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1999">
        <f>IFERROR(IF(BTT[[#This Row],[SAP-Modul
(Pflichtauswahl)]]&lt;&gt;VLOOKUP(BTT[[#This Row],[Verwendete Transaktion (Pflichtauswahl)]],Transaktionen[[Transaktionen]:[Modul]],3,FALSE),"Modul anders","okay"),"")</f>
        <v/>
      </c>
      <c r="AP1999">
        <f>IFERROR(IF(COUNTIFS(BTT[Verwendete Transaktion (Pflichtauswahl)],BTT[[#This Row],[Verwendete Transaktion (Pflichtauswahl)]],BTT[SAP-Modul
(Pflichtauswahl)],"&lt;&gt;"&amp;BTT[[#This Row],[SAP-Modul
(Pflichtauswahl)]])&gt;0,"Modul anders","okay"),"")</f>
        <v/>
      </c>
      <c r="AQ1999">
        <f>IFERROR(IF(COUNTIFS(BTT[Verwendete Transaktion (Pflichtauswahl)],BTT[[#This Row],[Verwendete Transaktion (Pflichtauswahl)]],BTT[Verantwortliches TP
(automatisch)],"&lt;&gt;"&amp;BTT[[#This Row],[Verantwortliches TP
(automatisch)]])&gt;0,"Transaktion mehrfach","okay"),"")</f>
        <v/>
      </c>
      <c r="AR1999">
        <f>IFERROR(IF(COUNTIFS(BTT[Verwendete Transaktion (Pflichtauswahl)],BTT[[#This Row],[Verwendete Transaktion (Pflichtauswahl)]],BTT[Verantwortliches TP
(automatisch)],"&lt;&gt;"&amp;VLOOKUP(aktives_Teilprojekt,Teilprojekte[[Teilprojekte]:[Kürzel]],2,FALSE))&gt;0,"Transaktion mehrfach","okay"),"")</f>
        <v/>
      </c>
      <c r="AS1999" t="inlineStr">
        <is>
          <t>FI1969</t>
        </is>
      </c>
    </row>
    <row r="2000">
      <c r="A2000">
        <f>IFERROR(IF(BTT[[#This Row],[Lfd Nr. 
(aus konsolidierter Datei)]]&lt;&gt;"",BTT[[#This Row],[Lfd Nr. 
(aus konsolidierter Datei)]],VLOOKUP(aktives_Teilprojekt,Teilprojekte[[Teilprojekte]:[Kürzel]],2,FALSE)&amp;ROW(BTT[[#This Row],[Lfd Nr.
(automatisch)]])-2),"")</f>
        <v/>
      </c>
      <c r="E2000">
        <f>IFERROR(IF(NOT(BTT[[#This Row],[Manuelle Änderung des Verantwortliches TP
(Auswahl - bei Bedarf)]]=""),BTT[[#This Row],[Manuelle Änderung des Verantwortliches TP
(Auswahl - bei Bedarf)]],VLOOKUP(BTT[[#This Row],[Hauptprozess
(Pflichtauswahl)]],Hauptprozesse[],3,FALSE)),"")</f>
        <v/>
      </c>
      <c r="F2000" t="inlineStr">
        <is>
          <t>FI</t>
        </is>
      </c>
      <c r="G2000" t="inlineStr">
        <is>
          <t>RW-F</t>
        </is>
      </c>
      <c r="H2000" t="inlineStr">
        <is>
          <t>FI</t>
        </is>
      </c>
      <c r="I2000" t="inlineStr">
        <is>
          <t>/HOAG/P_BEREINIGUNG</t>
        </is>
      </c>
      <c r="J2000">
        <f>IFERROR(VLOOKUP(BTT[[#This Row],[Verwendete Transaktion (Pflichtauswahl)]],Transaktionen[[Transaktionen]:[Langtext]],2,FALSE),"")</f>
        <v/>
      </c>
      <c r="V2000">
        <f>IFERROR(VLOOKUP(BTT[[#This Row],[Verwendetes Formular
(Auswahl falls relevant)]],Formulare[[Formularbezeichnung]:[Formularname (technisch)]],2,FALSE),"")</f>
        <v/>
      </c>
      <c r="AK2000">
        <f>IF(BTT[[#This Row],[Subprozess
(optionale Auswahl)]]="","okay",IF(VLOOKUP(BTT[[#This Row],[Subprozess
(optionale Auswahl)]],BPML[[Subprozess]:[Zugeordneter Hauptprozess]],3,FALSE)=BTT[[#This Row],[Hauptprozess
(Pflichtauswahl)]],"okay","falscher Subprozess"))</f>
        <v/>
      </c>
      <c r="AL2000">
        <f>IF(aktives_Teilprojekt="Master","",IF(BTT[[#This Row],[Verantwortliches TP
(automatisch)]]=VLOOKUP(aktives_Teilprojekt,Teilprojekte[[Teilprojekte]:[Kürzel]],2,FALSE),"okay","Hauptprozess anderes TP"))</f>
        <v/>
      </c>
      <c r="AM20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0">
        <f>IFERROR(IF(BTT[[#This Row],[SAP-Modul
(Pflichtauswahl)]]&lt;&gt;VLOOKUP(BTT[[#This Row],[Verwendete Transaktion (Pflichtauswahl)]],Transaktionen[[Transaktionen]:[Modul]],3,FALSE),"Modul anders","okay"),"")</f>
        <v/>
      </c>
      <c r="AP2000">
        <f>IFERROR(IF(COUNTIFS(BTT[Verwendete Transaktion (Pflichtauswahl)],BTT[[#This Row],[Verwendete Transaktion (Pflichtauswahl)]],BTT[SAP-Modul
(Pflichtauswahl)],"&lt;&gt;"&amp;BTT[[#This Row],[SAP-Modul
(Pflichtauswahl)]])&gt;0,"Modul anders","okay"),"")</f>
        <v/>
      </c>
      <c r="AQ2000">
        <f>IFERROR(IF(COUNTIFS(BTT[Verwendete Transaktion (Pflichtauswahl)],BTT[[#This Row],[Verwendete Transaktion (Pflichtauswahl)]],BTT[Verantwortliches TP
(automatisch)],"&lt;&gt;"&amp;BTT[[#This Row],[Verantwortliches TP
(automatisch)]])&gt;0,"Transaktion mehrfach","okay"),"")</f>
        <v/>
      </c>
      <c r="AR2000">
        <f>IFERROR(IF(COUNTIFS(BTT[Verwendete Transaktion (Pflichtauswahl)],BTT[[#This Row],[Verwendete Transaktion (Pflichtauswahl)]],BTT[Verantwortliches TP
(automatisch)],"&lt;&gt;"&amp;VLOOKUP(aktives_Teilprojekt,Teilprojekte[[Teilprojekte]:[Kürzel]],2,FALSE))&gt;0,"Transaktion mehrfach","okay"),"")</f>
        <v/>
      </c>
      <c r="AS2000" t="inlineStr">
        <is>
          <t>FI1970</t>
        </is>
      </c>
    </row>
    <row r="2001">
      <c r="A2001">
        <f>IFERROR(IF(BTT[[#This Row],[Lfd Nr. 
(aus konsolidierter Datei)]]&lt;&gt;"",BTT[[#This Row],[Lfd Nr. 
(aus konsolidierter Datei)]],VLOOKUP(aktives_Teilprojekt,Teilprojekte[[Teilprojekte]:[Kürzel]],2,FALSE)&amp;ROW(BTT[[#This Row],[Lfd Nr.
(automatisch)]])-2),"")</f>
        <v/>
      </c>
      <c r="E2001">
        <f>IFERROR(IF(NOT(BTT[[#This Row],[Manuelle Änderung des Verantwortliches TP
(Auswahl - bei Bedarf)]]=""),BTT[[#This Row],[Manuelle Änderung des Verantwortliches TP
(Auswahl - bei Bedarf)]],VLOOKUP(BTT[[#This Row],[Hauptprozess
(Pflichtauswahl)]],Hauptprozesse[],3,FALSE)),"")</f>
        <v/>
      </c>
      <c r="F2001" t="inlineStr">
        <is>
          <t>FI</t>
        </is>
      </c>
      <c r="G2001" t="inlineStr">
        <is>
          <t>RW-F</t>
        </is>
      </c>
      <c r="H2001" t="inlineStr">
        <is>
          <t>FI</t>
        </is>
      </c>
      <c r="I2001" t="inlineStr">
        <is>
          <t>/HOAG/P_CBR_A</t>
        </is>
      </c>
      <c r="J2001">
        <f>IFERROR(VLOOKUP(BTT[[#This Row],[Verwendete Transaktion (Pflichtauswahl)]],Transaktionen[[Transaktionen]:[Langtext]],2,FALSE),"")</f>
        <v/>
      </c>
      <c r="V2001">
        <f>IFERROR(VLOOKUP(BTT[[#This Row],[Verwendetes Formular
(Auswahl falls relevant)]],Formulare[[Formularbezeichnung]:[Formularname (technisch)]],2,FALSE),"")</f>
        <v/>
      </c>
      <c r="AK2001">
        <f>IF(BTT[[#This Row],[Subprozess
(optionale Auswahl)]]="","okay",IF(VLOOKUP(BTT[[#This Row],[Subprozess
(optionale Auswahl)]],BPML[[Subprozess]:[Zugeordneter Hauptprozess]],3,FALSE)=BTT[[#This Row],[Hauptprozess
(Pflichtauswahl)]],"okay","falscher Subprozess"))</f>
        <v/>
      </c>
      <c r="AL2001">
        <f>IF(aktives_Teilprojekt="Master","",IF(BTT[[#This Row],[Verantwortliches TP
(automatisch)]]=VLOOKUP(aktives_Teilprojekt,Teilprojekte[[Teilprojekte]:[Kürzel]],2,FALSE),"okay","Hauptprozess anderes TP"))</f>
        <v/>
      </c>
      <c r="AM20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1">
        <f>IFERROR(IF(BTT[[#This Row],[SAP-Modul
(Pflichtauswahl)]]&lt;&gt;VLOOKUP(BTT[[#This Row],[Verwendete Transaktion (Pflichtauswahl)]],Transaktionen[[Transaktionen]:[Modul]],3,FALSE),"Modul anders","okay"),"")</f>
        <v/>
      </c>
      <c r="AP2001">
        <f>IFERROR(IF(COUNTIFS(BTT[Verwendete Transaktion (Pflichtauswahl)],BTT[[#This Row],[Verwendete Transaktion (Pflichtauswahl)]],BTT[SAP-Modul
(Pflichtauswahl)],"&lt;&gt;"&amp;BTT[[#This Row],[SAP-Modul
(Pflichtauswahl)]])&gt;0,"Modul anders","okay"),"")</f>
        <v/>
      </c>
      <c r="AQ2001">
        <f>IFERROR(IF(COUNTIFS(BTT[Verwendete Transaktion (Pflichtauswahl)],BTT[[#This Row],[Verwendete Transaktion (Pflichtauswahl)]],BTT[Verantwortliches TP
(automatisch)],"&lt;&gt;"&amp;BTT[[#This Row],[Verantwortliches TP
(automatisch)]])&gt;0,"Transaktion mehrfach","okay"),"")</f>
        <v/>
      </c>
      <c r="AR2001">
        <f>IFERROR(IF(COUNTIFS(BTT[Verwendete Transaktion (Pflichtauswahl)],BTT[[#This Row],[Verwendete Transaktion (Pflichtauswahl)]],BTT[Verantwortliches TP
(automatisch)],"&lt;&gt;"&amp;VLOOKUP(aktives_Teilprojekt,Teilprojekte[[Teilprojekte]:[Kürzel]],2,FALSE))&gt;0,"Transaktion mehrfach","okay"),"")</f>
        <v/>
      </c>
      <c r="AS2001" t="inlineStr">
        <is>
          <t>FI1971</t>
        </is>
      </c>
    </row>
    <row r="2002">
      <c r="A2002">
        <f>IFERROR(IF(BTT[[#This Row],[Lfd Nr. 
(aus konsolidierter Datei)]]&lt;&gt;"",BTT[[#This Row],[Lfd Nr. 
(aus konsolidierter Datei)]],VLOOKUP(aktives_Teilprojekt,Teilprojekte[[Teilprojekte]:[Kürzel]],2,FALSE)&amp;ROW(BTT[[#This Row],[Lfd Nr.
(automatisch)]])-2),"")</f>
        <v/>
      </c>
      <c r="E2002">
        <f>IFERROR(IF(NOT(BTT[[#This Row],[Manuelle Änderung des Verantwortliches TP
(Auswahl - bei Bedarf)]]=""),BTT[[#This Row],[Manuelle Änderung des Verantwortliches TP
(Auswahl - bei Bedarf)]],VLOOKUP(BTT[[#This Row],[Hauptprozess
(Pflichtauswahl)]],Hauptprozesse[],3,FALSE)),"")</f>
        <v/>
      </c>
      <c r="F2002" t="inlineStr">
        <is>
          <t>FI</t>
        </is>
      </c>
      <c r="G2002" t="inlineStr">
        <is>
          <t>RW-F</t>
        </is>
      </c>
      <c r="H2002" t="inlineStr">
        <is>
          <t>FI</t>
        </is>
      </c>
      <c r="I2002" t="inlineStr">
        <is>
          <t>/HOAG/P_CBR_BEARBEIT</t>
        </is>
      </c>
      <c r="J2002">
        <f>IFERROR(VLOOKUP(BTT[[#This Row],[Verwendete Transaktion (Pflichtauswahl)]],Transaktionen[[Transaktionen]:[Langtext]],2,FALSE),"")</f>
        <v/>
      </c>
      <c r="V2002">
        <f>IFERROR(VLOOKUP(BTT[[#This Row],[Verwendetes Formular
(Auswahl falls relevant)]],Formulare[[Formularbezeichnung]:[Formularname (technisch)]],2,FALSE),"")</f>
        <v/>
      </c>
      <c r="AK2002">
        <f>IF(BTT[[#This Row],[Subprozess
(optionale Auswahl)]]="","okay",IF(VLOOKUP(BTT[[#This Row],[Subprozess
(optionale Auswahl)]],BPML[[Subprozess]:[Zugeordneter Hauptprozess]],3,FALSE)=BTT[[#This Row],[Hauptprozess
(Pflichtauswahl)]],"okay","falscher Subprozess"))</f>
        <v/>
      </c>
      <c r="AL2002">
        <f>IF(aktives_Teilprojekt="Master","",IF(BTT[[#This Row],[Verantwortliches TP
(automatisch)]]=VLOOKUP(aktives_Teilprojekt,Teilprojekte[[Teilprojekte]:[Kürzel]],2,FALSE),"okay","Hauptprozess anderes TP"))</f>
        <v/>
      </c>
      <c r="AM20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2">
        <f>IFERROR(IF(BTT[[#This Row],[SAP-Modul
(Pflichtauswahl)]]&lt;&gt;VLOOKUP(BTT[[#This Row],[Verwendete Transaktion (Pflichtauswahl)]],Transaktionen[[Transaktionen]:[Modul]],3,FALSE),"Modul anders","okay"),"")</f>
        <v/>
      </c>
      <c r="AP2002">
        <f>IFERROR(IF(COUNTIFS(BTT[Verwendete Transaktion (Pflichtauswahl)],BTT[[#This Row],[Verwendete Transaktion (Pflichtauswahl)]],BTT[SAP-Modul
(Pflichtauswahl)],"&lt;&gt;"&amp;BTT[[#This Row],[SAP-Modul
(Pflichtauswahl)]])&gt;0,"Modul anders","okay"),"")</f>
        <v/>
      </c>
      <c r="AQ2002">
        <f>IFERROR(IF(COUNTIFS(BTT[Verwendete Transaktion (Pflichtauswahl)],BTT[[#This Row],[Verwendete Transaktion (Pflichtauswahl)]],BTT[Verantwortliches TP
(automatisch)],"&lt;&gt;"&amp;BTT[[#This Row],[Verantwortliches TP
(automatisch)]])&gt;0,"Transaktion mehrfach","okay"),"")</f>
        <v/>
      </c>
      <c r="AR2002">
        <f>IFERROR(IF(COUNTIFS(BTT[Verwendete Transaktion (Pflichtauswahl)],BTT[[#This Row],[Verwendete Transaktion (Pflichtauswahl)]],BTT[Verantwortliches TP
(automatisch)],"&lt;&gt;"&amp;VLOOKUP(aktives_Teilprojekt,Teilprojekte[[Teilprojekte]:[Kürzel]],2,FALSE))&gt;0,"Transaktion mehrfach","okay"),"")</f>
        <v/>
      </c>
      <c r="AS2002" t="inlineStr">
        <is>
          <t>FI1972</t>
        </is>
      </c>
    </row>
    <row r="2003">
      <c r="A2003">
        <f>IFERROR(IF(BTT[[#This Row],[Lfd Nr. 
(aus konsolidierter Datei)]]&lt;&gt;"",BTT[[#This Row],[Lfd Nr. 
(aus konsolidierter Datei)]],VLOOKUP(aktives_Teilprojekt,Teilprojekte[[Teilprojekte]:[Kürzel]],2,FALSE)&amp;ROW(BTT[[#This Row],[Lfd Nr.
(automatisch)]])-2),"")</f>
        <v/>
      </c>
      <c r="E2003">
        <f>IFERROR(IF(NOT(BTT[[#This Row],[Manuelle Änderung des Verantwortliches TP
(Auswahl - bei Bedarf)]]=""),BTT[[#This Row],[Manuelle Änderung des Verantwortliches TP
(Auswahl - bei Bedarf)]],VLOOKUP(BTT[[#This Row],[Hauptprozess
(Pflichtauswahl)]],Hauptprozesse[],3,FALSE)),"")</f>
        <v/>
      </c>
      <c r="F2003" t="inlineStr">
        <is>
          <t>FI</t>
        </is>
      </c>
      <c r="G2003" t="inlineStr">
        <is>
          <t>RW-F</t>
        </is>
      </c>
      <c r="H2003" t="inlineStr">
        <is>
          <t>FI</t>
        </is>
      </c>
      <c r="I2003" t="inlineStr">
        <is>
          <t>/HOAG/P_CBR_EXP</t>
        </is>
      </c>
      <c r="J2003">
        <f>IFERROR(VLOOKUP(BTT[[#This Row],[Verwendete Transaktion (Pflichtauswahl)]],Transaktionen[[Transaktionen]:[Langtext]],2,FALSE),"")</f>
        <v/>
      </c>
      <c r="V2003">
        <f>IFERROR(VLOOKUP(BTT[[#This Row],[Verwendetes Formular
(Auswahl falls relevant)]],Formulare[[Formularbezeichnung]:[Formularname (technisch)]],2,FALSE),"")</f>
        <v/>
      </c>
      <c r="AK2003">
        <f>IF(BTT[[#This Row],[Subprozess
(optionale Auswahl)]]="","okay",IF(VLOOKUP(BTT[[#This Row],[Subprozess
(optionale Auswahl)]],BPML[[Subprozess]:[Zugeordneter Hauptprozess]],3,FALSE)=BTT[[#This Row],[Hauptprozess
(Pflichtauswahl)]],"okay","falscher Subprozess"))</f>
        <v/>
      </c>
      <c r="AL2003">
        <f>IF(aktives_Teilprojekt="Master","",IF(BTT[[#This Row],[Verantwortliches TP
(automatisch)]]=VLOOKUP(aktives_Teilprojekt,Teilprojekte[[Teilprojekte]:[Kürzel]],2,FALSE),"okay","Hauptprozess anderes TP"))</f>
        <v/>
      </c>
      <c r="AM20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3">
        <f>IFERROR(IF(BTT[[#This Row],[SAP-Modul
(Pflichtauswahl)]]&lt;&gt;VLOOKUP(BTT[[#This Row],[Verwendete Transaktion (Pflichtauswahl)]],Transaktionen[[Transaktionen]:[Modul]],3,FALSE),"Modul anders","okay"),"")</f>
        <v/>
      </c>
      <c r="AP2003">
        <f>IFERROR(IF(COUNTIFS(BTT[Verwendete Transaktion (Pflichtauswahl)],BTT[[#This Row],[Verwendete Transaktion (Pflichtauswahl)]],BTT[SAP-Modul
(Pflichtauswahl)],"&lt;&gt;"&amp;BTT[[#This Row],[SAP-Modul
(Pflichtauswahl)]])&gt;0,"Modul anders","okay"),"")</f>
        <v/>
      </c>
      <c r="AQ2003">
        <f>IFERROR(IF(COUNTIFS(BTT[Verwendete Transaktion (Pflichtauswahl)],BTT[[#This Row],[Verwendete Transaktion (Pflichtauswahl)]],BTT[Verantwortliches TP
(automatisch)],"&lt;&gt;"&amp;BTT[[#This Row],[Verantwortliches TP
(automatisch)]])&gt;0,"Transaktion mehrfach","okay"),"")</f>
        <v/>
      </c>
      <c r="AR2003">
        <f>IFERROR(IF(COUNTIFS(BTT[Verwendete Transaktion (Pflichtauswahl)],BTT[[#This Row],[Verwendete Transaktion (Pflichtauswahl)]],BTT[Verantwortliches TP
(automatisch)],"&lt;&gt;"&amp;VLOOKUP(aktives_Teilprojekt,Teilprojekte[[Teilprojekte]:[Kürzel]],2,FALSE))&gt;0,"Transaktion mehrfach","okay"),"")</f>
        <v/>
      </c>
      <c r="AS2003" t="inlineStr">
        <is>
          <t>FI1973</t>
        </is>
      </c>
    </row>
    <row r="2004">
      <c r="A2004">
        <f>IFERROR(IF(BTT[[#This Row],[Lfd Nr. 
(aus konsolidierter Datei)]]&lt;&gt;"",BTT[[#This Row],[Lfd Nr. 
(aus konsolidierter Datei)]],VLOOKUP(aktives_Teilprojekt,Teilprojekte[[Teilprojekte]:[Kürzel]],2,FALSE)&amp;ROW(BTT[[#This Row],[Lfd Nr.
(automatisch)]])-2),"")</f>
        <v/>
      </c>
      <c r="E2004">
        <f>IFERROR(IF(NOT(BTT[[#This Row],[Manuelle Änderung des Verantwortliches TP
(Auswahl - bei Bedarf)]]=""),BTT[[#This Row],[Manuelle Änderung des Verantwortliches TP
(Auswahl - bei Bedarf)]],VLOOKUP(BTT[[#This Row],[Hauptprozess
(Pflichtauswahl)]],Hauptprozesse[],3,FALSE)),"")</f>
        <v/>
      </c>
      <c r="F2004" t="inlineStr">
        <is>
          <t>FI</t>
        </is>
      </c>
      <c r="G2004" t="inlineStr">
        <is>
          <t>RW-F</t>
        </is>
      </c>
      <c r="H2004" t="inlineStr">
        <is>
          <t>FI</t>
        </is>
      </c>
      <c r="I2004" t="inlineStr">
        <is>
          <t>/HOAG/P_CBR_MARK</t>
        </is>
      </c>
      <c r="J2004">
        <f>IFERROR(VLOOKUP(BTT[[#This Row],[Verwendete Transaktion (Pflichtauswahl)]],Transaktionen[[Transaktionen]:[Langtext]],2,FALSE),"")</f>
        <v/>
      </c>
      <c r="V2004">
        <f>IFERROR(VLOOKUP(BTT[[#This Row],[Verwendetes Formular
(Auswahl falls relevant)]],Formulare[[Formularbezeichnung]:[Formularname (technisch)]],2,FALSE),"")</f>
        <v/>
      </c>
      <c r="AK2004">
        <f>IF(BTT[[#This Row],[Subprozess
(optionale Auswahl)]]="","okay",IF(VLOOKUP(BTT[[#This Row],[Subprozess
(optionale Auswahl)]],BPML[[Subprozess]:[Zugeordneter Hauptprozess]],3,FALSE)=BTT[[#This Row],[Hauptprozess
(Pflichtauswahl)]],"okay","falscher Subprozess"))</f>
        <v/>
      </c>
      <c r="AL2004">
        <f>IF(aktives_Teilprojekt="Master","",IF(BTT[[#This Row],[Verantwortliches TP
(automatisch)]]=VLOOKUP(aktives_Teilprojekt,Teilprojekte[[Teilprojekte]:[Kürzel]],2,FALSE),"okay","Hauptprozess anderes TP"))</f>
        <v/>
      </c>
      <c r="AM20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4">
        <f>IFERROR(IF(BTT[[#This Row],[SAP-Modul
(Pflichtauswahl)]]&lt;&gt;VLOOKUP(BTT[[#This Row],[Verwendete Transaktion (Pflichtauswahl)]],Transaktionen[[Transaktionen]:[Modul]],3,FALSE),"Modul anders","okay"),"")</f>
        <v/>
      </c>
      <c r="AP2004">
        <f>IFERROR(IF(COUNTIFS(BTT[Verwendete Transaktion (Pflichtauswahl)],BTT[[#This Row],[Verwendete Transaktion (Pflichtauswahl)]],BTT[SAP-Modul
(Pflichtauswahl)],"&lt;&gt;"&amp;BTT[[#This Row],[SAP-Modul
(Pflichtauswahl)]])&gt;0,"Modul anders","okay"),"")</f>
        <v/>
      </c>
      <c r="AQ2004">
        <f>IFERROR(IF(COUNTIFS(BTT[Verwendete Transaktion (Pflichtauswahl)],BTT[[#This Row],[Verwendete Transaktion (Pflichtauswahl)]],BTT[Verantwortliches TP
(automatisch)],"&lt;&gt;"&amp;BTT[[#This Row],[Verantwortliches TP
(automatisch)]])&gt;0,"Transaktion mehrfach","okay"),"")</f>
        <v/>
      </c>
      <c r="AR2004">
        <f>IFERROR(IF(COUNTIFS(BTT[Verwendete Transaktion (Pflichtauswahl)],BTT[[#This Row],[Verwendete Transaktion (Pflichtauswahl)]],BTT[Verantwortliches TP
(automatisch)],"&lt;&gt;"&amp;VLOOKUP(aktives_Teilprojekt,Teilprojekte[[Teilprojekte]:[Kürzel]],2,FALSE))&gt;0,"Transaktion mehrfach","okay"),"")</f>
        <v/>
      </c>
      <c r="AS2004" t="inlineStr">
        <is>
          <t>FI1974</t>
        </is>
      </c>
    </row>
    <row r="2005">
      <c r="A2005">
        <f>IFERROR(IF(BTT[[#This Row],[Lfd Nr. 
(aus konsolidierter Datei)]]&lt;&gt;"",BTT[[#This Row],[Lfd Nr. 
(aus konsolidierter Datei)]],VLOOKUP(aktives_Teilprojekt,Teilprojekte[[Teilprojekte]:[Kürzel]],2,FALSE)&amp;ROW(BTT[[#This Row],[Lfd Nr.
(automatisch)]])-2),"")</f>
        <v/>
      </c>
      <c r="E2005">
        <f>IFERROR(IF(NOT(BTT[[#This Row],[Manuelle Änderung des Verantwortliches TP
(Auswahl - bei Bedarf)]]=""),BTT[[#This Row],[Manuelle Änderung des Verantwortliches TP
(Auswahl - bei Bedarf)]],VLOOKUP(BTT[[#This Row],[Hauptprozess
(Pflichtauswahl)]],Hauptprozesse[],3,FALSE)),"")</f>
        <v/>
      </c>
      <c r="F2005" t="inlineStr">
        <is>
          <t>FI</t>
        </is>
      </c>
      <c r="G2005" t="inlineStr">
        <is>
          <t>RW-F</t>
        </is>
      </c>
      <c r="H2005" t="inlineStr">
        <is>
          <t>FI</t>
        </is>
      </c>
      <c r="I2005" t="inlineStr">
        <is>
          <t>/HOAG/P_CBR_RE</t>
        </is>
      </c>
      <c r="J2005">
        <f>IFERROR(VLOOKUP(BTT[[#This Row],[Verwendete Transaktion (Pflichtauswahl)]],Transaktionen[[Transaktionen]:[Langtext]],2,FALSE),"")</f>
        <v/>
      </c>
      <c r="V2005">
        <f>IFERROR(VLOOKUP(BTT[[#This Row],[Verwendetes Formular
(Auswahl falls relevant)]],Formulare[[Formularbezeichnung]:[Formularname (technisch)]],2,FALSE),"")</f>
        <v/>
      </c>
      <c r="AK2005">
        <f>IF(BTT[[#This Row],[Subprozess
(optionale Auswahl)]]="","okay",IF(VLOOKUP(BTT[[#This Row],[Subprozess
(optionale Auswahl)]],BPML[[Subprozess]:[Zugeordneter Hauptprozess]],3,FALSE)=BTT[[#This Row],[Hauptprozess
(Pflichtauswahl)]],"okay","falscher Subprozess"))</f>
        <v/>
      </c>
      <c r="AL2005">
        <f>IF(aktives_Teilprojekt="Master","",IF(BTT[[#This Row],[Verantwortliches TP
(automatisch)]]=VLOOKUP(aktives_Teilprojekt,Teilprojekte[[Teilprojekte]:[Kürzel]],2,FALSE),"okay","Hauptprozess anderes TP"))</f>
        <v/>
      </c>
      <c r="AM20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5">
        <f>IFERROR(IF(BTT[[#This Row],[SAP-Modul
(Pflichtauswahl)]]&lt;&gt;VLOOKUP(BTT[[#This Row],[Verwendete Transaktion (Pflichtauswahl)]],Transaktionen[[Transaktionen]:[Modul]],3,FALSE),"Modul anders","okay"),"")</f>
        <v/>
      </c>
      <c r="AP2005">
        <f>IFERROR(IF(COUNTIFS(BTT[Verwendete Transaktion (Pflichtauswahl)],BTT[[#This Row],[Verwendete Transaktion (Pflichtauswahl)]],BTT[SAP-Modul
(Pflichtauswahl)],"&lt;&gt;"&amp;BTT[[#This Row],[SAP-Modul
(Pflichtauswahl)]])&gt;0,"Modul anders","okay"),"")</f>
        <v/>
      </c>
      <c r="AQ2005">
        <f>IFERROR(IF(COUNTIFS(BTT[Verwendete Transaktion (Pflichtauswahl)],BTT[[#This Row],[Verwendete Transaktion (Pflichtauswahl)]],BTT[Verantwortliches TP
(automatisch)],"&lt;&gt;"&amp;BTT[[#This Row],[Verantwortliches TP
(automatisch)]])&gt;0,"Transaktion mehrfach","okay"),"")</f>
        <v/>
      </c>
      <c r="AR2005">
        <f>IFERROR(IF(COUNTIFS(BTT[Verwendete Transaktion (Pflichtauswahl)],BTT[[#This Row],[Verwendete Transaktion (Pflichtauswahl)]],BTT[Verantwortliches TP
(automatisch)],"&lt;&gt;"&amp;VLOOKUP(aktives_Teilprojekt,Teilprojekte[[Teilprojekte]:[Kürzel]],2,FALSE))&gt;0,"Transaktion mehrfach","okay"),"")</f>
        <v/>
      </c>
      <c r="AS2005" t="inlineStr">
        <is>
          <t>FI1975</t>
        </is>
      </c>
    </row>
    <row r="2006">
      <c r="A2006">
        <f>IFERROR(IF(BTT[[#This Row],[Lfd Nr. 
(aus konsolidierter Datei)]]&lt;&gt;"",BTT[[#This Row],[Lfd Nr. 
(aus konsolidierter Datei)]],VLOOKUP(aktives_Teilprojekt,Teilprojekte[[Teilprojekte]:[Kürzel]],2,FALSE)&amp;ROW(BTT[[#This Row],[Lfd Nr.
(automatisch)]])-2),"")</f>
        <v/>
      </c>
      <c r="E2006">
        <f>IFERROR(IF(NOT(BTT[[#This Row],[Manuelle Änderung des Verantwortliches TP
(Auswahl - bei Bedarf)]]=""),BTT[[#This Row],[Manuelle Änderung des Verantwortliches TP
(Auswahl - bei Bedarf)]],VLOOKUP(BTT[[#This Row],[Hauptprozess
(Pflichtauswahl)]],Hauptprozesse[],3,FALSE)),"")</f>
        <v/>
      </c>
      <c r="F2006" t="inlineStr">
        <is>
          <t>FI</t>
        </is>
      </c>
      <c r="G2006" t="inlineStr">
        <is>
          <t>RW-F</t>
        </is>
      </c>
      <c r="H2006" t="inlineStr">
        <is>
          <t>FI</t>
        </is>
      </c>
      <c r="I2006" t="inlineStr">
        <is>
          <t>/HOAG/P_DATEIJOURNAL</t>
        </is>
      </c>
      <c r="J2006">
        <f>IFERROR(VLOOKUP(BTT[[#This Row],[Verwendete Transaktion (Pflichtauswahl)]],Transaktionen[[Transaktionen]:[Langtext]],2,FALSE),"")</f>
        <v/>
      </c>
      <c r="V2006">
        <f>IFERROR(VLOOKUP(BTT[[#This Row],[Verwendetes Formular
(Auswahl falls relevant)]],Formulare[[Formularbezeichnung]:[Formularname (technisch)]],2,FALSE),"")</f>
        <v/>
      </c>
      <c r="AK2006">
        <f>IF(BTT[[#This Row],[Subprozess
(optionale Auswahl)]]="","okay",IF(VLOOKUP(BTT[[#This Row],[Subprozess
(optionale Auswahl)]],BPML[[Subprozess]:[Zugeordneter Hauptprozess]],3,FALSE)=BTT[[#This Row],[Hauptprozess
(Pflichtauswahl)]],"okay","falscher Subprozess"))</f>
        <v/>
      </c>
      <c r="AL2006">
        <f>IF(aktives_Teilprojekt="Master","",IF(BTT[[#This Row],[Verantwortliches TP
(automatisch)]]=VLOOKUP(aktives_Teilprojekt,Teilprojekte[[Teilprojekte]:[Kürzel]],2,FALSE),"okay","Hauptprozess anderes TP"))</f>
        <v/>
      </c>
      <c r="AM20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6">
        <f>IFERROR(IF(BTT[[#This Row],[SAP-Modul
(Pflichtauswahl)]]&lt;&gt;VLOOKUP(BTT[[#This Row],[Verwendete Transaktion (Pflichtauswahl)]],Transaktionen[[Transaktionen]:[Modul]],3,FALSE),"Modul anders","okay"),"")</f>
        <v/>
      </c>
      <c r="AP2006">
        <f>IFERROR(IF(COUNTIFS(BTT[Verwendete Transaktion (Pflichtauswahl)],BTT[[#This Row],[Verwendete Transaktion (Pflichtauswahl)]],BTT[SAP-Modul
(Pflichtauswahl)],"&lt;&gt;"&amp;BTT[[#This Row],[SAP-Modul
(Pflichtauswahl)]])&gt;0,"Modul anders","okay"),"")</f>
        <v/>
      </c>
      <c r="AQ2006">
        <f>IFERROR(IF(COUNTIFS(BTT[Verwendete Transaktion (Pflichtauswahl)],BTT[[#This Row],[Verwendete Transaktion (Pflichtauswahl)]],BTT[Verantwortliches TP
(automatisch)],"&lt;&gt;"&amp;BTT[[#This Row],[Verantwortliches TP
(automatisch)]])&gt;0,"Transaktion mehrfach","okay"),"")</f>
        <v/>
      </c>
      <c r="AR2006">
        <f>IFERROR(IF(COUNTIFS(BTT[Verwendete Transaktion (Pflichtauswahl)],BTT[[#This Row],[Verwendete Transaktion (Pflichtauswahl)]],BTT[Verantwortliches TP
(automatisch)],"&lt;&gt;"&amp;VLOOKUP(aktives_Teilprojekt,Teilprojekte[[Teilprojekte]:[Kürzel]],2,FALSE))&gt;0,"Transaktion mehrfach","okay"),"")</f>
        <v/>
      </c>
      <c r="AS2006" t="inlineStr">
        <is>
          <t>FI1976</t>
        </is>
      </c>
    </row>
    <row r="2007">
      <c r="A2007">
        <f>IFERROR(IF(BTT[[#This Row],[Lfd Nr. 
(aus konsolidierter Datei)]]&lt;&gt;"",BTT[[#This Row],[Lfd Nr. 
(aus konsolidierter Datei)]],VLOOKUP(aktives_Teilprojekt,Teilprojekte[[Teilprojekte]:[Kürzel]],2,FALSE)&amp;ROW(BTT[[#This Row],[Lfd Nr.
(automatisch)]])-2),"")</f>
        <v/>
      </c>
      <c r="E2007">
        <f>IFERROR(IF(NOT(BTT[[#This Row],[Manuelle Änderung des Verantwortliches TP
(Auswahl - bei Bedarf)]]=""),BTT[[#This Row],[Manuelle Änderung des Verantwortliches TP
(Auswahl - bei Bedarf)]],VLOOKUP(BTT[[#This Row],[Hauptprozess
(Pflichtauswahl)]],Hauptprozesse[],3,FALSE)),"")</f>
        <v/>
      </c>
      <c r="F2007" t="inlineStr">
        <is>
          <t>FI</t>
        </is>
      </c>
      <c r="G2007" t="inlineStr">
        <is>
          <t>RW-F</t>
        </is>
      </c>
      <c r="H2007" t="inlineStr">
        <is>
          <t>FI</t>
        </is>
      </c>
      <c r="I2007" t="inlineStr">
        <is>
          <t>/HOAG/P_DATEIJOURNEA</t>
        </is>
      </c>
      <c r="J2007">
        <f>IFERROR(VLOOKUP(BTT[[#This Row],[Verwendete Transaktion (Pflichtauswahl)]],Transaktionen[[Transaktionen]:[Langtext]],2,FALSE),"")</f>
        <v/>
      </c>
      <c r="V2007">
        <f>IFERROR(VLOOKUP(BTT[[#This Row],[Verwendetes Formular
(Auswahl falls relevant)]],Formulare[[Formularbezeichnung]:[Formularname (technisch)]],2,FALSE),"")</f>
        <v/>
      </c>
      <c r="AK2007">
        <f>IF(BTT[[#This Row],[Subprozess
(optionale Auswahl)]]="","okay",IF(VLOOKUP(BTT[[#This Row],[Subprozess
(optionale Auswahl)]],BPML[[Subprozess]:[Zugeordneter Hauptprozess]],3,FALSE)=BTT[[#This Row],[Hauptprozess
(Pflichtauswahl)]],"okay","falscher Subprozess"))</f>
        <v/>
      </c>
      <c r="AL2007">
        <f>IF(aktives_Teilprojekt="Master","",IF(BTT[[#This Row],[Verantwortliches TP
(automatisch)]]=VLOOKUP(aktives_Teilprojekt,Teilprojekte[[Teilprojekte]:[Kürzel]],2,FALSE),"okay","Hauptprozess anderes TP"))</f>
        <v/>
      </c>
      <c r="AM20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7">
        <f>IFERROR(IF(BTT[[#This Row],[SAP-Modul
(Pflichtauswahl)]]&lt;&gt;VLOOKUP(BTT[[#This Row],[Verwendete Transaktion (Pflichtauswahl)]],Transaktionen[[Transaktionen]:[Modul]],3,FALSE),"Modul anders","okay"),"")</f>
        <v/>
      </c>
      <c r="AP2007">
        <f>IFERROR(IF(COUNTIFS(BTT[Verwendete Transaktion (Pflichtauswahl)],BTT[[#This Row],[Verwendete Transaktion (Pflichtauswahl)]],BTT[SAP-Modul
(Pflichtauswahl)],"&lt;&gt;"&amp;BTT[[#This Row],[SAP-Modul
(Pflichtauswahl)]])&gt;0,"Modul anders","okay"),"")</f>
        <v/>
      </c>
      <c r="AQ2007">
        <f>IFERROR(IF(COUNTIFS(BTT[Verwendete Transaktion (Pflichtauswahl)],BTT[[#This Row],[Verwendete Transaktion (Pflichtauswahl)]],BTT[Verantwortliches TP
(automatisch)],"&lt;&gt;"&amp;BTT[[#This Row],[Verantwortliches TP
(automatisch)]])&gt;0,"Transaktion mehrfach","okay"),"")</f>
        <v/>
      </c>
      <c r="AR2007">
        <f>IFERROR(IF(COUNTIFS(BTT[Verwendete Transaktion (Pflichtauswahl)],BTT[[#This Row],[Verwendete Transaktion (Pflichtauswahl)]],BTT[Verantwortliches TP
(automatisch)],"&lt;&gt;"&amp;VLOOKUP(aktives_Teilprojekt,Teilprojekte[[Teilprojekte]:[Kürzel]],2,FALSE))&gt;0,"Transaktion mehrfach","okay"),"")</f>
        <v/>
      </c>
      <c r="AS2007" t="inlineStr">
        <is>
          <t>FI1977</t>
        </is>
      </c>
    </row>
    <row r="2008">
      <c r="A2008">
        <f>IFERROR(IF(BTT[[#This Row],[Lfd Nr. 
(aus konsolidierter Datei)]]&lt;&gt;"",BTT[[#This Row],[Lfd Nr. 
(aus konsolidierter Datei)]],VLOOKUP(aktives_Teilprojekt,Teilprojekte[[Teilprojekte]:[Kürzel]],2,FALSE)&amp;ROW(BTT[[#This Row],[Lfd Nr.
(automatisch)]])-2),"")</f>
        <v/>
      </c>
      <c r="E2008">
        <f>IFERROR(IF(NOT(BTT[[#This Row],[Manuelle Änderung des Verantwortliches TP
(Auswahl - bei Bedarf)]]=""),BTT[[#This Row],[Manuelle Änderung des Verantwortliches TP
(Auswahl - bei Bedarf)]],VLOOKUP(BTT[[#This Row],[Hauptprozess
(Pflichtauswahl)]],Hauptprozesse[],3,FALSE)),"")</f>
        <v/>
      </c>
      <c r="F2008" t="inlineStr">
        <is>
          <t>FI</t>
        </is>
      </c>
      <c r="G2008" t="inlineStr">
        <is>
          <t>RW-F</t>
        </is>
      </c>
      <c r="H2008" t="inlineStr">
        <is>
          <t>FI</t>
        </is>
      </c>
      <c r="I2008" t="inlineStr">
        <is>
          <t>/HOAG/P_DATEIJOURNES</t>
        </is>
      </c>
      <c r="J2008">
        <f>IFERROR(VLOOKUP(BTT[[#This Row],[Verwendete Transaktion (Pflichtauswahl)]],Transaktionen[[Transaktionen]:[Langtext]],2,FALSE),"")</f>
        <v/>
      </c>
      <c r="V2008">
        <f>IFERROR(VLOOKUP(BTT[[#This Row],[Verwendetes Formular
(Auswahl falls relevant)]],Formulare[[Formularbezeichnung]:[Formularname (technisch)]],2,FALSE),"")</f>
        <v/>
      </c>
      <c r="AK2008">
        <f>IF(BTT[[#This Row],[Subprozess
(optionale Auswahl)]]="","okay",IF(VLOOKUP(BTT[[#This Row],[Subprozess
(optionale Auswahl)]],BPML[[Subprozess]:[Zugeordneter Hauptprozess]],3,FALSE)=BTT[[#This Row],[Hauptprozess
(Pflichtauswahl)]],"okay","falscher Subprozess"))</f>
        <v/>
      </c>
      <c r="AL2008">
        <f>IF(aktives_Teilprojekt="Master","",IF(BTT[[#This Row],[Verantwortliches TP
(automatisch)]]=VLOOKUP(aktives_Teilprojekt,Teilprojekte[[Teilprojekte]:[Kürzel]],2,FALSE),"okay","Hauptprozess anderes TP"))</f>
        <v/>
      </c>
      <c r="AM20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8">
        <f>IFERROR(IF(BTT[[#This Row],[SAP-Modul
(Pflichtauswahl)]]&lt;&gt;VLOOKUP(BTT[[#This Row],[Verwendete Transaktion (Pflichtauswahl)]],Transaktionen[[Transaktionen]:[Modul]],3,FALSE),"Modul anders","okay"),"")</f>
        <v/>
      </c>
      <c r="AP2008">
        <f>IFERROR(IF(COUNTIFS(BTT[Verwendete Transaktion (Pflichtauswahl)],BTT[[#This Row],[Verwendete Transaktion (Pflichtauswahl)]],BTT[SAP-Modul
(Pflichtauswahl)],"&lt;&gt;"&amp;BTT[[#This Row],[SAP-Modul
(Pflichtauswahl)]])&gt;0,"Modul anders","okay"),"")</f>
        <v/>
      </c>
      <c r="AQ2008">
        <f>IFERROR(IF(COUNTIFS(BTT[Verwendete Transaktion (Pflichtauswahl)],BTT[[#This Row],[Verwendete Transaktion (Pflichtauswahl)]],BTT[Verantwortliches TP
(automatisch)],"&lt;&gt;"&amp;BTT[[#This Row],[Verantwortliches TP
(automatisch)]])&gt;0,"Transaktion mehrfach","okay"),"")</f>
        <v/>
      </c>
      <c r="AR2008">
        <f>IFERROR(IF(COUNTIFS(BTT[Verwendete Transaktion (Pflichtauswahl)],BTT[[#This Row],[Verwendete Transaktion (Pflichtauswahl)]],BTT[Verantwortliches TP
(automatisch)],"&lt;&gt;"&amp;VLOOKUP(aktives_Teilprojekt,Teilprojekte[[Teilprojekte]:[Kürzel]],2,FALSE))&gt;0,"Transaktion mehrfach","okay"),"")</f>
        <v/>
      </c>
      <c r="AS2008" t="inlineStr">
        <is>
          <t>FI1978</t>
        </is>
      </c>
    </row>
    <row r="2009">
      <c r="A2009">
        <f>IFERROR(IF(BTT[[#This Row],[Lfd Nr. 
(aus konsolidierter Datei)]]&lt;&gt;"",BTT[[#This Row],[Lfd Nr. 
(aus konsolidierter Datei)]],VLOOKUP(aktives_Teilprojekt,Teilprojekte[[Teilprojekte]:[Kürzel]],2,FALSE)&amp;ROW(BTT[[#This Row],[Lfd Nr.
(automatisch)]])-2),"")</f>
        <v/>
      </c>
      <c r="E2009">
        <f>IFERROR(IF(NOT(BTT[[#This Row],[Manuelle Änderung des Verantwortliches TP
(Auswahl - bei Bedarf)]]=""),BTT[[#This Row],[Manuelle Änderung des Verantwortliches TP
(Auswahl - bei Bedarf)]],VLOOKUP(BTT[[#This Row],[Hauptprozess
(Pflichtauswahl)]],Hauptprozesse[],3,FALSE)),"")</f>
        <v/>
      </c>
      <c r="F2009" t="inlineStr">
        <is>
          <t>FI</t>
        </is>
      </c>
      <c r="G2009" t="inlineStr">
        <is>
          <t>RW-F</t>
        </is>
      </c>
      <c r="H2009" t="inlineStr">
        <is>
          <t>FI</t>
        </is>
      </c>
      <c r="I2009" t="inlineStr">
        <is>
          <t>/HOAG/P_DATENIMPORT</t>
        </is>
      </c>
      <c r="J2009">
        <f>IFERROR(VLOOKUP(BTT[[#This Row],[Verwendete Transaktion (Pflichtauswahl)]],Transaktionen[[Transaktionen]:[Langtext]],2,FALSE),"")</f>
        <v/>
      </c>
      <c r="V2009">
        <f>IFERROR(VLOOKUP(BTT[[#This Row],[Verwendetes Formular
(Auswahl falls relevant)]],Formulare[[Formularbezeichnung]:[Formularname (technisch)]],2,FALSE),"")</f>
        <v/>
      </c>
      <c r="AK2009">
        <f>IF(BTT[[#This Row],[Subprozess
(optionale Auswahl)]]="","okay",IF(VLOOKUP(BTT[[#This Row],[Subprozess
(optionale Auswahl)]],BPML[[Subprozess]:[Zugeordneter Hauptprozess]],3,FALSE)=BTT[[#This Row],[Hauptprozess
(Pflichtauswahl)]],"okay","falscher Subprozess"))</f>
        <v/>
      </c>
      <c r="AL2009">
        <f>IF(aktives_Teilprojekt="Master","",IF(BTT[[#This Row],[Verantwortliches TP
(automatisch)]]=VLOOKUP(aktives_Teilprojekt,Teilprojekte[[Teilprojekte]:[Kürzel]],2,FALSE),"okay","Hauptprozess anderes TP"))</f>
        <v/>
      </c>
      <c r="AM20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09">
        <f>IFERROR(IF(BTT[[#This Row],[SAP-Modul
(Pflichtauswahl)]]&lt;&gt;VLOOKUP(BTT[[#This Row],[Verwendete Transaktion (Pflichtauswahl)]],Transaktionen[[Transaktionen]:[Modul]],3,FALSE),"Modul anders","okay"),"")</f>
        <v/>
      </c>
      <c r="AP2009">
        <f>IFERROR(IF(COUNTIFS(BTT[Verwendete Transaktion (Pflichtauswahl)],BTT[[#This Row],[Verwendete Transaktion (Pflichtauswahl)]],BTT[SAP-Modul
(Pflichtauswahl)],"&lt;&gt;"&amp;BTT[[#This Row],[SAP-Modul
(Pflichtauswahl)]])&gt;0,"Modul anders","okay"),"")</f>
        <v/>
      </c>
      <c r="AQ2009">
        <f>IFERROR(IF(COUNTIFS(BTT[Verwendete Transaktion (Pflichtauswahl)],BTT[[#This Row],[Verwendete Transaktion (Pflichtauswahl)]],BTT[Verantwortliches TP
(automatisch)],"&lt;&gt;"&amp;BTT[[#This Row],[Verantwortliches TP
(automatisch)]])&gt;0,"Transaktion mehrfach","okay"),"")</f>
        <v/>
      </c>
      <c r="AR2009">
        <f>IFERROR(IF(COUNTIFS(BTT[Verwendete Transaktion (Pflichtauswahl)],BTT[[#This Row],[Verwendete Transaktion (Pflichtauswahl)]],BTT[Verantwortliches TP
(automatisch)],"&lt;&gt;"&amp;VLOOKUP(aktives_Teilprojekt,Teilprojekte[[Teilprojekte]:[Kürzel]],2,FALSE))&gt;0,"Transaktion mehrfach","okay"),"")</f>
        <v/>
      </c>
      <c r="AS2009" t="inlineStr">
        <is>
          <t>FI1979</t>
        </is>
      </c>
    </row>
    <row r="2010">
      <c r="A2010">
        <f>IFERROR(IF(BTT[[#This Row],[Lfd Nr. 
(aus konsolidierter Datei)]]&lt;&gt;"",BTT[[#This Row],[Lfd Nr. 
(aus konsolidierter Datei)]],VLOOKUP(aktives_Teilprojekt,Teilprojekte[[Teilprojekte]:[Kürzel]],2,FALSE)&amp;ROW(BTT[[#This Row],[Lfd Nr.
(automatisch)]])-2),"")</f>
        <v/>
      </c>
      <c r="E2010">
        <f>IFERROR(IF(NOT(BTT[[#This Row],[Manuelle Änderung des Verantwortliches TP
(Auswahl - bei Bedarf)]]=""),BTT[[#This Row],[Manuelle Änderung des Verantwortliches TP
(Auswahl - bei Bedarf)]],VLOOKUP(BTT[[#This Row],[Hauptprozess
(Pflichtauswahl)]],Hauptprozesse[],3,FALSE)),"")</f>
        <v/>
      </c>
      <c r="F2010" t="inlineStr">
        <is>
          <t>FI</t>
        </is>
      </c>
      <c r="G2010" t="inlineStr">
        <is>
          <t>RW-F</t>
        </is>
      </c>
      <c r="H2010" t="inlineStr">
        <is>
          <t>FI</t>
        </is>
      </c>
      <c r="I2010" t="inlineStr">
        <is>
          <t>/HOAG/P_DATENSENDEN</t>
        </is>
      </c>
      <c r="J2010">
        <f>IFERROR(VLOOKUP(BTT[[#This Row],[Verwendete Transaktion (Pflichtauswahl)]],Transaktionen[[Transaktionen]:[Langtext]],2,FALSE),"")</f>
        <v/>
      </c>
      <c r="V2010">
        <f>IFERROR(VLOOKUP(BTT[[#This Row],[Verwendetes Formular
(Auswahl falls relevant)]],Formulare[[Formularbezeichnung]:[Formularname (technisch)]],2,FALSE),"")</f>
        <v/>
      </c>
      <c r="AK2010">
        <f>IF(BTT[[#This Row],[Subprozess
(optionale Auswahl)]]="","okay",IF(VLOOKUP(BTT[[#This Row],[Subprozess
(optionale Auswahl)]],BPML[[Subprozess]:[Zugeordneter Hauptprozess]],3,FALSE)=BTT[[#This Row],[Hauptprozess
(Pflichtauswahl)]],"okay","falscher Subprozess"))</f>
        <v/>
      </c>
      <c r="AL2010">
        <f>IF(aktives_Teilprojekt="Master","",IF(BTT[[#This Row],[Verantwortliches TP
(automatisch)]]=VLOOKUP(aktives_Teilprojekt,Teilprojekte[[Teilprojekte]:[Kürzel]],2,FALSE),"okay","Hauptprozess anderes TP"))</f>
        <v/>
      </c>
      <c r="AM20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0">
        <f>IFERROR(IF(BTT[[#This Row],[SAP-Modul
(Pflichtauswahl)]]&lt;&gt;VLOOKUP(BTT[[#This Row],[Verwendete Transaktion (Pflichtauswahl)]],Transaktionen[[Transaktionen]:[Modul]],3,FALSE),"Modul anders","okay"),"")</f>
        <v/>
      </c>
      <c r="AP2010">
        <f>IFERROR(IF(COUNTIFS(BTT[Verwendete Transaktion (Pflichtauswahl)],BTT[[#This Row],[Verwendete Transaktion (Pflichtauswahl)]],BTT[SAP-Modul
(Pflichtauswahl)],"&lt;&gt;"&amp;BTT[[#This Row],[SAP-Modul
(Pflichtauswahl)]])&gt;0,"Modul anders","okay"),"")</f>
        <v/>
      </c>
      <c r="AQ2010">
        <f>IFERROR(IF(COUNTIFS(BTT[Verwendete Transaktion (Pflichtauswahl)],BTT[[#This Row],[Verwendete Transaktion (Pflichtauswahl)]],BTT[Verantwortliches TP
(automatisch)],"&lt;&gt;"&amp;BTT[[#This Row],[Verantwortliches TP
(automatisch)]])&gt;0,"Transaktion mehrfach","okay"),"")</f>
        <v/>
      </c>
      <c r="AR2010">
        <f>IFERROR(IF(COUNTIFS(BTT[Verwendete Transaktion (Pflichtauswahl)],BTT[[#This Row],[Verwendete Transaktion (Pflichtauswahl)]],BTT[Verantwortliches TP
(automatisch)],"&lt;&gt;"&amp;VLOOKUP(aktives_Teilprojekt,Teilprojekte[[Teilprojekte]:[Kürzel]],2,FALSE))&gt;0,"Transaktion mehrfach","okay"),"")</f>
        <v/>
      </c>
      <c r="AS2010" t="inlineStr">
        <is>
          <t>FI1980</t>
        </is>
      </c>
    </row>
    <row r="2011">
      <c r="A2011">
        <f>IFERROR(IF(BTT[[#This Row],[Lfd Nr. 
(aus konsolidierter Datei)]]&lt;&gt;"",BTT[[#This Row],[Lfd Nr. 
(aus konsolidierter Datei)]],VLOOKUP(aktives_Teilprojekt,Teilprojekte[[Teilprojekte]:[Kürzel]],2,FALSE)&amp;ROW(BTT[[#This Row],[Lfd Nr.
(automatisch)]])-2),"")</f>
        <v/>
      </c>
      <c r="E2011">
        <f>IFERROR(IF(NOT(BTT[[#This Row],[Manuelle Änderung des Verantwortliches TP
(Auswahl - bei Bedarf)]]=""),BTT[[#This Row],[Manuelle Änderung des Verantwortliches TP
(Auswahl - bei Bedarf)]],VLOOKUP(BTT[[#This Row],[Hauptprozess
(Pflichtauswahl)]],Hauptprozesse[],3,FALSE)),"")</f>
        <v/>
      </c>
      <c r="F2011" t="inlineStr">
        <is>
          <t>FI</t>
        </is>
      </c>
      <c r="G2011" t="inlineStr">
        <is>
          <t>RW-F</t>
        </is>
      </c>
      <c r="H2011" t="inlineStr">
        <is>
          <t>FI</t>
        </is>
      </c>
      <c r="I2011" t="inlineStr">
        <is>
          <t>/HOAG/P_EINSTELLUNG</t>
        </is>
      </c>
      <c r="J2011">
        <f>IFERROR(VLOOKUP(BTT[[#This Row],[Verwendete Transaktion (Pflichtauswahl)]],Transaktionen[[Transaktionen]:[Langtext]],2,FALSE),"")</f>
        <v/>
      </c>
      <c r="V2011">
        <f>IFERROR(VLOOKUP(BTT[[#This Row],[Verwendetes Formular
(Auswahl falls relevant)]],Formulare[[Formularbezeichnung]:[Formularname (technisch)]],2,FALSE),"")</f>
        <v/>
      </c>
      <c r="AK2011">
        <f>IF(BTT[[#This Row],[Subprozess
(optionale Auswahl)]]="","okay",IF(VLOOKUP(BTT[[#This Row],[Subprozess
(optionale Auswahl)]],BPML[[Subprozess]:[Zugeordneter Hauptprozess]],3,FALSE)=BTT[[#This Row],[Hauptprozess
(Pflichtauswahl)]],"okay","falscher Subprozess"))</f>
        <v/>
      </c>
      <c r="AL2011">
        <f>IF(aktives_Teilprojekt="Master","",IF(BTT[[#This Row],[Verantwortliches TP
(automatisch)]]=VLOOKUP(aktives_Teilprojekt,Teilprojekte[[Teilprojekte]:[Kürzel]],2,FALSE),"okay","Hauptprozess anderes TP"))</f>
        <v/>
      </c>
      <c r="AM20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1">
        <f>IFERROR(IF(BTT[[#This Row],[SAP-Modul
(Pflichtauswahl)]]&lt;&gt;VLOOKUP(BTT[[#This Row],[Verwendete Transaktion (Pflichtauswahl)]],Transaktionen[[Transaktionen]:[Modul]],3,FALSE),"Modul anders","okay"),"")</f>
        <v/>
      </c>
      <c r="AP2011">
        <f>IFERROR(IF(COUNTIFS(BTT[Verwendete Transaktion (Pflichtauswahl)],BTT[[#This Row],[Verwendete Transaktion (Pflichtauswahl)]],BTT[SAP-Modul
(Pflichtauswahl)],"&lt;&gt;"&amp;BTT[[#This Row],[SAP-Modul
(Pflichtauswahl)]])&gt;0,"Modul anders","okay"),"")</f>
        <v/>
      </c>
      <c r="AQ2011">
        <f>IFERROR(IF(COUNTIFS(BTT[Verwendete Transaktion (Pflichtauswahl)],BTT[[#This Row],[Verwendete Transaktion (Pflichtauswahl)]],BTT[Verantwortliches TP
(automatisch)],"&lt;&gt;"&amp;BTT[[#This Row],[Verantwortliches TP
(automatisch)]])&gt;0,"Transaktion mehrfach","okay"),"")</f>
        <v/>
      </c>
      <c r="AR2011">
        <f>IFERROR(IF(COUNTIFS(BTT[Verwendete Transaktion (Pflichtauswahl)],BTT[[#This Row],[Verwendete Transaktion (Pflichtauswahl)]],BTT[Verantwortliches TP
(automatisch)],"&lt;&gt;"&amp;VLOOKUP(aktives_Teilprojekt,Teilprojekte[[Teilprojekte]:[Kürzel]],2,FALSE))&gt;0,"Transaktion mehrfach","okay"),"")</f>
        <v/>
      </c>
      <c r="AS2011" t="inlineStr">
        <is>
          <t>FI1981</t>
        </is>
      </c>
    </row>
    <row r="2012">
      <c r="A2012">
        <f>IFERROR(IF(BTT[[#This Row],[Lfd Nr. 
(aus konsolidierter Datei)]]&lt;&gt;"",BTT[[#This Row],[Lfd Nr. 
(aus konsolidierter Datei)]],VLOOKUP(aktives_Teilprojekt,Teilprojekte[[Teilprojekte]:[Kürzel]],2,FALSE)&amp;ROW(BTT[[#This Row],[Lfd Nr.
(automatisch)]])-2),"")</f>
        <v/>
      </c>
      <c r="E2012">
        <f>IFERROR(IF(NOT(BTT[[#This Row],[Manuelle Änderung des Verantwortliches TP
(Auswahl - bei Bedarf)]]=""),BTT[[#This Row],[Manuelle Änderung des Verantwortliches TP
(Auswahl - bei Bedarf)]],VLOOKUP(BTT[[#This Row],[Hauptprozess
(Pflichtauswahl)]],Hauptprozesse[],3,FALSE)),"")</f>
        <v/>
      </c>
      <c r="F2012" t="inlineStr">
        <is>
          <t>FI</t>
        </is>
      </c>
      <c r="G2012" t="inlineStr">
        <is>
          <t>RW-F</t>
        </is>
      </c>
      <c r="H2012" t="inlineStr">
        <is>
          <t>FI</t>
        </is>
      </c>
      <c r="I2012" t="inlineStr">
        <is>
          <t>/HOAG/P_FEHLER_ES</t>
        </is>
      </c>
      <c r="J2012">
        <f>IFERROR(VLOOKUP(BTT[[#This Row],[Verwendete Transaktion (Pflichtauswahl)]],Transaktionen[[Transaktionen]:[Langtext]],2,FALSE),"")</f>
        <v/>
      </c>
      <c r="V2012">
        <f>IFERROR(VLOOKUP(BTT[[#This Row],[Verwendetes Formular
(Auswahl falls relevant)]],Formulare[[Formularbezeichnung]:[Formularname (technisch)]],2,FALSE),"")</f>
        <v/>
      </c>
      <c r="AK2012">
        <f>IF(BTT[[#This Row],[Subprozess
(optionale Auswahl)]]="","okay",IF(VLOOKUP(BTT[[#This Row],[Subprozess
(optionale Auswahl)]],BPML[[Subprozess]:[Zugeordneter Hauptprozess]],3,FALSE)=BTT[[#This Row],[Hauptprozess
(Pflichtauswahl)]],"okay","falscher Subprozess"))</f>
        <v/>
      </c>
      <c r="AL2012">
        <f>IF(aktives_Teilprojekt="Master","",IF(BTT[[#This Row],[Verantwortliches TP
(automatisch)]]=VLOOKUP(aktives_Teilprojekt,Teilprojekte[[Teilprojekte]:[Kürzel]],2,FALSE),"okay","Hauptprozess anderes TP"))</f>
        <v/>
      </c>
      <c r="AM20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2">
        <f>IFERROR(IF(BTT[[#This Row],[SAP-Modul
(Pflichtauswahl)]]&lt;&gt;VLOOKUP(BTT[[#This Row],[Verwendete Transaktion (Pflichtauswahl)]],Transaktionen[[Transaktionen]:[Modul]],3,FALSE),"Modul anders","okay"),"")</f>
        <v/>
      </c>
      <c r="AP2012">
        <f>IFERROR(IF(COUNTIFS(BTT[Verwendete Transaktion (Pflichtauswahl)],BTT[[#This Row],[Verwendete Transaktion (Pflichtauswahl)]],BTT[SAP-Modul
(Pflichtauswahl)],"&lt;&gt;"&amp;BTT[[#This Row],[SAP-Modul
(Pflichtauswahl)]])&gt;0,"Modul anders","okay"),"")</f>
        <v/>
      </c>
      <c r="AQ2012">
        <f>IFERROR(IF(COUNTIFS(BTT[Verwendete Transaktion (Pflichtauswahl)],BTT[[#This Row],[Verwendete Transaktion (Pflichtauswahl)]],BTT[Verantwortliches TP
(automatisch)],"&lt;&gt;"&amp;BTT[[#This Row],[Verantwortliches TP
(automatisch)]])&gt;0,"Transaktion mehrfach","okay"),"")</f>
        <v/>
      </c>
      <c r="AR2012">
        <f>IFERROR(IF(COUNTIFS(BTT[Verwendete Transaktion (Pflichtauswahl)],BTT[[#This Row],[Verwendete Transaktion (Pflichtauswahl)]],BTT[Verantwortliches TP
(automatisch)],"&lt;&gt;"&amp;VLOOKUP(aktives_Teilprojekt,Teilprojekte[[Teilprojekte]:[Kürzel]],2,FALSE))&gt;0,"Transaktion mehrfach","okay"),"")</f>
        <v/>
      </c>
      <c r="AS2012" t="inlineStr">
        <is>
          <t>FI1982</t>
        </is>
      </c>
    </row>
    <row r="2013">
      <c r="A2013">
        <f>IFERROR(IF(BTT[[#This Row],[Lfd Nr. 
(aus konsolidierter Datei)]]&lt;&gt;"",BTT[[#This Row],[Lfd Nr. 
(aus konsolidierter Datei)]],VLOOKUP(aktives_Teilprojekt,Teilprojekte[[Teilprojekte]:[Kürzel]],2,FALSE)&amp;ROW(BTT[[#This Row],[Lfd Nr.
(automatisch)]])-2),"")</f>
        <v/>
      </c>
      <c r="E2013">
        <f>IFERROR(IF(NOT(BTT[[#This Row],[Manuelle Änderung des Verantwortliches TP
(Auswahl - bei Bedarf)]]=""),BTT[[#This Row],[Manuelle Änderung des Verantwortliches TP
(Auswahl - bei Bedarf)]],VLOOKUP(BTT[[#This Row],[Hauptprozess
(Pflichtauswahl)]],Hauptprozesse[],3,FALSE)),"")</f>
        <v/>
      </c>
      <c r="F2013" t="inlineStr">
        <is>
          <t>FI</t>
        </is>
      </c>
      <c r="G2013" t="inlineStr">
        <is>
          <t>RW-F</t>
        </is>
      </c>
      <c r="H2013" t="inlineStr">
        <is>
          <t>FI</t>
        </is>
      </c>
      <c r="I2013" t="inlineStr">
        <is>
          <t>/HOAG/P_FELDAKTIVG</t>
        </is>
      </c>
      <c r="J2013">
        <f>IFERROR(VLOOKUP(BTT[[#This Row],[Verwendete Transaktion (Pflichtauswahl)]],Transaktionen[[Transaktionen]:[Langtext]],2,FALSE),"")</f>
        <v/>
      </c>
      <c r="V2013">
        <f>IFERROR(VLOOKUP(BTT[[#This Row],[Verwendetes Formular
(Auswahl falls relevant)]],Formulare[[Formularbezeichnung]:[Formularname (technisch)]],2,FALSE),"")</f>
        <v/>
      </c>
      <c r="AK2013">
        <f>IF(BTT[[#This Row],[Subprozess
(optionale Auswahl)]]="","okay",IF(VLOOKUP(BTT[[#This Row],[Subprozess
(optionale Auswahl)]],BPML[[Subprozess]:[Zugeordneter Hauptprozess]],3,FALSE)=BTT[[#This Row],[Hauptprozess
(Pflichtauswahl)]],"okay","falscher Subprozess"))</f>
        <v/>
      </c>
      <c r="AL2013">
        <f>IF(aktives_Teilprojekt="Master","",IF(BTT[[#This Row],[Verantwortliches TP
(automatisch)]]=VLOOKUP(aktives_Teilprojekt,Teilprojekte[[Teilprojekte]:[Kürzel]],2,FALSE),"okay","Hauptprozess anderes TP"))</f>
        <v/>
      </c>
      <c r="AM20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3">
        <f>IFERROR(IF(BTT[[#This Row],[SAP-Modul
(Pflichtauswahl)]]&lt;&gt;VLOOKUP(BTT[[#This Row],[Verwendete Transaktion (Pflichtauswahl)]],Transaktionen[[Transaktionen]:[Modul]],3,FALSE),"Modul anders","okay"),"")</f>
        <v/>
      </c>
      <c r="AP2013">
        <f>IFERROR(IF(COUNTIFS(BTT[Verwendete Transaktion (Pflichtauswahl)],BTT[[#This Row],[Verwendete Transaktion (Pflichtauswahl)]],BTT[SAP-Modul
(Pflichtauswahl)],"&lt;&gt;"&amp;BTT[[#This Row],[SAP-Modul
(Pflichtauswahl)]])&gt;0,"Modul anders","okay"),"")</f>
        <v/>
      </c>
      <c r="AQ2013">
        <f>IFERROR(IF(COUNTIFS(BTT[Verwendete Transaktion (Pflichtauswahl)],BTT[[#This Row],[Verwendete Transaktion (Pflichtauswahl)]],BTT[Verantwortliches TP
(automatisch)],"&lt;&gt;"&amp;BTT[[#This Row],[Verantwortliches TP
(automatisch)]])&gt;0,"Transaktion mehrfach","okay"),"")</f>
        <v/>
      </c>
      <c r="AR2013">
        <f>IFERROR(IF(COUNTIFS(BTT[Verwendete Transaktion (Pflichtauswahl)],BTT[[#This Row],[Verwendete Transaktion (Pflichtauswahl)]],BTT[Verantwortliches TP
(automatisch)],"&lt;&gt;"&amp;VLOOKUP(aktives_Teilprojekt,Teilprojekte[[Teilprojekte]:[Kürzel]],2,FALSE))&gt;0,"Transaktion mehrfach","okay"),"")</f>
        <v/>
      </c>
      <c r="AS2013" t="inlineStr">
        <is>
          <t>FI1983</t>
        </is>
      </c>
    </row>
    <row r="2014">
      <c r="A2014">
        <f>IFERROR(IF(BTT[[#This Row],[Lfd Nr. 
(aus konsolidierter Datei)]]&lt;&gt;"",BTT[[#This Row],[Lfd Nr. 
(aus konsolidierter Datei)]],VLOOKUP(aktives_Teilprojekt,Teilprojekte[[Teilprojekte]:[Kürzel]],2,FALSE)&amp;ROW(BTT[[#This Row],[Lfd Nr.
(automatisch)]])-2),"")</f>
        <v/>
      </c>
      <c r="E2014">
        <f>IFERROR(IF(NOT(BTT[[#This Row],[Manuelle Änderung des Verantwortliches TP
(Auswahl - bei Bedarf)]]=""),BTT[[#This Row],[Manuelle Änderung des Verantwortliches TP
(Auswahl - bei Bedarf)]],VLOOKUP(BTT[[#This Row],[Hauptprozess
(Pflichtauswahl)]],Hauptprozesse[],3,FALSE)),"")</f>
        <v/>
      </c>
      <c r="F2014" t="inlineStr">
        <is>
          <t>FI</t>
        </is>
      </c>
      <c r="G2014" t="inlineStr">
        <is>
          <t>RW-F</t>
        </is>
      </c>
      <c r="H2014" t="inlineStr">
        <is>
          <t>FI</t>
        </is>
      </c>
      <c r="I2014" t="inlineStr">
        <is>
          <t>/HOAG/P_FREIGREGELN</t>
        </is>
      </c>
      <c r="J2014">
        <f>IFERROR(VLOOKUP(BTT[[#This Row],[Verwendete Transaktion (Pflichtauswahl)]],Transaktionen[[Transaktionen]:[Langtext]],2,FALSE),"")</f>
        <v/>
      </c>
      <c r="V2014">
        <f>IFERROR(VLOOKUP(BTT[[#This Row],[Verwendetes Formular
(Auswahl falls relevant)]],Formulare[[Formularbezeichnung]:[Formularname (technisch)]],2,FALSE),"")</f>
        <v/>
      </c>
      <c r="AK2014">
        <f>IF(BTT[[#This Row],[Subprozess
(optionale Auswahl)]]="","okay",IF(VLOOKUP(BTT[[#This Row],[Subprozess
(optionale Auswahl)]],BPML[[Subprozess]:[Zugeordneter Hauptprozess]],3,FALSE)=BTT[[#This Row],[Hauptprozess
(Pflichtauswahl)]],"okay","falscher Subprozess"))</f>
        <v/>
      </c>
      <c r="AL2014">
        <f>IF(aktives_Teilprojekt="Master","",IF(BTT[[#This Row],[Verantwortliches TP
(automatisch)]]=VLOOKUP(aktives_Teilprojekt,Teilprojekte[[Teilprojekte]:[Kürzel]],2,FALSE),"okay","Hauptprozess anderes TP"))</f>
        <v/>
      </c>
      <c r="AM20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4">
        <f>IFERROR(IF(BTT[[#This Row],[SAP-Modul
(Pflichtauswahl)]]&lt;&gt;VLOOKUP(BTT[[#This Row],[Verwendete Transaktion (Pflichtauswahl)]],Transaktionen[[Transaktionen]:[Modul]],3,FALSE),"Modul anders","okay"),"")</f>
        <v/>
      </c>
      <c r="AP2014">
        <f>IFERROR(IF(COUNTIFS(BTT[Verwendete Transaktion (Pflichtauswahl)],BTT[[#This Row],[Verwendete Transaktion (Pflichtauswahl)]],BTT[SAP-Modul
(Pflichtauswahl)],"&lt;&gt;"&amp;BTT[[#This Row],[SAP-Modul
(Pflichtauswahl)]])&gt;0,"Modul anders","okay"),"")</f>
        <v/>
      </c>
      <c r="AQ2014">
        <f>IFERROR(IF(COUNTIFS(BTT[Verwendete Transaktion (Pflichtauswahl)],BTT[[#This Row],[Verwendete Transaktion (Pflichtauswahl)]],BTT[Verantwortliches TP
(automatisch)],"&lt;&gt;"&amp;BTT[[#This Row],[Verantwortliches TP
(automatisch)]])&gt;0,"Transaktion mehrfach","okay"),"")</f>
        <v/>
      </c>
      <c r="AR2014">
        <f>IFERROR(IF(COUNTIFS(BTT[Verwendete Transaktion (Pflichtauswahl)],BTT[[#This Row],[Verwendete Transaktion (Pflichtauswahl)]],BTT[Verantwortliches TP
(automatisch)],"&lt;&gt;"&amp;VLOOKUP(aktives_Teilprojekt,Teilprojekte[[Teilprojekte]:[Kürzel]],2,FALSE))&gt;0,"Transaktion mehrfach","okay"),"")</f>
        <v/>
      </c>
      <c r="AS2014" t="inlineStr">
        <is>
          <t>FI1984</t>
        </is>
      </c>
    </row>
    <row r="2015">
      <c r="A2015">
        <f>IFERROR(IF(BTT[[#This Row],[Lfd Nr. 
(aus konsolidierter Datei)]]&lt;&gt;"",BTT[[#This Row],[Lfd Nr. 
(aus konsolidierter Datei)]],VLOOKUP(aktives_Teilprojekt,Teilprojekte[[Teilprojekte]:[Kürzel]],2,FALSE)&amp;ROW(BTT[[#This Row],[Lfd Nr.
(automatisch)]])-2),"")</f>
        <v/>
      </c>
      <c r="E2015">
        <f>IFERROR(IF(NOT(BTT[[#This Row],[Manuelle Änderung des Verantwortliches TP
(Auswahl - bei Bedarf)]]=""),BTT[[#This Row],[Manuelle Änderung des Verantwortliches TP
(Auswahl - bei Bedarf)]],VLOOKUP(BTT[[#This Row],[Hauptprozess
(Pflichtauswahl)]],Hauptprozesse[],3,FALSE)),"")</f>
        <v/>
      </c>
      <c r="F2015" t="inlineStr">
        <is>
          <t>FI</t>
        </is>
      </c>
      <c r="G2015" t="inlineStr">
        <is>
          <t>RW-F</t>
        </is>
      </c>
      <c r="H2015" t="inlineStr">
        <is>
          <t>FI</t>
        </is>
      </c>
      <c r="I2015" t="inlineStr">
        <is>
          <t>/HOAG/P_IMPORT_EINZ</t>
        </is>
      </c>
      <c r="J2015">
        <f>IFERROR(VLOOKUP(BTT[[#This Row],[Verwendete Transaktion (Pflichtauswahl)]],Transaktionen[[Transaktionen]:[Langtext]],2,FALSE),"")</f>
        <v/>
      </c>
      <c r="V2015">
        <f>IFERROR(VLOOKUP(BTT[[#This Row],[Verwendetes Formular
(Auswahl falls relevant)]],Formulare[[Formularbezeichnung]:[Formularname (technisch)]],2,FALSE),"")</f>
        <v/>
      </c>
      <c r="AK2015">
        <f>IF(BTT[[#This Row],[Subprozess
(optionale Auswahl)]]="","okay",IF(VLOOKUP(BTT[[#This Row],[Subprozess
(optionale Auswahl)]],BPML[[Subprozess]:[Zugeordneter Hauptprozess]],3,FALSE)=BTT[[#This Row],[Hauptprozess
(Pflichtauswahl)]],"okay","falscher Subprozess"))</f>
        <v/>
      </c>
      <c r="AL2015">
        <f>IF(aktives_Teilprojekt="Master","",IF(BTT[[#This Row],[Verantwortliches TP
(automatisch)]]=VLOOKUP(aktives_Teilprojekt,Teilprojekte[[Teilprojekte]:[Kürzel]],2,FALSE),"okay","Hauptprozess anderes TP"))</f>
        <v/>
      </c>
      <c r="AM20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5">
        <f>IFERROR(IF(BTT[[#This Row],[SAP-Modul
(Pflichtauswahl)]]&lt;&gt;VLOOKUP(BTT[[#This Row],[Verwendete Transaktion (Pflichtauswahl)]],Transaktionen[[Transaktionen]:[Modul]],3,FALSE),"Modul anders","okay"),"")</f>
        <v/>
      </c>
      <c r="AP2015">
        <f>IFERROR(IF(COUNTIFS(BTT[Verwendete Transaktion (Pflichtauswahl)],BTT[[#This Row],[Verwendete Transaktion (Pflichtauswahl)]],BTT[SAP-Modul
(Pflichtauswahl)],"&lt;&gt;"&amp;BTT[[#This Row],[SAP-Modul
(Pflichtauswahl)]])&gt;0,"Modul anders","okay"),"")</f>
        <v/>
      </c>
      <c r="AQ2015">
        <f>IFERROR(IF(COUNTIFS(BTT[Verwendete Transaktion (Pflichtauswahl)],BTT[[#This Row],[Verwendete Transaktion (Pflichtauswahl)]],BTT[Verantwortliches TP
(automatisch)],"&lt;&gt;"&amp;BTT[[#This Row],[Verantwortliches TP
(automatisch)]])&gt;0,"Transaktion mehrfach","okay"),"")</f>
        <v/>
      </c>
      <c r="AR2015">
        <f>IFERROR(IF(COUNTIFS(BTT[Verwendete Transaktion (Pflichtauswahl)],BTT[[#This Row],[Verwendete Transaktion (Pflichtauswahl)]],BTT[Verantwortliches TP
(automatisch)],"&lt;&gt;"&amp;VLOOKUP(aktives_Teilprojekt,Teilprojekte[[Teilprojekte]:[Kürzel]],2,FALSE))&gt;0,"Transaktion mehrfach","okay"),"")</f>
        <v/>
      </c>
      <c r="AS2015" t="inlineStr">
        <is>
          <t>FI1985</t>
        </is>
      </c>
    </row>
    <row r="2016">
      <c r="A2016">
        <f>IFERROR(IF(BTT[[#This Row],[Lfd Nr. 
(aus konsolidierter Datei)]]&lt;&gt;"",BTT[[#This Row],[Lfd Nr. 
(aus konsolidierter Datei)]],VLOOKUP(aktives_Teilprojekt,Teilprojekte[[Teilprojekte]:[Kürzel]],2,FALSE)&amp;ROW(BTT[[#This Row],[Lfd Nr.
(automatisch)]])-2),"")</f>
        <v/>
      </c>
      <c r="E2016">
        <f>IFERROR(IF(NOT(BTT[[#This Row],[Manuelle Änderung des Verantwortliches TP
(Auswahl - bei Bedarf)]]=""),BTT[[#This Row],[Manuelle Änderung des Verantwortliches TP
(Auswahl - bei Bedarf)]],VLOOKUP(BTT[[#This Row],[Hauptprozess
(Pflichtauswahl)]],Hauptprozesse[],3,FALSE)),"")</f>
        <v/>
      </c>
      <c r="F2016" t="inlineStr">
        <is>
          <t>FI</t>
        </is>
      </c>
      <c r="G2016" t="inlineStr">
        <is>
          <t>RW-F</t>
        </is>
      </c>
      <c r="H2016" t="inlineStr">
        <is>
          <t>FI</t>
        </is>
      </c>
      <c r="I2016" t="inlineStr">
        <is>
          <t>/HOAG/P_JCOLOGDATA</t>
        </is>
      </c>
      <c r="J2016">
        <f>IFERROR(VLOOKUP(BTT[[#This Row],[Verwendete Transaktion (Pflichtauswahl)]],Transaktionen[[Transaktionen]:[Langtext]],2,FALSE),"")</f>
        <v/>
      </c>
      <c r="V2016">
        <f>IFERROR(VLOOKUP(BTT[[#This Row],[Verwendetes Formular
(Auswahl falls relevant)]],Formulare[[Formularbezeichnung]:[Formularname (technisch)]],2,FALSE),"")</f>
        <v/>
      </c>
      <c r="AK2016">
        <f>IF(BTT[[#This Row],[Subprozess
(optionale Auswahl)]]="","okay",IF(VLOOKUP(BTT[[#This Row],[Subprozess
(optionale Auswahl)]],BPML[[Subprozess]:[Zugeordneter Hauptprozess]],3,FALSE)=BTT[[#This Row],[Hauptprozess
(Pflichtauswahl)]],"okay","falscher Subprozess"))</f>
        <v/>
      </c>
      <c r="AL2016">
        <f>IF(aktives_Teilprojekt="Master","",IF(BTT[[#This Row],[Verantwortliches TP
(automatisch)]]=VLOOKUP(aktives_Teilprojekt,Teilprojekte[[Teilprojekte]:[Kürzel]],2,FALSE),"okay","Hauptprozess anderes TP"))</f>
        <v/>
      </c>
      <c r="AM20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6">
        <f>IFERROR(IF(BTT[[#This Row],[SAP-Modul
(Pflichtauswahl)]]&lt;&gt;VLOOKUP(BTT[[#This Row],[Verwendete Transaktion (Pflichtauswahl)]],Transaktionen[[Transaktionen]:[Modul]],3,FALSE),"Modul anders","okay"),"")</f>
        <v/>
      </c>
      <c r="AP2016">
        <f>IFERROR(IF(COUNTIFS(BTT[Verwendete Transaktion (Pflichtauswahl)],BTT[[#This Row],[Verwendete Transaktion (Pflichtauswahl)]],BTT[SAP-Modul
(Pflichtauswahl)],"&lt;&gt;"&amp;BTT[[#This Row],[SAP-Modul
(Pflichtauswahl)]])&gt;0,"Modul anders","okay"),"")</f>
        <v/>
      </c>
      <c r="AQ2016">
        <f>IFERROR(IF(COUNTIFS(BTT[Verwendete Transaktion (Pflichtauswahl)],BTT[[#This Row],[Verwendete Transaktion (Pflichtauswahl)]],BTT[Verantwortliches TP
(automatisch)],"&lt;&gt;"&amp;BTT[[#This Row],[Verantwortliches TP
(automatisch)]])&gt;0,"Transaktion mehrfach","okay"),"")</f>
        <v/>
      </c>
      <c r="AR2016">
        <f>IFERROR(IF(COUNTIFS(BTT[Verwendete Transaktion (Pflichtauswahl)],BTT[[#This Row],[Verwendete Transaktion (Pflichtauswahl)]],BTT[Verantwortliches TP
(automatisch)],"&lt;&gt;"&amp;VLOOKUP(aktives_Teilprojekt,Teilprojekte[[Teilprojekte]:[Kürzel]],2,FALSE))&gt;0,"Transaktion mehrfach","okay"),"")</f>
        <v/>
      </c>
      <c r="AS2016" t="inlineStr">
        <is>
          <t>FI1986</t>
        </is>
      </c>
    </row>
    <row r="2017">
      <c r="A2017">
        <f>IFERROR(IF(BTT[[#This Row],[Lfd Nr. 
(aus konsolidierter Datei)]]&lt;&gt;"",BTT[[#This Row],[Lfd Nr. 
(aus konsolidierter Datei)]],VLOOKUP(aktives_Teilprojekt,Teilprojekte[[Teilprojekte]:[Kürzel]],2,FALSE)&amp;ROW(BTT[[#This Row],[Lfd Nr.
(automatisch)]])-2),"")</f>
        <v/>
      </c>
      <c r="E2017">
        <f>IFERROR(IF(NOT(BTT[[#This Row],[Manuelle Änderung des Verantwortliches TP
(Auswahl - bei Bedarf)]]=""),BTT[[#This Row],[Manuelle Änderung des Verantwortliches TP
(Auswahl - bei Bedarf)]],VLOOKUP(BTT[[#This Row],[Hauptprozess
(Pflichtauswahl)]],Hauptprozesse[],3,FALSE)),"")</f>
        <v/>
      </c>
      <c r="F2017" t="inlineStr">
        <is>
          <t>FI</t>
        </is>
      </c>
      <c r="G2017" t="inlineStr">
        <is>
          <t>RW-F</t>
        </is>
      </c>
      <c r="H2017" t="inlineStr">
        <is>
          <t>FI</t>
        </is>
      </c>
      <c r="I2017" t="inlineStr">
        <is>
          <t>/HOAG/P_KTOAUSZ_ANZ</t>
        </is>
      </c>
      <c r="J2017">
        <f>IFERROR(VLOOKUP(BTT[[#This Row],[Verwendete Transaktion (Pflichtauswahl)]],Transaktionen[[Transaktionen]:[Langtext]],2,FALSE),"")</f>
        <v/>
      </c>
      <c r="V2017">
        <f>IFERROR(VLOOKUP(BTT[[#This Row],[Verwendetes Formular
(Auswahl falls relevant)]],Formulare[[Formularbezeichnung]:[Formularname (technisch)]],2,FALSE),"")</f>
        <v/>
      </c>
      <c r="AK2017">
        <f>IF(BTT[[#This Row],[Subprozess
(optionale Auswahl)]]="","okay",IF(VLOOKUP(BTT[[#This Row],[Subprozess
(optionale Auswahl)]],BPML[[Subprozess]:[Zugeordneter Hauptprozess]],3,FALSE)=BTT[[#This Row],[Hauptprozess
(Pflichtauswahl)]],"okay","falscher Subprozess"))</f>
        <v/>
      </c>
      <c r="AL2017">
        <f>IF(aktives_Teilprojekt="Master","",IF(BTT[[#This Row],[Verantwortliches TP
(automatisch)]]=VLOOKUP(aktives_Teilprojekt,Teilprojekte[[Teilprojekte]:[Kürzel]],2,FALSE),"okay","Hauptprozess anderes TP"))</f>
        <v/>
      </c>
      <c r="AM20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7">
        <f>IFERROR(IF(BTT[[#This Row],[SAP-Modul
(Pflichtauswahl)]]&lt;&gt;VLOOKUP(BTT[[#This Row],[Verwendete Transaktion (Pflichtauswahl)]],Transaktionen[[Transaktionen]:[Modul]],3,FALSE),"Modul anders","okay"),"")</f>
        <v/>
      </c>
      <c r="AP2017">
        <f>IFERROR(IF(COUNTIFS(BTT[Verwendete Transaktion (Pflichtauswahl)],BTT[[#This Row],[Verwendete Transaktion (Pflichtauswahl)]],BTT[SAP-Modul
(Pflichtauswahl)],"&lt;&gt;"&amp;BTT[[#This Row],[SAP-Modul
(Pflichtauswahl)]])&gt;0,"Modul anders","okay"),"")</f>
        <v/>
      </c>
      <c r="AQ2017">
        <f>IFERROR(IF(COUNTIFS(BTT[Verwendete Transaktion (Pflichtauswahl)],BTT[[#This Row],[Verwendete Transaktion (Pflichtauswahl)]],BTT[Verantwortliches TP
(automatisch)],"&lt;&gt;"&amp;BTT[[#This Row],[Verantwortliches TP
(automatisch)]])&gt;0,"Transaktion mehrfach","okay"),"")</f>
        <v/>
      </c>
      <c r="AR2017">
        <f>IFERROR(IF(COUNTIFS(BTT[Verwendete Transaktion (Pflichtauswahl)],BTT[[#This Row],[Verwendete Transaktion (Pflichtauswahl)]],BTT[Verantwortliches TP
(automatisch)],"&lt;&gt;"&amp;VLOOKUP(aktives_Teilprojekt,Teilprojekte[[Teilprojekte]:[Kürzel]],2,FALSE))&gt;0,"Transaktion mehrfach","okay"),"")</f>
        <v/>
      </c>
      <c r="AS2017" t="inlineStr">
        <is>
          <t>FI1987</t>
        </is>
      </c>
    </row>
    <row r="2018">
      <c r="A2018">
        <f>IFERROR(IF(BTT[[#This Row],[Lfd Nr. 
(aus konsolidierter Datei)]]&lt;&gt;"",BTT[[#This Row],[Lfd Nr. 
(aus konsolidierter Datei)]],VLOOKUP(aktives_Teilprojekt,Teilprojekte[[Teilprojekte]:[Kürzel]],2,FALSE)&amp;ROW(BTT[[#This Row],[Lfd Nr.
(automatisch)]])-2),"")</f>
        <v/>
      </c>
      <c r="E2018">
        <f>IFERROR(IF(NOT(BTT[[#This Row],[Manuelle Änderung des Verantwortliches TP
(Auswahl - bei Bedarf)]]=""),BTT[[#This Row],[Manuelle Änderung des Verantwortliches TP
(Auswahl - bei Bedarf)]],VLOOKUP(BTT[[#This Row],[Hauptprozess
(Pflichtauswahl)]],Hauptprozesse[],3,FALSE)),"")</f>
        <v/>
      </c>
      <c r="F2018" t="inlineStr">
        <is>
          <t>FI</t>
        </is>
      </c>
      <c r="G2018" t="inlineStr">
        <is>
          <t>RW-F</t>
        </is>
      </c>
      <c r="H2018" t="inlineStr">
        <is>
          <t>FI</t>
        </is>
      </c>
      <c r="I2018" t="inlineStr">
        <is>
          <t>/HOAG/P_MEDIUM</t>
        </is>
      </c>
      <c r="J2018">
        <f>IFERROR(VLOOKUP(BTT[[#This Row],[Verwendete Transaktion (Pflichtauswahl)]],Transaktionen[[Transaktionen]:[Langtext]],2,FALSE),"")</f>
        <v/>
      </c>
      <c r="V2018">
        <f>IFERROR(VLOOKUP(BTT[[#This Row],[Verwendetes Formular
(Auswahl falls relevant)]],Formulare[[Formularbezeichnung]:[Formularname (technisch)]],2,FALSE),"")</f>
        <v/>
      </c>
      <c r="AK2018">
        <f>IF(BTT[[#This Row],[Subprozess
(optionale Auswahl)]]="","okay",IF(VLOOKUP(BTT[[#This Row],[Subprozess
(optionale Auswahl)]],BPML[[Subprozess]:[Zugeordneter Hauptprozess]],3,FALSE)=BTT[[#This Row],[Hauptprozess
(Pflichtauswahl)]],"okay","falscher Subprozess"))</f>
        <v/>
      </c>
      <c r="AL2018">
        <f>IF(aktives_Teilprojekt="Master","",IF(BTT[[#This Row],[Verantwortliches TP
(automatisch)]]=VLOOKUP(aktives_Teilprojekt,Teilprojekte[[Teilprojekte]:[Kürzel]],2,FALSE),"okay","Hauptprozess anderes TP"))</f>
        <v/>
      </c>
      <c r="AM20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8">
        <f>IFERROR(IF(BTT[[#This Row],[SAP-Modul
(Pflichtauswahl)]]&lt;&gt;VLOOKUP(BTT[[#This Row],[Verwendete Transaktion (Pflichtauswahl)]],Transaktionen[[Transaktionen]:[Modul]],3,FALSE),"Modul anders","okay"),"")</f>
        <v/>
      </c>
      <c r="AP2018">
        <f>IFERROR(IF(COUNTIFS(BTT[Verwendete Transaktion (Pflichtauswahl)],BTT[[#This Row],[Verwendete Transaktion (Pflichtauswahl)]],BTT[SAP-Modul
(Pflichtauswahl)],"&lt;&gt;"&amp;BTT[[#This Row],[SAP-Modul
(Pflichtauswahl)]])&gt;0,"Modul anders","okay"),"")</f>
        <v/>
      </c>
      <c r="AQ2018">
        <f>IFERROR(IF(COUNTIFS(BTT[Verwendete Transaktion (Pflichtauswahl)],BTT[[#This Row],[Verwendete Transaktion (Pflichtauswahl)]],BTT[Verantwortliches TP
(automatisch)],"&lt;&gt;"&amp;BTT[[#This Row],[Verantwortliches TP
(automatisch)]])&gt;0,"Transaktion mehrfach","okay"),"")</f>
        <v/>
      </c>
      <c r="AR2018">
        <f>IFERROR(IF(COUNTIFS(BTT[Verwendete Transaktion (Pflichtauswahl)],BTT[[#This Row],[Verwendete Transaktion (Pflichtauswahl)]],BTT[Verantwortliches TP
(automatisch)],"&lt;&gt;"&amp;VLOOKUP(aktives_Teilprojekt,Teilprojekte[[Teilprojekte]:[Kürzel]],2,FALSE))&gt;0,"Transaktion mehrfach","okay"),"")</f>
        <v/>
      </c>
      <c r="AS2018" t="inlineStr">
        <is>
          <t>FI1988</t>
        </is>
      </c>
    </row>
    <row r="2019">
      <c r="A2019">
        <f>IFERROR(IF(BTT[[#This Row],[Lfd Nr. 
(aus konsolidierter Datei)]]&lt;&gt;"",BTT[[#This Row],[Lfd Nr. 
(aus konsolidierter Datei)]],VLOOKUP(aktives_Teilprojekt,Teilprojekte[[Teilprojekte]:[Kürzel]],2,FALSE)&amp;ROW(BTT[[#This Row],[Lfd Nr.
(automatisch)]])-2),"")</f>
        <v/>
      </c>
      <c r="E2019">
        <f>IFERROR(IF(NOT(BTT[[#This Row],[Manuelle Änderung des Verantwortliches TP
(Auswahl - bei Bedarf)]]=""),BTT[[#This Row],[Manuelle Änderung des Verantwortliches TP
(Auswahl - bei Bedarf)]],VLOOKUP(BTT[[#This Row],[Hauptprozess
(Pflichtauswahl)]],Hauptprozesse[],3,FALSE)),"")</f>
        <v/>
      </c>
      <c r="F2019" t="inlineStr">
        <is>
          <t>FI</t>
        </is>
      </c>
      <c r="G2019" t="inlineStr">
        <is>
          <t>RW-F</t>
        </is>
      </c>
      <c r="H2019" t="inlineStr">
        <is>
          <t>FI</t>
        </is>
      </c>
      <c r="I2019" t="inlineStr">
        <is>
          <t>/HOAG/P_MEDIUM_KONV</t>
        </is>
      </c>
      <c r="J2019">
        <f>IFERROR(VLOOKUP(BTT[[#This Row],[Verwendete Transaktion (Pflichtauswahl)]],Transaktionen[[Transaktionen]:[Langtext]],2,FALSE),"")</f>
        <v/>
      </c>
      <c r="V2019">
        <f>IFERROR(VLOOKUP(BTT[[#This Row],[Verwendetes Formular
(Auswahl falls relevant)]],Formulare[[Formularbezeichnung]:[Formularname (technisch)]],2,FALSE),"")</f>
        <v/>
      </c>
      <c r="AK2019">
        <f>IF(BTT[[#This Row],[Subprozess
(optionale Auswahl)]]="","okay",IF(VLOOKUP(BTT[[#This Row],[Subprozess
(optionale Auswahl)]],BPML[[Subprozess]:[Zugeordneter Hauptprozess]],3,FALSE)=BTT[[#This Row],[Hauptprozess
(Pflichtauswahl)]],"okay","falscher Subprozess"))</f>
        <v/>
      </c>
      <c r="AL2019">
        <f>IF(aktives_Teilprojekt="Master","",IF(BTT[[#This Row],[Verantwortliches TP
(automatisch)]]=VLOOKUP(aktives_Teilprojekt,Teilprojekte[[Teilprojekte]:[Kürzel]],2,FALSE),"okay","Hauptprozess anderes TP"))</f>
        <v/>
      </c>
      <c r="AM20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19">
        <f>IFERROR(IF(BTT[[#This Row],[SAP-Modul
(Pflichtauswahl)]]&lt;&gt;VLOOKUP(BTT[[#This Row],[Verwendete Transaktion (Pflichtauswahl)]],Transaktionen[[Transaktionen]:[Modul]],3,FALSE),"Modul anders","okay"),"")</f>
        <v/>
      </c>
      <c r="AP2019">
        <f>IFERROR(IF(COUNTIFS(BTT[Verwendete Transaktion (Pflichtauswahl)],BTT[[#This Row],[Verwendete Transaktion (Pflichtauswahl)]],BTT[SAP-Modul
(Pflichtauswahl)],"&lt;&gt;"&amp;BTT[[#This Row],[SAP-Modul
(Pflichtauswahl)]])&gt;0,"Modul anders","okay"),"")</f>
        <v/>
      </c>
      <c r="AQ2019">
        <f>IFERROR(IF(COUNTIFS(BTT[Verwendete Transaktion (Pflichtauswahl)],BTT[[#This Row],[Verwendete Transaktion (Pflichtauswahl)]],BTT[Verantwortliches TP
(automatisch)],"&lt;&gt;"&amp;BTT[[#This Row],[Verantwortliches TP
(automatisch)]])&gt;0,"Transaktion mehrfach","okay"),"")</f>
        <v/>
      </c>
      <c r="AR2019">
        <f>IFERROR(IF(COUNTIFS(BTT[Verwendete Transaktion (Pflichtauswahl)],BTT[[#This Row],[Verwendete Transaktion (Pflichtauswahl)]],BTT[Verantwortliches TP
(automatisch)],"&lt;&gt;"&amp;VLOOKUP(aktives_Teilprojekt,Teilprojekte[[Teilprojekte]:[Kürzel]],2,FALSE))&gt;0,"Transaktion mehrfach","okay"),"")</f>
        <v/>
      </c>
      <c r="AS2019" t="inlineStr">
        <is>
          <t>FI1989</t>
        </is>
      </c>
    </row>
    <row r="2020">
      <c r="A2020">
        <f>IFERROR(IF(BTT[[#This Row],[Lfd Nr. 
(aus konsolidierter Datei)]]&lt;&gt;"",BTT[[#This Row],[Lfd Nr. 
(aus konsolidierter Datei)]],VLOOKUP(aktives_Teilprojekt,Teilprojekte[[Teilprojekte]:[Kürzel]],2,FALSE)&amp;ROW(BTT[[#This Row],[Lfd Nr.
(automatisch)]])-2),"")</f>
        <v/>
      </c>
      <c r="E2020">
        <f>IFERROR(IF(NOT(BTT[[#This Row],[Manuelle Änderung des Verantwortliches TP
(Auswahl - bei Bedarf)]]=""),BTT[[#This Row],[Manuelle Änderung des Verantwortliches TP
(Auswahl - bei Bedarf)]],VLOOKUP(BTT[[#This Row],[Hauptprozess
(Pflichtauswahl)]],Hauptprozesse[],3,FALSE)),"")</f>
        <v/>
      </c>
      <c r="F2020" t="inlineStr">
        <is>
          <t>FI</t>
        </is>
      </c>
      <c r="G2020" t="inlineStr">
        <is>
          <t>RW-F</t>
        </is>
      </c>
      <c r="H2020" t="inlineStr">
        <is>
          <t>FI</t>
        </is>
      </c>
      <c r="I2020" t="inlineStr">
        <is>
          <t>/HOAG/P_MEDIUM_ZW</t>
        </is>
      </c>
      <c r="J2020">
        <f>IFERROR(VLOOKUP(BTT[[#This Row],[Verwendete Transaktion (Pflichtauswahl)]],Transaktionen[[Transaktionen]:[Langtext]],2,FALSE),"")</f>
        <v/>
      </c>
      <c r="V2020">
        <f>IFERROR(VLOOKUP(BTT[[#This Row],[Verwendetes Formular
(Auswahl falls relevant)]],Formulare[[Formularbezeichnung]:[Formularname (technisch)]],2,FALSE),"")</f>
        <v/>
      </c>
      <c r="AK2020">
        <f>IF(BTT[[#This Row],[Subprozess
(optionale Auswahl)]]="","okay",IF(VLOOKUP(BTT[[#This Row],[Subprozess
(optionale Auswahl)]],BPML[[Subprozess]:[Zugeordneter Hauptprozess]],3,FALSE)=BTT[[#This Row],[Hauptprozess
(Pflichtauswahl)]],"okay","falscher Subprozess"))</f>
        <v/>
      </c>
      <c r="AL2020">
        <f>IF(aktives_Teilprojekt="Master","",IF(BTT[[#This Row],[Verantwortliches TP
(automatisch)]]=VLOOKUP(aktives_Teilprojekt,Teilprojekte[[Teilprojekte]:[Kürzel]],2,FALSE),"okay","Hauptprozess anderes TP"))</f>
        <v/>
      </c>
      <c r="AM20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0">
        <f>IFERROR(IF(BTT[[#This Row],[SAP-Modul
(Pflichtauswahl)]]&lt;&gt;VLOOKUP(BTT[[#This Row],[Verwendete Transaktion (Pflichtauswahl)]],Transaktionen[[Transaktionen]:[Modul]],3,FALSE),"Modul anders","okay"),"")</f>
        <v/>
      </c>
      <c r="AP2020">
        <f>IFERROR(IF(COUNTIFS(BTT[Verwendete Transaktion (Pflichtauswahl)],BTT[[#This Row],[Verwendete Transaktion (Pflichtauswahl)]],BTT[SAP-Modul
(Pflichtauswahl)],"&lt;&gt;"&amp;BTT[[#This Row],[SAP-Modul
(Pflichtauswahl)]])&gt;0,"Modul anders","okay"),"")</f>
        <v/>
      </c>
      <c r="AQ2020">
        <f>IFERROR(IF(COUNTIFS(BTT[Verwendete Transaktion (Pflichtauswahl)],BTT[[#This Row],[Verwendete Transaktion (Pflichtauswahl)]],BTT[Verantwortliches TP
(automatisch)],"&lt;&gt;"&amp;BTT[[#This Row],[Verantwortliches TP
(automatisch)]])&gt;0,"Transaktion mehrfach","okay"),"")</f>
        <v/>
      </c>
      <c r="AR2020">
        <f>IFERROR(IF(COUNTIFS(BTT[Verwendete Transaktion (Pflichtauswahl)],BTT[[#This Row],[Verwendete Transaktion (Pflichtauswahl)]],BTT[Verantwortliches TP
(automatisch)],"&lt;&gt;"&amp;VLOOKUP(aktives_Teilprojekt,Teilprojekte[[Teilprojekte]:[Kürzel]],2,FALSE))&gt;0,"Transaktion mehrfach","okay"),"")</f>
        <v/>
      </c>
      <c r="AS2020" t="inlineStr">
        <is>
          <t>FI1990</t>
        </is>
      </c>
    </row>
    <row r="2021">
      <c r="A2021">
        <f>IFERROR(IF(BTT[[#This Row],[Lfd Nr. 
(aus konsolidierter Datei)]]&lt;&gt;"",BTT[[#This Row],[Lfd Nr. 
(aus konsolidierter Datei)]],VLOOKUP(aktives_Teilprojekt,Teilprojekte[[Teilprojekte]:[Kürzel]],2,FALSE)&amp;ROW(BTT[[#This Row],[Lfd Nr.
(automatisch)]])-2),"")</f>
        <v/>
      </c>
      <c r="E2021">
        <f>IFERROR(IF(NOT(BTT[[#This Row],[Manuelle Änderung des Verantwortliches TP
(Auswahl - bei Bedarf)]]=""),BTT[[#This Row],[Manuelle Änderung des Verantwortliches TP
(Auswahl - bei Bedarf)]],VLOOKUP(BTT[[#This Row],[Hauptprozess
(Pflichtauswahl)]],Hauptprozesse[],3,FALSE)),"")</f>
        <v/>
      </c>
      <c r="F2021" t="inlineStr">
        <is>
          <t>FI</t>
        </is>
      </c>
      <c r="G2021" t="inlineStr">
        <is>
          <t>RW-F</t>
        </is>
      </c>
      <c r="H2021" t="inlineStr">
        <is>
          <t>FI</t>
        </is>
      </c>
      <c r="I2021" t="inlineStr">
        <is>
          <t>/HOAG/P_PROTO</t>
        </is>
      </c>
      <c r="J2021">
        <f>IFERROR(VLOOKUP(BTT[[#This Row],[Verwendete Transaktion (Pflichtauswahl)]],Transaktionen[[Transaktionen]:[Langtext]],2,FALSE),"")</f>
        <v/>
      </c>
      <c r="V2021">
        <f>IFERROR(VLOOKUP(BTT[[#This Row],[Verwendetes Formular
(Auswahl falls relevant)]],Formulare[[Formularbezeichnung]:[Formularname (technisch)]],2,FALSE),"")</f>
        <v/>
      </c>
      <c r="AK2021">
        <f>IF(BTT[[#This Row],[Subprozess
(optionale Auswahl)]]="","okay",IF(VLOOKUP(BTT[[#This Row],[Subprozess
(optionale Auswahl)]],BPML[[Subprozess]:[Zugeordneter Hauptprozess]],3,FALSE)=BTT[[#This Row],[Hauptprozess
(Pflichtauswahl)]],"okay","falscher Subprozess"))</f>
        <v/>
      </c>
      <c r="AL2021">
        <f>IF(aktives_Teilprojekt="Master","",IF(BTT[[#This Row],[Verantwortliches TP
(automatisch)]]=VLOOKUP(aktives_Teilprojekt,Teilprojekte[[Teilprojekte]:[Kürzel]],2,FALSE),"okay","Hauptprozess anderes TP"))</f>
        <v/>
      </c>
      <c r="AM20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1">
        <f>IFERROR(IF(BTT[[#This Row],[SAP-Modul
(Pflichtauswahl)]]&lt;&gt;VLOOKUP(BTT[[#This Row],[Verwendete Transaktion (Pflichtauswahl)]],Transaktionen[[Transaktionen]:[Modul]],3,FALSE),"Modul anders","okay"),"")</f>
        <v/>
      </c>
      <c r="AP2021">
        <f>IFERROR(IF(COUNTIFS(BTT[Verwendete Transaktion (Pflichtauswahl)],BTT[[#This Row],[Verwendete Transaktion (Pflichtauswahl)]],BTT[SAP-Modul
(Pflichtauswahl)],"&lt;&gt;"&amp;BTT[[#This Row],[SAP-Modul
(Pflichtauswahl)]])&gt;0,"Modul anders","okay"),"")</f>
        <v/>
      </c>
      <c r="AQ2021">
        <f>IFERROR(IF(COUNTIFS(BTT[Verwendete Transaktion (Pflichtauswahl)],BTT[[#This Row],[Verwendete Transaktion (Pflichtauswahl)]],BTT[Verantwortliches TP
(automatisch)],"&lt;&gt;"&amp;BTT[[#This Row],[Verantwortliches TP
(automatisch)]])&gt;0,"Transaktion mehrfach","okay"),"")</f>
        <v/>
      </c>
      <c r="AR2021">
        <f>IFERROR(IF(COUNTIFS(BTT[Verwendete Transaktion (Pflichtauswahl)],BTT[[#This Row],[Verwendete Transaktion (Pflichtauswahl)]],BTT[Verantwortliches TP
(automatisch)],"&lt;&gt;"&amp;VLOOKUP(aktives_Teilprojekt,Teilprojekte[[Teilprojekte]:[Kürzel]],2,FALSE))&gt;0,"Transaktion mehrfach","okay"),"")</f>
        <v/>
      </c>
      <c r="AS2021" t="inlineStr">
        <is>
          <t>FI1991</t>
        </is>
      </c>
    </row>
    <row r="2022">
      <c r="A2022">
        <f>IFERROR(IF(BTT[[#This Row],[Lfd Nr. 
(aus konsolidierter Datei)]]&lt;&gt;"",BTT[[#This Row],[Lfd Nr. 
(aus konsolidierter Datei)]],VLOOKUP(aktives_Teilprojekt,Teilprojekte[[Teilprojekte]:[Kürzel]],2,FALSE)&amp;ROW(BTT[[#This Row],[Lfd Nr.
(automatisch)]])-2),"")</f>
        <v/>
      </c>
      <c r="E2022">
        <f>IFERROR(IF(NOT(BTT[[#This Row],[Manuelle Änderung des Verantwortliches TP
(Auswahl - bei Bedarf)]]=""),BTT[[#This Row],[Manuelle Änderung des Verantwortliches TP
(Auswahl - bei Bedarf)]],VLOOKUP(BTT[[#This Row],[Hauptprozess
(Pflichtauswahl)]],Hauptprozesse[],3,FALSE)),"")</f>
        <v/>
      </c>
      <c r="F2022" t="inlineStr">
        <is>
          <t>FI</t>
        </is>
      </c>
      <c r="G2022" t="inlineStr">
        <is>
          <t>RW-F</t>
        </is>
      </c>
      <c r="H2022" t="inlineStr">
        <is>
          <t>FI</t>
        </is>
      </c>
      <c r="I2022" t="inlineStr">
        <is>
          <t>/HOAG/P_PROZFUNKTION</t>
        </is>
      </c>
      <c r="J2022">
        <f>IFERROR(VLOOKUP(BTT[[#This Row],[Verwendete Transaktion (Pflichtauswahl)]],Transaktionen[[Transaktionen]:[Langtext]],2,FALSE),"")</f>
        <v/>
      </c>
      <c r="V2022">
        <f>IFERROR(VLOOKUP(BTT[[#This Row],[Verwendetes Formular
(Auswahl falls relevant)]],Formulare[[Formularbezeichnung]:[Formularname (technisch)]],2,FALSE),"")</f>
        <v/>
      </c>
      <c r="AK2022">
        <f>IF(BTT[[#This Row],[Subprozess
(optionale Auswahl)]]="","okay",IF(VLOOKUP(BTT[[#This Row],[Subprozess
(optionale Auswahl)]],BPML[[Subprozess]:[Zugeordneter Hauptprozess]],3,FALSE)=BTT[[#This Row],[Hauptprozess
(Pflichtauswahl)]],"okay","falscher Subprozess"))</f>
        <v/>
      </c>
      <c r="AL2022">
        <f>IF(aktives_Teilprojekt="Master","",IF(BTT[[#This Row],[Verantwortliches TP
(automatisch)]]=VLOOKUP(aktives_Teilprojekt,Teilprojekte[[Teilprojekte]:[Kürzel]],2,FALSE),"okay","Hauptprozess anderes TP"))</f>
        <v/>
      </c>
      <c r="AM20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2">
        <f>IFERROR(IF(BTT[[#This Row],[SAP-Modul
(Pflichtauswahl)]]&lt;&gt;VLOOKUP(BTT[[#This Row],[Verwendete Transaktion (Pflichtauswahl)]],Transaktionen[[Transaktionen]:[Modul]],3,FALSE),"Modul anders","okay"),"")</f>
        <v/>
      </c>
      <c r="AP2022">
        <f>IFERROR(IF(COUNTIFS(BTT[Verwendete Transaktion (Pflichtauswahl)],BTT[[#This Row],[Verwendete Transaktion (Pflichtauswahl)]],BTT[SAP-Modul
(Pflichtauswahl)],"&lt;&gt;"&amp;BTT[[#This Row],[SAP-Modul
(Pflichtauswahl)]])&gt;0,"Modul anders","okay"),"")</f>
        <v/>
      </c>
      <c r="AQ2022">
        <f>IFERROR(IF(COUNTIFS(BTT[Verwendete Transaktion (Pflichtauswahl)],BTT[[#This Row],[Verwendete Transaktion (Pflichtauswahl)]],BTT[Verantwortliches TP
(automatisch)],"&lt;&gt;"&amp;BTT[[#This Row],[Verantwortliches TP
(automatisch)]])&gt;0,"Transaktion mehrfach","okay"),"")</f>
        <v/>
      </c>
      <c r="AR2022">
        <f>IFERROR(IF(COUNTIFS(BTT[Verwendete Transaktion (Pflichtauswahl)],BTT[[#This Row],[Verwendete Transaktion (Pflichtauswahl)]],BTT[Verantwortliches TP
(automatisch)],"&lt;&gt;"&amp;VLOOKUP(aktives_Teilprojekt,Teilprojekte[[Teilprojekte]:[Kürzel]],2,FALSE))&gt;0,"Transaktion mehrfach","okay"),"")</f>
        <v/>
      </c>
      <c r="AS2022" t="inlineStr">
        <is>
          <t>FI1992</t>
        </is>
      </c>
    </row>
    <row r="2023">
      <c r="A2023">
        <f>IFERROR(IF(BTT[[#This Row],[Lfd Nr. 
(aus konsolidierter Datei)]]&lt;&gt;"",BTT[[#This Row],[Lfd Nr. 
(aus konsolidierter Datei)]],VLOOKUP(aktives_Teilprojekt,Teilprojekte[[Teilprojekte]:[Kürzel]],2,FALSE)&amp;ROW(BTT[[#This Row],[Lfd Nr.
(automatisch)]])-2),"")</f>
        <v/>
      </c>
      <c r="E2023">
        <f>IFERROR(IF(NOT(BTT[[#This Row],[Manuelle Änderung des Verantwortliches TP
(Auswahl - bei Bedarf)]]=""),BTT[[#This Row],[Manuelle Änderung des Verantwortliches TP
(Auswahl - bei Bedarf)]],VLOOKUP(BTT[[#This Row],[Hauptprozess
(Pflichtauswahl)]],Hauptprozesse[],3,FALSE)),"")</f>
        <v/>
      </c>
      <c r="F2023" t="inlineStr">
        <is>
          <t>FI</t>
        </is>
      </c>
      <c r="G2023" t="inlineStr">
        <is>
          <t>RW-F</t>
        </is>
      </c>
      <c r="H2023" t="inlineStr">
        <is>
          <t>FI</t>
        </is>
      </c>
      <c r="I2023" t="inlineStr">
        <is>
          <t>/HOAG/P_PROZKETTEN</t>
        </is>
      </c>
      <c r="J2023">
        <f>IFERROR(VLOOKUP(BTT[[#This Row],[Verwendete Transaktion (Pflichtauswahl)]],Transaktionen[[Transaktionen]:[Langtext]],2,FALSE),"")</f>
        <v/>
      </c>
      <c r="V2023">
        <f>IFERROR(VLOOKUP(BTT[[#This Row],[Verwendetes Formular
(Auswahl falls relevant)]],Formulare[[Formularbezeichnung]:[Formularname (technisch)]],2,FALSE),"")</f>
        <v/>
      </c>
      <c r="AK2023">
        <f>IF(BTT[[#This Row],[Subprozess
(optionale Auswahl)]]="","okay",IF(VLOOKUP(BTT[[#This Row],[Subprozess
(optionale Auswahl)]],BPML[[Subprozess]:[Zugeordneter Hauptprozess]],3,FALSE)=BTT[[#This Row],[Hauptprozess
(Pflichtauswahl)]],"okay","falscher Subprozess"))</f>
        <v/>
      </c>
      <c r="AL2023">
        <f>IF(aktives_Teilprojekt="Master","",IF(BTT[[#This Row],[Verantwortliches TP
(automatisch)]]=VLOOKUP(aktives_Teilprojekt,Teilprojekte[[Teilprojekte]:[Kürzel]],2,FALSE),"okay","Hauptprozess anderes TP"))</f>
        <v/>
      </c>
      <c r="AM20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3">
        <f>IFERROR(IF(BTT[[#This Row],[SAP-Modul
(Pflichtauswahl)]]&lt;&gt;VLOOKUP(BTT[[#This Row],[Verwendete Transaktion (Pflichtauswahl)]],Transaktionen[[Transaktionen]:[Modul]],3,FALSE),"Modul anders","okay"),"")</f>
        <v/>
      </c>
      <c r="AP2023">
        <f>IFERROR(IF(COUNTIFS(BTT[Verwendete Transaktion (Pflichtauswahl)],BTT[[#This Row],[Verwendete Transaktion (Pflichtauswahl)]],BTT[SAP-Modul
(Pflichtauswahl)],"&lt;&gt;"&amp;BTT[[#This Row],[SAP-Modul
(Pflichtauswahl)]])&gt;0,"Modul anders","okay"),"")</f>
        <v/>
      </c>
      <c r="AQ2023">
        <f>IFERROR(IF(COUNTIFS(BTT[Verwendete Transaktion (Pflichtauswahl)],BTT[[#This Row],[Verwendete Transaktion (Pflichtauswahl)]],BTT[Verantwortliches TP
(automatisch)],"&lt;&gt;"&amp;BTT[[#This Row],[Verantwortliches TP
(automatisch)]])&gt;0,"Transaktion mehrfach","okay"),"")</f>
        <v/>
      </c>
      <c r="AR2023">
        <f>IFERROR(IF(COUNTIFS(BTT[Verwendete Transaktion (Pflichtauswahl)],BTT[[#This Row],[Verwendete Transaktion (Pflichtauswahl)]],BTT[Verantwortliches TP
(automatisch)],"&lt;&gt;"&amp;VLOOKUP(aktives_Teilprojekt,Teilprojekte[[Teilprojekte]:[Kürzel]],2,FALSE))&gt;0,"Transaktion mehrfach","okay"),"")</f>
        <v/>
      </c>
      <c r="AS2023" t="inlineStr">
        <is>
          <t>FI1993</t>
        </is>
      </c>
    </row>
    <row r="2024">
      <c r="A2024">
        <f>IFERROR(IF(BTT[[#This Row],[Lfd Nr. 
(aus konsolidierter Datei)]]&lt;&gt;"",BTT[[#This Row],[Lfd Nr. 
(aus konsolidierter Datei)]],VLOOKUP(aktives_Teilprojekt,Teilprojekte[[Teilprojekte]:[Kürzel]],2,FALSE)&amp;ROW(BTT[[#This Row],[Lfd Nr.
(automatisch)]])-2),"")</f>
        <v/>
      </c>
      <c r="E2024">
        <f>IFERROR(IF(NOT(BTT[[#This Row],[Manuelle Änderung des Verantwortliches TP
(Auswahl - bei Bedarf)]]=""),BTT[[#This Row],[Manuelle Änderung des Verantwortliches TP
(Auswahl - bei Bedarf)]],VLOOKUP(BTT[[#This Row],[Hauptprozess
(Pflichtauswahl)]],Hauptprozesse[],3,FALSE)),"")</f>
        <v/>
      </c>
      <c r="F2024" t="inlineStr">
        <is>
          <t>FI</t>
        </is>
      </c>
      <c r="G2024" t="inlineStr">
        <is>
          <t>RW-F</t>
        </is>
      </c>
      <c r="H2024" t="inlineStr">
        <is>
          <t>FI</t>
        </is>
      </c>
      <c r="I2024" t="inlineStr">
        <is>
          <t>/HOAG/P_RESTART_PROZ</t>
        </is>
      </c>
      <c r="J2024">
        <f>IFERROR(VLOOKUP(BTT[[#This Row],[Verwendete Transaktion (Pflichtauswahl)]],Transaktionen[[Transaktionen]:[Langtext]],2,FALSE),"")</f>
        <v/>
      </c>
      <c r="V2024">
        <f>IFERROR(VLOOKUP(BTT[[#This Row],[Verwendetes Formular
(Auswahl falls relevant)]],Formulare[[Formularbezeichnung]:[Formularname (technisch)]],2,FALSE),"")</f>
        <v/>
      </c>
      <c r="AK2024">
        <f>IF(BTT[[#This Row],[Subprozess
(optionale Auswahl)]]="","okay",IF(VLOOKUP(BTT[[#This Row],[Subprozess
(optionale Auswahl)]],BPML[[Subprozess]:[Zugeordneter Hauptprozess]],3,FALSE)=BTT[[#This Row],[Hauptprozess
(Pflichtauswahl)]],"okay","falscher Subprozess"))</f>
        <v/>
      </c>
      <c r="AL2024">
        <f>IF(aktives_Teilprojekt="Master","",IF(BTT[[#This Row],[Verantwortliches TP
(automatisch)]]=VLOOKUP(aktives_Teilprojekt,Teilprojekte[[Teilprojekte]:[Kürzel]],2,FALSE),"okay","Hauptprozess anderes TP"))</f>
        <v/>
      </c>
      <c r="AM20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4">
        <f>IFERROR(IF(BTT[[#This Row],[SAP-Modul
(Pflichtauswahl)]]&lt;&gt;VLOOKUP(BTT[[#This Row],[Verwendete Transaktion (Pflichtauswahl)]],Transaktionen[[Transaktionen]:[Modul]],3,FALSE),"Modul anders","okay"),"")</f>
        <v/>
      </c>
      <c r="AP2024">
        <f>IFERROR(IF(COUNTIFS(BTT[Verwendete Transaktion (Pflichtauswahl)],BTT[[#This Row],[Verwendete Transaktion (Pflichtauswahl)]],BTT[SAP-Modul
(Pflichtauswahl)],"&lt;&gt;"&amp;BTT[[#This Row],[SAP-Modul
(Pflichtauswahl)]])&gt;0,"Modul anders","okay"),"")</f>
        <v/>
      </c>
      <c r="AQ2024">
        <f>IFERROR(IF(COUNTIFS(BTT[Verwendete Transaktion (Pflichtauswahl)],BTT[[#This Row],[Verwendete Transaktion (Pflichtauswahl)]],BTT[Verantwortliches TP
(automatisch)],"&lt;&gt;"&amp;BTT[[#This Row],[Verantwortliches TP
(automatisch)]])&gt;0,"Transaktion mehrfach","okay"),"")</f>
        <v/>
      </c>
      <c r="AR2024">
        <f>IFERROR(IF(COUNTIFS(BTT[Verwendete Transaktion (Pflichtauswahl)],BTT[[#This Row],[Verwendete Transaktion (Pflichtauswahl)]],BTT[Verantwortliches TP
(automatisch)],"&lt;&gt;"&amp;VLOOKUP(aktives_Teilprojekt,Teilprojekte[[Teilprojekte]:[Kürzel]],2,FALSE))&gt;0,"Transaktion mehrfach","okay"),"")</f>
        <v/>
      </c>
      <c r="AS2024" t="inlineStr">
        <is>
          <t>FI1994</t>
        </is>
      </c>
    </row>
    <row r="2025">
      <c r="A2025">
        <f>IFERROR(IF(BTT[[#This Row],[Lfd Nr. 
(aus konsolidierter Datei)]]&lt;&gt;"",BTT[[#This Row],[Lfd Nr. 
(aus konsolidierter Datei)]],VLOOKUP(aktives_Teilprojekt,Teilprojekte[[Teilprojekte]:[Kürzel]],2,FALSE)&amp;ROW(BTT[[#This Row],[Lfd Nr.
(automatisch)]])-2),"")</f>
        <v/>
      </c>
      <c r="E2025">
        <f>IFERROR(IF(NOT(BTT[[#This Row],[Manuelle Änderung des Verantwortliches TP
(Auswahl - bei Bedarf)]]=""),BTT[[#This Row],[Manuelle Änderung des Verantwortliches TP
(Auswahl - bei Bedarf)]],VLOOKUP(BTT[[#This Row],[Hauptprozess
(Pflichtauswahl)]],Hauptprozesse[],3,FALSE)),"")</f>
        <v/>
      </c>
      <c r="F2025" t="inlineStr">
        <is>
          <t>FI</t>
        </is>
      </c>
      <c r="G2025" t="inlineStr">
        <is>
          <t>RW-F</t>
        </is>
      </c>
      <c r="H2025" t="inlineStr">
        <is>
          <t>FI</t>
        </is>
      </c>
      <c r="I2025" t="inlineStr">
        <is>
          <t>/HOAG/P_SAMMELGRUPPE</t>
        </is>
      </c>
      <c r="J2025">
        <f>IFERROR(VLOOKUP(BTT[[#This Row],[Verwendete Transaktion (Pflichtauswahl)]],Transaktionen[[Transaktionen]:[Langtext]],2,FALSE),"")</f>
        <v/>
      </c>
      <c r="V2025">
        <f>IFERROR(VLOOKUP(BTT[[#This Row],[Verwendetes Formular
(Auswahl falls relevant)]],Formulare[[Formularbezeichnung]:[Formularname (technisch)]],2,FALSE),"")</f>
        <v/>
      </c>
      <c r="AK2025">
        <f>IF(BTT[[#This Row],[Subprozess
(optionale Auswahl)]]="","okay",IF(VLOOKUP(BTT[[#This Row],[Subprozess
(optionale Auswahl)]],BPML[[Subprozess]:[Zugeordneter Hauptprozess]],3,FALSE)=BTT[[#This Row],[Hauptprozess
(Pflichtauswahl)]],"okay","falscher Subprozess"))</f>
        <v/>
      </c>
      <c r="AL2025">
        <f>IF(aktives_Teilprojekt="Master","",IF(BTT[[#This Row],[Verantwortliches TP
(automatisch)]]=VLOOKUP(aktives_Teilprojekt,Teilprojekte[[Teilprojekte]:[Kürzel]],2,FALSE),"okay","Hauptprozess anderes TP"))</f>
        <v/>
      </c>
      <c r="AM20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5">
        <f>IFERROR(IF(BTT[[#This Row],[SAP-Modul
(Pflichtauswahl)]]&lt;&gt;VLOOKUP(BTT[[#This Row],[Verwendete Transaktion (Pflichtauswahl)]],Transaktionen[[Transaktionen]:[Modul]],3,FALSE),"Modul anders","okay"),"")</f>
        <v/>
      </c>
      <c r="AP2025">
        <f>IFERROR(IF(COUNTIFS(BTT[Verwendete Transaktion (Pflichtauswahl)],BTT[[#This Row],[Verwendete Transaktion (Pflichtauswahl)]],BTT[SAP-Modul
(Pflichtauswahl)],"&lt;&gt;"&amp;BTT[[#This Row],[SAP-Modul
(Pflichtauswahl)]])&gt;0,"Modul anders","okay"),"")</f>
        <v/>
      </c>
      <c r="AQ2025">
        <f>IFERROR(IF(COUNTIFS(BTT[Verwendete Transaktion (Pflichtauswahl)],BTT[[#This Row],[Verwendete Transaktion (Pflichtauswahl)]],BTT[Verantwortliches TP
(automatisch)],"&lt;&gt;"&amp;BTT[[#This Row],[Verantwortliches TP
(automatisch)]])&gt;0,"Transaktion mehrfach","okay"),"")</f>
        <v/>
      </c>
      <c r="AR2025">
        <f>IFERROR(IF(COUNTIFS(BTT[Verwendete Transaktion (Pflichtauswahl)],BTT[[#This Row],[Verwendete Transaktion (Pflichtauswahl)]],BTT[Verantwortliches TP
(automatisch)],"&lt;&gt;"&amp;VLOOKUP(aktives_Teilprojekt,Teilprojekte[[Teilprojekte]:[Kürzel]],2,FALSE))&gt;0,"Transaktion mehrfach","okay"),"")</f>
        <v/>
      </c>
      <c r="AS2025" t="inlineStr">
        <is>
          <t>FI1995</t>
        </is>
      </c>
    </row>
    <row r="2026">
      <c r="A2026">
        <f>IFERROR(IF(BTT[[#This Row],[Lfd Nr. 
(aus konsolidierter Datei)]]&lt;&gt;"",BTT[[#This Row],[Lfd Nr. 
(aus konsolidierter Datei)]],VLOOKUP(aktives_Teilprojekt,Teilprojekte[[Teilprojekte]:[Kürzel]],2,FALSE)&amp;ROW(BTT[[#This Row],[Lfd Nr.
(automatisch)]])-2),"")</f>
        <v/>
      </c>
      <c r="E2026">
        <f>IFERROR(IF(NOT(BTT[[#This Row],[Manuelle Änderung des Verantwortliches TP
(Auswahl - bei Bedarf)]]=""),BTT[[#This Row],[Manuelle Änderung des Verantwortliches TP
(Auswahl - bei Bedarf)]],VLOOKUP(BTT[[#This Row],[Hauptprozess
(Pflichtauswahl)]],Hauptprozesse[],3,FALSE)),"")</f>
        <v/>
      </c>
      <c r="F2026" t="inlineStr">
        <is>
          <t>FI</t>
        </is>
      </c>
      <c r="G2026" t="inlineStr">
        <is>
          <t>RW-F</t>
        </is>
      </c>
      <c r="H2026" t="inlineStr">
        <is>
          <t>FI</t>
        </is>
      </c>
      <c r="I2026" t="inlineStr">
        <is>
          <t>/HOAG/P_SHLP_FKT</t>
        </is>
      </c>
      <c r="J2026">
        <f>IFERROR(VLOOKUP(BTT[[#This Row],[Verwendete Transaktion (Pflichtauswahl)]],Transaktionen[[Transaktionen]:[Langtext]],2,FALSE),"")</f>
        <v/>
      </c>
      <c r="V2026">
        <f>IFERROR(VLOOKUP(BTT[[#This Row],[Verwendetes Formular
(Auswahl falls relevant)]],Formulare[[Formularbezeichnung]:[Formularname (technisch)]],2,FALSE),"")</f>
        <v/>
      </c>
      <c r="AK2026">
        <f>IF(BTT[[#This Row],[Subprozess
(optionale Auswahl)]]="","okay",IF(VLOOKUP(BTT[[#This Row],[Subprozess
(optionale Auswahl)]],BPML[[Subprozess]:[Zugeordneter Hauptprozess]],3,FALSE)=BTT[[#This Row],[Hauptprozess
(Pflichtauswahl)]],"okay","falscher Subprozess"))</f>
        <v/>
      </c>
      <c r="AL2026">
        <f>IF(aktives_Teilprojekt="Master","",IF(BTT[[#This Row],[Verantwortliches TP
(automatisch)]]=VLOOKUP(aktives_Teilprojekt,Teilprojekte[[Teilprojekte]:[Kürzel]],2,FALSE),"okay","Hauptprozess anderes TP"))</f>
        <v/>
      </c>
      <c r="AM20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6">
        <f>IFERROR(IF(BTT[[#This Row],[SAP-Modul
(Pflichtauswahl)]]&lt;&gt;VLOOKUP(BTT[[#This Row],[Verwendete Transaktion (Pflichtauswahl)]],Transaktionen[[Transaktionen]:[Modul]],3,FALSE),"Modul anders","okay"),"")</f>
        <v/>
      </c>
      <c r="AP2026">
        <f>IFERROR(IF(COUNTIFS(BTT[Verwendete Transaktion (Pflichtauswahl)],BTT[[#This Row],[Verwendete Transaktion (Pflichtauswahl)]],BTT[SAP-Modul
(Pflichtauswahl)],"&lt;&gt;"&amp;BTT[[#This Row],[SAP-Modul
(Pflichtauswahl)]])&gt;0,"Modul anders","okay"),"")</f>
        <v/>
      </c>
      <c r="AQ2026">
        <f>IFERROR(IF(COUNTIFS(BTT[Verwendete Transaktion (Pflichtauswahl)],BTT[[#This Row],[Verwendete Transaktion (Pflichtauswahl)]],BTT[Verantwortliches TP
(automatisch)],"&lt;&gt;"&amp;BTT[[#This Row],[Verantwortliches TP
(automatisch)]])&gt;0,"Transaktion mehrfach","okay"),"")</f>
        <v/>
      </c>
      <c r="AR2026">
        <f>IFERROR(IF(COUNTIFS(BTT[Verwendete Transaktion (Pflichtauswahl)],BTT[[#This Row],[Verwendete Transaktion (Pflichtauswahl)]],BTT[Verantwortliches TP
(automatisch)],"&lt;&gt;"&amp;VLOOKUP(aktives_Teilprojekt,Teilprojekte[[Teilprojekte]:[Kürzel]],2,FALSE))&gt;0,"Transaktion mehrfach","okay"),"")</f>
        <v/>
      </c>
      <c r="AS2026" t="inlineStr">
        <is>
          <t>FI1996</t>
        </is>
      </c>
    </row>
    <row r="2027">
      <c r="A2027">
        <f>IFERROR(IF(BTT[[#This Row],[Lfd Nr. 
(aus konsolidierter Datei)]]&lt;&gt;"",BTT[[#This Row],[Lfd Nr. 
(aus konsolidierter Datei)]],VLOOKUP(aktives_Teilprojekt,Teilprojekte[[Teilprojekte]:[Kürzel]],2,FALSE)&amp;ROW(BTT[[#This Row],[Lfd Nr.
(automatisch)]])-2),"")</f>
        <v/>
      </c>
      <c r="E2027">
        <f>IFERROR(IF(NOT(BTT[[#This Row],[Manuelle Änderung des Verantwortliches TP
(Auswahl - bei Bedarf)]]=""),BTT[[#This Row],[Manuelle Änderung des Verantwortliches TP
(Auswahl - bei Bedarf)]],VLOOKUP(BTT[[#This Row],[Hauptprozess
(Pflichtauswahl)]],Hauptprozesse[],3,FALSE)),"")</f>
        <v/>
      </c>
      <c r="F2027" t="inlineStr">
        <is>
          <t>FI</t>
        </is>
      </c>
      <c r="G2027" t="inlineStr">
        <is>
          <t>RW-F</t>
        </is>
      </c>
      <c r="H2027" t="inlineStr">
        <is>
          <t>FI</t>
        </is>
      </c>
      <c r="I2027" t="inlineStr">
        <is>
          <t>/HOAG/P_STATUS_DJ</t>
        </is>
      </c>
      <c r="J2027">
        <f>IFERROR(VLOOKUP(BTT[[#This Row],[Verwendete Transaktion (Pflichtauswahl)]],Transaktionen[[Transaktionen]:[Langtext]],2,FALSE),"")</f>
        <v/>
      </c>
      <c r="V2027">
        <f>IFERROR(VLOOKUP(BTT[[#This Row],[Verwendetes Formular
(Auswahl falls relevant)]],Formulare[[Formularbezeichnung]:[Formularname (technisch)]],2,FALSE),"")</f>
        <v/>
      </c>
      <c r="AK2027">
        <f>IF(BTT[[#This Row],[Subprozess
(optionale Auswahl)]]="","okay",IF(VLOOKUP(BTT[[#This Row],[Subprozess
(optionale Auswahl)]],BPML[[Subprozess]:[Zugeordneter Hauptprozess]],3,FALSE)=BTT[[#This Row],[Hauptprozess
(Pflichtauswahl)]],"okay","falscher Subprozess"))</f>
        <v/>
      </c>
      <c r="AL2027">
        <f>IF(aktives_Teilprojekt="Master","",IF(BTT[[#This Row],[Verantwortliches TP
(automatisch)]]=VLOOKUP(aktives_Teilprojekt,Teilprojekte[[Teilprojekte]:[Kürzel]],2,FALSE),"okay","Hauptprozess anderes TP"))</f>
        <v/>
      </c>
      <c r="AM20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7">
        <f>IFERROR(IF(BTT[[#This Row],[SAP-Modul
(Pflichtauswahl)]]&lt;&gt;VLOOKUP(BTT[[#This Row],[Verwendete Transaktion (Pflichtauswahl)]],Transaktionen[[Transaktionen]:[Modul]],3,FALSE),"Modul anders","okay"),"")</f>
        <v/>
      </c>
      <c r="AP2027">
        <f>IFERROR(IF(COUNTIFS(BTT[Verwendete Transaktion (Pflichtauswahl)],BTT[[#This Row],[Verwendete Transaktion (Pflichtauswahl)]],BTT[SAP-Modul
(Pflichtauswahl)],"&lt;&gt;"&amp;BTT[[#This Row],[SAP-Modul
(Pflichtauswahl)]])&gt;0,"Modul anders","okay"),"")</f>
        <v/>
      </c>
      <c r="AQ2027">
        <f>IFERROR(IF(COUNTIFS(BTT[Verwendete Transaktion (Pflichtauswahl)],BTT[[#This Row],[Verwendete Transaktion (Pflichtauswahl)]],BTT[Verantwortliches TP
(automatisch)],"&lt;&gt;"&amp;BTT[[#This Row],[Verantwortliches TP
(automatisch)]])&gt;0,"Transaktion mehrfach","okay"),"")</f>
        <v/>
      </c>
      <c r="AR2027">
        <f>IFERROR(IF(COUNTIFS(BTT[Verwendete Transaktion (Pflichtauswahl)],BTT[[#This Row],[Verwendete Transaktion (Pflichtauswahl)]],BTT[Verantwortliches TP
(automatisch)],"&lt;&gt;"&amp;VLOOKUP(aktives_Teilprojekt,Teilprojekte[[Teilprojekte]:[Kürzel]],2,FALSE))&gt;0,"Transaktion mehrfach","okay"),"")</f>
        <v/>
      </c>
      <c r="AS2027" t="inlineStr">
        <is>
          <t>FI1997</t>
        </is>
      </c>
    </row>
    <row r="2028">
      <c r="A2028">
        <f>IFERROR(IF(BTT[[#This Row],[Lfd Nr. 
(aus konsolidierter Datei)]]&lt;&gt;"",BTT[[#This Row],[Lfd Nr. 
(aus konsolidierter Datei)]],VLOOKUP(aktives_Teilprojekt,Teilprojekte[[Teilprojekte]:[Kürzel]],2,FALSE)&amp;ROW(BTT[[#This Row],[Lfd Nr.
(automatisch)]])-2),"")</f>
        <v/>
      </c>
      <c r="E2028">
        <f>IFERROR(IF(NOT(BTT[[#This Row],[Manuelle Änderung des Verantwortliches TP
(Auswahl - bei Bedarf)]]=""),BTT[[#This Row],[Manuelle Änderung des Verantwortliches TP
(Auswahl - bei Bedarf)]],VLOOKUP(BTT[[#This Row],[Hauptprozess
(Pflichtauswahl)]],Hauptprozesse[],3,FALSE)),"")</f>
        <v/>
      </c>
      <c r="F2028" t="inlineStr">
        <is>
          <t>FI</t>
        </is>
      </c>
      <c r="G2028" t="inlineStr">
        <is>
          <t>RW-F</t>
        </is>
      </c>
      <c r="H2028" t="inlineStr">
        <is>
          <t>FI</t>
        </is>
      </c>
      <c r="I2028" t="inlineStr">
        <is>
          <t>/HOAG/P_T012K</t>
        </is>
      </c>
      <c r="J2028">
        <f>IFERROR(VLOOKUP(BTT[[#This Row],[Verwendete Transaktion (Pflichtauswahl)]],Transaktionen[[Transaktionen]:[Langtext]],2,FALSE),"")</f>
        <v/>
      </c>
      <c r="V2028">
        <f>IFERROR(VLOOKUP(BTT[[#This Row],[Verwendetes Formular
(Auswahl falls relevant)]],Formulare[[Formularbezeichnung]:[Formularname (technisch)]],2,FALSE),"")</f>
        <v/>
      </c>
      <c r="AK2028">
        <f>IF(BTT[[#This Row],[Subprozess
(optionale Auswahl)]]="","okay",IF(VLOOKUP(BTT[[#This Row],[Subprozess
(optionale Auswahl)]],BPML[[Subprozess]:[Zugeordneter Hauptprozess]],3,FALSE)=BTT[[#This Row],[Hauptprozess
(Pflichtauswahl)]],"okay","falscher Subprozess"))</f>
        <v/>
      </c>
      <c r="AL2028">
        <f>IF(aktives_Teilprojekt="Master","",IF(BTT[[#This Row],[Verantwortliches TP
(automatisch)]]=VLOOKUP(aktives_Teilprojekt,Teilprojekte[[Teilprojekte]:[Kürzel]],2,FALSE),"okay","Hauptprozess anderes TP"))</f>
        <v/>
      </c>
      <c r="AM20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8">
        <f>IFERROR(IF(BTT[[#This Row],[SAP-Modul
(Pflichtauswahl)]]&lt;&gt;VLOOKUP(BTT[[#This Row],[Verwendete Transaktion (Pflichtauswahl)]],Transaktionen[[Transaktionen]:[Modul]],3,FALSE),"Modul anders","okay"),"")</f>
        <v/>
      </c>
      <c r="AP2028">
        <f>IFERROR(IF(COUNTIFS(BTT[Verwendete Transaktion (Pflichtauswahl)],BTT[[#This Row],[Verwendete Transaktion (Pflichtauswahl)]],BTT[SAP-Modul
(Pflichtauswahl)],"&lt;&gt;"&amp;BTT[[#This Row],[SAP-Modul
(Pflichtauswahl)]])&gt;0,"Modul anders","okay"),"")</f>
        <v/>
      </c>
      <c r="AQ2028">
        <f>IFERROR(IF(COUNTIFS(BTT[Verwendete Transaktion (Pflichtauswahl)],BTT[[#This Row],[Verwendete Transaktion (Pflichtauswahl)]],BTT[Verantwortliches TP
(automatisch)],"&lt;&gt;"&amp;BTT[[#This Row],[Verantwortliches TP
(automatisch)]])&gt;0,"Transaktion mehrfach","okay"),"")</f>
        <v/>
      </c>
      <c r="AR2028">
        <f>IFERROR(IF(COUNTIFS(BTT[Verwendete Transaktion (Pflichtauswahl)],BTT[[#This Row],[Verwendete Transaktion (Pflichtauswahl)]],BTT[Verantwortliches TP
(automatisch)],"&lt;&gt;"&amp;VLOOKUP(aktives_Teilprojekt,Teilprojekte[[Teilprojekte]:[Kürzel]],2,FALSE))&gt;0,"Transaktion mehrfach","okay"),"")</f>
        <v/>
      </c>
      <c r="AS2028" t="inlineStr">
        <is>
          <t>FI1998</t>
        </is>
      </c>
    </row>
    <row r="2029">
      <c r="A2029">
        <f>IFERROR(IF(BTT[[#This Row],[Lfd Nr. 
(aus konsolidierter Datei)]]&lt;&gt;"",BTT[[#This Row],[Lfd Nr. 
(aus konsolidierter Datei)]],VLOOKUP(aktives_Teilprojekt,Teilprojekte[[Teilprojekte]:[Kürzel]],2,FALSE)&amp;ROW(BTT[[#This Row],[Lfd Nr.
(automatisch)]])-2),"")</f>
        <v/>
      </c>
      <c r="E2029">
        <f>IFERROR(IF(NOT(BTT[[#This Row],[Manuelle Änderung des Verantwortliches TP
(Auswahl - bei Bedarf)]]=""),BTT[[#This Row],[Manuelle Änderung des Verantwortliches TP
(Auswahl - bei Bedarf)]],VLOOKUP(BTT[[#This Row],[Hauptprozess
(Pflichtauswahl)]],Hauptprozesse[],3,FALSE)),"")</f>
        <v/>
      </c>
      <c r="F2029" t="inlineStr">
        <is>
          <t>FI</t>
        </is>
      </c>
      <c r="G2029" t="inlineStr">
        <is>
          <t>RW-F</t>
        </is>
      </c>
      <c r="H2029" t="inlineStr">
        <is>
          <t>FI</t>
        </is>
      </c>
      <c r="I2029" t="inlineStr">
        <is>
          <t>/HOAG/P_TRFPROTOKOLL</t>
        </is>
      </c>
      <c r="J2029">
        <f>IFERROR(VLOOKUP(BTT[[#This Row],[Verwendete Transaktion (Pflichtauswahl)]],Transaktionen[[Transaktionen]:[Langtext]],2,FALSE),"")</f>
        <v/>
      </c>
      <c r="V2029">
        <f>IFERROR(VLOOKUP(BTT[[#This Row],[Verwendetes Formular
(Auswahl falls relevant)]],Formulare[[Formularbezeichnung]:[Formularname (technisch)]],2,FALSE),"")</f>
        <v/>
      </c>
      <c r="AK2029">
        <f>IF(BTT[[#This Row],[Subprozess
(optionale Auswahl)]]="","okay",IF(VLOOKUP(BTT[[#This Row],[Subprozess
(optionale Auswahl)]],BPML[[Subprozess]:[Zugeordneter Hauptprozess]],3,FALSE)=BTT[[#This Row],[Hauptprozess
(Pflichtauswahl)]],"okay","falscher Subprozess"))</f>
        <v/>
      </c>
      <c r="AL2029">
        <f>IF(aktives_Teilprojekt="Master","",IF(BTT[[#This Row],[Verantwortliches TP
(automatisch)]]=VLOOKUP(aktives_Teilprojekt,Teilprojekte[[Teilprojekte]:[Kürzel]],2,FALSE),"okay","Hauptprozess anderes TP"))</f>
        <v/>
      </c>
      <c r="AM20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29">
        <f>IFERROR(IF(BTT[[#This Row],[SAP-Modul
(Pflichtauswahl)]]&lt;&gt;VLOOKUP(BTT[[#This Row],[Verwendete Transaktion (Pflichtauswahl)]],Transaktionen[[Transaktionen]:[Modul]],3,FALSE),"Modul anders","okay"),"")</f>
        <v/>
      </c>
      <c r="AP2029">
        <f>IFERROR(IF(COUNTIFS(BTT[Verwendete Transaktion (Pflichtauswahl)],BTT[[#This Row],[Verwendete Transaktion (Pflichtauswahl)]],BTT[SAP-Modul
(Pflichtauswahl)],"&lt;&gt;"&amp;BTT[[#This Row],[SAP-Modul
(Pflichtauswahl)]])&gt;0,"Modul anders","okay"),"")</f>
        <v/>
      </c>
      <c r="AQ2029">
        <f>IFERROR(IF(COUNTIFS(BTT[Verwendete Transaktion (Pflichtauswahl)],BTT[[#This Row],[Verwendete Transaktion (Pflichtauswahl)]],BTT[Verantwortliches TP
(automatisch)],"&lt;&gt;"&amp;BTT[[#This Row],[Verantwortliches TP
(automatisch)]])&gt;0,"Transaktion mehrfach","okay"),"")</f>
        <v/>
      </c>
      <c r="AR2029">
        <f>IFERROR(IF(COUNTIFS(BTT[Verwendete Transaktion (Pflichtauswahl)],BTT[[#This Row],[Verwendete Transaktion (Pflichtauswahl)]],BTT[Verantwortliches TP
(automatisch)],"&lt;&gt;"&amp;VLOOKUP(aktives_Teilprojekt,Teilprojekte[[Teilprojekte]:[Kürzel]],2,FALSE))&gt;0,"Transaktion mehrfach","okay"),"")</f>
        <v/>
      </c>
      <c r="AS2029" t="inlineStr">
        <is>
          <t>FI1999</t>
        </is>
      </c>
    </row>
    <row r="2030">
      <c r="A2030">
        <f>IFERROR(IF(BTT[[#This Row],[Lfd Nr. 
(aus konsolidierter Datei)]]&lt;&gt;"",BTT[[#This Row],[Lfd Nr. 
(aus konsolidierter Datei)]],VLOOKUP(aktives_Teilprojekt,Teilprojekte[[Teilprojekte]:[Kürzel]],2,FALSE)&amp;ROW(BTT[[#This Row],[Lfd Nr.
(automatisch)]])-2),"")</f>
        <v/>
      </c>
      <c r="E2030">
        <f>IFERROR(IF(NOT(BTT[[#This Row],[Manuelle Änderung des Verantwortliches TP
(Auswahl - bei Bedarf)]]=""),BTT[[#This Row],[Manuelle Änderung des Verantwortliches TP
(Auswahl - bei Bedarf)]],VLOOKUP(BTT[[#This Row],[Hauptprozess
(Pflichtauswahl)]],Hauptprozesse[],3,FALSE)),"")</f>
        <v/>
      </c>
      <c r="F2030" t="inlineStr">
        <is>
          <t>FI</t>
        </is>
      </c>
      <c r="G2030" t="inlineStr">
        <is>
          <t>RW-F</t>
        </is>
      </c>
      <c r="H2030" t="inlineStr">
        <is>
          <t>FI</t>
        </is>
      </c>
      <c r="I2030" t="inlineStr">
        <is>
          <t>/HOAG/P_U_CH_STATUS</t>
        </is>
      </c>
      <c r="J2030">
        <f>IFERROR(VLOOKUP(BTT[[#This Row],[Verwendete Transaktion (Pflichtauswahl)]],Transaktionen[[Transaktionen]:[Langtext]],2,FALSE),"")</f>
        <v/>
      </c>
      <c r="V2030">
        <f>IFERROR(VLOOKUP(BTT[[#This Row],[Verwendetes Formular
(Auswahl falls relevant)]],Formulare[[Formularbezeichnung]:[Formularname (technisch)]],2,FALSE),"")</f>
        <v/>
      </c>
      <c r="AK2030">
        <f>IF(BTT[[#This Row],[Subprozess
(optionale Auswahl)]]="","okay",IF(VLOOKUP(BTT[[#This Row],[Subprozess
(optionale Auswahl)]],BPML[[Subprozess]:[Zugeordneter Hauptprozess]],3,FALSE)=BTT[[#This Row],[Hauptprozess
(Pflichtauswahl)]],"okay","falscher Subprozess"))</f>
        <v/>
      </c>
      <c r="AL2030">
        <f>IF(aktives_Teilprojekt="Master","",IF(BTT[[#This Row],[Verantwortliches TP
(automatisch)]]=VLOOKUP(aktives_Teilprojekt,Teilprojekte[[Teilprojekte]:[Kürzel]],2,FALSE),"okay","Hauptprozess anderes TP"))</f>
        <v/>
      </c>
      <c r="AM20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0">
        <f>IFERROR(IF(BTT[[#This Row],[SAP-Modul
(Pflichtauswahl)]]&lt;&gt;VLOOKUP(BTT[[#This Row],[Verwendete Transaktion (Pflichtauswahl)]],Transaktionen[[Transaktionen]:[Modul]],3,FALSE),"Modul anders","okay"),"")</f>
        <v/>
      </c>
      <c r="AP2030">
        <f>IFERROR(IF(COUNTIFS(BTT[Verwendete Transaktion (Pflichtauswahl)],BTT[[#This Row],[Verwendete Transaktion (Pflichtauswahl)]],BTT[SAP-Modul
(Pflichtauswahl)],"&lt;&gt;"&amp;BTT[[#This Row],[SAP-Modul
(Pflichtauswahl)]])&gt;0,"Modul anders","okay"),"")</f>
        <v/>
      </c>
      <c r="AQ2030">
        <f>IFERROR(IF(COUNTIFS(BTT[Verwendete Transaktion (Pflichtauswahl)],BTT[[#This Row],[Verwendete Transaktion (Pflichtauswahl)]],BTT[Verantwortliches TP
(automatisch)],"&lt;&gt;"&amp;BTT[[#This Row],[Verantwortliches TP
(automatisch)]])&gt;0,"Transaktion mehrfach","okay"),"")</f>
        <v/>
      </c>
      <c r="AR2030">
        <f>IFERROR(IF(COUNTIFS(BTT[Verwendete Transaktion (Pflichtauswahl)],BTT[[#This Row],[Verwendete Transaktion (Pflichtauswahl)]],BTT[Verantwortliches TP
(automatisch)],"&lt;&gt;"&amp;VLOOKUP(aktives_Teilprojekt,Teilprojekte[[Teilprojekte]:[Kürzel]],2,FALSE))&gt;0,"Transaktion mehrfach","okay"),"")</f>
        <v/>
      </c>
      <c r="AS2030" t="inlineStr">
        <is>
          <t>FI2000</t>
        </is>
      </c>
    </row>
    <row r="2031">
      <c r="A2031">
        <f>IFERROR(IF(BTT[[#This Row],[Lfd Nr. 
(aus konsolidierter Datei)]]&lt;&gt;"",BTT[[#This Row],[Lfd Nr. 
(aus konsolidierter Datei)]],VLOOKUP(aktives_Teilprojekt,Teilprojekte[[Teilprojekte]:[Kürzel]],2,FALSE)&amp;ROW(BTT[[#This Row],[Lfd Nr.
(automatisch)]])-2),"")</f>
        <v/>
      </c>
      <c r="E2031">
        <f>IFERROR(IF(NOT(BTT[[#This Row],[Manuelle Änderung des Verantwortliches TP
(Auswahl - bei Bedarf)]]=""),BTT[[#This Row],[Manuelle Änderung des Verantwortliches TP
(Auswahl - bei Bedarf)]],VLOOKUP(BTT[[#This Row],[Hauptprozess
(Pflichtauswahl)]],Hauptprozesse[],3,FALSE)),"")</f>
        <v/>
      </c>
      <c r="F2031" t="inlineStr">
        <is>
          <t>FI</t>
        </is>
      </c>
      <c r="G2031" t="inlineStr">
        <is>
          <t>RW-F</t>
        </is>
      </c>
      <c r="H2031" t="inlineStr">
        <is>
          <t>FI</t>
        </is>
      </c>
      <c r="I2031" t="inlineStr">
        <is>
          <t>/HOAG/P_USERGROUP</t>
        </is>
      </c>
      <c r="J2031">
        <f>IFERROR(VLOOKUP(BTT[[#This Row],[Verwendete Transaktion (Pflichtauswahl)]],Transaktionen[[Transaktionen]:[Langtext]],2,FALSE),"")</f>
        <v/>
      </c>
      <c r="V2031">
        <f>IFERROR(VLOOKUP(BTT[[#This Row],[Verwendetes Formular
(Auswahl falls relevant)]],Formulare[[Formularbezeichnung]:[Formularname (technisch)]],2,FALSE),"")</f>
        <v/>
      </c>
      <c r="AK2031">
        <f>IF(BTT[[#This Row],[Subprozess
(optionale Auswahl)]]="","okay",IF(VLOOKUP(BTT[[#This Row],[Subprozess
(optionale Auswahl)]],BPML[[Subprozess]:[Zugeordneter Hauptprozess]],3,FALSE)=BTT[[#This Row],[Hauptprozess
(Pflichtauswahl)]],"okay","falscher Subprozess"))</f>
        <v/>
      </c>
      <c r="AL2031">
        <f>IF(aktives_Teilprojekt="Master","",IF(BTT[[#This Row],[Verantwortliches TP
(automatisch)]]=VLOOKUP(aktives_Teilprojekt,Teilprojekte[[Teilprojekte]:[Kürzel]],2,FALSE),"okay","Hauptprozess anderes TP"))</f>
        <v/>
      </c>
      <c r="AM20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1">
        <f>IFERROR(IF(BTT[[#This Row],[SAP-Modul
(Pflichtauswahl)]]&lt;&gt;VLOOKUP(BTT[[#This Row],[Verwendete Transaktion (Pflichtauswahl)]],Transaktionen[[Transaktionen]:[Modul]],3,FALSE),"Modul anders","okay"),"")</f>
        <v/>
      </c>
      <c r="AP2031">
        <f>IFERROR(IF(COUNTIFS(BTT[Verwendete Transaktion (Pflichtauswahl)],BTT[[#This Row],[Verwendete Transaktion (Pflichtauswahl)]],BTT[SAP-Modul
(Pflichtauswahl)],"&lt;&gt;"&amp;BTT[[#This Row],[SAP-Modul
(Pflichtauswahl)]])&gt;0,"Modul anders","okay"),"")</f>
        <v/>
      </c>
      <c r="AQ2031">
        <f>IFERROR(IF(COUNTIFS(BTT[Verwendete Transaktion (Pflichtauswahl)],BTT[[#This Row],[Verwendete Transaktion (Pflichtauswahl)]],BTT[Verantwortliches TP
(automatisch)],"&lt;&gt;"&amp;BTT[[#This Row],[Verantwortliches TP
(automatisch)]])&gt;0,"Transaktion mehrfach","okay"),"")</f>
        <v/>
      </c>
      <c r="AR2031">
        <f>IFERROR(IF(COUNTIFS(BTT[Verwendete Transaktion (Pflichtauswahl)],BTT[[#This Row],[Verwendete Transaktion (Pflichtauswahl)]],BTT[Verantwortliches TP
(automatisch)],"&lt;&gt;"&amp;VLOOKUP(aktives_Teilprojekt,Teilprojekte[[Teilprojekte]:[Kürzel]],2,FALSE))&gt;0,"Transaktion mehrfach","okay"),"")</f>
        <v/>
      </c>
      <c r="AS2031" t="inlineStr">
        <is>
          <t>FI2001</t>
        </is>
      </c>
    </row>
    <row r="2032">
      <c r="A2032">
        <f>IFERROR(IF(BTT[[#This Row],[Lfd Nr. 
(aus konsolidierter Datei)]]&lt;&gt;"",BTT[[#This Row],[Lfd Nr. 
(aus konsolidierter Datei)]],VLOOKUP(aktives_Teilprojekt,Teilprojekte[[Teilprojekte]:[Kürzel]],2,FALSE)&amp;ROW(BTT[[#This Row],[Lfd Nr.
(automatisch)]])-2),"")</f>
        <v/>
      </c>
      <c r="E2032">
        <f>IFERROR(IF(NOT(BTT[[#This Row],[Manuelle Änderung des Verantwortliches TP
(Auswahl - bei Bedarf)]]=""),BTT[[#This Row],[Manuelle Änderung des Verantwortliches TP
(Auswahl - bei Bedarf)]],VLOOKUP(BTT[[#This Row],[Hauptprozess
(Pflichtauswahl)]],Hauptprozesse[],3,FALSE)),"")</f>
        <v/>
      </c>
      <c r="F2032" t="inlineStr">
        <is>
          <t>FI</t>
        </is>
      </c>
      <c r="G2032" t="inlineStr">
        <is>
          <t>RW-F</t>
        </is>
      </c>
      <c r="H2032" t="inlineStr">
        <is>
          <t>FI</t>
        </is>
      </c>
      <c r="I2032" t="inlineStr">
        <is>
          <t>/HOAG/P_USR_KONTFREI</t>
        </is>
      </c>
      <c r="J2032">
        <f>IFERROR(VLOOKUP(BTT[[#This Row],[Verwendete Transaktion (Pflichtauswahl)]],Transaktionen[[Transaktionen]:[Langtext]],2,FALSE),"")</f>
        <v/>
      </c>
      <c r="V2032">
        <f>IFERROR(VLOOKUP(BTT[[#This Row],[Verwendetes Formular
(Auswahl falls relevant)]],Formulare[[Formularbezeichnung]:[Formularname (technisch)]],2,FALSE),"")</f>
        <v/>
      </c>
      <c r="AK2032">
        <f>IF(BTT[[#This Row],[Subprozess
(optionale Auswahl)]]="","okay",IF(VLOOKUP(BTT[[#This Row],[Subprozess
(optionale Auswahl)]],BPML[[Subprozess]:[Zugeordneter Hauptprozess]],3,FALSE)=BTT[[#This Row],[Hauptprozess
(Pflichtauswahl)]],"okay","falscher Subprozess"))</f>
        <v/>
      </c>
      <c r="AL2032">
        <f>IF(aktives_Teilprojekt="Master","",IF(BTT[[#This Row],[Verantwortliches TP
(automatisch)]]=VLOOKUP(aktives_Teilprojekt,Teilprojekte[[Teilprojekte]:[Kürzel]],2,FALSE),"okay","Hauptprozess anderes TP"))</f>
        <v/>
      </c>
      <c r="AM20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2">
        <f>IFERROR(IF(BTT[[#This Row],[SAP-Modul
(Pflichtauswahl)]]&lt;&gt;VLOOKUP(BTT[[#This Row],[Verwendete Transaktion (Pflichtauswahl)]],Transaktionen[[Transaktionen]:[Modul]],3,FALSE),"Modul anders","okay"),"")</f>
        <v/>
      </c>
      <c r="AP2032">
        <f>IFERROR(IF(COUNTIFS(BTT[Verwendete Transaktion (Pflichtauswahl)],BTT[[#This Row],[Verwendete Transaktion (Pflichtauswahl)]],BTT[SAP-Modul
(Pflichtauswahl)],"&lt;&gt;"&amp;BTT[[#This Row],[SAP-Modul
(Pflichtauswahl)]])&gt;0,"Modul anders","okay"),"")</f>
        <v/>
      </c>
      <c r="AQ2032">
        <f>IFERROR(IF(COUNTIFS(BTT[Verwendete Transaktion (Pflichtauswahl)],BTT[[#This Row],[Verwendete Transaktion (Pflichtauswahl)]],BTT[Verantwortliches TP
(automatisch)],"&lt;&gt;"&amp;BTT[[#This Row],[Verantwortliches TP
(automatisch)]])&gt;0,"Transaktion mehrfach","okay"),"")</f>
        <v/>
      </c>
      <c r="AR2032">
        <f>IFERROR(IF(COUNTIFS(BTT[Verwendete Transaktion (Pflichtauswahl)],BTT[[#This Row],[Verwendete Transaktion (Pflichtauswahl)]],BTT[Verantwortliches TP
(automatisch)],"&lt;&gt;"&amp;VLOOKUP(aktives_Teilprojekt,Teilprojekte[[Teilprojekte]:[Kürzel]],2,FALSE))&gt;0,"Transaktion mehrfach","okay"),"")</f>
        <v/>
      </c>
      <c r="AS2032" t="inlineStr">
        <is>
          <t>FI2002</t>
        </is>
      </c>
    </row>
    <row r="2033">
      <c r="A2033">
        <f>IFERROR(IF(BTT[[#This Row],[Lfd Nr. 
(aus konsolidierter Datei)]]&lt;&gt;"",BTT[[#This Row],[Lfd Nr. 
(aus konsolidierter Datei)]],VLOOKUP(aktives_Teilprojekt,Teilprojekte[[Teilprojekte]:[Kürzel]],2,FALSE)&amp;ROW(BTT[[#This Row],[Lfd Nr.
(automatisch)]])-2),"")</f>
        <v/>
      </c>
      <c r="E2033">
        <f>IFERROR(IF(NOT(BTT[[#This Row],[Manuelle Änderung des Verantwortliches TP
(Auswahl - bei Bedarf)]]=""),BTT[[#This Row],[Manuelle Änderung des Verantwortliches TP
(Auswahl - bei Bedarf)]],VLOOKUP(BTT[[#This Row],[Hauptprozess
(Pflichtauswahl)]],Hauptprozesse[],3,FALSE)),"")</f>
        <v/>
      </c>
      <c r="F2033" t="inlineStr">
        <is>
          <t>FI</t>
        </is>
      </c>
      <c r="G2033" t="inlineStr">
        <is>
          <t>RW-F</t>
        </is>
      </c>
      <c r="H2033" t="inlineStr">
        <is>
          <t>FI</t>
        </is>
      </c>
      <c r="I2033" t="inlineStr">
        <is>
          <t>/HOAG/P_ZUO_MED_AA</t>
        </is>
      </c>
      <c r="J2033">
        <f>IFERROR(VLOOKUP(BTT[[#This Row],[Verwendete Transaktion (Pflichtauswahl)]],Transaktionen[[Transaktionen]:[Langtext]],2,FALSE),"")</f>
        <v/>
      </c>
      <c r="V2033">
        <f>IFERROR(VLOOKUP(BTT[[#This Row],[Verwendetes Formular
(Auswahl falls relevant)]],Formulare[[Formularbezeichnung]:[Formularname (technisch)]],2,FALSE),"")</f>
        <v/>
      </c>
      <c r="AK2033">
        <f>IF(BTT[[#This Row],[Subprozess
(optionale Auswahl)]]="","okay",IF(VLOOKUP(BTT[[#This Row],[Subprozess
(optionale Auswahl)]],BPML[[Subprozess]:[Zugeordneter Hauptprozess]],3,FALSE)=BTT[[#This Row],[Hauptprozess
(Pflichtauswahl)]],"okay","falscher Subprozess"))</f>
        <v/>
      </c>
      <c r="AL2033">
        <f>IF(aktives_Teilprojekt="Master","",IF(BTT[[#This Row],[Verantwortliches TP
(automatisch)]]=VLOOKUP(aktives_Teilprojekt,Teilprojekte[[Teilprojekte]:[Kürzel]],2,FALSE),"okay","Hauptprozess anderes TP"))</f>
        <v/>
      </c>
      <c r="AM20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3">
        <f>IFERROR(IF(BTT[[#This Row],[SAP-Modul
(Pflichtauswahl)]]&lt;&gt;VLOOKUP(BTT[[#This Row],[Verwendete Transaktion (Pflichtauswahl)]],Transaktionen[[Transaktionen]:[Modul]],3,FALSE),"Modul anders","okay"),"")</f>
        <v/>
      </c>
      <c r="AP2033">
        <f>IFERROR(IF(COUNTIFS(BTT[Verwendete Transaktion (Pflichtauswahl)],BTT[[#This Row],[Verwendete Transaktion (Pflichtauswahl)]],BTT[SAP-Modul
(Pflichtauswahl)],"&lt;&gt;"&amp;BTT[[#This Row],[SAP-Modul
(Pflichtauswahl)]])&gt;0,"Modul anders","okay"),"")</f>
        <v/>
      </c>
      <c r="AQ2033">
        <f>IFERROR(IF(COUNTIFS(BTT[Verwendete Transaktion (Pflichtauswahl)],BTT[[#This Row],[Verwendete Transaktion (Pflichtauswahl)]],BTT[Verantwortliches TP
(automatisch)],"&lt;&gt;"&amp;BTT[[#This Row],[Verantwortliches TP
(automatisch)]])&gt;0,"Transaktion mehrfach","okay"),"")</f>
        <v/>
      </c>
      <c r="AR2033">
        <f>IFERROR(IF(COUNTIFS(BTT[Verwendete Transaktion (Pflichtauswahl)],BTT[[#This Row],[Verwendete Transaktion (Pflichtauswahl)]],BTT[Verantwortliches TP
(automatisch)],"&lt;&gt;"&amp;VLOOKUP(aktives_Teilprojekt,Teilprojekte[[Teilprojekte]:[Kürzel]],2,FALSE))&gt;0,"Transaktion mehrfach","okay"),"")</f>
        <v/>
      </c>
      <c r="AS2033" t="inlineStr">
        <is>
          <t>FI2003</t>
        </is>
      </c>
    </row>
    <row r="2034">
      <c r="A2034">
        <f>IFERROR(IF(BTT[[#This Row],[Lfd Nr. 
(aus konsolidierter Datei)]]&lt;&gt;"",BTT[[#This Row],[Lfd Nr. 
(aus konsolidierter Datei)]],VLOOKUP(aktives_Teilprojekt,Teilprojekte[[Teilprojekte]:[Kürzel]],2,FALSE)&amp;ROW(BTT[[#This Row],[Lfd Nr.
(automatisch)]])-2),"")</f>
        <v/>
      </c>
      <c r="E2034">
        <f>IFERROR(IF(NOT(BTT[[#This Row],[Manuelle Änderung des Verantwortliches TP
(Auswahl - bei Bedarf)]]=""),BTT[[#This Row],[Manuelle Änderung des Verantwortliches TP
(Auswahl - bei Bedarf)]],VLOOKUP(BTT[[#This Row],[Hauptprozess
(Pflichtauswahl)]],Hauptprozesse[],3,FALSE)),"")</f>
        <v/>
      </c>
      <c r="F2034" t="inlineStr">
        <is>
          <t>FI</t>
        </is>
      </c>
      <c r="G2034" t="inlineStr">
        <is>
          <t>RW-F</t>
        </is>
      </c>
      <c r="H2034" t="inlineStr">
        <is>
          <t>FI</t>
        </is>
      </c>
      <c r="I2034" t="inlineStr">
        <is>
          <t>/HOAG/P_ZUO_PROT_AA</t>
        </is>
      </c>
      <c r="J2034">
        <f>IFERROR(VLOOKUP(BTT[[#This Row],[Verwendete Transaktion (Pflichtauswahl)]],Transaktionen[[Transaktionen]:[Langtext]],2,FALSE),"")</f>
        <v/>
      </c>
      <c r="V2034">
        <f>IFERROR(VLOOKUP(BTT[[#This Row],[Verwendetes Formular
(Auswahl falls relevant)]],Formulare[[Formularbezeichnung]:[Formularname (technisch)]],2,FALSE),"")</f>
        <v/>
      </c>
      <c r="AK2034">
        <f>IF(BTT[[#This Row],[Subprozess
(optionale Auswahl)]]="","okay",IF(VLOOKUP(BTT[[#This Row],[Subprozess
(optionale Auswahl)]],BPML[[Subprozess]:[Zugeordneter Hauptprozess]],3,FALSE)=BTT[[#This Row],[Hauptprozess
(Pflichtauswahl)]],"okay","falscher Subprozess"))</f>
        <v/>
      </c>
      <c r="AL2034">
        <f>IF(aktives_Teilprojekt="Master","",IF(BTT[[#This Row],[Verantwortliches TP
(automatisch)]]=VLOOKUP(aktives_Teilprojekt,Teilprojekte[[Teilprojekte]:[Kürzel]],2,FALSE),"okay","Hauptprozess anderes TP"))</f>
        <v/>
      </c>
      <c r="AM20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4">
        <f>IFERROR(IF(BTT[[#This Row],[SAP-Modul
(Pflichtauswahl)]]&lt;&gt;VLOOKUP(BTT[[#This Row],[Verwendete Transaktion (Pflichtauswahl)]],Transaktionen[[Transaktionen]:[Modul]],3,FALSE),"Modul anders","okay"),"")</f>
        <v/>
      </c>
      <c r="AP2034">
        <f>IFERROR(IF(COUNTIFS(BTT[Verwendete Transaktion (Pflichtauswahl)],BTT[[#This Row],[Verwendete Transaktion (Pflichtauswahl)]],BTT[SAP-Modul
(Pflichtauswahl)],"&lt;&gt;"&amp;BTT[[#This Row],[SAP-Modul
(Pflichtauswahl)]])&gt;0,"Modul anders","okay"),"")</f>
        <v/>
      </c>
      <c r="AQ2034">
        <f>IFERROR(IF(COUNTIFS(BTT[Verwendete Transaktion (Pflichtauswahl)],BTT[[#This Row],[Verwendete Transaktion (Pflichtauswahl)]],BTT[Verantwortliches TP
(automatisch)],"&lt;&gt;"&amp;BTT[[#This Row],[Verantwortliches TP
(automatisch)]])&gt;0,"Transaktion mehrfach","okay"),"")</f>
        <v/>
      </c>
      <c r="AR2034">
        <f>IFERROR(IF(COUNTIFS(BTT[Verwendete Transaktion (Pflichtauswahl)],BTT[[#This Row],[Verwendete Transaktion (Pflichtauswahl)]],BTT[Verantwortliches TP
(automatisch)],"&lt;&gt;"&amp;VLOOKUP(aktives_Teilprojekt,Teilprojekte[[Teilprojekte]:[Kürzel]],2,FALSE))&gt;0,"Transaktion mehrfach","okay"),"")</f>
        <v/>
      </c>
      <c r="AS2034" t="inlineStr">
        <is>
          <t>FI2004</t>
        </is>
      </c>
    </row>
    <row r="2035">
      <c r="A2035">
        <f>IFERROR(IF(BTT[[#This Row],[Lfd Nr. 
(aus konsolidierter Datei)]]&lt;&gt;"",BTT[[#This Row],[Lfd Nr. 
(aus konsolidierter Datei)]],VLOOKUP(aktives_Teilprojekt,Teilprojekte[[Teilprojekte]:[Kürzel]],2,FALSE)&amp;ROW(BTT[[#This Row],[Lfd Nr.
(automatisch)]])-2),"")</f>
        <v/>
      </c>
      <c r="E2035">
        <f>IFERROR(IF(NOT(BTT[[#This Row],[Manuelle Änderung des Verantwortliches TP
(Auswahl - bei Bedarf)]]=""),BTT[[#This Row],[Manuelle Änderung des Verantwortliches TP
(Auswahl - bei Bedarf)]],VLOOKUP(BTT[[#This Row],[Hauptprozess
(Pflichtauswahl)]],Hauptprozesse[],3,FALSE)),"")</f>
        <v/>
      </c>
      <c r="F2035" t="inlineStr">
        <is>
          <t>FI</t>
        </is>
      </c>
      <c r="G2035" t="inlineStr">
        <is>
          <t>RW-F</t>
        </is>
      </c>
      <c r="H2035" t="inlineStr">
        <is>
          <t>FI</t>
        </is>
      </c>
      <c r="I2035" t="inlineStr">
        <is>
          <t>/HOAG/P_ZV_UPDSTATUS</t>
        </is>
      </c>
      <c r="J2035">
        <f>IFERROR(VLOOKUP(BTT[[#This Row],[Verwendete Transaktion (Pflichtauswahl)]],Transaktionen[[Transaktionen]:[Langtext]],2,FALSE),"")</f>
        <v/>
      </c>
      <c r="V2035">
        <f>IFERROR(VLOOKUP(BTT[[#This Row],[Verwendetes Formular
(Auswahl falls relevant)]],Formulare[[Formularbezeichnung]:[Formularname (technisch)]],2,FALSE),"")</f>
        <v/>
      </c>
      <c r="AK2035">
        <f>IF(BTT[[#This Row],[Subprozess
(optionale Auswahl)]]="","okay",IF(VLOOKUP(BTT[[#This Row],[Subprozess
(optionale Auswahl)]],BPML[[Subprozess]:[Zugeordneter Hauptprozess]],3,FALSE)=BTT[[#This Row],[Hauptprozess
(Pflichtauswahl)]],"okay","falscher Subprozess"))</f>
        <v/>
      </c>
      <c r="AL2035">
        <f>IF(aktives_Teilprojekt="Master","",IF(BTT[[#This Row],[Verantwortliches TP
(automatisch)]]=VLOOKUP(aktives_Teilprojekt,Teilprojekte[[Teilprojekte]:[Kürzel]],2,FALSE),"okay","Hauptprozess anderes TP"))</f>
        <v/>
      </c>
      <c r="AM20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5">
        <f>IFERROR(IF(BTT[[#This Row],[SAP-Modul
(Pflichtauswahl)]]&lt;&gt;VLOOKUP(BTT[[#This Row],[Verwendete Transaktion (Pflichtauswahl)]],Transaktionen[[Transaktionen]:[Modul]],3,FALSE),"Modul anders","okay"),"")</f>
        <v/>
      </c>
      <c r="AP2035">
        <f>IFERROR(IF(COUNTIFS(BTT[Verwendete Transaktion (Pflichtauswahl)],BTT[[#This Row],[Verwendete Transaktion (Pflichtauswahl)]],BTT[SAP-Modul
(Pflichtauswahl)],"&lt;&gt;"&amp;BTT[[#This Row],[SAP-Modul
(Pflichtauswahl)]])&gt;0,"Modul anders","okay"),"")</f>
        <v/>
      </c>
      <c r="AQ2035">
        <f>IFERROR(IF(COUNTIFS(BTT[Verwendete Transaktion (Pflichtauswahl)],BTT[[#This Row],[Verwendete Transaktion (Pflichtauswahl)]],BTT[Verantwortliches TP
(automatisch)],"&lt;&gt;"&amp;BTT[[#This Row],[Verantwortliches TP
(automatisch)]])&gt;0,"Transaktion mehrfach","okay"),"")</f>
        <v/>
      </c>
      <c r="AR2035">
        <f>IFERROR(IF(COUNTIFS(BTT[Verwendete Transaktion (Pflichtauswahl)],BTT[[#This Row],[Verwendete Transaktion (Pflichtauswahl)]],BTT[Verantwortliches TP
(automatisch)],"&lt;&gt;"&amp;VLOOKUP(aktives_Teilprojekt,Teilprojekte[[Teilprojekte]:[Kürzel]],2,FALSE))&gt;0,"Transaktion mehrfach","okay"),"")</f>
        <v/>
      </c>
      <c r="AS2035" t="inlineStr">
        <is>
          <t>FI2005</t>
        </is>
      </c>
    </row>
    <row r="2036">
      <c r="A2036">
        <f>IFERROR(IF(BTT[[#This Row],[Lfd Nr. 
(aus konsolidierter Datei)]]&lt;&gt;"",BTT[[#This Row],[Lfd Nr. 
(aus konsolidierter Datei)]],VLOOKUP(aktives_Teilprojekt,Teilprojekte[[Teilprojekte]:[Kürzel]],2,FALSE)&amp;ROW(BTT[[#This Row],[Lfd Nr.
(automatisch)]])-2),"")</f>
        <v/>
      </c>
      <c r="E2036">
        <f>IFERROR(IF(NOT(BTT[[#This Row],[Manuelle Änderung des Verantwortliches TP
(Auswahl - bei Bedarf)]]=""),BTT[[#This Row],[Manuelle Änderung des Verantwortliches TP
(Auswahl - bei Bedarf)]],VLOOKUP(BTT[[#This Row],[Hauptprozess
(Pflichtauswahl)]],Hauptprozesse[],3,FALSE)),"")</f>
        <v/>
      </c>
      <c r="F2036" t="inlineStr">
        <is>
          <t>FI</t>
        </is>
      </c>
      <c r="G2036" t="inlineStr">
        <is>
          <t>RW-F</t>
        </is>
      </c>
      <c r="H2036" t="inlineStr">
        <is>
          <t>FI</t>
        </is>
      </c>
      <c r="I2036" t="inlineStr">
        <is>
          <t>/HOAG/P_ZVK_DISPLDET</t>
        </is>
      </c>
      <c r="J2036">
        <f>IFERROR(VLOOKUP(BTT[[#This Row],[Verwendete Transaktion (Pflichtauswahl)]],Transaktionen[[Transaktionen]:[Langtext]],2,FALSE),"")</f>
        <v/>
      </c>
      <c r="V2036">
        <f>IFERROR(VLOOKUP(BTT[[#This Row],[Verwendetes Formular
(Auswahl falls relevant)]],Formulare[[Formularbezeichnung]:[Formularname (technisch)]],2,FALSE),"")</f>
        <v/>
      </c>
      <c r="AK2036">
        <f>IF(BTT[[#This Row],[Subprozess
(optionale Auswahl)]]="","okay",IF(VLOOKUP(BTT[[#This Row],[Subprozess
(optionale Auswahl)]],BPML[[Subprozess]:[Zugeordneter Hauptprozess]],3,FALSE)=BTT[[#This Row],[Hauptprozess
(Pflichtauswahl)]],"okay","falscher Subprozess"))</f>
        <v/>
      </c>
      <c r="AL2036">
        <f>IF(aktives_Teilprojekt="Master","",IF(BTT[[#This Row],[Verantwortliches TP
(automatisch)]]=VLOOKUP(aktives_Teilprojekt,Teilprojekte[[Teilprojekte]:[Kürzel]],2,FALSE),"okay","Hauptprozess anderes TP"))</f>
        <v/>
      </c>
      <c r="AM20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6">
        <f>IFERROR(IF(BTT[[#This Row],[SAP-Modul
(Pflichtauswahl)]]&lt;&gt;VLOOKUP(BTT[[#This Row],[Verwendete Transaktion (Pflichtauswahl)]],Transaktionen[[Transaktionen]:[Modul]],3,FALSE),"Modul anders","okay"),"")</f>
        <v/>
      </c>
      <c r="AP2036">
        <f>IFERROR(IF(COUNTIFS(BTT[Verwendete Transaktion (Pflichtauswahl)],BTT[[#This Row],[Verwendete Transaktion (Pflichtauswahl)]],BTT[SAP-Modul
(Pflichtauswahl)],"&lt;&gt;"&amp;BTT[[#This Row],[SAP-Modul
(Pflichtauswahl)]])&gt;0,"Modul anders","okay"),"")</f>
        <v/>
      </c>
      <c r="AQ2036">
        <f>IFERROR(IF(COUNTIFS(BTT[Verwendete Transaktion (Pflichtauswahl)],BTT[[#This Row],[Verwendete Transaktion (Pflichtauswahl)]],BTT[Verantwortliches TP
(automatisch)],"&lt;&gt;"&amp;BTT[[#This Row],[Verantwortliches TP
(automatisch)]])&gt;0,"Transaktion mehrfach","okay"),"")</f>
        <v/>
      </c>
      <c r="AR2036">
        <f>IFERROR(IF(COUNTIFS(BTT[Verwendete Transaktion (Pflichtauswahl)],BTT[[#This Row],[Verwendete Transaktion (Pflichtauswahl)]],BTT[Verantwortliches TP
(automatisch)],"&lt;&gt;"&amp;VLOOKUP(aktives_Teilprojekt,Teilprojekte[[Teilprojekte]:[Kürzel]],2,FALSE))&gt;0,"Transaktion mehrfach","okay"),"")</f>
        <v/>
      </c>
      <c r="AS2036" t="inlineStr">
        <is>
          <t>FI2006</t>
        </is>
      </c>
    </row>
    <row r="2037">
      <c r="A2037">
        <f>IFERROR(IF(BTT[[#This Row],[Lfd Nr. 
(aus konsolidierter Datei)]]&lt;&gt;"",BTT[[#This Row],[Lfd Nr. 
(aus konsolidierter Datei)]],VLOOKUP(aktives_Teilprojekt,Teilprojekte[[Teilprojekte]:[Kürzel]],2,FALSE)&amp;ROW(BTT[[#This Row],[Lfd Nr.
(automatisch)]])-2),"")</f>
        <v/>
      </c>
      <c r="E2037">
        <f>IFERROR(IF(NOT(BTT[[#This Row],[Manuelle Änderung des Verantwortliches TP
(Auswahl - bei Bedarf)]]=""),BTT[[#This Row],[Manuelle Änderung des Verantwortliches TP
(Auswahl - bei Bedarf)]],VLOOKUP(BTT[[#This Row],[Hauptprozess
(Pflichtauswahl)]],Hauptprozesse[],3,FALSE)),"")</f>
        <v/>
      </c>
      <c r="F2037" t="inlineStr">
        <is>
          <t>FI</t>
        </is>
      </c>
      <c r="G2037" t="inlineStr">
        <is>
          <t>RW-F</t>
        </is>
      </c>
      <c r="H2037" t="inlineStr">
        <is>
          <t>FI</t>
        </is>
      </c>
      <c r="I2037" t="inlineStr">
        <is>
          <t>/HOAG/P_ZVK_PROT</t>
        </is>
      </c>
      <c r="J2037">
        <f>IFERROR(VLOOKUP(BTT[[#This Row],[Verwendete Transaktion (Pflichtauswahl)]],Transaktionen[[Transaktionen]:[Langtext]],2,FALSE),"")</f>
        <v/>
      </c>
      <c r="V2037">
        <f>IFERROR(VLOOKUP(BTT[[#This Row],[Verwendetes Formular
(Auswahl falls relevant)]],Formulare[[Formularbezeichnung]:[Formularname (technisch)]],2,FALSE),"")</f>
        <v/>
      </c>
      <c r="AK2037">
        <f>IF(BTT[[#This Row],[Subprozess
(optionale Auswahl)]]="","okay",IF(VLOOKUP(BTT[[#This Row],[Subprozess
(optionale Auswahl)]],BPML[[Subprozess]:[Zugeordneter Hauptprozess]],3,FALSE)=BTT[[#This Row],[Hauptprozess
(Pflichtauswahl)]],"okay","falscher Subprozess"))</f>
        <v/>
      </c>
      <c r="AL2037">
        <f>IF(aktives_Teilprojekt="Master","",IF(BTT[[#This Row],[Verantwortliches TP
(automatisch)]]=VLOOKUP(aktives_Teilprojekt,Teilprojekte[[Teilprojekte]:[Kürzel]],2,FALSE),"okay","Hauptprozess anderes TP"))</f>
        <v/>
      </c>
      <c r="AM20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7">
        <f>IFERROR(IF(BTT[[#This Row],[SAP-Modul
(Pflichtauswahl)]]&lt;&gt;VLOOKUP(BTT[[#This Row],[Verwendete Transaktion (Pflichtauswahl)]],Transaktionen[[Transaktionen]:[Modul]],3,FALSE),"Modul anders","okay"),"")</f>
        <v/>
      </c>
      <c r="AP2037">
        <f>IFERROR(IF(COUNTIFS(BTT[Verwendete Transaktion (Pflichtauswahl)],BTT[[#This Row],[Verwendete Transaktion (Pflichtauswahl)]],BTT[SAP-Modul
(Pflichtauswahl)],"&lt;&gt;"&amp;BTT[[#This Row],[SAP-Modul
(Pflichtauswahl)]])&gt;0,"Modul anders","okay"),"")</f>
        <v/>
      </c>
      <c r="AQ2037">
        <f>IFERROR(IF(COUNTIFS(BTT[Verwendete Transaktion (Pflichtauswahl)],BTT[[#This Row],[Verwendete Transaktion (Pflichtauswahl)]],BTT[Verantwortliches TP
(automatisch)],"&lt;&gt;"&amp;BTT[[#This Row],[Verantwortliches TP
(automatisch)]])&gt;0,"Transaktion mehrfach","okay"),"")</f>
        <v/>
      </c>
      <c r="AR2037">
        <f>IFERROR(IF(COUNTIFS(BTT[Verwendete Transaktion (Pflichtauswahl)],BTT[[#This Row],[Verwendete Transaktion (Pflichtauswahl)]],BTT[Verantwortliches TP
(automatisch)],"&lt;&gt;"&amp;VLOOKUP(aktives_Teilprojekt,Teilprojekte[[Teilprojekte]:[Kürzel]],2,FALSE))&gt;0,"Transaktion mehrfach","okay"),"")</f>
        <v/>
      </c>
      <c r="AS2037" t="inlineStr">
        <is>
          <t>FI2007</t>
        </is>
      </c>
    </row>
    <row r="2038">
      <c r="A2038">
        <f>IFERROR(IF(BTT[[#This Row],[Lfd Nr. 
(aus konsolidierter Datei)]]&lt;&gt;"",BTT[[#This Row],[Lfd Nr. 
(aus konsolidierter Datei)]],VLOOKUP(aktives_Teilprojekt,Teilprojekte[[Teilprojekte]:[Kürzel]],2,FALSE)&amp;ROW(BTT[[#This Row],[Lfd Nr.
(automatisch)]])-2),"")</f>
        <v/>
      </c>
      <c r="E2038">
        <f>IFERROR(IF(NOT(BTT[[#This Row],[Manuelle Änderung des Verantwortliches TP
(Auswahl - bei Bedarf)]]=""),BTT[[#This Row],[Manuelle Änderung des Verantwortliches TP
(Auswahl - bei Bedarf)]],VLOOKUP(BTT[[#This Row],[Hauptprozess
(Pflichtauswahl)]],Hauptprozesse[],3,FALSE)),"")</f>
        <v/>
      </c>
      <c r="F2038" t="inlineStr">
        <is>
          <t>FI</t>
        </is>
      </c>
      <c r="G2038" t="inlineStr">
        <is>
          <t>RW-F</t>
        </is>
      </c>
      <c r="H2038" t="inlineStr">
        <is>
          <t>FI</t>
        </is>
      </c>
      <c r="I2038" t="inlineStr">
        <is>
          <t>/HOAG/P_ZVK_PROZESSE</t>
        </is>
      </c>
      <c r="J2038">
        <f>IFERROR(VLOOKUP(BTT[[#This Row],[Verwendete Transaktion (Pflichtauswahl)]],Transaktionen[[Transaktionen]:[Langtext]],2,FALSE),"")</f>
        <v/>
      </c>
      <c r="V2038">
        <f>IFERROR(VLOOKUP(BTT[[#This Row],[Verwendetes Formular
(Auswahl falls relevant)]],Formulare[[Formularbezeichnung]:[Formularname (technisch)]],2,FALSE),"")</f>
        <v/>
      </c>
      <c r="AK2038">
        <f>IF(BTT[[#This Row],[Subprozess
(optionale Auswahl)]]="","okay",IF(VLOOKUP(BTT[[#This Row],[Subprozess
(optionale Auswahl)]],BPML[[Subprozess]:[Zugeordneter Hauptprozess]],3,FALSE)=BTT[[#This Row],[Hauptprozess
(Pflichtauswahl)]],"okay","falscher Subprozess"))</f>
        <v/>
      </c>
      <c r="AL2038">
        <f>IF(aktives_Teilprojekt="Master","",IF(BTT[[#This Row],[Verantwortliches TP
(automatisch)]]=VLOOKUP(aktives_Teilprojekt,Teilprojekte[[Teilprojekte]:[Kürzel]],2,FALSE),"okay","Hauptprozess anderes TP"))</f>
        <v/>
      </c>
      <c r="AM20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8">
        <f>IFERROR(IF(BTT[[#This Row],[SAP-Modul
(Pflichtauswahl)]]&lt;&gt;VLOOKUP(BTT[[#This Row],[Verwendete Transaktion (Pflichtauswahl)]],Transaktionen[[Transaktionen]:[Modul]],3,FALSE),"Modul anders","okay"),"")</f>
        <v/>
      </c>
      <c r="AP2038">
        <f>IFERROR(IF(COUNTIFS(BTT[Verwendete Transaktion (Pflichtauswahl)],BTT[[#This Row],[Verwendete Transaktion (Pflichtauswahl)]],BTT[SAP-Modul
(Pflichtauswahl)],"&lt;&gt;"&amp;BTT[[#This Row],[SAP-Modul
(Pflichtauswahl)]])&gt;0,"Modul anders","okay"),"")</f>
        <v/>
      </c>
      <c r="AQ2038">
        <f>IFERROR(IF(COUNTIFS(BTT[Verwendete Transaktion (Pflichtauswahl)],BTT[[#This Row],[Verwendete Transaktion (Pflichtauswahl)]],BTT[Verantwortliches TP
(automatisch)],"&lt;&gt;"&amp;BTT[[#This Row],[Verantwortliches TP
(automatisch)]])&gt;0,"Transaktion mehrfach","okay"),"")</f>
        <v/>
      </c>
      <c r="AR2038">
        <f>IFERROR(IF(COUNTIFS(BTT[Verwendete Transaktion (Pflichtauswahl)],BTT[[#This Row],[Verwendete Transaktion (Pflichtauswahl)]],BTT[Verantwortliches TP
(automatisch)],"&lt;&gt;"&amp;VLOOKUP(aktives_Teilprojekt,Teilprojekte[[Teilprojekte]:[Kürzel]],2,FALSE))&gt;0,"Transaktion mehrfach","okay"),"")</f>
        <v/>
      </c>
      <c r="AS2038" t="inlineStr">
        <is>
          <t>FI2008</t>
        </is>
      </c>
    </row>
    <row r="2039">
      <c r="A2039">
        <f>IFERROR(IF(BTT[[#This Row],[Lfd Nr. 
(aus konsolidierter Datei)]]&lt;&gt;"",BTT[[#This Row],[Lfd Nr. 
(aus konsolidierter Datei)]],VLOOKUP(aktives_Teilprojekt,Teilprojekte[[Teilprojekte]:[Kürzel]],2,FALSE)&amp;ROW(BTT[[#This Row],[Lfd Nr.
(automatisch)]])-2),"")</f>
        <v/>
      </c>
      <c r="E2039">
        <f>IFERROR(IF(NOT(BTT[[#This Row],[Manuelle Änderung des Verantwortliches TP
(Auswahl - bei Bedarf)]]=""),BTT[[#This Row],[Manuelle Änderung des Verantwortliches TP
(Auswahl - bei Bedarf)]],VLOOKUP(BTT[[#This Row],[Hauptprozess
(Pflichtauswahl)]],Hauptprozesse[],3,FALSE)),"")</f>
        <v/>
      </c>
      <c r="F2039" t="inlineStr">
        <is>
          <t>FI</t>
        </is>
      </c>
      <c r="G2039" t="inlineStr">
        <is>
          <t>RW-F</t>
        </is>
      </c>
      <c r="H2039" t="inlineStr">
        <is>
          <t>FI</t>
        </is>
      </c>
      <c r="I2039" t="inlineStr">
        <is>
          <t>/HOAG/P_ZVKE</t>
        </is>
      </c>
      <c r="J2039">
        <f>IFERROR(VLOOKUP(BTT[[#This Row],[Verwendete Transaktion (Pflichtauswahl)]],Transaktionen[[Transaktionen]:[Langtext]],2,FALSE),"")</f>
        <v/>
      </c>
      <c r="V2039">
        <f>IFERROR(VLOOKUP(BTT[[#This Row],[Verwendetes Formular
(Auswahl falls relevant)]],Formulare[[Formularbezeichnung]:[Formularname (technisch)]],2,FALSE),"")</f>
        <v/>
      </c>
      <c r="AK2039">
        <f>IF(BTT[[#This Row],[Subprozess
(optionale Auswahl)]]="","okay",IF(VLOOKUP(BTT[[#This Row],[Subprozess
(optionale Auswahl)]],BPML[[Subprozess]:[Zugeordneter Hauptprozess]],3,FALSE)=BTT[[#This Row],[Hauptprozess
(Pflichtauswahl)]],"okay","falscher Subprozess"))</f>
        <v/>
      </c>
      <c r="AL2039">
        <f>IF(aktives_Teilprojekt="Master","",IF(BTT[[#This Row],[Verantwortliches TP
(automatisch)]]=VLOOKUP(aktives_Teilprojekt,Teilprojekte[[Teilprojekte]:[Kürzel]],2,FALSE),"okay","Hauptprozess anderes TP"))</f>
        <v/>
      </c>
      <c r="AM20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39">
        <f>IFERROR(IF(BTT[[#This Row],[SAP-Modul
(Pflichtauswahl)]]&lt;&gt;VLOOKUP(BTT[[#This Row],[Verwendete Transaktion (Pflichtauswahl)]],Transaktionen[[Transaktionen]:[Modul]],3,FALSE),"Modul anders","okay"),"")</f>
        <v/>
      </c>
      <c r="AP2039">
        <f>IFERROR(IF(COUNTIFS(BTT[Verwendete Transaktion (Pflichtauswahl)],BTT[[#This Row],[Verwendete Transaktion (Pflichtauswahl)]],BTT[SAP-Modul
(Pflichtauswahl)],"&lt;&gt;"&amp;BTT[[#This Row],[SAP-Modul
(Pflichtauswahl)]])&gt;0,"Modul anders","okay"),"")</f>
        <v/>
      </c>
      <c r="AQ2039">
        <f>IFERROR(IF(COUNTIFS(BTT[Verwendete Transaktion (Pflichtauswahl)],BTT[[#This Row],[Verwendete Transaktion (Pflichtauswahl)]],BTT[Verantwortliches TP
(automatisch)],"&lt;&gt;"&amp;BTT[[#This Row],[Verantwortliches TP
(automatisch)]])&gt;0,"Transaktion mehrfach","okay"),"")</f>
        <v/>
      </c>
      <c r="AR2039">
        <f>IFERROR(IF(COUNTIFS(BTT[Verwendete Transaktion (Pflichtauswahl)],BTT[[#This Row],[Verwendete Transaktion (Pflichtauswahl)]],BTT[Verantwortliches TP
(automatisch)],"&lt;&gt;"&amp;VLOOKUP(aktives_Teilprojekt,Teilprojekte[[Teilprojekte]:[Kürzel]],2,FALSE))&gt;0,"Transaktion mehrfach","okay"),"")</f>
        <v/>
      </c>
      <c r="AS2039" t="inlineStr">
        <is>
          <t>FI2009</t>
        </is>
      </c>
    </row>
    <row r="2040">
      <c r="A2040">
        <f>IFERROR(IF(BTT[[#This Row],[Lfd Nr. 
(aus konsolidierter Datei)]]&lt;&gt;"",BTT[[#This Row],[Lfd Nr. 
(aus konsolidierter Datei)]],VLOOKUP(aktives_Teilprojekt,Teilprojekte[[Teilprojekte]:[Kürzel]],2,FALSE)&amp;ROW(BTT[[#This Row],[Lfd Nr.
(automatisch)]])-2),"")</f>
        <v/>
      </c>
      <c r="E2040">
        <f>IFERROR(IF(NOT(BTT[[#This Row],[Manuelle Änderung des Verantwortliches TP
(Auswahl - bei Bedarf)]]=""),BTT[[#This Row],[Manuelle Änderung des Verantwortliches TP
(Auswahl - bei Bedarf)]],VLOOKUP(BTT[[#This Row],[Hauptprozess
(Pflichtauswahl)]],Hauptprozesse[],3,FALSE)),"")</f>
        <v/>
      </c>
      <c r="F2040" t="inlineStr">
        <is>
          <t>FI</t>
        </is>
      </c>
      <c r="G2040" t="inlineStr">
        <is>
          <t>RW-F</t>
        </is>
      </c>
      <c r="H2040" t="inlineStr">
        <is>
          <t>FI</t>
        </is>
      </c>
      <c r="I2040" t="inlineStr">
        <is>
          <t>/HOAG/P_ZVKE_DISPLDE</t>
        </is>
      </c>
      <c r="J2040">
        <f>IFERROR(VLOOKUP(BTT[[#This Row],[Verwendete Transaktion (Pflichtauswahl)]],Transaktionen[[Transaktionen]:[Langtext]],2,FALSE),"")</f>
        <v/>
      </c>
      <c r="V2040">
        <f>IFERROR(VLOOKUP(BTT[[#This Row],[Verwendetes Formular
(Auswahl falls relevant)]],Formulare[[Formularbezeichnung]:[Formularname (technisch)]],2,FALSE),"")</f>
        <v/>
      </c>
      <c r="AK2040">
        <f>IF(BTT[[#This Row],[Subprozess
(optionale Auswahl)]]="","okay",IF(VLOOKUP(BTT[[#This Row],[Subprozess
(optionale Auswahl)]],BPML[[Subprozess]:[Zugeordneter Hauptprozess]],3,FALSE)=BTT[[#This Row],[Hauptprozess
(Pflichtauswahl)]],"okay","falscher Subprozess"))</f>
        <v/>
      </c>
      <c r="AL2040">
        <f>IF(aktives_Teilprojekt="Master","",IF(BTT[[#This Row],[Verantwortliches TP
(automatisch)]]=VLOOKUP(aktives_Teilprojekt,Teilprojekte[[Teilprojekte]:[Kürzel]],2,FALSE),"okay","Hauptprozess anderes TP"))</f>
        <v/>
      </c>
      <c r="AM20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0">
        <f>IFERROR(IF(BTT[[#This Row],[SAP-Modul
(Pflichtauswahl)]]&lt;&gt;VLOOKUP(BTT[[#This Row],[Verwendete Transaktion (Pflichtauswahl)]],Transaktionen[[Transaktionen]:[Modul]],3,FALSE),"Modul anders","okay"),"")</f>
        <v/>
      </c>
      <c r="AP2040">
        <f>IFERROR(IF(COUNTIFS(BTT[Verwendete Transaktion (Pflichtauswahl)],BTT[[#This Row],[Verwendete Transaktion (Pflichtauswahl)]],BTT[SAP-Modul
(Pflichtauswahl)],"&lt;&gt;"&amp;BTT[[#This Row],[SAP-Modul
(Pflichtauswahl)]])&gt;0,"Modul anders","okay"),"")</f>
        <v/>
      </c>
      <c r="AQ2040">
        <f>IFERROR(IF(COUNTIFS(BTT[Verwendete Transaktion (Pflichtauswahl)],BTT[[#This Row],[Verwendete Transaktion (Pflichtauswahl)]],BTT[Verantwortliches TP
(automatisch)],"&lt;&gt;"&amp;BTT[[#This Row],[Verantwortliches TP
(automatisch)]])&gt;0,"Transaktion mehrfach","okay"),"")</f>
        <v/>
      </c>
      <c r="AR2040">
        <f>IFERROR(IF(COUNTIFS(BTT[Verwendete Transaktion (Pflichtauswahl)],BTT[[#This Row],[Verwendete Transaktion (Pflichtauswahl)]],BTT[Verantwortliches TP
(automatisch)],"&lt;&gt;"&amp;VLOOKUP(aktives_Teilprojekt,Teilprojekte[[Teilprojekte]:[Kürzel]],2,FALSE))&gt;0,"Transaktion mehrfach","okay"),"")</f>
        <v/>
      </c>
      <c r="AS2040" t="inlineStr">
        <is>
          <t>FI2010</t>
        </is>
      </c>
    </row>
    <row r="2041">
      <c r="A2041">
        <f>IFERROR(IF(BTT[[#This Row],[Lfd Nr. 
(aus konsolidierter Datei)]]&lt;&gt;"",BTT[[#This Row],[Lfd Nr. 
(aus konsolidierter Datei)]],VLOOKUP(aktives_Teilprojekt,Teilprojekte[[Teilprojekte]:[Kürzel]],2,FALSE)&amp;ROW(BTT[[#This Row],[Lfd Nr.
(automatisch)]])-2),"")</f>
        <v/>
      </c>
      <c r="E2041">
        <f>IFERROR(IF(NOT(BTT[[#This Row],[Manuelle Änderung des Verantwortliches TP
(Auswahl - bei Bedarf)]]=""),BTT[[#This Row],[Manuelle Änderung des Verantwortliches TP
(Auswahl - bei Bedarf)]],VLOOKUP(BTT[[#This Row],[Hauptprozess
(Pflichtauswahl)]],Hauptprozesse[],3,FALSE)),"")</f>
        <v/>
      </c>
      <c r="F2041" t="inlineStr">
        <is>
          <t>FI</t>
        </is>
      </c>
      <c r="G2041" t="inlineStr">
        <is>
          <t>RW-F</t>
        </is>
      </c>
      <c r="H2041" t="inlineStr">
        <is>
          <t>FI</t>
        </is>
      </c>
      <c r="I2041" t="inlineStr">
        <is>
          <t>/HOAG/P_ZVKEA</t>
        </is>
      </c>
      <c r="J2041">
        <f>IFERROR(VLOOKUP(BTT[[#This Row],[Verwendete Transaktion (Pflichtauswahl)]],Transaktionen[[Transaktionen]:[Langtext]],2,FALSE),"")</f>
        <v/>
      </c>
      <c r="V2041">
        <f>IFERROR(VLOOKUP(BTT[[#This Row],[Verwendetes Formular
(Auswahl falls relevant)]],Formulare[[Formularbezeichnung]:[Formularname (technisch)]],2,FALSE),"")</f>
        <v/>
      </c>
      <c r="AK2041">
        <f>IF(BTT[[#This Row],[Subprozess
(optionale Auswahl)]]="","okay",IF(VLOOKUP(BTT[[#This Row],[Subprozess
(optionale Auswahl)]],BPML[[Subprozess]:[Zugeordneter Hauptprozess]],3,FALSE)=BTT[[#This Row],[Hauptprozess
(Pflichtauswahl)]],"okay","falscher Subprozess"))</f>
        <v/>
      </c>
      <c r="AL2041">
        <f>IF(aktives_Teilprojekt="Master","",IF(BTT[[#This Row],[Verantwortliches TP
(automatisch)]]=VLOOKUP(aktives_Teilprojekt,Teilprojekte[[Teilprojekte]:[Kürzel]],2,FALSE),"okay","Hauptprozess anderes TP"))</f>
        <v/>
      </c>
      <c r="AM20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1">
        <f>IFERROR(IF(BTT[[#This Row],[SAP-Modul
(Pflichtauswahl)]]&lt;&gt;VLOOKUP(BTT[[#This Row],[Verwendete Transaktion (Pflichtauswahl)]],Transaktionen[[Transaktionen]:[Modul]],3,FALSE),"Modul anders","okay"),"")</f>
        <v/>
      </c>
      <c r="AP2041">
        <f>IFERROR(IF(COUNTIFS(BTT[Verwendete Transaktion (Pflichtauswahl)],BTT[[#This Row],[Verwendete Transaktion (Pflichtauswahl)]],BTT[SAP-Modul
(Pflichtauswahl)],"&lt;&gt;"&amp;BTT[[#This Row],[SAP-Modul
(Pflichtauswahl)]])&gt;0,"Modul anders","okay"),"")</f>
        <v/>
      </c>
      <c r="AQ2041">
        <f>IFERROR(IF(COUNTIFS(BTT[Verwendete Transaktion (Pflichtauswahl)],BTT[[#This Row],[Verwendete Transaktion (Pflichtauswahl)]],BTT[Verantwortliches TP
(automatisch)],"&lt;&gt;"&amp;BTT[[#This Row],[Verantwortliches TP
(automatisch)]])&gt;0,"Transaktion mehrfach","okay"),"")</f>
        <v/>
      </c>
      <c r="AR2041">
        <f>IFERROR(IF(COUNTIFS(BTT[Verwendete Transaktion (Pflichtauswahl)],BTT[[#This Row],[Verwendete Transaktion (Pflichtauswahl)]],BTT[Verantwortliches TP
(automatisch)],"&lt;&gt;"&amp;VLOOKUP(aktives_Teilprojekt,Teilprojekte[[Teilprojekte]:[Kürzel]],2,FALSE))&gt;0,"Transaktion mehrfach","okay"),"")</f>
        <v/>
      </c>
      <c r="AS2041" t="inlineStr">
        <is>
          <t>FI2011</t>
        </is>
      </c>
    </row>
    <row r="2042">
      <c r="A2042">
        <f>IFERROR(IF(BTT[[#This Row],[Lfd Nr. 
(aus konsolidierter Datei)]]&lt;&gt;"",BTT[[#This Row],[Lfd Nr. 
(aus konsolidierter Datei)]],VLOOKUP(aktives_Teilprojekt,Teilprojekte[[Teilprojekte]:[Kürzel]],2,FALSE)&amp;ROW(BTT[[#This Row],[Lfd Nr.
(automatisch)]])-2),"")</f>
        <v/>
      </c>
      <c r="E2042">
        <f>IFERROR(IF(NOT(BTT[[#This Row],[Manuelle Änderung des Verantwortliches TP
(Auswahl - bei Bedarf)]]=""),BTT[[#This Row],[Manuelle Änderung des Verantwortliches TP
(Auswahl - bei Bedarf)]],VLOOKUP(BTT[[#This Row],[Hauptprozess
(Pflichtauswahl)]],Hauptprozesse[],3,FALSE)),"")</f>
        <v/>
      </c>
      <c r="F2042" t="inlineStr">
        <is>
          <t>FI</t>
        </is>
      </c>
      <c r="G2042" t="inlineStr">
        <is>
          <t>RW-F</t>
        </is>
      </c>
      <c r="H2042" t="inlineStr">
        <is>
          <t>FI</t>
        </is>
      </c>
      <c r="I2042" t="inlineStr">
        <is>
          <t>/HOAG/AABA</t>
        </is>
      </c>
      <c r="J2042">
        <f>IFERROR(VLOOKUP(BTT[[#This Row],[Verwendete Transaktion (Pflichtauswahl)]],Transaktionen[[Transaktionen]:[Langtext]],2,FALSE),"")</f>
        <v/>
      </c>
      <c r="V2042">
        <f>IFERROR(VLOOKUP(BTT[[#This Row],[Verwendetes Formular
(Auswahl falls relevant)]],Formulare[[Formularbezeichnung]:[Formularname (technisch)]],2,FALSE),"")</f>
        <v/>
      </c>
      <c r="AK2042">
        <f>IF(BTT[[#This Row],[Subprozess
(optionale Auswahl)]]="","okay",IF(VLOOKUP(BTT[[#This Row],[Subprozess
(optionale Auswahl)]],BPML[[Subprozess]:[Zugeordneter Hauptprozess]],3,FALSE)=BTT[[#This Row],[Hauptprozess
(Pflichtauswahl)]],"okay","falscher Subprozess"))</f>
        <v/>
      </c>
      <c r="AL2042">
        <f>IF(aktives_Teilprojekt="Master","",IF(BTT[[#This Row],[Verantwortliches TP
(automatisch)]]=VLOOKUP(aktives_Teilprojekt,Teilprojekte[[Teilprojekte]:[Kürzel]],2,FALSE),"okay","Hauptprozess anderes TP"))</f>
        <v/>
      </c>
      <c r="AM20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2">
        <f>IFERROR(IF(BTT[[#This Row],[SAP-Modul
(Pflichtauswahl)]]&lt;&gt;VLOOKUP(BTT[[#This Row],[Verwendete Transaktion (Pflichtauswahl)]],Transaktionen[[Transaktionen]:[Modul]],3,FALSE),"Modul anders","okay"),"")</f>
        <v/>
      </c>
      <c r="AP2042">
        <f>IFERROR(IF(COUNTIFS(BTT[Verwendete Transaktion (Pflichtauswahl)],BTT[[#This Row],[Verwendete Transaktion (Pflichtauswahl)]],BTT[SAP-Modul
(Pflichtauswahl)],"&lt;&gt;"&amp;BTT[[#This Row],[SAP-Modul
(Pflichtauswahl)]])&gt;0,"Modul anders","okay"),"")</f>
        <v/>
      </c>
      <c r="AQ2042">
        <f>IFERROR(IF(COUNTIFS(BTT[Verwendete Transaktion (Pflichtauswahl)],BTT[[#This Row],[Verwendete Transaktion (Pflichtauswahl)]],BTT[Verantwortliches TP
(automatisch)],"&lt;&gt;"&amp;BTT[[#This Row],[Verantwortliches TP
(automatisch)]])&gt;0,"Transaktion mehrfach","okay"),"")</f>
        <v/>
      </c>
      <c r="AR2042">
        <f>IFERROR(IF(COUNTIFS(BTT[Verwendete Transaktion (Pflichtauswahl)],BTT[[#This Row],[Verwendete Transaktion (Pflichtauswahl)]],BTT[Verantwortliches TP
(automatisch)],"&lt;&gt;"&amp;VLOOKUP(aktives_Teilprojekt,Teilprojekte[[Teilprojekte]:[Kürzel]],2,FALSE))&gt;0,"Transaktion mehrfach","okay"),"")</f>
        <v/>
      </c>
      <c r="AS2042" t="inlineStr">
        <is>
          <t>FI2012</t>
        </is>
      </c>
    </row>
    <row r="2043">
      <c r="A2043">
        <f>IFERROR(IF(BTT[[#This Row],[Lfd Nr. 
(aus konsolidierter Datei)]]&lt;&gt;"",BTT[[#This Row],[Lfd Nr. 
(aus konsolidierter Datei)]],VLOOKUP(aktives_Teilprojekt,Teilprojekte[[Teilprojekte]:[Kürzel]],2,FALSE)&amp;ROW(BTT[[#This Row],[Lfd Nr.
(automatisch)]])-2),"")</f>
        <v/>
      </c>
      <c r="E2043">
        <f>IFERROR(IF(NOT(BTT[[#This Row],[Manuelle Änderung des Verantwortliches TP
(Auswahl - bei Bedarf)]]=""),BTT[[#This Row],[Manuelle Änderung des Verantwortliches TP
(Auswahl - bei Bedarf)]],VLOOKUP(BTT[[#This Row],[Hauptprozess
(Pflichtauswahl)]],Hauptprozesse[],3,FALSE)),"")</f>
        <v/>
      </c>
      <c r="F2043" t="inlineStr">
        <is>
          <t>FI</t>
        </is>
      </c>
      <c r="G2043" t="inlineStr">
        <is>
          <t>RW-F</t>
        </is>
      </c>
      <c r="H2043" t="inlineStr">
        <is>
          <t>FI</t>
        </is>
      </c>
      <c r="I2043" t="inlineStr">
        <is>
          <t>/HOAG/AAEXPSD</t>
        </is>
      </c>
      <c r="J2043">
        <f>IFERROR(VLOOKUP(BTT[[#This Row],[Verwendete Transaktion (Pflichtauswahl)]],Transaktionen[[Transaktionen]:[Langtext]],2,FALSE),"")</f>
        <v/>
      </c>
      <c r="V2043">
        <f>IFERROR(VLOOKUP(BTT[[#This Row],[Verwendetes Formular
(Auswahl falls relevant)]],Formulare[[Formularbezeichnung]:[Formularname (technisch)]],2,FALSE),"")</f>
        <v/>
      </c>
      <c r="AK2043">
        <f>IF(BTT[[#This Row],[Subprozess
(optionale Auswahl)]]="","okay",IF(VLOOKUP(BTT[[#This Row],[Subprozess
(optionale Auswahl)]],BPML[[Subprozess]:[Zugeordneter Hauptprozess]],3,FALSE)=BTT[[#This Row],[Hauptprozess
(Pflichtauswahl)]],"okay","falscher Subprozess"))</f>
        <v/>
      </c>
      <c r="AL2043">
        <f>IF(aktives_Teilprojekt="Master","",IF(BTT[[#This Row],[Verantwortliches TP
(automatisch)]]=VLOOKUP(aktives_Teilprojekt,Teilprojekte[[Teilprojekte]:[Kürzel]],2,FALSE),"okay","Hauptprozess anderes TP"))</f>
        <v/>
      </c>
      <c r="AM20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3">
        <f>IFERROR(IF(BTT[[#This Row],[SAP-Modul
(Pflichtauswahl)]]&lt;&gt;VLOOKUP(BTT[[#This Row],[Verwendete Transaktion (Pflichtauswahl)]],Transaktionen[[Transaktionen]:[Modul]],3,FALSE),"Modul anders","okay"),"")</f>
        <v/>
      </c>
      <c r="AP2043">
        <f>IFERROR(IF(COUNTIFS(BTT[Verwendete Transaktion (Pflichtauswahl)],BTT[[#This Row],[Verwendete Transaktion (Pflichtauswahl)]],BTT[SAP-Modul
(Pflichtauswahl)],"&lt;&gt;"&amp;BTT[[#This Row],[SAP-Modul
(Pflichtauswahl)]])&gt;0,"Modul anders","okay"),"")</f>
        <v/>
      </c>
      <c r="AQ2043">
        <f>IFERROR(IF(COUNTIFS(BTT[Verwendete Transaktion (Pflichtauswahl)],BTT[[#This Row],[Verwendete Transaktion (Pflichtauswahl)]],BTT[Verantwortliches TP
(automatisch)],"&lt;&gt;"&amp;BTT[[#This Row],[Verantwortliches TP
(automatisch)]])&gt;0,"Transaktion mehrfach","okay"),"")</f>
        <v/>
      </c>
      <c r="AR2043">
        <f>IFERROR(IF(COUNTIFS(BTT[Verwendete Transaktion (Pflichtauswahl)],BTT[[#This Row],[Verwendete Transaktion (Pflichtauswahl)]],BTT[Verantwortliches TP
(automatisch)],"&lt;&gt;"&amp;VLOOKUP(aktives_Teilprojekt,Teilprojekte[[Teilprojekte]:[Kürzel]],2,FALSE))&gt;0,"Transaktion mehrfach","okay"),"")</f>
        <v/>
      </c>
      <c r="AS2043" t="inlineStr">
        <is>
          <t>FI2013</t>
        </is>
      </c>
    </row>
    <row r="2044">
      <c r="A2044">
        <f>IFERROR(IF(BTT[[#This Row],[Lfd Nr. 
(aus konsolidierter Datei)]]&lt;&gt;"",BTT[[#This Row],[Lfd Nr. 
(aus konsolidierter Datei)]],VLOOKUP(aktives_Teilprojekt,Teilprojekte[[Teilprojekte]:[Kürzel]],2,FALSE)&amp;ROW(BTT[[#This Row],[Lfd Nr.
(automatisch)]])-2),"")</f>
        <v/>
      </c>
      <c r="E2044">
        <f>IFERROR(IF(NOT(BTT[[#This Row],[Manuelle Änderung des Verantwortliches TP
(Auswahl - bei Bedarf)]]=""),BTT[[#This Row],[Manuelle Änderung des Verantwortliches TP
(Auswahl - bei Bedarf)]],VLOOKUP(BTT[[#This Row],[Hauptprozess
(Pflichtauswahl)]],Hauptprozesse[],3,FALSE)),"")</f>
        <v/>
      </c>
      <c r="F2044" t="inlineStr">
        <is>
          <t>FI</t>
        </is>
      </c>
      <c r="G2044" t="inlineStr">
        <is>
          <t>RW-F</t>
        </is>
      </c>
      <c r="H2044" t="inlineStr">
        <is>
          <t>FI</t>
        </is>
      </c>
      <c r="I2044" t="inlineStr">
        <is>
          <t>/HOAG/AAFE</t>
        </is>
      </c>
      <c r="J2044">
        <f>IFERROR(VLOOKUP(BTT[[#This Row],[Verwendete Transaktion (Pflichtauswahl)]],Transaktionen[[Transaktionen]:[Langtext]],2,FALSE),"")</f>
        <v/>
      </c>
      <c r="V2044">
        <f>IFERROR(VLOOKUP(BTT[[#This Row],[Verwendetes Formular
(Auswahl falls relevant)]],Formulare[[Formularbezeichnung]:[Formularname (technisch)]],2,FALSE),"")</f>
        <v/>
      </c>
      <c r="AK2044">
        <f>IF(BTT[[#This Row],[Subprozess
(optionale Auswahl)]]="","okay",IF(VLOOKUP(BTT[[#This Row],[Subprozess
(optionale Auswahl)]],BPML[[Subprozess]:[Zugeordneter Hauptprozess]],3,FALSE)=BTT[[#This Row],[Hauptprozess
(Pflichtauswahl)]],"okay","falscher Subprozess"))</f>
        <v/>
      </c>
      <c r="AL2044">
        <f>IF(aktives_Teilprojekt="Master","",IF(BTT[[#This Row],[Verantwortliches TP
(automatisch)]]=VLOOKUP(aktives_Teilprojekt,Teilprojekte[[Teilprojekte]:[Kürzel]],2,FALSE),"okay","Hauptprozess anderes TP"))</f>
        <v/>
      </c>
      <c r="AM20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4">
        <f>IFERROR(IF(BTT[[#This Row],[SAP-Modul
(Pflichtauswahl)]]&lt;&gt;VLOOKUP(BTT[[#This Row],[Verwendete Transaktion (Pflichtauswahl)]],Transaktionen[[Transaktionen]:[Modul]],3,FALSE),"Modul anders","okay"),"")</f>
        <v/>
      </c>
      <c r="AP2044">
        <f>IFERROR(IF(COUNTIFS(BTT[Verwendete Transaktion (Pflichtauswahl)],BTT[[#This Row],[Verwendete Transaktion (Pflichtauswahl)]],BTT[SAP-Modul
(Pflichtauswahl)],"&lt;&gt;"&amp;BTT[[#This Row],[SAP-Modul
(Pflichtauswahl)]])&gt;0,"Modul anders","okay"),"")</f>
        <v/>
      </c>
      <c r="AQ2044">
        <f>IFERROR(IF(COUNTIFS(BTT[Verwendete Transaktion (Pflichtauswahl)],BTT[[#This Row],[Verwendete Transaktion (Pflichtauswahl)]],BTT[Verantwortliches TP
(automatisch)],"&lt;&gt;"&amp;BTT[[#This Row],[Verantwortliches TP
(automatisch)]])&gt;0,"Transaktion mehrfach","okay"),"")</f>
        <v/>
      </c>
      <c r="AR2044">
        <f>IFERROR(IF(COUNTIFS(BTT[Verwendete Transaktion (Pflichtauswahl)],BTT[[#This Row],[Verwendete Transaktion (Pflichtauswahl)]],BTT[Verantwortliches TP
(automatisch)],"&lt;&gt;"&amp;VLOOKUP(aktives_Teilprojekt,Teilprojekte[[Teilprojekte]:[Kürzel]],2,FALSE))&gt;0,"Transaktion mehrfach","okay"),"")</f>
        <v/>
      </c>
      <c r="AS2044" t="inlineStr">
        <is>
          <t>FI2014</t>
        </is>
      </c>
    </row>
    <row r="2045">
      <c r="A2045">
        <f>IFERROR(IF(BTT[[#This Row],[Lfd Nr. 
(aus konsolidierter Datei)]]&lt;&gt;"",BTT[[#This Row],[Lfd Nr. 
(aus konsolidierter Datei)]],VLOOKUP(aktives_Teilprojekt,Teilprojekte[[Teilprojekte]:[Kürzel]],2,FALSE)&amp;ROW(BTT[[#This Row],[Lfd Nr.
(automatisch)]])-2),"")</f>
        <v/>
      </c>
      <c r="E2045">
        <f>IFERROR(IF(NOT(BTT[[#This Row],[Manuelle Änderung des Verantwortliches TP
(Auswahl - bei Bedarf)]]=""),BTT[[#This Row],[Manuelle Änderung des Verantwortliches TP
(Auswahl - bei Bedarf)]],VLOOKUP(BTT[[#This Row],[Hauptprozess
(Pflichtauswahl)]],Hauptprozesse[],3,FALSE)),"")</f>
        <v/>
      </c>
      <c r="F2045" t="inlineStr">
        <is>
          <t>FI</t>
        </is>
      </c>
      <c r="G2045" t="inlineStr">
        <is>
          <t>RW-F</t>
        </is>
      </c>
      <c r="H2045" t="inlineStr">
        <is>
          <t>FI</t>
        </is>
      </c>
      <c r="I2045" t="inlineStr">
        <is>
          <t>/HOAG/AB_NUTZER</t>
        </is>
      </c>
      <c r="J2045">
        <f>IFERROR(VLOOKUP(BTT[[#This Row],[Verwendete Transaktion (Pflichtauswahl)]],Transaktionen[[Transaktionen]:[Langtext]],2,FALSE),"")</f>
        <v/>
      </c>
      <c r="V2045">
        <f>IFERROR(VLOOKUP(BTT[[#This Row],[Verwendetes Formular
(Auswahl falls relevant)]],Formulare[[Formularbezeichnung]:[Formularname (technisch)]],2,FALSE),"")</f>
        <v/>
      </c>
      <c r="AK2045">
        <f>IF(BTT[[#This Row],[Subprozess
(optionale Auswahl)]]="","okay",IF(VLOOKUP(BTT[[#This Row],[Subprozess
(optionale Auswahl)]],BPML[[Subprozess]:[Zugeordneter Hauptprozess]],3,FALSE)=BTT[[#This Row],[Hauptprozess
(Pflichtauswahl)]],"okay","falscher Subprozess"))</f>
        <v/>
      </c>
      <c r="AL2045">
        <f>IF(aktives_Teilprojekt="Master","",IF(BTT[[#This Row],[Verantwortliches TP
(automatisch)]]=VLOOKUP(aktives_Teilprojekt,Teilprojekte[[Teilprojekte]:[Kürzel]],2,FALSE),"okay","Hauptprozess anderes TP"))</f>
        <v/>
      </c>
      <c r="AM20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5">
        <f>IFERROR(IF(BTT[[#This Row],[SAP-Modul
(Pflichtauswahl)]]&lt;&gt;VLOOKUP(BTT[[#This Row],[Verwendete Transaktion (Pflichtauswahl)]],Transaktionen[[Transaktionen]:[Modul]],3,FALSE),"Modul anders","okay"),"")</f>
        <v/>
      </c>
      <c r="AP2045">
        <f>IFERROR(IF(COUNTIFS(BTT[Verwendete Transaktion (Pflichtauswahl)],BTT[[#This Row],[Verwendete Transaktion (Pflichtauswahl)]],BTT[SAP-Modul
(Pflichtauswahl)],"&lt;&gt;"&amp;BTT[[#This Row],[SAP-Modul
(Pflichtauswahl)]])&gt;0,"Modul anders","okay"),"")</f>
        <v/>
      </c>
      <c r="AQ2045">
        <f>IFERROR(IF(COUNTIFS(BTT[Verwendete Transaktion (Pflichtauswahl)],BTT[[#This Row],[Verwendete Transaktion (Pflichtauswahl)]],BTT[Verantwortliches TP
(automatisch)],"&lt;&gt;"&amp;BTT[[#This Row],[Verantwortliches TP
(automatisch)]])&gt;0,"Transaktion mehrfach","okay"),"")</f>
        <v/>
      </c>
      <c r="AR2045">
        <f>IFERROR(IF(COUNTIFS(BTT[Verwendete Transaktion (Pflichtauswahl)],BTT[[#This Row],[Verwendete Transaktion (Pflichtauswahl)]],BTT[Verantwortliches TP
(automatisch)],"&lt;&gt;"&amp;VLOOKUP(aktives_Teilprojekt,Teilprojekte[[Teilprojekte]:[Kürzel]],2,FALSE))&gt;0,"Transaktion mehrfach","okay"),"")</f>
        <v/>
      </c>
      <c r="AS2045" t="inlineStr">
        <is>
          <t>FI2015</t>
        </is>
      </c>
    </row>
    <row r="2046">
      <c r="A2046">
        <f>IFERROR(IF(BTT[[#This Row],[Lfd Nr. 
(aus konsolidierter Datei)]]&lt;&gt;"",BTT[[#This Row],[Lfd Nr. 
(aus konsolidierter Datei)]],VLOOKUP(aktives_Teilprojekt,Teilprojekte[[Teilprojekte]:[Kürzel]],2,FALSE)&amp;ROW(BTT[[#This Row],[Lfd Nr.
(automatisch)]])-2),"")</f>
        <v/>
      </c>
      <c r="E2046">
        <f>IFERROR(IF(NOT(BTT[[#This Row],[Manuelle Änderung des Verantwortliches TP
(Auswahl - bei Bedarf)]]=""),BTT[[#This Row],[Manuelle Änderung des Verantwortliches TP
(Auswahl - bei Bedarf)]],VLOOKUP(BTT[[#This Row],[Hauptprozess
(Pflichtauswahl)]],Hauptprozesse[],3,FALSE)),"")</f>
        <v/>
      </c>
      <c r="F2046" t="inlineStr">
        <is>
          <t>FI</t>
        </is>
      </c>
      <c r="G2046" t="inlineStr">
        <is>
          <t>RW-F</t>
        </is>
      </c>
      <c r="H2046" t="inlineStr">
        <is>
          <t>FI</t>
        </is>
      </c>
      <c r="I2046" t="inlineStr">
        <is>
          <t>/HOAG/ABCU</t>
        </is>
      </c>
      <c r="J2046">
        <f>IFERROR(VLOOKUP(BTT[[#This Row],[Verwendete Transaktion (Pflichtauswahl)]],Transaktionen[[Transaktionen]:[Langtext]],2,FALSE),"")</f>
        <v/>
      </c>
      <c r="V2046">
        <f>IFERROR(VLOOKUP(BTT[[#This Row],[Verwendetes Formular
(Auswahl falls relevant)]],Formulare[[Formularbezeichnung]:[Formularname (technisch)]],2,FALSE),"")</f>
        <v/>
      </c>
      <c r="AK2046">
        <f>IF(BTT[[#This Row],[Subprozess
(optionale Auswahl)]]="","okay",IF(VLOOKUP(BTT[[#This Row],[Subprozess
(optionale Auswahl)]],BPML[[Subprozess]:[Zugeordneter Hauptprozess]],3,FALSE)=BTT[[#This Row],[Hauptprozess
(Pflichtauswahl)]],"okay","falscher Subprozess"))</f>
        <v/>
      </c>
      <c r="AL2046">
        <f>IF(aktives_Teilprojekt="Master","",IF(BTT[[#This Row],[Verantwortliches TP
(automatisch)]]=VLOOKUP(aktives_Teilprojekt,Teilprojekte[[Teilprojekte]:[Kürzel]],2,FALSE),"okay","Hauptprozess anderes TP"))</f>
        <v/>
      </c>
      <c r="AM20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6">
        <f>IFERROR(IF(BTT[[#This Row],[SAP-Modul
(Pflichtauswahl)]]&lt;&gt;VLOOKUP(BTT[[#This Row],[Verwendete Transaktion (Pflichtauswahl)]],Transaktionen[[Transaktionen]:[Modul]],3,FALSE),"Modul anders","okay"),"")</f>
        <v/>
      </c>
      <c r="AP2046">
        <f>IFERROR(IF(COUNTIFS(BTT[Verwendete Transaktion (Pflichtauswahl)],BTT[[#This Row],[Verwendete Transaktion (Pflichtauswahl)]],BTT[SAP-Modul
(Pflichtauswahl)],"&lt;&gt;"&amp;BTT[[#This Row],[SAP-Modul
(Pflichtauswahl)]])&gt;0,"Modul anders","okay"),"")</f>
        <v/>
      </c>
      <c r="AQ2046">
        <f>IFERROR(IF(COUNTIFS(BTT[Verwendete Transaktion (Pflichtauswahl)],BTT[[#This Row],[Verwendete Transaktion (Pflichtauswahl)]],BTT[Verantwortliches TP
(automatisch)],"&lt;&gt;"&amp;BTT[[#This Row],[Verantwortliches TP
(automatisch)]])&gt;0,"Transaktion mehrfach","okay"),"")</f>
        <v/>
      </c>
      <c r="AR2046">
        <f>IFERROR(IF(COUNTIFS(BTT[Verwendete Transaktion (Pflichtauswahl)],BTT[[#This Row],[Verwendete Transaktion (Pflichtauswahl)]],BTT[Verantwortliches TP
(automatisch)],"&lt;&gt;"&amp;VLOOKUP(aktives_Teilprojekt,Teilprojekte[[Teilprojekte]:[Kürzel]],2,FALSE))&gt;0,"Transaktion mehrfach","okay"),"")</f>
        <v/>
      </c>
      <c r="AS2046" t="inlineStr">
        <is>
          <t>FI2016</t>
        </is>
      </c>
    </row>
    <row r="2047">
      <c r="A2047">
        <f>IFERROR(IF(BTT[[#This Row],[Lfd Nr. 
(aus konsolidierter Datei)]]&lt;&gt;"",BTT[[#This Row],[Lfd Nr. 
(aus konsolidierter Datei)]],VLOOKUP(aktives_Teilprojekt,Teilprojekte[[Teilprojekte]:[Kürzel]],2,FALSE)&amp;ROW(BTT[[#This Row],[Lfd Nr.
(automatisch)]])-2),"")</f>
        <v/>
      </c>
      <c r="E2047">
        <f>IFERROR(IF(NOT(BTT[[#This Row],[Manuelle Änderung des Verantwortliches TP
(Auswahl - bei Bedarf)]]=""),BTT[[#This Row],[Manuelle Änderung des Verantwortliches TP
(Auswahl - bei Bedarf)]],VLOOKUP(BTT[[#This Row],[Hauptprozess
(Pflichtauswahl)]],Hauptprozesse[],3,FALSE)),"")</f>
        <v/>
      </c>
      <c r="F2047" t="inlineStr">
        <is>
          <t>FI</t>
        </is>
      </c>
      <c r="G2047" t="inlineStr">
        <is>
          <t>RW-F</t>
        </is>
      </c>
      <c r="H2047" t="inlineStr">
        <is>
          <t>FI</t>
        </is>
      </c>
      <c r="I2047" t="inlineStr">
        <is>
          <t>/HOAG/ABUPD</t>
        </is>
      </c>
      <c r="J2047">
        <f>IFERROR(VLOOKUP(BTT[[#This Row],[Verwendete Transaktion (Pflichtauswahl)]],Transaktionen[[Transaktionen]:[Langtext]],2,FALSE),"")</f>
        <v/>
      </c>
      <c r="V2047">
        <f>IFERROR(VLOOKUP(BTT[[#This Row],[Verwendetes Formular
(Auswahl falls relevant)]],Formulare[[Formularbezeichnung]:[Formularname (technisch)]],2,FALSE),"")</f>
        <v/>
      </c>
      <c r="AK2047">
        <f>IF(BTT[[#This Row],[Subprozess
(optionale Auswahl)]]="","okay",IF(VLOOKUP(BTT[[#This Row],[Subprozess
(optionale Auswahl)]],BPML[[Subprozess]:[Zugeordneter Hauptprozess]],3,FALSE)=BTT[[#This Row],[Hauptprozess
(Pflichtauswahl)]],"okay","falscher Subprozess"))</f>
        <v/>
      </c>
      <c r="AL2047">
        <f>IF(aktives_Teilprojekt="Master","",IF(BTT[[#This Row],[Verantwortliches TP
(automatisch)]]=VLOOKUP(aktives_Teilprojekt,Teilprojekte[[Teilprojekte]:[Kürzel]],2,FALSE),"okay","Hauptprozess anderes TP"))</f>
        <v/>
      </c>
      <c r="AM20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7">
        <f>IFERROR(IF(BTT[[#This Row],[SAP-Modul
(Pflichtauswahl)]]&lt;&gt;VLOOKUP(BTT[[#This Row],[Verwendete Transaktion (Pflichtauswahl)]],Transaktionen[[Transaktionen]:[Modul]],3,FALSE),"Modul anders","okay"),"")</f>
        <v/>
      </c>
      <c r="AP2047">
        <f>IFERROR(IF(COUNTIFS(BTT[Verwendete Transaktion (Pflichtauswahl)],BTT[[#This Row],[Verwendete Transaktion (Pflichtauswahl)]],BTT[SAP-Modul
(Pflichtauswahl)],"&lt;&gt;"&amp;BTT[[#This Row],[SAP-Modul
(Pflichtauswahl)]])&gt;0,"Modul anders","okay"),"")</f>
        <v/>
      </c>
      <c r="AQ2047">
        <f>IFERROR(IF(COUNTIFS(BTT[Verwendete Transaktion (Pflichtauswahl)],BTT[[#This Row],[Verwendete Transaktion (Pflichtauswahl)]],BTT[Verantwortliches TP
(automatisch)],"&lt;&gt;"&amp;BTT[[#This Row],[Verantwortliches TP
(automatisch)]])&gt;0,"Transaktion mehrfach","okay"),"")</f>
        <v/>
      </c>
      <c r="AR2047">
        <f>IFERROR(IF(COUNTIFS(BTT[Verwendete Transaktion (Pflichtauswahl)],BTT[[#This Row],[Verwendete Transaktion (Pflichtauswahl)]],BTT[Verantwortliches TP
(automatisch)],"&lt;&gt;"&amp;VLOOKUP(aktives_Teilprojekt,Teilprojekte[[Teilprojekte]:[Kürzel]],2,FALSE))&gt;0,"Transaktion mehrfach","okay"),"")</f>
        <v/>
      </c>
      <c r="AS2047" t="inlineStr">
        <is>
          <t>FI2017</t>
        </is>
      </c>
    </row>
    <row r="2048">
      <c r="A2048">
        <f>IFERROR(IF(BTT[[#This Row],[Lfd Nr. 
(aus konsolidierter Datei)]]&lt;&gt;"",BTT[[#This Row],[Lfd Nr. 
(aus konsolidierter Datei)]],VLOOKUP(aktives_Teilprojekt,Teilprojekte[[Teilprojekte]:[Kürzel]],2,FALSE)&amp;ROW(BTT[[#This Row],[Lfd Nr.
(automatisch)]])-2),"")</f>
        <v/>
      </c>
      <c r="E2048">
        <f>IFERROR(IF(NOT(BTT[[#This Row],[Manuelle Änderung des Verantwortliches TP
(Auswahl - bei Bedarf)]]=""),BTT[[#This Row],[Manuelle Änderung des Verantwortliches TP
(Auswahl - bei Bedarf)]],VLOOKUP(BTT[[#This Row],[Hauptprozess
(Pflichtauswahl)]],Hauptprozesse[],3,FALSE)),"")</f>
        <v/>
      </c>
      <c r="F2048" t="inlineStr">
        <is>
          <t>FI</t>
        </is>
      </c>
      <c r="G2048" t="inlineStr">
        <is>
          <t>RW-F</t>
        </is>
      </c>
      <c r="H2048" t="inlineStr">
        <is>
          <t>FI</t>
        </is>
      </c>
      <c r="I2048" t="inlineStr">
        <is>
          <t>/HOAG/AK_KONSISTENZ</t>
        </is>
      </c>
      <c r="J2048">
        <f>IFERROR(VLOOKUP(BTT[[#This Row],[Verwendete Transaktion (Pflichtauswahl)]],Transaktionen[[Transaktionen]:[Langtext]],2,FALSE),"")</f>
        <v/>
      </c>
      <c r="V2048">
        <f>IFERROR(VLOOKUP(BTT[[#This Row],[Verwendetes Formular
(Auswahl falls relevant)]],Formulare[[Formularbezeichnung]:[Formularname (technisch)]],2,FALSE),"")</f>
        <v/>
      </c>
      <c r="AK2048">
        <f>IF(BTT[[#This Row],[Subprozess
(optionale Auswahl)]]="","okay",IF(VLOOKUP(BTT[[#This Row],[Subprozess
(optionale Auswahl)]],BPML[[Subprozess]:[Zugeordneter Hauptprozess]],3,FALSE)=BTT[[#This Row],[Hauptprozess
(Pflichtauswahl)]],"okay","falscher Subprozess"))</f>
        <v/>
      </c>
      <c r="AL2048">
        <f>IF(aktives_Teilprojekt="Master","",IF(BTT[[#This Row],[Verantwortliches TP
(automatisch)]]=VLOOKUP(aktives_Teilprojekt,Teilprojekte[[Teilprojekte]:[Kürzel]],2,FALSE),"okay","Hauptprozess anderes TP"))</f>
        <v/>
      </c>
      <c r="AM20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8">
        <f>IFERROR(IF(BTT[[#This Row],[SAP-Modul
(Pflichtauswahl)]]&lt;&gt;VLOOKUP(BTT[[#This Row],[Verwendete Transaktion (Pflichtauswahl)]],Transaktionen[[Transaktionen]:[Modul]],3,FALSE),"Modul anders","okay"),"")</f>
        <v/>
      </c>
      <c r="AP2048">
        <f>IFERROR(IF(COUNTIFS(BTT[Verwendete Transaktion (Pflichtauswahl)],BTT[[#This Row],[Verwendete Transaktion (Pflichtauswahl)]],BTT[SAP-Modul
(Pflichtauswahl)],"&lt;&gt;"&amp;BTT[[#This Row],[SAP-Modul
(Pflichtauswahl)]])&gt;0,"Modul anders","okay"),"")</f>
        <v/>
      </c>
      <c r="AQ2048">
        <f>IFERROR(IF(COUNTIFS(BTT[Verwendete Transaktion (Pflichtauswahl)],BTT[[#This Row],[Verwendete Transaktion (Pflichtauswahl)]],BTT[Verantwortliches TP
(automatisch)],"&lt;&gt;"&amp;BTT[[#This Row],[Verantwortliches TP
(automatisch)]])&gt;0,"Transaktion mehrfach","okay"),"")</f>
        <v/>
      </c>
      <c r="AR2048">
        <f>IFERROR(IF(COUNTIFS(BTT[Verwendete Transaktion (Pflichtauswahl)],BTT[[#This Row],[Verwendete Transaktion (Pflichtauswahl)]],BTT[Verantwortliches TP
(automatisch)],"&lt;&gt;"&amp;VLOOKUP(aktives_Teilprojekt,Teilprojekte[[Teilprojekte]:[Kürzel]],2,FALSE))&gt;0,"Transaktion mehrfach","okay"),"")</f>
        <v/>
      </c>
      <c r="AS2048" t="inlineStr">
        <is>
          <t>FI2018</t>
        </is>
      </c>
    </row>
    <row r="2049">
      <c r="A2049">
        <f>IFERROR(IF(BTT[[#This Row],[Lfd Nr. 
(aus konsolidierter Datei)]]&lt;&gt;"",BTT[[#This Row],[Lfd Nr. 
(aus konsolidierter Datei)]],VLOOKUP(aktives_Teilprojekt,Teilprojekte[[Teilprojekte]:[Kürzel]],2,FALSE)&amp;ROW(BTT[[#This Row],[Lfd Nr.
(automatisch)]])-2),"")</f>
        <v/>
      </c>
      <c r="E2049">
        <f>IFERROR(IF(NOT(BTT[[#This Row],[Manuelle Änderung des Verantwortliches TP
(Auswahl - bei Bedarf)]]=""),BTT[[#This Row],[Manuelle Änderung des Verantwortliches TP
(Auswahl - bei Bedarf)]],VLOOKUP(BTT[[#This Row],[Hauptprozess
(Pflichtauswahl)]],Hauptprozesse[],3,FALSE)),"")</f>
        <v/>
      </c>
      <c r="F2049" t="inlineStr">
        <is>
          <t>FI</t>
        </is>
      </c>
      <c r="G2049" t="inlineStr">
        <is>
          <t>RW-F</t>
        </is>
      </c>
      <c r="H2049" t="inlineStr">
        <is>
          <t>FI</t>
        </is>
      </c>
      <c r="I2049" t="inlineStr">
        <is>
          <t>/HOAG/AKAR</t>
        </is>
      </c>
      <c r="J2049">
        <f>IFERROR(VLOOKUP(BTT[[#This Row],[Verwendete Transaktion (Pflichtauswahl)]],Transaktionen[[Transaktionen]:[Langtext]],2,FALSE),"")</f>
        <v/>
      </c>
      <c r="V2049">
        <f>IFERROR(VLOOKUP(BTT[[#This Row],[Verwendetes Formular
(Auswahl falls relevant)]],Formulare[[Formularbezeichnung]:[Formularname (technisch)]],2,FALSE),"")</f>
        <v/>
      </c>
      <c r="AK2049">
        <f>IF(BTT[[#This Row],[Subprozess
(optionale Auswahl)]]="","okay",IF(VLOOKUP(BTT[[#This Row],[Subprozess
(optionale Auswahl)]],BPML[[Subprozess]:[Zugeordneter Hauptprozess]],3,FALSE)=BTT[[#This Row],[Hauptprozess
(Pflichtauswahl)]],"okay","falscher Subprozess"))</f>
        <v/>
      </c>
      <c r="AL2049">
        <f>IF(aktives_Teilprojekt="Master","",IF(BTT[[#This Row],[Verantwortliches TP
(automatisch)]]=VLOOKUP(aktives_Teilprojekt,Teilprojekte[[Teilprojekte]:[Kürzel]],2,FALSE),"okay","Hauptprozess anderes TP"))</f>
        <v/>
      </c>
      <c r="AM20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49">
        <f>IFERROR(IF(BTT[[#This Row],[SAP-Modul
(Pflichtauswahl)]]&lt;&gt;VLOOKUP(BTT[[#This Row],[Verwendete Transaktion (Pflichtauswahl)]],Transaktionen[[Transaktionen]:[Modul]],3,FALSE),"Modul anders","okay"),"")</f>
        <v/>
      </c>
      <c r="AP2049">
        <f>IFERROR(IF(COUNTIFS(BTT[Verwendete Transaktion (Pflichtauswahl)],BTT[[#This Row],[Verwendete Transaktion (Pflichtauswahl)]],BTT[SAP-Modul
(Pflichtauswahl)],"&lt;&gt;"&amp;BTT[[#This Row],[SAP-Modul
(Pflichtauswahl)]])&gt;0,"Modul anders","okay"),"")</f>
        <v/>
      </c>
      <c r="AQ2049">
        <f>IFERROR(IF(COUNTIFS(BTT[Verwendete Transaktion (Pflichtauswahl)],BTT[[#This Row],[Verwendete Transaktion (Pflichtauswahl)]],BTT[Verantwortliches TP
(automatisch)],"&lt;&gt;"&amp;BTT[[#This Row],[Verantwortliches TP
(automatisch)]])&gt;0,"Transaktion mehrfach","okay"),"")</f>
        <v/>
      </c>
      <c r="AR2049">
        <f>IFERROR(IF(COUNTIFS(BTT[Verwendete Transaktion (Pflichtauswahl)],BTT[[#This Row],[Verwendete Transaktion (Pflichtauswahl)]],BTT[Verantwortliches TP
(automatisch)],"&lt;&gt;"&amp;VLOOKUP(aktives_Teilprojekt,Teilprojekte[[Teilprojekte]:[Kürzel]],2,FALSE))&gt;0,"Transaktion mehrfach","okay"),"")</f>
        <v/>
      </c>
      <c r="AS2049" t="inlineStr">
        <is>
          <t>FI2019</t>
        </is>
      </c>
    </row>
    <row r="2050">
      <c r="A2050">
        <f>IFERROR(IF(BTT[[#This Row],[Lfd Nr. 
(aus konsolidierter Datei)]]&lt;&gt;"",BTT[[#This Row],[Lfd Nr. 
(aus konsolidierter Datei)]],VLOOKUP(aktives_Teilprojekt,Teilprojekte[[Teilprojekte]:[Kürzel]],2,FALSE)&amp;ROW(BTT[[#This Row],[Lfd Nr.
(automatisch)]])-2),"")</f>
        <v/>
      </c>
      <c r="E2050">
        <f>IFERROR(IF(NOT(BTT[[#This Row],[Manuelle Änderung des Verantwortliches TP
(Auswahl - bei Bedarf)]]=""),BTT[[#This Row],[Manuelle Änderung des Verantwortliches TP
(Auswahl - bei Bedarf)]],VLOOKUP(BTT[[#This Row],[Hauptprozess
(Pflichtauswahl)]],Hauptprozesse[],3,FALSE)),"")</f>
        <v/>
      </c>
      <c r="F2050" t="inlineStr">
        <is>
          <t>FI</t>
        </is>
      </c>
      <c r="G2050" t="inlineStr">
        <is>
          <t>RW-F</t>
        </is>
      </c>
      <c r="H2050" t="inlineStr">
        <is>
          <t>FI</t>
        </is>
      </c>
      <c r="I2050" t="inlineStr">
        <is>
          <t>/HOAG/AKF4</t>
        </is>
      </c>
      <c r="J2050">
        <f>IFERROR(VLOOKUP(BTT[[#This Row],[Verwendete Transaktion (Pflichtauswahl)]],Transaktionen[[Transaktionen]:[Langtext]],2,FALSE),"")</f>
        <v/>
      </c>
      <c r="V2050">
        <f>IFERROR(VLOOKUP(BTT[[#This Row],[Verwendetes Formular
(Auswahl falls relevant)]],Formulare[[Formularbezeichnung]:[Formularname (technisch)]],2,FALSE),"")</f>
        <v/>
      </c>
      <c r="AK2050">
        <f>IF(BTT[[#This Row],[Subprozess
(optionale Auswahl)]]="","okay",IF(VLOOKUP(BTT[[#This Row],[Subprozess
(optionale Auswahl)]],BPML[[Subprozess]:[Zugeordneter Hauptprozess]],3,FALSE)=BTT[[#This Row],[Hauptprozess
(Pflichtauswahl)]],"okay","falscher Subprozess"))</f>
        <v/>
      </c>
      <c r="AL2050">
        <f>IF(aktives_Teilprojekt="Master","",IF(BTT[[#This Row],[Verantwortliches TP
(automatisch)]]=VLOOKUP(aktives_Teilprojekt,Teilprojekte[[Teilprojekte]:[Kürzel]],2,FALSE),"okay","Hauptprozess anderes TP"))</f>
        <v/>
      </c>
      <c r="AM20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0">
        <f>IFERROR(IF(BTT[[#This Row],[SAP-Modul
(Pflichtauswahl)]]&lt;&gt;VLOOKUP(BTT[[#This Row],[Verwendete Transaktion (Pflichtauswahl)]],Transaktionen[[Transaktionen]:[Modul]],3,FALSE),"Modul anders","okay"),"")</f>
        <v/>
      </c>
      <c r="AP2050">
        <f>IFERROR(IF(COUNTIFS(BTT[Verwendete Transaktion (Pflichtauswahl)],BTT[[#This Row],[Verwendete Transaktion (Pflichtauswahl)]],BTT[SAP-Modul
(Pflichtauswahl)],"&lt;&gt;"&amp;BTT[[#This Row],[SAP-Modul
(Pflichtauswahl)]])&gt;0,"Modul anders","okay"),"")</f>
        <v/>
      </c>
      <c r="AQ2050">
        <f>IFERROR(IF(COUNTIFS(BTT[Verwendete Transaktion (Pflichtauswahl)],BTT[[#This Row],[Verwendete Transaktion (Pflichtauswahl)]],BTT[Verantwortliches TP
(automatisch)],"&lt;&gt;"&amp;BTT[[#This Row],[Verantwortliches TP
(automatisch)]])&gt;0,"Transaktion mehrfach","okay"),"")</f>
        <v/>
      </c>
      <c r="AR2050">
        <f>IFERROR(IF(COUNTIFS(BTT[Verwendete Transaktion (Pflichtauswahl)],BTT[[#This Row],[Verwendete Transaktion (Pflichtauswahl)]],BTT[Verantwortliches TP
(automatisch)],"&lt;&gt;"&amp;VLOOKUP(aktives_Teilprojekt,Teilprojekte[[Teilprojekte]:[Kürzel]],2,FALSE))&gt;0,"Transaktion mehrfach","okay"),"")</f>
        <v/>
      </c>
      <c r="AS2050" t="inlineStr">
        <is>
          <t>FI2020</t>
        </is>
      </c>
    </row>
    <row r="2051">
      <c r="A2051">
        <f>IFERROR(IF(BTT[[#This Row],[Lfd Nr. 
(aus konsolidierter Datei)]]&lt;&gt;"",BTT[[#This Row],[Lfd Nr. 
(aus konsolidierter Datei)]],VLOOKUP(aktives_Teilprojekt,Teilprojekte[[Teilprojekte]:[Kürzel]],2,FALSE)&amp;ROW(BTT[[#This Row],[Lfd Nr.
(automatisch)]])-2),"")</f>
        <v/>
      </c>
      <c r="E2051">
        <f>IFERROR(IF(NOT(BTT[[#This Row],[Manuelle Änderung des Verantwortliches TP
(Auswahl - bei Bedarf)]]=""),BTT[[#This Row],[Manuelle Änderung des Verantwortliches TP
(Auswahl - bei Bedarf)]],VLOOKUP(BTT[[#This Row],[Hauptprozess
(Pflichtauswahl)]],Hauptprozesse[],3,FALSE)),"")</f>
        <v/>
      </c>
      <c r="F2051" t="inlineStr">
        <is>
          <t>FI</t>
        </is>
      </c>
      <c r="G2051" t="inlineStr">
        <is>
          <t>RW-F</t>
        </is>
      </c>
      <c r="H2051" t="inlineStr">
        <is>
          <t>FI</t>
        </is>
      </c>
      <c r="I2051" t="inlineStr">
        <is>
          <t>/HOAG/AKMDM</t>
        </is>
      </c>
      <c r="J2051">
        <f>IFERROR(VLOOKUP(BTT[[#This Row],[Verwendete Transaktion (Pflichtauswahl)]],Transaktionen[[Transaktionen]:[Langtext]],2,FALSE),"")</f>
        <v/>
      </c>
      <c r="V2051">
        <f>IFERROR(VLOOKUP(BTT[[#This Row],[Verwendetes Formular
(Auswahl falls relevant)]],Formulare[[Formularbezeichnung]:[Formularname (technisch)]],2,FALSE),"")</f>
        <v/>
      </c>
      <c r="AK2051">
        <f>IF(BTT[[#This Row],[Subprozess
(optionale Auswahl)]]="","okay",IF(VLOOKUP(BTT[[#This Row],[Subprozess
(optionale Auswahl)]],BPML[[Subprozess]:[Zugeordneter Hauptprozess]],3,FALSE)=BTT[[#This Row],[Hauptprozess
(Pflichtauswahl)]],"okay","falscher Subprozess"))</f>
        <v/>
      </c>
      <c r="AL2051">
        <f>IF(aktives_Teilprojekt="Master","",IF(BTT[[#This Row],[Verantwortliches TP
(automatisch)]]=VLOOKUP(aktives_Teilprojekt,Teilprojekte[[Teilprojekte]:[Kürzel]],2,FALSE),"okay","Hauptprozess anderes TP"))</f>
        <v/>
      </c>
      <c r="AM20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1">
        <f>IFERROR(IF(BTT[[#This Row],[SAP-Modul
(Pflichtauswahl)]]&lt;&gt;VLOOKUP(BTT[[#This Row],[Verwendete Transaktion (Pflichtauswahl)]],Transaktionen[[Transaktionen]:[Modul]],3,FALSE),"Modul anders","okay"),"")</f>
        <v/>
      </c>
      <c r="AP2051">
        <f>IFERROR(IF(COUNTIFS(BTT[Verwendete Transaktion (Pflichtauswahl)],BTT[[#This Row],[Verwendete Transaktion (Pflichtauswahl)]],BTT[SAP-Modul
(Pflichtauswahl)],"&lt;&gt;"&amp;BTT[[#This Row],[SAP-Modul
(Pflichtauswahl)]])&gt;0,"Modul anders","okay"),"")</f>
        <v/>
      </c>
      <c r="AQ2051">
        <f>IFERROR(IF(COUNTIFS(BTT[Verwendete Transaktion (Pflichtauswahl)],BTT[[#This Row],[Verwendete Transaktion (Pflichtauswahl)]],BTT[Verantwortliches TP
(automatisch)],"&lt;&gt;"&amp;BTT[[#This Row],[Verantwortliches TP
(automatisch)]])&gt;0,"Transaktion mehrfach","okay"),"")</f>
        <v/>
      </c>
      <c r="AR2051">
        <f>IFERROR(IF(COUNTIFS(BTT[Verwendete Transaktion (Pflichtauswahl)],BTT[[#This Row],[Verwendete Transaktion (Pflichtauswahl)]],BTT[Verantwortliches TP
(automatisch)],"&lt;&gt;"&amp;VLOOKUP(aktives_Teilprojekt,Teilprojekte[[Teilprojekte]:[Kürzel]],2,FALSE))&gt;0,"Transaktion mehrfach","okay"),"")</f>
        <v/>
      </c>
      <c r="AS2051" t="inlineStr">
        <is>
          <t>FI2021</t>
        </is>
      </c>
    </row>
    <row r="2052">
      <c r="A2052">
        <f>IFERROR(IF(BTT[[#This Row],[Lfd Nr. 
(aus konsolidierter Datei)]]&lt;&gt;"",BTT[[#This Row],[Lfd Nr. 
(aus konsolidierter Datei)]],VLOOKUP(aktives_Teilprojekt,Teilprojekte[[Teilprojekte]:[Kürzel]],2,FALSE)&amp;ROW(BTT[[#This Row],[Lfd Nr.
(automatisch)]])-2),"")</f>
        <v/>
      </c>
      <c r="E2052">
        <f>IFERROR(IF(NOT(BTT[[#This Row],[Manuelle Änderung des Verantwortliches TP
(Auswahl - bei Bedarf)]]=""),BTT[[#This Row],[Manuelle Änderung des Verantwortliches TP
(Auswahl - bei Bedarf)]],VLOOKUP(BTT[[#This Row],[Hauptprozess
(Pflichtauswahl)]],Hauptprozesse[],3,FALSE)),"")</f>
        <v/>
      </c>
      <c r="F2052" t="inlineStr">
        <is>
          <t>FI</t>
        </is>
      </c>
      <c r="G2052" t="inlineStr">
        <is>
          <t>RW-F</t>
        </is>
      </c>
      <c r="H2052" t="inlineStr">
        <is>
          <t>FI</t>
        </is>
      </c>
      <c r="I2052" t="inlineStr">
        <is>
          <t>/HOAG/AKPA</t>
        </is>
      </c>
      <c r="J2052">
        <f>IFERROR(VLOOKUP(BTT[[#This Row],[Verwendete Transaktion (Pflichtauswahl)]],Transaktionen[[Transaktionen]:[Langtext]],2,FALSE),"")</f>
        <v/>
      </c>
      <c r="V2052">
        <f>IFERROR(VLOOKUP(BTT[[#This Row],[Verwendetes Formular
(Auswahl falls relevant)]],Formulare[[Formularbezeichnung]:[Formularname (technisch)]],2,FALSE),"")</f>
        <v/>
      </c>
      <c r="AK2052">
        <f>IF(BTT[[#This Row],[Subprozess
(optionale Auswahl)]]="","okay",IF(VLOOKUP(BTT[[#This Row],[Subprozess
(optionale Auswahl)]],BPML[[Subprozess]:[Zugeordneter Hauptprozess]],3,FALSE)=BTT[[#This Row],[Hauptprozess
(Pflichtauswahl)]],"okay","falscher Subprozess"))</f>
        <v/>
      </c>
      <c r="AL2052">
        <f>IF(aktives_Teilprojekt="Master","",IF(BTT[[#This Row],[Verantwortliches TP
(automatisch)]]=VLOOKUP(aktives_Teilprojekt,Teilprojekte[[Teilprojekte]:[Kürzel]],2,FALSE),"okay","Hauptprozess anderes TP"))</f>
        <v/>
      </c>
      <c r="AM20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2">
        <f>IFERROR(IF(BTT[[#This Row],[SAP-Modul
(Pflichtauswahl)]]&lt;&gt;VLOOKUP(BTT[[#This Row],[Verwendete Transaktion (Pflichtauswahl)]],Transaktionen[[Transaktionen]:[Modul]],3,FALSE),"Modul anders","okay"),"")</f>
        <v/>
      </c>
      <c r="AP2052">
        <f>IFERROR(IF(COUNTIFS(BTT[Verwendete Transaktion (Pflichtauswahl)],BTT[[#This Row],[Verwendete Transaktion (Pflichtauswahl)]],BTT[SAP-Modul
(Pflichtauswahl)],"&lt;&gt;"&amp;BTT[[#This Row],[SAP-Modul
(Pflichtauswahl)]])&gt;0,"Modul anders","okay"),"")</f>
        <v/>
      </c>
      <c r="AQ2052">
        <f>IFERROR(IF(COUNTIFS(BTT[Verwendete Transaktion (Pflichtauswahl)],BTT[[#This Row],[Verwendete Transaktion (Pflichtauswahl)]],BTT[Verantwortliches TP
(automatisch)],"&lt;&gt;"&amp;BTT[[#This Row],[Verantwortliches TP
(automatisch)]])&gt;0,"Transaktion mehrfach","okay"),"")</f>
        <v/>
      </c>
      <c r="AR2052">
        <f>IFERROR(IF(COUNTIFS(BTT[Verwendete Transaktion (Pflichtauswahl)],BTT[[#This Row],[Verwendete Transaktion (Pflichtauswahl)]],BTT[Verantwortliches TP
(automatisch)],"&lt;&gt;"&amp;VLOOKUP(aktives_Teilprojekt,Teilprojekte[[Teilprojekte]:[Kürzel]],2,FALSE))&gt;0,"Transaktion mehrfach","okay"),"")</f>
        <v/>
      </c>
      <c r="AS2052" t="inlineStr">
        <is>
          <t>FI2022</t>
        </is>
      </c>
    </row>
    <row r="2053">
      <c r="A2053">
        <f>IFERROR(IF(BTT[[#This Row],[Lfd Nr. 
(aus konsolidierter Datei)]]&lt;&gt;"",BTT[[#This Row],[Lfd Nr. 
(aus konsolidierter Datei)]],VLOOKUP(aktives_Teilprojekt,Teilprojekte[[Teilprojekte]:[Kürzel]],2,FALSE)&amp;ROW(BTT[[#This Row],[Lfd Nr.
(automatisch)]])-2),"")</f>
        <v/>
      </c>
      <c r="E2053">
        <f>IFERROR(IF(NOT(BTT[[#This Row],[Manuelle Änderung des Verantwortliches TP
(Auswahl - bei Bedarf)]]=""),BTT[[#This Row],[Manuelle Änderung des Verantwortliches TP
(Auswahl - bei Bedarf)]],VLOOKUP(BTT[[#This Row],[Hauptprozess
(Pflichtauswahl)]],Hauptprozesse[],3,FALSE)),"")</f>
        <v/>
      </c>
      <c r="F2053" t="inlineStr">
        <is>
          <t>FI</t>
        </is>
      </c>
      <c r="G2053" t="inlineStr">
        <is>
          <t>RW-F</t>
        </is>
      </c>
      <c r="H2053" t="inlineStr">
        <is>
          <t>FI</t>
        </is>
      </c>
      <c r="I2053" t="inlineStr">
        <is>
          <t>/HOAG/AKPE</t>
        </is>
      </c>
      <c r="J2053">
        <f>IFERROR(VLOOKUP(BTT[[#This Row],[Verwendete Transaktion (Pflichtauswahl)]],Transaktionen[[Transaktionen]:[Langtext]],2,FALSE),"")</f>
        <v/>
      </c>
      <c r="V2053">
        <f>IFERROR(VLOOKUP(BTT[[#This Row],[Verwendetes Formular
(Auswahl falls relevant)]],Formulare[[Formularbezeichnung]:[Formularname (technisch)]],2,FALSE),"")</f>
        <v/>
      </c>
      <c r="AK2053">
        <f>IF(BTT[[#This Row],[Subprozess
(optionale Auswahl)]]="","okay",IF(VLOOKUP(BTT[[#This Row],[Subprozess
(optionale Auswahl)]],BPML[[Subprozess]:[Zugeordneter Hauptprozess]],3,FALSE)=BTT[[#This Row],[Hauptprozess
(Pflichtauswahl)]],"okay","falscher Subprozess"))</f>
        <v/>
      </c>
      <c r="AL2053">
        <f>IF(aktives_Teilprojekt="Master","",IF(BTT[[#This Row],[Verantwortliches TP
(automatisch)]]=VLOOKUP(aktives_Teilprojekt,Teilprojekte[[Teilprojekte]:[Kürzel]],2,FALSE),"okay","Hauptprozess anderes TP"))</f>
        <v/>
      </c>
      <c r="AM20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3">
        <f>IFERROR(IF(BTT[[#This Row],[SAP-Modul
(Pflichtauswahl)]]&lt;&gt;VLOOKUP(BTT[[#This Row],[Verwendete Transaktion (Pflichtauswahl)]],Transaktionen[[Transaktionen]:[Modul]],3,FALSE),"Modul anders","okay"),"")</f>
        <v/>
      </c>
      <c r="AP2053">
        <f>IFERROR(IF(COUNTIFS(BTT[Verwendete Transaktion (Pflichtauswahl)],BTT[[#This Row],[Verwendete Transaktion (Pflichtauswahl)]],BTT[SAP-Modul
(Pflichtauswahl)],"&lt;&gt;"&amp;BTT[[#This Row],[SAP-Modul
(Pflichtauswahl)]])&gt;0,"Modul anders","okay"),"")</f>
        <v/>
      </c>
      <c r="AQ2053">
        <f>IFERROR(IF(COUNTIFS(BTT[Verwendete Transaktion (Pflichtauswahl)],BTT[[#This Row],[Verwendete Transaktion (Pflichtauswahl)]],BTT[Verantwortliches TP
(automatisch)],"&lt;&gt;"&amp;BTT[[#This Row],[Verantwortliches TP
(automatisch)]])&gt;0,"Transaktion mehrfach","okay"),"")</f>
        <v/>
      </c>
      <c r="AR2053">
        <f>IFERROR(IF(COUNTIFS(BTT[Verwendete Transaktion (Pflichtauswahl)],BTT[[#This Row],[Verwendete Transaktion (Pflichtauswahl)]],BTT[Verantwortliches TP
(automatisch)],"&lt;&gt;"&amp;VLOOKUP(aktives_Teilprojekt,Teilprojekte[[Teilprojekte]:[Kürzel]],2,FALSE))&gt;0,"Transaktion mehrfach","okay"),"")</f>
        <v/>
      </c>
      <c r="AS2053" t="inlineStr">
        <is>
          <t>FI2023</t>
        </is>
      </c>
    </row>
    <row r="2054">
      <c r="A2054">
        <f>IFERROR(IF(BTT[[#This Row],[Lfd Nr. 
(aus konsolidierter Datei)]]&lt;&gt;"",BTT[[#This Row],[Lfd Nr. 
(aus konsolidierter Datei)]],VLOOKUP(aktives_Teilprojekt,Teilprojekte[[Teilprojekte]:[Kürzel]],2,FALSE)&amp;ROW(BTT[[#This Row],[Lfd Nr.
(automatisch)]])-2),"")</f>
        <v/>
      </c>
      <c r="E2054">
        <f>IFERROR(IF(NOT(BTT[[#This Row],[Manuelle Änderung des Verantwortliches TP
(Auswahl - bei Bedarf)]]=""),BTT[[#This Row],[Manuelle Änderung des Verantwortliches TP
(Auswahl - bei Bedarf)]],VLOOKUP(BTT[[#This Row],[Hauptprozess
(Pflichtauswahl)]],Hauptprozesse[],3,FALSE)),"")</f>
        <v/>
      </c>
      <c r="F2054" t="inlineStr">
        <is>
          <t>FI</t>
        </is>
      </c>
      <c r="G2054" t="inlineStr">
        <is>
          <t>RW-F</t>
        </is>
      </c>
      <c r="H2054" t="inlineStr">
        <is>
          <t>FI</t>
        </is>
      </c>
      <c r="I2054" t="inlineStr">
        <is>
          <t>/HOAG/AKR_RUELA</t>
        </is>
      </c>
      <c r="J2054">
        <f>IFERROR(VLOOKUP(BTT[[#This Row],[Verwendete Transaktion (Pflichtauswahl)]],Transaktionen[[Transaktionen]:[Langtext]],2,FALSE),"")</f>
        <v/>
      </c>
      <c r="V2054">
        <f>IFERROR(VLOOKUP(BTT[[#This Row],[Verwendetes Formular
(Auswahl falls relevant)]],Formulare[[Formularbezeichnung]:[Formularname (technisch)]],2,FALSE),"")</f>
        <v/>
      </c>
      <c r="AK2054">
        <f>IF(BTT[[#This Row],[Subprozess
(optionale Auswahl)]]="","okay",IF(VLOOKUP(BTT[[#This Row],[Subprozess
(optionale Auswahl)]],BPML[[Subprozess]:[Zugeordneter Hauptprozess]],3,FALSE)=BTT[[#This Row],[Hauptprozess
(Pflichtauswahl)]],"okay","falscher Subprozess"))</f>
        <v/>
      </c>
      <c r="AL2054">
        <f>IF(aktives_Teilprojekt="Master","",IF(BTT[[#This Row],[Verantwortliches TP
(automatisch)]]=VLOOKUP(aktives_Teilprojekt,Teilprojekte[[Teilprojekte]:[Kürzel]],2,FALSE),"okay","Hauptprozess anderes TP"))</f>
        <v/>
      </c>
      <c r="AM20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4">
        <f>IFERROR(IF(BTT[[#This Row],[SAP-Modul
(Pflichtauswahl)]]&lt;&gt;VLOOKUP(BTT[[#This Row],[Verwendete Transaktion (Pflichtauswahl)]],Transaktionen[[Transaktionen]:[Modul]],3,FALSE),"Modul anders","okay"),"")</f>
        <v/>
      </c>
      <c r="AP2054">
        <f>IFERROR(IF(COUNTIFS(BTT[Verwendete Transaktion (Pflichtauswahl)],BTT[[#This Row],[Verwendete Transaktion (Pflichtauswahl)]],BTT[SAP-Modul
(Pflichtauswahl)],"&lt;&gt;"&amp;BTT[[#This Row],[SAP-Modul
(Pflichtauswahl)]])&gt;0,"Modul anders","okay"),"")</f>
        <v/>
      </c>
      <c r="AQ2054">
        <f>IFERROR(IF(COUNTIFS(BTT[Verwendete Transaktion (Pflichtauswahl)],BTT[[#This Row],[Verwendete Transaktion (Pflichtauswahl)]],BTT[Verantwortliches TP
(automatisch)],"&lt;&gt;"&amp;BTT[[#This Row],[Verantwortliches TP
(automatisch)]])&gt;0,"Transaktion mehrfach","okay"),"")</f>
        <v/>
      </c>
      <c r="AR2054">
        <f>IFERROR(IF(COUNTIFS(BTT[Verwendete Transaktion (Pflichtauswahl)],BTT[[#This Row],[Verwendete Transaktion (Pflichtauswahl)]],BTT[Verantwortliches TP
(automatisch)],"&lt;&gt;"&amp;VLOOKUP(aktives_Teilprojekt,Teilprojekte[[Teilprojekte]:[Kürzel]],2,FALSE))&gt;0,"Transaktion mehrfach","okay"),"")</f>
        <v/>
      </c>
      <c r="AS2054" t="inlineStr">
        <is>
          <t>FI2024</t>
        </is>
      </c>
    </row>
    <row r="2055">
      <c r="A2055">
        <f>IFERROR(IF(BTT[[#This Row],[Lfd Nr. 
(aus konsolidierter Datei)]]&lt;&gt;"",BTT[[#This Row],[Lfd Nr. 
(aus konsolidierter Datei)]],VLOOKUP(aktives_Teilprojekt,Teilprojekte[[Teilprojekte]:[Kürzel]],2,FALSE)&amp;ROW(BTT[[#This Row],[Lfd Nr.
(automatisch)]])-2),"")</f>
        <v/>
      </c>
      <c r="E2055">
        <f>IFERROR(IF(NOT(BTT[[#This Row],[Manuelle Änderung des Verantwortliches TP
(Auswahl - bei Bedarf)]]=""),BTT[[#This Row],[Manuelle Änderung des Verantwortliches TP
(Auswahl - bei Bedarf)]],VLOOKUP(BTT[[#This Row],[Hauptprozess
(Pflichtauswahl)]],Hauptprozesse[],3,FALSE)),"")</f>
        <v/>
      </c>
      <c r="F2055" t="inlineStr">
        <is>
          <t>FI</t>
        </is>
      </c>
      <c r="G2055" t="inlineStr">
        <is>
          <t>RW-F</t>
        </is>
      </c>
      <c r="H2055" t="inlineStr">
        <is>
          <t>FI</t>
        </is>
      </c>
      <c r="I2055" t="inlineStr">
        <is>
          <t>/HOAG/AKR_SAPUSER</t>
        </is>
      </c>
      <c r="J2055">
        <f>IFERROR(VLOOKUP(BTT[[#This Row],[Verwendete Transaktion (Pflichtauswahl)]],Transaktionen[[Transaktionen]:[Langtext]],2,FALSE),"")</f>
        <v/>
      </c>
      <c r="V2055">
        <f>IFERROR(VLOOKUP(BTT[[#This Row],[Verwendetes Formular
(Auswahl falls relevant)]],Formulare[[Formularbezeichnung]:[Formularname (technisch)]],2,FALSE),"")</f>
        <v/>
      </c>
      <c r="AK2055">
        <f>IF(BTT[[#This Row],[Subprozess
(optionale Auswahl)]]="","okay",IF(VLOOKUP(BTT[[#This Row],[Subprozess
(optionale Auswahl)]],BPML[[Subprozess]:[Zugeordneter Hauptprozess]],3,FALSE)=BTT[[#This Row],[Hauptprozess
(Pflichtauswahl)]],"okay","falscher Subprozess"))</f>
        <v/>
      </c>
      <c r="AL2055">
        <f>IF(aktives_Teilprojekt="Master","",IF(BTT[[#This Row],[Verantwortliches TP
(automatisch)]]=VLOOKUP(aktives_Teilprojekt,Teilprojekte[[Teilprojekte]:[Kürzel]],2,FALSE),"okay","Hauptprozess anderes TP"))</f>
        <v/>
      </c>
      <c r="AM20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5">
        <f>IFERROR(IF(BTT[[#This Row],[SAP-Modul
(Pflichtauswahl)]]&lt;&gt;VLOOKUP(BTT[[#This Row],[Verwendete Transaktion (Pflichtauswahl)]],Transaktionen[[Transaktionen]:[Modul]],3,FALSE),"Modul anders","okay"),"")</f>
        <v/>
      </c>
      <c r="AP2055">
        <f>IFERROR(IF(COUNTIFS(BTT[Verwendete Transaktion (Pflichtauswahl)],BTT[[#This Row],[Verwendete Transaktion (Pflichtauswahl)]],BTT[SAP-Modul
(Pflichtauswahl)],"&lt;&gt;"&amp;BTT[[#This Row],[SAP-Modul
(Pflichtauswahl)]])&gt;0,"Modul anders","okay"),"")</f>
        <v/>
      </c>
      <c r="AQ2055">
        <f>IFERROR(IF(COUNTIFS(BTT[Verwendete Transaktion (Pflichtauswahl)],BTT[[#This Row],[Verwendete Transaktion (Pflichtauswahl)]],BTT[Verantwortliches TP
(automatisch)],"&lt;&gt;"&amp;BTT[[#This Row],[Verantwortliches TP
(automatisch)]])&gt;0,"Transaktion mehrfach","okay"),"")</f>
        <v/>
      </c>
      <c r="AR2055">
        <f>IFERROR(IF(COUNTIFS(BTT[Verwendete Transaktion (Pflichtauswahl)],BTT[[#This Row],[Verwendete Transaktion (Pflichtauswahl)]],BTT[Verantwortliches TP
(automatisch)],"&lt;&gt;"&amp;VLOOKUP(aktives_Teilprojekt,Teilprojekte[[Teilprojekte]:[Kürzel]],2,FALSE))&gt;0,"Transaktion mehrfach","okay"),"")</f>
        <v/>
      </c>
      <c r="AS2055" t="inlineStr">
        <is>
          <t>FI2025</t>
        </is>
      </c>
    </row>
    <row r="2056">
      <c r="A2056">
        <f>IFERROR(IF(BTT[[#This Row],[Lfd Nr. 
(aus konsolidierter Datei)]]&lt;&gt;"",BTT[[#This Row],[Lfd Nr. 
(aus konsolidierter Datei)]],VLOOKUP(aktives_Teilprojekt,Teilprojekte[[Teilprojekte]:[Kürzel]],2,FALSE)&amp;ROW(BTT[[#This Row],[Lfd Nr.
(automatisch)]])-2),"")</f>
        <v/>
      </c>
      <c r="E2056">
        <f>IFERROR(IF(NOT(BTT[[#This Row],[Manuelle Änderung des Verantwortliches TP
(Auswahl - bei Bedarf)]]=""),BTT[[#This Row],[Manuelle Änderung des Verantwortliches TP
(Auswahl - bei Bedarf)]],VLOOKUP(BTT[[#This Row],[Hauptprozess
(Pflichtauswahl)]],Hauptprozesse[],3,FALSE)),"")</f>
        <v/>
      </c>
      <c r="F2056" t="inlineStr">
        <is>
          <t>FI</t>
        </is>
      </c>
      <c r="G2056" t="inlineStr">
        <is>
          <t>RW-F</t>
        </is>
      </c>
      <c r="H2056" t="inlineStr">
        <is>
          <t>FI</t>
        </is>
      </c>
      <c r="I2056" t="inlineStr">
        <is>
          <t>/HOAG/AKRA</t>
        </is>
      </c>
      <c r="J2056">
        <f>IFERROR(VLOOKUP(BTT[[#This Row],[Verwendete Transaktion (Pflichtauswahl)]],Transaktionen[[Transaktionen]:[Langtext]],2,FALSE),"")</f>
        <v/>
      </c>
      <c r="V2056">
        <f>IFERROR(VLOOKUP(BTT[[#This Row],[Verwendetes Formular
(Auswahl falls relevant)]],Formulare[[Formularbezeichnung]:[Formularname (technisch)]],2,FALSE),"")</f>
        <v/>
      </c>
      <c r="AK2056">
        <f>IF(BTT[[#This Row],[Subprozess
(optionale Auswahl)]]="","okay",IF(VLOOKUP(BTT[[#This Row],[Subprozess
(optionale Auswahl)]],BPML[[Subprozess]:[Zugeordneter Hauptprozess]],3,FALSE)=BTT[[#This Row],[Hauptprozess
(Pflichtauswahl)]],"okay","falscher Subprozess"))</f>
        <v/>
      </c>
      <c r="AL2056">
        <f>IF(aktives_Teilprojekt="Master","",IF(BTT[[#This Row],[Verantwortliches TP
(automatisch)]]=VLOOKUP(aktives_Teilprojekt,Teilprojekte[[Teilprojekte]:[Kürzel]],2,FALSE),"okay","Hauptprozess anderes TP"))</f>
        <v/>
      </c>
      <c r="AM20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6">
        <f>IFERROR(IF(BTT[[#This Row],[SAP-Modul
(Pflichtauswahl)]]&lt;&gt;VLOOKUP(BTT[[#This Row],[Verwendete Transaktion (Pflichtauswahl)]],Transaktionen[[Transaktionen]:[Modul]],3,FALSE),"Modul anders","okay"),"")</f>
        <v/>
      </c>
      <c r="AP2056">
        <f>IFERROR(IF(COUNTIFS(BTT[Verwendete Transaktion (Pflichtauswahl)],BTT[[#This Row],[Verwendete Transaktion (Pflichtauswahl)]],BTT[SAP-Modul
(Pflichtauswahl)],"&lt;&gt;"&amp;BTT[[#This Row],[SAP-Modul
(Pflichtauswahl)]])&gt;0,"Modul anders","okay"),"")</f>
        <v/>
      </c>
      <c r="AQ2056">
        <f>IFERROR(IF(COUNTIFS(BTT[Verwendete Transaktion (Pflichtauswahl)],BTT[[#This Row],[Verwendete Transaktion (Pflichtauswahl)]],BTT[Verantwortliches TP
(automatisch)],"&lt;&gt;"&amp;BTT[[#This Row],[Verantwortliches TP
(automatisch)]])&gt;0,"Transaktion mehrfach","okay"),"")</f>
        <v/>
      </c>
      <c r="AR2056">
        <f>IFERROR(IF(COUNTIFS(BTT[Verwendete Transaktion (Pflichtauswahl)],BTT[[#This Row],[Verwendete Transaktion (Pflichtauswahl)]],BTT[Verantwortliches TP
(automatisch)],"&lt;&gt;"&amp;VLOOKUP(aktives_Teilprojekt,Teilprojekte[[Teilprojekte]:[Kürzel]],2,FALSE))&gt;0,"Transaktion mehrfach","okay"),"")</f>
        <v/>
      </c>
      <c r="AS2056" t="inlineStr">
        <is>
          <t>FI2026</t>
        </is>
      </c>
    </row>
    <row r="2057">
      <c r="A2057">
        <f>IFERROR(IF(BTT[[#This Row],[Lfd Nr. 
(aus konsolidierter Datei)]]&lt;&gt;"",BTT[[#This Row],[Lfd Nr. 
(aus konsolidierter Datei)]],VLOOKUP(aktives_Teilprojekt,Teilprojekte[[Teilprojekte]:[Kürzel]],2,FALSE)&amp;ROW(BTT[[#This Row],[Lfd Nr.
(automatisch)]])-2),"")</f>
        <v/>
      </c>
      <c r="E2057">
        <f>IFERROR(IF(NOT(BTT[[#This Row],[Manuelle Änderung des Verantwortliches TP
(Auswahl - bei Bedarf)]]=""),BTT[[#This Row],[Manuelle Änderung des Verantwortliches TP
(Auswahl - bei Bedarf)]],VLOOKUP(BTT[[#This Row],[Hauptprozess
(Pflichtauswahl)]],Hauptprozesse[],3,FALSE)),"")</f>
        <v/>
      </c>
      <c r="F2057" t="inlineStr">
        <is>
          <t>FI</t>
        </is>
      </c>
      <c r="G2057" t="inlineStr">
        <is>
          <t>RW-F</t>
        </is>
      </c>
      <c r="H2057" t="inlineStr">
        <is>
          <t>FI</t>
        </is>
      </c>
      <c r="I2057" t="inlineStr">
        <is>
          <t>/HOAG/AKRK</t>
        </is>
      </c>
      <c r="J2057">
        <f>IFERROR(VLOOKUP(BTT[[#This Row],[Verwendete Transaktion (Pflichtauswahl)]],Transaktionen[[Transaktionen]:[Langtext]],2,FALSE),"")</f>
        <v/>
      </c>
      <c r="V2057">
        <f>IFERROR(VLOOKUP(BTT[[#This Row],[Verwendetes Formular
(Auswahl falls relevant)]],Formulare[[Formularbezeichnung]:[Formularname (technisch)]],2,FALSE),"")</f>
        <v/>
      </c>
      <c r="AK2057">
        <f>IF(BTT[[#This Row],[Subprozess
(optionale Auswahl)]]="","okay",IF(VLOOKUP(BTT[[#This Row],[Subprozess
(optionale Auswahl)]],BPML[[Subprozess]:[Zugeordneter Hauptprozess]],3,FALSE)=BTT[[#This Row],[Hauptprozess
(Pflichtauswahl)]],"okay","falscher Subprozess"))</f>
        <v/>
      </c>
      <c r="AL2057">
        <f>IF(aktives_Teilprojekt="Master","",IF(BTT[[#This Row],[Verantwortliches TP
(automatisch)]]=VLOOKUP(aktives_Teilprojekt,Teilprojekte[[Teilprojekte]:[Kürzel]],2,FALSE),"okay","Hauptprozess anderes TP"))</f>
        <v/>
      </c>
      <c r="AM20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7">
        <f>IFERROR(IF(BTT[[#This Row],[SAP-Modul
(Pflichtauswahl)]]&lt;&gt;VLOOKUP(BTT[[#This Row],[Verwendete Transaktion (Pflichtauswahl)]],Transaktionen[[Transaktionen]:[Modul]],3,FALSE),"Modul anders","okay"),"")</f>
        <v/>
      </c>
      <c r="AP2057">
        <f>IFERROR(IF(COUNTIFS(BTT[Verwendete Transaktion (Pflichtauswahl)],BTT[[#This Row],[Verwendete Transaktion (Pflichtauswahl)]],BTT[SAP-Modul
(Pflichtauswahl)],"&lt;&gt;"&amp;BTT[[#This Row],[SAP-Modul
(Pflichtauswahl)]])&gt;0,"Modul anders","okay"),"")</f>
        <v/>
      </c>
      <c r="AQ2057">
        <f>IFERROR(IF(COUNTIFS(BTT[Verwendete Transaktion (Pflichtauswahl)],BTT[[#This Row],[Verwendete Transaktion (Pflichtauswahl)]],BTT[Verantwortliches TP
(automatisch)],"&lt;&gt;"&amp;BTT[[#This Row],[Verantwortliches TP
(automatisch)]])&gt;0,"Transaktion mehrfach","okay"),"")</f>
        <v/>
      </c>
      <c r="AR2057">
        <f>IFERROR(IF(COUNTIFS(BTT[Verwendete Transaktion (Pflichtauswahl)],BTT[[#This Row],[Verwendete Transaktion (Pflichtauswahl)]],BTT[Verantwortliches TP
(automatisch)],"&lt;&gt;"&amp;VLOOKUP(aktives_Teilprojekt,Teilprojekte[[Teilprojekte]:[Kürzel]],2,FALSE))&gt;0,"Transaktion mehrfach","okay"),"")</f>
        <v/>
      </c>
      <c r="AS2057" t="inlineStr">
        <is>
          <t>FI2027</t>
        </is>
      </c>
    </row>
    <row r="2058">
      <c r="A2058">
        <f>IFERROR(IF(BTT[[#This Row],[Lfd Nr. 
(aus konsolidierter Datei)]]&lt;&gt;"",BTT[[#This Row],[Lfd Nr. 
(aus konsolidierter Datei)]],VLOOKUP(aktives_Teilprojekt,Teilprojekte[[Teilprojekte]:[Kürzel]],2,FALSE)&amp;ROW(BTT[[#This Row],[Lfd Nr.
(automatisch)]])-2),"")</f>
        <v/>
      </c>
      <c r="E2058">
        <f>IFERROR(IF(NOT(BTT[[#This Row],[Manuelle Änderung des Verantwortliches TP
(Auswahl - bei Bedarf)]]=""),BTT[[#This Row],[Manuelle Änderung des Verantwortliches TP
(Auswahl - bei Bedarf)]],VLOOKUP(BTT[[#This Row],[Hauptprozess
(Pflichtauswahl)]],Hauptprozesse[],3,FALSE)),"")</f>
        <v/>
      </c>
      <c r="F2058" t="inlineStr">
        <is>
          <t>FI</t>
        </is>
      </c>
      <c r="G2058" t="inlineStr">
        <is>
          <t>RW-F</t>
        </is>
      </c>
      <c r="H2058" t="inlineStr">
        <is>
          <t>FI</t>
        </is>
      </c>
      <c r="I2058" t="inlineStr">
        <is>
          <t>/HOAG/AKRL</t>
        </is>
      </c>
      <c r="J2058">
        <f>IFERROR(VLOOKUP(BTT[[#This Row],[Verwendete Transaktion (Pflichtauswahl)]],Transaktionen[[Transaktionen]:[Langtext]],2,FALSE),"")</f>
        <v/>
      </c>
      <c r="V2058">
        <f>IFERROR(VLOOKUP(BTT[[#This Row],[Verwendetes Formular
(Auswahl falls relevant)]],Formulare[[Formularbezeichnung]:[Formularname (technisch)]],2,FALSE),"")</f>
        <v/>
      </c>
      <c r="AK2058">
        <f>IF(BTT[[#This Row],[Subprozess
(optionale Auswahl)]]="","okay",IF(VLOOKUP(BTT[[#This Row],[Subprozess
(optionale Auswahl)]],BPML[[Subprozess]:[Zugeordneter Hauptprozess]],3,FALSE)=BTT[[#This Row],[Hauptprozess
(Pflichtauswahl)]],"okay","falscher Subprozess"))</f>
        <v/>
      </c>
      <c r="AL2058">
        <f>IF(aktives_Teilprojekt="Master","",IF(BTT[[#This Row],[Verantwortliches TP
(automatisch)]]=VLOOKUP(aktives_Teilprojekt,Teilprojekte[[Teilprojekte]:[Kürzel]],2,FALSE),"okay","Hauptprozess anderes TP"))</f>
        <v/>
      </c>
      <c r="AM20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8">
        <f>IFERROR(IF(BTT[[#This Row],[SAP-Modul
(Pflichtauswahl)]]&lt;&gt;VLOOKUP(BTT[[#This Row],[Verwendete Transaktion (Pflichtauswahl)]],Transaktionen[[Transaktionen]:[Modul]],3,FALSE),"Modul anders","okay"),"")</f>
        <v/>
      </c>
      <c r="AP2058">
        <f>IFERROR(IF(COUNTIFS(BTT[Verwendete Transaktion (Pflichtauswahl)],BTT[[#This Row],[Verwendete Transaktion (Pflichtauswahl)]],BTT[SAP-Modul
(Pflichtauswahl)],"&lt;&gt;"&amp;BTT[[#This Row],[SAP-Modul
(Pflichtauswahl)]])&gt;0,"Modul anders","okay"),"")</f>
        <v/>
      </c>
      <c r="AQ2058">
        <f>IFERROR(IF(COUNTIFS(BTT[Verwendete Transaktion (Pflichtauswahl)],BTT[[#This Row],[Verwendete Transaktion (Pflichtauswahl)]],BTT[Verantwortliches TP
(automatisch)],"&lt;&gt;"&amp;BTT[[#This Row],[Verantwortliches TP
(automatisch)]])&gt;0,"Transaktion mehrfach","okay"),"")</f>
        <v/>
      </c>
      <c r="AR2058">
        <f>IFERROR(IF(COUNTIFS(BTT[Verwendete Transaktion (Pflichtauswahl)],BTT[[#This Row],[Verwendete Transaktion (Pflichtauswahl)]],BTT[Verantwortliches TP
(automatisch)],"&lt;&gt;"&amp;VLOOKUP(aktives_Teilprojekt,Teilprojekte[[Teilprojekte]:[Kürzel]],2,FALSE))&gt;0,"Transaktion mehrfach","okay"),"")</f>
        <v/>
      </c>
      <c r="AS2058" t="inlineStr">
        <is>
          <t>FI2028</t>
        </is>
      </c>
    </row>
    <row r="2059">
      <c r="A2059">
        <f>IFERROR(IF(BTT[[#This Row],[Lfd Nr. 
(aus konsolidierter Datei)]]&lt;&gt;"",BTT[[#This Row],[Lfd Nr. 
(aus konsolidierter Datei)]],VLOOKUP(aktives_Teilprojekt,Teilprojekte[[Teilprojekte]:[Kürzel]],2,FALSE)&amp;ROW(BTT[[#This Row],[Lfd Nr.
(automatisch)]])-2),"")</f>
        <v/>
      </c>
      <c r="E2059">
        <f>IFERROR(IF(NOT(BTT[[#This Row],[Manuelle Änderung des Verantwortliches TP
(Auswahl - bei Bedarf)]]=""),BTT[[#This Row],[Manuelle Änderung des Verantwortliches TP
(Auswahl - bei Bedarf)]],VLOOKUP(BTT[[#This Row],[Hauptprozess
(Pflichtauswahl)]],Hauptprozesse[],3,FALSE)),"")</f>
        <v/>
      </c>
      <c r="F2059" t="inlineStr">
        <is>
          <t>FI</t>
        </is>
      </c>
      <c r="G2059" t="inlineStr">
        <is>
          <t>RW-F</t>
        </is>
      </c>
      <c r="H2059" t="inlineStr">
        <is>
          <t>FI</t>
        </is>
      </c>
      <c r="I2059" t="inlineStr">
        <is>
          <t>/HOAG/AKSDGF</t>
        </is>
      </c>
      <c r="J2059">
        <f>IFERROR(VLOOKUP(BTT[[#This Row],[Verwendete Transaktion (Pflichtauswahl)]],Transaktionen[[Transaktionen]:[Langtext]],2,FALSE),"")</f>
        <v/>
      </c>
      <c r="V2059">
        <f>IFERROR(VLOOKUP(BTT[[#This Row],[Verwendetes Formular
(Auswahl falls relevant)]],Formulare[[Formularbezeichnung]:[Formularname (technisch)]],2,FALSE),"")</f>
        <v/>
      </c>
      <c r="AK2059">
        <f>IF(BTT[[#This Row],[Subprozess
(optionale Auswahl)]]="","okay",IF(VLOOKUP(BTT[[#This Row],[Subprozess
(optionale Auswahl)]],BPML[[Subprozess]:[Zugeordneter Hauptprozess]],3,FALSE)=BTT[[#This Row],[Hauptprozess
(Pflichtauswahl)]],"okay","falscher Subprozess"))</f>
        <v/>
      </c>
      <c r="AL2059">
        <f>IF(aktives_Teilprojekt="Master","",IF(BTT[[#This Row],[Verantwortliches TP
(automatisch)]]=VLOOKUP(aktives_Teilprojekt,Teilprojekte[[Teilprojekte]:[Kürzel]],2,FALSE),"okay","Hauptprozess anderes TP"))</f>
        <v/>
      </c>
      <c r="AM20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59">
        <f>IFERROR(IF(BTT[[#This Row],[SAP-Modul
(Pflichtauswahl)]]&lt;&gt;VLOOKUP(BTT[[#This Row],[Verwendete Transaktion (Pflichtauswahl)]],Transaktionen[[Transaktionen]:[Modul]],3,FALSE),"Modul anders","okay"),"")</f>
        <v/>
      </c>
      <c r="AP2059">
        <f>IFERROR(IF(COUNTIFS(BTT[Verwendete Transaktion (Pflichtauswahl)],BTT[[#This Row],[Verwendete Transaktion (Pflichtauswahl)]],BTT[SAP-Modul
(Pflichtauswahl)],"&lt;&gt;"&amp;BTT[[#This Row],[SAP-Modul
(Pflichtauswahl)]])&gt;0,"Modul anders","okay"),"")</f>
        <v/>
      </c>
      <c r="AQ2059">
        <f>IFERROR(IF(COUNTIFS(BTT[Verwendete Transaktion (Pflichtauswahl)],BTT[[#This Row],[Verwendete Transaktion (Pflichtauswahl)]],BTT[Verantwortliches TP
(automatisch)],"&lt;&gt;"&amp;BTT[[#This Row],[Verantwortliches TP
(automatisch)]])&gt;0,"Transaktion mehrfach","okay"),"")</f>
        <v/>
      </c>
      <c r="AR2059">
        <f>IFERROR(IF(COUNTIFS(BTT[Verwendete Transaktion (Pflichtauswahl)],BTT[[#This Row],[Verwendete Transaktion (Pflichtauswahl)]],BTT[Verantwortliches TP
(automatisch)],"&lt;&gt;"&amp;VLOOKUP(aktives_Teilprojekt,Teilprojekte[[Teilprojekte]:[Kürzel]],2,FALSE))&gt;0,"Transaktion mehrfach","okay"),"")</f>
        <v/>
      </c>
      <c r="AS2059" t="inlineStr">
        <is>
          <t>FI2029</t>
        </is>
      </c>
    </row>
    <row r="2060">
      <c r="A2060">
        <f>IFERROR(IF(BTT[[#This Row],[Lfd Nr. 
(aus konsolidierter Datei)]]&lt;&gt;"",BTT[[#This Row],[Lfd Nr. 
(aus konsolidierter Datei)]],VLOOKUP(aktives_Teilprojekt,Teilprojekte[[Teilprojekte]:[Kürzel]],2,FALSE)&amp;ROW(BTT[[#This Row],[Lfd Nr.
(automatisch)]])-2),"")</f>
        <v/>
      </c>
      <c r="E2060">
        <f>IFERROR(IF(NOT(BTT[[#This Row],[Manuelle Änderung des Verantwortliches TP
(Auswahl - bei Bedarf)]]=""),BTT[[#This Row],[Manuelle Änderung des Verantwortliches TP
(Auswahl - bei Bedarf)]],VLOOKUP(BTT[[#This Row],[Hauptprozess
(Pflichtauswahl)]],Hauptprozesse[],3,FALSE)),"")</f>
        <v/>
      </c>
      <c r="F2060" t="inlineStr">
        <is>
          <t>FI</t>
        </is>
      </c>
      <c r="G2060" t="inlineStr">
        <is>
          <t>RW-F</t>
        </is>
      </c>
      <c r="H2060" t="inlineStr">
        <is>
          <t>FI</t>
        </is>
      </c>
      <c r="I2060" t="inlineStr">
        <is>
          <t>/HOAG/AKSM</t>
        </is>
      </c>
      <c r="J2060">
        <f>IFERROR(VLOOKUP(BTT[[#This Row],[Verwendete Transaktion (Pflichtauswahl)]],Transaktionen[[Transaktionen]:[Langtext]],2,FALSE),"")</f>
        <v/>
      </c>
      <c r="V2060">
        <f>IFERROR(VLOOKUP(BTT[[#This Row],[Verwendetes Formular
(Auswahl falls relevant)]],Formulare[[Formularbezeichnung]:[Formularname (technisch)]],2,FALSE),"")</f>
        <v/>
      </c>
      <c r="AK2060">
        <f>IF(BTT[[#This Row],[Subprozess
(optionale Auswahl)]]="","okay",IF(VLOOKUP(BTT[[#This Row],[Subprozess
(optionale Auswahl)]],BPML[[Subprozess]:[Zugeordneter Hauptprozess]],3,FALSE)=BTT[[#This Row],[Hauptprozess
(Pflichtauswahl)]],"okay","falscher Subprozess"))</f>
        <v/>
      </c>
      <c r="AL2060">
        <f>IF(aktives_Teilprojekt="Master","",IF(BTT[[#This Row],[Verantwortliches TP
(automatisch)]]=VLOOKUP(aktives_Teilprojekt,Teilprojekte[[Teilprojekte]:[Kürzel]],2,FALSE),"okay","Hauptprozess anderes TP"))</f>
        <v/>
      </c>
      <c r="AM20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0">
        <f>IFERROR(IF(BTT[[#This Row],[SAP-Modul
(Pflichtauswahl)]]&lt;&gt;VLOOKUP(BTT[[#This Row],[Verwendete Transaktion (Pflichtauswahl)]],Transaktionen[[Transaktionen]:[Modul]],3,FALSE),"Modul anders","okay"),"")</f>
        <v/>
      </c>
      <c r="AP2060">
        <f>IFERROR(IF(COUNTIFS(BTT[Verwendete Transaktion (Pflichtauswahl)],BTT[[#This Row],[Verwendete Transaktion (Pflichtauswahl)]],BTT[SAP-Modul
(Pflichtauswahl)],"&lt;&gt;"&amp;BTT[[#This Row],[SAP-Modul
(Pflichtauswahl)]])&gt;0,"Modul anders","okay"),"")</f>
        <v/>
      </c>
      <c r="AQ2060">
        <f>IFERROR(IF(COUNTIFS(BTT[Verwendete Transaktion (Pflichtauswahl)],BTT[[#This Row],[Verwendete Transaktion (Pflichtauswahl)]],BTT[Verantwortliches TP
(automatisch)],"&lt;&gt;"&amp;BTT[[#This Row],[Verantwortliches TP
(automatisch)]])&gt;0,"Transaktion mehrfach","okay"),"")</f>
        <v/>
      </c>
      <c r="AR2060">
        <f>IFERROR(IF(COUNTIFS(BTT[Verwendete Transaktion (Pflichtauswahl)],BTT[[#This Row],[Verwendete Transaktion (Pflichtauswahl)]],BTT[Verantwortliches TP
(automatisch)],"&lt;&gt;"&amp;VLOOKUP(aktives_Teilprojekt,Teilprojekte[[Teilprojekte]:[Kürzel]],2,FALSE))&gt;0,"Transaktion mehrfach","okay"),"")</f>
        <v/>
      </c>
      <c r="AS2060" t="inlineStr">
        <is>
          <t>FI2030</t>
        </is>
      </c>
    </row>
    <row r="2061">
      <c r="A2061">
        <f>IFERROR(IF(BTT[[#This Row],[Lfd Nr. 
(aus konsolidierter Datei)]]&lt;&gt;"",BTT[[#This Row],[Lfd Nr. 
(aus konsolidierter Datei)]],VLOOKUP(aktives_Teilprojekt,Teilprojekte[[Teilprojekte]:[Kürzel]],2,FALSE)&amp;ROW(BTT[[#This Row],[Lfd Nr.
(automatisch)]])-2),"")</f>
        <v/>
      </c>
      <c r="E2061">
        <f>IFERROR(IF(NOT(BTT[[#This Row],[Manuelle Änderung des Verantwortliches TP
(Auswahl - bei Bedarf)]]=""),BTT[[#This Row],[Manuelle Änderung des Verantwortliches TP
(Auswahl - bei Bedarf)]],VLOOKUP(BTT[[#This Row],[Hauptprozess
(Pflichtauswahl)]],Hauptprozesse[],3,FALSE)),"")</f>
        <v/>
      </c>
      <c r="F2061" t="inlineStr">
        <is>
          <t>FI</t>
        </is>
      </c>
      <c r="G2061" t="inlineStr">
        <is>
          <t>RW-F</t>
        </is>
      </c>
      <c r="H2061" t="inlineStr">
        <is>
          <t>FI</t>
        </is>
      </c>
      <c r="I2061" t="inlineStr">
        <is>
          <t>/HOAG/B_JL_ANALYSER</t>
        </is>
      </c>
      <c r="J2061">
        <f>IFERROR(VLOOKUP(BTT[[#This Row],[Verwendete Transaktion (Pflichtauswahl)]],Transaktionen[[Transaktionen]:[Langtext]],2,FALSE),"")</f>
        <v/>
      </c>
      <c r="V2061">
        <f>IFERROR(VLOOKUP(BTT[[#This Row],[Verwendetes Formular
(Auswahl falls relevant)]],Formulare[[Formularbezeichnung]:[Formularname (technisch)]],2,FALSE),"")</f>
        <v/>
      </c>
      <c r="AK2061">
        <f>IF(BTT[[#This Row],[Subprozess
(optionale Auswahl)]]="","okay",IF(VLOOKUP(BTT[[#This Row],[Subprozess
(optionale Auswahl)]],BPML[[Subprozess]:[Zugeordneter Hauptprozess]],3,FALSE)=BTT[[#This Row],[Hauptprozess
(Pflichtauswahl)]],"okay","falscher Subprozess"))</f>
        <v/>
      </c>
      <c r="AL2061">
        <f>IF(aktives_Teilprojekt="Master","",IF(BTT[[#This Row],[Verantwortliches TP
(automatisch)]]=VLOOKUP(aktives_Teilprojekt,Teilprojekte[[Teilprojekte]:[Kürzel]],2,FALSE),"okay","Hauptprozess anderes TP"))</f>
        <v/>
      </c>
      <c r="AM20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1">
        <f>IFERROR(IF(BTT[[#This Row],[SAP-Modul
(Pflichtauswahl)]]&lt;&gt;VLOOKUP(BTT[[#This Row],[Verwendete Transaktion (Pflichtauswahl)]],Transaktionen[[Transaktionen]:[Modul]],3,FALSE),"Modul anders","okay"),"")</f>
        <v/>
      </c>
      <c r="AP2061">
        <f>IFERROR(IF(COUNTIFS(BTT[Verwendete Transaktion (Pflichtauswahl)],BTT[[#This Row],[Verwendete Transaktion (Pflichtauswahl)]],BTT[SAP-Modul
(Pflichtauswahl)],"&lt;&gt;"&amp;BTT[[#This Row],[SAP-Modul
(Pflichtauswahl)]])&gt;0,"Modul anders","okay"),"")</f>
        <v/>
      </c>
      <c r="AQ2061">
        <f>IFERROR(IF(COUNTIFS(BTT[Verwendete Transaktion (Pflichtauswahl)],BTT[[#This Row],[Verwendete Transaktion (Pflichtauswahl)]],BTT[Verantwortliches TP
(automatisch)],"&lt;&gt;"&amp;BTT[[#This Row],[Verantwortliches TP
(automatisch)]])&gt;0,"Transaktion mehrfach","okay"),"")</f>
        <v/>
      </c>
      <c r="AR2061">
        <f>IFERROR(IF(COUNTIFS(BTT[Verwendete Transaktion (Pflichtauswahl)],BTT[[#This Row],[Verwendete Transaktion (Pflichtauswahl)]],BTT[Verantwortliches TP
(automatisch)],"&lt;&gt;"&amp;VLOOKUP(aktives_Teilprojekt,Teilprojekte[[Teilprojekte]:[Kürzel]],2,FALSE))&gt;0,"Transaktion mehrfach","okay"),"")</f>
        <v/>
      </c>
      <c r="AS2061" t="inlineStr">
        <is>
          <t>FI2031</t>
        </is>
      </c>
    </row>
    <row r="2062">
      <c r="A2062">
        <f>IFERROR(IF(BTT[[#This Row],[Lfd Nr. 
(aus konsolidierter Datei)]]&lt;&gt;"",BTT[[#This Row],[Lfd Nr. 
(aus konsolidierter Datei)]],VLOOKUP(aktives_Teilprojekt,Teilprojekte[[Teilprojekte]:[Kürzel]],2,FALSE)&amp;ROW(BTT[[#This Row],[Lfd Nr.
(automatisch)]])-2),"")</f>
        <v/>
      </c>
      <c r="E2062">
        <f>IFERROR(IF(NOT(BTT[[#This Row],[Manuelle Änderung des Verantwortliches TP
(Auswahl - bei Bedarf)]]=""),BTT[[#This Row],[Manuelle Änderung des Verantwortliches TP
(Auswahl - bei Bedarf)]],VLOOKUP(BTT[[#This Row],[Hauptprozess
(Pflichtauswahl)]],Hauptprozesse[],3,FALSE)),"")</f>
        <v/>
      </c>
      <c r="F2062" t="inlineStr">
        <is>
          <t>FI</t>
        </is>
      </c>
      <c r="G2062" t="inlineStr">
        <is>
          <t>RW-F</t>
        </is>
      </c>
      <c r="H2062" t="inlineStr">
        <is>
          <t>FI</t>
        </is>
      </c>
      <c r="I2062" t="inlineStr">
        <is>
          <t>/HOAG/B_MD_PROZKETTE</t>
        </is>
      </c>
      <c r="J2062">
        <f>IFERROR(VLOOKUP(BTT[[#This Row],[Verwendete Transaktion (Pflichtauswahl)]],Transaktionen[[Transaktionen]:[Langtext]],2,FALSE),"")</f>
        <v/>
      </c>
      <c r="V2062">
        <f>IFERROR(VLOOKUP(BTT[[#This Row],[Verwendetes Formular
(Auswahl falls relevant)]],Formulare[[Formularbezeichnung]:[Formularname (technisch)]],2,FALSE),"")</f>
        <v/>
      </c>
      <c r="AK2062">
        <f>IF(BTT[[#This Row],[Subprozess
(optionale Auswahl)]]="","okay",IF(VLOOKUP(BTT[[#This Row],[Subprozess
(optionale Auswahl)]],BPML[[Subprozess]:[Zugeordneter Hauptprozess]],3,FALSE)=BTT[[#This Row],[Hauptprozess
(Pflichtauswahl)]],"okay","falscher Subprozess"))</f>
        <v/>
      </c>
      <c r="AL2062">
        <f>IF(aktives_Teilprojekt="Master","",IF(BTT[[#This Row],[Verantwortliches TP
(automatisch)]]=VLOOKUP(aktives_Teilprojekt,Teilprojekte[[Teilprojekte]:[Kürzel]],2,FALSE),"okay","Hauptprozess anderes TP"))</f>
        <v/>
      </c>
      <c r="AM20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2">
        <f>IFERROR(IF(BTT[[#This Row],[SAP-Modul
(Pflichtauswahl)]]&lt;&gt;VLOOKUP(BTT[[#This Row],[Verwendete Transaktion (Pflichtauswahl)]],Transaktionen[[Transaktionen]:[Modul]],3,FALSE),"Modul anders","okay"),"")</f>
        <v/>
      </c>
      <c r="AP2062">
        <f>IFERROR(IF(COUNTIFS(BTT[Verwendete Transaktion (Pflichtauswahl)],BTT[[#This Row],[Verwendete Transaktion (Pflichtauswahl)]],BTT[SAP-Modul
(Pflichtauswahl)],"&lt;&gt;"&amp;BTT[[#This Row],[SAP-Modul
(Pflichtauswahl)]])&gt;0,"Modul anders","okay"),"")</f>
        <v/>
      </c>
      <c r="AQ2062">
        <f>IFERROR(IF(COUNTIFS(BTT[Verwendete Transaktion (Pflichtauswahl)],BTT[[#This Row],[Verwendete Transaktion (Pflichtauswahl)]],BTT[Verantwortliches TP
(automatisch)],"&lt;&gt;"&amp;BTT[[#This Row],[Verantwortliches TP
(automatisch)]])&gt;0,"Transaktion mehrfach","okay"),"")</f>
        <v/>
      </c>
      <c r="AR2062">
        <f>IFERROR(IF(COUNTIFS(BTT[Verwendete Transaktion (Pflichtauswahl)],BTT[[#This Row],[Verwendete Transaktion (Pflichtauswahl)]],BTT[Verantwortliches TP
(automatisch)],"&lt;&gt;"&amp;VLOOKUP(aktives_Teilprojekt,Teilprojekte[[Teilprojekte]:[Kürzel]],2,FALSE))&gt;0,"Transaktion mehrfach","okay"),"")</f>
        <v/>
      </c>
      <c r="AS2062" t="inlineStr">
        <is>
          <t>FI2032</t>
        </is>
      </c>
    </row>
    <row r="2063">
      <c r="A2063">
        <f>IFERROR(IF(BTT[[#This Row],[Lfd Nr. 
(aus konsolidierter Datei)]]&lt;&gt;"",BTT[[#This Row],[Lfd Nr. 
(aus konsolidierter Datei)]],VLOOKUP(aktives_Teilprojekt,Teilprojekte[[Teilprojekte]:[Kürzel]],2,FALSE)&amp;ROW(BTT[[#This Row],[Lfd Nr.
(automatisch)]])-2),"")</f>
        <v/>
      </c>
      <c r="E2063">
        <f>IFERROR(IF(NOT(BTT[[#This Row],[Manuelle Änderung des Verantwortliches TP
(Auswahl - bei Bedarf)]]=""),BTT[[#This Row],[Manuelle Änderung des Verantwortliches TP
(Auswahl - bei Bedarf)]],VLOOKUP(BTT[[#This Row],[Hauptprozess
(Pflichtauswahl)]],Hauptprozesse[],3,FALSE)),"")</f>
        <v/>
      </c>
      <c r="F2063" t="inlineStr">
        <is>
          <t>FI</t>
        </is>
      </c>
      <c r="G2063" t="inlineStr">
        <is>
          <t>RW-F</t>
        </is>
      </c>
      <c r="H2063" t="inlineStr">
        <is>
          <t>FI</t>
        </is>
      </c>
      <c r="I2063" t="inlineStr">
        <is>
          <t>/HOAG/B_MD_UPDATE_01</t>
        </is>
      </c>
      <c r="J2063">
        <f>IFERROR(VLOOKUP(BTT[[#This Row],[Verwendete Transaktion (Pflichtauswahl)]],Transaktionen[[Transaktionen]:[Langtext]],2,FALSE),"")</f>
        <v/>
      </c>
      <c r="V2063">
        <f>IFERROR(VLOOKUP(BTT[[#This Row],[Verwendetes Formular
(Auswahl falls relevant)]],Formulare[[Formularbezeichnung]:[Formularname (technisch)]],2,FALSE),"")</f>
        <v/>
      </c>
      <c r="AK2063">
        <f>IF(BTT[[#This Row],[Subprozess
(optionale Auswahl)]]="","okay",IF(VLOOKUP(BTT[[#This Row],[Subprozess
(optionale Auswahl)]],BPML[[Subprozess]:[Zugeordneter Hauptprozess]],3,FALSE)=BTT[[#This Row],[Hauptprozess
(Pflichtauswahl)]],"okay","falscher Subprozess"))</f>
        <v/>
      </c>
      <c r="AL2063">
        <f>IF(aktives_Teilprojekt="Master","",IF(BTT[[#This Row],[Verantwortliches TP
(automatisch)]]=VLOOKUP(aktives_Teilprojekt,Teilprojekte[[Teilprojekte]:[Kürzel]],2,FALSE),"okay","Hauptprozess anderes TP"))</f>
        <v/>
      </c>
      <c r="AM20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3">
        <f>IFERROR(IF(BTT[[#This Row],[SAP-Modul
(Pflichtauswahl)]]&lt;&gt;VLOOKUP(BTT[[#This Row],[Verwendete Transaktion (Pflichtauswahl)]],Transaktionen[[Transaktionen]:[Modul]],3,FALSE),"Modul anders","okay"),"")</f>
        <v/>
      </c>
      <c r="AP2063">
        <f>IFERROR(IF(COUNTIFS(BTT[Verwendete Transaktion (Pflichtauswahl)],BTT[[#This Row],[Verwendete Transaktion (Pflichtauswahl)]],BTT[SAP-Modul
(Pflichtauswahl)],"&lt;&gt;"&amp;BTT[[#This Row],[SAP-Modul
(Pflichtauswahl)]])&gt;0,"Modul anders","okay"),"")</f>
        <v/>
      </c>
      <c r="AQ2063">
        <f>IFERROR(IF(COUNTIFS(BTT[Verwendete Transaktion (Pflichtauswahl)],BTT[[#This Row],[Verwendete Transaktion (Pflichtauswahl)]],BTT[Verantwortliches TP
(automatisch)],"&lt;&gt;"&amp;BTT[[#This Row],[Verantwortliches TP
(automatisch)]])&gt;0,"Transaktion mehrfach","okay"),"")</f>
        <v/>
      </c>
      <c r="AR2063">
        <f>IFERROR(IF(COUNTIFS(BTT[Verwendete Transaktion (Pflichtauswahl)],BTT[[#This Row],[Verwendete Transaktion (Pflichtauswahl)]],BTT[Verantwortliches TP
(automatisch)],"&lt;&gt;"&amp;VLOOKUP(aktives_Teilprojekt,Teilprojekte[[Teilprojekte]:[Kürzel]],2,FALSE))&gt;0,"Transaktion mehrfach","okay"),"")</f>
        <v/>
      </c>
      <c r="AS2063" t="inlineStr">
        <is>
          <t>FI2033</t>
        </is>
      </c>
    </row>
    <row r="2064">
      <c r="A2064">
        <f>IFERROR(IF(BTT[[#This Row],[Lfd Nr. 
(aus konsolidierter Datei)]]&lt;&gt;"",BTT[[#This Row],[Lfd Nr. 
(aus konsolidierter Datei)]],VLOOKUP(aktives_Teilprojekt,Teilprojekte[[Teilprojekte]:[Kürzel]],2,FALSE)&amp;ROW(BTT[[#This Row],[Lfd Nr.
(automatisch)]])-2),"")</f>
        <v/>
      </c>
      <c r="E2064">
        <f>IFERROR(IF(NOT(BTT[[#This Row],[Manuelle Änderung des Verantwortliches TP
(Auswahl - bei Bedarf)]]=""),BTT[[#This Row],[Manuelle Änderung des Verantwortliches TP
(Auswahl - bei Bedarf)]],VLOOKUP(BTT[[#This Row],[Hauptprozess
(Pflichtauswahl)]],Hauptprozesse[],3,FALSE)),"")</f>
        <v/>
      </c>
      <c r="F2064" t="inlineStr">
        <is>
          <t>FI</t>
        </is>
      </c>
      <c r="G2064" t="inlineStr">
        <is>
          <t>RW-F</t>
        </is>
      </c>
      <c r="H2064" t="inlineStr">
        <is>
          <t>FI</t>
        </is>
      </c>
      <c r="I2064" t="inlineStr">
        <is>
          <t>/HOAG/B_MD1_NEU</t>
        </is>
      </c>
      <c r="J2064">
        <f>IFERROR(VLOOKUP(BTT[[#This Row],[Verwendete Transaktion (Pflichtauswahl)]],Transaktionen[[Transaktionen]:[Langtext]],2,FALSE),"")</f>
        <v/>
      </c>
      <c r="V2064">
        <f>IFERROR(VLOOKUP(BTT[[#This Row],[Verwendetes Formular
(Auswahl falls relevant)]],Formulare[[Formularbezeichnung]:[Formularname (technisch)]],2,FALSE),"")</f>
        <v/>
      </c>
      <c r="AK2064">
        <f>IF(BTT[[#This Row],[Subprozess
(optionale Auswahl)]]="","okay",IF(VLOOKUP(BTT[[#This Row],[Subprozess
(optionale Auswahl)]],BPML[[Subprozess]:[Zugeordneter Hauptprozess]],3,FALSE)=BTT[[#This Row],[Hauptprozess
(Pflichtauswahl)]],"okay","falscher Subprozess"))</f>
        <v/>
      </c>
      <c r="AL2064">
        <f>IF(aktives_Teilprojekt="Master","",IF(BTT[[#This Row],[Verantwortliches TP
(automatisch)]]=VLOOKUP(aktives_Teilprojekt,Teilprojekte[[Teilprojekte]:[Kürzel]],2,FALSE),"okay","Hauptprozess anderes TP"))</f>
        <v/>
      </c>
      <c r="AM20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4">
        <f>IFERROR(IF(BTT[[#This Row],[SAP-Modul
(Pflichtauswahl)]]&lt;&gt;VLOOKUP(BTT[[#This Row],[Verwendete Transaktion (Pflichtauswahl)]],Transaktionen[[Transaktionen]:[Modul]],3,FALSE),"Modul anders","okay"),"")</f>
        <v/>
      </c>
      <c r="AP2064">
        <f>IFERROR(IF(COUNTIFS(BTT[Verwendete Transaktion (Pflichtauswahl)],BTT[[#This Row],[Verwendete Transaktion (Pflichtauswahl)]],BTT[SAP-Modul
(Pflichtauswahl)],"&lt;&gt;"&amp;BTT[[#This Row],[SAP-Modul
(Pflichtauswahl)]])&gt;0,"Modul anders","okay"),"")</f>
        <v/>
      </c>
      <c r="AQ2064">
        <f>IFERROR(IF(COUNTIFS(BTT[Verwendete Transaktion (Pflichtauswahl)],BTT[[#This Row],[Verwendete Transaktion (Pflichtauswahl)]],BTT[Verantwortliches TP
(automatisch)],"&lt;&gt;"&amp;BTT[[#This Row],[Verantwortliches TP
(automatisch)]])&gt;0,"Transaktion mehrfach","okay"),"")</f>
        <v/>
      </c>
      <c r="AR2064">
        <f>IFERROR(IF(COUNTIFS(BTT[Verwendete Transaktion (Pflichtauswahl)],BTT[[#This Row],[Verwendete Transaktion (Pflichtauswahl)]],BTT[Verantwortliches TP
(automatisch)],"&lt;&gt;"&amp;VLOOKUP(aktives_Teilprojekt,Teilprojekte[[Teilprojekte]:[Kürzel]],2,FALSE))&gt;0,"Transaktion mehrfach","okay"),"")</f>
        <v/>
      </c>
      <c r="AS2064" t="inlineStr">
        <is>
          <t>FI2034</t>
        </is>
      </c>
    </row>
    <row r="2065">
      <c r="A2065">
        <f>IFERROR(IF(BTT[[#This Row],[Lfd Nr. 
(aus konsolidierter Datei)]]&lt;&gt;"",BTT[[#This Row],[Lfd Nr. 
(aus konsolidierter Datei)]],VLOOKUP(aktives_Teilprojekt,Teilprojekte[[Teilprojekte]:[Kürzel]],2,FALSE)&amp;ROW(BTT[[#This Row],[Lfd Nr.
(automatisch)]])-2),"")</f>
        <v/>
      </c>
      <c r="E2065">
        <f>IFERROR(IF(NOT(BTT[[#This Row],[Manuelle Änderung des Verantwortliches TP
(Auswahl - bei Bedarf)]]=""),BTT[[#This Row],[Manuelle Änderung des Verantwortliches TP
(Auswahl - bei Bedarf)]],VLOOKUP(BTT[[#This Row],[Hauptprozess
(Pflichtauswahl)]],Hauptprozesse[],3,FALSE)),"")</f>
        <v/>
      </c>
      <c r="F2065" t="inlineStr">
        <is>
          <t>FI</t>
        </is>
      </c>
      <c r="G2065" t="inlineStr">
        <is>
          <t>RW-F</t>
        </is>
      </c>
      <c r="H2065" t="inlineStr">
        <is>
          <t>FI</t>
        </is>
      </c>
      <c r="I2065" t="inlineStr">
        <is>
          <t>/HOAG/B_MD2</t>
        </is>
      </c>
      <c r="J2065">
        <f>IFERROR(VLOOKUP(BTT[[#This Row],[Verwendete Transaktion (Pflichtauswahl)]],Transaktionen[[Transaktionen]:[Langtext]],2,FALSE),"")</f>
        <v/>
      </c>
      <c r="V2065">
        <f>IFERROR(VLOOKUP(BTT[[#This Row],[Verwendetes Formular
(Auswahl falls relevant)]],Formulare[[Formularbezeichnung]:[Formularname (technisch)]],2,FALSE),"")</f>
        <v/>
      </c>
      <c r="AK2065">
        <f>IF(BTT[[#This Row],[Subprozess
(optionale Auswahl)]]="","okay",IF(VLOOKUP(BTT[[#This Row],[Subprozess
(optionale Auswahl)]],BPML[[Subprozess]:[Zugeordneter Hauptprozess]],3,FALSE)=BTT[[#This Row],[Hauptprozess
(Pflichtauswahl)]],"okay","falscher Subprozess"))</f>
        <v/>
      </c>
      <c r="AL2065">
        <f>IF(aktives_Teilprojekt="Master","",IF(BTT[[#This Row],[Verantwortliches TP
(automatisch)]]=VLOOKUP(aktives_Teilprojekt,Teilprojekte[[Teilprojekte]:[Kürzel]],2,FALSE),"okay","Hauptprozess anderes TP"))</f>
        <v/>
      </c>
      <c r="AM20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5">
        <f>IFERROR(IF(BTT[[#This Row],[SAP-Modul
(Pflichtauswahl)]]&lt;&gt;VLOOKUP(BTT[[#This Row],[Verwendete Transaktion (Pflichtauswahl)]],Transaktionen[[Transaktionen]:[Modul]],3,FALSE),"Modul anders","okay"),"")</f>
        <v/>
      </c>
      <c r="AP2065">
        <f>IFERROR(IF(COUNTIFS(BTT[Verwendete Transaktion (Pflichtauswahl)],BTT[[#This Row],[Verwendete Transaktion (Pflichtauswahl)]],BTT[SAP-Modul
(Pflichtauswahl)],"&lt;&gt;"&amp;BTT[[#This Row],[SAP-Modul
(Pflichtauswahl)]])&gt;0,"Modul anders","okay"),"")</f>
        <v/>
      </c>
      <c r="AQ2065">
        <f>IFERROR(IF(COUNTIFS(BTT[Verwendete Transaktion (Pflichtauswahl)],BTT[[#This Row],[Verwendete Transaktion (Pflichtauswahl)]],BTT[Verantwortliches TP
(automatisch)],"&lt;&gt;"&amp;BTT[[#This Row],[Verantwortliches TP
(automatisch)]])&gt;0,"Transaktion mehrfach","okay"),"")</f>
        <v/>
      </c>
      <c r="AR2065">
        <f>IFERROR(IF(COUNTIFS(BTT[Verwendete Transaktion (Pflichtauswahl)],BTT[[#This Row],[Verwendete Transaktion (Pflichtauswahl)]],BTT[Verantwortliches TP
(automatisch)],"&lt;&gt;"&amp;VLOOKUP(aktives_Teilprojekt,Teilprojekte[[Teilprojekte]:[Kürzel]],2,FALSE))&gt;0,"Transaktion mehrfach","okay"),"")</f>
        <v/>
      </c>
      <c r="AS2065" t="inlineStr">
        <is>
          <t>FI2035</t>
        </is>
      </c>
    </row>
    <row r="2066">
      <c r="A2066">
        <f>IFERROR(IF(BTT[[#This Row],[Lfd Nr. 
(aus konsolidierter Datei)]]&lt;&gt;"",BTT[[#This Row],[Lfd Nr. 
(aus konsolidierter Datei)]],VLOOKUP(aktives_Teilprojekt,Teilprojekte[[Teilprojekte]:[Kürzel]],2,FALSE)&amp;ROW(BTT[[#This Row],[Lfd Nr.
(automatisch)]])-2),"")</f>
        <v/>
      </c>
      <c r="E2066">
        <f>IFERROR(IF(NOT(BTT[[#This Row],[Manuelle Änderung des Verantwortliches TP
(Auswahl - bei Bedarf)]]=""),BTT[[#This Row],[Manuelle Änderung des Verantwortliches TP
(Auswahl - bei Bedarf)]],VLOOKUP(BTT[[#This Row],[Hauptprozess
(Pflichtauswahl)]],Hauptprozesse[],3,FALSE)),"")</f>
        <v/>
      </c>
      <c r="F2066" t="inlineStr">
        <is>
          <t>FI</t>
        </is>
      </c>
      <c r="G2066" t="inlineStr">
        <is>
          <t>RW-F</t>
        </is>
      </c>
      <c r="H2066" t="inlineStr">
        <is>
          <t>FI</t>
        </is>
      </c>
      <c r="I2066" t="inlineStr">
        <is>
          <t>/HOAG/M_ABANK</t>
        </is>
      </c>
      <c r="J2066">
        <f>IFERROR(VLOOKUP(BTT[[#This Row],[Verwendete Transaktion (Pflichtauswahl)]],Transaktionen[[Transaktionen]:[Langtext]],2,FALSE),"")</f>
        <v/>
      </c>
      <c r="V2066">
        <f>IFERROR(VLOOKUP(BTT[[#This Row],[Verwendetes Formular
(Auswahl falls relevant)]],Formulare[[Formularbezeichnung]:[Formularname (technisch)]],2,FALSE),"")</f>
        <v/>
      </c>
      <c r="AK2066">
        <f>IF(BTT[[#This Row],[Subprozess
(optionale Auswahl)]]="","okay",IF(VLOOKUP(BTT[[#This Row],[Subprozess
(optionale Auswahl)]],BPML[[Subprozess]:[Zugeordneter Hauptprozess]],3,FALSE)=BTT[[#This Row],[Hauptprozess
(Pflichtauswahl)]],"okay","falscher Subprozess"))</f>
        <v/>
      </c>
      <c r="AL2066">
        <f>IF(aktives_Teilprojekt="Master","",IF(BTT[[#This Row],[Verantwortliches TP
(automatisch)]]=VLOOKUP(aktives_Teilprojekt,Teilprojekte[[Teilprojekte]:[Kürzel]],2,FALSE),"okay","Hauptprozess anderes TP"))</f>
        <v/>
      </c>
      <c r="AM20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6">
        <f>IFERROR(IF(BTT[[#This Row],[SAP-Modul
(Pflichtauswahl)]]&lt;&gt;VLOOKUP(BTT[[#This Row],[Verwendete Transaktion (Pflichtauswahl)]],Transaktionen[[Transaktionen]:[Modul]],3,FALSE),"Modul anders","okay"),"")</f>
        <v/>
      </c>
      <c r="AP2066">
        <f>IFERROR(IF(COUNTIFS(BTT[Verwendete Transaktion (Pflichtauswahl)],BTT[[#This Row],[Verwendete Transaktion (Pflichtauswahl)]],BTT[SAP-Modul
(Pflichtauswahl)],"&lt;&gt;"&amp;BTT[[#This Row],[SAP-Modul
(Pflichtauswahl)]])&gt;0,"Modul anders","okay"),"")</f>
        <v/>
      </c>
      <c r="AQ2066">
        <f>IFERROR(IF(COUNTIFS(BTT[Verwendete Transaktion (Pflichtauswahl)],BTT[[#This Row],[Verwendete Transaktion (Pflichtauswahl)]],BTT[Verantwortliches TP
(automatisch)],"&lt;&gt;"&amp;BTT[[#This Row],[Verantwortliches TP
(automatisch)]])&gt;0,"Transaktion mehrfach","okay"),"")</f>
        <v/>
      </c>
      <c r="AR2066">
        <f>IFERROR(IF(COUNTIFS(BTT[Verwendete Transaktion (Pflichtauswahl)],BTT[[#This Row],[Verwendete Transaktion (Pflichtauswahl)]],BTT[Verantwortliches TP
(automatisch)],"&lt;&gt;"&amp;VLOOKUP(aktives_Teilprojekt,Teilprojekte[[Teilprojekte]:[Kürzel]],2,FALSE))&gt;0,"Transaktion mehrfach","okay"),"")</f>
        <v/>
      </c>
      <c r="AS2066" t="inlineStr">
        <is>
          <t>FI2036</t>
        </is>
      </c>
    </row>
    <row r="2067">
      <c r="A2067">
        <f>IFERROR(IF(BTT[[#This Row],[Lfd Nr. 
(aus konsolidierter Datei)]]&lt;&gt;"",BTT[[#This Row],[Lfd Nr. 
(aus konsolidierter Datei)]],VLOOKUP(aktives_Teilprojekt,Teilprojekte[[Teilprojekte]:[Kürzel]],2,FALSE)&amp;ROW(BTT[[#This Row],[Lfd Nr.
(automatisch)]])-2),"")</f>
        <v/>
      </c>
      <c r="E2067">
        <f>IFERROR(IF(NOT(BTT[[#This Row],[Manuelle Änderung des Verantwortliches TP
(Auswahl - bei Bedarf)]]=""),BTT[[#This Row],[Manuelle Änderung des Verantwortliches TP
(Auswahl - bei Bedarf)]],VLOOKUP(BTT[[#This Row],[Hauptprozess
(Pflichtauswahl)]],Hauptprozesse[],3,FALSE)),"")</f>
        <v/>
      </c>
      <c r="F2067" t="inlineStr">
        <is>
          <t>FI</t>
        </is>
      </c>
      <c r="G2067" t="inlineStr">
        <is>
          <t>RW-F</t>
        </is>
      </c>
      <c r="H2067" t="inlineStr">
        <is>
          <t>FI</t>
        </is>
      </c>
      <c r="I2067" t="inlineStr">
        <is>
          <t>/HOAG/M_ACAUTODISPO</t>
        </is>
      </c>
      <c r="J2067">
        <f>IFERROR(VLOOKUP(BTT[[#This Row],[Verwendete Transaktion (Pflichtauswahl)]],Transaktionen[[Transaktionen]:[Langtext]],2,FALSE),"")</f>
        <v/>
      </c>
      <c r="V2067">
        <f>IFERROR(VLOOKUP(BTT[[#This Row],[Verwendetes Formular
(Auswahl falls relevant)]],Formulare[[Formularbezeichnung]:[Formularname (technisch)]],2,FALSE),"")</f>
        <v/>
      </c>
      <c r="AK2067">
        <f>IF(BTT[[#This Row],[Subprozess
(optionale Auswahl)]]="","okay",IF(VLOOKUP(BTT[[#This Row],[Subprozess
(optionale Auswahl)]],BPML[[Subprozess]:[Zugeordneter Hauptprozess]],3,FALSE)=BTT[[#This Row],[Hauptprozess
(Pflichtauswahl)]],"okay","falscher Subprozess"))</f>
        <v/>
      </c>
      <c r="AL2067">
        <f>IF(aktives_Teilprojekt="Master","",IF(BTT[[#This Row],[Verantwortliches TP
(automatisch)]]=VLOOKUP(aktives_Teilprojekt,Teilprojekte[[Teilprojekte]:[Kürzel]],2,FALSE),"okay","Hauptprozess anderes TP"))</f>
        <v/>
      </c>
      <c r="AM20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7">
        <f>IFERROR(IF(BTT[[#This Row],[SAP-Modul
(Pflichtauswahl)]]&lt;&gt;VLOOKUP(BTT[[#This Row],[Verwendete Transaktion (Pflichtauswahl)]],Transaktionen[[Transaktionen]:[Modul]],3,FALSE),"Modul anders","okay"),"")</f>
        <v/>
      </c>
      <c r="AP2067">
        <f>IFERROR(IF(COUNTIFS(BTT[Verwendete Transaktion (Pflichtauswahl)],BTT[[#This Row],[Verwendete Transaktion (Pflichtauswahl)]],BTT[SAP-Modul
(Pflichtauswahl)],"&lt;&gt;"&amp;BTT[[#This Row],[SAP-Modul
(Pflichtauswahl)]])&gt;0,"Modul anders","okay"),"")</f>
        <v/>
      </c>
      <c r="AQ2067">
        <f>IFERROR(IF(COUNTIFS(BTT[Verwendete Transaktion (Pflichtauswahl)],BTT[[#This Row],[Verwendete Transaktion (Pflichtauswahl)]],BTT[Verantwortliches TP
(automatisch)],"&lt;&gt;"&amp;BTT[[#This Row],[Verantwortliches TP
(automatisch)]])&gt;0,"Transaktion mehrfach","okay"),"")</f>
        <v/>
      </c>
      <c r="AR2067">
        <f>IFERROR(IF(COUNTIFS(BTT[Verwendete Transaktion (Pflichtauswahl)],BTT[[#This Row],[Verwendete Transaktion (Pflichtauswahl)]],BTT[Verantwortliches TP
(automatisch)],"&lt;&gt;"&amp;VLOOKUP(aktives_Teilprojekt,Teilprojekte[[Teilprojekte]:[Kürzel]],2,FALSE))&gt;0,"Transaktion mehrfach","okay"),"")</f>
        <v/>
      </c>
      <c r="AS2067" t="inlineStr">
        <is>
          <t>FI2037</t>
        </is>
      </c>
    </row>
    <row r="2068">
      <c r="A2068">
        <f>IFERROR(IF(BTT[[#This Row],[Lfd Nr. 
(aus konsolidierter Datei)]]&lt;&gt;"",BTT[[#This Row],[Lfd Nr. 
(aus konsolidierter Datei)]],VLOOKUP(aktives_Teilprojekt,Teilprojekte[[Teilprojekte]:[Kürzel]],2,FALSE)&amp;ROW(BTT[[#This Row],[Lfd Nr.
(automatisch)]])-2),"")</f>
        <v/>
      </c>
      <c r="E2068">
        <f>IFERROR(IF(NOT(BTT[[#This Row],[Manuelle Änderung des Verantwortliches TP
(Auswahl - bei Bedarf)]]=""),BTT[[#This Row],[Manuelle Änderung des Verantwortliches TP
(Auswahl - bei Bedarf)]],VLOOKUP(BTT[[#This Row],[Hauptprozess
(Pflichtauswahl)]],Hauptprozesse[],3,FALSE)),"")</f>
        <v/>
      </c>
      <c r="F2068" t="inlineStr">
        <is>
          <t>FI</t>
        </is>
      </c>
      <c r="G2068" t="inlineStr">
        <is>
          <t>RW-F</t>
        </is>
      </c>
      <c r="H2068" t="inlineStr">
        <is>
          <t>FI</t>
        </is>
      </c>
      <c r="I2068" t="inlineStr">
        <is>
          <t>/HOAG/M_AGHPARTNER</t>
        </is>
      </c>
      <c r="J2068">
        <f>IFERROR(VLOOKUP(BTT[[#This Row],[Verwendete Transaktion (Pflichtauswahl)]],Transaktionen[[Transaktionen]:[Langtext]],2,FALSE),"")</f>
        <v/>
      </c>
      <c r="V2068">
        <f>IFERROR(VLOOKUP(BTT[[#This Row],[Verwendetes Formular
(Auswahl falls relevant)]],Formulare[[Formularbezeichnung]:[Formularname (technisch)]],2,FALSE),"")</f>
        <v/>
      </c>
      <c r="AK2068">
        <f>IF(BTT[[#This Row],[Subprozess
(optionale Auswahl)]]="","okay",IF(VLOOKUP(BTT[[#This Row],[Subprozess
(optionale Auswahl)]],BPML[[Subprozess]:[Zugeordneter Hauptprozess]],3,FALSE)=BTT[[#This Row],[Hauptprozess
(Pflichtauswahl)]],"okay","falscher Subprozess"))</f>
        <v/>
      </c>
      <c r="AL2068">
        <f>IF(aktives_Teilprojekt="Master","",IF(BTT[[#This Row],[Verantwortliches TP
(automatisch)]]=VLOOKUP(aktives_Teilprojekt,Teilprojekte[[Teilprojekte]:[Kürzel]],2,FALSE),"okay","Hauptprozess anderes TP"))</f>
        <v/>
      </c>
      <c r="AM20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8">
        <f>IFERROR(IF(BTT[[#This Row],[SAP-Modul
(Pflichtauswahl)]]&lt;&gt;VLOOKUP(BTT[[#This Row],[Verwendete Transaktion (Pflichtauswahl)]],Transaktionen[[Transaktionen]:[Modul]],3,FALSE),"Modul anders","okay"),"")</f>
        <v/>
      </c>
      <c r="AP2068">
        <f>IFERROR(IF(COUNTIFS(BTT[Verwendete Transaktion (Pflichtauswahl)],BTT[[#This Row],[Verwendete Transaktion (Pflichtauswahl)]],BTT[SAP-Modul
(Pflichtauswahl)],"&lt;&gt;"&amp;BTT[[#This Row],[SAP-Modul
(Pflichtauswahl)]])&gt;0,"Modul anders","okay"),"")</f>
        <v/>
      </c>
      <c r="AQ2068">
        <f>IFERROR(IF(COUNTIFS(BTT[Verwendete Transaktion (Pflichtauswahl)],BTT[[#This Row],[Verwendete Transaktion (Pflichtauswahl)]],BTT[Verantwortliches TP
(automatisch)],"&lt;&gt;"&amp;BTT[[#This Row],[Verantwortliches TP
(automatisch)]])&gt;0,"Transaktion mehrfach","okay"),"")</f>
        <v/>
      </c>
      <c r="AR2068">
        <f>IFERROR(IF(COUNTIFS(BTT[Verwendete Transaktion (Pflichtauswahl)],BTT[[#This Row],[Verwendete Transaktion (Pflichtauswahl)]],BTT[Verantwortliches TP
(automatisch)],"&lt;&gt;"&amp;VLOOKUP(aktives_Teilprojekt,Teilprojekte[[Teilprojekte]:[Kürzel]],2,FALSE))&gt;0,"Transaktion mehrfach","okay"),"")</f>
        <v/>
      </c>
      <c r="AS2068" t="inlineStr">
        <is>
          <t>FI2038</t>
        </is>
      </c>
    </row>
    <row r="2069">
      <c r="A2069">
        <f>IFERROR(IF(BTT[[#This Row],[Lfd Nr. 
(aus konsolidierter Datei)]]&lt;&gt;"",BTT[[#This Row],[Lfd Nr. 
(aus konsolidierter Datei)]],VLOOKUP(aktives_Teilprojekt,Teilprojekte[[Teilprojekte]:[Kürzel]],2,FALSE)&amp;ROW(BTT[[#This Row],[Lfd Nr.
(automatisch)]])-2),"")</f>
        <v/>
      </c>
      <c r="E2069">
        <f>IFERROR(IF(NOT(BTT[[#This Row],[Manuelle Änderung des Verantwortliches TP
(Auswahl - bei Bedarf)]]=""),BTT[[#This Row],[Manuelle Änderung des Verantwortliches TP
(Auswahl - bei Bedarf)]],VLOOKUP(BTT[[#This Row],[Hauptprozess
(Pflichtauswahl)]],Hauptprozesse[],3,FALSE)),"")</f>
        <v/>
      </c>
      <c r="F2069" t="inlineStr">
        <is>
          <t>FI</t>
        </is>
      </c>
      <c r="G2069" t="inlineStr">
        <is>
          <t>RW-F</t>
        </is>
      </c>
      <c r="H2069" t="inlineStr">
        <is>
          <t>FI</t>
        </is>
      </c>
      <c r="I2069" t="inlineStr">
        <is>
          <t>/HOAG/M_AGHTYPEN</t>
        </is>
      </c>
      <c r="J2069">
        <f>IFERROR(VLOOKUP(BTT[[#This Row],[Verwendete Transaktion (Pflichtauswahl)]],Transaktionen[[Transaktionen]:[Langtext]],2,FALSE),"")</f>
        <v/>
      </c>
      <c r="V2069">
        <f>IFERROR(VLOOKUP(BTT[[#This Row],[Verwendetes Formular
(Auswahl falls relevant)]],Formulare[[Formularbezeichnung]:[Formularname (technisch)]],2,FALSE),"")</f>
        <v/>
      </c>
      <c r="AK2069">
        <f>IF(BTT[[#This Row],[Subprozess
(optionale Auswahl)]]="","okay",IF(VLOOKUP(BTT[[#This Row],[Subprozess
(optionale Auswahl)]],BPML[[Subprozess]:[Zugeordneter Hauptprozess]],3,FALSE)=BTT[[#This Row],[Hauptprozess
(Pflichtauswahl)]],"okay","falscher Subprozess"))</f>
        <v/>
      </c>
      <c r="AL2069">
        <f>IF(aktives_Teilprojekt="Master","",IF(BTT[[#This Row],[Verantwortliches TP
(automatisch)]]=VLOOKUP(aktives_Teilprojekt,Teilprojekte[[Teilprojekte]:[Kürzel]],2,FALSE),"okay","Hauptprozess anderes TP"))</f>
        <v/>
      </c>
      <c r="AM20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69">
        <f>IFERROR(IF(BTT[[#This Row],[SAP-Modul
(Pflichtauswahl)]]&lt;&gt;VLOOKUP(BTT[[#This Row],[Verwendete Transaktion (Pflichtauswahl)]],Transaktionen[[Transaktionen]:[Modul]],3,FALSE),"Modul anders","okay"),"")</f>
        <v/>
      </c>
      <c r="AP2069">
        <f>IFERROR(IF(COUNTIFS(BTT[Verwendete Transaktion (Pflichtauswahl)],BTT[[#This Row],[Verwendete Transaktion (Pflichtauswahl)]],BTT[SAP-Modul
(Pflichtauswahl)],"&lt;&gt;"&amp;BTT[[#This Row],[SAP-Modul
(Pflichtauswahl)]])&gt;0,"Modul anders","okay"),"")</f>
        <v/>
      </c>
      <c r="AQ2069">
        <f>IFERROR(IF(COUNTIFS(BTT[Verwendete Transaktion (Pflichtauswahl)],BTT[[#This Row],[Verwendete Transaktion (Pflichtauswahl)]],BTT[Verantwortliches TP
(automatisch)],"&lt;&gt;"&amp;BTT[[#This Row],[Verantwortliches TP
(automatisch)]])&gt;0,"Transaktion mehrfach","okay"),"")</f>
        <v/>
      </c>
      <c r="AR2069">
        <f>IFERROR(IF(COUNTIFS(BTT[Verwendete Transaktion (Pflichtauswahl)],BTT[[#This Row],[Verwendete Transaktion (Pflichtauswahl)]],BTT[Verantwortliches TP
(automatisch)],"&lt;&gt;"&amp;VLOOKUP(aktives_Teilprojekt,Teilprojekte[[Teilprojekte]:[Kürzel]],2,FALSE))&gt;0,"Transaktion mehrfach","okay"),"")</f>
        <v/>
      </c>
      <c r="AS2069" t="inlineStr">
        <is>
          <t>FI2039</t>
        </is>
      </c>
    </row>
    <row r="2070">
      <c r="A2070">
        <f>IFERROR(IF(BTT[[#This Row],[Lfd Nr. 
(aus konsolidierter Datei)]]&lt;&gt;"",BTT[[#This Row],[Lfd Nr. 
(aus konsolidierter Datei)]],VLOOKUP(aktives_Teilprojekt,Teilprojekte[[Teilprojekte]:[Kürzel]],2,FALSE)&amp;ROW(BTT[[#This Row],[Lfd Nr.
(automatisch)]])-2),"")</f>
        <v/>
      </c>
      <c r="E2070">
        <f>IFERROR(IF(NOT(BTT[[#This Row],[Manuelle Änderung des Verantwortliches TP
(Auswahl - bei Bedarf)]]=""),BTT[[#This Row],[Manuelle Änderung des Verantwortliches TP
(Auswahl - bei Bedarf)]],VLOOKUP(BTT[[#This Row],[Hauptprozess
(Pflichtauswahl)]],Hauptprozesse[],3,FALSE)),"")</f>
        <v/>
      </c>
      <c r="F2070" t="inlineStr">
        <is>
          <t>FI</t>
        </is>
      </c>
      <c r="G2070" t="inlineStr">
        <is>
          <t>RW-F</t>
        </is>
      </c>
      <c r="H2070" t="inlineStr">
        <is>
          <t>FI</t>
        </is>
      </c>
      <c r="I2070" t="inlineStr">
        <is>
          <t>/HOAG/M_AGRUPPENTEXT</t>
        </is>
      </c>
      <c r="J2070">
        <f>IFERROR(VLOOKUP(BTT[[#This Row],[Verwendete Transaktion (Pflichtauswahl)]],Transaktionen[[Transaktionen]:[Langtext]],2,FALSE),"")</f>
        <v/>
      </c>
      <c r="V2070">
        <f>IFERROR(VLOOKUP(BTT[[#This Row],[Verwendetes Formular
(Auswahl falls relevant)]],Formulare[[Formularbezeichnung]:[Formularname (technisch)]],2,FALSE),"")</f>
        <v/>
      </c>
      <c r="AK2070">
        <f>IF(BTT[[#This Row],[Subprozess
(optionale Auswahl)]]="","okay",IF(VLOOKUP(BTT[[#This Row],[Subprozess
(optionale Auswahl)]],BPML[[Subprozess]:[Zugeordneter Hauptprozess]],3,FALSE)=BTT[[#This Row],[Hauptprozess
(Pflichtauswahl)]],"okay","falscher Subprozess"))</f>
        <v/>
      </c>
      <c r="AL2070">
        <f>IF(aktives_Teilprojekt="Master","",IF(BTT[[#This Row],[Verantwortliches TP
(automatisch)]]=VLOOKUP(aktives_Teilprojekt,Teilprojekte[[Teilprojekte]:[Kürzel]],2,FALSE),"okay","Hauptprozess anderes TP"))</f>
        <v/>
      </c>
      <c r="AM20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0">
        <f>IFERROR(IF(BTT[[#This Row],[SAP-Modul
(Pflichtauswahl)]]&lt;&gt;VLOOKUP(BTT[[#This Row],[Verwendete Transaktion (Pflichtauswahl)]],Transaktionen[[Transaktionen]:[Modul]],3,FALSE),"Modul anders","okay"),"")</f>
        <v/>
      </c>
      <c r="AP2070">
        <f>IFERROR(IF(COUNTIFS(BTT[Verwendete Transaktion (Pflichtauswahl)],BTT[[#This Row],[Verwendete Transaktion (Pflichtauswahl)]],BTT[SAP-Modul
(Pflichtauswahl)],"&lt;&gt;"&amp;BTT[[#This Row],[SAP-Modul
(Pflichtauswahl)]])&gt;0,"Modul anders","okay"),"")</f>
        <v/>
      </c>
      <c r="AQ2070">
        <f>IFERROR(IF(COUNTIFS(BTT[Verwendete Transaktion (Pflichtauswahl)],BTT[[#This Row],[Verwendete Transaktion (Pflichtauswahl)]],BTT[Verantwortliches TP
(automatisch)],"&lt;&gt;"&amp;BTT[[#This Row],[Verantwortliches TP
(automatisch)]])&gt;0,"Transaktion mehrfach","okay"),"")</f>
        <v/>
      </c>
      <c r="AR2070">
        <f>IFERROR(IF(COUNTIFS(BTT[Verwendete Transaktion (Pflichtauswahl)],BTT[[#This Row],[Verwendete Transaktion (Pflichtauswahl)]],BTT[Verantwortliches TP
(automatisch)],"&lt;&gt;"&amp;VLOOKUP(aktives_Teilprojekt,Teilprojekte[[Teilprojekte]:[Kürzel]],2,FALSE))&gt;0,"Transaktion mehrfach","okay"),"")</f>
        <v/>
      </c>
      <c r="AS2070" t="inlineStr">
        <is>
          <t>FI2040</t>
        </is>
      </c>
    </row>
    <row r="2071">
      <c r="A2071">
        <f>IFERROR(IF(BTT[[#This Row],[Lfd Nr. 
(aus konsolidierter Datei)]]&lt;&gt;"",BTT[[#This Row],[Lfd Nr. 
(aus konsolidierter Datei)]],VLOOKUP(aktives_Teilprojekt,Teilprojekte[[Teilprojekte]:[Kürzel]],2,FALSE)&amp;ROW(BTT[[#This Row],[Lfd Nr.
(automatisch)]])-2),"")</f>
        <v/>
      </c>
      <c r="E2071">
        <f>IFERROR(IF(NOT(BTT[[#This Row],[Manuelle Änderung des Verantwortliches TP
(Auswahl - bei Bedarf)]]=""),BTT[[#This Row],[Manuelle Änderung des Verantwortliches TP
(Auswahl - bei Bedarf)]],VLOOKUP(BTT[[#This Row],[Hauptprozess
(Pflichtauswahl)]],Hauptprozesse[],3,FALSE)),"")</f>
        <v/>
      </c>
      <c r="F2071" t="inlineStr">
        <is>
          <t>FI</t>
        </is>
      </c>
      <c r="G2071" t="inlineStr">
        <is>
          <t>RW-F</t>
        </is>
      </c>
      <c r="H2071" t="inlineStr">
        <is>
          <t>FI</t>
        </is>
      </c>
      <c r="I2071" t="inlineStr">
        <is>
          <t>/HOAG/M_CGHERTRAG</t>
        </is>
      </c>
      <c r="J2071">
        <f>IFERROR(VLOOKUP(BTT[[#This Row],[Verwendete Transaktion (Pflichtauswahl)]],Transaktionen[[Transaktionen]:[Langtext]],2,FALSE),"")</f>
        <v/>
      </c>
      <c r="V2071">
        <f>IFERROR(VLOOKUP(BTT[[#This Row],[Verwendetes Formular
(Auswahl falls relevant)]],Formulare[[Formularbezeichnung]:[Formularname (technisch)]],2,FALSE),"")</f>
        <v/>
      </c>
      <c r="AK2071">
        <f>IF(BTT[[#This Row],[Subprozess
(optionale Auswahl)]]="","okay",IF(VLOOKUP(BTT[[#This Row],[Subprozess
(optionale Auswahl)]],BPML[[Subprozess]:[Zugeordneter Hauptprozess]],3,FALSE)=BTT[[#This Row],[Hauptprozess
(Pflichtauswahl)]],"okay","falscher Subprozess"))</f>
        <v/>
      </c>
      <c r="AL2071">
        <f>IF(aktives_Teilprojekt="Master","",IF(BTT[[#This Row],[Verantwortliches TP
(automatisch)]]=VLOOKUP(aktives_Teilprojekt,Teilprojekte[[Teilprojekte]:[Kürzel]],2,FALSE),"okay","Hauptprozess anderes TP"))</f>
        <v/>
      </c>
      <c r="AM20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1">
        <f>IFERROR(IF(BTT[[#This Row],[SAP-Modul
(Pflichtauswahl)]]&lt;&gt;VLOOKUP(BTT[[#This Row],[Verwendete Transaktion (Pflichtauswahl)]],Transaktionen[[Transaktionen]:[Modul]],3,FALSE),"Modul anders","okay"),"")</f>
        <v/>
      </c>
      <c r="AP2071">
        <f>IFERROR(IF(COUNTIFS(BTT[Verwendete Transaktion (Pflichtauswahl)],BTT[[#This Row],[Verwendete Transaktion (Pflichtauswahl)]],BTT[SAP-Modul
(Pflichtauswahl)],"&lt;&gt;"&amp;BTT[[#This Row],[SAP-Modul
(Pflichtauswahl)]])&gt;0,"Modul anders","okay"),"")</f>
        <v/>
      </c>
      <c r="AQ2071">
        <f>IFERROR(IF(COUNTIFS(BTT[Verwendete Transaktion (Pflichtauswahl)],BTT[[#This Row],[Verwendete Transaktion (Pflichtauswahl)]],BTT[Verantwortliches TP
(automatisch)],"&lt;&gt;"&amp;BTT[[#This Row],[Verantwortliches TP
(automatisch)]])&gt;0,"Transaktion mehrfach","okay"),"")</f>
        <v/>
      </c>
      <c r="AR2071">
        <f>IFERROR(IF(COUNTIFS(BTT[Verwendete Transaktion (Pflichtauswahl)],BTT[[#This Row],[Verwendete Transaktion (Pflichtauswahl)]],BTT[Verantwortliches TP
(automatisch)],"&lt;&gt;"&amp;VLOOKUP(aktives_Teilprojekt,Teilprojekte[[Teilprojekte]:[Kürzel]],2,FALSE))&gt;0,"Transaktion mehrfach","okay"),"")</f>
        <v/>
      </c>
      <c r="AS2071" t="inlineStr">
        <is>
          <t>FI2041</t>
        </is>
      </c>
    </row>
    <row r="2072">
      <c r="A2072">
        <f>IFERROR(IF(BTT[[#This Row],[Lfd Nr. 
(aus konsolidierter Datei)]]&lt;&gt;"",BTT[[#This Row],[Lfd Nr. 
(aus konsolidierter Datei)]],VLOOKUP(aktives_Teilprojekt,Teilprojekte[[Teilprojekte]:[Kürzel]],2,FALSE)&amp;ROW(BTT[[#This Row],[Lfd Nr.
(automatisch)]])-2),"")</f>
        <v/>
      </c>
      <c r="E2072">
        <f>IFERROR(IF(NOT(BTT[[#This Row],[Manuelle Änderung des Verantwortliches TP
(Auswahl - bei Bedarf)]]=""),BTT[[#This Row],[Manuelle Änderung des Verantwortliches TP
(Auswahl - bei Bedarf)]],VLOOKUP(BTT[[#This Row],[Hauptprozess
(Pflichtauswahl)]],Hauptprozesse[],3,FALSE)),"")</f>
        <v/>
      </c>
      <c r="F2072" t="inlineStr">
        <is>
          <t>FI</t>
        </is>
      </c>
      <c r="G2072" t="inlineStr">
        <is>
          <t>RW-F</t>
        </is>
      </c>
      <c r="H2072" t="inlineStr">
        <is>
          <t>FI</t>
        </is>
      </c>
      <c r="I2072" t="inlineStr">
        <is>
          <t>/HOAG/M_CKD14</t>
        </is>
      </c>
      <c r="J2072">
        <f>IFERROR(VLOOKUP(BTT[[#This Row],[Verwendete Transaktion (Pflichtauswahl)]],Transaktionen[[Transaktionen]:[Langtext]],2,FALSE),"")</f>
        <v/>
      </c>
      <c r="V2072">
        <f>IFERROR(VLOOKUP(BTT[[#This Row],[Verwendetes Formular
(Auswahl falls relevant)]],Formulare[[Formularbezeichnung]:[Formularname (technisch)]],2,FALSE),"")</f>
        <v/>
      </c>
      <c r="AK2072">
        <f>IF(BTT[[#This Row],[Subprozess
(optionale Auswahl)]]="","okay",IF(VLOOKUP(BTT[[#This Row],[Subprozess
(optionale Auswahl)]],BPML[[Subprozess]:[Zugeordneter Hauptprozess]],3,FALSE)=BTT[[#This Row],[Hauptprozess
(Pflichtauswahl)]],"okay","falscher Subprozess"))</f>
        <v/>
      </c>
      <c r="AL2072">
        <f>IF(aktives_Teilprojekt="Master","",IF(BTT[[#This Row],[Verantwortliches TP
(automatisch)]]=VLOOKUP(aktives_Teilprojekt,Teilprojekte[[Teilprojekte]:[Kürzel]],2,FALSE),"okay","Hauptprozess anderes TP"))</f>
        <v/>
      </c>
      <c r="AM20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2">
        <f>IFERROR(IF(BTT[[#This Row],[SAP-Modul
(Pflichtauswahl)]]&lt;&gt;VLOOKUP(BTT[[#This Row],[Verwendete Transaktion (Pflichtauswahl)]],Transaktionen[[Transaktionen]:[Modul]],3,FALSE),"Modul anders","okay"),"")</f>
        <v/>
      </c>
      <c r="AP2072">
        <f>IFERROR(IF(COUNTIFS(BTT[Verwendete Transaktion (Pflichtauswahl)],BTT[[#This Row],[Verwendete Transaktion (Pflichtauswahl)]],BTT[SAP-Modul
(Pflichtauswahl)],"&lt;&gt;"&amp;BTT[[#This Row],[SAP-Modul
(Pflichtauswahl)]])&gt;0,"Modul anders","okay"),"")</f>
        <v/>
      </c>
      <c r="AQ2072">
        <f>IFERROR(IF(COUNTIFS(BTT[Verwendete Transaktion (Pflichtauswahl)],BTT[[#This Row],[Verwendete Transaktion (Pflichtauswahl)]],BTT[Verantwortliches TP
(automatisch)],"&lt;&gt;"&amp;BTT[[#This Row],[Verantwortliches TP
(automatisch)]])&gt;0,"Transaktion mehrfach","okay"),"")</f>
        <v/>
      </c>
      <c r="AR2072">
        <f>IFERROR(IF(COUNTIFS(BTT[Verwendete Transaktion (Pflichtauswahl)],BTT[[#This Row],[Verwendete Transaktion (Pflichtauswahl)]],BTT[Verantwortliches TP
(automatisch)],"&lt;&gt;"&amp;VLOOKUP(aktives_Teilprojekt,Teilprojekte[[Teilprojekte]:[Kürzel]],2,FALSE))&gt;0,"Transaktion mehrfach","okay"),"")</f>
        <v/>
      </c>
      <c r="AS2072" t="inlineStr">
        <is>
          <t>FI2042</t>
        </is>
      </c>
    </row>
    <row r="2073">
      <c r="A2073">
        <f>IFERROR(IF(BTT[[#This Row],[Lfd Nr. 
(aus konsolidierter Datei)]]&lt;&gt;"",BTT[[#This Row],[Lfd Nr. 
(aus konsolidierter Datei)]],VLOOKUP(aktives_Teilprojekt,Teilprojekte[[Teilprojekte]:[Kürzel]],2,FALSE)&amp;ROW(BTT[[#This Row],[Lfd Nr.
(automatisch)]])-2),"")</f>
        <v/>
      </c>
      <c r="E2073">
        <f>IFERROR(IF(NOT(BTT[[#This Row],[Manuelle Änderung des Verantwortliches TP
(Auswahl - bei Bedarf)]]=""),BTT[[#This Row],[Manuelle Änderung des Verantwortliches TP
(Auswahl - bei Bedarf)]],VLOOKUP(BTT[[#This Row],[Hauptprozess
(Pflichtauswahl)]],Hauptprozesse[],3,FALSE)),"")</f>
        <v/>
      </c>
      <c r="F2073" t="inlineStr">
        <is>
          <t>FI</t>
        </is>
      </c>
      <c r="G2073" t="inlineStr">
        <is>
          <t>RW-F</t>
        </is>
      </c>
      <c r="H2073" t="inlineStr">
        <is>
          <t>FI</t>
        </is>
      </c>
      <c r="I2073" t="inlineStr">
        <is>
          <t>/HOAG/M_CKD16</t>
        </is>
      </c>
      <c r="J2073">
        <f>IFERROR(VLOOKUP(BTT[[#This Row],[Verwendete Transaktion (Pflichtauswahl)]],Transaktionen[[Transaktionen]:[Langtext]],2,FALSE),"")</f>
        <v/>
      </c>
      <c r="V2073">
        <f>IFERROR(VLOOKUP(BTT[[#This Row],[Verwendetes Formular
(Auswahl falls relevant)]],Formulare[[Formularbezeichnung]:[Formularname (technisch)]],2,FALSE),"")</f>
        <v/>
      </c>
      <c r="AK2073">
        <f>IF(BTT[[#This Row],[Subprozess
(optionale Auswahl)]]="","okay",IF(VLOOKUP(BTT[[#This Row],[Subprozess
(optionale Auswahl)]],BPML[[Subprozess]:[Zugeordneter Hauptprozess]],3,FALSE)=BTT[[#This Row],[Hauptprozess
(Pflichtauswahl)]],"okay","falscher Subprozess"))</f>
        <v/>
      </c>
      <c r="AL2073">
        <f>IF(aktives_Teilprojekt="Master","",IF(BTT[[#This Row],[Verantwortliches TP
(automatisch)]]=VLOOKUP(aktives_Teilprojekt,Teilprojekte[[Teilprojekte]:[Kürzel]],2,FALSE),"okay","Hauptprozess anderes TP"))</f>
        <v/>
      </c>
      <c r="AM20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3">
        <f>IFERROR(IF(BTT[[#This Row],[SAP-Modul
(Pflichtauswahl)]]&lt;&gt;VLOOKUP(BTT[[#This Row],[Verwendete Transaktion (Pflichtauswahl)]],Transaktionen[[Transaktionen]:[Modul]],3,FALSE),"Modul anders","okay"),"")</f>
        <v/>
      </c>
      <c r="AP2073">
        <f>IFERROR(IF(COUNTIFS(BTT[Verwendete Transaktion (Pflichtauswahl)],BTT[[#This Row],[Verwendete Transaktion (Pflichtauswahl)]],BTT[SAP-Modul
(Pflichtauswahl)],"&lt;&gt;"&amp;BTT[[#This Row],[SAP-Modul
(Pflichtauswahl)]])&gt;0,"Modul anders","okay"),"")</f>
        <v/>
      </c>
      <c r="AQ2073">
        <f>IFERROR(IF(COUNTIFS(BTT[Verwendete Transaktion (Pflichtauswahl)],BTT[[#This Row],[Verwendete Transaktion (Pflichtauswahl)]],BTT[Verantwortliches TP
(automatisch)],"&lt;&gt;"&amp;BTT[[#This Row],[Verantwortliches TP
(automatisch)]])&gt;0,"Transaktion mehrfach","okay"),"")</f>
        <v/>
      </c>
      <c r="AR2073">
        <f>IFERROR(IF(COUNTIFS(BTT[Verwendete Transaktion (Pflichtauswahl)],BTT[[#This Row],[Verwendete Transaktion (Pflichtauswahl)]],BTT[Verantwortliches TP
(automatisch)],"&lt;&gt;"&amp;VLOOKUP(aktives_Teilprojekt,Teilprojekte[[Teilprojekte]:[Kürzel]],2,FALSE))&gt;0,"Transaktion mehrfach","okay"),"")</f>
        <v/>
      </c>
      <c r="AS2073" t="inlineStr">
        <is>
          <t>FI2043</t>
        </is>
      </c>
    </row>
    <row r="2074">
      <c r="A2074">
        <f>IFERROR(IF(BTT[[#This Row],[Lfd Nr. 
(aus konsolidierter Datei)]]&lt;&gt;"",BTT[[#This Row],[Lfd Nr. 
(aus konsolidierter Datei)]],VLOOKUP(aktives_Teilprojekt,Teilprojekte[[Teilprojekte]:[Kürzel]],2,FALSE)&amp;ROW(BTT[[#This Row],[Lfd Nr.
(automatisch)]])-2),"")</f>
        <v/>
      </c>
      <c r="E2074">
        <f>IFERROR(IF(NOT(BTT[[#This Row],[Manuelle Änderung des Verantwortliches TP
(Auswahl - bei Bedarf)]]=""),BTT[[#This Row],[Manuelle Änderung des Verantwortliches TP
(Auswahl - bei Bedarf)]],VLOOKUP(BTT[[#This Row],[Hauptprozess
(Pflichtauswahl)]],Hauptprozesse[],3,FALSE)),"")</f>
        <v/>
      </c>
      <c r="F2074" t="inlineStr">
        <is>
          <t>FI</t>
        </is>
      </c>
      <c r="G2074" t="inlineStr">
        <is>
          <t>RW-F</t>
        </is>
      </c>
      <c r="H2074" t="inlineStr">
        <is>
          <t>FI</t>
        </is>
      </c>
      <c r="I2074" t="inlineStr">
        <is>
          <t>/HOAG/M_CKD5</t>
        </is>
      </c>
      <c r="J2074">
        <f>IFERROR(VLOOKUP(BTT[[#This Row],[Verwendete Transaktion (Pflichtauswahl)]],Transaktionen[[Transaktionen]:[Langtext]],2,FALSE),"")</f>
        <v/>
      </c>
      <c r="V2074">
        <f>IFERROR(VLOOKUP(BTT[[#This Row],[Verwendetes Formular
(Auswahl falls relevant)]],Formulare[[Formularbezeichnung]:[Formularname (technisch)]],2,FALSE),"")</f>
        <v/>
      </c>
      <c r="AK2074">
        <f>IF(BTT[[#This Row],[Subprozess
(optionale Auswahl)]]="","okay",IF(VLOOKUP(BTT[[#This Row],[Subprozess
(optionale Auswahl)]],BPML[[Subprozess]:[Zugeordneter Hauptprozess]],3,FALSE)=BTT[[#This Row],[Hauptprozess
(Pflichtauswahl)]],"okay","falscher Subprozess"))</f>
        <v/>
      </c>
      <c r="AL2074">
        <f>IF(aktives_Teilprojekt="Master","",IF(BTT[[#This Row],[Verantwortliches TP
(automatisch)]]=VLOOKUP(aktives_Teilprojekt,Teilprojekte[[Teilprojekte]:[Kürzel]],2,FALSE),"okay","Hauptprozess anderes TP"))</f>
        <v/>
      </c>
      <c r="AM20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4">
        <f>IFERROR(IF(BTT[[#This Row],[SAP-Modul
(Pflichtauswahl)]]&lt;&gt;VLOOKUP(BTT[[#This Row],[Verwendete Transaktion (Pflichtauswahl)]],Transaktionen[[Transaktionen]:[Modul]],3,FALSE),"Modul anders","okay"),"")</f>
        <v/>
      </c>
      <c r="AP2074">
        <f>IFERROR(IF(COUNTIFS(BTT[Verwendete Transaktion (Pflichtauswahl)],BTT[[#This Row],[Verwendete Transaktion (Pflichtauswahl)]],BTT[SAP-Modul
(Pflichtauswahl)],"&lt;&gt;"&amp;BTT[[#This Row],[SAP-Modul
(Pflichtauswahl)]])&gt;0,"Modul anders","okay"),"")</f>
        <v/>
      </c>
      <c r="AQ2074">
        <f>IFERROR(IF(COUNTIFS(BTT[Verwendete Transaktion (Pflichtauswahl)],BTT[[#This Row],[Verwendete Transaktion (Pflichtauswahl)]],BTT[Verantwortliches TP
(automatisch)],"&lt;&gt;"&amp;BTT[[#This Row],[Verantwortliches TP
(automatisch)]])&gt;0,"Transaktion mehrfach","okay"),"")</f>
        <v/>
      </c>
      <c r="AR2074">
        <f>IFERROR(IF(COUNTIFS(BTT[Verwendete Transaktion (Pflichtauswahl)],BTT[[#This Row],[Verwendete Transaktion (Pflichtauswahl)]],BTT[Verantwortliches TP
(automatisch)],"&lt;&gt;"&amp;VLOOKUP(aktives_Teilprojekt,Teilprojekte[[Teilprojekte]:[Kürzel]],2,FALSE))&gt;0,"Transaktion mehrfach","okay"),"")</f>
        <v/>
      </c>
      <c r="AS2074" t="inlineStr">
        <is>
          <t>FI2044</t>
        </is>
      </c>
    </row>
    <row r="2075">
      <c r="A2075">
        <f>IFERROR(IF(BTT[[#This Row],[Lfd Nr. 
(aus konsolidierter Datei)]]&lt;&gt;"",BTT[[#This Row],[Lfd Nr. 
(aus konsolidierter Datei)]],VLOOKUP(aktives_Teilprojekt,Teilprojekte[[Teilprojekte]:[Kürzel]],2,FALSE)&amp;ROW(BTT[[#This Row],[Lfd Nr.
(automatisch)]])-2),"")</f>
        <v/>
      </c>
      <c r="E2075">
        <f>IFERROR(IF(NOT(BTT[[#This Row],[Manuelle Änderung des Verantwortliches TP
(Auswahl - bei Bedarf)]]=""),BTT[[#This Row],[Manuelle Änderung des Verantwortliches TP
(Auswahl - bei Bedarf)]],VLOOKUP(BTT[[#This Row],[Hauptprozess
(Pflichtauswahl)]],Hauptprozesse[],3,FALSE)),"")</f>
        <v/>
      </c>
      <c r="F2075" t="inlineStr">
        <is>
          <t>FI</t>
        </is>
      </c>
      <c r="G2075" t="inlineStr">
        <is>
          <t>RW-F</t>
        </is>
      </c>
      <c r="H2075" t="inlineStr">
        <is>
          <t>FI</t>
        </is>
      </c>
      <c r="I2075" t="inlineStr">
        <is>
          <t>/HOAG/M_CKD6</t>
        </is>
      </c>
      <c r="J2075">
        <f>IFERROR(VLOOKUP(BTT[[#This Row],[Verwendete Transaktion (Pflichtauswahl)]],Transaktionen[[Transaktionen]:[Langtext]],2,FALSE),"")</f>
        <v/>
      </c>
      <c r="V2075">
        <f>IFERROR(VLOOKUP(BTT[[#This Row],[Verwendetes Formular
(Auswahl falls relevant)]],Formulare[[Formularbezeichnung]:[Formularname (technisch)]],2,FALSE),"")</f>
        <v/>
      </c>
      <c r="AK2075">
        <f>IF(BTT[[#This Row],[Subprozess
(optionale Auswahl)]]="","okay",IF(VLOOKUP(BTT[[#This Row],[Subprozess
(optionale Auswahl)]],BPML[[Subprozess]:[Zugeordneter Hauptprozess]],3,FALSE)=BTT[[#This Row],[Hauptprozess
(Pflichtauswahl)]],"okay","falscher Subprozess"))</f>
        <v/>
      </c>
      <c r="AL2075">
        <f>IF(aktives_Teilprojekt="Master","",IF(BTT[[#This Row],[Verantwortliches TP
(automatisch)]]=VLOOKUP(aktives_Teilprojekt,Teilprojekte[[Teilprojekte]:[Kürzel]],2,FALSE),"okay","Hauptprozess anderes TP"))</f>
        <v/>
      </c>
      <c r="AM20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5">
        <f>IFERROR(IF(BTT[[#This Row],[SAP-Modul
(Pflichtauswahl)]]&lt;&gt;VLOOKUP(BTT[[#This Row],[Verwendete Transaktion (Pflichtauswahl)]],Transaktionen[[Transaktionen]:[Modul]],3,FALSE),"Modul anders","okay"),"")</f>
        <v/>
      </c>
      <c r="AP2075">
        <f>IFERROR(IF(COUNTIFS(BTT[Verwendete Transaktion (Pflichtauswahl)],BTT[[#This Row],[Verwendete Transaktion (Pflichtauswahl)]],BTT[SAP-Modul
(Pflichtauswahl)],"&lt;&gt;"&amp;BTT[[#This Row],[SAP-Modul
(Pflichtauswahl)]])&gt;0,"Modul anders","okay"),"")</f>
        <v/>
      </c>
      <c r="AQ2075">
        <f>IFERROR(IF(COUNTIFS(BTT[Verwendete Transaktion (Pflichtauswahl)],BTT[[#This Row],[Verwendete Transaktion (Pflichtauswahl)]],BTT[Verantwortliches TP
(automatisch)],"&lt;&gt;"&amp;BTT[[#This Row],[Verantwortliches TP
(automatisch)]])&gt;0,"Transaktion mehrfach","okay"),"")</f>
        <v/>
      </c>
      <c r="AR2075">
        <f>IFERROR(IF(COUNTIFS(BTT[Verwendete Transaktion (Pflichtauswahl)],BTT[[#This Row],[Verwendete Transaktion (Pflichtauswahl)]],BTT[Verantwortliches TP
(automatisch)],"&lt;&gt;"&amp;VLOOKUP(aktives_Teilprojekt,Teilprojekte[[Teilprojekte]:[Kürzel]],2,FALSE))&gt;0,"Transaktion mehrfach","okay"),"")</f>
        <v/>
      </c>
      <c r="AS2075" t="inlineStr">
        <is>
          <t>FI2045</t>
        </is>
      </c>
    </row>
    <row r="2076">
      <c r="A2076">
        <f>IFERROR(IF(BTT[[#This Row],[Lfd Nr. 
(aus konsolidierter Datei)]]&lt;&gt;"",BTT[[#This Row],[Lfd Nr. 
(aus konsolidierter Datei)]],VLOOKUP(aktives_Teilprojekt,Teilprojekte[[Teilprojekte]:[Kürzel]],2,FALSE)&amp;ROW(BTT[[#This Row],[Lfd Nr.
(automatisch)]])-2),"")</f>
        <v/>
      </c>
      <c r="E2076">
        <f>IFERROR(IF(NOT(BTT[[#This Row],[Manuelle Änderung des Verantwortliches TP
(Auswahl - bei Bedarf)]]=""),BTT[[#This Row],[Manuelle Änderung des Verantwortliches TP
(Auswahl - bei Bedarf)]],VLOOKUP(BTT[[#This Row],[Hauptprozess
(Pflichtauswahl)]],Hauptprozesse[],3,FALSE)),"")</f>
        <v/>
      </c>
      <c r="F2076" t="inlineStr">
        <is>
          <t>FI</t>
        </is>
      </c>
      <c r="G2076" t="inlineStr">
        <is>
          <t>RW-F</t>
        </is>
      </c>
      <c r="H2076" t="inlineStr">
        <is>
          <t>FI</t>
        </is>
      </c>
      <c r="I2076" t="inlineStr">
        <is>
          <t>/HOAG/M_CR11</t>
        </is>
      </c>
      <c r="J2076">
        <f>IFERROR(VLOOKUP(BTT[[#This Row],[Verwendete Transaktion (Pflichtauswahl)]],Transaktionen[[Transaktionen]:[Langtext]],2,FALSE),"")</f>
        <v/>
      </c>
      <c r="V2076">
        <f>IFERROR(VLOOKUP(BTT[[#This Row],[Verwendetes Formular
(Auswahl falls relevant)]],Formulare[[Formularbezeichnung]:[Formularname (technisch)]],2,FALSE),"")</f>
        <v/>
      </c>
      <c r="AK2076">
        <f>IF(BTT[[#This Row],[Subprozess
(optionale Auswahl)]]="","okay",IF(VLOOKUP(BTT[[#This Row],[Subprozess
(optionale Auswahl)]],BPML[[Subprozess]:[Zugeordneter Hauptprozess]],3,FALSE)=BTT[[#This Row],[Hauptprozess
(Pflichtauswahl)]],"okay","falscher Subprozess"))</f>
        <v/>
      </c>
      <c r="AL2076">
        <f>IF(aktives_Teilprojekt="Master","",IF(BTT[[#This Row],[Verantwortliches TP
(automatisch)]]=VLOOKUP(aktives_Teilprojekt,Teilprojekte[[Teilprojekte]:[Kürzel]],2,FALSE),"okay","Hauptprozess anderes TP"))</f>
        <v/>
      </c>
      <c r="AM20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6">
        <f>IFERROR(IF(BTT[[#This Row],[SAP-Modul
(Pflichtauswahl)]]&lt;&gt;VLOOKUP(BTT[[#This Row],[Verwendete Transaktion (Pflichtauswahl)]],Transaktionen[[Transaktionen]:[Modul]],3,FALSE),"Modul anders","okay"),"")</f>
        <v/>
      </c>
      <c r="AP2076">
        <f>IFERROR(IF(COUNTIFS(BTT[Verwendete Transaktion (Pflichtauswahl)],BTT[[#This Row],[Verwendete Transaktion (Pflichtauswahl)]],BTT[SAP-Modul
(Pflichtauswahl)],"&lt;&gt;"&amp;BTT[[#This Row],[SAP-Modul
(Pflichtauswahl)]])&gt;0,"Modul anders","okay"),"")</f>
        <v/>
      </c>
      <c r="AQ2076">
        <f>IFERROR(IF(COUNTIFS(BTT[Verwendete Transaktion (Pflichtauswahl)],BTT[[#This Row],[Verwendete Transaktion (Pflichtauswahl)]],BTT[Verantwortliches TP
(automatisch)],"&lt;&gt;"&amp;BTT[[#This Row],[Verantwortliches TP
(automatisch)]])&gt;0,"Transaktion mehrfach","okay"),"")</f>
        <v/>
      </c>
      <c r="AR2076">
        <f>IFERROR(IF(COUNTIFS(BTT[Verwendete Transaktion (Pflichtauswahl)],BTT[[#This Row],[Verwendete Transaktion (Pflichtauswahl)]],BTT[Verantwortliches TP
(automatisch)],"&lt;&gt;"&amp;VLOOKUP(aktives_Teilprojekt,Teilprojekte[[Teilprojekte]:[Kürzel]],2,FALSE))&gt;0,"Transaktion mehrfach","okay"),"")</f>
        <v/>
      </c>
      <c r="AS2076" t="inlineStr">
        <is>
          <t>FI2046</t>
        </is>
      </c>
    </row>
    <row r="2077">
      <c r="A2077">
        <f>IFERROR(IF(BTT[[#This Row],[Lfd Nr. 
(aus konsolidierter Datei)]]&lt;&gt;"",BTT[[#This Row],[Lfd Nr. 
(aus konsolidierter Datei)]],VLOOKUP(aktives_Teilprojekt,Teilprojekte[[Teilprojekte]:[Kürzel]],2,FALSE)&amp;ROW(BTT[[#This Row],[Lfd Nr.
(automatisch)]])-2),"")</f>
        <v/>
      </c>
      <c r="E2077">
        <f>IFERROR(IF(NOT(BTT[[#This Row],[Manuelle Änderung des Verantwortliches TP
(Auswahl - bei Bedarf)]]=""),BTT[[#This Row],[Manuelle Änderung des Verantwortliches TP
(Auswahl - bei Bedarf)]],VLOOKUP(BTT[[#This Row],[Hauptprozess
(Pflichtauswahl)]],Hauptprozesse[],3,FALSE)),"")</f>
        <v/>
      </c>
      <c r="F2077" t="inlineStr">
        <is>
          <t>FI</t>
        </is>
      </c>
      <c r="G2077" t="inlineStr">
        <is>
          <t>RW-F</t>
        </is>
      </c>
      <c r="H2077" t="inlineStr">
        <is>
          <t>FI</t>
        </is>
      </c>
      <c r="I2077" t="inlineStr">
        <is>
          <t>/HOAG/M_CR3</t>
        </is>
      </c>
      <c r="J2077">
        <f>IFERROR(VLOOKUP(BTT[[#This Row],[Verwendete Transaktion (Pflichtauswahl)]],Transaktionen[[Transaktionen]:[Langtext]],2,FALSE),"")</f>
        <v/>
      </c>
      <c r="V2077">
        <f>IFERROR(VLOOKUP(BTT[[#This Row],[Verwendetes Formular
(Auswahl falls relevant)]],Formulare[[Formularbezeichnung]:[Formularname (technisch)]],2,FALSE),"")</f>
        <v/>
      </c>
      <c r="AK2077">
        <f>IF(BTT[[#This Row],[Subprozess
(optionale Auswahl)]]="","okay",IF(VLOOKUP(BTT[[#This Row],[Subprozess
(optionale Auswahl)]],BPML[[Subprozess]:[Zugeordneter Hauptprozess]],3,FALSE)=BTT[[#This Row],[Hauptprozess
(Pflichtauswahl)]],"okay","falscher Subprozess"))</f>
        <v/>
      </c>
      <c r="AL2077">
        <f>IF(aktives_Teilprojekt="Master","",IF(BTT[[#This Row],[Verantwortliches TP
(automatisch)]]=VLOOKUP(aktives_Teilprojekt,Teilprojekte[[Teilprojekte]:[Kürzel]],2,FALSE),"okay","Hauptprozess anderes TP"))</f>
        <v/>
      </c>
      <c r="AM20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7">
        <f>IFERROR(IF(BTT[[#This Row],[SAP-Modul
(Pflichtauswahl)]]&lt;&gt;VLOOKUP(BTT[[#This Row],[Verwendete Transaktion (Pflichtauswahl)]],Transaktionen[[Transaktionen]:[Modul]],3,FALSE),"Modul anders","okay"),"")</f>
        <v/>
      </c>
      <c r="AP2077">
        <f>IFERROR(IF(COUNTIFS(BTT[Verwendete Transaktion (Pflichtauswahl)],BTT[[#This Row],[Verwendete Transaktion (Pflichtauswahl)]],BTT[SAP-Modul
(Pflichtauswahl)],"&lt;&gt;"&amp;BTT[[#This Row],[SAP-Modul
(Pflichtauswahl)]])&gt;0,"Modul anders","okay"),"")</f>
        <v/>
      </c>
      <c r="AQ2077">
        <f>IFERROR(IF(COUNTIFS(BTT[Verwendete Transaktion (Pflichtauswahl)],BTT[[#This Row],[Verwendete Transaktion (Pflichtauswahl)]],BTT[Verantwortliches TP
(automatisch)],"&lt;&gt;"&amp;BTT[[#This Row],[Verantwortliches TP
(automatisch)]])&gt;0,"Transaktion mehrfach","okay"),"")</f>
        <v/>
      </c>
      <c r="AR2077">
        <f>IFERROR(IF(COUNTIFS(BTT[Verwendete Transaktion (Pflichtauswahl)],BTT[[#This Row],[Verwendete Transaktion (Pflichtauswahl)]],BTT[Verantwortliches TP
(automatisch)],"&lt;&gt;"&amp;VLOOKUP(aktives_Teilprojekt,Teilprojekte[[Teilprojekte]:[Kürzel]],2,FALSE))&gt;0,"Transaktion mehrfach","okay"),"")</f>
        <v/>
      </c>
      <c r="AS2077" t="inlineStr">
        <is>
          <t>FI2047</t>
        </is>
      </c>
    </row>
    <row r="2078">
      <c r="A2078">
        <f>IFERROR(IF(BTT[[#This Row],[Lfd Nr. 
(aus konsolidierter Datei)]]&lt;&gt;"",BTT[[#This Row],[Lfd Nr. 
(aus konsolidierter Datei)]],VLOOKUP(aktives_Teilprojekt,Teilprojekte[[Teilprojekte]:[Kürzel]],2,FALSE)&amp;ROW(BTT[[#This Row],[Lfd Nr.
(automatisch)]])-2),"")</f>
        <v/>
      </c>
      <c r="E2078">
        <f>IFERROR(IF(NOT(BTT[[#This Row],[Manuelle Änderung des Verantwortliches TP
(Auswahl - bei Bedarf)]]=""),BTT[[#This Row],[Manuelle Änderung des Verantwortliches TP
(Auswahl - bei Bedarf)]],VLOOKUP(BTT[[#This Row],[Hauptprozess
(Pflichtauswahl)]],Hauptprozesse[],3,FALSE)),"")</f>
        <v/>
      </c>
      <c r="F2078" t="inlineStr">
        <is>
          <t>FI</t>
        </is>
      </c>
      <c r="G2078" t="inlineStr">
        <is>
          <t>RW-F</t>
        </is>
      </c>
      <c r="H2078" t="inlineStr">
        <is>
          <t>FI</t>
        </is>
      </c>
      <c r="I2078" t="inlineStr">
        <is>
          <t>/HOAG/M_CR5</t>
        </is>
      </c>
      <c r="J2078">
        <f>IFERROR(VLOOKUP(BTT[[#This Row],[Verwendete Transaktion (Pflichtauswahl)]],Transaktionen[[Transaktionen]:[Langtext]],2,FALSE),"")</f>
        <v/>
      </c>
      <c r="V2078">
        <f>IFERROR(VLOOKUP(BTT[[#This Row],[Verwendetes Formular
(Auswahl falls relevant)]],Formulare[[Formularbezeichnung]:[Formularname (technisch)]],2,FALSE),"")</f>
        <v/>
      </c>
      <c r="AK2078">
        <f>IF(BTT[[#This Row],[Subprozess
(optionale Auswahl)]]="","okay",IF(VLOOKUP(BTT[[#This Row],[Subprozess
(optionale Auswahl)]],BPML[[Subprozess]:[Zugeordneter Hauptprozess]],3,FALSE)=BTT[[#This Row],[Hauptprozess
(Pflichtauswahl)]],"okay","falscher Subprozess"))</f>
        <v/>
      </c>
      <c r="AL2078">
        <f>IF(aktives_Teilprojekt="Master","",IF(BTT[[#This Row],[Verantwortliches TP
(automatisch)]]=VLOOKUP(aktives_Teilprojekt,Teilprojekte[[Teilprojekte]:[Kürzel]],2,FALSE),"okay","Hauptprozess anderes TP"))</f>
        <v/>
      </c>
      <c r="AM20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8">
        <f>IFERROR(IF(BTT[[#This Row],[SAP-Modul
(Pflichtauswahl)]]&lt;&gt;VLOOKUP(BTT[[#This Row],[Verwendete Transaktion (Pflichtauswahl)]],Transaktionen[[Transaktionen]:[Modul]],3,FALSE),"Modul anders","okay"),"")</f>
        <v/>
      </c>
      <c r="AP2078">
        <f>IFERROR(IF(COUNTIFS(BTT[Verwendete Transaktion (Pflichtauswahl)],BTT[[#This Row],[Verwendete Transaktion (Pflichtauswahl)]],BTT[SAP-Modul
(Pflichtauswahl)],"&lt;&gt;"&amp;BTT[[#This Row],[SAP-Modul
(Pflichtauswahl)]])&gt;0,"Modul anders","okay"),"")</f>
        <v/>
      </c>
      <c r="AQ2078">
        <f>IFERROR(IF(COUNTIFS(BTT[Verwendete Transaktion (Pflichtauswahl)],BTT[[#This Row],[Verwendete Transaktion (Pflichtauswahl)]],BTT[Verantwortliches TP
(automatisch)],"&lt;&gt;"&amp;BTT[[#This Row],[Verantwortliches TP
(automatisch)]])&gt;0,"Transaktion mehrfach","okay"),"")</f>
        <v/>
      </c>
      <c r="AR2078">
        <f>IFERROR(IF(COUNTIFS(BTT[Verwendete Transaktion (Pflichtauswahl)],BTT[[#This Row],[Verwendete Transaktion (Pflichtauswahl)]],BTT[Verantwortliches TP
(automatisch)],"&lt;&gt;"&amp;VLOOKUP(aktives_Teilprojekt,Teilprojekte[[Teilprojekte]:[Kürzel]],2,FALSE))&gt;0,"Transaktion mehrfach","okay"),"")</f>
        <v/>
      </c>
      <c r="AS2078" t="inlineStr">
        <is>
          <t>FI2048</t>
        </is>
      </c>
    </row>
    <row r="2079">
      <c r="A2079">
        <f>IFERROR(IF(BTT[[#This Row],[Lfd Nr. 
(aus konsolidierter Datei)]]&lt;&gt;"",BTT[[#This Row],[Lfd Nr. 
(aus konsolidierter Datei)]],VLOOKUP(aktives_Teilprojekt,Teilprojekte[[Teilprojekte]:[Kürzel]],2,FALSE)&amp;ROW(BTT[[#This Row],[Lfd Nr.
(automatisch)]])-2),"")</f>
        <v/>
      </c>
      <c r="E2079">
        <f>IFERROR(IF(NOT(BTT[[#This Row],[Manuelle Änderung des Verantwortliches TP
(Auswahl - bei Bedarf)]]=""),BTT[[#This Row],[Manuelle Änderung des Verantwortliches TP
(Auswahl - bei Bedarf)]],VLOOKUP(BTT[[#This Row],[Hauptprozess
(Pflichtauswahl)]],Hauptprozesse[],3,FALSE)),"")</f>
        <v/>
      </c>
      <c r="F2079" t="inlineStr">
        <is>
          <t>FI</t>
        </is>
      </c>
      <c r="G2079" t="inlineStr">
        <is>
          <t>RW-F</t>
        </is>
      </c>
      <c r="H2079" t="inlineStr">
        <is>
          <t>FI</t>
        </is>
      </c>
      <c r="I2079" t="inlineStr">
        <is>
          <t>/HOAG/M_CRGH_TG_PROT</t>
        </is>
      </c>
      <c r="J2079">
        <f>IFERROR(VLOOKUP(BTT[[#This Row],[Verwendete Transaktion (Pflichtauswahl)]],Transaktionen[[Transaktionen]:[Langtext]],2,FALSE),"")</f>
        <v/>
      </c>
      <c r="V2079">
        <f>IFERROR(VLOOKUP(BTT[[#This Row],[Verwendetes Formular
(Auswahl falls relevant)]],Formulare[[Formularbezeichnung]:[Formularname (technisch)]],2,FALSE),"")</f>
        <v/>
      </c>
      <c r="AK2079">
        <f>IF(BTT[[#This Row],[Subprozess
(optionale Auswahl)]]="","okay",IF(VLOOKUP(BTT[[#This Row],[Subprozess
(optionale Auswahl)]],BPML[[Subprozess]:[Zugeordneter Hauptprozess]],3,FALSE)=BTT[[#This Row],[Hauptprozess
(Pflichtauswahl)]],"okay","falscher Subprozess"))</f>
        <v/>
      </c>
      <c r="AL2079">
        <f>IF(aktives_Teilprojekt="Master","",IF(BTT[[#This Row],[Verantwortliches TP
(automatisch)]]=VLOOKUP(aktives_Teilprojekt,Teilprojekte[[Teilprojekte]:[Kürzel]],2,FALSE),"okay","Hauptprozess anderes TP"))</f>
        <v/>
      </c>
      <c r="AM20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79">
        <f>IFERROR(IF(BTT[[#This Row],[SAP-Modul
(Pflichtauswahl)]]&lt;&gt;VLOOKUP(BTT[[#This Row],[Verwendete Transaktion (Pflichtauswahl)]],Transaktionen[[Transaktionen]:[Modul]],3,FALSE),"Modul anders","okay"),"")</f>
        <v/>
      </c>
      <c r="AP2079">
        <f>IFERROR(IF(COUNTIFS(BTT[Verwendete Transaktion (Pflichtauswahl)],BTT[[#This Row],[Verwendete Transaktion (Pflichtauswahl)]],BTT[SAP-Modul
(Pflichtauswahl)],"&lt;&gt;"&amp;BTT[[#This Row],[SAP-Modul
(Pflichtauswahl)]])&gt;0,"Modul anders","okay"),"")</f>
        <v/>
      </c>
      <c r="AQ2079">
        <f>IFERROR(IF(COUNTIFS(BTT[Verwendete Transaktion (Pflichtauswahl)],BTT[[#This Row],[Verwendete Transaktion (Pflichtauswahl)]],BTT[Verantwortliches TP
(automatisch)],"&lt;&gt;"&amp;BTT[[#This Row],[Verantwortliches TP
(automatisch)]])&gt;0,"Transaktion mehrfach","okay"),"")</f>
        <v/>
      </c>
      <c r="AR2079">
        <f>IFERROR(IF(COUNTIFS(BTT[Verwendete Transaktion (Pflichtauswahl)],BTT[[#This Row],[Verwendete Transaktion (Pflichtauswahl)]],BTT[Verantwortliches TP
(automatisch)],"&lt;&gt;"&amp;VLOOKUP(aktives_Teilprojekt,Teilprojekte[[Teilprojekte]:[Kürzel]],2,FALSE))&gt;0,"Transaktion mehrfach","okay"),"")</f>
        <v/>
      </c>
      <c r="AS2079" t="inlineStr">
        <is>
          <t>FI2049</t>
        </is>
      </c>
    </row>
    <row r="2080">
      <c r="A2080">
        <f>IFERROR(IF(BTT[[#This Row],[Lfd Nr. 
(aus konsolidierter Datei)]]&lt;&gt;"",BTT[[#This Row],[Lfd Nr. 
(aus konsolidierter Datei)]],VLOOKUP(aktives_Teilprojekt,Teilprojekte[[Teilprojekte]:[Kürzel]],2,FALSE)&amp;ROW(BTT[[#This Row],[Lfd Nr.
(automatisch)]])-2),"")</f>
        <v/>
      </c>
      <c r="E2080">
        <f>IFERROR(IF(NOT(BTT[[#This Row],[Manuelle Änderung des Verantwortliches TP
(Auswahl - bei Bedarf)]]=""),BTT[[#This Row],[Manuelle Änderung des Verantwortliches TP
(Auswahl - bei Bedarf)]],VLOOKUP(BTT[[#This Row],[Hauptprozess
(Pflichtauswahl)]],Hauptprozesse[],3,FALSE)),"")</f>
        <v/>
      </c>
      <c r="F2080" t="inlineStr">
        <is>
          <t>FI</t>
        </is>
      </c>
      <c r="G2080" t="inlineStr">
        <is>
          <t>RW-F</t>
        </is>
      </c>
      <c r="H2080" t="inlineStr">
        <is>
          <t>FI</t>
        </is>
      </c>
      <c r="I2080" t="inlineStr">
        <is>
          <t>/HOAG/M_CRSPK</t>
        </is>
      </c>
      <c r="J2080">
        <f>IFERROR(VLOOKUP(BTT[[#This Row],[Verwendete Transaktion (Pflichtauswahl)]],Transaktionen[[Transaktionen]:[Langtext]],2,FALSE),"")</f>
        <v/>
      </c>
      <c r="V2080">
        <f>IFERROR(VLOOKUP(BTT[[#This Row],[Verwendetes Formular
(Auswahl falls relevant)]],Formulare[[Formularbezeichnung]:[Formularname (technisch)]],2,FALSE),"")</f>
        <v/>
      </c>
      <c r="AK2080">
        <f>IF(BTT[[#This Row],[Subprozess
(optionale Auswahl)]]="","okay",IF(VLOOKUP(BTT[[#This Row],[Subprozess
(optionale Auswahl)]],BPML[[Subprozess]:[Zugeordneter Hauptprozess]],3,FALSE)=BTT[[#This Row],[Hauptprozess
(Pflichtauswahl)]],"okay","falscher Subprozess"))</f>
        <v/>
      </c>
      <c r="AL2080">
        <f>IF(aktives_Teilprojekt="Master","",IF(BTT[[#This Row],[Verantwortliches TP
(automatisch)]]=VLOOKUP(aktives_Teilprojekt,Teilprojekte[[Teilprojekte]:[Kürzel]],2,FALSE),"okay","Hauptprozess anderes TP"))</f>
        <v/>
      </c>
      <c r="AM20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0">
        <f>IFERROR(IF(BTT[[#This Row],[SAP-Modul
(Pflichtauswahl)]]&lt;&gt;VLOOKUP(BTT[[#This Row],[Verwendete Transaktion (Pflichtauswahl)]],Transaktionen[[Transaktionen]:[Modul]],3,FALSE),"Modul anders","okay"),"")</f>
        <v/>
      </c>
      <c r="AP2080">
        <f>IFERROR(IF(COUNTIFS(BTT[Verwendete Transaktion (Pflichtauswahl)],BTT[[#This Row],[Verwendete Transaktion (Pflichtauswahl)]],BTT[SAP-Modul
(Pflichtauswahl)],"&lt;&gt;"&amp;BTT[[#This Row],[SAP-Modul
(Pflichtauswahl)]])&gt;0,"Modul anders","okay"),"")</f>
        <v/>
      </c>
      <c r="AQ2080">
        <f>IFERROR(IF(COUNTIFS(BTT[Verwendete Transaktion (Pflichtauswahl)],BTT[[#This Row],[Verwendete Transaktion (Pflichtauswahl)]],BTT[Verantwortliches TP
(automatisch)],"&lt;&gt;"&amp;BTT[[#This Row],[Verantwortliches TP
(automatisch)]])&gt;0,"Transaktion mehrfach","okay"),"")</f>
        <v/>
      </c>
      <c r="AR2080">
        <f>IFERROR(IF(COUNTIFS(BTT[Verwendete Transaktion (Pflichtauswahl)],BTT[[#This Row],[Verwendete Transaktion (Pflichtauswahl)]],BTT[Verantwortliches TP
(automatisch)],"&lt;&gt;"&amp;VLOOKUP(aktives_Teilprojekt,Teilprojekte[[Teilprojekte]:[Kürzel]],2,FALSE))&gt;0,"Transaktion mehrfach","okay"),"")</f>
        <v/>
      </c>
      <c r="AS2080" t="inlineStr">
        <is>
          <t>FI2050</t>
        </is>
      </c>
    </row>
    <row r="2081">
      <c r="A2081">
        <f>IFERROR(IF(BTT[[#This Row],[Lfd Nr. 
(aus konsolidierter Datei)]]&lt;&gt;"",BTT[[#This Row],[Lfd Nr. 
(aus konsolidierter Datei)]],VLOOKUP(aktives_Teilprojekt,Teilprojekte[[Teilprojekte]:[Kürzel]],2,FALSE)&amp;ROW(BTT[[#This Row],[Lfd Nr.
(automatisch)]])-2),"")</f>
        <v/>
      </c>
      <c r="E2081">
        <f>IFERROR(IF(NOT(BTT[[#This Row],[Manuelle Änderung des Verantwortliches TP
(Auswahl - bei Bedarf)]]=""),BTT[[#This Row],[Manuelle Änderung des Verantwortliches TP
(Auswahl - bei Bedarf)]],VLOOKUP(BTT[[#This Row],[Hauptprozess
(Pflichtauswahl)]],Hauptprozesse[],3,FALSE)),"")</f>
        <v/>
      </c>
      <c r="F2081" t="inlineStr">
        <is>
          <t>FI</t>
        </is>
      </c>
      <c r="G2081" t="inlineStr">
        <is>
          <t>RW-F</t>
        </is>
      </c>
      <c r="H2081" t="inlineStr">
        <is>
          <t>FI</t>
        </is>
      </c>
      <c r="I2081" t="inlineStr">
        <is>
          <t>/HOAG/O_AUSZUGMETA</t>
        </is>
      </c>
      <c r="J2081">
        <f>IFERROR(VLOOKUP(BTT[[#This Row],[Verwendete Transaktion (Pflichtauswahl)]],Transaktionen[[Transaktionen]:[Langtext]],2,FALSE),"")</f>
        <v/>
      </c>
      <c r="V2081">
        <f>IFERROR(VLOOKUP(BTT[[#This Row],[Verwendetes Formular
(Auswahl falls relevant)]],Formulare[[Formularbezeichnung]:[Formularname (technisch)]],2,FALSE),"")</f>
        <v/>
      </c>
      <c r="AK2081">
        <f>IF(BTT[[#This Row],[Subprozess
(optionale Auswahl)]]="","okay",IF(VLOOKUP(BTT[[#This Row],[Subprozess
(optionale Auswahl)]],BPML[[Subprozess]:[Zugeordneter Hauptprozess]],3,FALSE)=BTT[[#This Row],[Hauptprozess
(Pflichtauswahl)]],"okay","falscher Subprozess"))</f>
        <v/>
      </c>
      <c r="AL2081">
        <f>IF(aktives_Teilprojekt="Master","",IF(BTT[[#This Row],[Verantwortliches TP
(automatisch)]]=VLOOKUP(aktives_Teilprojekt,Teilprojekte[[Teilprojekte]:[Kürzel]],2,FALSE),"okay","Hauptprozess anderes TP"))</f>
        <v/>
      </c>
      <c r="AM20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1">
        <f>IFERROR(IF(BTT[[#This Row],[SAP-Modul
(Pflichtauswahl)]]&lt;&gt;VLOOKUP(BTT[[#This Row],[Verwendete Transaktion (Pflichtauswahl)]],Transaktionen[[Transaktionen]:[Modul]],3,FALSE),"Modul anders","okay"),"")</f>
        <v/>
      </c>
      <c r="AP2081">
        <f>IFERROR(IF(COUNTIFS(BTT[Verwendete Transaktion (Pflichtauswahl)],BTT[[#This Row],[Verwendete Transaktion (Pflichtauswahl)]],BTT[SAP-Modul
(Pflichtauswahl)],"&lt;&gt;"&amp;BTT[[#This Row],[SAP-Modul
(Pflichtauswahl)]])&gt;0,"Modul anders","okay"),"")</f>
        <v/>
      </c>
      <c r="AQ2081">
        <f>IFERROR(IF(COUNTIFS(BTT[Verwendete Transaktion (Pflichtauswahl)],BTT[[#This Row],[Verwendete Transaktion (Pflichtauswahl)]],BTT[Verantwortliches TP
(automatisch)],"&lt;&gt;"&amp;BTT[[#This Row],[Verantwortliches TP
(automatisch)]])&gt;0,"Transaktion mehrfach","okay"),"")</f>
        <v/>
      </c>
      <c r="AR2081">
        <f>IFERROR(IF(COUNTIFS(BTT[Verwendete Transaktion (Pflichtauswahl)],BTT[[#This Row],[Verwendete Transaktion (Pflichtauswahl)]],BTT[Verantwortliches TP
(automatisch)],"&lt;&gt;"&amp;VLOOKUP(aktives_Teilprojekt,Teilprojekte[[Teilprojekte]:[Kürzel]],2,FALSE))&gt;0,"Transaktion mehrfach","okay"),"")</f>
        <v/>
      </c>
      <c r="AS2081" t="inlineStr">
        <is>
          <t>FI2051</t>
        </is>
      </c>
    </row>
    <row r="2082">
      <c r="A2082">
        <f>IFERROR(IF(BTT[[#This Row],[Lfd Nr. 
(aus konsolidierter Datei)]]&lt;&gt;"",BTT[[#This Row],[Lfd Nr. 
(aus konsolidierter Datei)]],VLOOKUP(aktives_Teilprojekt,Teilprojekte[[Teilprojekte]:[Kürzel]],2,FALSE)&amp;ROW(BTT[[#This Row],[Lfd Nr.
(automatisch)]])-2),"")</f>
        <v/>
      </c>
      <c r="E2082">
        <f>IFERROR(IF(NOT(BTT[[#This Row],[Manuelle Änderung des Verantwortliches TP
(Auswahl - bei Bedarf)]]=""),BTT[[#This Row],[Manuelle Änderung des Verantwortliches TP
(Auswahl - bei Bedarf)]],VLOOKUP(BTT[[#This Row],[Hauptprozess
(Pflichtauswahl)]],Hauptprozesse[],3,FALSE)),"")</f>
        <v/>
      </c>
      <c r="F2082" t="inlineStr">
        <is>
          <t>FI</t>
        </is>
      </c>
      <c r="G2082" t="inlineStr">
        <is>
          <t>RW-F</t>
        </is>
      </c>
      <c r="H2082" t="inlineStr">
        <is>
          <t>FI</t>
        </is>
      </c>
      <c r="I2082" t="inlineStr">
        <is>
          <t>/HOAG/O_CHECK_RHYTHM</t>
        </is>
      </c>
      <c r="J2082">
        <f>IFERROR(VLOOKUP(BTT[[#This Row],[Verwendete Transaktion (Pflichtauswahl)]],Transaktionen[[Transaktionen]:[Langtext]],2,FALSE),"")</f>
        <v/>
      </c>
      <c r="V2082">
        <f>IFERROR(VLOOKUP(BTT[[#This Row],[Verwendetes Formular
(Auswahl falls relevant)]],Formulare[[Formularbezeichnung]:[Formularname (technisch)]],2,FALSE),"")</f>
        <v/>
      </c>
      <c r="AK2082">
        <f>IF(BTT[[#This Row],[Subprozess
(optionale Auswahl)]]="","okay",IF(VLOOKUP(BTT[[#This Row],[Subprozess
(optionale Auswahl)]],BPML[[Subprozess]:[Zugeordneter Hauptprozess]],3,FALSE)=BTT[[#This Row],[Hauptprozess
(Pflichtauswahl)]],"okay","falscher Subprozess"))</f>
        <v/>
      </c>
      <c r="AL2082">
        <f>IF(aktives_Teilprojekt="Master","",IF(BTT[[#This Row],[Verantwortliches TP
(automatisch)]]=VLOOKUP(aktives_Teilprojekt,Teilprojekte[[Teilprojekte]:[Kürzel]],2,FALSE),"okay","Hauptprozess anderes TP"))</f>
        <v/>
      </c>
      <c r="AM20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2">
        <f>IFERROR(IF(BTT[[#This Row],[SAP-Modul
(Pflichtauswahl)]]&lt;&gt;VLOOKUP(BTT[[#This Row],[Verwendete Transaktion (Pflichtauswahl)]],Transaktionen[[Transaktionen]:[Modul]],3,FALSE),"Modul anders","okay"),"")</f>
        <v/>
      </c>
      <c r="AP2082">
        <f>IFERROR(IF(COUNTIFS(BTT[Verwendete Transaktion (Pflichtauswahl)],BTT[[#This Row],[Verwendete Transaktion (Pflichtauswahl)]],BTT[SAP-Modul
(Pflichtauswahl)],"&lt;&gt;"&amp;BTT[[#This Row],[SAP-Modul
(Pflichtauswahl)]])&gt;0,"Modul anders","okay"),"")</f>
        <v/>
      </c>
      <c r="AQ2082">
        <f>IFERROR(IF(COUNTIFS(BTT[Verwendete Transaktion (Pflichtauswahl)],BTT[[#This Row],[Verwendete Transaktion (Pflichtauswahl)]],BTT[Verantwortliches TP
(automatisch)],"&lt;&gt;"&amp;BTT[[#This Row],[Verantwortliches TP
(automatisch)]])&gt;0,"Transaktion mehrfach","okay"),"")</f>
        <v/>
      </c>
      <c r="AR2082">
        <f>IFERROR(IF(COUNTIFS(BTT[Verwendete Transaktion (Pflichtauswahl)],BTT[[#This Row],[Verwendete Transaktion (Pflichtauswahl)]],BTT[Verantwortliches TP
(automatisch)],"&lt;&gt;"&amp;VLOOKUP(aktives_Teilprojekt,Teilprojekte[[Teilprojekte]:[Kürzel]],2,FALSE))&gt;0,"Transaktion mehrfach","okay"),"")</f>
        <v/>
      </c>
      <c r="AS2082" t="inlineStr">
        <is>
          <t>FI2052</t>
        </is>
      </c>
    </row>
    <row r="2083">
      <c r="A2083">
        <f>IFERROR(IF(BTT[[#This Row],[Lfd Nr. 
(aus konsolidierter Datei)]]&lt;&gt;"",BTT[[#This Row],[Lfd Nr. 
(aus konsolidierter Datei)]],VLOOKUP(aktives_Teilprojekt,Teilprojekte[[Teilprojekte]:[Kürzel]],2,FALSE)&amp;ROW(BTT[[#This Row],[Lfd Nr.
(automatisch)]])-2),"")</f>
        <v/>
      </c>
      <c r="E2083">
        <f>IFERROR(IF(NOT(BTT[[#This Row],[Manuelle Änderung des Verantwortliches TP
(Auswahl - bei Bedarf)]]=""),BTT[[#This Row],[Manuelle Änderung des Verantwortliches TP
(Auswahl - bei Bedarf)]],VLOOKUP(BTT[[#This Row],[Hauptprozess
(Pflichtauswahl)]],Hauptprozesse[],3,FALSE)),"")</f>
        <v/>
      </c>
      <c r="F2083" t="inlineStr">
        <is>
          <t>FI</t>
        </is>
      </c>
      <c r="G2083" t="inlineStr">
        <is>
          <t>RW-F</t>
        </is>
      </c>
      <c r="H2083" t="inlineStr">
        <is>
          <t>FI</t>
        </is>
      </c>
      <c r="I2083" t="inlineStr">
        <is>
          <t>/HOAG/O_EINSTELLUNG</t>
        </is>
      </c>
      <c r="J2083">
        <f>IFERROR(VLOOKUP(BTT[[#This Row],[Verwendete Transaktion (Pflichtauswahl)]],Transaktionen[[Transaktionen]:[Langtext]],2,FALSE),"")</f>
        <v/>
      </c>
      <c r="V2083">
        <f>IFERROR(VLOOKUP(BTT[[#This Row],[Verwendetes Formular
(Auswahl falls relevant)]],Formulare[[Formularbezeichnung]:[Formularname (technisch)]],2,FALSE),"")</f>
        <v/>
      </c>
      <c r="AK2083">
        <f>IF(BTT[[#This Row],[Subprozess
(optionale Auswahl)]]="","okay",IF(VLOOKUP(BTT[[#This Row],[Subprozess
(optionale Auswahl)]],BPML[[Subprozess]:[Zugeordneter Hauptprozess]],3,FALSE)=BTT[[#This Row],[Hauptprozess
(Pflichtauswahl)]],"okay","falscher Subprozess"))</f>
        <v/>
      </c>
      <c r="AL2083">
        <f>IF(aktives_Teilprojekt="Master","",IF(BTT[[#This Row],[Verantwortliches TP
(automatisch)]]=VLOOKUP(aktives_Teilprojekt,Teilprojekte[[Teilprojekte]:[Kürzel]],2,FALSE),"okay","Hauptprozess anderes TP"))</f>
        <v/>
      </c>
      <c r="AM20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3">
        <f>IFERROR(IF(BTT[[#This Row],[SAP-Modul
(Pflichtauswahl)]]&lt;&gt;VLOOKUP(BTT[[#This Row],[Verwendete Transaktion (Pflichtauswahl)]],Transaktionen[[Transaktionen]:[Modul]],3,FALSE),"Modul anders","okay"),"")</f>
        <v/>
      </c>
      <c r="AP2083">
        <f>IFERROR(IF(COUNTIFS(BTT[Verwendete Transaktion (Pflichtauswahl)],BTT[[#This Row],[Verwendete Transaktion (Pflichtauswahl)]],BTT[SAP-Modul
(Pflichtauswahl)],"&lt;&gt;"&amp;BTT[[#This Row],[SAP-Modul
(Pflichtauswahl)]])&gt;0,"Modul anders","okay"),"")</f>
        <v/>
      </c>
      <c r="AQ2083">
        <f>IFERROR(IF(COUNTIFS(BTT[Verwendete Transaktion (Pflichtauswahl)],BTT[[#This Row],[Verwendete Transaktion (Pflichtauswahl)]],BTT[Verantwortliches TP
(automatisch)],"&lt;&gt;"&amp;BTT[[#This Row],[Verantwortliches TP
(automatisch)]])&gt;0,"Transaktion mehrfach","okay"),"")</f>
        <v/>
      </c>
      <c r="AR2083">
        <f>IFERROR(IF(COUNTIFS(BTT[Verwendete Transaktion (Pflichtauswahl)],BTT[[#This Row],[Verwendete Transaktion (Pflichtauswahl)]],BTT[Verantwortliches TP
(automatisch)],"&lt;&gt;"&amp;VLOOKUP(aktives_Teilprojekt,Teilprojekte[[Teilprojekte]:[Kürzel]],2,FALSE))&gt;0,"Transaktion mehrfach","okay"),"")</f>
        <v/>
      </c>
      <c r="AS2083" t="inlineStr">
        <is>
          <t>FI2053</t>
        </is>
      </c>
    </row>
    <row r="2084">
      <c r="A2084">
        <f>IFERROR(IF(BTT[[#This Row],[Lfd Nr. 
(aus konsolidierter Datei)]]&lt;&gt;"",BTT[[#This Row],[Lfd Nr. 
(aus konsolidierter Datei)]],VLOOKUP(aktives_Teilprojekt,Teilprojekte[[Teilprojekte]:[Kürzel]],2,FALSE)&amp;ROW(BTT[[#This Row],[Lfd Nr.
(automatisch)]])-2),"")</f>
        <v/>
      </c>
      <c r="E2084">
        <f>IFERROR(IF(NOT(BTT[[#This Row],[Manuelle Änderung des Verantwortliches TP
(Auswahl - bei Bedarf)]]=""),BTT[[#This Row],[Manuelle Änderung des Verantwortliches TP
(Auswahl - bei Bedarf)]],VLOOKUP(BTT[[#This Row],[Hauptprozess
(Pflichtauswahl)]],Hauptprozesse[],3,FALSE)),"")</f>
        <v/>
      </c>
      <c r="F2084" t="inlineStr">
        <is>
          <t>FI</t>
        </is>
      </c>
      <c r="G2084" t="inlineStr">
        <is>
          <t>RW-F</t>
        </is>
      </c>
      <c r="H2084" t="inlineStr">
        <is>
          <t>FI</t>
        </is>
      </c>
      <c r="I2084" t="inlineStr">
        <is>
          <t>/HOAG/O_IMPORT</t>
        </is>
      </c>
      <c r="J2084">
        <f>IFERROR(VLOOKUP(BTT[[#This Row],[Verwendete Transaktion (Pflichtauswahl)]],Transaktionen[[Transaktionen]:[Langtext]],2,FALSE),"")</f>
        <v/>
      </c>
      <c r="V2084">
        <f>IFERROR(VLOOKUP(BTT[[#This Row],[Verwendetes Formular
(Auswahl falls relevant)]],Formulare[[Formularbezeichnung]:[Formularname (technisch)]],2,FALSE),"")</f>
        <v/>
      </c>
      <c r="AK2084">
        <f>IF(BTT[[#This Row],[Subprozess
(optionale Auswahl)]]="","okay",IF(VLOOKUP(BTT[[#This Row],[Subprozess
(optionale Auswahl)]],BPML[[Subprozess]:[Zugeordneter Hauptprozess]],3,FALSE)=BTT[[#This Row],[Hauptprozess
(Pflichtauswahl)]],"okay","falscher Subprozess"))</f>
        <v/>
      </c>
      <c r="AL2084">
        <f>IF(aktives_Teilprojekt="Master","",IF(BTT[[#This Row],[Verantwortliches TP
(automatisch)]]=VLOOKUP(aktives_Teilprojekt,Teilprojekte[[Teilprojekte]:[Kürzel]],2,FALSE),"okay","Hauptprozess anderes TP"))</f>
        <v/>
      </c>
      <c r="AM20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4">
        <f>IFERROR(IF(BTT[[#This Row],[SAP-Modul
(Pflichtauswahl)]]&lt;&gt;VLOOKUP(BTT[[#This Row],[Verwendete Transaktion (Pflichtauswahl)]],Transaktionen[[Transaktionen]:[Modul]],3,FALSE),"Modul anders","okay"),"")</f>
        <v/>
      </c>
      <c r="AP2084">
        <f>IFERROR(IF(COUNTIFS(BTT[Verwendete Transaktion (Pflichtauswahl)],BTT[[#This Row],[Verwendete Transaktion (Pflichtauswahl)]],BTT[SAP-Modul
(Pflichtauswahl)],"&lt;&gt;"&amp;BTT[[#This Row],[SAP-Modul
(Pflichtauswahl)]])&gt;0,"Modul anders","okay"),"")</f>
        <v/>
      </c>
      <c r="AQ2084">
        <f>IFERROR(IF(COUNTIFS(BTT[Verwendete Transaktion (Pflichtauswahl)],BTT[[#This Row],[Verwendete Transaktion (Pflichtauswahl)]],BTT[Verantwortliches TP
(automatisch)],"&lt;&gt;"&amp;BTT[[#This Row],[Verantwortliches TP
(automatisch)]])&gt;0,"Transaktion mehrfach","okay"),"")</f>
        <v/>
      </c>
      <c r="AR2084">
        <f>IFERROR(IF(COUNTIFS(BTT[Verwendete Transaktion (Pflichtauswahl)],BTT[[#This Row],[Verwendete Transaktion (Pflichtauswahl)]],BTT[Verantwortliches TP
(automatisch)],"&lt;&gt;"&amp;VLOOKUP(aktives_Teilprojekt,Teilprojekte[[Teilprojekte]:[Kürzel]],2,FALSE))&gt;0,"Transaktion mehrfach","okay"),"")</f>
        <v/>
      </c>
      <c r="AS2084" t="inlineStr">
        <is>
          <t>FI2054</t>
        </is>
      </c>
    </row>
    <row r="2085">
      <c r="A2085">
        <f>IFERROR(IF(BTT[[#This Row],[Lfd Nr. 
(aus konsolidierter Datei)]]&lt;&gt;"",BTT[[#This Row],[Lfd Nr. 
(aus konsolidierter Datei)]],VLOOKUP(aktives_Teilprojekt,Teilprojekte[[Teilprojekte]:[Kürzel]],2,FALSE)&amp;ROW(BTT[[#This Row],[Lfd Nr.
(automatisch)]])-2),"")</f>
        <v/>
      </c>
      <c r="E2085">
        <f>IFERROR(IF(NOT(BTT[[#This Row],[Manuelle Änderung des Verantwortliches TP
(Auswahl - bei Bedarf)]]=""),BTT[[#This Row],[Manuelle Änderung des Verantwortliches TP
(Auswahl - bei Bedarf)]],VLOOKUP(BTT[[#This Row],[Hauptprozess
(Pflichtauswahl)]],Hauptprozesse[],3,FALSE)),"")</f>
        <v/>
      </c>
      <c r="F2085" t="inlineStr">
        <is>
          <t>FI</t>
        </is>
      </c>
      <c r="G2085" t="inlineStr">
        <is>
          <t>RW-F</t>
        </is>
      </c>
      <c r="H2085" t="inlineStr">
        <is>
          <t>FI</t>
        </is>
      </c>
      <c r="I2085" t="inlineStr">
        <is>
          <t>/HOAG/O_KONTOUEBER</t>
        </is>
      </c>
      <c r="J2085">
        <f>IFERROR(VLOOKUP(BTT[[#This Row],[Verwendete Transaktion (Pflichtauswahl)]],Transaktionen[[Transaktionen]:[Langtext]],2,FALSE),"")</f>
        <v/>
      </c>
      <c r="V2085">
        <f>IFERROR(VLOOKUP(BTT[[#This Row],[Verwendetes Formular
(Auswahl falls relevant)]],Formulare[[Formularbezeichnung]:[Formularname (technisch)]],2,FALSE),"")</f>
        <v/>
      </c>
      <c r="AK2085">
        <f>IF(BTT[[#This Row],[Subprozess
(optionale Auswahl)]]="","okay",IF(VLOOKUP(BTT[[#This Row],[Subprozess
(optionale Auswahl)]],BPML[[Subprozess]:[Zugeordneter Hauptprozess]],3,FALSE)=BTT[[#This Row],[Hauptprozess
(Pflichtauswahl)]],"okay","falscher Subprozess"))</f>
        <v/>
      </c>
      <c r="AL2085">
        <f>IF(aktives_Teilprojekt="Master","",IF(BTT[[#This Row],[Verantwortliches TP
(automatisch)]]=VLOOKUP(aktives_Teilprojekt,Teilprojekte[[Teilprojekte]:[Kürzel]],2,FALSE),"okay","Hauptprozess anderes TP"))</f>
        <v/>
      </c>
      <c r="AM20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5">
        <f>IFERROR(IF(BTT[[#This Row],[SAP-Modul
(Pflichtauswahl)]]&lt;&gt;VLOOKUP(BTT[[#This Row],[Verwendete Transaktion (Pflichtauswahl)]],Transaktionen[[Transaktionen]:[Modul]],3,FALSE),"Modul anders","okay"),"")</f>
        <v/>
      </c>
      <c r="AP2085">
        <f>IFERROR(IF(COUNTIFS(BTT[Verwendete Transaktion (Pflichtauswahl)],BTT[[#This Row],[Verwendete Transaktion (Pflichtauswahl)]],BTT[SAP-Modul
(Pflichtauswahl)],"&lt;&gt;"&amp;BTT[[#This Row],[SAP-Modul
(Pflichtauswahl)]])&gt;0,"Modul anders","okay"),"")</f>
        <v/>
      </c>
      <c r="AQ2085">
        <f>IFERROR(IF(COUNTIFS(BTT[Verwendete Transaktion (Pflichtauswahl)],BTT[[#This Row],[Verwendete Transaktion (Pflichtauswahl)]],BTT[Verantwortliches TP
(automatisch)],"&lt;&gt;"&amp;BTT[[#This Row],[Verantwortliches TP
(automatisch)]])&gt;0,"Transaktion mehrfach","okay"),"")</f>
        <v/>
      </c>
      <c r="AR2085">
        <f>IFERROR(IF(COUNTIFS(BTT[Verwendete Transaktion (Pflichtauswahl)],BTT[[#This Row],[Verwendete Transaktion (Pflichtauswahl)]],BTT[Verantwortliches TP
(automatisch)],"&lt;&gt;"&amp;VLOOKUP(aktives_Teilprojekt,Teilprojekte[[Teilprojekte]:[Kürzel]],2,FALSE))&gt;0,"Transaktion mehrfach","okay"),"")</f>
        <v/>
      </c>
      <c r="AS2085" t="inlineStr">
        <is>
          <t>FI2055</t>
        </is>
      </c>
    </row>
    <row r="2086">
      <c r="A2086">
        <f>IFERROR(IF(BTT[[#This Row],[Lfd Nr. 
(aus konsolidierter Datei)]]&lt;&gt;"",BTT[[#This Row],[Lfd Nr. 
(aus konsolidierter Datei)]],VLOOKUP(aktives_Teilprojekt,Teilprojekte[[Teilprojekte]:[Kürzel]],2,FALSE)&amp;ROW(BTT[[#This Row],[Lfd Nr.
(automatisch)]])-2),"")</f>
        <v/>
      </c>
      <c r="E2086">
        <f>IFERROR(IF(NOT(BTT[[#This Row],[Manuelle Änderung des Verantwortliches TP
(Auswahl - bei Bedarf)]]=""),BTT[[#This Row],[Manuelle Änderung des Verantwortliches TP
(Auswahl - bei Bedarf)]],VLOOKUP(BTT[[#This Row],[Hauptprozess
(Pflichtauswahl)]],Hauptprozesse[],3,FALSE)),"")</f>
        <v/>
      </c>
      <c r="F2086" t="inlineStr">
        <is>
          <t>FI</t>
        </is>
      </c>
      <c r="G2086" t="inlineStr">
        <is>
          <t>RW-F</t>
        </is>
      </c>
      <c r="H2086" t="inlineStr">
        <is>
          <t>FI</t>
        </is>
      </c>
      <c r="I2086" t="inlineStr">
        <is>
          <t>/HOAG/O_META_RECH</t>
        </is>
      </c>
      <c r="J2086">
        <f>IFERROR(VLOOKUP(BTT[[#This Row],[Verwendete Transaktion (Pflichtauswahl)]],Transaktionen[[Transaktionen]:[Langtext]],2,FALSE),"")</f>
        <v/>
      </c>
      <c r="V2086">
        <f>IFERROR(VLOOKUP(BTT[[#This Row],[Verwendetes Formular
(Auswahl falls relevant)]],Formulare[[Formularbezeichnung]:[Formularname (technisch)]],2,FALSE),"")</f>
        <v/>
      </c>
      <c r="AK2086">
        <f>IF(BTT[[#This Row],[Subprozess
(optionale Auswahl)]]="","okay",IF(VLOOKUP(BTT[[#This Row],[Subprozess
(optionale Auswahl)]],BPML[[Subprozess]:[Zugeordneter Hauptprozess]],3,FALSE)=BTT[[#This Row],[Hauptprozess
(Pflichtauswahl)]],"okay","falscher Subprozess"))</f>
        <v/>
      </c>
      <c r="AL2086">
        <f>IF(aktives_Teilprojekt="Master","",IF(BTT[[#This Row],[Verantwortliches TP
(automatisch)]]=VLOOKUP(aktives_Teilprojekt,Teilprojekte[[Teilprojekte]:[Kürzel]],2,FALSE),"okay","Hauptprozess anderes TP"))</f>
        <v/>
      </c>
      <c r="AM20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6">
        <f>IFERROR(IF(BTT[[#This Row],[SAP-Modul
(Pflichtauswahl)]]&lt;&gt;VLOOKUP(BTT[[#This Row],[Verwendete Transaktion (Pflichtauswahl)]],Transaktionen[[Transaktionen]:[Modul]],3,FALSE),"Modul anders","okay"),"")</f>
        <v/>
      </c>
      <c r="AP2086">
        <f>IFERROR(IF(COUNTIFS(BTT[Verwendete Transaktion (Pflichtauswahl)],BTT[[#This Row],[Verwendete Transaktion (Pflichtauswahl)]],BTT[SAP-Modul
(Pflichtauswahl)],"&lt;&gt;"&amp;BTT[[#This Row],[SAP-Modul
(Pflichtauswahl)]])&gt;0,"Modul anders","okay"),"")</f>
        <v/>
      </c>
      <c r="AQ2086">
        <f>IFERROR(IF(COUNTIFS(BTT[Verwendete Transaktion (Pflichtauswahl)],BTT[[#This Row],[Verwendete Transaktion (Pflichtauswahl)]],BTT[Verantwortliches TP
(automatisch)],"&lt;&gt;"&amp;BTT[[#This Row],[Verantwortliches TP
(automatisch)]])&gt;0,"Transaktion mehrfach","okay"),"")</f>
        <v/>
      </c>
      <c r="AR2086">
        <f>IFERROR(IF(COUNTIFS(BTT[Verwendete Transaktion (Pflichtauswahl)],BTT[[#This Row],[Verwendete Transaktion (Pflichtauswahl)]],BTT[Verantwortliches TP
(automatisch)],"&lt;&gt;"&amp;VLOOKUP(aktives_Teilprojekt,Teilprojekte[[Teilprojekte]:[Kürzel]],2,FALSE))&gt;0,"Transaktion mehrfach","okay"),"")</f>
        <v/>
      </c>
      <c r="AS2086" t="inlineStr">
        <is>
          <t>FI2056</t>
        </is>
      </c>
    </row>
    <row r="2087">
      <c r="A2087">
        <f>IFERROR(IF(BTT[[#This Row],[Lfd Nr. 
(aus konsolidierter Datei)]]&lt;&gt;"",BTT[[#This Row],[Lfd Nr. 
(aus konsolidierter Datei)]],VLOOKUP(aktives_Teilprojekt,Teilprojekte[[Teilprojekte]:[Kürzel]],2,FALSE)&amp;ROW(BTT[[#This Row],[Lfd Nr.
(automatisch)]])-2),"")</f>
        <v/>
      </c>
      <c r="E2087">
        <f>IFERROR(IF(NOT(BTT[[#This Row],[Manuelle Änderung des Verantwortliches TP
(Auswahl - bei Bedarf)]]=""),BTT[[#This Row],[Manuelle Änderung des Verantwortliches TP
(Auswahl - bei Bedarf)]],VLOOKUP(BTT[[#This Row],[Hauptprozess
(Pflichtauswahl)]],Hauptprozesse[],3,FALSE)),"")</f>
        <v/>
      </c>
      <c r="F2087" t="inlineStr">
        <is>
          <t>FI</t>
        </is>
      </c>
      <c r="G2087" t="inlineStr">
        <is>
          <t>RW-F</t>
        </is>
      </c>
      <c r="H2087" t="inlineStr">
        <is>
          <t>FI</t>
        </is>
      </c>
      <c r="I2087" t="inlineStr">
        <is>
          <t>/HOAG/O_SALDEN_ANZ</t>
        </is>
      </c>
      <c r="J2087">
        <f>IFERROR(VLOOKUP(BTT[[#This Row],[Verwendete Transaktion (Pflichtauswahl)]],Transaktionen[[Transaktionen]:[Langtext]],2,FALSE),"")</f>
        <v/>
      </c>
      <c r="V2087">
        <f>IFERROR(VLOOKUP(BTT[[#This Row],[Verwendetes Formular
(Auswahl falls relevant)]],Formulare[[Formularbezeichnung]:[Formularname (technisch)]],2,FALSE),"")</f>
        <v/>
      </c>
      <c r="AK2087">
        <f>IF(BTT[[#This Row],[Subprozess
(optionale Auswahl)]]="","okay",IF(VLOOKUP(BTT[[#This Row],[Subprozess
(optionale Auswahl)]],BPML[[Subprozess]:[Zugeordneter Hauptprozess]],3,FALSE)=BTT[[#This Row],[Hauptprozess
(Pflichtauswahl)]],"okay","falscher Subprozess"))</f>
        <v/>
      </c>
      <c r="AL2087">
        <f>IF(aktives_Teilprojekt="Master","",IF(BTT[[#This Row],[Verantwortliches TP
(automatisch)]]=VLOOKUP(aktives_Teilprojekt,Teilprojekte[[Teilprojekte]:[Kürzel]],2,FALSE),"okay","Hauptprozess anderes TP"))</f>
        <v/>
      </c>
      <c r="AM20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7">
        <f>IFERROR(IF(BTT[[#This Row],[SAP-Modul
(Pflichtauswahl)]]&lt;&gt;VLOOKUP(BTT[[#This Row],[Verwendete Transaktion (Pflichtauswahl)]],Transaktionen[[Transaktionen]:[Modul]],3,FALSE),"Modul anders","okay"),"")</f>
        <v/>
      </c>
      <c r="AP2087">
        <f>IFERROR(IF(COUNTIFS(BTT[Verwendete Transaktion (Pflichtauswahl)],BTT[[#This Row],[Verwendete Transaktion (Pflichtauswahl)]],BTT[SAP-Modul
(Pflichtauswahl)],"&lt;&gt;"&amp;BTT[[#This Row],[SAP-Modul
(Pflichtauswahl)]])&gt;0,"Modul anders","okay"),"")</f>
        <v/>
      </c>
      <c r="AQ2087">
        <f>IFERROR(IF(COUNTIFS(BTT[Verwendete Transaktion (Pflichtauswahl)],BTT[[#This Row],[Verwendete Transaktion (Pflichtauswahl)]],BTT[Verantwortliches TP
(automatisch)],"&lt;&gt;"&amp;BTT[[#This Row],[Verantwortliches TP
(automatisch)]])&gt;0,"Transaktion mehrfach","okay"),"")</f>
        <v/>
      </c>
      <c r="AR2087">
        <f>IFERROR(IF(COUNTIFS(BTT[Verwendete Transaktion (Pflichtauswahl)],BTT[[#This Row],[Verwendete Transaktion (Pflichtauswahl)]],BTT[Verantwortliches TP
(automatisch)],"&lt;&gt;"&amp;VLOOKUP(aktives_Teilprojekt,Teilprojekte[[Teilprojekte]:[Kürzel]],2,FALSE))&gt;0,"Transaktion mehrfach","okay"),"")</f>
        <v/>
      </c>
      <c r="AS2087" t="inlineStr">
        <is>
          <t>FI2057</t>
        </is>
      </c>
    </row>
    <row r="2088">
      <c r="A2088">
        <f>IFERROR(IF(BTT[[#This Row],[Lfd Nr. 
(aus konsolidierter Datei)]]&lt;&gt;"",BTT[[#This Row],[Lfd Nr. 
(aus konsolidierter Datei)]],VLOOKUP(aktives_Teilprojekt,Teilprojekte[[Teilprojekte]:[Kürzel]],2,FALSE)&amp;ROW(BTT[[#This Row],[Lfd Nr.
(automatisch)]])-2),"")</f>
        <v/>
      </c>
      <c r="E2088">
        <f>IFERROR(IF(NOT(BTT[[#This Row],[Manuelle Änderung des Verantwortliches TP
(Auswahl - bei Bedarf)]]=""),BTT[[#This Row],[Manuelle Änderung des Verantwortliches TP
(Auswahl - bei Bedarf)]],VLOOKUP(BTT[[#This Row],[Hauptprozess
(Pflichtauswahl)]],Hauptprozesse[],3,FALSE)),"")</f>
        <v/>
      </c>
      <c r="F2088" t="inlineStr">
        <is>
          <t>FI</t>
        </is>
      </c>
      <c r="G2088" t="inlineStr">
        <is>
          <t>RW-F</t>
        </is>
      </c>
      <c r="H2088" t="inlineStr">
        <is>
          <t>FI</t>
        </is>
      </c>
      <c r="I2088" t="inlineStr">
        <is>
          <t>/HOAG/O_SYNCHRONISAT</t>
        </is>
      </c>
      <c r="J2088">
        <f>IFERROR(VLOOKUP(BTT[[#This Row],[Verwendete Transaktion (Pflichtauswahl)]],Transaktionen[[Transaktionen]:[Langtext]],2,FALSE),"")</f>
        <v/>
      </c>
      <c r="V2088">
        <f>IFERROR(VLOOKUP(BTT[[#This Row],[Verwendetes Formular
(Auswahl falls relevant)]],Formulare[[Formularbezeichnung]:[Formularname (technisch)]],2,FALSE),"")</f>
        <v/>
      </c>
      <c r="AK2088">
        <f>IF(BTT[[#This Row],[Subprozess
(optionale Auswahl)]]="","okay",IF(VLOOKUP(BTT[[#This Row],[Subprozess
(optionale Auswahl)]],BPML[[Subprozess]:[Zugeordneter Hauptprozess]],3,FALSE)=BTT[[#This Row],[Hauptprozess
(Pflichtauswahl)]],"okay","falscher Subprozess"))</f>
        <v/>
      </c>
      <c r="AL2088">
        <f>IF(aktives_Teilprojekt="Master","",IF(BTT[[#This Row],[Verantwortliches TP
(automatisch)]]=VLOOKUP(aktives_Teilprojekt,Teilprojekte[[Teilprojekte]:[Kürzel]],2,FALSE),"okay","Hauptprozess anderes TP"))</f>
        <v/>
      </c>
      <c r="AM20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8">
        <f>IFERROR(IF(BTT[[#This Row],[SAP-Modul
(Pflichtauswahl)]]&lt;&gt;VLOOKUP(BTT[[#This Row],[Verwendete Transaktion (Pflichtauswahl)]],Transaktionen[[Transaktionen]:[Modul]],3,FALSE),"Modul anders","okay"),"")</f>
        <v/>
      </c>
      <c r="AP2088">
        <f>IFERROR(IF(COUNTIFS(BTT[Verwendete Transaktion (Pflichtauswahl)],BTT[[#This Row],[Verwendete Transaktion (Pflichtauswahl)]],BTT[SAP-Modul
(Pflichtauswahl)],"&lt;&gt;"&amp;BTT[[#This Row],[SAP-Modul
(Pflichtauswahl)]])&gt;0,"Modul anders","okay"),"")</f>
        <v/>
      </c>
      <c r="AQ2088">
        <f>IFERROR(IF(COUNTIFS(BTT[Verwendete Transaktion (Pflichtauswahl)],BTT[[#This Row],[Verwendete Transaktion (Pflichtauswahl)]],BTT[Verantwortliches TP
(automatisch)],"&lt;&gt;"&amp;BTT[[#This Row],[Verantwortliches TP
(automatisch)]])&gt;0,"Transaktion mehrfach","okay"),"")</f>
        <v/>
      </c>
      <c r="AR2088">
        <f>IFERROR(IF(COUNTIFS(BTT[Verwendete Transaktion (Pflichtauswahl)],BTT[[#This Row],[Verwendete Transaktion (Pflichtauswahl)]],BTT[Verantwortliches TP
(automatisch)],"&lt;&gt;"&amp;VLOOKUP(aktives_Teilprojekt,Teilprojekte[[Teilprojekte]:[Kürzel]],2,FALSE))&gt;0,"Transaktion mehrfach","okay"),"")</f>
        <v/>
      </c>
      <c r="AS2088" t="inlineStr">
        <is>
          <t>FI2058</t>
        </is>
      </c>
    </row>
    <row r="2089">
      <c r="A2089">
        <f>IFERROR(IF(BTT[[#This Row],[Lfd Nr. 
(aus konsolidierter Datei)]]&lt;&gt;"",BTT[[#This Row],[Lfd Nr. 
(aus konsolidierter Datei)]],VLOOKUP(aktives_Teilprojekt,Teilprojekte[[Teilprojekte]:[Kürzel]],2,FALSE)&amp;ROW(BTT[[#This Row],[Lfd Nr.
(automatisch)]])-2),"")</f>
        <v/>
      </c>
      <c r="E2089">
        <f>IFERROR(IF(NOT(BTT[[#This Row],[Manuelle Änderung des Verantwortliches TP
(Auswahl - bei Bedarf)]]=""),BTT[[#This Row],[Manuelle Änderung des Verantwortliches TP
(Auswahl - bei Bedarf)]],VLOOKUP(BTT[[#This Row],[Hauptprozess
(Pflichtauswahl)]],Hauptprozesse[],3,FALSE)),"")</f>
        <v/>
      </c>
      <c r="F2089" t="inlineStr">
        <is>
          <t>FI</t>
        </is>
      </c>
      <c r="G2089" t="inlineStr">
        <is>
          <t>RW-F</t>
        </is>
      </c>
      <c r="H2089" t="inlineStr">
        <is>
          <t>FI</t>
        </is>
      </c>
      <c r="I2089" t="inlineStr">
        <is>
          <t>/HOAG/O_UMSATZ_RECHE</t>
        </is>
      </c>
      <c r="J2089">
        <f>IFERROR(VLOOKUP(BTT[[#This Row],[Verwendete Transaktion (Pflichtauswahl)]],Transaktionen[[Transaktionen]:[Langtext]],2,FALSE),"")</f>
        <v/>
      </c>
      <c r="V2089">
        <f>IFERROR(VLOOKUP(BTT[[#This Row],[Verwendetes Formular
(Auswahl falls relevant)]],Formulare[[Formularbezeichnung]:[Formularname (technisch)]],2,FALSE),"")</f>
        <v/>
      </c>
      <c r="AK2089">
        <f>IF(BTT[[#This Row],[Subprozess
(optionale Auswahl)]]="","okay",IF(VLOOKUP(BTT[[#This Row],[Subprozess
(optionale Auswahl)]],BPML[[Subprozess]:[Zugeordneter Hauptprozess]],3,FALSE)=BTT[[#This Row],[Hauptprozess
(Pflichtauswahl)]],"okay","falscher Subprozess"))</f>
        <v/>
      </c>
      <c r="AL2089">
        <f>IF(aktives_Teilprojekt="Master","",IF(BTT[[#This Row],[Verantwortliches TP
(automatisch)]]=VLOOKUP(aktives_Teilprojekt,Teilprojekte[[Teilprojekte]:[Kürzel]],2,FALSE),"okay","Hauptprozess anderes TP"))</f>
        <v/>
      </c>
      <c r="AM20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89">
        <f>IFERROR(IF(BTT[[#This Row],[SAP-Modul
(Pflichtauswahl)]]&lt;&gt;VLOOKUP(BTT[[#This Row],[Verwendete Transaktion (Pflichtauswahl)]],Transaktionen[[Transaktionen]:[Modul]],3,FALSE),"Modul anders","okay"),"")</f>
        <v/>
      </c>
      <c r="AP2089">
        <f>IFERROR(IF(COUNTIFS(BTT[Verwendete Transaktion (Pflichtauswahl)],BTT[[#This Row],[Verwendete Transaktion (Pflichtauswahl)]],BTT[SAP-Modul
(Pflichtauswahl)],"&lt;&gt;"&amp;BTT[[#This Row],[SAP-Modul
(Pflichtauswahl)]])&gt;0,"Modul anders","okay"),"")</f>
        <v/>
      </c>
      <c r="AQ2089">
        <f>IFERROR(IF(COUNTIFS(BTT[Verwendete Transaktion (Pflichtauswahl)],BTT[[#This Row],[Verwendete Transaktion (Pflichtauswahl)]],BTT[Verantwortliches TP
(automatisch)],"&lt;&gt;"&amp;BTT[[#This Row],[Verantwortliches TP
(automatisch)]])&gt;0,"Transaktion mehrfach","okay"),"")</f>
        <v/>
      </c>
      <c r="AR2089">
        <f>IFERROR(IF(COUNTIFS(BTT[Verwendete Transaktion (Pflichtauswahl)],BTT[[#This Row],[Verwendete Transaktion (Pflichtauswahl)]],BTT[Verantwortliches TP
(automatisch)],"&lt;&gt;"&amp;VLOOKUP(aktives_Teilprojekt,Teilprojekte[[Teilprojekte]:[Kürzel]],2,FALSE))&gt;0,"Transaktion mehrfach","okay"),"")</f>
        <v/>
      </c>
      <c r="AS2089" t="inlineStr">
        <is>
          <t>FI2059</t>
        </is>
      </c>
    </row>
    <row r="2090">
      <c r="A2090">
        <f>IFERROR(IF(BTT[[#This Row],[Lfd Nr. 
(aus konsolidierter Datei)]]&lt;&gt;"",BTT[[#This Row],[Lfd Nr. 
(aus konsolidierter Datei)]],VLOOKUP(aktives_Teilprojekt,Teilprojekte[[Teilprojekte]:[Kürzel]],2,FALSE)&amp;ROW(BTT[[#This Row],[Lfd Nr.
(automatisch)]])-2),"")</f>
        <v/>
      </c>
      <c r="E2090">
        <f>IFERROR(IF(NOT(BTT[[#This Row],[Manuelle Änderung des Verantwortliches TP
(Auswahl - bei Bedarf)]]=""),BTT[[#This Row],[Manuelle Änderung des Verantwortliches TP
(Auswahl - bei Bedarf)]],VLOOKUP(BTT[[#This Row],[Hauptprozess
(Pflichtauswahl)]],Hauptprozesse[],3,FALSE)),"")</f>
        <v/>
      </c>
      <c r="F2090" t="inlineStr">
        <is>
          <t>FI</t>
        </is>
      </c>
      <c r="G2090" t="inlineStr">
        <is>
          <t>RW-F</t>
        </is>
      </c>
      <c r="H2090" t="inlineStr">
        <is>
          <t>FI</t>
        </is>
      </c>
      <c r="I2090" t="inlineStr">
        <is>
          <t>/HOAG/O_VERPROFIL</t>
        </is>
      </c>
      <c r="J2090">
        <f>IFERROR(VLOOKUP(BTT[[#This Row],[Verwendete Transaktion (Pflichtauswahl)]],Transaktionen[[Transaktionen]:[Langtext]],2,FALSE),"")</f>
        <v/>
      </c>
      <c r="V2090">
        <f>IFERROR(VLOOKUP(BTT[[#This Row],[Verwendetes Formular
(Auswahl falls relevant)]],Formulare[[Formularbezeichnung]:[Formularname (technisch)]],2,FALSE),"")</f>
        <v/>
      </c>
      <c r="AK2090">
        <f>IF(BTT[[#This Row],[Subprozess
(optionale Auswahl)]]="","okay",IF(VLOOKUP(BTT[[#This Row],[Subprozess
(optionale Auswahl)]],BPML[[Subprozess]:[Zugeordneter Hauptprozess]],3,FALSE)=BTT[[#This Row],[Hauptprozess
(Pflichtauswahl)]],"okay","falscher Subprozess"))</f>
        <v/>
      </c>
      <c r="AL2090">
        <f>IF(aktives_Teilprojekt="Master","",IF(BTT[[#This Row],[Verantwortliches TP
(automatisch)]]=VLOOKUP(aktives_Teilprojekt,Teilprojekte[[Teilprojekte]:[Kürzel]],2,FALSE),"okay","Hauptprozess anderes TP"))</f>
        <v/>
      </c>
      <c r="AM20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0">
        <f>IFERROR(IF(BTT[[#This Row],[SAP-Modul
(Pflichtauswahl)]]&lt;&gt;VLOOKUP(BTT[[#This Row],[Verwendete Transaktion (Pflichtauswahl)]],Transaktionen[[Transaktionen]:[Modul]],3,FALSE),"Modul anders","okay"),"")</f>
        <v/>
      </c>
      <c r="AP2090">
        <f>IFERROR(IF(COUNTIFS(BTT[Verwendete Transaktion (Pflichtauswahl)],BTT[[#This Row],[Verwendete Transaktion (Pflichtauswahl)]],BTT[SAP-Modul
(Pflichtauswahl)],"&lt;&gt;"&amp;BTT[[#This Row],[SAP-Modul
(Pflichtauswahl)]])&gt;0,"Modul anders","okay"),"")</f>
        <v/>
      </c>
      <c r="AQ2090">
        <f>IFERROR(IF(COUNTIFS(BTT[Verwendete Transaktion (Pflichtauswahl)],BTT[[#This Row],[Verwendete Transaktion (Pflichtauswahl)]],BTT[Verantwortliches TP
(automatisch)],"&lt;&gt;"&amp;BTT[[#This Row],[Verantwortliches TP
(automatisch)]])&gt;0,"Transaktion mehrfach","okay"),"")</f>
        <v/>
      </c>
      <c r="AR2090">
        <f>IFERROR(IF(COUNTIFS(BTT[Verwendete Transaktion (Pflichtauswahl)],BTT[[#This Row],[Verwendete Transaktion (Pflichtauswahl)]],BTT[Verantwortliches TP
(automatisch)],"&lt;&gt;"&amp;VLOOKUP(aktives_Teilprojekt,Teilprojekte[[Teilprojekte]:[Kürzel]],2,FALSE))&gt;0,"Transaktion mehrfach","okay"),"")</f>
        <v/>
      </c>
      <c r="AS2090" t="inlineStr">
        <is>
          <t>FI2060</t>
        </is>
      </c>
    </row>
    <row r="2091">
      <c r="A2091">
        <f>IFERROR(IF(BTT[[#This Row],[Lfd Nr. 
(aus konsolidierter Datei)]]&lt;&gt;"",BTT[[#This Row],[Lfd Nr. 
(aus konsolidierter Datei)]],VLOOKUP(aktives_Teilprojekt,Teilprojekte[[Teilprojekte]:[Kürzel]],2,FALSE)&amp;ROW(BTT[[#This Row],[Lfd Nr.
(automatisch)]])-2),"")</f>
        <v/>
      </c>
      <c r="E2091">
        <f>IFERROR(IF(NOT(BTT[[#This Row],[Manuelle Änderung des Verantwortliches TP
(Auswahl - bei Bedarf)]]=""),BTT[[#This Row],[Manuelle Änderung des Verantwortliches TP
(Auswahl - bei Bedarf)]],VLOOKUP(BTT[[#This Row],[Hauptprozess
(Pflichtauswahl)]],Hauptprozesse[],3,FALSE)),"")</f>
        <v/>
      </c>
      <c r="F2091" t="inlineStr">
        <is>
          <t>FI</t>
        </is>
      </c>
      <c r="G2091" t="inlineStr">
        <is>
          <t>RW-F</t>
        </is>
      </c>
      <c r="H2091" t="inlineStr">
        <is>
          <t>FI</t>
        </is>
      </c>
      <c r="I2091" t="inlineStr">
        <is>
          <t>/HOAG/O_VERSION</t>
        </is>
      </c>
      <c r="J2091">
        <f>IFERROR(VLOOKUP(BTT[[#This Row],[Verwendete Transaktion (Pflichtauswahl)]],Transaktionen[[Transaktionen]:[Langtext]],2,FALSE),"")</f>
        <v/>
      </c>
      <c r="V2091">
        <f>IFERROR(VLOOKUP(BTT[[#This Row],[Verwendetes Formular
(Auswahl falls relevant)]],Formulare[[Formularbezeichnung]:[Formularname (technisch)]],2,FALSE),"")</f>
        <v/>
      </c>
      <c r="AK2091">
        <f>IF(BTT[[#This Row],[Subprozess
(optionale Auswahl)]]="","okay",IF(VLOOKUP(BTT[[#This Row],[Subprozess
(optionale Auswahl)]],BPML[[Subprozess]:[Zugeordneter Hauptprozess]],3,FALSE)=BTT[[#This Row],[Hauptprozess
(Pflichtauswahl)]],"okay","falscher Subprozess"))</f>
        <v/>
      </c>
      <c r="AL2091">
        <f>IF(aktives_Teilprojekt="Master","",IF(BTT[[#This Row],[Verantwortliches TP
(automatisch)]]=VLOOKUP(aktives_Teilprojekt,Teilprojekte[[Teilprojekte]:[Kürzel]],2,FALSE),"okay","Hauptprozess anderes TP"))</f>
        <v/>
      </c>
      <c r="AM20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1">
        <f>IFERROR(IF(BTT[[#This Row],[SAP-Modul
(Pflichtauswahl)]]&lt;&gt;VLOOKUP(BTT[[#This Row],[Verwendete Transaktion (Pflichtauswahl)]],Transaktionen[[Transaktionen]:[Modul]],3,FALSE),"Modul anders","okay"),"")</f>
        <v/>
      </c>
      <c r="AP2091">
        <f>IFERROR(IF(COUNTIFS(BTT[Verwendete Transaktion (Pflichtauswahl)],BTT[[#This Row],[Verwendete Transaktion (Pflichtauswahl)]],BTT[SAP-Modul
(Pflichtauswahl)],"&lt;&gt;"&amp;BTT[[#This Row],[SAP-Modul
(Pflichtauswahl)]])&gt;0,"Modul anders","okay"),"")</f>
        <v/>
      </c>
      <c r="AQ2091">
        <f>IFERROR(IF(COUNTIFS(BTT[Verwendete Transaktion (Pflichtauswahl)],BTT[[#This Row],[Verwendete Transaktion (Pflichtauswahl)]],BTT[Verantwortliches TP
(automatisch)],"&lt;&gt;"&amp;BTT[[#This Row],[Verantwortliches TP
(automatisch)]])&gt;0,"Transaktion mehrfach","okay"),"")</f>
        <v/>
      </c>
      <c r="AR2091">
        <f>IFERROR(IF(COUNTIFS(BTT[Verwendete Transaktion (Pflichtauswahl)],BTT[[#This Row],[Verwendete Transaktion (Pflichtauswahl)]],BTT[Verantwortliches TP
(automatisch)],"&lt;&gt;"&amp;VLOOKUP(aktives_Teilprojekt,Teilprojekte[[Teilprojekte]:[Kürzel]],2,FALSE))&gt;0,"Transaktion mehrfach","okay"),"")</f>
        <v/>
      </c>
      <c r="AS2091" t="inlineStr">
        <is>
          <t>FI2061</t>
        </is>
      </c>
    </row>
    <row r="2092">
      <c r="A2092">
        <f>IFERROR(IF(BTT[[#This Row],[Lfd Nr. 
(aus konsolidierter Datei)]]&lt;&gt;"",BTT[[#This Row],[Lfd Nr. 
(aus konsolidierter Datei)]],VLOOKUP(aktives_Teilprojekt,Teilprojekte[[Teilprojekte]:[Kürzel]],2,FALSE)&amp;ROW(BTT[[#This Row],[Lfd Nr.
(automatisch)]])-2),"")</f>
        <v/>
      </c>
      <c r="E2092">
        <f>IFERROR(IF(NOT(BTT[[#This Row],[Manuelle Änderung des Verantwortliches TP
(Auswahl - bei Bedarf)]]=""),BTT[[#This Row],[Manuelle Änderung des Verantwortliches TP
(Auswahl - bei Bedarf)]],VLOOKUP(BTT[[#This Row],[Hauptprozess
(Pflichtauswahl)]],Hauptprozesse[],3,FALSE)),"")</f>
        <v/>
      </c>
      <c r="F2092" t="inlineStr">
        <is>
          <t>FI</t>
        </is>
      </c>
      <c r="G2092" t="inlineStr">
        <is>
          <t>RW-F</t>
        </is>
      </c>
      <c r="H2092" t="inlineStr">
        <is>
          <t>FI</t>
        </is>
      </c>
      <c r="I2092" t="inlineStr">
        <is>
          <t>/HOAG/P_ANWENDUNG</t>
        </is>
      </c>
      <c r="J2092">
        <f>IFERROR(VLOOKUP(BTT[[#This Row],[Verwendete Transaktion (Pflichtauswahl)]],Transaktionen[[Transaktionen]:[Langtext]],2,FALSE),"")</f>
        <v/>
      </c>
      <c r="V2092">
        <f>IFERROR(VLOOKUP(BTT[[#This Row],[Verwendetes Formular
(Auswahl falls relevant)]],Formulare[[Formularbezeichnung]:[Formularname (technisch)]],2,FALSE),"")</f>
        <v/>
      </c>
      <c r="AK2092">
        <f>IF(BTT[[#This Row],[Subprozess
(optionale Auswahl)]]="","okay",IF(VLOOKUP(BTT[[#This Row],[Subprozess
(optionale Auswahl)]],BPML[[Subprozess]:[Zugeordneter Hauptprozess]],3,FALSE)=BTT[[#This Row],[Hauptprozess
(Pflichtauswahl)]],"okay","falscher Subprozess"))</f>
        <v/>
      </c>
      <c r="AL2092">
        <f>IF(aktives_Teilprojekt="Master","",IF(BTT[[#This Row],[Verantwortliches TP
(automatisch)]]=VLOOKUP(aktives_Teilprojekt,Teilprojekte[[Teilprojekte]:[Kürzel]],2,FALSE),"okay","Hauptprozess anderes TP"))</f>
        <v/>
      </c>
      <c r="AM20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2">
        <f>IFERROR(IF(BTT[[#This Row],[SAP-Modul
(Pflichtauswahl)]]&lt;&gt;VLOOKUP(BTT[[#This Row],[Verwendete Transaktion (Pflichtauswahl)]],Transaktionen[[Transaktionen]:[Modul]],3,FALSE),"Modul anders","okay"),"")</f>
        <v/>
      </c>
      <c r="AP2092">
        <f>IFERROR(IF(COUNTIFS(BTT[Verwendete Transaktion (Pflichtauswahl)],BTT[[#This Row],[Verwendete Transaktion (Pflichtauswahl)]],BTT[SAP-Modul
(Pflichtauswahl)],"&lt;&gt;"&amp;BTT[[#This Row],[SAP-Modul
(Pflichtauswahl)]])&gt;0,"Modul anders","okay"),"")</f>
        <v/>
      </c>
      <c r="AQ2092">
        <f>IFERROR(IF(COUNTIFS(BTT[Verwendete Transaktion (Pflichtauswahl)],BTT[[#This Row],[Verwendete Transaktion (Pflichtauswahl)]],BTT[Verantwortliches TP
(automatisch)],"&lt;&gt;"&amp;BTT[[#This Row],[Verantwortliches TP
(automatisch)]])&gt;0,"Transaktion mehrfach","okay"),"")</f>
        <v/>
      </c>
      <c r="AR2092">
        <f>IFERROR(IF(COUNTIFS(BTT[Verwendete Transaktion (Pflichtauswahl)],BTT[[#This Row],[Verwendete Transaktion (Pflichtauswahl)]],BTT[Verantwortliches TP
(automatisch)],"&lt;&gt;"&amp;VLOOKUP(aktives_Teilprojekt,Teilprojekte[[Teilprojekte]:[Kürzel]],2,FALSE))&gt;0,"Transaktion mehrfach","okay"),"")</f>
        <v/>
      </c>
      <c r="AS2092" t="inlineStr">
        <is>
          <t>FI2062</t>
        </is>
      </c>
    </row>
    <row r="2093">
      <c r="A2093">
        <f>IFERROR(IF(BTT[[#This Row],[Lfd Nr. 
(aus konsolidierter Datei)]]&lt;&gt;"",BTT[[#This Row],[Lfd Nr. 
(aus konsolidierter Datei)]],VLOOKUP(aktives_Teilprojekt,Teilprojekte[[Teilprojekte]:[Kürzel]],2,FALSE)&amp;ROW(BTT[[#This Row],[Lfd Nr.
(automatisch)]])-2),"")</f>
        <v/>
      </c>
      <c r="E2093">
        <f>IFERROR(IF(NOT(BTT[[#This Row],[Manuelle Änderung des Verantwortliches TP
(Auswahl - bei Bedarf)]]=""),BTT[[#This Row],[Manuelle Änderung des Verantwortliches TP
(Auswahl - bei Bedarf)]],VLOOKUP(BTT[[#This Row],[Hauptprozess
(Pflichtauswahl)]],Hauptprozesse[],3,FALSE)),"")</f>
        <v/>
      </c>
      <c r="F2093" t="inlineStr">
        <is>
          <t>FI</t>
        </is>
      </c>
      <c r="G2093" t="inlineStr">
        <is>
          <t>RW-F</t>
        </is>
      </c>
      <c r="H2093" t="inlineStr">
        <is>
          <t>FI</t>
        </is>
      </c>
      <c r="I2093" t="inlineStr">
        <is>
          <t>/HOAG/P_BANK_OFFTIME</t>
        </is>
      </c>
      <c r="J2093">
        <f>IFERROR(VLOOKUP(BTT[[#This Row],[Verwendete Transaktion (Pflichtauswahl)]],Transaktionen[[Transaktionen]:[Langtext]],2,FALSE),"")</f>
        <v/>
      </c>
      <c r="V2093">
        <f>IFERROR(VLOOKUP(BTT[[#This Row],[Verwendetes Formular
(Auswahl falls relevant)]],Formulare[[Formularbezeichnung]:[Formularname (technisch)]],2,FALSE),"")</f>
        <v/>
      </c>
      <c r="AK2093">
        <f>IF(BTT[[#This Row],[Subprozess
(optionale Auswahl)]]="","okay",IF(VLOOKUP(BTT[[#This Row],[Subprozess
(optionale Auswahl)]],BPML[[Subprozess]:[Zugeordneter Hauptprozess]],3,FALSE)=BTT[[#This Row],[Hauptprozess
(Pflichtauswahl)]],"okay","falscher Subprozess"))</f>
        <v/>
      </c>
      <c r="AL2093">
        <f>IF(aktives_Teilprojekt="Master","",IF(BTT[[#This Row],[Verantwortliches TP
(automatisch)]]=VLOOKUP(aktives_Teilprojekt,Teilprojekte[[Teilprojekte]:[Kürzel]],2,FALSE),"okay","Hauptprozess anderes TP"))</f>
        <v/>
      </c>
      <c r="AM20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3">
        <f>IFERROR(IF(BTT[[#This Row],[SAP-Modul
(Pflichtauswahl)]]&lt;&gt;VLOOKUP(BTT[[#This Row],[Verwendete Transaktion (Pflichtauswahl)]],Transaktionen[[Transaktionen]:[Modul]],3,FALSE),"Modul anders","okay"),"")</f>
        <v/>
      </c>
      <c r="AP2093">
        <f>IFERROR(IF(COUNTIFS(BTT[Verwendete Transaktion (Pflichtauswahl)],BTT[[#This Row],[Verwendete Transaktion (Pflichtauswahl)]],BTT[SAP-Modul
(Pflichtauswahl)],"&lt;&gt;"&amp;BTT[[#This Row],[SAP-Modul
(Pflichtauswahl)]])&gt;0,"Modul anders","okay"),"")</f>
        <v/>
      </c>
      <c r="AQ2093">
        <f>IFERROR(IF(COUNTIFS(BTT[Verwendete Transaktion (Pflichtauswahl)],BTT[[#This Row],[Verwendete Transaktion (Pflichtauswahl)]],BTT[Verantwortliches TP
(automatisch)],"&lt;&gt;"&amp;BTT[[#This Row],[Verantwortliches TP
(automatisch)]])&gt;0,"Transaktion mehrfach","okay"),"")</f>
        <v/>
      </c>
      <c r="AR2093">
        <f>IFERROR(IF(COUNTIFS(BTT[Verwendete Transaktion (Pflichtauswahl)],BTT[[#This Row],[Verwendete Transaktion (Pflichtauswahl)]],BTT[Verantwortliches TP
(automatisch)],"&lt;&gt;"&amp;VLOOKUP(aktives_Teilprojekt,Teilprojekte[[Teilprojekte]:[Kürzel]],2,FALSE))&gt;0,"Transaktion mehrfach","okay"),"")</f>
        <v/>
      </c>
      <c r="AS2093" t="inlineStr">
        <is>
          <t>FI2063</t>
        </is>
      </c>
    </row>
    <row r="2094">
      <c r="A2094">
        <f>IFERROR(IF(BTT[[#This Row],[Lfd Nr. 
(aus konsolidierter Datei)]]&lt;&gt;"",BTT[[#This Row],[Lfd Nr. 
(aus konsolidierter Datei)]],VLOOKUP(aktives_Teilprojekt,Teilprojekte[[Teilprojekte]:[Kürzel]],2,FALSE)&amp;ROW(BTT[[#This Row],[Lfd Nr.
(automatisch)]])-2),"")</f>
        <v/>
      </c>
      <c r="E2094">
        <f>IFERROR(IF(NOT(BTT[[#This Row],[Manuelle Änderung des Verantwortliches TP
(Auswahl - bei Bedarf)]]=""),BTT[[#This Row],[Manuelle Änderung des Verantwortliches TP
(Auswahl - bei Bedarf)]],VLOOKUP(BTT[[#This Row],[Hauptprozess
(Pflichtauswahl)]],Hauptprozesse[],3,FALSE)),"")</f>
        <v/>
      </c>
      <c r="F2094" t="inlineStr">
        <is>
          <t>FI</t>
        </is>
      </c>
      <c r="G2094" t="inlineStr">
        <is>
          <t>RW-F</t>
        </is>
      </c>
      <c r="H2094" t="inlineStr">
        <is>
          <t>FI</t>
        </is>
      </c>
      <c r="I2094" t="inlineStr">
        <is>
          <t>/HOAG/P_BANKUSER</t>
        </is>
      </c>
      <c r="J2094">
        <f>IFERROR(VLOOKUP(BTT[[#This Row],[Verwendete Transaktion (Pflichtauswahl)]],Transaktionen[[Transaktionen]:[Langtext]],2,FALSE),"")</f>
        <v/>
      </c>
      <c r="V2094">
        <f>IFERROR(VLOOKUP(BTT[[#This Row],[Verwendetes Formular
(Auswahl falls relevant)]],Formulare[[Formularbezeichnung]:[Formularname (technisch)]],2,FALSE),"")</f>
        <v/>
      </c>
      <c r="AK2094">
        <f>IF(BTT[[#This Row],[Subprozess
(optionale Auswahl)]]="","okay",IF(VLOOKUP(BTT[[#This Row],[Subprozess
(optionale Auswahl)]],BPML[[Subprozess]:[Zugeordneter Hauptprozess]],3,FALSE)=BTT[[#This Row],[Hauptprozess
(Pflichtauswahl)]],"okay","falscher Subprozess"))</f>
        <v/>
      </c>
      <c r="AL2094">
        <f>IF(aktives_Teilprojekt="Master","",IF(BTT[[#This Row],[Verantwortliches TP
(automatisch)]]=VLOOKUP(aktives_Teilprojekt,Teilprojekte[[Teilprojekte]:[Kürzel]],2,FALSE),"okay","Hauptprozess anderes TP"))</f>
        <v/>
      </c>
      <c r="AM20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4">
        <f>IFERROR(IF(BTT[[#This Row],[SAP-Modul
(Pflichtauswahl)]]&lt;&gt;VLOOKUP(BTT[[#This Row],[Verwendete Transaktion (Pflichtauswahl)]],Transaktionen[[Transaktionen]:[Modul]],3,FALSE),"Modul anders","okay"),"")</f>
        <v/>
      </c>
      <c r="AP2094">
        <f>IFERROR(IF(COUNTIFS(BTT[Verwendete Transaktion (Pflichtauswahl)],BTT[[#This Row],[Verwendete Transaktion (Pflichtauswahl)]],BTT[SAP-Modul
(Pflichtauswahl)],"&lt;&gt;"&amp;BTT[[#This Row],[SAP-Modul
(Pflichtauswahl)]])&gt;0,"Modul anders","okay"),"")</f>
        <v/>
      </c>
      <c r="AQ2094">
        <f>IFERROR(IF(COUNTIFS(BTT[Verwendete Transaktion (Pflichtauswahl)],BTT[[#This Row],[Verwendete Transaktion (Pflichtauswahl)]],BTT[Verantwortliches TP
(automatisch)],"&lt;&gt;"&amp;BTT[[#This Row],[Verantwortliches TP
(automatisch)]])&gt;0,"Transaktion mehrfach","okay"),"")</f>
        <v/>
      </c>
      <c r="AR2094">
        <f>IFERROR(IF(COUNTIFS(BTT[Verwendete Transaktion (Pflichtauswahl)],BTT[[#This Row],[Verwendete Transaktion (Pflichtauswahl)]],BTT[Verantwortliches TP
(automatisch)],"&lt;&gt;"&amp;VLOOKUP(aktives_Teilprojekt,Teilprojekte[[Teilprojekte]:[Kürzel]],2,FALSE))&gt;0,"Transaktion mehrfach","okay"),"")</f>
        <v/>
      </c>
      <c r="AS2094" t="inlineStr">
        <is>
          <t>FI2064</t>
        </is>
      </c>
    </row>
    <row r="2095">
      <c r="A2095">
        <f>IFERROR(IF(BTT[[#This Row],[Lfd Nr. 
(aus konsolidierter Datei)]]&lt;&gt;"",BTT[[#This Row],[Lfd Nr. 
(aus konsolidierter Datei)]],VLOOKUP(aktives_Teilprojekt,Teilprojekte[[Teilprojekte]:[Kürzel]],2,FALSE)&amp;ROW(BTT[[#This Row],[Lfd Nr.
(automatisch)]])-2),"")</f>
        <v/>
      </c>
      <c r="E2095">
        <f>IFERROR(IF(NOT(BTT[[#This Row],[Manuelle Änderung des Verantwortliches TP
(Auswahl - bei Bedarf)]]=""),BTT[[#This Row],[Manuelle Änderung des Verantwortliches TP
(Auswahl - bei Bedarf)]],VLOOKUP(BTT[[#This Row],[Hauptprozess
(Pflichtauswahl)]],Hauptprozesse[],3,FALSE)),"")</f>
        <v/>
      </c>
      <c r="F2095" t="inlineStr">
        <is>
          <t>FI</t>
        </is>
      </c>
      <c r="G2095" t="inlineStr">
        <is>
          <t>RW-F</t>
        </is>
      </c>
      <c r="H2095" t="inlineStr">
        <is>
          <t>FI</t>
        </is>
      </c>
      <c r="I2095" t="inlineStr">
        <is>
          <t>/HOAG/P_BLART</t>
        </is>
      </c>
      <c r="J2095">
        <f>IFERROR(VLOOKUP(BTT[[#This Row],[Verwendete Transaktion (Pflichtauswahl)]],Transaktionen[[Transaktionen]:[Langtext]],2,FALSE),"")</f>
        <v/>
      </c>
      <c r="V2095">
        <f>IFERROR(VLOOKUP(BTT[[#This Row],[Verwendetes Formular
(Auswahl falls relevant)]],Formulare[[Formularbezeichnung]:[Formularname (technisch)]],2,FALSE),"")</f>
        <v/>
      </c>
      <c r="AK2095">
        <f>IF(BTT[[#This Row],[Subprozess
(optionale Auswahl)]]="","okay",IF(VLOOKUP(BTT[[#This Row],[Subprozess
(optionale Auswahl)]],BPML[[Subprozess]:[Zugeordneter Hauptprozess]],3,FALSE)=BTT[[#This Row],[Hauptprozess
(Pflichtauswahl)]],"okay","falscher Subprozess"))</f>
        <v/>
      </c>
      <c r="AL2095">
        <f>IF(aktives_Teilprojekt="Master","",IF(BTT[[#This Row],[Verantwortliches TP
(automatisch)]]=VLOOKUP(aktives_Teilprojekt,Teilprojekte[[Teilprojekte]:[Kürzel]],2,FALSE),"okay","Hauptprozess anderes TP"))</f>
        <v/>
      </c>
      <c r="AM20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5">
        <f>IFERROR(IF(BTT[[#This Row],[SAP-Modul
(Pflichtauswahl)]]&lt;&gt;VLOOKUP(BTT[[#This Row],[Verwendete Transaktion (Pflichtauswahl)]],Transaktionen[[Transaktionen]:[Modul]],3,FALSE),"Modul anders","okay"),"")</f>
        <v/>
      </c>
      <c r="AP2095">
        <f>IFERROR(IF(COUNTIFS(BTT[Verwendete Transaktion (Pflichtauswahl)],BTT[[#This Row],[Verwendete Transaktion (Pflichtauswahl)]],BTT[SAP-Modul
(Pflichtauswahl)],"&lt;&gt;"&amp;BTT[[#This Row],[SAP-Modul
(Pflichtauswahl)]])&gt;0,"Modul anders","okay"),"")</f>
        <v/>
      </c>
      <c r="AQ2095">
        <f>IFERROR(IF(COUNTIFS(BTT[Verwendete Transaktion (Pflichtauswahl)],BTT[[#This Row],[Verwendete Transaktion (Pflichtauswahl)]],BTT[Verantwortliches TP
(automatisch)],"&lt;&gt;"&amp;BTT[[#This Row],[Verantwortliches TP
(automatisch)]])&gt;0,"Transaktion mehrfach","okay"),"")</f>
        <v/>
      </c>
      <c r="AR2095">
        <f>IFERROR(IF(COUNTIFS(BTT[Verwendete Transaktion (Pflichtauswahl)],BTT[[#This Row],[Verwendete Transaktion (Pflichtauswahl)]],BTT[Verantwortliches TP
(automatisch)],"&lt;&gt;"&amp;VLOOKUP(aktives_Teilprojekt,Teilprojekte[[Teilprojekte]:[Kürzel]],2,FALSE))&gt;0,"Transaktion mehrfach","okay"),"")</f>
        <v/>
      </c>
      <c r="AS2095" t="inlineStr">
        <is>
          <t>FI2065</t>
        </is>
      </c>
    </row>
    <row r="2096">
      <c r="A2096">
        <f>IFERROR(IF(BTT[[#This Row],[Lfd Nr. 
(aus konsolidierter Datei)]]&lt;&gt;"",BTT[[#This Row],[Lfd Nr. 
(aus konsolidierter Datei)]],VLOOKUP(aktives_Teilprojekt,Teilprojekte[[Teilprojekte]:[Kürzel]],2,FALSE)&amp;ROW(BTT[[#This Row],[Lfd Nr.
(automatisch)]])-2),"")</f>
        <v/>
      </c>
      <c r="E2096">
        <f>IFERROR(IF(NOT(BTT[[#This Row],[Manuelle Änderung des Verantwortliches TP
(Auswahl - bei Bedarf)]]=""),BTT[[#This Row],[Manuelle Änderung des Verantwortliches TP
(Auswahl - bei Bedarf)]],VLOOKUP(BTT[[#This Row],[Hauptprozess
(Pflichtauswahl)]],Hauptprozesse[],3,FALSE)),"")</f>
        <v/>
      </c>
      <c r="F2096" t="inlineStr">
        <is>
          <t>FI</t>
        </is>
      </c>
      <c r="G2096" t="inlineStr">
        <is>
          <t>RW-F</t>
        </is>
      </c>
      <c r="H2096" t="inlineStr">
        <is>
          <t>FI</t>
        </is>
      </c>
      <c r="I2096" t="inlineStr">
        <is>
          <t>/HOAG/P_BUCHEN</t>
        </is>
      </c>
      <c r="J2096">
        <f>IFERROR(VLOOKUP(BTT[[#This Row],[Verwendete Transaktion (Pflichtauswahl)]],Transaktionen[[Transaktionen]:[Langtext]],2,FALSE),"")</f>
        <v/>
      </c>
      <c r="V2096">
        <f>IFERROR(VLOOKUP(BTT[[#This Row],[Verwendetes Formular
(Auswahl falls relevant)]],Formulare[[Formularbezeichnung]:[Formularname (technisch)]],2,FALSE),"")</f>
        <v/>
      </c>
      <c r="AK2096">
        <f>IF(BTT[[#This Row],[Subprozess
(optionale Auswahl)]]="","okay",IF(VLOOKUP(BTT[[#This Row],[Subprozess
(optionale Auswahl)]],BPML[[Subprozess]:[Zugeordneter Hauptprozess]],3,FALSE)=BTT[[#This Row],[Hauptprozess
(Pflichtauswahl)]],"okay","falscher Subprozess"))</f>
        <v/>
      </c>
      <c r="AL2096">
        <f>IF(aktives_Teilprojekt="Master","",IF(BTT[[#This Row],[Verantwortliches TP
(automatisch)]]=VLOOKUP(aktives_Teilprojekt,Teilprojekte[[Teilprojekte]:[Kürzel]],2,FALSE),"okay","Hauptprozess anderes TP"))</f>
        <v/>
      </c>
      <c r="AM20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6">
        <f>IFERROR(IF(BTT[[#This Row],[SAP-Modul
(Pflichtauswahl)]]&lt;&gt;VLOOKUP(BTT[[#This Row],[Verwendete Transaktion (Pflichtauswahl)]],Transaktionen[[Transaktionen]:[Modul]],3,FALSE),"Modul anders","okay"),"")</f>
        <v/>
      </c>
      <c r="AP2096">
        <f>IFERROR(IF(COUNTIFS(BTT[Verwendete Transaktion (Pflichtauswahl)],BTT[[#This Row],[Verwendete Transaktion (Pflichtauswahl)]],BTT[SAP-Modul
(Pflichtauswahl)],"&lt;&gt;"&amp;BTT[[#This Row],[SAP-Modul
(Pflichtauswahl)]])&gt;0,"Modul anders","okay"),"")</f>
        <v/>
      </c>
      <c r="AQ2096">
        <f>IFERROR(IF(COUNTIFS(BTT[Verwendete Transaktion (Pflichtauswahl)],BTT[[#This Row],[Verwendete Transaktion (Pflichtauswahl)]],BTT[Verantwortliches TP
(automatisch)],"&lt;&gt;"&amp;BTT[[#This Row],[Verantwortliches TP
(automatisch)]])&gt;0,"Transaktion mehrfach","okay"),"")</f>
        <v/>
      </c>
      <c r="AR2096">
        <f>IFERROR(IF(COUNTIFS(BTT[Verwendete Transaktion (Pflichtauswahl)],BTT[[#This Row],[Verwendete Transaktion (Pflichtauswahl)]],BTT[Verantwortliches TP
(automatisch)],"&lt;&gt;"&amp;VLOOKUP(aktives_Teilprojekt,Teilprojekte[[Teilprojekte]:[Kürzel]],2,FALSE))&gt;0,"Transaktion mehrfach","okay"),"")</f>
        <v/>
      </c>
      <c r="AS2096" t="inlineStr">
        <is>
          <t>FI2066</t>
        </is>
      </c>
    </row>
    <row r="2097">
      <c r="A2097">
        <f>IFERROR(IF(BTT[[#This Row],[Lfd Nr. 
(aus konsolidierter Datei)]]&lt;&gt;"",BTT[[#This Row],[Lfd Nr. 
(aus konsolidierter Datei)]],VLOOKUP(aktives_Teilprojekt,Teilprojekte[[Teilprojekte]:[Kürzel]],2,FALSE)&amp;ROW(BTT[[#This Row],[Lfd Nr.
(automatisch)]])-2),"")</f>
        <v/>
      </c>
      <c r="E2097">
        <f>IFERROR(IF(NOT(BTT[[#This Row],[Manuelle Änderung des Verantwortliches TP
(Auswahl - bei Bedarf)]]=""),BTT[[#This Row],[Manuelle Änderung des Verantwortliches TP
(Auswahl - bei Bedarf)]],VLOOKUP(BTT[[#This Row],[Hauptprozess
(Pflichtauswahl)]],Hauptprozesse[],3,FALSE)),"")</f>
        <v/>
      </c>
      <c r="F2097" t="inlineStr">
        <is>
          <t>FI</t>
        </is>
      </c>
      <c r="G2097" t="inlineStr">
        <is>
          <t>RW-F</t>
        </is>
      </c>
      <c r="H2097" t="inlineStr">
        <is>
          <t>FI</t>
        </is>
      </c>
      <c r="I2097" t="inlineStr">
        <is>
          <t>/HOAG/P_CBR_ADRS</t>
        </is>
      </c>
      <c r="J2097">
        <f>IFERROR(VLOOKUP(BTT[[#This Row],[Verwendete Transaktion (Pflichtauswahl)]],Transaktionen[[Transaktionen]:[Langtext]],2,FALSE),"")</f>
        <v/>
      </c>
      <c r="V2097">
        <f>IFERROR(VLOOKUP(BTT[[#This Row],[Verwendetes Formular
(Auswahl falls relevant)]],Formulare[[Formularbezeichnung]:[Formularname (technisch)]],2,FALSE),"")</f>
        <v/>
      </c>
      <c r="AK2097">
        <f>IF(BTT[[#This Row],[Subprozess
(optionale Auswahl)]]="","okay",IF(VLOOKUP(BTT[[#This Row],[Subprozess
(optionale Auswahl)]],BPML[[Subprozess]:[Zugeordneter Hauptprozess]],3,FALSE)=BTT[[#This Row],[Hauptprozess
(Pflichtauswahl)]],"okay","falscher Subprozess"))</f>
        <v/>
      </c>
      <c r="AL2097">
        <f>IF(aktives_Teilprojekt="Master","",IF(BTT[[#This Row],[Verantwortliches TP
(automatisch)]]=VLOOKUP(aktives_Teilprojekt,Teilprojekte[[Teilprojekte]:[Kürzel]],2,FALSE),"okay","Hauptprozess anderes TP"))</f>
        <v/>
      </c>
      <c r="AM20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7">
        <f>IFERROR(IF(BTT[[#This Row],[SAP-Modul
(Pflichtauswahl)]]&lt;&gt;VLOOKUP(BTT[[#This Row],[Verwendete Transaktion (Pflichtauswahl)]],Transaktionen[[Transaktionen]:[Modul]],3,FALSE),"Modul anders","okay"),"")</f>
        <v/>
      </c>
      <c r="AP2097">
        <f>IFERROR(IF(COUNTIFS(BTT[Verwendete Transaktion (Pflichtauswahl)],BTT[[#This Row],[Verwendete Transaktion (Pflichtauswahl)]],BTT[SAP-Modul
(Pflichtauswahl)],"&lt;&gt;"&amp;BTT[[#This Row],[SAP-Modul
(Pflichtauswahl)]])&gt;0,"Modul anders","okay"),"")</f>
        <v/>
      </c>
      <c r="AQ2097">
        <f>IFERROR(IF(COUNTIFS(BTT[Verwendete Transaktion (Pflichtauswahl)],BTT[[#This Row],[Verwendete Transaktion (Pflichtauswahl)]],BTT[Verantwortliches TP
(automatisch)],"&lt;&gt;"&amp;BTT[[#This Row],[Verantwortliches TP
(automatisch)]])&gt;0,"Transaktion mehrfach","okay"),"")</f>
        <v/>
      </c>
      <c r="AR2097">
        <f>IFERROR(IF(COUNTIFS(BTT[Verwendete Transaktion (Pflichtauswahl)],BTT[[#This Row],[Verwendete Transaktion (Pflichtauswahl)]],BTT[Verantwortliches TP
(automatisch)],"&lt;&gt;"&amp;VLOOKUP(aktives_Teilprojekt,Teilprojekte[[Teilprojekte]:[Kürzel]],2,FALSE))&gt;0,"Transaktion mehrfach","okay"),"")</f>
        <v/>
      </c>
      <c r="AS2097" t="inlineStr">
        <is>
          <t>FI2067</t>
        </is>
      </c>
    </row>
    <row r="2098">
      <c r="A2098">
        <f>IFERROR(IF(BTT[[#This Row],[Lfd Nr. 
(aus konsolidierter Datei)]]&lt;&gt;"",BTT[[#This Row],[Lfd Nr. 
(aus konsolidierter Datei)]],VLOOKUP(aktives_Teilprojekt,Teilprojekte[[Teilprojekte]:[Kürzel]],2,FALSE)&amp;ROW(BTT[[#This Row],[Lfd Nr.
(automatisch)]])-2),"")</f>
        <v/>
      </c>
      <c r="E2098">
        <f>IFERROR(IF(NOT(BTT[[#This Row],[Manuelle Änderung des Verantwortliches TP
(Auswahl - bei Bedarf)]]=""),BTT[[#This Row],[Manuelle Änderung des Verantwortliches TP
(Auswahl - bei Bedarf)]],VLOOKUP(BTT[[#This Row],[Hauptprozess
(Pflichtauswahl)]],Hauptprozesse[],3,FALSE)),"")</f>
        <v/>
      </c>
      <c r="F2098" t="inlineStr">
        <is>
          <t>FI</t>
        </is>
      </c>
      <c r="G2098" t="inlineStr">
        <is>
          <t>RW-F</t>
        </is>
      </c>
      <c r="H2098" t="inlineStr">
        <is>
          <t>FI</t>
        </is>
      </c>
      <c r="I2098" t="inlineStr">
        <is>
          <t>/HOAG/P_CERT_DISPLAY</t>
        </is>
      </c>
      <c r="J2098">
        <f>IFERROR(VLOOKUP(BTT[[#This Row],[Verwendete Transaktion (Pflichtauswahl)]],Transaktionen[[Transaktionen]:[Langtext]],2,FALSE),"")</f>
        <v/>
      </c>
      <c r="V2098">
        <f>IFERROR(VLOOKUP(BTT[[#This Row],[Verwendetes Formular
(Auswahl falls relevant)]],Formulare[[Formularbezeichnung]:[Formularname (technisch)]],2,FALSE),"")</f>
        <v/>
      </c>
      <c r="AK2098">
        <f>IF(BTT[[#This Row],[Subprozess
(optionale Auswahl)]]="","okay",IF(VLOOKUP(BTT[[#This Row],[Subprozess
(optionale Auswahl)]],BPML[[Subprozess]:[Zugeordneter Hauptprozess]],3,FALSE)=BTT[[#This Row],[Hauptprozess
(Pflichtauswahl)]],"okay","falscher Subprozess"))</f>
        <v/>
      </c>
      <c r="AL2098">
        <f>IF(aktives_Teilprojekt="Master","",IF(BTT[[#This Row],[Verantwortliches TP
(automatisch)]]=VLOOKUP(aktives_Teilprojekt,Teilprojekte[[Teilprojekte]:[Kürzel]],2,FALSE),"okay","Hauptprozess anderes TP"))</f>
        <v/>
      </c>
      <c r="AM20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8">
        <f>IFERROR(IF(BTT[[#This Row],[SAP-Modul
(Pflichtauswahl)]]&lt;&gt;VLOOKUP(BTT[[#This Row],[Verwendete Transaktion (Pflichtauswahl)]],Transaktionen[[Transaktionen]:[Modul]],3,FALSE),"Modul anders","okay"),"")</f>
        <v/>
      </c>
      <c r="AP2098">
        <f>IFERROR(IF(COUNTIFS(BTT[Verwendete Transaktion (Pflichtauswahl)],BTT[[#This Row],[Verwendete Transaktion (Pflichtauswahl)]],BTT[SAP-Modul
(Pflichtauswahl)],"&lt;&gt;"&amp;BTT[[#This Row],[SAP-Modul
(Pflichtauswahl)]])&gt;0,"Modul anders","okay"),"")</f>
        <v/>
      </c>
      <c r="AQ2098">
        <f>IFERROR(IF(COUNTIFS(BTT[Verwendete Transaktion (Pflichtauswahl)],BTT[[#This Row],[Verwendete Transaktion (Pflichtauswahl)]],BTT[Verantwortliches TP
(automatisch)],"&lt;&gt;"&amp;BTT[[#This Row],[Verantwortliches TP
(automatisch)]])&gt;0,"Transaktion mehrfach","okay"),"")</f>
        <v/>
      </c>
      <c r="AR2098">
        <f>IFERROR(IF(COUNTIFS(BTT[Verwendete Transaktion (Pflichtauswahl)],BTT[[#This Row],[Verwendete Transaktion (Pflichtauswahl)]],BTT[Verantwortliches TP
(automatisch)],"&lt;&gt;"&amp;VLOOKUP(aktives_Teilprojekt,Teilprojekte[[Teilprojekte]:[Kürzel]],2,FALSE))&gt;0,"Transaktion mehrfach","okay"),"")</f>
        <v/>
      </c>
      <c r="AS2098" t="inlineStr">
        <is>
          <t>FI2068</t>
        </is>
      </c>
    </row>
    <row r="2099">
      <c r="A2099">
        <f>IFERROR(IF(BTT[[#This Row],[Lfd Nr. 
(aus konsolidierter Datei)]]&lt;&gt;"",BTT[[#This Row],[Lfd Nr. 
(aus konsolidierter Datei)]],VLOOKUP(aktives_Teilprojekt,Teilprojekte[[Teilprojekte]:[Kürzel]],2,FALSE)&amp;ROW(BTT[[#This Row],[Lfd Nr.
(automatisch)]])-2),"")</f>
        <v/>
      </c>
      <c r="E2099">
        <f>IFERROR(IF(NOT(BTT[[#This Row],[Manuelle Änderung des Verantwortliches TP
(Auswahl - bei Bedarf)]]=""),BTT[[#This Row],[Manuelle Änderung des Verantwortliches TP
(Auswahl - bei Bedarf)]],VLOOKUP(BTT[[#This Row],[Hauptprozess
(Pflichtauswahl)]],Hauptprozesse[],3,FALSE)),"")</f>
        <v/>
      </c>
      <c r="F2099" t="inlineStr">
        <is>
          <t>FI</t>
        </is>
      </c>
      <c r="G2099" t="inlineStr">
        <is>
          <t>RW-F</t>
        </is>
      </c>
      <c r="H2099" t="inlineStr">
        <is>
          <t>FI</t>
        </is>
      </c>
      <c r="I2099" t="inlineStr">
        <is>
          <t>/HOAG/P_CHECK_JCO</t>
        </is>
      </c>
      <c r="J2099">
        <f>IFERROR(VLOOKUP(BTT[[#This Row],[Verwendete Transaktion (Pflichtauswahl)]],Transaktionen[[Transaktionen]:[Langtext]],2,FALSE),"")</f>
        <v/>
      </c>
      <c r="V2099">
        <f>IFERROR(VLOOKUP(BTT[[#This Row],[Verwendetes Formular
(Auswahl falls relevant)]],Formulare[[Formularbezeichnung]:[Formularname (technisch)]],2,FALSE),"")</f>
        <v/>
      </c>
      <c r="AK2099">
        <f>IF(BTT[[#This Row],[Subprozess
(optionale Auswahl)]]="","okay",IF(VLOOKUP(BTT[[#This Row],[Subprozess
(optionale Auswahl)]],BPML[[Subprozess]:[Zugeordneter Hauptprozess]],3,FALSE)=BTT[[#This Row],[Hauptprozess
(Pflichtauswahl)]],"okay","falscher Subprozess"))</f>
        <v/>
      </c>
      <c r="AL2099">
        <f>IF(aktives_Teilprojekt="Master","",IF(BTT[[#This Row],[Verantwortliches TP
(automatisch)]]=VLOOKUP(aktives_Teilprojekt,Teilprojekte[[Teilprojekte]:[Kürzel]],2,FALSE),"okay","Hauptprozess anderes TP"))</f>
        <v/>
      </c>
      <c r="AM20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0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099">
        <f>IFERROR(IF(BTT[[#This Row],[SAP-Modul
(Pflichtauswahl)]]&lt;&gt;VLOOKUP(BTT[[#This Row],[Verwendete Transaktion (Pflichtauswahl)]],Transaktionen[[Transaktionen]:[Modul]],3,FALSE),"Modul anders","okay"),"")</f>
        <v/>
      </c>
      <c r="AP2099">
        <f>IFERROR(IF(COUNTIFS(BTT[Verwendete Transaktion (Pflichtauswahl)],BTT[[#This Row],[Verwendete Transaktion (Pflichtauswahl)]],BTT[SAP-Modul
(Pflichtauswahl)],"&lt;&gt;"&amp;BTT[[#This Row],[SAP-Modul
(Pflichtauswahl)]])&gt;0,"Modul anders","okay"),"")</f>
        <v/>
      </c>
      <c r="AQ2099">
        <f>IFERROR(IF(COUNTIFS(BTT[Verwendete Transaktion (Pflichtauswahl)],BTT[[#This Row],[Verwendete Transaktion (Pflichtauswahl)]],BTT[Verantwortliches TP
(automatisch)],"&lt;&gt;"&amp;BTT[[#This Row],[Verantwortliches TP
(automatisch)]])&gt;0,"Transaktion mehrfach","okay"),"")</f>
        <v/>
      </c>
      <c r="AR2099">
        <f>IFERROR(IF(COUNTIFS(BTT[Verwendete Transaktion (Pflichtauswahl)],BTT[[#This Row],[Verwendete Transaktion (Pflichtauswahl)]],BTT[Verantwortliches TP
(automatisch)],"&lt;&gt;"&amp;VLOOKUP(aktives_Teilprojekt,Teilprojekte[[Teilprojekte]:[Kürzel]],2,FALSE))&gt;0,"Transaktion mehrfach","okay"),"")</f>
        <v/>
      </c>
      <c r="AS2099" t="inlineStr">
        <is>
          <t>FI2069</t>
        </is>
      </c>
    </row>
    <row r="2100">
      <c r="A2100">
        <f>IFERROR(IF(BTT[[#This Row],[Lfd Nr. 
(aus konsolidierter Datei)]]&lt;&gt;"",BTT[[#This Row],[Lfd Nr. 
(aus konsolidierter Datei)]],VLOOKUP(aktives_Teilprojekt,Teilprojekte[[Teilprojekte]:[Kürzel]],2,FALSE)&amp;ROW(BTT[[#This Row],[Lfd Nr.
(automatisch)]])-2),"")</f>
        <v/>
      </c>
      <c r="E2100">
        <f>IFERROR(IF(NOT(BTT[[#This Row],[Manuelle Änderung des Verantwortliches TP
(Auswahl - bei Bedarf)]]=""),BTT[[#This Row],[Manuelle Änderung des Verantwortliches TP
(Auswahl - bei Bedarf)]],VLOOKUP(BTT[[#This Row],[Hauptprozess
(Pflichtauswahl)]],Hauptprozesse[],3,FALSE)),"")</f>
        <v/>
      </c>
      <c r="F2100" t="inlineStr">
        <is>
          <t>FI</t>
        </is>
      </c>
      <c r="G2100" t="inlineStr">
        <is>
          <t>RW-F</t>
        </is>
      </c>
      <c r="H2100" t="inlineStr">
        <is>
          <t>FI</t>
        </is>
      </c>
      <c r="I2100" t="inlineStr">
        <is>
          <t>/HOAG/P_KFELDAKTIVG</t>
        </is>
      </c>
      <c r="J2100">
        <f>IFERROR(VLOOKUP(BTT[[#This Row],[Verwendete Transaktion (Pflichtauswahl)]],Transaktionen[[Transaktionen]:[Langtext]],2,FALSE),"")</f>
        <v/>
      </c>
      <c r="V2100">
        <f>IFERROR(VLOOKUP(BTT[[#This Row],[Verwendetes Formular
(Auswahl falls relevant)]],Formulare[[Formularbezeichnung]:[Formularname (technisch)]],2,FALSE),"")</f>
        <v/>
      </c>
      <c r="AK2100">
        <f>IF(BTT[[#This Row],[Subprozess
(optionale Auswahl)]]="","okay",IF(VLOOKUP(BTT[[#This Row],[Subprozess
(optionale Auswahl)]],BPML[[Subprozess]:[Zugeordneter Hauptprozess]],3,FALSE)=BTT[[#This Row],[Hauptprozess
(Pflichtauswahl)]],"okay","falscher Subprozess"))</f>
        <v/>
      </c>
      <c r="AL2100">
        <f>IF(aktives_Teilprojekt="Master","",IF(BTT[[#This Row],[Verantwortliches TP
(automatisch)]]=VLOOKUP(aktives_Teilprojekt,Teilprojekte[[Teilprojekte]:[Kürzel]],2,FALSE),"okay","Hauptprozess anderes TP"))</f>
        <v/>
      </c>
      <c r="AM21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0">
        <f>IFERROR(IF(BTT[[#This Row],[SAP-Modul
(Pflichtauswahl)]]&lt;&gt;VLOOKUP(BTT[[#This Row],[Verwendete Transaktion (Pflichtauswahl)]],Transaktionen[[Transaktionen]:[Modul]],3,FALSE),"Modul anders","okay"),"")</f>
        <v/>
      </c>
      <c r="AP2100">
        <f>IFERROR(IF(COUNTIFS(BTT[Verwendete Transaktion (Pflichtauswahl)],BTT[[#This Row],[Verwendete Transaktion (Pflichtauswahl)]],BTT[SAP-Modul
(Pflichtauswahl)],"&lt;&gt;"&amp;BTT[[#This Row],[SAP-Modul
(Pflichtauswahl)]])&gt;0,"Modul anders","okay"),"")</f>
        <v/>
      </c>
      <c r="AQ2100">
        <f>IFERROR(IF(COUNTIFS(BTT[Verwendete Transaktion (Pflichtauswahl)],BTT[[#This Row],[Verwendete Transaktion (Pflichtauswahl)]],BTT[Verantwortliches TP
(automatisch)],"&lt;&gt;"&amp;BTT[[#This Row],[Verantwortliches TP
(automatisch)]])&gt;0,"Transaktion mehrfach","okay"),"")</f>
        <v/>
      </c>
      <c r="AR2100">
        <f>IFERROR(IF(COUNTIFS(BTT[Verwendete Transaktion (Pflichtauswahl)],BTT[[#This Row],[Verwendete Transaktion (Pflichtauswahl)]],BTT[Verantwortliches TP
(automatisch)],"&lt;&gt;"&amp;VLOOKUP(aktives_Teilprojekt,Teilprojekte[[Teilprojekte]:[Kürzel]],2,FALSE))&gt;0,"Transaktion mehrfach","okay"),"")</f>
        <v/>
      </c>
      <c r="AS2100" t="inlineStr">
        <is>
          <t>FI2070</t>
        </is>
      </c>
    </row>
    <row r="2101">
      <c r="A2101">
        <f>IFERROR(IF(BTT[[#This Row],[Lfd Nr. 
(aus konsolidierter Datei)]]&lt;&gt;"",BTT[[#This Row],[Lfd Nr. 
(aus konsolidierter Datei)]],VLOOKUP(aktives_Teilprojekt,Teilprojekte[[Teilprojekte]:[Kürzel]],2,FALSE)&amp;ROW(BTT[[#This Row],[Lfd Nr.
(automatisch)]])-2),"")</f>
        <v/>
      </c>
      <c r="E2101">
        <f>IFERROR(IF(NOT(BTT[[#This Row],[Manuelle Änderung des Verantwortliches TP
(Auswahl - bei Bedarf)]]=""),BTT[[#This Row],[Manuelle Änderung des Verantwortliches TP
(Auswahl - bei Bedarf)]],VLOOKUP(BTT[[#This Row],[Hauptprozess
(Pflichtauswahl)]],Hauptprozesse[],3,FALSE)),"")</f>
        <v/>
      </c>
      <c r="F2101" t="inlineStr">
        <is>
          <t>FI</t>
        </is>
      </c>
      <c r="G2101" t="inlineStr">
        <is>
          <t>RW-F</t>
        </is>
      </c>
      <c r="H2101" t="inlineStr">
        <is>
          <t>FI</t>
        </is>
      </c>
      <c r="I2101" t="inlineStr">
        <is>
          <t>/HOAG/P_QUELLSYSTEME</t>
        </is>
      </c>
      <c r="J2101">
        <f>IFERROR(VLOOKUP(BTT[[#This Row],[Verwendete Transaktion (Pflichtauswahl)]],Transaktionen[[Transaktionen]:[Langtext]],2,FALSE),"")</f>
        <v/>
      </c>
      <c r="V2101">
        <f>IFERROR(VLOOKUP(BTT[[#This Row],[Verwendetes Formular
(Auswahl falls relevant)]],Formulare[[Formularbezeichnung]:[Formularname (technisch)]],2,FALSE),"")</f>
        <v/>
      </c>
      <c r="AK2101">
        <f>IF(BTT[[#This Row],[Subprozess
(optionale Auswahl)]]="","okay",IF(VLOOKUP(BTT[[#This Row],[Subprozess
(optionale Auswahl)]],BPML[[Subprozess]:[Zugeordneter Hauptprozess]],3,FALSE)=BTT[[#This Row],[Hauptprozess
(Pflichtauswahl)]],"okay","falscher Subprozess"))</f>
        <v/>
      </c>
      <c r="AL2101">
        <f>IF(aktives_Teilprojekt="Master","",IF(BTT[[#This Row],[Verantwortliches TP
(automatisch)]]=VLOOKUP(aktives_Teilprojekt,Teilprojekte[[Teilprojekte]:[Kürzel]],2,FALSE),"okay","Hauptprozess anderes TP"))</f>
        <v/>
      </c>
      <c r="AM21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1">
        <f>IFERROR(IF(BTT[[#This Row],[SAP-Modul
(Pflichtauswahl)]]&lt;&gt;VLOOKUP(BTT[[#This Row],[Verwendete Transaktion (Pflichtauswahl)]],Transaktionen[[Transaktionen]:[Modul]],3,FALSE),"Modul anders","okay"),"")</f>
        <v/>
      </c>
      <c r="AP2101">
        <f>IFERROR(IF(COUNTIFS(BTT[Verwendete Transaktion (Pflichtauswahl)],BTT[[#This Row],[Verwendete Transaktion (Pflichtauswahl)]],BTT[SAP-Modul
(Pflichtauswahl)],"&lt;&gt;"&amp;BTT[[#This Row],[SAP-Modul
(Pflichtauswahl)]])&gt;0,"Modul anders","okay"),"")</f>
        <v/>
      </c>
      <c r="AQ2101">
        <f>IFERROR(IF(COUNTIFS(BTT[Verwendete Transaktion (Pflichtauswahl)],BTT[[#This Row],[Verwendete Transaktion (Pflichtauswahl)]],BTT[Verantwortliches TP
(automatisch)],"&lt;&gt;"&amp;BTT[[#This Row],[Verantwortliches TP
(automatisch)]])&gt;0,"Transaktion mehrfach","okay"),"")</f>
        <v/>
      </c>
      <c r="AR2101">
        <f>IFERROR(IF(COUNTIFS(BTT[Verwendete Transaktion (Pflichtauswahl)],BTT[[#This Row],[Verwendete Transaktion (Pflichtauswahl)]],BTT[Verantwortliches TP
(automatisch)],"&lt;&gt;"&amp;VLOOKUP(aktives_Teilprojekt,Teilprojekte[[Teilprojekte]:[Kürzel]],2,FALSE))&gt;0,"Transaktion mehrfach","okay"),"")</f>
        <v/>
      </c>
      <c r="AS2101" t="inlineStr">
        <is>
          <t>FI2071</t>
        </is>
      </c>
    </row>
    <row r="2102">
      <c r="A2102">
        <f>IFERROR(IF(BTT[[#This Row],[Lfd Nr. 
(aus konsolidierter Datei)]]&lt;&gt;"",BTT[[#This Row],[Lfd Nr. 
(aus konsolidierter Datei)]],VLOOKUP(aktives_Teilprojekt,Teilprojekte[[Teilprojekte]:[Kürzel]],2,FALSE)&amp;ROW(BTT[[#This Row],[Lfd Nr.
(automatisch)]])-2),"")</f>
        <v/>
      </c>
      <c r="E2102">
        <f>IFERROR(IF(NOT(BTT[[#This Row],[Manuelle Änderung des Verantwortliches TP
(Auswahl - bei Bedarf)]]=""),BTT[[#This Row],[Manuelle Änderung des Verantwortliches TP
(Auswahl - bei Bedarf)]],VLOOKUP(BTT[[#This Row],[Hauptprozess
(Pflichtauswahl)]],Hauptprozesse[],3,FALSE)),"")</f>
        <v/>
      </c>
      <c r="F2102" t="inlineStr">
        <is>
          <t>FI</t>
        </is>
      </c>
      <c r="G2102" t="inlineStr">
        <is>
          <t>RW-F</t>
        </is>
      </c>
      <c r="H2102" t="inlineStr">
        <is>
          <t>FI</t>
        </is>
      </c>
      <c r="I2102" t="inlineStr">
        <is>
          <t>/HOAG/P_REP_USRGRP</t>
        </is>
      </c>
      <c r="J2102">
        <f>IFERROR(VLOOKUP(BTT[[#This Row],[Verwendete Transaktion (Pflichtauswahl)]],Transaktionen[[Transaktionen]:[Langtext]],2,FALSE),"")</f>
        <v/>
      </c>
      <c r="V2102">
        <f>IFERROR(VLOOKUP(BTT[[#This Row],[Verwendetes Formular
(Auswahl falls relevant)]],Formulare[[Formularbezeichnung]:[Formularname (technisch)]],2,FALSE),"")</f>
        <v/>
      </c>
      <c r="AK2102">
        <f>IF(BTT[[#This Row],[Subprozess
(optionale Auswahl)]]="","okay",IF(VLOOKUP(BTT[[#This Row],[Subprozess
(optionale Auswahl)]],BPML[[Subprozess]:[Zugeordneter Hauptprozess]],3,FALSE)=BTT[[#This Row],[Hauptprozess
(Pflichtauswahl)]],"okay","falscher Subprozess"))</f>
        <v/>
      </c>
      <c r="AL2102">
        <f>IF(aktives_Teilprojekt="Master","",IF(BTT[[#This Row],[Verantwortliches TP
(automatisch)]]=VLOOKUP(aktives_Teilprojekt,Teilprojekte[[Teilprojekte]:[Kürzel]],2,FALSE),"okay","Hauptprozess anderes TP"))</f>
        <v/>
      </c>
      <c r="AM21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2">
        <f>IFERROR(IF(BTT[[#This Row],[SAP-Modul
(Pflichtauswahl)]]&lt;&gt;VLOOKUP(BTT[[#This Row],[Verwendete Transaktion (Pflichtauswahl)]],Transaktionen[[Transaktionen]:[Modul]],3,FALSE),"Modul anders","okay"),"")</f>
        <v/>
      </c>
      <c r="AP2102">
        <f>IFERROR(IF(COUNTIFS(BTT[Verwendete Transaktion (Pflichtauswahl)],BTT[[#This Row],[Verwendete Transaktion (Pflichtauswahl)]],BTT[SAP-Modul
(Pflichtauswahl)],"&lt;&gt;"&amp;BTT[[#This Row],[SAP-Modul
(Pflichtauswahl)]])&gt;0,"Modul anders","okay"),"")</f>
        <v/>
      </c>
      <c r="AQ2102">
        <f>IFERROR(IF(COUNTIFS(BTT[Verwendete Transaktion (Pflichtauswahl)],BTT[[#This Row],[Verwendete Transaktion (Pflichtauswahl)]],BTT[Verantwortliches TP
(automatisch)],"&lt;&gt;"&amp;BTT[[#This Row],[Verantwortliches TP
(automatisch)]])&gt;0,"Transaktion mehrfach","okay"),"")</f>
        <v/>
      </c>
      <c r="AR2102">
        <f>IFERROR(IF(COUNTIFS(BTT[Verwendete Transaktion (Pflichtauswahl)],BTT[[#This Row],[Verwendete Transaktion (Pflichtauswahl)]],BTT[Verantwortliches TP
(automatisch)],"&lt;&gt;"&amp;VLOOKUP(aktives_Teilprojekt,Teilprojekte[[Teilprojekte]:[Kürzel]],2,FALSE))&gt;0,"Transaktion mehrfach","okay"),"")</f>
        <v/>
      </c>
      <c r="AS2102" t="inlineStr">
        <is>
          <t>FI2072</t>
        </is>
      </c>
    </row>
    <row r="2103">
      <c r="A2103">
        <f>IFERROR(IF(BTT[[#This Row],[Lfd Nr. 
(aus konsolidierter Datei)]]&lt;&gt;"",BTT[[#This Row],[Lfd Nr. 
(aus konsolidierter Datei)]],VLOOKUP(aktives_Teilprojekt,Teilprojekte[[Teilprojekte]:[Kürzel]],2,FALSE)&amp;ROW(BTT[[#This Row],[Lfd Nr.
(automatisch)]])-2),"")</f>
        <v/>
      </c>
      <c r="E2103">
        <f>IFERROR(IF(NOT(BTT[[#This Row],[Manuelle Änderung des Verantwortliches TP
(Auswahl - bei Bedarf)]]=""),BTT[[#This Row],[Manuelle Änderung des Verantwortliches TP
(Auswahl - bei Bedarf)]],VLOOKUP(BTT[[#This Row],[Hauptprozess
(Pflichtauswahl)]],Hauptprozesse[],3,FALSE)),"")</f>
        <v/>
      </c>
      <c r="F2103" t="inlineStr">
        <is>
          <t>FI</t>
        </is>
      </c>
      <c r="G2103" t="inlineStr">
        <is>
          <t>RW-F</t>
        </is>
      </c>
      <c r="H2103" t="inlineStr">
        <is>
          <t>FI</t>
        </is>
      </c>
      <c r="I2103" t="inlineStr">
        <is>
          <t>/HOAG/P_SAPUSER_EINS</t>
        </is>
      </c>
      <c r="J2103">
        <f>IFERROR(VLOOKUP(BTT[[#This Row],[Verwendete Transaktion (Pflichtauswahl)]],Transaktionen[[Transaktionen]:[Langtext]],2,FALSE),"")</f>
        <v/>
      </c>
      <c r="V2103">
        <f>IFERROR(VLOOKUP(BTT[[#This Row],[Verwendetes Formular
(Auswahl falls relevant)]],Formulare[[Formularbezeichnung]:[Formularname (technisch)]],2,FALSE),"")</f>
        <v/>
      </c>
      <c r="AK2103">
        <f>IF(BTT[[#This Row],[Subprozess
(optionale Auswahl)]]="","okay",IF(VLOOKUP(BTT[[#This Row],[Subprozess
(optionale Auswahl)]],BPML[[Subprozess]:[Zugeordneter Hauptprozess]],3,FALSE)=BTT[[#This Row],[Hauptprozess
(Pflichtauswahl)]],"okay","falscher Subprozess"))</f>
        <v/>
      </c>
      <c r="AL2103">
        <f>IF(aktives_Teilprojekt="Master","",IF(BTT[[#This Row],[Verantwortliches TP
(automatisch)]]=VLOOKUP(aktives_Teilprojekt,Teilprojekte[[Teilprojekte]:[Kürzel]],2,FALSE),"okay","Hauptprozess anderes TP"))</f>
        <v/>
      </c>
      <c r="AM21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3">
        <f>IFERROR(IF(BTT[[#This Row],[SAP-Modul
(Pflichtauswahl)]]&lt;&gt;VLOOKUP(BTT[[#This Row],[Verwendete Transaktion (Pflichtauswahl)]],Transaktionen[[Transaktionen]:[Modul]],3,FALSE),"Modul anders","okay"),"")</f>
        <v/>
      </c>
      <c r="AP2103">
        <f>IFERROR(IF(COUNTIFS(BTT[Verwendete Transaktion (Pflichtauswahl)],BTT[[#This Row],[Verwendete Transaktion (Pflichtauswahl)]],BTT[SAP-Modul
(Pflichtauswahl)],"&lt;&gt;"&amp;BTT[[#This Row],[SAP-Modul
(Pflichtauswahl)]])&gt;0,"Modul anders","okay"),"")</f>
        <v/>
      </c>
      <c r="AQ2103">
        <f>IFERROR(IF(COUNTIFS(BTT[Verwendete Transaktion (Pflichtauswahl)],BTT[[#This Row],[Verwendete Transaktion (Pflichtauswahl)]],BTT[Verantwortliches TP
(automatisch)],"&lt;&gt;"&amp;BTT[[#This Row],[Verantwortliches TP
(automatisch)]])&gt;0,"Transaktion mehrfach","okay"),"")</f>
        <v/>
      </c>
      <c r="AR2103">
        <f>IFERROR(IF(COUNTIFS(BTT[Verwendete Transaktion (Pflichtauswahl)],BTT[[#This Row],[Verwendete Transaktion (Pflichtauswahl)]],BTT[Verantwortliches TP
(automatisch)],"&lt;&gt;"&amp;VLOOKUP(aktives_Teilprojekt,Teilprojekte[[Teilprojekte]:[Kürzel]],2,FALSE))&gt;0,"Transaktion mehrfach","okay"),"")</f>
        <v/>
      </c>
      <c r="AS2103" t="inlineStr">
        <is>
          <t>FI2073</t>
        </is>
      </c>
    </row>
    <row r="2104">
      <c r="A2104">
        <f>IFERROR(IF(BTT[[#This Row],[Lfd Nr. 
(aus konsolidierter Datei)]]&lt;&gt;"",BTT[[#This Row],[Lfd Nr. 
(aus konsolidierter Datei)]],VLOOKUP(aktives_Teilprojekt,Teilprojekte[[Teilprojekte]:[Kürzel]],2,FALSE)&amp;ROW(BTT[[#This Row],[Lfd Nr.
(automatisch)]])-2),"")</f>
        <v/>
      </c>
      <c r="E2104">
        <f>IFERROR(IF(NOT(BTT[[#This Row],[Manuelle Änderung des Verantwortliches TP
(Auswahl - bei Bedarf)]]=""),BTT[[#This Row],[Manuelle Änderung des Verantwortliches TP
(Auswahl - bei Bedarf)]],VLOOKUP(BTT[[#This Row],[Hauptprozess
(Pflichtauswahl)]],Hauptprozesse[],3,FALSE)),"")</f>
        <v/>
      </c>
      <c r="F2104" t="inlineStr">
        <is>
          <t>FI</t>
        </is>
      </c>
      <c r="G2104" t="inlineStr">
        <is>
          <t>RW-F</t>
        </is>
      </c>
      <c r="H2104" t="inlineStr">
        <is>
          <t>FI</t>
        </is>
      </c>
      <c r="I2104" t="inlineStr">
        <is>
          <t>/HOAG/P_STATUSGRP</t>
        </is>
      </c>
      <c r="J2104">
        <f>IFERROR(VLOOKUP(BTT[[#This Row],[Verwendete Transaktion (Pflichtauswahl)]],Transaktionen[[Transaktionen]:[Langtext]],2,FALSE),"")</f>
        <v/>
      </c>
      <c r="V2104">
        <f>IFERROR(VLOOKUP(BTT[[#This Row],[Verwendetes Formular
(Auswahl falls relevant)]],Formulare[[Formularbezeichnung]:[Formularname (technisch)]],2,FALSE),"")</f>
        <v/>
      </c>
      <c r="AK2104">
        <f>IF(BTT[[#This Row],[Subprozess
(optionale Auswahl)]]="","okay",IF(VLOOKUP(BTT[[#This Row],[Subprozess
(optionale Auswahl)]],BPML[[Subprozess]:[Zugeordneter Hauptprozess]],3,FALSE)=BTT[[#This Row],[Hauptprozess
(Pflichtauswahl)]],"okay","falscher Subprozess"))</f>
        <v/>
      </c>
      <c r="AL2104">
        <f>IF(aktives_Teilprojekt="Master","",IF(BTT[[#This Row],[Verantwortliches TP
(automatisch)]]=VLOOKUP(aktives_Teilprojekt,Teilprojekte[[Teilprojekte]:[Kürzel]],2,FALSE),"okay","Hauptprozess anderes TP"))</f>
        <v/>
      </c>
      <c r="AM21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4">
        <f>IFERROR(IF(BTT[[#This Row],[SAP-Modul
(Pflichtauswahl)]]&lt;&gt;VLOOKUP(BTT[[#This Row],[Verwendete Transaktion (Pflichtauswahl)]],Transaktionen[[Transaktionen]:[Modul]],3,FALSE),"Modul anders","okay"),"")</f>
        <v/>
      </c>
      <c r="AP2104">
        <f>IFERROR(IF(COUNTIFS(BTT[Verwendete Transaktion (Pflichtauswahl)],BTT[[#This Row],[Verwendete Transaktion (Pflichtauswahl)]],BTT[SAP-Modul
(Pflichtauswahl)],"&lt;&gt;"&amp;BTT[[#This Row],[SAP-Modul
(Pflichtauswahl)]])&gt;0,"Modul anders","okay"),"")</f>
        <v/>
      </c>
      <c r="AQ2104">
        <f>IFERROR(IF(COUNTIFS(BTT[Verwendete Transaktion (Pflichtauswahl)],BTT[[#This Row],[Verwendete Transaktion (Pflichtauswahl)]],BTT[Verantwortliches TP
(automatisch)],"&lt;&gt;"&amp;BTT[[#This Row],[Verantwortliches TP
(automatisch)]])&gt;0,"Transaktion mehrfach","okay"),"")</f>
        <v/>
      </c>
      <c r="AR2104">
        <f>IFERROR(IF(COUNTIFS(BTT[Verwendete Transaktion (Pflichtauswahl)],BTT[[#This Row],[Verwendete Transaktion (Pflichtauswahl)]],BTT[Verantwortliches TP
(automatisch)],"&lt;&gt;"&amp;VLOOKUP(aktives_Teilprojekt,Teilprojekte[[Teilprojekte]:[Kürzel]],2,FALSE))&gt;0,"Transaktion mehrfach","okay"),"")</f>
        <v/>
      </c>
      <c r="AS2104" t="inlineStr">
        <is>
          <t>FI2074</t>
        </is>
      </c>
    </row>
    <row r="2105">
      <c r="A2105">
        <f>IFERROR(IF(BTT[[#This Row],[Lfd Nr. 
(aus konsolidierter Datei)]]&lt;&gt;"",BTT[[#This Row],[Lfd Nr. 
(aus konsolidierter Datei)]],VLOOKUP(aktives_Teilprojekt,Teilprojekte[[Teilprojekte]:[Kürzel]],2,FALSE)&amp;ROW(BTT[[#This Row],[Lfd Nr.
(automatisch)]])-2),"")</f>
        <v/>
      </c>
      <c r="E2105">
        <f>IFERROR(IF(NOT(BTT[[#This Row],[Manuelle Änderung des Verantwortliches TP
(Auswahl - bei Bedarf)]]=""),BTT[[#This Row],[Manuelle Änderung des Verantwortliches TP
(Auswahl - bei Bedarf)]],VLOOKUP(BTT[[#This Row],[Hauptprozess
(Pflichtauswahl)]],Hauptprozesse[],3,FALSE)),"")</f>
        <v/>
      </c>
      <c r="F2105" t="inlineStr">
        <is>
          <t>FI</t>
        </is>
      </c>
      <c r="G2105" t="inlineStr">
        <is>
          <t>RW-F</t>
        </is>
      </c>
      <c r="H2105" t="inlineStr">
        <is>
          <t>FI</t>
        </is>
      </c>
      <c r="I2105" t="inlineStr">
        <is>
          <t>/HOAG/P_T012</t>
        </is>
      </c>
      <c r="J2105">
        <f>IFERROR(VLOOKUP(BTT[[#This Row],[Verwendete Transaktion (Pflichtauswahl)]],Transaktionen[[Transaktionen]:[Langtext]],2,FALSE),"")</f>
        <v/>
      </c>
      <c r="V2105">
        <f>IFERROR(VLOOKUP(BTT[[#This Row],[Verwendetes Formular
(Auswahl falls relevant)]],Formulare[[Formularbezeichnung]:[Formularname (technisch)]],2,FALSE),"")</f>
        <v/>
      </c>
      <c r="AK2105">
        <f>IF(BTT[[#This Row],[Subprozess
(optionale Auswahl)]]="","okay",IF(VLOOKUP(BTT[[#This Row],[Subprozess
(optionale Auswahl)]],BPML[[Subprozess]:[Zugeordneter Hauptprozess]],3,FALSE)=BTT[[#This Row],[Hauptprozess
(Pflichtauswahl)]],"okay","falscher Subprozess"))</f>
        <v/>
      </c>
      <c r="AL2105">
        <f>IF(aktives_Teilprojekt="Master","",IF(BTT[[#This Row],[Verantwortliches TP
(automatisch)]]=VLOOKUP(aktives_Teilprojekt,Teilprojekte[[Teilprojekte]:[Kürzel]],2,FALSE),"okay","Hauptprozess anderes TP"))</f>
        <v/>
      </c>
      <c r="AM21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5">
        <f>IFERROR(IF(BTT[[#This Row],[SAP-Modul
(Pflichtauswahl)]]&lt;&gt;VLOOKUP(BTT[[#This Row],[Verwendete Transaktion (Pflichtauswahl)]],Transaktionen[[Transaktionen]:[Modul]],3,FALSE),"Modul anders","okay"),"")</f>
        <v/>
      </c>
      <c r="AP2105">
        <f>IFERROR(IF(COUNTIFS(BTT[Verwendete Transaktion (Pflichtauswahl)],BTT[[#This Row],[Verwendete Transaktion (Pflichtauswahl)]],BTT[SAP-Modul
(Pflichtauswahl)],"&lt;&gt;"&amp;BTT[[#This Row],[SAP-Modul
(Pflichtauswahl)]])&gt;0,"Modul anders","okay"),"")</f>
        <v/>
      </c>
      <c r="AQ2105">
        <f>IFERROR(IF(COUNTIFS(BTT[Verwendete Transaktion (Pflichtauswahl)],BTT[[#This Row],[Verwendete Transaktion (Pflichtauswahl)]],BTT[Verantwortliches TP
(automatisch)],"&lt;&gt;"&amp;BTT[[#This Row],[Verantwortliches TP
(automatisch)]])&gt;0,"Transaktion mehrfach","okay"),"")</f>
        <v/>
      </c>
      <c r="AR2105">
        <f>IFERROR(IF(COUNTIFS(BTT[Verwendete Transaktion (Pflichtauswahl)],BTT[[#This Row],[Verwendete Transaktion (Pflichtauswahl)]],BTT[Verantwortliches TP
(automatisch)],"&lt;&gt;"&amp;VLOOKUP(aktives_Teilprojekt,Teilprojekte[[Teilprojekte]:[Kürzel]],2,FALSE))&gt;0,"Transaktion mehrfach","okay"),"")</f>
        <v/>
      </c>
      <c r="AS2105" t="inlineStr">
        <is>
          <t>FI2075</t>
        </is>
      </c>
    </row>
    <row r="2106">
      <c r="A2106">
        <f>IFERROR(IF(BTT[[#This Row],[Lfd Nr. 
(aus konsolidierter Datei)]]&lt;&gt;"",BTT[[#This Row],[Lfd Nr. 
(aus konsolidierter Datei)]],VLOOKUP(aktives_Teilprojekt,Teilprojekte[[Teilprojekte]:[Kürzel]],2,FALSE)&amp;ROW(BTT[[#This Row],[Lfd Nr.
(automatisch)]])-2),"")</f>
        <v/>
      </c>
      <c r="E2106">
        <f>IFERROR(IF(NOT(BTT[[#This Row],[Manuelle Änderung des Verantwortliches TP
(Auswahl - bei Bedarf)]]=""),BTT[[#This Row],[Manuelle Änderung des Verantwortliches TP
(Auswahl - bei Bedarf)]],VLOOKUP(BTT[[#This Row],[Hauptprozess
(Pflichtauswahl)]],Hauptprozesse[],3,FALSE)),"")</f>
        <v/>
      </c>
      <c r="F2106" t="inlineStr">
        <is>
          <t>FI</t>
        </is>
      </c>
      <c r="G2106" t="inlineStr">
        <is>
          <t>RW-F</t>
        </is>
      </c>
      <c r="H2106" t="inlineStr">
        <is>
          <t>FI</t>
        </is>
      </c>
      <c r="I2106" t="inlineStr">
        <is>
          <t>/HOAG/P_ZUOSAPKTOBZK</t>
        </is>
      </c>
      <c r="J2106">
        <f>IFERROR(VLOOKUP(BTT[[#This Row],[Verwendete Transaktion (Pflichtauswahl)]],Transaktionen[[Transaktionen]:[Langtext]],2,FALSE),"")</f>
        <v/>
      </c>
      <c r="V2106">
        <f>IFERROR(VLOOKUP(BTT[[#This Row],[Verwendetes Formular
(Auswahl falls relevant)]],Formulare[[Formularbezeichnung]:[Formularname (technisch)]],2,FALSE),"")</f>
        <v/>
      </c>
      <c r="AK2106">
        <f>IF(BTT[[#This Row],[Subprozess
(optionale Auswahl)]]="","okay",IF(VLOOKUP(BTT[[#This Row],[Subprozess
(optionale Auswahl)]],BPML[[Subprozess]:[Zugeordneter Hauptprozess]],3,FALSE)=BTT[[#This Row],[Hauptprozess
(Pflichtauswahl)]],"okay","falscher Subprozess"))</f>
        <v/>
      </c>
      <c r="AL2106">
        <f>IF(aktives_Teilprojekt="Master","",IF(BTT[[#This Row],[Verantwortliches TP
(automatisch)]]=VLOOKUP(aktives_Teilprojekt,Teilprojekte[[Teilprojekte]:[Kürzel]],2,FALSE),"okay","Hauptprozess anderes TP"))</f>
        <v/>
      </c>
      <c r="AM21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6">
        <f>IFERROR(IF(BTT[[#This Row],[SAP-Modul
(Pflichtauswahl)]]&lt;&gt;VLOOKUP(BTT[[#This Row],[Verwendete Transaktion (Pflichtauswahl)]],Transaktionen[[Transaktionen]:[Modul]],3,FALSE),"Modul anders","okay"),"")</f>
        <v/>
      </c>
      <c r="AP2106">
        <f>IFERROR(IF(COUNTIFS(BTT[Verwendete Transaktion (Pflichtauswahl)],BTT[[#This Row],[Verwendete Transaktion (Pflichtauswahl)]],BTT[SAP-Modul
(Pflichtauswahl)],"&lt;&gt;"&amp;BTT[[#This Row],[SAP-Modul
(Pflichtauswahl)]])&gt;0,"Modul anders","okay"),"")</f>
        <v/>
      </c>
      <c r="AQ2106">
        <f>IFERROR(IF(COUNTIFS(BTT[Verwendete Transaktion (Pflichtauswahl)],BTT[[#This Row],[Verwendete Transaktion (Pflichtauswahl)]],BTT[Verantwortliches TP
(automatisch)],"&lt;&gt;"&amp;BTT[[#This Row],[Verantwortliches TP
(automatisch)]])&gt;0,"Transaktion mehrfach","okay"),"")</f>
        <v/>
      </c>
      <c r="AR2106">
        <f>IFERROR(IF(COUNTIFS(BTT[Verwendete Transaktion (Pflichtauswahl)],BTT[[#This Row],[Verwendete Transaktion (Pflichtauswahl)]],BTT[Verantwortliches TP
(automatisch)],"&lt;&gt;"&amp;VLOOKUP(aktives_Teilprojekt,Teilprojekte[[Teilprojekte]:[Kürzel]],2,FALSE))&gt;0,"Transaktion mehrfach","okay"),"")</f>
        <v/>
      </c>
      <c r="AS2106" t="inlineStr">
        <is>
          <t>FI2076</t>
        </is>
      </c>
    </row>
    <row r="2107">
      <c r="A2107">
        <f>IFERROR(IF(BTT[[#This Row],[Lfd Nr. 
(aus konsolidierter Datei)]]&lt;&gt;"",BTT[[#This Row],[Lfd Nr. 
(aus konsolidierter Datei)]],VLOOKUP(aktives_Teilprojekt,Teilprojekte[[Teilprojekte]:[Kürzel]],2,FALSE)&amp;ROW(BTT[[#This Row],[Lfd Nr.
(automatisch)]])-2),"")</f>
        <v/>
      </c>
      <c r="E2107">
        <f>IFERROR(IF(NOT(BTT[[#This Row],[Manuelle Änderung des Verantwortliches TP
(Auswahl - bei Bedarf)]]=""),BTT[[#This Row],[Manuelle Änderung des Verantwortliches TP
(Auswahl - bei Bedarf)]],VLOOKUP(BTT[[#This Row],[Hauptprozess
(Pflichtauswahl)]],Hauptprozesse[],3,FALSE)),"")</f>
        <v/>
      </c>
      <c r="F2107" t="inlineStr">
        <is>
          <t>FI</t>
        </is>
      </c>
      <c r="G2107" t="inlineStr">
        <is>
          <t>RW-F</t>
        </is>
      </c>
      <c r="H2107" t="inlineStr">
        <is>
          <t>FI</t>
        </is>
      </c>
      <c r="I2107" t="inlineStr">
        <is>
          <t>/HOAG/AAEC</t>
        </is>
      </c>
      <c r="J2107">
        <f>IFERROR(VLOOKUP(BTT[[#This Row],[Verwendete Transaktion (Pflichtauswahl)]],Transaktionen[[Transaktionen]:[Langtext]],2,FALSE),"")</f>
        <v/>
      </c>
      <c r="V2107">
        <f>IFERROR(VLOOKUP(BTT[[#This Row],[Verwendetes Formular
(Auswahl falls relevant)]],Formulare[[Formularbezeichnung]:[Formularname (technisch)]],2,FALSE),"")</f>
        <v/>
      </c>
      <c r="AK2107">
        <f>IF(BTT[[#This Row],[Subprozess
(optionale Auswahl)]]="","okay",IF(VLOOKUP(BTT[[#This Row],[Subprozess
(optionale Auswahl)]],BPML[[Subprozess]:[Zugeordneter Hauptprozess]],3,FALSE)=BTT[[#This Row],[Hauptprozess
(Pflichtauswahl)]],"okay","falscher Subprozess"))</f>
        <v/>
      </c>
      <c r="AL2107">
        <f>IF(aktives_Teilprojekt="Master","",IF(BTT[[#This Row],[Verantwortliches TP
(automatisch)]]=VLOOKUP(aktives_Teilprojekt,Teilprojekte[[Teilprojekte]:[Kürzel]],2,FALSE),"okay","Hauptprozess anderes TP"))</f>
        <v/>
      </c>
      <c r="AM21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7">
        <f>IFERROR(IF(BTT[[#This Row],[SAP-Modul
(Pflichtauswahl)]]&lt;&gt;VLOOKUP(BTT[[#This Row],[Verwendete Transaktion (Pflichtauswahl)]],Transaktionen[[Transaktionen]:[Modul]],3,FALSE),"Modul anders","okay"),"")</f>
        <v/>
      </c>
      <c r="AP2107">
        <f>IFERROR(IF(COUNTIFS(BTT[Verwendete Transaktion (Pflichtauswahl)],BTT[[#This Row],[Verwendete Transaktion (Pflichtauswahl)]],BTT[SAP-Modul
(Pflichtauswahl)],"&lt;&gt;"&amp;BTT[[#This Row],[SAP-Modul
(Pflichtauswahl)]])&gt;0,"Modul anders","okay"),"")</f>
        <v/>
      </c>
      <c r="AQ2107">
        <f>IFERROR(IF(COUNTIFS(BTT[Verwendete Transaktion (Pflichtauswahl)],BTT[[#This Row],[Verwendete Transaktion (Pflichtauswahl)]],BTT[Verantwortliches TP
(automatisch)],"&lt;&gt;"&amp;BTT[[#This Row],[Verantwortliches TP
(automatisch)]])&gt;0,"Transaktion mehrfach","okay"),"")</f>
        <v/>
      </c>
      <c r="AR2107">
        <f>IFERROR(IF(COUNTIFS(BTT[Verwendete Transaktion (Pflichtauswahl)],BTT[[#This Row],[Verwendete Transaktion (Pflichtauswahl)]],BTT[Verantwortliches TP
(automatisch)],"&lt;&gt;"&amp;VLOOKUP(aktives_Teilprojekt,Teilprojekte[[Teilprojekte]:[Kürzel]],2,FALSE))&gt;0,"Transaktion mehrfach","okay"),"")</f>
        <v/>
      </c>
      <c r="AS2107" t="inlineStr">
        <is>
          <t>FI2077</t>
        </is>
      </c>
    </row>
    <row r="2108">
      <c r="A2108">
        <f>IFERROR(IF(BTT[[#This Row],[Lfd Nr. 
(aus konsolidierter Datei)]]&lt;&gt;"",BTT[[#This Row],[Lfd Nr. 
(aus konsolidierter Datei)]],VLOOKUP(aktives_Teilprojekt,Teilprojekte[[Teilprojekte]:[Kürzel]],2,FALSE)&amp;ROW(BTT[[#This Row],[Lfd Nr.
(automatisch)]])-2),"")</f>
        <v/>
      </c>
      <c r="E2108">
        <f>IFERROR(IF(NOT(BTT[[#This Row],[Manuelle Änderung des Verantwortliches TP
(Auswahl - bei Bedarf)]]=""),BTT[[#This Row],[Manuelle Änderung des Verantwortliches TP
(Auswahl - bei Bedarf)]],VLOOKUP(BTT[[#This Row],[Hauptprozess
(Pflichtauswahl)]],Hauptprozesse[],3,FALSE)),"")</f>
        <v/>
      </c>
      <c r="F2108" t="inlineStr">
        <is>
          <t>FI</t>
        </is>
      </c>
      <c r="G2108" t="inlineStr">
        <is>
          <t>RW-F</t>
        </is>
      </c>
      <c r="H2108" t="inlineStr">
        <is>
          <t>FI</t>
        </is>
      </c>
      <c r="I2108" t="inlineStr">
        <is>
          <t>/HOAG/AAPB</t>
        </is>
      </c>
      <c r="J2108">
        <f>IFERROR(VLOOKUP(BTT[[#This Row],[Verwendete Transaktion (Pflichtauswahl)]],Transaktionen[[Transaktionen]:[Langtext]],2,FALSE),"")</f>
        <v/>
      </c>
      <c r="V2108">
        <f>IFERROR(VLOOKUP(BTT[[#This Row],[Verwendetes Formular
(Auswahl falls relevant)]],Formulare[[Formularbezeichnung]:[Formularname (technisch)]],2,FALSE),"")</f>
        <v/>
      </c>
      <c r="AK2108">
        <f>IF(BTT[[#This Row],[Subprozess
(optionale Auswahl)]]="","okay",IF(VLOOKUP(BTT[[#This Row],[Subprozess
(optionale Auswahl)]],BPML[[Subprozess]:[Zugeordneter Hauptprozess]],3,FALSE)=BTT[[#This Row],[Hauptprozess
(Pflichtauswahl)]],"okay","falscher Subprozess"))</f>
        <v/>
      </c>
      <c r="AL2108">
        <f>IF(aktives_Teilprojekt="Master","",IF(BTT[[#This Row],[Verantwortliches TP
(automatisch)]]=VLOOKUP(aktives_Teilprojekt,Teilprojekte[[Teilprojekte]:[Kürzel]],2,FALSE),"okay","Hauptprozess anderes TP"))</f>
        <v/>
      </c>
      <c r="AM21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8">
        <f>IFERROR(IF(BTT[[#This Row],[SAP-Modul
(Pflichtauswahl)]]&lt;&gt;VLOOKUP(BTT[[#This Row],[Verwendete Transaktion (Pflichtauswahl)]],Transaktionen[[Transaktionen]:[Modul]],3,FALSE),"Modul anders","okay"),"")</f>
        <v/>
      </c>
      <c r="AP2108">
        <f>IFERROR(IF(COUNTIFS(BTT[Verwendete Transaktion (Pflichtauswahl)],BTT[[#This Row],[Verwendete Transaktion (Pflichtauswahl)]],BTT[SAP-Modul
(Pflichtauswahl)],"&lt;&gt;"&amp;BTT[[#This Row],[SAP-Modul
(Pflichtauswahl)]])&gt;0,"Modul anders","okay"),"")</f>
        <v/>
      </c>
      <c r="AQ2108">
        <f>IFERROR(IF(COUNTIFS(BTT[Verwendete Transaktion (Pflichtauswahl)],BTT[[#This Row],[Verwendete Transaktion (Pflichtauswahl)]],BTT[Verantwortliches TP
(automatisch)],"&lt;&gt;"&amp;BTT[[#This Row],[Verantwortliches TP
(automatisch)]])&gt;0,"Transaktion mehrfach","okay"),"")</f>
        <v/>
      </c>
      <c r="AR2108">
        <f>IFERROR(IF(COUNTIFS(BTT[Verwendete Transaktion (Pflichtauswahl)],BTT[[#This Row],[Verwendete Transaktion (Pflichtauswahl)]],BTT[Verantwortliches TP
(automatisch)],"&lt;&gt;"&amp;VLOOKUP(aktives_Teilprojekt,Teilprojekte[[Teilprojekte]:[Kürzel]],2,FALSE))&gt;0,"Transaktion mehrfach","okay"),"")</f>
        <v/>
      </c>
      <c r="AS2108" t="inlineStr">
        <is>
          <t>FI2078</t>
        </is>
      </c>
    </row>
    <row r="2109">
      <c r="A2109">
        <f>IFERROR(IF(BTT[[#This Row],[Lfd Nr. 
(aus konsolidierter Datei)]]&lt;&gt;"",BTT[[#This Row],[Lfd Nr. 
(aus konsolidierter Datei)]],VLOOKUP(aktives_Teilprojekt,Teilprojekte[[Teilprojekte]:[Kürzel]],2,FALSE)&amp;ROW(BTT[[#This Row],[Lfd Nr.
(automatisch)]])-2),"")</f>
        <v/>
      </c>
      <c r="E2109">
        <f>IFERROR(IF(NOT(BTT[[#This Row],[Manuelle Änderung des Verantwortliches TP
(Auswahl - bei Bedarf)]]=""),BTT[[#This Row],[Manuelle Änderung des Verantwortliches TP
(Auswahl - bei Bedarf)]],VLOOKUP(BTT[[#This Row],[Hauptprozess
(Pflichtauswahl)]],Hauptprozesse[],3,FALSE)),"")</f>
        <v/>
      </c>
      <c r="F2109" t="inlineStr">
        <is>
          <t>FI</t>
        </is>
      </c>
      <c r="G2109" t="inlineStr">
        <is>
          <t>RW-F</t>
        </is>
      </c>
      <c r="H2109" t="inlineStr">
        <is>
          <t>FI</t>
        </is>
      </c>
      <c r="I2109" t="inlineStr">
        <is>
          <t>/HOAG/ABIDM</t>
        </is>
      </c>
      <c r="J2109">
        <f>IFERROR(VLOOKUP(BTT[[#This Row],[Verwendete Transaktion (Pflichtauswahl)]],Transaktionen[[Transaktionen]:[Langtext]],2,FALSE),"")</f>
        <v/>
      </c>
      <c r="V2109">
        <f>IFERROR(VLOOKUP(BTT[[#This Row],[Verwendetes Formular
(Auswahl falls relevant)]],Formulare[[Formularbezeichnung]:[Formularname (technisch)]],2,FALSE),"")</f>
        <v/>
      </c>
      <c r="AK2109">
        <f>IF(BTT[[#This Row],[Subprozess
(optionale Auswahl)]]="","okay",IF(VLOOKUP(BTT[[#This Row],[Subprozess
(optionale Auswahl)]],BPML[[Subprozess]:[Zugeordneter Hauptprozess]],3,FALSE)=BTT[[#This Row],[Hauptprozess
(Pflichtauswahl)]],"okay","falscher Subprozess"))</f>
        <v/>
      </c>
      <c r="AL2109">
        <f>IF(aktives_Teilprojekt="Master","",IF(BTT[[#This Row],[Verantwortliches TP
(automatisch)]]=VLOOKUP(aktives_Teilprojekt,Teilprojekte[[Teilprojekte]:[Kürzel]],2,FALSE),"okay","Hauptprozess anderes TP"))</f>
        <v/>
      </c>
      <c r="AM21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09">
        <f>IFERROR(IF(BTT[[#This Row],[SAP-Modul
(Pflichtauswahl)]]&lt;&gt;VLOOKUP(BTT[[#This Row],[Verwendete Transaktion (Pflichtauswahl)]],Transaktionen[[Transaktionen]:[Modul]],3,FALSE),"Modul anders","okay"),"")</f>
        <v/>
      </c>
      <c r="AP2109">
        <f>IFERROR(IF(COUNTIFS(BTT[Verwendete Transaktion (Pflichtauswahl)],BTT[[#This Row],[Verwendete Transaktion (Pflichtauswahl)]],BTT[SAP-Modul
(Pflichtauswahl)],"&lt;&gt;"&amp;BTT[[#This Row],[SAP-Modul
(Pflichtauswahl)]])&gt;0,"Modul anders","okay"),"")</f>
        <v/>
      </c>
      <c r="AQ2109">
        <f>IFERROR(IF(COUNTIFS(BTT[Verwendete Transaktion (Pflichtauswahl)],BTT[[#This Row],[Verwendete Transaktion (Pflichtauswahl)]],BTT[Verantwortliches TP
(automatisch)],"&lt;&gt;"&amp;BTT[[#This Row],[Verantwortliches TP
(automatisch)]])&gt;0,"Transaktion mehrfach","okay"),"")</f>
        <v/>
      </c>
      <c r="AR2109">
        <f>IFERROR(IF(COUNTIFS(BTT[Verwendete Transaktion (Pflichtauswahl)],BTT[[#This Row],[Verwendete Transaktion (Pflichtauswahl)]],BTT[Verantwortliches TP
(automatisch)],"&lt;&gt;"&amp;VLOOKUP(aktives_Teilprojekt,Teilprojekte[[Teilprojekte]:[Kürzel]],2,FALSE))&gt;0,"Transaktion mehrfach","okay"),"")</f>
        <v/>
      </c>
      <c r="AS2109" t="inlineStr">
        <is>
          <t>FI2079</t>
        </is>
      </c>
    </row>
    <row r="2110">
      <c r="A2110">
        <f>IFERROR(IF(BTT[[#This Row],[Lfd Nr. 
(aus konsolidierter Datei)]]&lt;&gt;"",BTT[[#This Row],[Lfd Nr. 
(aus konsolidierter Datei)]],VLOOKUP(aktives_Teilprojekt,Teilprojekte[[Teilprojekte]:[Kürzel]],2,FALSE)&amp;ROW(BTT[[#This Row],[Lfd Nr.
(automatisch)]])-2),"")</f>
        <v/>
      </c>
      <c r="E2110">
        <f>IFERROR(IF(NOT(BTT[[#This Row],[Manuelle Änderung des Verantwortliches TP
(Auswahl - bei Bedarf)]]=""),BTT[[#This Row],[Manuelle Änderung des Verantwortliches TP
(Auswahl - bei Bedarf)]],VLOOKUP(BTT[[#This Row],[Hauptprozess
(Pflichtauswahl)]],Hauptprozesse[],3,FALSE)),"")</f>
        <v/>
      </c>
      <c r="F2110" t="inlineStr">
        <is>
          <t>FI</t>
        </is>
      </c>
      <c r="G2110" t="inlineStr">
        <is>
          <t>RW-F</t>
        </is>
      </c>
      <c r="H2110" t="inlineStr">
        <is>
          <t>FI</t>
        </is>
      </c>
      <c r="I2110" t="inlineStr">
        <is>
          <t>/HOAG/ABPS</t>
        </is>
      </c>
      <c r="J2110">
        <f>IFERROR(VLOOKUP(BTT[[#This Row],[Verwendete Transaktion (Pflichtauswahl)]],Transaktionen[[Transaktionen]:[Langtext]],2,FALSE),"")</f>
        <v/>
      </c>
      <c r="V2110">
        <f>IFERROR(VLOOKUP(BTT[[#This Row],[Verwendetes Formular
(Auswahl falls relevant)]],Formulare[[Formularbezeichnung]:[Formularname (technisch)]],2,FALSE),"")</f>
        <v/>
      </c>
      <c r="AK2110">
        <f>IF(BTT[[#This Row],[Subprozess
(optionale Auswahl)]]="","okay",IF(VLOOKUP(BTT[[#This Row],[Subprozess
(optionale Auswahl)]],BPML[[Subprozess]:[Zugeordneter Hauptprozess]],3,FALSE)=BTT[[#This Row],[Hauptprozess
(Pflichtauswahl)]],"okay","falscher Subprozess"))</f>
        <v/>
      </c>
      <c r="AL2110">
        <f>IF(aktives_Teilprojekt="Master","",IF(BTT[[#This Row],[Verantwortliches TP
(automatisch)]]=VLOOKUP(aktives_Teilprojekt,Teilprojekte[[Teilprojekte]:[Kürzel]],2,FALSE),"okay","Hauptprozess anderes TP"))</f>
        <v/>
      </c>
      <c r="AM21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0">
        <f>IFERROR(IF(BTT[[#This Row],[SAP-Modul
(Pflichtauswahl)]]&lt;&gt;VLOOKUP(BTT[[#This Row],[Verwendete Transaktion (Pflichtauswahl)]],Transaktionen[[Transaktionen]:[Modul]],3,FALSE),"Modul anders","okay"),"")</f>
        <v/>
      </c>
      <c r="AP2110">
        <f>IFERROR(IF(COUNTIFS(BTT[Verwendete Transaktion (Pflichtauswahl)],BTT[[#This Row],[Verwendete Transaktion (Pflichtauswahl)]],BTT[SAP-Modul
(Pflichtauswahl)],"&lt;&gt;"&amp;BTT[[#This Row],[SAP-Modul
(Pflichtauswahl)]])&gt;0,"Modul anders","okay"),"")</f>
        <v/>
      </c>
      <c r="AQ2110">
        <f>IFERROR(IF(COUNTIFS(BTT[Verwendete Transaktion (Pflichtauswahl)],BTT[[#This Row],[Verwendete Transaktion (Pflichtauswahl)]],BTT[Verantwortliches TP
(automatisch)],"&lt;&gt;"&amp;BTT[[#This Row],[Verantwortliches TP
(automatisch)]])&gt;0,"Transaktion mehrfach","okay"),"")</f>
        <v/>
      </c>
      <c r="AR2110">
        <f>IFERROR(IF(COUNTIFS(BTT[Verwendete Transaktion (Pflichtauswahl)],BTT[[#This Row],[Verwendete Transaktion (Pflichtauswahl)]],BTT[Verantwortliches TP
(automatisch)],"&lt;&gt;"&amp;VLOOKUP(aktives_Teilprojekt,Teilprojekte[[Teilprojekte]:[Kürzel]],2,FALSE))&gt;0,"Transaktion mehrfach","okay"),"")</f>
        <v/>
      </c>
      <c r="AS2110" t="inlineStr">
        <is>
          <t>FI2080</t>
        </is>
      </c>
    </row>
    <row r="2111">
      <c r="A2111">
        <f>IFERROR(IF(BTT[[#This Row],[Lfd Nr. 
(aus konsolidierter Datei)]]&lt;&gt;"",BTT[[#This Row],[Lfd Nr. 
(aus konsolidierter Datei)]],VLOOKUP(aktives_Teilprojekt,Teilprojekte[[Teilprojekte]:[Kürzel]],2,FALSE)&amp;ROW(BTT[[#This Row],[Lfd Nr.
(automatisch)]])-2),"")</f>
        <v/>
      </c>
      <c r="E2111">
        <f>IFERROR(IF(NOT(BTT[[#This Row],[Manuelle Änderung des Verantwortliches TP
(Auswahl - bei Bedarf)]]=""),BTT[[#This Row],[Manuelle Änderung des Verantwortliches TP
(Auswahl - bei Bedarf)]],VLOOKUP(BTT[[#This Row],[Hauptprozess
(Pflichtauswahl)]],Hauptprozesse[],3,FALSE)),"")</f>
        <v/>
      </c>
      <c r="F2111" t="inlineStr">
        <is>
          <t>FI</t>
        </is>
      </c>
      <c r="G2111" t="inlineStr">
        <is>
          <t>RW-F</t>
        </is>
      </c>
      <c r="H2111" t="inlineStr">
        <is>
          <t>FI</t>
        </is>
      </c>
      <c r="I2111" t="inlineStr">
        <is>
          <t>/HOAG/ABSA</t>
        </is>
      </c>
      <c r="J2111">
        <f>IFERROR(VLOOKUP(BTT[[#This Row],[Verwendete Transaktion (Pflichtauswahl)]],Transaktionen[[Transaktionen]:[Langtext]],2,FALSE),"")</f>
        <v/>
      </c>
      <c r="V2111">
        <f>IFERROR(VLOOKUP(BTT[[#This Row],[Verwendetes Formular
(Auswahl falls relevant)]],Formulare[[Formularbezeichnung]:[Formularname (technisch)]],2,FALSE),"")</f>
        <v/>
      </c>
      <c r="AK2111">
        <f>IF(BTT[[#This Row],[Subprozess
(optionale Auswahl)]]="","okay",IF(VLOOKUP(BTT[[#This Row],[Subprozess
(optionale Auswahl)]],BPML[[Subprozess]:[Zugeordneter Hauptprozess]],3,FALSE)=BTT[[#This Row],[Hauptprozess
(Pflichtauswahl)]],"okay","falscher Subprozess"))</f>
        <v/>
      </c>
      <c r="AL2111">
        <f>IF(aktives_Teilprojekt="Master","",IF(BTT[[#This Row],[Verantwortliches TP
(automatisch)]]=VLOOKUP(aktives_Teilprojekt,Teilprojekte[[Teilprojekte]:[Kürzel]],2,FALSE),"okay","Hauptprozess anderes TP"))</f>
        <v/>
      </c>
      <c r="AM21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1">
        <f>IFERROR(IF(BTT[[#This Row],[SAP-Modul
(Pflichtauswahl)]]&lt;&gt;VLOOKUP(BTT[[#This Row],[Verwendete Transaktion (Pflichtauswahl)]],Transaktionen[[Transaktionen]:[Modul]],3,FALSE),"Modul anders","okay"),"")</f>
        <v/>
      </c>
      <c r="AP2111">
        <f>IFERROR(IF(COUNTIFS(BTT[Verwendete Transaktion (Pflichtauswahl)],BTT[[#This Row],[Verwendete Transaktion (Pflichtauswahl)]],BTT[SAP-Modul
(Pflichtauswahl)],"&lt;&gt;"&amp;BTT[[#This Row],[SAP-Modul
(Pflichtauswahl)]])&gt;0,"Modul anders","okay"),"")</f>
        <v/>
      </c>
      <c r="AQ2111">
        <f>IFERROR(IF(COUNTIFS(BTT[Verwendete Transaktion (Pflichtauswahl)],BTT[[#This Row],[Verwendete Transaktion (Pflichtauswahl)]],BTT[Verantwortliches TP
(automatisch)],"&lt;&gt;"&amp;BTT[[#This Row],[Verantwortliches TP
(automatisch)]])&gt;0,"Transaktion mehrfach","okay"),"")</f>
        <v/>
      </c>
      <c r="AR2111">
        <f>IFERROR(IF(COUNTIFS(BTT[Verwendete Transaktion (Pflichtauswahl)],BTT[[#This Row],[Verwendete Transaktion (Pflichtauswahl)]],BTT[Verantwortliches TP
(automatisch)],"&lt;&gt;"&amp;VLOOKUP(aktives_Teilprojekt,Teilprojekte[[Teilprojekte]:[Kürzel]],2,FALSE))&gt;0,"Transaktion mehrfach","okay"),"")</f>
        <v/>
      </c>
      <c r="AS2111" t="inlineStr">
        <is>
          <t>FI2081</t>
        </is>
      </c>
    </row>
    <row r="2112">
      <c r="A2112">
        <f>IFERROR(IF(BTT[[#This Row],[Lfd Nr. 
(aus konsolidierter Datei)]]&lt;&gt;"",BTT[[#This Row],[Lfd Nr. 
(aus konsolidierter Datei)]],VLOOKUP(aktives_Teilprojekt,Teilprojekte[[Teilprojekte]:[Kürzel]],2,FALSE)&amp;ROW(BTT[[#This Row],[Lfd Nr.
(automatisch)]])-2),"")</f>
        <v/>
      </c>
      <c r="E2112">
        <f>IFERROR(IF(NOT(BTT[[#This Row],[Manuelle Änderung des Verantwortliches TP
(Auswahl - bei Bedarf)]]=""),BTT[[#This Row],[Manuelle Änderung des Verantwortliches TP
(Auswahl - bei Bedarf)]],VLOOKUP(BTT[[#This Row],[Hauptprozess
(Pflichtauswahl)]],Hauptprozesse[],3,FALSE)),"")</f>
        <v/>
      </c>
      <c r="F2112" t="inlineStr">
        <is>
          <t>FI</t>
        </is>
      </c>
      <c r="G2112" t="inlineStr">
        <is>
          <t>RW-F</t>
        </is>
      </c>
      <c r="H2112" t="inlineStr">
        <is>
          <t>FI</t>
        </is>
      </c>
      <c r="I2112" t="inlineStr">
        <is>
          <t>/HOAG/ABUO</t>
        </is>
      </c>
      <c r="J2112">
        <f>IFERROR(VLOOKUP(BTT[[#This Row],[Verwendete Transaktion (Pflichtauswahl)]],Transaktionen[[Transaktionen]:[Langtext]],2,FALSE),"")</f>
        <v/>
      </c>
      <c r="V2112">
        <f>IFERROR(VLOOKUP(BTT[[#This Row],[Verwendetes Formular
(Auswahl falls relevant)]],Formulare[[Formularbezeichnung]:[Formularname (technisch)]],2,FALSE),"")</f>
        <v/>
      </c>
      <c r="AK2112">
        <f>IF(BTT[[#This Row],[Subprozess
(optionale Auswahl)]]="","okay",IF(VLOOKUP(BTT[[#This Row],[Subprozess
(optionale Auswahl)]],BPML[[Subprozess]:[Zugeordneter Hauptprozess]],3,FALSE)=BTT[[#This Row],[Hauptprozess
(Pflichtauswahl)]],"okay","falscher Subprozess"))</f>
        <v/>
      </c>
      <c r="AL2112">
        <f>IF(aktives_Teilprojekt="Master","",IF(BTT[[#This Row],[Verantwortliches TP
(automatisch)]]=VLOOKUP(aktives_Teilprojekt,Teilprojekte[[Teilprojekte]:[Kürzel]],2,FALSE),"okay","Hauptprozess anderes TP"))</f>
        <v/>
      </c>
      <c r="AM21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2">
        <f>IFERROR(IF(BTT[[#This Row],[SAP-Modul
(Pflichtauswahl)]]&lt;&gt;VLOOKUP(BTT[[#This Row],[Verwendete Transaktion (Pflichtauswahl)]],Transaktionen[[Transaktionen]:[Modul]],3,FALSE),"Modul anders","okay"),"")</f>
        <v/>
      </c>
      <c r="AP2112">
        <f>IFERROR(IF(COUNTIFS(BTT[Verwendete Transaktion (Pflichtauswahl)],BTT[[#This Row],[Verwendete Transaktion (Pflichtauswahl)]],BTT[SAP-Modul
(Pflichtauswahl)],"&lt;&gt;"&amp;BTT[[#This Row],[SAP-Modul
(Pflichtauswahl)]])&gt;0,"Modul anders","okay"),"")</f>
        <v/>
      </c>
      <c r="AQ2112">
        <f>IFERROR(IF(COUNTIFS(BTT[Verwendete Transaktion (Pflichtauswahl)],BTT[[#This Row],[Verwendete Transaktion (Pflichtauswahl)]],BTT[Verantwortliches TP
(automatisch)],"&lt;&gt;"&amp;BTT[[#This Row],[Verantwortliches TP
(automatisch)]])&gt;0,"Transaktion mehrfach","okay"),"")</f>
        <v/>
      </c>
      <c r="AR2112">
        <f>IFERROR(IF(COUNTIFS(BTT[Verwendete Transaktion (Pflichtauswahl)],BTT[[#This Row],[Verwendete Transaktion (Pflichtauswahl)]],BTT[Verantwortliches TP
(automatisch)],"&lt;&gt;"&amp;VLOOKUP(aktives_Teilprojekt,Teilprojekte[[Teilprojekte]:[Kürzel]],2,FALSE))&gt;0,"Transaktion mehrfach","okay"),"")</f>
        <v/>
      </c>
      <c r="AS2112" t="inlineStr">
        <is>
          <t>FI2082</t>
        </is>
      </c>
    </row>
    <row r="2113">
      <c r="A2113">
        <f>IFERROR(IF(BTT[[#This Row],[Lfd Nr. 
(aus konsolidierter Datei)]]&lt;&gt;"",BTT[[#This Row],[Lfd Nr. 
(aus konsolidierter Datei)]],VLOOKUP(aktives_Teilprojekt,Teilprojekte[[Teilprojekte]:[Kürzel]],2,FALSE)&amp;ROW(BTT[[#This Row],[Lfd Nr.
(automatisch)]])-2),"")</f>
        <v/>
      </c>
      <c r="E2113">
        <f>IFERROR(IF(NOT(BTT[[#This Row],[Manuelle Änderung des Verantwortliches TP
(Auswahl - bei Bedarf)]]=""),BTT[[#This Row],[Manuelle Änderung des Verantwortliches TP
(Auswahl - bei Bedarf)]],VLOOKUP(BTT[[#This Row],[Hauptprozess
(Pflichtauswahl)]],Hauptprozesse[],3,FALSE)),"")</f>
        <v/>
      </c>
      <c r="F2113" t="inlineStr">
        <is>
          <t>FI</t>
        </is>
      </c>
      <c r="G2113" t="inlineStr">
        <is>
          <t>RW-F</t>
        </is>
      </c>
      <c r="H2113" t="inlineStr">
        <is>
          <t>FI</t>
        </is>
      </c>
      <c r="I2113" t="inlineStr">
        <is>
          <t>/HOAG/ABUP</t>
        </is>
      </c>
      <c r="J2113">
        <f>IFERROR(VLOOKUP(BTT[[#This Row],[Verwendete Transaktion (Pflichtauswahl)]],Transaktionen[[Transaktionen]:[Langtext]],2,FALSE),"")</f>
        <v/>
      </c>
      <c r="V2113">
        <f>IFERROR(VLOOKUP(BTT[[#This Row],[Verwendetes Formular
(Auswahl falls relevant)]],Formulare[[Formularbezeichnung]:[Formularname (technisch)]],2,FALSE),"")</f>
        <v/>
      </c>
      <c r="AK2113">
        <f>IF(BTT[[#This Row],[Subprozess
(optionale Auswahl)]]="","okay",IF(VLOOKUP(BTT[[#This Row],[Subprozess
(optionale Auswahl)]],BPML[[Subprozess]:[Zugeordneter Hauptprozess]],3,FALSE)=BTT[[#This Row],[Hauptprozess
(Pflichtauswahl)]],"okay","falscher Subprozess"))</f>
        <v/>
      </c>
      <c r="AL2113">
        <f>IF(aktives_Teilprojekt="Master","",IF(BTT[[#This Row],[Verantwortliches TP
(automatisch)]]=VLOOKUP(aktives_Teilprojekt,Teilprojekte[[Teilprojekte]:[Kürzel]],2,FALSE),"okay","Hauptprozess anderes TP"))</f>
        <v/>
      </c>
      <c r="AM21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3">
        <f>IFERROR(IF(BTT[[#This Row],[SAP-Modul
(Pflichtauswahl)]]&lt;&gt;VLOOKUP(BTT[[#This Row],[Verwendete Transaktion (Pflichtauswahl)]],Transaktionen[[Transaktionen]:[Modul]],3,FALSE),"Modul anders","okay"),"")</f>
        <v/>
      </c>
      <c r="AP2113">
        <f>IFERROR(IF(COUNTIFS(BTT[Verwendete Transaktion (Pflichtauswahl)],BTT[[#This Row],[Verwendete Transaktion (Pflichtauswahl)]],BTT[SAP-Modul
(Pflichtauswahl)],"&lt;&gt;"&amp;BTT[[#This Row],[SAP-Modul
(Pflichtauswahl)]])&gt;0,"Modul anders","okay"),"")</f>
        <v/>
      </c>
      <c r="AQ2113">
        <f>IFERROR(IF(COUNTIFS(BTT[Verwendete Transaktion (Pflichtauswahl)],BTT[[#This Row],[Verwendete Transaktion (Pflichtauswahl)]],BTT[Verantwortliches TP
(automatisch)],"&lt;&gt;"&amp;BTT[[#This Row],[Verantwortliches TP
(automatisch)]])&gt;0,"Transaktion mehrfach","okay"),"")</f>
        <v/>
      </c>
      <c r="AR2113">
        <f>IFERROR(IF(COUNTIFS(BTT[Verwendete Transaktion (Pflichtauswahl)],BTT[[#This Row],[Verwendete Transaktion (Pflichtauswahl)]],BTT[Verantwortliches TP
(automatisch)],"&lt;&gt;"&amp;VLOOKUP(aktives_Teilprojekt,Teilprojekte[[Teilprojekte]:[Kürzel]],2,FALSE))&gt;0,"Transaktion mehrfach","okay"),"")</f>
        <v/>
      </c>
      <c r="AS2113" t="inlineStr">
        <is>
          <t>FI2083</t>
        </is>
      </c>
    </row>
    <row r="2114">
      <c r="A2114">
        <f>IFERROR(IF(BTT[[#This Row],[Lfd Nr. 
(aus konsolidierter Datei)]]&lt;&gt;"",BTT[[#This Row],[Lfd Nr. 
(aus konsolidierter Datei)]],VLOOKUP(aktives_Teilprojekt,Teilprojekte[[Teilprojekte]:[Kürzel]],2,FALSE)&amp;ROW(BTT[[#This Row],[Lfd Nr.
(automatisch)]])-2),"")</f>
        <v/>
      </c>
      <c r="E2114">
        <f>IFERROR(IF(NOT(BTT[[#This Row],[Manuelle Änderung des Verantwortliches TP
(Auswahl - bei Bedarf)]]=""),BTT[[#This Row],[Manuelle Änderung des Verantwortliches TP
(Auswahl - bei Bedarf)]],VLOOKUP(BTT[[#This Row],[Hauptprozess
(Pflichtauswahl)]],Hauptprozesse[],3,FALSE)),"")</f>
        <v/>
      </c>
      <c r="F2114" t="inlineStr">
        <is>
          <t>FI</t>
        </is>
      </c>
      <c r="G2114" t="inlineStr">
        <is>
          <t>RW-F</t>
        </is>
      </c>
      <c r="H2114" t="inlineStr">
        <is>
          <t>FI</t>
        </is>
      </c>
      <c r="I2114" t="inlineStr">
        <is>
          <t>/HOAG/AK_CHECK_ML</t>
        </is>
      </c>
      <c r="J2114">
        <f>IFERROR(VLOOKUP(BTT[[#This Row],[Verwendete Transaktion (Pflichtauswahl)]],Transaktionen[[Transaktionen]:[Langtext]],2,FALSE),"")</f>
        <v/>
      </c>
      <c r="V2114">
        <f>IFERROR(VLOOKUP(BTT[[#This Row],[Verwendetes Formular
(Auswahl falls relevant)]],Formulare[[Formularbezeichnung]:[Formularname (technisch)]],2,FALSE),"")</f>
        <v/>
      </c>
      <c r="AK2114">
        <f>IF(BTT[[#This Row],[Subprozess
(optionale Auswahl)]]="","okay",IF(VLOOKUP(BTT[[#This Row],[Subprozess
(optionale Auswahl)]],BPML[[Subprozess]:[Zugeordneter Hauptprozess]],3,FALSE)=BTT[[#This Row],[Hauptprozess
(Pflichtauswahl)]],"okay","falscher Subprozess"))</f>
        <v/>
      </c>
      <c r="AL2114">
        <f>IF(aktives_Teilprojekt="Master","",IF(BTT[[#This Row],[Verantwortliches TP
(automatisch)]]=VLOOKUP(aktives_Teilprojekt,Teilprojekte[[Teilprojekte]:[Kürzel]],2,FALSE),"okay","Hauptprozess anderes TP"))</f>
        <v/>
      </c>
      <c r="AM21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4">
        <f>IFERROR(IF(BTT[[#This Row],[SAP-Modul
(Pflichtauswahl)]]&lt;&gt;VLOOKUP(BTT[[#This Row],[Verwendete Transaktion (Pflichtauswahl)]],Transaktionen[[Transaktionen]:[Modul]],3,FALSE),"Modul anders","okay"),"")</f>
        <v/>
      </c>
      <c r="AP2114">
        <f>IFERROR(IF(COUNTIFS(BTT[Verwendete Transaktion (Pflichtauswahl)],BTT[[#This Row],[Verwendete Transaktion (Pflichtauswahl)]],BTT[SAP-Modul
(Pflichtauswahl)],"&lt;&gt;"&amp;BTT[[#This Row],[SAP-Modul
(Pflichtauswahl)]])&gt;0,"Modul anders","okay"),"")</f>
        <v/>
      </c>
      <c r="AQ2114">
        <f>IFERROR(IF(COUNTIFS(BTT[Verwendete Transaktion (Pflichtauswahl)],BTT[[#This Row],[Verwendete Transaktion (Pflichtauswahl)]],BTT[Verantwortliches TP
(automatisch)],"&lt;&gt;"&amp;BTT[[#This Row],[Verantwortliches TP
(automatisch)]])&gt;0,"Transaktion mehrfach","okay"),"")</f>
        <v/>
      </c>
      <c r="AR2114">
        <f>IFERROR(IF(COUNTIFS(BTT[Verwendete Transaktion (Pflichtauswahl)],BTT[[#This Row],[Verwendete Transaktion (Pflichtauswahl)]],BTT[Verantwortliches TP
(automatisch)],"&lt;&gt;"&amp;VLOOKUP(aktives_Teilprojekt,Teilprojekte[[Teilprojekte]:[Kürzel]],2,FALSE))&gt;0,"Transaktion mehrfach","okay"),"")</f>
        <v/>
      </c>
      <c r="AS2114" t="inlineStr">
        <is>
          <t>FI2084</t>
        </is>
      </c>
    </row>
    <row r="2115">
      <c r="A2115">
        <f>IFERROR(IF(BTT[[#This Row],[Lfd Nr. 
(aus konsolidierter Datei)]]&lt;&gt;"",BTT[[#This Row],[Lfd Nr. 
(aus konsolidierter Datei)]],VLOOKUP(aktives_Teilprojekt,Teilprojekte[[Teilprojekte]:[Kürzel]],2,FALSE)&amp;ROW(BTT[[#This Row],[Lfd Nr.
(automatisch)]])-2),"")</f>
        <v/>
      </c>
      <c r="E2115">
        <f>IFERROR(IF(NOT(BTT[[#This Row],[Manuelle Änderung des Verantwortliches TP
(Auswahl - bei Bedarf)]]=""),BTT[[#This Row],[Manuelle Änderung des Verantwortliches TP
(Auswahl - bei Bedarf)]],VLOOKUP(BTT[[#This Row],[Hauptprozess
(Pflichtauswahl)]],Hauptprozesse[],3,FALSE)),"")</f>
        <v/>
      </c>
      <c r="F2115" t="inlineStr">
        <is>
          <t>FI</t>
        </is>
      </c>
      <c r="G2115" t="inlineStr">
        <is>
          <t>RW-F</t>
        </is>
      </c>
      <c r="H2115" t="inlineStr">
        <is>
          <t>FI</t>
        </is>
      </c>
      <c r="I2115" t="inlineStr">
        <is>
          <t>/HOAG/AKBA</t>
        </is>
      </c>
      <c r="J2115">
        <f>IFERROR(VLOOKUP(BTT[[#This Row],[Verwendete Transaktion (Pflichtauswahl)]],Transaktionen[[Transaktionen]:[Langtext]],2,FALSE),"")</f>
        <v/>
      </c>
      <c r="V2115">
        <f>IFERROR(VLOOKUP(BTT[[#This Row],[Verwendetes Formular
(Auswahl falls relevant)]],Formulare[[Formularbezeichnung]:[Formularname (technisch)]],2,FALSE),"")</f>
        <v/>
      </c>
      <c r="AK2115">
        <f>IF(BTT[[#This Row],[Subprozess
(optionale Auswahl)]]="","okay",IF(VLOOKUP(BTT[[#This Row],[Subprozess
(optionale Auswahl)]],BPML[[Subprozess]:[Zugeordneter Hauptprozess]],3,FALSE)=BTT[[#This Row],[Hauptprozess
(Pflichtauswahl)]],"okay","falscher Subprozess"))</f>
        <v/>
      </c>
      <c r="AL2115">
        <f>IF(aktives_Teilprojekt="Master","",IF(BTT[[#This Row],[Verantwortliches TP
(automatisch)]]=VLOOKUP(aktives_Teilprojekt,Teilprojekte[[Teilprojekte]:[Kürzel]],2,FALSE),"okay","Hauptprozess anderes TP"))</f>
        <v/>
      </c>
      <c r="AM21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5">
        <f>IFERROR(IF(BTT[[#This Row],[SAP-Modul
(Pflichtauswahl)]]&lt;&gt;VLOOKUP(BTT[[#This Row],[Verwendete Transaktion (Pflichtauswahl)]],Transaktionen[[Transaktionen]:[Modul]],3,FALSE),"Modul anders","okay"),"")</f>
        <v/>
      </c>
      <c r="AP2115">
        <f>IFERROR(IF(COUNTIFS(BTT[Verwendete Transaktion (Pflichtauswahl)],BTT[[#This Row],[Verwendete Transaktion (Pflichtauswahl)]],BTT[SAP-Modul
(Pflichtauswahl)],"&lt;&gt;"&amp;BTT[[#This Row],[SAP-Modul
(Pflichtauswahl)]])&gt;0,"Modul anders","okay"),"")</f>
        <v/>
      </c>
      <c r="AQ2115">
        <f>IFERROR(IF(COUNTIFS(BTT[Verwendete Transaktion (Pflichtauswahl)],BTT[[#This Row],[Verwendete Transaktion (Pflichtauswahl)]],BTT[Verantwortliches TP
(automatisch)],"&lt;&gt;"&amp;BTT[[#This Row],[Verantwortliches TP
(automatisch)]])&gt;0,"Transaktion mehrfach","okay"),"")</f>
        <v/>
      </c>
      <c r="AR2115">
        <f>IFERROR(IF(COUNTIFS(BTT[Verwendete Transaktion (Pflichtauswahl)],BTT[[#This Row],[Verwendete Transaktion (Pflichtauswahl)]],BTT[Verantwortliches TP
(automatisch)],"&lt;&gt;"&amp;VLOOKUP(aktives_Teilprojekt,Teilprojekte[[Teilprojekte]:[Kürzel]],2,FALSE))&gt;0,"Transaktion mehrfach","okay"),"")</f>
        <v/>
      </c>
      <c r="AS2115" t="inlineStr">
        <is>
          <t>FI2085</t>
        </is>
      </c>
    </row>
    <row r="2116">
      <c r="A2116">
        <f>IFERROR(IF(BTT[[#This Row],[Lfd Nr. 
(aus konsolidierter Datei)]]&lt;&gt;"",BTT[[#This Row],[Lfd Nr. 
(aus konsolidierter Datei)]],VLOOKUP(aktives_Teilprojekt,Teilprojekte[[Teilprojekte]:[Kürzel]],2,FALSE)&amp;ROW(BTT[[#This Row],[Lfd Nr.
(automatisch)]])-2),"")</f>
        <v/>
      </c>
      <c r="E2116">
        <f>IFERROR(IF(NOT(BTT[[#This Row],[Manuelle Änderung des Verantwortliches TP
(Auswahl - bei Bedarf)]]=""),BTT[[#This Row],[Manuelle Änderung des Verantwortliches TP
(Auswahl - bei Bedarf)]],VLOOKUP(BTT[[#This Row],[Hauptprozess
(Pflichtauswahl)]],Hauptprozesse[],3,FALSE)),"")</f>
        <v/>
      </c>
      <c r="F2116" t="inlineStr">
        <is>
          <t>FI</t>
        </is>
      </c>
      <c r="G2116" t="inlineStr">
        <is>
          <t>RW-F</t>
        </is>
      </c>
      <c r="H2116" t="inlineStr">
        <is>
          <t>FI</t>
        </is>
      </c>
      <c r="I2116" t="inlineStr">
        <is>
          <t>/HOAG/AKEC</t>
        </is>
      </c>
      <c r="J2116">
        <f>IFERROR(VLOOKUP(BTT[[#This Row],[Verwendete Transaktion (Pflichtauswahl)]],Transaktionen[[Transaktionen]:[Langtext]],2,FALSE),"")</f>
        <v/>
      </c>
      <c r="V2116">
        <f>IFERROR(VLOOKUP(BTT[[#This Row],[Verwendetes Formular
(Auswahl falls relevant)]],Formulare[[Formularbezeichnung]:[Formularname (technisch)]],2,FALSE),"")</f>
        <v/>
      </c>
      <c r="AK2116">
        <f>IF(BTT[[#This Row],[Subprozess
(optionale Auswahl)]]="","okay",IF(VLOOKUP(BTT[[#This Row],[Subprozess
(optionale Auswahl)]],BPML[[Subprozess]:[Zugeordneter Hauptprozess]],3,FALSE)=BTT[[#This Row],[Hauptprozess
(Pflichtauswahl)]],"okay","falscher Subprozess"))</f>
        <v/>
      </c>
      <c r="AL2116">
        <f>IF(aktives_Teilprojekt="Master","",IF(BTT[[#This Row],[Verantwortliches TP
(automatisch)]]=VLOOKUP(aktives_Teilprojekt,Teilprojekte[[Teilprojekte]:[Kürzel]],2,FALSE),"okay","Hauptprozess anderes TP"))</f>
        <v/>
      </c>
      <c r="AM21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6">
        <f>IFERROR(IF(BTT[[#This Row],[SAP-Modul
(Pflichtauswahl)]]&lt;&gt;VLOOKUP(BTT[[#This Row],[Verwendete Transaktion (Pflichtauswahl)]],Transaktionen[[Transaktionen]:[Modul]],3,FALSE),"Modul anders","okay"),"")</f>
        <v/>
      </c>
      <c r="AP2116">
        <f>IFERROR(IF(COUNTIFS(BTT[Verwendete Transaktion (Pflichtauswahl)],BTT[[#This Row],[Verwendete Transaktion (Pflichtauswahl)]],BTT[SAP-Modul
(Pflichtauswahl)],"&lt;&gt;"&amp;BTT[[#This Row],[SAP-Modul
(Pflichtauswahl)]])&gt;0,"Modul anders","okay"),"")</f>
        <v/>
      </c>
      <c r="AQ2116">
        <f>IFERROR(IF(COUNTIFS(BTT[Verwendete Transaktion (Pflichtauswahl)],BTT[[#This Row],[Verwendete Transaktion (Pflichtauswahl)]],BTT[Verantwortliches TP
(automatisch)],"&lt;&gt;"&amp;BTT[[#This Row],[Verantwortliches TP
(automatisch)]])&gt;0,"Transaktion mehrfach","okay"),"")</f>
        <v/>
      </c>
      <c r="AR2116">
        <f>IFERROR(IF(COUNTIFS(BTT[Verwendete Transaktion (Pflichtauswahl)],BTT[[#This Row],[Verwendete Transaktion (Pflichtauswahl)]],BTT[Verantwortliches TP
(automatisch)],"&lt;&gt;"&amp;VLOOKUP(aktives_Teilprojekt,Teilprojekte[[Teilprojekte]:[Kürzel]],2,FALSE))&gt;0,"Transaktion mehrfach","okay"),"")</f>
        <v/>
      </c>
      <c r="AS2116" t="inlineStr">
        <is>
          <t>FI2086</t>
        </is>
      </c>
    </row>
    <row r="2117">
      <c r="A2117">
        <f>IFERROR(IF(BTT[[#This Row],[Lfd Nr. 
(aus konsolidierter Datei)]]&lt;&gt;"",BTT[[#This Row],[Lfd Nr. 
(aus konsolidierter Datei)]],VLOOKUP(aktives_Teilprojekt,Teilprojekte[[Teilprojekte]:[Kürzel]],2,FALSE)&amp;ROW(BTT[[#This Row],[Lfd Nr.
(automatisch)]])-2),"")</f>
        <v/>
      </c>
      <c r="E2117">
        <f>IFERROR(IF(NOT(BTT[[#This Row],[Manuelle Änderung des Verantwortliches TP
(Auswahl - bei Bedarf)]]=""),BTT[[#This Row],[Manuelle Änderung des Verantwortliches TP
(Auswahl - bei Bedarf)]],VLOOKUP(BTT[[#This Row],[Hauptprozess
(Pflichtauswahl)]],Hauptprozesse[],3,FALSE)),"")</f>
        <v/>
      </c>
      <c r="F2117" t="inlineStr">
        <is>
          <t>FI</t>
        </is>
      </c>
      <c r="G2117" t="inlineStr">
        <is>
          <t>RW-F</t>
        </is>
      </c>
      <c r="H2117" t="inlineStr">
        <is>
          <t>FI</t>
        </is>
      </c>
      <c r="I2117" t="inlineStr">
        <is>
          <t>/HOAG/AKGFSTAT</t>
        </is>
      </c>
      <c r="J2117">
        <f>IFERROR(VLOOKUP(BTT[[#This Row],[Verwendete Transaktion (Pflichtauswahl)]],Transaktionen[[Transaktionen]:[Langtext]],2,FALSE),"")</f>
        <v/>
      </c>
      <c r="V2117">
        <f>IFERROR(VLOOKUP(BTT[[#This Row],[Verwendetes Formular
(Auswahl falls relevant)]],Formulare[[Formularbezeichnung]:[Formularname (technisch)]],2,FALSE),"")</f>
        <v/>
      </c>
      <c r="AK2117">
        <f>IF(BTT[[#This Row],[Subprozess
(optionale Auswahl)]]="","okay",IF(VLOOKUP(BTT[[#This Row],[Subprozess
(optionale Auswahl)]],BPML[[Subprozess]:[Zugeordneter Hauptprozess]],3,FALSE)=BTT[[#This Row],[Hauptprozess
(Pflichtauswahl)]],"okay","falscher Subprozess"))</f>
        <v/>
      </c>
      <c r="AL2117">
        <f>IF(aktives_Teilprojekt="Master","",IF(BTT[[#This Row],[Verantwortliches TP
(automatisch)]]=VLOOKUP(aktives_Teilprojekt,Teilprojekte[[Teilprojekte]:[Kürzel]],2,FALSE),"okay","Hauptprozess anderes TP"))</f>
        <v/>
      </c>
      <c r="AM21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7">
        <f>IFERROR(IF(BTT[[#This Row],[SAP-Modul
(Pflichtauswahl)]]&lt;&gt;VLOOKUP(BTT[[#This Row],[Verwendete Transaktion (Pflichtauswahl)]],Transaktionen[[Transaktionen]:[Modul]],3,FALSE),"Modul anders","okay"),"")</f>
        <v/>
      </c>
      <c r="AP2117">
        <f>IFERROR(IF(COUNTIFS(BTT[Verwendete Transaktion (Pflichtauswahl)],BTT[[#This Row],[Verwendete Transaktion (Pflichtauswahl)]],BTT[SAP-Modul
(Pflichtauswahl)],"&lt;&gt;"&amp;BTT[[#This Row],[SAP-Modul
(Pflichtauswahl)]])&gt;0,"Modul anders","okay"),"")</f>
        <v/>
      </c>
      <c r="AQ2117">
        <f>IFERROR(IF(COUNTIFS(BTT[Verwendete Transaktion (Pflichtauswahl)],BTT[[#This Row],[Verwendete Transaktion (Pflichtauswahl)]],BTT[Verantwortliches TP
(automatisch)],"&lt;&gt;"&amp;BTT[[#This Row],[Verantwortliches TP
(automatisch)]])&gt;0,"Transaktion mehrfach","okay"),"")</f>
        <v/>
      </c>
      <c r="AR2117">
        <f>IFERROR(IF(COUNTIFS(BTT[Verwendete Transaktion (Pflichtauswahl)],BTT[[#This Row],[Verwendete Transaktion (Pflichtauswahl)]],BTT[Verantwortliches TP
(automatisch)],"&lt;&gt;"&amp;VLOOKUP(aktives_Teilprojekt,Teilprojekte[[Teilprojekte]:[Kürzel]],2,FALSE))&gt;0,"Transaktion mehrfach","okay"),"")</f>
        <v/>
      </c>
      <c r="AS2117" t="inlineStr">
        <is>
          <t>FI2087</t>
        </is>
      </c>
    </row>
    <row r="2118">
      <c r="A2118">
        <f>IFERROR(IF(BTT[[#This Row],[Lfd Nr. 
(aus konsolidierter Datei)]]&lt;&gt;"",BTT[[#This Row],[Lfd Nr. 
(aus konsolidierter Datei)]],VLOOKUP(aktives_Teilprojekt,Teilprojekte[[Teilprojekte]:[Kürzel]],2,FALSE)&amp;ROW(BTT[[#This Row],[Lfd Nr.
(automatisch)]])-2),"")</f>
        <v/>
      </c>
      <c r="E2118">
        <f>IFERROR(IF(NOT(BTT[[#This Row],[Manuelle Änderung des Verantwortliches TP
(Auswahl - bei Bedarf)]]=""),BTT[[#This Row],[Manuelle Änderung des Verantwortliches TP
(Auswahl - bei Bedarf)]],VLOOKUP(BTT[[#This Row],[Hauptprozess
(Pflichtauswahl)]],Hauptprozesse[],3,FALSE)),"")</f>
        <v/>
      </c>
      <c r="F2118" t="inlineStr">
        <is>
          <t>FI</t>
        </is>
      </c>
      <c r="G2118" t="inlineStr">
        <is>
          <t>RW-F</t>
        </is>
      </c>
      <c r="H2118" t="inlineStr">
        <is>
          <t>FI</t>
        </is>
      </c>
      <c r="I2118" t="inlineStr">
        <is>
          <t>/HOAG/AKKPI</t>
        </is>
      </c>
      <c r="J2118">
        <f>IFERROR(VLOOKUP(BTT[[#This Row],[Verwendete Transaktion (Pflichtauswahl)]],Transaktionen[[Transaktionen]:[Langtext]],2,FALSE),"")</f>
        <v/>
      </c>
      <c r="V2118">
        <f>IFERROR(VLOOKUP(BTT[[#This Row],[Verwendetes Formular
(Auswahl falls relevant)]],Formulare[[Formularbezeichnung]:[Formularname (technisch)]],2,FALSE),"")</f>
        <v/>
      </c>
      <c r="AK2118">
        <f>IF(BTT[[#This Row],[Subprozess
(optionale Auswahl)]]="","okay",IF(VLOOKUP(BTT[[#This Row],[Subprozess
(optionale Auswahl)]],BPML[[Subprozess]:[Zugeordneter Hauptprozess]],3,FALSE)=BTT[[#This Row],[Hauptprozess
(Pflichtauswahl)]],"okay","falscher Subprozess"))</f>
        <v/>
      </c>
      <c r="AL2118">
        <f>IF(aktives_Teilprojekt="Master","",IF(BTT[[#This Row],[Verantwortliches TP
(automatisch)]]=VLOOKUP(aktives_Teilprojekt,Teilprojekte[[Teilprojekte]:[Kürzel]],2,FALSE),"okay","Hauptprozess anderes TP"))</f>
        <v/>
      </c>
      <c r="AM21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8">
        <f>IFERROR(IF(BTT[[#This Row],[SAP-Modul
(Pflichtauswahl)]]&lt;&gt;VLOOKUP(BTT[[#This Row],[Verwendete Transaktion (Pflichtauswahl)]],Transaktionen[[Transaktionen]:[Modul]],3,FALSE),"Modul anders","okay"),"")</f>
        <v/>
      </c>
      <c r="AP2118">
        <f>IFERROR(IF(COUNTIFS(BTT[Verwendete Transaktion (Pflichtauswahl)],BTT[[#This Row],[Verwendete Transaktion (Pflichtauswahl)]],BTT[SAP-Modul
(Pflichtauswahl)],"&lt;&gt;"&amp;BTT[[#This Row],[SAP-Modul
(Pflichtauswahl)]])&gt;0,"Modul anders","okay"),"")</f>
        <v/>
      </c>
      <c r="AQ2118">
        <f>IFERROR(IF(COUNTIFS(BTT[Verwendete Transaktion (Pflichtauswahl)],BTT[[#This Row],[Verwendete Transaktion (Pflichtauswahl)]],BTT[Verantwortliches TP
(automatisch)],"&lt;&gt;"&amp;BTT[[#This Row],[Verantwortliches TP
(automatisch)]])&gt;0,"Transaktion mehrfach","okay"),"")</f>
        <v/>
      </c>
      <c r="AR2118">
        <f>IFERROR(IF(COUNTIFS(BTT[Verwendete Transaktion (Pflichtauswahl)],BTT[[#This Row],[Verwendete Transaktion (Pflichtauswahl)]],BTT[Verantwortliches TP
(automatisch)],"&lt;&gt;"&amp;VLOOKUP(aktives_Teilprojekt,Teilprojekte[[Teilprojekte]:[Kürzel]],2,FALSE))&gt;0,"Transaktion mehrfach","okay"),"")</f>
        <v/>
      </c>
      <c r="AS2118" t="inlineStr">
        <is>
          <t>FI2088</t>
        </is>
      </c>
    </row>
    <row r="2119">
      <c r="A2119">
        <f>IFERROR(IF(BTT[[#This Row],[Lfd Nr. 
(aus konsolidierter Datei)]]&lt;&gt;"",BTT[[#This Row],[Lfd Nr. 
(aus konsolidierter Datei)]],VLOOKUP(aktives_Teilprojekt,Teilprojekte[[Teilprojekte]:[Kürzel]],2,FALSE)&amp;ROW(BTT[[#This Row],[Lfd Nr.
(automatisch)]])-2),"")</f>
        <v/>
      </c>
      <c r="E2119">
        <f>IFERROR(IF(NOT(BTT[[#This Row],[Manuelle Änderung des Verantwortliches TP
(Auswahl - bei Bedarf)]]=""),BTT[[#This Row],[Manuelle Änderung des Verantwortliches TP
(Auswahl - bei Bedarf)]],VLOOKUP(BTT[[#This Row],[Hauptprozess
(Pflichtauswahl)]],Hauptprozesse[],3,FALSE)),"")</f>
        <v/>
      </c>
      <c r="F2119" t="inlineStr">
        <is>
          <t>FI</t>
        </is>
      </c>
      <c r="G2119" t="inlineStr">
        <is>
          <t>RW-F</t>
        </is>
      </c>
      <c r="H2119" t="inlineStr">
        <is>
          <t>FI</t>
        </is>
      </c>
      <c r="I2119" t="inlineStr">
        <is>
          <t>/HOAG/AKPB</t>
        </is>
      </c>
      <c r="J2119">
        <f>IFERROR(VLOOKUP(BTT[[#This Row],[Verwendete Transaktion (Pflichtauswahl)]],Transaktionen[[Transaktionen]:[Langtext]],2,FALSE),"")</f>
        <v/>
      </c>
      <c r="V2119">
        <f>IFERROR(VLOOKUP(BTT[[#This Row],[Verwendetes Formular
(Auswahl falls relevant)]],Formulare[[Formularbezeichnung]:[Formularname (technisch)]],2,FALSE),"")</f>
        <v/>
      </c>
      <c r="AK2119">
        <f>IF(BTT[[#This Row],[Subprozess
(optionale Auswahl)]]="","okay",IF(VLOOKUP(BTT[[#This Row],[Subprozess
(optionale Auswahl)]],BPML[[Subprozess]:[Zugeordneter Hauptprozess]],3,FALSE)=BTT[[#This Row],[Hauptprozess
(Pflichtauswahl)]],"okay","falscher Subprozess"))</f>
        <v/>
      </c>
      <c r="AL2119">
        <f>IF(aktives_Teilprojekt="Master","",IF(BTT[[#This Row],[Verantwortliches TP
(automatisch)]]=VLOOKUP(aktives_Teilprojekt,Teilprojekte[[Teilprojekte]:[Kürzel]],2,FALSE),"okay","Hauptprozess anderes TP"))</f>
        <v/>
      </c>
      <c r="AM21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19">
        <f>IFERROR(IF(BTT[[#This Row],[SAP-Modul
(Pflichtauswahl)]]&lt;&gt;VLOOKUP(BTT[[#This Row],[Verwendete Transaktion (Pflichtauswahl)]],Transaktionen[[Transaktionen]:[Modul]],3,FALSE),"Modul anders","okay"),"")</f>
        <v/>
      </c>
      <c r="AP2119">
        <f>IFERROR(IF(COUNTIFS(BTT[Verwendete Transaktion (Pflichtauswahl)],BTT[[#This Row],[Verwendete Transaktion (Pflichtauswahl)]],BTT[SAP-Modul
(Pflichtauswahl)],"&lt;&gt;"&amp;BTT[[#This Row],[SAP-Modul
(Pflichtauswahl)]])&gt;0,"Modul anders","okay"),"")</f>
        <v/>
      </c>
      <c r="AQ2119">
        <f>IFERROR(IF(COUNTIFS(BTT[Verwendete Transaktion (Pflichtauswahl)],BTT[[#This Row],[Verwendete Transaktion (Pflichtauswahl)]],BTT[Verantwortliches TP
(automatisch)],"&lt;&gt;"&amp;BTT[[#This Row],[Verantwortliches TP
(automatisch)]])&gt;0,"Transaktion mehrfach","okay"),"")</f>
        <v/>
      </c>
      <c r="AR2119">
        <f>IFERROR(IF(COUNTIFS(BTT[Verwendete Transaktion (Pflichtauswahl)],BTT[[#This Row],[Verwendete Transaktion (Pflichtauswahl)]],BTT[Verantwortliches TP
(automatisch)],"&lt;&gt;"&amp;VLOOKUP(aktives_Teilprojekt,Teilprojekte[[Teilprojekte]:[Kürzel]],2,FALSE))&gt;0,"Transaktion mehrfach","okay"),"")</f>
        <v/>
      </c>
      <c r="AS2119" t="inlineStr">
        <is>
          <t>FI2089</t>
        </is>
      </c>
    </row>
    <row r="2120">
      <c r="A2120">
        <f>IFERROR(IF(BTT[[#This Row],[Lfd Nr. 
(aus konsolidierter Datei)]]&lt;&gt;"",BTT[[#This Row],[Lfd Nr. 
(aus konsolidierter Datei)]],VLOOKUP(aktives_Teilprojekt,Teilprojekte[[Teilprojekte]:[Kürzel]],2,FALSE)&amp;ROW(BTT[[#This Row],[Lfd Nr.
(automatisch)]])-2),"")</f>
        <v/>
      </c>
      <c r="E2120">
        <f>IFERROR(IF(NOT(BTT[[#This Row],[Manuelle Änderung des Verantwortliches TP
(Auswahl - bei Bedarf)]]=""),BTT[[#This Row],[Manuelle Änderung des Verantwortliches TP
(Auswahl - bei Bedarf)]],VLOOKUP(BTT[[#This Row],[Hauptprozess
(Pflichtauswahl)]],Hauptprozesse[],3,FALSE)),"")</f>
        <v/>
      </c>
      <c r="F2120" t="inlineStr">
        <is>
          <t>FI</t>
        </is>
      </c>
      <c r="G2120" t="inlineStr">
        <is>
          <t>RW-F</t>
        </is>
      </c>
      <c r="H2120" t="inlineStr">
        <is>
          <t>FI</t>
        </is>
      </c>
      <c r="I2120" t="inlineStr">
        <is>
          <t>/HOAG/AKR_BUCHINFO</t>
        </is>
      </c>
      <c r="J2120">
        <f>IFERROR(VLOOKUP(BTT[[#This Row],[Verwendete Transaktion (Pflichtauswahl)]],Transaktionen[[Transaktionen]:[Langtext]],2,FALSE),"")</f>
        <v/>
      </c>
      <c r="V2120">
        <f>IFERROR(VLOOKUP(BTT[[#This Row],[Verwendetes Formular
(Auswahl falls relevant)]],Formulare[[Formularbezeichnung]:[Formularname (technisch)]],2,FALSE),"")</f>
        <v/>
      </c>
      <c r="AK2120">
        <f>IF(BTT[[#This Row],[Subprozess
(optionale Auswahl)]]="","okay",IF(VLOOKUP(BTT[[#This Row],[Subprozess
(optionale Auswahl)]],BPML[[Subprozess]:[Zugeordneter Hauptprozess]],3,FALSE)=BTT[[#This Row],[Hauptprozess
(Pflichtauswahl)]],"okay","falscher Subprozess"))</f>
        <v/>
      </c>
      <c r="AL2120">
        <f>IF(aktives_Teilprojekt="Master","",IF(BTT[[#This Row],[Verantwortliches TP
(automatisch)]]=VLOOKUP(aktives_Teilprojekt,Teilprojekte[[Teilprojekte]:[Kürzel]],2,FALSE),"okay","Hauptprozess anderes TP"))</f>
        <v/>
      </c>
      <c r="AM21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0">
        <f>IFERROR(IF(BTT[[#This Row],[SAP-Modul
(Pflichtauswahl)]]&lt;&gt;VLOOKUP(BTT[[#This Row],[Verwendete Transaktion (Pflichtauswahl)]],Transaktionen[[Transaktionen]:[Modul]],3,FALSE),"Modul anders","okay"),"")</f>
        <v/>
      </c>
      <c r="AP2120">
        <f>IFERROR(IF(COUNTIFS(BTT[Verwendete Transaktion (Pflichtauswahl)],BTT[[#This Row],[Verwendete Transaktion (Pflichtauswahl)]],BTT[SAP-Modul
(Pflichtauswahl)],"&lt;&gt;"&amp;BTT[[#This Row],[SAP-Modul
(Pflichtauswahl)]])&gt;0,"Modul anders","okay"),"")</f>
        <v/>
      </c>
      <c r="AQ2120">
        <f>IFERROR(IF(COUNTIFS(BTT[Verwendete Transaktion (Pflichtauswahl)],BTT[[#This Row],[Verwendete Transaktion (Pflichtauswahl)]],BTT[Verantwortliches TP
(automatisch)],"&lt;&gt;"&amp;BTT[[#This Row],[Verantwortliches TP
(automatisch)]])&gt;0,"Transaktion mehrfach","okay"),"")</f>
        <v/>
      </c>
      <c r="AR2120">
        <f>IFERROR(IF(COUNTIFS(BTT[Verwendete Transaktion (Pflichtauswahl)],BTT[[#This Row],[Verwendete Transaktion (Pflichtauswahl)]],BTT[Verantwortliches TP
(automatisch)],"&lt;&gt;"&amp;VLOOKUP(aktives_Teilprojekt,Teilprojekte[[Teilprojekte]:[Kürzel]],2,FALSE))&gt;0,"Transaktion mehrfach","okay"),"")</f>
        <v/>
      </c>
      <c r="AS2120" t="inlineStr">
        <is>
          <t>FI2090</t>
        </is>
      </c>
    </row>
    <row r="2121">
      <c r="A2121">
        <f>IFERROR(IF(BTT[[#This Row],[Lfd Nr. 
(aus konsolidierter Datei)]]&lt;&gt;"",BTT[[#This Row],[Lfd Nr. 
(aus konsolidierter Datei)]],VLOOKUP(aktives_Teilprojekt,Teilprojekte[[Teilprojekte]:[Kürzel]],2,FALSE)&amp;ROW(BTT[[#This Row],[Lfd Nr.
(automatisch)]])-2),"")</f>
        <v/>
      </c>
      <c r="E2121">
        <f>IFERROR(IF(NOT(BTT[[#This Row],[Manuelle Änderung des Verantwortliches TP
(Auswahl - bei Bedarf)]]=""),BTT[[#This Row],[Manuelle Änderung des Verantwortliches TP
(Auswahl - bei Bedarf)]],VLOOKUP(BTT[[#This Row],[Hauptprozess
(Pflichtauswahl)]],Hauptprozesse[],3,FALSE)),"")</f>
        <v/>
      </c>
      <c r="F2121" t="inlineStr">
        <is>
          <t>FI</t>
        </is>
      </c>
      <c r="G2121" t="inlineStr">
        <is>
          <t>RW-F</t>
        </is>
      </c>
      <c r="H2121" t="inlineStr">
        <is>
          <t>FI</t>
        </is>
      </c>
      <c r="I2121" t="inlineStr">
        <is>
          <t>/HOAG/AKR_MRFEIN</t>
        </is>
      </c>
      <c r="J2121">
        <f>IFERROR(VLOOKUP(BTT[[#This Row],[Verwendete Transaktion (Pflichtauswahl)]],Transaktionen[[Transaktionen]:[Langtext]],2,FALSE),"")</f>
        <v/>
      </c>
      <c r="V2121">
        <f>IFERROR(VLOOKUP(BTT[[#This Row],[Verwendetes Formular
(Auswahl falls relevant)]],Formulare[[Formularbezeichnung]:[Formularname (technisch)]],2,FALSE),"")</f>
        <v/>
      </c>
      <c r="AK2121">
        <f>IF(BTT[[#This Row],[Subprozess
(optionale Auswahl)]]="","okay",IF(VLOOKUP(BTT[[#This Row],[Subprozess
(optionale Auswahl)]],BPML[[Subprozess]:[Zugeordneter Hauptprozess]],3,FALSE)=BTT[[#This Row],[Hauptprozess
(Pflichtauswahl)]],"okay","falscher Subprozess"))</f>
        <v/>
      </c>
      <c r="AL2121">
        <f>IF(aktives_Teilprojekt="Master","",IF(BTT[[#This Row],[Verantwortliches TP
(automatisch)]]=VLOOKUP(aktives_Teilprojekt,Teilprojekte[[Teilprojekte]:[Kürzel]],2,FALSE),"okay","Hauptprozess anderes TP"))</f>
        <v/>
      </c>
      <c r="AM21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1">
        <f>IFERROR(IF(BTT[[#This Row],[SAP-Modul
(Pflichtauswahl)]]&lt;&gt;VLOOKUP(BTT[[#This Row],[Verwendete Transaktion (Pflichtauswahl)]],Transaktionen[[Transaktionen]:[Modul]],3,FALSE),"Modul anders","okay"),"")</f>
        <v/>
      </c>
      <c r="AP2121">
        <f>IFERROR(IF(COUNTIFS(BTT[Verwendete Transaktion (Pflichtauswahl)],BTT[[#This Row],[Verwendete Transaktion (Pflichtauswahl)]],BTT[SAP-Modul
(Pflichtauswahl)],"&lt;&gt;"&amp;BTT[[#This Row],[SAP-Modul
(Pflichtauswahl)]])&gt;0,"Modul anders","okay"),"")</f>
        <v/>
      </c>
      <c r="AQ2121">
        <f>IFERROR(IF(COUNTIFS(BTT[Verwendete Transaktion (Pflichtauswahl)],BTT[[#This Row],[Verwendete Transaktion (Pflichtauswahl)]],BTT[Verantwortliches TP
(automatisch)],"&lt;&gt;"&amp;BTT[[#This Row],[Verantwortliches TP
(automatisch)]])&gt;0,"Transaktion mehrfach","okay"),"")</f>
        <v/>
      </c>
      <c r="AR2121">
        <f>IFERROR(IF(COUNTIFS(BTT[Verwendete Transaktion (Pflichtauswahl)],BTT[[#This Row],[Verwendete Transaktion (Pflichtauswahl)]],BTT[Verantwortliches TP
(automatisch)],"&lt;&gt;"&amp;VLOOKUP(aktives_Teilprojekt,Teilprojekte[[Teilprojekte]:[Kürzel]],2,FALSE))&gt;0,"Transaktion mehrfach","okay"),"")</f>
        <v/>
      </c>
      <c r="AS2121" t="inlineStr">
        <is>
          <t>FI2091</t>
        </is>
      </c>
    </row>
    <row r="2122">
      <c r="A2122">
        <f>IFERROR(IF(BTT[[#This Row],[Lfd Nr. 
(aus konsolidierter Datei)]]&lt;&gt;"",BTT[[#This Row],[Lfd Nr. 
(aus konsolidierter Datei)]],VLOOKUP(aktives_Teilprojekt,Teilprojekte[[Teilprojekte]:[Kürzel]],2,FALSE)&amp;ROW(BTT[[#This Row],[Lfd Nr.
(automatisch)]])-2),"")</f>
        <v/>
      </c>
      <c r="E2122">
        <f>IFERROR(IF(NOT(BTT[[#This Row],[Manuelle Änderung des Verantwortliches TP
(Auswahl - bei Bedarf)]]=""),BTT[[#This Row],[Manuelle Änderung des Verantwortliches TP
(Auswahl - bei Bedarf)]],VLOOKUP(BTT[[#This Row],[Hauptprozess
(Pflichtauswahl)]],Hauptprozesse[],3,FALSE)),"")</f>
        <v/>
      </c>
      <c r="F2122" t="inlineStr">
        <is>
          <t>FI</t>
        </is>
      </c>
      <c r="G2122" t="inlineStr">
        <is>
          <t>RW-F</t>
        </is>
      </c>
      <c r="H2122" t="inlineStr">
        <is>
          <t>FI</t>
        </is>
      </c>
      <c r="I2122" t="inlineStr">
        <is>
          <t>/HOAG/AKR_MRGF</t>
        </is>
      </c>
      <c r="J2122">
        <f>IFERROR(VLOOKUP(BTT[[#This Row],[Verwendete Transaktion (Pflichtauswahl)]],Transaktionen[[Transaktionen]:[Langtext]],2,FALSE),"")</f>
        <v/>
      </c>
      <c r="V2122">
        <f>IFERROR(VLOOKUP(BTT[[#This Row],[Verwendetes Formular
(Auswahl falls relevant)]],Formulare[[Formularbezeichnung]:[Formularname (technisch)]],2,FALSE),"")</f>
        <v/>
      </c>
      <c r="AK2122">
        <f>IF(BTT[[#This Row],[Subprozess
(optionale Auswahl)]]="","okay",IF(VLOOKUP(BTT[[#This Row],[Subprozess
(optionale Auswahl)]],BPML[[Subprozess]:[Zugeordneter Hauptprozess]],3,FALSE)=BTT[[#This Row],[Hauptprozess
(Pflichtauswahl)]],"okay","falscher Subprozess"))</f>
        <v/>
      </c>
      <c r="AL2122">
        <f>IF(aktives_Teilprojekt="Master","",IF(BTT[[#This Row],[Verantwortliches TP
(automatisch)]]=VLOOKUP(aktives_Teilprojekt,Teilprojekte[[Teilprojekte]:[Kürzel]],2,FALSE),"okay","Hauptprozess anderes TP"))</f>
        <v/>
      </c>
      <c r="AM21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2">
        <f>IFERROR(IF(BTT[[#This Row],[SAP-Modul
(Pflichtauswahl)]]&lt;&gt;VLOOKUP(BTT[[#This Row],[Verwendete Transaktion (Pflichtauswahl)]],Transaktionen[[Transaktionen]:[Modul]],3,FALSE),"Modul anders","okay"),"")</f>
        <v/>
      </c>
      <c r="AP2122">
        <f>IFERROR(IF(COUNTIFS(BTT[Verwendete Transaktion (Pflichtauswahl)],BTT[[#This Row],[Verwendete Transaktion (Pflichtauswahl)]],BTT[SAP-Modul
(Pflichtauswahl)],"&lt;&gt;"&amp;BTT[[#This Row],[SAP-Modul
(Pflichtauswahl)]])&gt;0,"Modul anders","okay"),"")</f>
        <v/>
      </c>
      <c r="AQ2122">
        <f>IFERROR(IF(COUNTIFS(BTT[Verwendete Transaktion (Pflichtauswahl)],BTT[[#This Row],[Verwendete Transaktion (Pflichtauswahl)]],BTT[Verantwortliches TP
(automatisch)],"&lt;&gt;"&amp;BTT[[#This Row],[Verantwortliches TP
(automatisch)]])&gt;0,"Transaktion mehrfach","okay"),"")</f>
        <v/>
      </c>
      <c r="AR2122">
        <f>IFERROR(IF(COUNTIFS(BTT[Verwendete Transaktion (Pflichtauswahl)],BTT[[#This Row],[Verwendete Transaktion (Pflichtauswahl)]],BTT[Verantwortliches TP
(automatisch)],"&lt;&gt;"&amp;VLOOKUP(aktives_Teilprojekt,Teilprojekte[[Teilprojekte]:[Kürzel]],2,FALSE))&gt;0,"Transaktion mehrfach","okay"),"")</f>
        <v/>
      </c>
      <c r="AS2122" t="inlineStr">
        <is>
          <t>FI2092</t>
        </is>
      </c>
    </row>
    <row r="2123">
      <c r="A2123">
        <f>IFERROR(IF(BTT[[#This Row],[Lfd Nr. 
(aus konsolidierter Datei)]]&lt;&gt;"",BTT[[#This Row],[Lfd Nr. 
(aus konsolidierter Datei)]],VLOOKUP(aktives_Teilprojekt,Teilprojekte[[Teilprojekte]:[Kürzel]],2,FALSE)&amp;ROW(BTT[[#This Row],[Lfd Nr.
(automatisch)]])-2),"")</f>
        <v/>
      </c>
      <c r="E2123">
        <f>IFERROR(IF(NOT(BTT[[#This Row],[Manuelle Änderung des Verantwortliches TP
(Auswahl - bei Bedarf)]]=""),BTT[[#This Row],[Manuelle Änderung des Verantwortliches TP
(Auswahl - bei Bedarf)]],VLOOKUP(BTT[[#This Row],[Hauptprozess
(Pflichtauswahl)]],Hauptprozesse[],3,FALSE)),"")</f>
        <v/>
      </c>
      <c r="F2123" t="inlineStr">
        <is>
          <t>FI</t>
        </is>
      </c>
      <c r="G2123" t="inlineStr">
        <is>
          <t>RW-F</t>
        </is>
      </c>
      <c r="H2123" t="inlineStr">
        <is>
          <t>FI</t>
        </is>
      </c>
      <c r="I2123" t="inlineStr">
        <is>
          <t>/HOAG/AKR_ZVK</t>
        </is>
      </c>
      <c r="J2123">
        <f>IFERROR(VLOOKUP(BTT[[#This Row],[Verwendete Transaktion (Pflichtauswahl)]],Transaktionen[[Transaktionen]:[Langtext]],2,FALSE),"")</f>
        <v/>
      </c>
      <c r="V2123">
        <f>IFERROR(VLOOKUP(BTT[[#This Row],[Verwendetes Formular
(Auswahl falls relevant)]],Formulare[[Formularbezeichnung]:[Formularname (technisch)]],2,FALSE),"")</f>
        <v/>
      </c>
      <c r="AK2123">
        <f>IF(BTT[[#This Row],[Subprozess
(optionale Auswahl)]]="","okay",IF(VLOOKUP(BTT[[#This Row],[Subprozess
(optionale Auswahl)]],BPML[[Subprozess]:[Zugeordneter Hauptprozess]],3,FALSE)=BTT[[#This Row],[Hauptprozess
(Pflichtauswahl)]],"okay","falscher Subprozess"))</f>
        <v/>
      </c>
      <c r="AL2123">
        <f>IF(aktives_Teilprojekt="Master","",IF(BTT[[#This Row],[Verantwortliches TP
(automatisch)]]=VLOOKUP(aktives_Teilprojekt,Teilprojekte[[Teilprojekte]:[Kürzel]],2,FALSE),"okay","Hauptprozess anderes TP"))</f>
        <v/>
      </c>
      <c r="AM21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3">
        <f>IFERROR(IF(BTT[[#This Row],[SAP-Modul
(Pflichtauswahl)]]&lt;&gt;VLOOKUP(BTT[[#This Row],[Verwendete Transaktion (Pflichtauswahl)]],Transaktionen[[Transaktionen]:[Modul]],3,FALSE),"Modul anders","okay"),"")</f>
        <v/>
      </c>
      <c r="AP2123">
        <f>IFERROR(IF(COUNTIFS(BTT[Verwendete Transaktion (Pflichtauswahl)],BTT[[#This Row],[Verwendete Transaktion (Pflichtauswahl)]],BTT[SAP-Modul
(Pflichtauswahl)],"&lt;&gt;"&amp;BTT[[#This Row],[SAP-Modul
(Pflichtauswahl)]])&gt;0,"Modul anders","okay"),"")</f>
        <v/>
      </c>
      <c r="AQ2123">
        <f>IFERROR(IF(COUNTIFS(BTT[Verwendete Transaktion (Pflichtauswahl)],BTT[[#This Row],[Verwendete Transaktion (Pflichtauswahl)]],BTT[Verantwortliches TP
(automatisch)],"&lt;&gt;"&amp;BTT[[#This Row],[Verantwortliches TP
(automatisch)]])&gt;0,"Transaktion mehrfach","okay"),"")</f>
        <v/>
      </c>
      <c r="AR2123">
        <f>IFERROR(IF(COUNTIFS(BTT[Verwendete Transaktion (Pflichtauswahl)],BTT[[#This Row],[Verwendete Transaktion (Pflichtauswahl)]],BTT[Verantwortliches TP
(automatisch)],"&lt;&gt;"&amp;VLOOKUP(aktives_Teilprojekt,Teilprojekte[[Teilprojekte]:[Kürzel]],2,FALSE))&gt;0,"Transaktion mehrfach","okay"),"")</f>
        <v/>
      </c>
      <c r="AS2123" t="inlineStr">
        <is>
          <t>FI2093</t>
        </is>
      </c>
    </row>
    <row r="2124">
      <c r="A2124">
        <f>IFERROR(IF(BTT[[#This Row],[Lfd Nr. 
(aus konsolidierter Datei)]]&lt;&gt;"",BTT[[#This Row],[Lfd Nr. 
(aus konsolidierter Datei)]],VLOOKUP(aktives_Teilprojekt,Teilprojekte[[Teilprojekte]:[Kürzel]],2,FALSE)&amp;ROW(BTT[[#This Row],[Lfd Nr.
(automatisch)]])-2),"")</f>
        <v/>
      </c>
      <c r="E2124">
        <f>IFERROR(IF(NOT(BTT[[#This Row],[Manuelle Änderung des Verantwortliches TP
(Auswahl - bei Bedarf)]]=""),BTT[[#This Row],[Manuelle Änderung des Verantwortliches TP
(Auswahl - bei Bedarf)]],VLOOKUP(BTT[[#This Row],[Hauptprozess
(Pflichtauswahl)]],Hauptprozesse[],3,FALSE)),"")</f>
        <v/>
      </c>
      <c r="F2124" t="inlineStr">
        <is>
          <t>FI</t>
        </is>
      </c>
      <c r="G2124" t="inlineStr">
        <is>
          <t>RW-F</t>
        </is>
      </c>
      <c r="H2124" t="inlineStr">
        <is>
          <t>FI</t>
        </is>
      </c>
      <c r="I2124" t="inlineStr">
        <is>
          <t>/HOAG/AKRP</t>
        </is>
      </c>
      <c r="J2124">
        <f>IFERROR(VLOOKUP(BTT[[#This Row],[Verwendete Transaktion (Pflichtauswahl)]],Transaktionen[[Transaktionen]:[Langtext]],2,FALSE),"")</f>
        <v/>
      </c>
      <c r="V2124">
        <f>IFERROR(VLOOKUP(BTT[[#This Row],[Verwendetes Formular
(Auswahl falls relevant)]],Formulare[[Formularbezeichnung]:[Formularname (technisch)]],2,FALSE),"")</f>
        <v/>
      </c>
      <c r="AK2124">
        <f>IF(BTT[[#This Row],[Subprozess
(optionale Auswahl)]]="","okay",IF(VLOOKUP(BTT[[#This Row],[Subprozess
(optionale Auswahl)]],BPML[[Subprozess]:[Zugeordneter Hauptprozess]],3,FALSE)=BTT[[#This Row],[Hauptprozess
(Pflichtauswahl)]],"okay","falscher Subprozess"))</f>
        <v/>
      </c>
      <c r="AL2124">
        <f>IF(aktives_Teilprojekt="Master","",IF(BTT[[#This Row],[Verantwortliches TP
(automatisch)]]=VLOOKUP(aktives_Teilprojekt,Teilprojekte[[Teilprojekte]:[Kürzel]],2,FALSE),"okay","Hauptprozess anderes TP"))</f>
        <v/>
      </c>
      <c r="AM21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4">
        <f>IFERROR(IF(BTT[[#This Row],[SAP-Modul
(Pflichtauswahl)]]&lt;&gt;VLOOKUP(BTT[[#This Row],[Verwendete Transaktion (Pflichtauswahl)]],Transaktionen[[Transaktionen]:[Modul]],3,FALSE),"Modul anders","okay"),"")</f>
        <v/>
      </c>
      <c r="AP2124">
        <f>IFERROR(IF(COUNTIFS(BTT[Verwendete Transaktion (Pflichtauswahl)],BTT[[#This Row],[Verwendete Transaktion (Pflichtauswahl)]],BTT[SAP-Modul
(Pflichtauswahl)],"&lt;&gt;"&amp;BTT[[#This Row],[SAP-Modul
(Pflichtauswahl)]])&gt;0,"Modul anders","okay"),"")</f>
        <v/>
      </c>
      <c r="AQ2124">
        <f>IFERROR(IF(COUNTIFS(BTT[Verwendete Transaktion (Pflichtauswahl)],BTT[[#This Row],[Verwendete Transaktion (Pflichtauswahl)]],BTT[Verantwortliches TP
(automatisch)],"&lt;&gt;"&amp;BTT[[#This Row],[Verantwortliches TP
(automatisch)]])&gt;0,"Transaktion mehrfach","okay"),"")</f>
        <v/>
      </c>
      <c r="AR2124">
        <f>IFERROR(IF(COUNTIFS(BTT[Verwendete Transaktion (Pflichtauswahl)],BTT[[#This Row],[Verwendete Transaktion (Pflichtauswahl)]],BTT[Verantwortliches TP
(automatisch)],"&lt;&gt;"&amp;VLOOKUP(aktives_Teilprojekt,Teilprojekte[[Teilprojekte]:[Kürzel]],2,FALSE))&gt;0,"Transaktion mehrfach","okay"),"")</f>
        <v/>
      </c>
      <c r="AS2124" t="inlineStr">
        <is>
          <t>FI2094</t>
        </is>
      </c>
    </row>
    <row r="2125">
      <c r="A2125">
        <f>IFERROR(IF(BTT[[#This Row],[Lfd Nr. 
(aus konsolidierter Datei)]]&lt;&gt;"",BTT[[#This Row],[Lfd Nr. 
(aus konsolidierter Datei)]],VLOOKUP(aktives_Teilprojekt,Teilprojekte[[Teilprojekte]:[Kürzel]],2,FALSE)&amp;ROW(BTT[[#This Row],[Lfd Nr.
(automatisch)]])-2),"")</f>
        <v/>
      </c>
      <c r="E2125">
        <f>IFERROR(IF(NOT(BTT[[#This Row],[Manuelle Änderung des Verantwortliches TP
(Auswahl - bei Bedarf)]]=""),BTT[[#This Row],[Manuelle Änderung des Verantwortliches TP
(Auswahl - bei Bedarf)]],VLOOKUP(BTT[[#This Row],[Hauptprozess
(Pflichtauswahl)]],Hauptprozesse[],3,FALSE)),"")</f>
        <v/>
      </c>
      <c r="F2125" t="inlineStr">
        <is>
          <t>FI</t>
        </is>
      </c>
      <c r="G2125" t="inlineStr">
        <is>
          <t>RW-F</t>
        </is>
      </c>
      <c r="H2125" t="inlineStr">
        <is>
          <t>FI</t>
        </is>
      </c>
      <c r="I2125" t="inlineStr">
        <is>
          <t>/HOAG/AKSDP</t>
        </is>
      </c>
      <c r="J2125">
        <f>IFERROR(VLOOKUP(BTT[[#This Row],[Verwendete Transaktion (Pflichtauswahl)]],Transaktionen[[Transaktionen]:[Langtext]],2,FALSE),"")</f>
        <v/>
      </c>
      <c r="V2125">
        <f>IFERROR(VLOOKUP(BTT[[#This Row],[Verwendetes Formular
(Auswahl falls relevant)]],Formulare[[Formularbezeichnung]:[Formularname (technisch)]],2,FALSE),"")</f>
        <v/>
      </c>
      <c r="AK2125">
        <f>IF(BTT[[#This Row],[Subprozess
(optionale Auswahl)]]="","okay",IF(VLOOKUP(BTT[[#This Row],[Subprozess
(optionale Auswahl)]],BPML[[Subprozess]:[Zugeordneter Hauptprozess]],3,FALSE)=BTT[[#This Row],[Hauptprozess
(Pflichtauswahl)]],"okay","falscher Subprozess"))</f>
        <v/>
      </c>
      <c r="AL2125">
        <f>IF(aktives_Teilprojekt="Master","",IF(BTT[[#This Row],[Verantwortliches TP
(automatisch)]]=VLOOKUP(aktives_Teilprojekt,Teilprojekte[[Teilprojekte]:[Kürzel]],2,FALSE),"okay","Hauptprozess anderes TP"))</f>
        <v/>
      </c>
      <c r="AM21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5">
        <f>IFERROR(IF(BTT[[#This Row],[SAP-Modul
(Pflichtauswahl)]]&lt;&gt;VLOOKUP(BTT[[#This Row],[Verwendete Transaktion (Pflichtauswahl)]],Transaktionen[[Transaktionen]:[Modul]],3,FALSE),"Modul anders","okay"),"")</f>
        <v/>
      </c>
      <c r="AP2125">
        <f>IFERROR(IF(COUNTIFS(BTT[Verwendete Transaktion (Pflichtauswahl)],BTT[[#This Row],[Verwendete Transaktion (Pflichtauswahl)]],BTT[SAP-Modul
(Pflichtauswahl)],"&lt;&gt;"&amp;BTT[[#This Row],[SAP-Modul
(Pflichtauswahl)]])&gt;0,"Modul anders","okay"),"")</f>
        <v/>
      </c>
      <c r="AQ2125">
        <f>IFERROR(IF(COUNTIFS(BTT[Verwendete Transaktion (Pflichtauswahl)],BTT[[#This Row],[Verwendete Transaktion (Pflichtauswahl)]],BTT[Verantwortliches TP
(automatisch)],"&lt;&gt;"&amp;BTT[[#This Row],[Verantwortliches TP
(automatisch)]])&gt;0,"Transaktion mehrfach","okay"),"")</f>
        <v/>
      </c>
      <c r="AR2125">
        <f>IFERROR(IF(COUNTIFS(BTT[Verwendete Transaktion (Pflichtauswahl)],BTT[[#This Row],[Verwendete Transaktion (Pflichtauswahl)]],BTT[Verantwortliches TP
(automatisch)],"&lt;&gt;"&amp;VLOOKUP(aktives_Teilprojekt,Teilprojekte[[Teilprojekte]:[Kürzel]],2,FALSE))&gt;0,"Transaktion mehrfach","okay"),"")</f>
        <v/>
      </c>
      <c r="AS2125" t="inlineStr">
        <is>
          <t>FI2095</t>
        </is>
      </c>
    </row>
    <row r="2126">
      <c r="A2126">
        <f>IFERROR(IF(BTT[[#This Row],[Lfd Nr. 
(aus konsolidierter Datei)]]&lt;&gt;"",BTT[[#This Row],[Lfd Nr. 
(aus konsolidierter Datei)]],VLOOKUP(aktives_Teilprojekt,Teilprojekte[[Teilprojekte]:[Kürzel]],2,FALSE)&amp;ROW(BTT[[#This Row],[Lfd Nr.
(automatisch)]])-2),"")</f>
        <v/>
      </c>
      <c r="E2126">
        <f>IFERROR(IF(NOT(BTT[[#This Row],[Manuelle Änderung des Verantwortliches TP
(Auswahl - bei Bedarf)]]=""),BTT[[#This Row],[Manuelle Änderung des Verantwortliches TP
(Auswahl - bei Bedarf)]],VLOOKUP(BTT[[#This Row],[Hauptprozess
(Pflichtauswahl)]],Hauptprozesse[],3,FALSE)),"")</f>
        <v/>
      </c>
      <c r="F2126" t="inlineStr">
        <is>
          <t>FI</t>
        </is>
      </c>
      <c r="G2126" t="inlineStr">
        <is>
          <t>RW-F</t>
        </is>
      </c>
      <c r="H2126" t="inlineStr">
        <is>
          <t>FI</t>
        </is>
      </c>
      <c r="I2126" t="inlineStr">
        <is>
          <t>/HOAG/AKSDZA</t>
        </is>
      </c>
      <c r="J2126">
        <f>IFERROR(VLOOKUP(BTT[[#This Row],[Verwendete Transaktion (Pflichtauswahl)]],Transaktionen[[Transaktionen]:[Langtext]],2,FALSE),"")</f>
        <v/>
      </c>
      <c r="V2126">
        <f>IFERROR(VLOOKUP(BTT[[#This Row],[Verwendetes Formular
(Auswahl falls relevant)]],Formulare[[Formularbezeichnung]:[Formularname (technisch)]],2,FALSE),"")</f>
        <v/>
      </c>
      <c r="AK2126">
        <f>IF(BTT[[#This Row],[Subprozess
(optionale Auswahl)]]="","okay",IF(VLOOKUP(BTT[[#This Row],[Subprozess
(optionale Auswahl)]],BPML[[Subprozess]:[Zugeordneter Hauptprozess]],3,FALSE)=BTT[[#This Row],[Hauptprozess
(Pflichtauswahl)]],"okay","falscher Subprozess"))</f>
        <v/>
      </c>
      <c r="AL2126">
        <f>IF(aktives_Teilprojekt="Master","",IF(BTT[[#This Row],[Verantwortliches TP
(automatisch)]]=VLOOKUP(aktives_Teilprojekt,Teilprojekte[[Teilprojekte]:[Kürzel]],2,FALSE),"okay","Hauptprozess anderes TP"))</f>
        <v/>
      </c>
      <c r="AM21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6">
        <f>IFERROR(IF(BTT[[#This Row],[SAP-Modul
(Pflichtauswahl)]]&lt;&gt;VLOOKUP(BTT[[#This Row],[Verwendete Transaktion (Pflichtauswahl)]],Transaktionen[[Transaktionen]:[Modul]],3,FALSE),"Modul anders","okay"),"")</f>
        <v/>
      </c>
      <c r="AP2126">
        <f>IFERROR(IF(COUNTIFS(BTT[Verwendete Transaktion (Pflichtauswahl)],BTT[[#This Row],[Verwendete Transaktion (Pflichtauswahl)]],BTT[SAP-Modul
(Pflichtauswahl)],"&lt;&gt;"&amp;BTT[[#This Row],[SAP-Modul
(Pflichtauswahl)]])&gt;0,"Modul anders","okay"),"")</f>
        <v/>
      </c>
      <c r="AQ2126">
        <f>IFERROR(IF(COUNTIFS(BTT[Verwendete Transaktion (Pflichtauswahl)],BTT[[#This Row],[Verwendete Transaktion (Pflichtauswahl)]],BTT[Verantwortliches TP
(automatisch)],"&lt;&gt;"&amp;BTT[[#This Row],[Verantwortliches TP
(automatisch)]])&gt;0,"Transaktion mehrfach","okay"),"")</f>
        <v/>
      </c>
      <c r="AR2126">
        <f>IFERROR(IF(COUNTIFS(BTT[Verwendete Transaktion (Pflichtauswahl)],BTT[[#This Row],[Verwendete Transaktion (Pflichtauswahl)]],BTT[Verantwortliches TP
(automatisch)],"&lt;&gt;"&amp;VLOOKUP(aktives_Teilprojekt,Teilprojekte[[Teilprojekte]:[Kürzel]],2,FALSE))&gt;0,"Transaktion mehrfach","okay"),"")</f>
        <v/>
      </c>
      <c r="AS2126" t="inlineStr">
        <is>
          <t>FI2096</t>
        </is>
      </c>
    </row>
    <row r="2127">
      <c r="A2127">
        <f>IFERROR(IF(BTT[[#This Row],[Lfd Nr. 
(aus konsolidierter Datei)]]&lt;&gt;"",BTT[[#This Row],[Lfd Nr. 
(aus konsolidierter Datei)]],VLOOKUP(aktives_Teilprojekt,Teilprojekte[[Teilprojekte]:[Kürzel]],2,FALSE)&amp;ROW(BTT[[#This Row],[Lfd Nr.
(automatisch)]])-2),"")</f>
        <v/>
      </c>
      <c r="E2127">
        <f>IFERROR(IF(NOT(BTT[[#This Row],[Manuelle Änderung des Verantwortliches TP
(Auswahl - bei Bedarf)]]=""),BTT[[#This Row],[Manuelle Änderung des Verantwortliches TP
(Auswahl - bei Bedarf)]],VLOOKUP(BTT[[#This Row],[Hauptprozess
(Pflichtauswahl)]],Hauptprozesse[],3,FALSE)),"")</f>
        <v/>
      </c>
      <c r="F2127" t="inlineStr">
        <is>
          <t>FI</t>
        </is>
      </c>
      <c r="G2127" t="inlineStr">
        <is>
          <t>RW-F</t>
        </is>
      </c>
      <c r="H2127" t="inlineStr">
        <is>
          <t>FI</t>
        </is>
      </c>
      <c r="I2127" t="inlineStr">
        <is>
          <t>/HOAG/ARRE</t>
        </is>
      </c>
      <c r="J2127">
        <f>IFERROR(VLOOKUP(BTT[[#This Row],[Verwendete Transaktion (Pflichtauswahl)]],Transaktionen[[Transaktionen]:[Langtext]],2,FALSE),"")</f>
        <v/>
      </c>
      <c r="V2127">
        <f>IFERROR(VLOOKUP(BTT[[#This Row],[Verwendetes Formular
(Auswahl falls relevant)]],Formulare[[Formularbezeichnung]:[Formularname (technisch)]],2,FALSE),"")</f>
        <v/>
      </c>
      <c r="AK2127">
        <f>IF(BTT[[#This Row],[Subprozess
(optionale Auswahl)]]="","okay",IF(VLOOKUP(BTT[[#This Row],[Subprozess
(optionale Auswahl)]],BPML[[Subprozess]:[Zugeordneter Hauptprozess]],3,FALSE)=BTT[[#This Row],[Hauptprozess
(Pflichtauswahl)]],"okay","falscher Subprozess"))</f>
        <v/>
      </c>
      <c r="AL2127">
        <f>IF(aktives_Teilprojekt="Master","",IF(BTT[[#This Row],[Verantwortliches TP
(automatisch)]]=VLOOKUP(aktives_Teilprojekt,Teilprojekte[[Teilprojekte]:[Kürzel]],2,FALSE),"okay","Hauptprozess anderes TP"))</f>
        <v/>
      </c>
      <c r="AM21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7">
        <f>IFERROR(IF(BTT[[#This Row],[SAP-Modul
(Pflichtauswahl)]]&lt;&gt;VLOOKUP(BTT[[#This Row],[Verwendete Transaktion (Pflichtauswahl)]],Transaktionen[[Transaktionen]:[Modul]],3,FALSE),"Modul anders","okay"),"")</f>
        <v/>
      </c>
      <c r="AP2127">
        <f>IFERROR(IF(COUNTIFS(BTT[Verwendete Transaktion (Pflichtauswahl)],BTT[[#This Row],[Verwendete Transaktion (Pflichtauswahl)]],BTT[SAP-Modul
(Pflichtauswahl)],"&lt;&gt;"&amp;BTT[[#This Row],[SAP-Modul
(Pflichtauswahl)]])&gt;0,"Modul anders","okay"),"")</f>
        <v/>
      </c>
      <c r="AQ2127">
        <f>IFERROR(IF(COUNTIFS(BTT[Verwendete Transaktion (Pflichtauswahl)],BTT[[#This Row],[Verwendete Transaktion (Pflichtauswahl)]],BTT[Verantwortliches TP
(automatisch)],"&lt;&gt;"&amp;BTT[[#This Row],[Verantwortliches TP
(automatisch)]])&gt;0,"Transaktion mehrfach","okay"),"")</f>
        <v/>
      </c>
      <c r="AR2127">
        <f>IFERROR(IF(COUNTIFS(BTT[Verwendete Transaktion (Pflichtauswahl)],BTT[[#This Row],[Verwendete Transaktion (Pflichtauswahl)]],BTT[Verantwortliches TP
(automatisch)],"&lt;&gt;"&amp;VLOOKUP(aktives_Teilprojekt,Teilprojekte[[Teilprojekte]:[Kürzel]],2,FALSE))&gt;0,"Transaktion mehrfach","okay"),"")</f>
        <v/>
      </c>
      <c r="AS2127" t="inlineStr">
        <is>
          <t>FI2097</t>
        </is>
      </c>
    </row>
    <row r="2128">
      <c r="A2128">
        <f>IFERROR(IF(BTT[[#This Row],[Lfd Nr. 
(aus konsolidierter Datei)]]&lt;&gt;"",BTT[[#This Row],[Lfd Nr. 
(aus konsolidierter Datei)]],VLOOKUP(aktives_Teilprojekt,Teilprojekte[[Teilprojekte]:[Kürzel]],2,FALSE)&amp;ROW(BTT[[#This Row],[Lfd Nr.
(automatisch)]])-2),"")</f>
        <v/>
      </c>
      <c r="E2128">
        <f>IFERROR(IF(NOT(BTT[[#This Row],[Manuelle Änderung des Verantwortliches TP
(Auswahl - bei Bedarf)]]=""),BTT[[#This Row],[Manuelle Änderung des Verantwortliches TP
(Auswahl - bei Bedarf)]],VLOOKUP(BTT[[#This Row],[Hauptprozess
(Pflichtauswahl)]],Hauptprozesse[],3,FALSE)),"")</f>
        <v/>
      </c>
      <c r="F2128" t="inlineStr">
        <is>
          <t>FI</t>
        </is>
      </c>
      <c r="G2128" t="inlineStr">
        <is>
          <t>RW-F</t>
        </is>
      </c>
      <c r="H2128" t="inlineStr">
        <is>
          <t>FI</t>
        </is>
      </c>
      <c r="I2128" t="inlineStr">
        <is>
          <t>/HOAG/B_JL_ANA_CUST</t>
        </is>
      </c>
      <c r="J2128">
        <f>IFERROR(VLOOKUP(BTT[[#This Row],[Verwendete Transaktion (Pflichtauswahl)]],Transaktionen[[Transaktionen]:[Langtext]],2,FALSE),"")</f>
        <v/>
      </c>
      <c r="V2128">
        <f>IFERROR(VLOOKUP(BTT[[#This Row],[Verwendetes Formular
(Auswahl falls relevant)]],Formulare[[Formularbezeichnung]:[Formularname (technisch)]],2,FALSE),"")</f>
        <v/>
      </c>
      <c r="AK2128">
        <f>IF(BTT[[#This Row],[Subprozess
(optionale Auswahl)]]="","okay",IF(VLOOKUP(BTT[[#This Row],[Subprozess
(optionale Auswahl)]],BPML[[Subprozess]:[Zugeordneter Hauptprozess]],3,FALSE)=BTT[[#This Row],[Hauptprozess
(Pflichtauswahl)]],"okay","falscher Subprozess"))</f>
        <v/>
      </c>
      <c r="AL2128">
        <f>IF(aktives_Teilprojekt="Master","",IF(BTT[[#This Row],[Verantwortliches TP
(automatisch)]]=VLOOKUP(aktives_Teilprojekt,Teilprojekte[[Teilprojekte]:[Kürzel]],2,FALSE),"okay","Hauptprozess anderes TP"))</f>
        <v/>
      </c>
      <c r="AM21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8">
        <f>IFERROR(IF(BTT[[#This Row],[SAP-Modul
(Pflichtauswahl)]]&lt;&gt;VLOOKUP(BTT[[#This Row],[Verwendete Transaktion (Pflichtauswahl)]],Transaktionen[[Transaktionen]:[Modul]],3,FALSE),"Modul anders","okay"),"")</f>
        <v/>
      </c>
      <c r="AP2128">
        <f>IFERROR(IF(COUNTIFS(BTT[Verwendete Transaktion (Pflichtauswahl)],BTT[[#This Row],[Verwendete Transaktion (Pflichtauswahl)]],BTT[SAP-Modul
(Pflichtauswahl)],"&lt;&gt;"&amp;BTT[[#This Row],[SAP-Modul
(Pflichtauswahl)]])&gt;0,"Modul anders","okay"),"")</f>
        <v/>
      </c>
      <c r="AQ2128">
        <f>IFERROR(IF(COUNTIFS(BTT[Verwendete Transaktion (Pflichtauswahl)],BTT[[#This Row],[Verwendete Transaktion (Pflichtauswahl)]],BTT[Verantwortliches TP
(automatisch)],"&lt;&gt;"&amp;BTT[[#This Row],[Verantwortliches TP
(automatisch)]])&gt;0,"Transaktion mehrfach","okay"),"")</f>
        <v/>
      </c>
      <c r="AR2128">
        <f>IFERROR(IF(COUNTIFS(BTT[Verwendete Transaktion (Pflichtauswahl)],BTT[[#This Row],[Verwendete Transaktion (Pflichtauswahl)]],BTT[Verantwortliches TP
(automatisch)],"&lt;&gt;"&amp;VLOOKUP(aktives_Teilprojekt,Teilprojekte[[Teilprojekte]:[Kürzel]],2,FALSE))&gt;0,"Transaktion mehrfach","okay"),"")</f>
        <v/>
      </c>
      <c r="AS2128" t="inlineStr">
        <is>
          <t>FI2098</t>
        </is>
      </c>
    </row>
    <row r="2129">
      <c r="A2129">
        <f>IFERROR(IF(BTT[[#This Row],[Lfd Nr. 
(aus konsolidierter Datei)]]&lt;&gt;"",BTT[[#This Row],[Lfd Nr. 
(aus konsolidierter Datei)]],VLOOKUP(aktives_Teilprojekt,Teilprojekte[[Teilprojekte]:[Kürzel]],2,FALSE)&amp;ROW(BTT[[#This Row],[Lfd Nr.
(automatisch)]])-2),"")</f>
        <v/>
      </c>
      <c r="E2129">
        <f>IFERROR(IF(NOT(BTT[[#This Row],[Manuelle Änderung des Verantwortliches TP
(Auswahl - bei Bedarf)]]=""),BTT[[#This Row],[Manuelle Änderung des Verantwortliches TP
(Auswahl - bei Bedarf)]],VLOOKUP(BTT[[#This Row],[Hauptprozess
(Pflichtauswahl)]],Hauptprozesse[],3,FALSE)),"")</f>
        <v/>
      </c>
      <c r="F2129" t="inlineStr">
        <is>
          <t>FI</t>
        </is>
      </c>
      <c r="G2129" t="inlineStr">
        <is>
          <t>RW-F</t>
        </is>
      </c>
      <c r="H2129" t="inlineStr">
        <is>
          <t>FI</t>
        </is>
      </c>
      <c r="I2129" t="inlineStr">
        <is>
          <t>/HOAG/B_MD_EINST</t>
        </is>
      </c>
      <c r="J2129">
        <f>IFERROR(VLOOKUP(BTT[[#This Row],[Verwendete Transaktion (Pflichtauswahl)]],Transaktionen[[Transaktionen]:[Langtext]],2,FALSE),"")</f>
        <v/>
      </c>
      <c r="V2129">
        <f>IFERROR(VLOOKUP(BTT[[#This Row],[Verwendetes Formular
(Auswahl falls relevant)]],Formulare[[Formularbezeichnung]:[Formularname (technisch)]],2,FALSE),"")</f>
        <v/>
      </c>
      <c r="AK2129">
        <f>IF(BTT[[#This Row],[Subprozess
(optionale Auswahl)]]="","okay",IF(VLOOKUP(BTT[[#This Row],[Subprozess
(optionale Auswahl)]],BPML[[Subprozess]:[Zugeordneter Hauptprozess]],3,FALSE)=BTT[[#This Row],[Hauptprozess
(Pflichtauswahl)]],"okay","falscher Subprozess"))</f>
        <v/>
      </c>
      <c r="AL2129">
        <f>IF(aktives_Teilprojekt="Master","",IF(BTT[[#This Row],[Verantwortliches TP
(automatisch)]]=VLOOKUP(aktives_Teilprojekt,Teilprojekte[[Teilprojekte]:[Kürzel]],2,FALSE),"okay","Hauptprozess anderes TP"))</f>
        <v/>
      </c>
      <c r="AM21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29">
        <f>IFERROR(IF(BTT[[#This Row],[SAP-Modul
(Pflichtauswahl)]]&lt;&gt;VLOOKUP(BTT[[#This Row],[Verwendete Transaktion (Pflichtauswahl)]],Transaktionen[[Transaktionen]:[Modul]],3,FALSE),"Modul anders","okay"),"")</f>
        <v/>
      </c>
      <c r="AP2129">
        <f>IFERROR(IF(COUNTIFS(BTT[Verwendete Transaktion (Pflichtauswahl)],BTT[[#This Row],[Verwendete Transaktion (Pflichtauswahl)]],BTT[SAP-Modul
(Pflichtauswahl)],"&lt;&gt;"&amp;BTT[[#This Row],[SAP-Modul
(Pflichtauswahl)]])&gt;0,"Modul anders","okay"),"")</f>
        <v/>
      </c>
      <c r="AQ2129">
        <f>IFERROR(IF(COUNTIFS(BTT[Verwendete Transaktion (Pflichtauswahl)],BTT[[#This Row],[Verwendete Transaktion (Pflichtauswahl)]],BTT[Verantwortliches TP
(automatisch)],"&lt;&gt;"&amp;BTT[[#This Row],[Verantwortliches TP
(automatisch)]])&gt;0,"Transaktion mehrfach","okay"),"")</f>
        <v/>
      </c>
      <c r="AR2129">
        <f>IFERROR(IF(COUNTIFS(BTT[Verwendete Transaktion (Pflichtauswahl)],BTT[[#This Row],[Verwendete Transaktion (Pflichtauswahl)]],BTT[Verantwortliches TP
(automatisch)],"&lt;&gt;"&amp;VLOOKUP(aktives_Teilprojekt,Teilprojekte[[Teilprojekte]:[Kürzel]],2,FALSE))&gt;0,"Transaktion mehrfach","okay"),"")</f>
        <v/>
      </c>
      <c r="AS2129" t="inlineStr">
        <is>
          <t>FI2099</t>
        </is>
      </c>
    </row>
    <row r="2130">
      <c r="A2130">
        <f>IFERROR(IF(BTT[[#This Row],[Lfd Nr. 
(aus konsolidierter Datei)]]&lt;&gt;"",BTT[[#This Row],[Lfd Nr. 
(aus konsolidierter Datei)]],VLOOKUP(aktives_Teilprojekt,Teilprojekte[[Teilprojekte]:[Kürzel]],2,FALSE)&amp;ROW(BTT[[#This Row],[Lfd Nr.
(automatisch)]])-2),"")</f>
        <v/>
      </c>
      <c r="E2130">
        <f>IFERROR(IF(NOT(BTT[[#This Row],[Manuelle Änderung des Verantwortliches TP
(Auswahl - bei Bedarf)]]=""),BTT[[#This Row],[Manuelle Änderung des Verantwortliches TP
(Auswahl - bei Bedarf)]],VLOOKUP(BTT[[#This Row],[Hauptprozess
(Pflichtauswahl)]],Hauptprozesse[],3,FALSE)),"")</f>
        <v/>
      </c>
      <c r="F2130" t="inlineStr">
        <is>
          <t>FI</t>
        </is>
      </c>
      <c r="G2130" t="inlineStr">
        <is>
          <t>RW-F</t>
        </is>
      </c>
      <c r="H2130" t="inlineStr">
        <is>
          <t>FI</t>
        </is>
      </c>
      <c r="I2130" t="inlineStr">
        <is>
          <t>/HOAG/B_MD_GRUPPEN</t>
        </is>
      </c>
      <c r="J2130">
        <f>IFERROR(VLOOKUP(BTT[[#This Row],[Verwendete Transaktion (Pflichtauswahl)]],Transaktionen[[Transaktionen]:[Langtext]],2,FALSE),"")</f>
        <v/>
      </c>
      <c r="V2130">
        <f>IFERROR(VLOOKUP(BTT[[#This Row],[Verwendetes Formular
(Auswahl falls relevant)]],Formulare[[Formularbezeichnung]:[Formularname (technisch)]],2,FALSE),"")</f>
        <v/>
      </c>
      <c r="AK2130">
        <f>IF(BTT[[#This Row],[Subprozess
(optionale Auswahl)]]="","okay",IF(VLOOKUP(BTT[[#This Row],[Subprozess
(optionale Auswahl)]],BPML[[Subprozess]:[Zugeordneter Hauptprozess]],3,FALSE)=BTT[[#This Row],[Hauptprozess
(Pflichtauswahl)]],"okay","falscher Subprozess"))</f>
        <v/>
      </c>
      <c r="AL2130">
        <f>IF(aktives_Teilprojekt="Master","",IF(BTT[[#This Row],[Verantwortliches TP
(automatisch)]]=VLOOKUP(aktives_Teilprojekt,Teilprojekte[[Teilprojekte]:[Kürzel]],2,FALSE),"okay","Hauptprozess anderes TP"))</f>
        <v/>
      </c>
      <c r="AM21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0">
        <f>IFERROR(IF(BTT[[#This Row],[SAP-Modul
(Pflichtauswahl)]]&lt;&gt;VLOOKUP(BTT[[#This Row],[Verwendete Transaktion (Pflichtauswahl)]],Transaktionen[[Transaktionen]:[Modul]],3,FALSE),"Modul anders","okay"),"")</f>
        <v/>
      </c>
      <c r="AP2130">
        <f>IFERROR(IF(COUNTIFS(BTT[Verwendete Transaktion (Pflichtauswahl)],BTT[[#This Row],[Verwendete Transaktion (Pflichtauswahl)]],BTT[SAP-Modul
(Pflichtauswahl)],"&lt;&gt;"&amp;BTT[[#This Row],[SAP-Modul
(Pflichtauswahl)]])&gt;0,"Modul anders","okay"),"")</f>
        <v/>
      </c>
      <c r="AQ2130">
        <f>IFERROR(IF(COUNTIFS(BTT[Verwendete Transaktion (Pflichtauswahl)],BTT[[#This Row],[Verwendete Transaktion (Pflichtauswahl)]],BTT[Verantwortliches TP
(automatisch)],"&lt;&gt;"&amp;BTT[[#This Row],[Verantwortliches TP
(automatisch)]])&gt;0,"Transaktion mehrfach","okay"),"")</f>
        <v/>
      </c>
      <c r="AR2130">
        <f>IFERROR(IF(COUNTIFS(BTT[Verwendete Transaktion (Pflichtauswahl)],BTT[[#This Row],[Verwendete Transaktion (Pflichtauswahl)]],BTT[Verantwortliches TP
(automatisch)],"&lt;&gt;"&amp;VLOOKUP(aktives_Teilprojekt,Teilprojekte[[Teilprojekte]:[Kürzel]],2,FALSE))&gt;0,"Transaktion mehrfach","okay"),"")</f>
        <v/>
      </c>
      <c r="AS2130" t="inlineStr">
        <is>
          <t>FI2100</t>
        </is>
      </c>
    </row>
    <row r="2131">
      <c r="A2131">
        <f>IFERROR(IF(BTT[[#This Row],[Lfd Nr. 
(aus konsolidierter Datei)]]&lt;&gt;"",BTT[[#This Row],[Lfd Nr. 
(aus konsolidierter Datei)]],VLOOKUP(aktives_Teilprojekt,Teilprojekte[[Teilprojekte]:[Kürzel]],2,FALSE)&amp;ROW(BTT[[#This Row],[Lfd Nr.
(automatisch)]])-2),"")</f>
        <v/>
      </c>
      <c r="E2131">
        <f>IFERROR(IF(NOT(BTT[[#This Row],[Manuelle Änderung des Verantwortliches TP
(Auswahl - bei Bedarf)]]=""),BTT[[#This Row],[Manuelle Änderung des Verantwortliches TP
(Auswahl - bei Bedarf)]],VLOOKUP(BTT[[#This Row],[Hauptprozess
(Pflichtauswahl)]],Hauptprozesse[],3,FALSE)),"")</f>
        <v/>
      </c>
      <c r="F2131" t="inlineStr">
        <is>
          <t>FI</t>
        </is>
      </c>
      <c r="G2131" t="inlineStr">
        <is>
          <t>RW-F</t>
        </is>
      </c>
      <c r="H2131" t="inlineStr">
        <is>
          <t>FI</t>
        </is>
      </c>
      <c r="I2131" t="inlineStr">
        <is>
          <t>/HOAG/B_MD_USRGRP</t>
        </is>
      </c>
      <c r="J2131">
        <f>IFERROR(VLOOKUP(BTT[[#This Row],[Verwendete Transaktion (Pflichtauswahl)]],Transaktionen[[Transaktionen]:[Langtext]],2,FALSE),"")</f>
        <v/>
      </c>
      <c r="V2131">
        <f>IFERROR(VLOOKUP(BTT[[#This Row],[Verwendetes Formular
(Auswahl falls relevant)]],Formulare[[Formularbezeichnung]:[Formularname (technisch)]],2,FALSE),"")</f>
        <v/>
      </c>
      <c r="AK2131">
        <f>IF(BTT[[#This Row],[Subprozess
(optionale Auswahl)]]="","okay",IF(VLOOKUP(BTT[[#This Row],[Subprozess
(optionale Auswahl)]],BPML[[Subprozess]:[Zugeordneter Hauptprozess]],3,FALSE)=BTT[[#This Row],[Hauptprozess
(Pflichtauswahl)]],"okay","falscher Subprozess"))</f>
        <v/>
      </c>
      <c r="AL2131">
        <f>IF(aktives_Teilprojekt="Master","",IF(BTT[[#This Row],[Verantwortliches TP
(automatisch)]]=VLOOKUP(aktives_Teilprojekt,Teilprojekte[[Teilprojekte]:[Kürzel]],2,FALSE),"okay","Hauptprozess anderes TP"))</f>
        <v/>
      </c>
      <c r="AM21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1">
        <f>IFERROR(IF(BTT[[#This Row],[SAP-Modul
(Pflichtauswahl)]]&lt;&gt;VLOOKUP(BTT[[#This Row],[Verwendete Transaktion (Pflichtauswahl)]],Transaktionen[[Transaktionen]:[Modul]],3,FALSE),"Modul anders","okay"),"")</f>
        <v/>
      </c>
      <c r="AP2131">
        <f>IFERROR(IF(COUNTIFS(BTT[Verwendete Transaktion (Pflichtauswahl)],BTT[[#This Row],[Verwendete Transaktion (Pflichtauswahl)]],BTT[SAP-Modul
(Pflichtauswahl)],"&lt;&gt;"&amp;BTT[[#This Row],[SAP-Modul
(Pflichtauswahl)]])&gt;0,"Modul anders","okay"),"")</f>
        <v/>
      </c>
      <c r="AQ2131">
        <f>IFERROR(IF(COUNTIFS(BTT[Verwendete Transaktion (Pflichtauswahl)],BTT[[#This Row],[Verwendete Transaktion (Pflichtauswahl)]],BTT[Verantwortliches TP
(automatisch)],"&lt;&gt;"&amp;BTT[[#This Row],[Verantwortliches TP
(automatisch)]])&gt;0,"Transaktion mehrfach","okay"),"")</f>
        <v/>
      </c>
      <c r="AR2131">
        <f>IFERROR(IF(COUNTIFS(BTT[Verwendete Transaktion (Pflichtauswahl)],BTT[[#This Row],[Verwendete Transaktion (Pflichtauswahl)]],BTT[Verantwortliches TP
(automatisch)],"&lt;&gt;"&amp;VLOOKUP(aktives_Teilprojekt,Teilprojekte[[Teilprojekte]:[Kürzel]],2,FALSE))&gt;0,"Transaktion mehrfach","okay"),"")</f>
        <v/>
      </c>
      <c r="AS2131" t="inlineStr">
        <is>
          <t>FI2101</t>
        </is>
      </c>
    </row>
    <row r="2132">
      <c r="A2132">
        <f>IFERROR(IF(BTT[[#This Row],[Lfd Nr. 
(aus konsolidierter Datei)]]&lt;&gt;"",BTT[[#This Row],[Lfd Nr. 
(aus konsolidierter Datei)]],VLOOKUP(aktives_Teilprojekt,Teilprojekte[[Teilprojekte]:[Kürzel]],2,FALSE)&amp;ROW(BTT[[#This Row],[Lfd Nr.
(automatisch)]])-2),"")</f>
        <v/>
      </c>
      <c r="E2132">
        <f>IFERROR(IF(NOT(BTT[[#This Row],[Manuelle Änderung des Verantwortliches TP
(Auswahl - bei Bedarf)]]=""),BTT[[#This Row],[Manuelle Änderung des Verantwortliches TP
(Auswahl - bei Bedarf)]],VLOOKUP(BTT[[#This Row],[Hauptprozess
(Pflichtauswahl)]],Hauptprozesse[],3,FALSE)),"")</f>
        <v/>
      </c>
      <c r="F2132" t="inlineStr">
        <is>
          <t>FI</t>
        </is>
      </c>
      <c r="G2132" t="inlineStr">
        <is>
          <t>RW-F</t>
        </is>
      </c>
      <c r="H2132" t="inlineStr">
        <is>
          <t>FI</t>
        </is>
      </c>
      <c r="I2132" t="inlineStr">
        <is>
          <t>/HOAG/B_MD11</t>
        </is>
      </c>
      <c r="J2132">
        <f>IFERROR(VLOOKUP(BTT[[#This Row],[Verwendete Transaktion (Pflichtauswahl)]],Transaktionen[[Transaktionen]:[Langtext]],2,FALSE),"")</f>
        <v/>
      </c>
      <c r="V2132">
        <f>IFERROR(VLOOKUP(BTT[[#This Row],[Verwendetes Formular
(Auswahl falls relevant)]],Formulare[[Formularbezeichnung]:[Formularname (technisch)]],2,FALSE),"")</f>
        <v/>
      </c>
      <c r="AK2132">
        <f>IF(BTT[[#This Row],[Subprozess
(optionale Auswahl)]]="","okay",IF(VLOOKUP(BTT[[#This Row],[Subprozess
(optionale Auswahl)]],BPML[[Subprozess]:[Zugeordneter Hauptprozess]],3,FALSE)=BTT[[#This Row],[Hauptprozess
(Pflichtauswahl)]],"okay","falscher Subprozess"))</f>
        <v/>
      </c>
      <c r="AL2132">
        <f>IF(aktives_Teilprojekt="Master","",IF(BTT[[#This Row],[Verantwortliches TP
(automatisch)]]=VLOOKUP(aktives_Teilprojekt,Teilprojekte[[Teilprojekte]:[Kürzel]],2,FALSE),"okay","Hauptprozess anderes TP"))</f>
        <v/>
      </c>
      <c r="AM21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2">
        <f>IFERROR(IF(BTT[[#This Row],[SAP-Modul
(Pflichtauswahl)]]&lt;&gt;VLOOKUP(BTT[[#This Row],[Verwendete Transaktion (Pflichtauswahl)]],Transaktionen[[Transaktionen]:[Modul]],3,FALSE),"Modul anders","okay"),"")</f>
        <v/>
      </c>
      <c r="AP2132">
        <f>IFERROR(IF(COUNTIFS(BTT[Verwendete Transaktion (Pflichtauswahl)],BTT[[#This Row],[Verwendete Transaktion (Pflichtauswahl)]],BTT[SAP-Modul
(Pflichtauswahl)],"&lt;&gt;"&amp;BTT[[#This Row],[SAP-Modul
(Pflichtauswahl)]])&gt;0,"Modul anders","okay"),"")</f>
        <v/>
      </c>
      <c r="AQ2132">
        <f>IFERROR(IF(COUNTIFS(BTT[Verwendete Transaktion (Pflichtauswahl)],BTT[[#This Row],[Verwendete Transaktion (Pflichtauswahl)]],BTT[Verantwortliches TP
(automatisch)],"&lt;&gt;"&amp;BTT[[#This Row],[Verantwortliches TP
(automatisch)]])&gt;0,"Transaktion mehrfach","okay"),"")</f>
        <v/>
      </c>
      <c r="AR2132">
        <f>IFERROR(IF(COUNTIFS(BTT[Verwendete Transaktion (Pflichtauswahl)],BTT[[#This Row],[Verwendete Transaktion (Pflichtauswahl)]],BTT[Verantwortliches TP
(automatisch)],"&lt;&gt;"&amp;VLOOKUP(aktives_Teilprojekt,Teilprojekte[[Teilprojekte]:[Kürzel]],2,FALSE))&gt;0,"Transaktion mehrfach","okay"),"")</f>
        <v/>
      </c>
      <c r="AS2132" t="inlineStr">
        <is>
          <t>FI2102</t>
        </is>
      </c>
    </row>
    <row r="2133">
      <c r="A2133">
        <f>IFERROR(IF(BTT[[#This Row],[Lfd Nr. 
(aus konsolidierter Datei)]]&lt;&gt;"",BTT[[#This Row],[Lfd Nr. 
(aus konsolidierter Datei)]],VLOOKUP(aktives_Teilprojekt,Teilprojekte[[Teilprojekte]:[Kürzel]],2,FALSE)&amp;ROW(BTT[[#This Row],[Lfd Nr.
(automatisch)]])-2),"")</f>
        <v/>
      </c>
      <c r="E2133">
        <f>IFERROR(IF(NOT(BTT[[#This Row],[Manuelle Änderung des Verantwortliches TP
(Auswahl - bei Bedarf)]]=""),BTT[[#This Row],[Manuelle Änderung des Verantwortliches TP
(Auswahl - bei Bedarf)]],VLOOKUP(BTT[[#This Row],[Hauptprozess
(Pflichtauswahl)]],Hauptprozesse[],3,FALSE)),"")</f>
        <v/>
      </c>
      <c r="F2133" t="inlineStr">
        <is>
          <t>FI</t>
        </is>
      </c>
      <c r="G2133" t="inlineStr">
        <is>
          <t>RW-F</t>
        </is>
      </c>
      <c r="H2133" t="inlineStr">
        <is>
          <t>FI</t>
        </is>
      </c>
      <c r="I2133" t="inlineStr">
        <is>
          <t>/HOAG/B_MDCHK_QUALIT</t>
        </is>
      </c>
      <c r="J2133">
        <f>IFERROR(VLOOKUP(BTT[[#This Row],[Verwendete Transaktion (Pflichtauswahl)]],Transaktionen[[Transaktionen]:[Langtext]],2,FALSE),"")</f>
        <v/>
      </c>
      <c r="V2133">
        <f>IFERROR(VLOOKUP(BTT[[#This Row],[Verwendetes Formular
(Auswahl falls relevant)]],Formulare[[Formularbezeichnung]:[Formularname (technisch)]],2,FALSE),"")</f>
        <v/>
      </c>
      <c r="AK2133">
        <f>IF(BTT[[#This Row],[Subprozess
(optionale Auswahl)]]="","okay",IF(VLOOKUP(BTT[[#This Row],[Subprozess
(optionale Auswahl)]],BPML[[Subprozess]:[Zugeordneter Hauptprozess]],3,FALSE)=BTT[[#This Row],[Hauptprozess
(Pflichtauswahl)]],"okay","falscher Subprozess"))</f>
        <v/>
      </c>
      <c r="AL2133">
        <f>IF(aktives_Teilprojekt="Master","",IF(BTT[[#This Row],[Verantwortliches TP
(automatisch)]]=VLOOKUP(aktives_Teilprojekt,Teilprojekte[[Teilprojekte]:[Kürzel]],2,FALSE),"okay","Hauptprozess anderes TP"))</f>
        <v/>
      </c>
      <c r="AM21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3">
        <f>IFERROR(IF(BTT[[#This Row],[SAP-Modul
(Pflichtauswahl)]]&lt;&gt;VLOOKUP(BTT[[#This Row],[Verwendete Transaktion (Pflichtauswahl)]],Transaktionen[[Transaktionen]:[Modul]],3,FALSE),"Modul anders","okay"),"")</f>
        <v/>
      </c>
      <c r="AP2133">
        <f>IFERROR(IF(COUNTIFS(BTT[Verwendete Transaktion (Pflichtauswahl)],BTT[[#This Row],[Verwendete Transaktion (Pflichtauswahl)]],BTT[SAP-Modul
(Pflichtauswahl)],"&lt;&gt;"&amp;BTT[[#This Row],[SAP-Modul
(Pflichtauswahl)]])&gt;0,"Modul anders","okay"),"")</f>
        <v/>
      </c>
      <c r="AQ2133">
        <f>IFERROR(IF(COUNTIFS(BTT[Verwendete Transaktion (Pflichtauswahl)],BTT[[#This Row],[Verwendete Transaktion (Pflichtauswahl)]],BTT[Verantwortliches TP
(automatisch)],"&lt;&gt;"&amp;BTT[[#This Row],[Verantwortliches TP
(automatisch)]])&gt;0,"Transaktion mehrfach","okay"),"")</f>
        <v/>
      </c>
      <c r="AR2133">
        <f>IFERROR(IF(COUNTIFS(BTT[Verwendete Transaktion (Pflichtauswahl)],BTT[[#This Row],[Verwendete Transaktion (Pflichtauswahl)]],BTT[Verantwortliches TP
(automatisch)],"&lt;&gt;"&amp;VLOOKUP(aktives_Teilprojekt,Teilprojekte[[Teilprojekte]:[Kürzel]],2,FALSE))&gt;0,"Transaktion mehrfach","okay"),"")</f>
        <v/>
      </c>
      <c r="AS2133" t="inlineStr">
        <is>
          <t>FI2103</t>
        </is>
      </c>
    </row>
    <row r="2134">
      <c r="A2134">
        <f>IFERROR(IF(BTT[[#This Row],[Lfd Nr. 
(aus konsolidierter Datei)]]&lt;&gt;"",BTT[[#This Row],[Lfd Nr. 
(aus konsolidierter Datei)]],VLOOKUP(aktives_Teilprojekt,Teilprojekte[[Teilprojekte]:[Kürzel]],2,FALSE)&amp;ROW(BTT[[#This Row],[Lfd Nr.
(automatisch)]])-2),"")</f>
        <v/>
      </c>
      <c r="E2134">
        <f>IFERROR(IF(NOT(BTT[[#This Row],[Manuelle Änderung des Verantwortliches TP
(Auswahl - bei Bedarf)]]=""),BTT[[#This Row],[Manuelle Änderung des Verantwortliches TP
(Auswahl - bei Bedarf)]],VLOOKUP(BTT[[#This Row],[Hauptprozess
(Pflichtauswahl)]],Hauptprozesse[],3,FALSE)),"")</f>
        <v/>
      </c>
      <c r="F2134" t="inlineStr">
        <is>
          <t>FI</t>
        </is>
      </c>
      <c r="G2134" t="inlineStr">
        <is>
          <t>RW-F</t>
        </is>
      </c>
      <c r="H2134" t="inlineStr">
        <is>
          <t>FI</t>
        </is>
      </c>
      <c r="I2134" t="inlineStr">
        <is>
          <t>/HOAG/B_MDMIGRATION</t>
        </is>
      </c>
      <c r="J2134">
        <f>IFERROR(VLOOKUP(BTT[[#This Row],[Verwendete Transaktion (Pflichtauswahl)]],Transaktionen[[Transaktionen]:[Langtext]],2,FALSE),"")</f>
        <v/>
      </c>
      <c r="V2134">
        <f>IFERROR(VLOOKUP(BTT[[#This Row],[Verwendetes Formular
(Auswahl falls relevant)]],Formulare[[Formularbezeichnung]:[Formularname (technisch)]],2,FALSE),"")</f>
        <v/>
      </c>
      <c r="AK2134">
        <f>IF(BTT[[#This Row],[Subprozess
(optionale Auswahl)]]="","okay",IF(VLOOKUP(BTT[[#This Row],[Subprozess
(optionale Auswahl)]],BPML[[Subprozess]:[Zugeordneter Hauptprozess]],3,FALSE)=BTT[[#This Row],[Hauptprozess
(Pflichtauswahl)]],"okay","falscher Subprozess"))</f>
        <v/>
      </c>
      <c r="AL2134">
        <f>IF(aktives_Teilprojekt="Master","",IF(BTT[[#This Row],[Verantwortliches TP
(automatisch)]]=VLOOKUP(aktives_Teilprojekt,Teilprojekte[[Teilprojekte]:[Kürzel]],2,FALSE),"okay","Hauptprozess anderes TP"))</f>
        <v/>
      </c>
      <c r="AM21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4">
        <f>IFERROR(IF(BTT[[#This Row],[SAP-Modul
(Pflichtauswahl)]]&lt;&gt;VLOOKUP(BTT[[#This Row],[Verwendete Transaktion (Pflichtauswahl)]],Transaktionen[[Transaktionen]:[Modul]],3,FALSE),"Modul anders","okay"),"")</f>
        <v/>
      </c>
      <c r="AP2134">
        <f>IFERROR(IF(COUNTIFS(BTT[Verwendete Transaktion (Pflichtauswahl)],BTT[[#This Row],[Verwendete Transaktion (Pflichtauswahl)]],BTT[SAP-Modul
(Pflichtauswahl)],"&lt;&gt;"&amp;BTT[[#This Row],[SAP-Modul
(Pflichtauswahl)]])&gt;0,"Modul anders","okay"),"")</f>
        <v/>
      </c>
      <c r="AQ2134">
        <f>IFERROR(IF(COUNTIFS(BTT[Verwendete Transaktion (Pflichtauswahl)],BTT[[#This Row],[Verwendete Transaktion (Pflichtauswahl)]],BTT[Verantwortliches TP
(automatisch)],"&lt;&gt;"&amp;BTT[[#This Row],[Verantwortliches TP
(automatisch)]])&gt;0,"Transaktion mehrfach","okay"),"")</f>
        <v/>
      </c>
      <c r="AR2134">
        <f>IFERROR(IF(COUNTIFS(BTT[Verwendete Transaktion (Pflichtauswahl)],BTT[[#This Row],[Verwendete Transaktion (Pflichtauswahl)]],BTT[Verantwortliches TP
(automatisch)],"&lt;&gt;"&amp;VLOOKUP(aktives_Teilprojekt,Teilprojekte[[Teilprojekte]:[Kürzel]],2,FALSE))&gt;0,"Transaktion mehrfach","okay"),"")</f>
        <v/>
      </c>
      <c r="AS2134" t="inlineStr">
        <is>
          <t>FI2104</t>
        </is>
      </c>
    </row>
    <row r="2135">
      <c r="A2135">
        <f>IFERROR(IF(BTT[[#This Row],[Lfd Nr. 
(aus konsolidierter Datei)]]&lt;&gt;"",BTT[[#This Row],[Lfd Nr. 
(aus konsolidierter Datei)]],VLOOKUP(aktives_Teilprojekt,Teilprojekte[[Teilprojekte]:[Kürzel]],2,FALSE)&amp;ROW(BTT[[#This Row],[Lfd Nr.
(automatisch)]])-2),"")</f>
        <v/>
      </c>
      <c r="E2135">
        <f>IFERROR(IF(NOT(BTT[[#This Row],[Manuelle Änderung des Verantwortliches TP
(Auswahl - bei Bedarf)]]=""),BTT[[#This Row],[Manuelle Änderung des Verantwortliches TP
(Auswahl - bei Bedarf)]],VLOOKUP(BTT[[#This Row],[Hauptprozess
(Pflichtauswahl)]],Hauptprozesse[],3,FALSE)),"")</f>
        <v/>
      </c>
      <c r="F2135" t="inlineStr">
        <is>
          <t>FI</t>
        </is>
      </c>
      <c r="G2135" t="inlineStr">
        <is>
          <t>RW-F</t>
        </is>
      </c>
      <c r="H2135" t="inlineStr">
        <is>
          <t>FI</t>
        </is>
      </c>
      <c r="I2135" t="inlineStr">
        <is>
          <t>/HOAG/B_ROLECUST</t>
        </is>
      </c>
      <c r="J2135">
        <f>IFERROR(VLOOKUP(BTT[[#This Row],[Verwendete Transaktion (Pflichtauswahl)]],Transaktionen[[Transaktionen]:[Langtext]],2,FALSE),"")</f>
        <v/>
      </c>
      <c r="V2135">
        <f>IFERROR(VLOOKUP(BTT[[#This Row],[Verwendetes Formular
(Auswahl falls relevant)]],Formulare[[Formularbezeichnung]:[Formularname (technisch)]],2,FALSE),"")</f>
        <v/>
      </c>
      <c r="AK2135">
        <f>IF(BTT[[#This Row],[Subprozess
(optionale Auswahl)]]="","okay",IF(VLOOKUP(BTT[[#This Row],[Subprozess
(optionale Auswahl)]],BPML[[Subprozess]:[Zugeordneter Hauptprozess]],3,FALSE)=BTT[[#This Row],[Hauptprozess
(Pflichtauswahl)]],"okay","falscher Subprozess"))</f>
        <v/>
      </c>
      <c r="AL2135">
        <f>IF(aktives_Teilprojekt="Master","",IF(BTT[[#This Row],[Verantwortliches TP
(automatisch)]]=VLOOKUP(aktives_Teilprojekt,Teilprojekte[[Teilprojekte]:[Kürzel]],2,FALSE),"okay","Hauptprozess anderes TP"))</f>
        <v/>
      </c>
      <c r="AM21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5">
        <f>IFERROR(IF(BTT[[#This Row],[SAP-Modul
(Pflichtauswahl)]]&lt;&gt;VLOOKUP(BTT[[#This Row],[Verwendete Transaktion (Pflichtauswahl)]],Transaktionen[[Transaktionen]:[Modul]],3,FALSE),"Modul anders","okay"),"")</f>
        <v/>
      </c>
      <c r="AP2135">
        <f>IFERROR(IF(COUNTIFS(BTT[Verwendete Transaktion (Pflichtauswahl)],BTT[[#This Row],[Verwendete Transaktion (Pflichtauswahl)]],BTT[SAP-Modul
(Pflichtauswahl)],"&lt;&gt;"&amp;BTT[[#This Row],[SAP-Modul
(Pflichtauswahl)]])&gt;0,"Modul anders","okay"),"")</f>
        <v/>
      </c>
      <c r="AQ2135">
        <f>IFERROR(IF(COUNTIFS(BTT[Verwendete Transaktion (Pflichtauswahl)],BTT[[#This Row],[Verwendete Transaktion (Pflichtauswahl)]],BTT[Verantwortliches TP
(automatisch)],"&lt;&gt;"&amp;BTT[[#This Row],[Verantwortliches TP
(automatisch)]])&gt;0,"Transaktion mehrfach","okay"),"")</f>
        <v/>
      </c>
      <c r="AR2135">
        <f>IFERROR(IF(COUNTIFS(BTT[Verwendete Transaktion (Pflichtauswahl)],BTT[[#This Row],[Verwendete Transaktion (Pflichtauswahl)]],BTT[Verantwortliches TP
(automatisch)],"&lt;&gt;"&amp;VLOOKUP(aktives_Teilprojekt,Teilprojekte[[Teilprojekte]:[Kürzel]],2,FALSE))&gt;0,"Transaktion mehrfach","okay"),"")</f>
        <v/>
      </c>
      <c r="AS2135" t="inlineStr">
        <is>
          <t>FI2105</t>
        </is>
      </c>
    </row>
    <row r="2136">
      <c r="A2136">
        <f>IFERROR(IF(BTT[[#This Row],[Lfd Nr. 
(aus konsolidierter Datei)]]&lt;&gt;"",BTT[[#This Row],[Lfd Nr. 
(aus konsolidierter Datei)]],VLOOKUP(aktives_Teilprojekt,Teilprojekte[[Teilprojekte]:[Kürzel]],2,FALSE)&amp;ROW(BTT[[#This Row],[Lfd Nr.
(automatisch)]])-2),"")</f>
        <v/>
      </c>
      <c r="E2136">
        <f>IFERROR(IF(NOT(BTT[[#This Row],[Manuelle Änderung des Verantwortliches TP
(Auswahl - bei Bedarf)]]=""),BTT[[#This Row],[Manuelle Änderung des Verantwortliches TP
(Auswahl - bei Bedarf)]],VLOOKUP(BTT[[#This Row],[Hauptprozess
(Pflichtauswahl)]],Hauptprozesse[],3,FALSE)),"")</f>
        <v/>
      </c>
      <c r="F2136" t="inlineStr">
        <is>
          <t>FI</t>
        </is>
      </c>
      <c r="G2136" t="inlineStr">
        <is>
          <t>RW-F</t>
        </is>
      </c>
      <c r="H2136" t="inlineStr">
        <is>
          <t>FI</t>
        </is>
      </c>
      <c r="I2136" t="inlineStr">
        <is>
          <t>/HOAG/BUG</t>
        </is>
      </c>
      <c r="J2136">
        <f>IFERROR(VLOOKUP(BTT[[#This Row],[Verwendete Transaktion (Pflichtauswahl)]],Transaktionen[[Transaktionen]:[Langtext]],2,FALSE),"")</f>
        <v/>
      </c>
      <c r="V2136">
        <f>IFERROR(VLOOKUP(BTT[[#This Row],[Verwendetes Formular
(Auswahl falls relevant)]],Formulare[[Formularbezeichnung]:[Formularname (technisch)]],2,FALSE),"")</f>
        <v/>
      </c>
      <c r="AK2136">
        <f>IF(BTT[[#This Row],[Subprozess
(optionale Auswahl)]]="","okay",IF(VLOOKUP(BTT[[#This Row],[Subprozess
(optionale Auswahl)]],BPML[[Subprozess]:[Zugeordneter Hauptprozess]],3,FALSE)=BTT[[#This Row],[Hauptprozess
(Pflichtauswahl)]],"okay","falscher Subprozess"))</f>
        <v/>
      </c>
      <c r="AL2136">
        <f>IF(aktives_Teilprojekt="Master","",IF(BTT[[#This Row],[Verantwortliches TP
(automatisch)]]=VLOOKUP(aktives_Teilprojekt,Teilprojekte[[Teilprojekte]:[Kürzel]],2,FALSE),"okay","Hauptprozess anderes TP"))</f>
        <v/>
      </c>
      <c r="AM21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6">
        <f>IFERROR(IF(BTT[[#This Row],[SAP-Modul
(Pflichtauswahl)]]&lt;&gt;VLOOKUP(BTT[[#This Row],[Verwendete Transaktion (Pflichtauswahl)]],Transaktionen[[Transaktionen]:[Modul]],3,FALSE),"Modul anders","okay"),"")</f>
        <v/>
      </c>
      <c r="AP2136">
        <f>IFERROR(IF(COUNTIFS(BTT[Verwendete Transaktion (Pflichtauswahl)],BTT[[#This Row],[Verwendete Transaktion (Pflichtauswahl)]],BTT[SAP-Modul
(Pflichtauswahl)],"&lt;&gt;"&amp;BTT[[#This Row],[SAP-Modul
(Pflichtauswahl)]])&gt;0,"Modul anders","okay"),"")</f>
        <v/>
      </c>
      <c r="AQ2136">
        <f>IFERROR(IF(COUNTIFS(BTT[Verwendete Transaktion (Pflichtauswahl)],BTT[[#This Row],[Verwendete Transaktion (Pflichtauswahl)]],BTT[Verantwortliches TP
(automatisch)],"&lt;&gt;"&amp;BTT[[#This Row],[Verantwortliches TP
(automatisch)]])&gt;0,"Transaktion mehrfach","okay"),"")</f>
        <v/>
      </c>
      <c r="AR2136">
        <f>IFERROR(IF(COUNTIFS(BTT[Verwendete Transaktion (Pflichtauswahl)],BTT[[#This Row],[Verwendete Transaktion (Pflichtauswahl)]],BTT[Verantwortliches TP
(automatisch)],"&lt;&gt;"&amp;VLOOKUP(aktives_Teilprojekt,Teilprojekte[[Teilprojekte]:[Kürzel]],2,FALSE))&gt;0,"Transaktion mehrfach","okay"),"")</f>
        <v/>
      </c>
      <c r="AS2136" t="inlineStr">
        <is>
          <t>FI2106</t>
        </is>
      </c>
    </row>
    <row r="2137">
      <c r="A2137">
        <f>IFERROR(IF(BTT[[#This Row],[Lfd Nr. 
(aus konsolidierter Datei)]]&lt;&gt;"",BTT[[#This Row],[Lfd Nr. 
(aus konsolidierter Datei)]],VLOOKUP(aktives_Teilprojekt,Teilprojekte[[Teilprojekte]:[Kürzel]],2,FALSE)&amp;ROW(BTT[[#This Row],[Lfd Nr.
(automatisch)]])-2),"")</f>
        <v/>
      </c>
      <c r="E2137">
        <f>IFERROR(IF(NOT(BTT[[#This Row],[Manuelle Änderung des Verantwortliches TP
(Auswahl - bei Bedarf)]]=""),BTT[[#This Row],[Manuelle Änderung des Verantwortliches TP
(Auswahl - bei Bedarf)]],VLOOKUP(BTT[[#This Row],[Hauptprozess
(Pflichtauswahl)]],Hauptprozesse[],3,FALSE)),"")</f>
        <v/>
      </c>
      <c r="F2137" t="inlineStr">
        <is>
          <t>FI</t>
        </is>
      </c>
      <c r="G2137" t="inlineStr">
        <is>
          <t>RW-F</t>
        </is>
      </c>
      <c r="H2137" t="inlineStr">
        <is>
          <t>FI</t>
        </is>
      </c>
      <c r="I2137" t="inlineStr">
        <is>
          <t>/HOAG/KFCT</t>
        </is>
      </c>
      <c r="J2137">
        <f>IFERROR(VLOOKUP(BTT[[#This Row],[Verwendete Transaktion (Pflichtauswahl)]],Transaktionen[[Transaktionen]:[Langtext]],2,FALSE),"")</f>
        <v/>
      </c>
      <c r="V2137">
        <f>IFERROR(VLOOKUP(BTT[[#This Row],[Verwendetes Formular
(Auswahl falls relevant)]],Formulare[[Formularbezeichnung]:[Formularname (technisch)]],2,FALSE),"")</f>
        <v/>
      </c>
      <c r="AK2137">
        <f>IF(BTT[[#This Row],[Subprozess
(optionale Auswahl)]]="","okay",IF(VLOOKUP(BTT[[#This Row],[Subprozess
(optionale Auswahl)]],BPML[[Subprozess]:[Zugeordneter Hauptprozess]],3,FALSE)=BTT[[#This Row],[Hauptprozess
(Pflichtauswahl)]],"okay","falscher Subprozess"))</f>
        <v/>
      </c>
      <c r="AL2137">
        <f>IF(aktives_Teilprojekt="Master","",IF(BTT[[#This Row],[Verantwortliches TP
(automatisch)]]=VLOOKUP(aktives_Teilprojekt,Teilprojekte[[Teilprojekte]:[Kürzel]],2,FALSE),"okay","Hauptprozess anderes TP"))</f>
        <v/>
      </c>
      <c r="AM21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7">
        <f>IFERROR(IF(BTT[[#This Row],[SAP-Modul
(Pflichtauswahl)]]&lt;&gt;VLOOKUP(BTT[[#This Row],[Verwendete Transaktion (Pflichtauswahl)]],Transaktionen[[Transaktionen]:[Modul]],3,FALSE),"Modul anders","okay"),"")</f>
        <v/>
      </c>
      <c r="AP2137">
        <f>IFERROR(IF(COUNTIFS(BTT[Verwendete Transaktion (Pflichtauswahl)],BTT[[#This Row],[Verwendete Transaktion (Pflichtauswahl)]],BTT[SAP-Modul
(Pflichtauswahl)],"&lt;&gt;"&amp;BTT[[#This Row],[SAP-Modul
(Pflichtauswahl)]])&gt;0,"Modul anders","okay"),"")</f>
        <v/>
      </c>
      <c r="AQ2137">
        <f>IFERROR(IF(COUNTIFS(BTT[Verwendete Transaktion (Pflichtauswahl)],BTT[[#This Row],[Verwendete Transaktion (Pflichtauswahl)]],BTT[Verantwortliches TP
(automatisch)],"&lt;&gt;"&amp;BTT[[#This Row],[Verantwortliches TP
(automatisch)]])&gt;0,"Transaktion mehrfach","okay"),"")</f>
        <v/>
      </c>
      <c r="AR2137">
        <f>IFERROR(IF(COUNTIFS(BTT[Verwendete Transaktion (Pflichtauswahl)],BTT[[#This Row],[Verwendete Transaktion (Pflichtauswahl)]],BTT[Verantwortliches TP
(automatisch)],"&lt;&gt;"&amp;VLOOKUP(aktives_Teilprojekt,Teilprojekte[[Teilprojekte]:[Kürzel]],2,FALSE))&gt;0,"Transaktion mehrfach","okay"),"")</f>
        <v/>
      </c>
      <c r="AS2137" t="inlineStr">
        <is>
          <t>FI2107</t>
        </is>
      </c>
    </row>
    <row r="2138">
      <c r="A2138">
        <f>IFERROR(IF(BTT[[#This Row],[Lfd Nr. 
(aus konsolidierter Datei)]]&lt;&gt;"",BTT[[#This Row],[Lfd Nr. 
(aus konsolidierter Datei)]],VLOOKUP(aktives_Teilprojekt,Teilprojekte[[Teilprojekte]:[Kürzel]],2,FALSE)&amp;ROW(BTT[[#This Row],[Lfd Nr.
(automatisch)]])-2),"")</f>
        <v/>
      </c>
      <c r="E2138">
        <f>IFERROR(IF(NOT(BTT[[#This Row],[Manuelle Änderung des Verantwortliches TP
(Auswahl - bei Bedarf)]]=""),BTT[[#This Row],[Manuelle Änderung des Verantwortliches TP
(Auswahl - bei Bedarf)]],VLOOKUP(BTT[[#This Row],[Hauptprozess
(Pflichtauswahl)]],Hauptprozesse[],3,FALSE)),"")</f>
        <v/>
      </c>
      <c r="F2138" t="inlineStr">
        <is>
          <t>FI</t>
        </is>
      </c>
      <c r="G2138" t="inlineStr">
        <is>
          <t>RW-F</t>
        </is>
      </c>
      <c r="H2138" t="inlineStr">
        <is>
          <t>FI</t>
        </is>
      </c>
      <c r="I2138" t="inlineStr">
        <is>
          <t>/HOAG/KGVC</t>
        </is>
      </c>
      <c r="J2138">
        <f>IFERROR(VLOOKUP(BTT[[#This Row],[Verwendete Transaktion (Pflichtauswahl)]],Transaktionen[[Transaktionen]:[Langtext]],2,FALSE),"")</f>
        <v/>
      </c>
      <c r="V2138">
        <f>IFERROR(VLOOKUP(BTT[[#This Row],[Verwendetes Formular
(Auswahl falls relevant)]],Formulare[[Formularbezeichnung]:[Formularname (technisch)]],2,FALSE),"")</f>
        <v/>
      </c>
      <c r="AK2138">
        <f>IF(BTT[[#This Row],[Subprozess
(optionale Auswahl)]]="","okay",IF(VLOOKUP(BTT[[#This Row],[Subprozess
(optionale Auswahl)]],BPML[[Subprozess]:[Zugeordneter Hauptprozess]],3,FALSE)=BTT[[#This Row],[Hauptprozess
(Pflichtauswahl)]],"okay","falscher Subprozess"))</f>
        <v/>
      </c>
      <c r="AL2138">
        <f>IF(aktives_Teilprojekt="Master","",IF(BTT[[#This Row],[Verantwortliches TP
(automatisch)]]=VLOOKUP(aktives_Teilprojekt,Teilprojekte[[Teilprojekte]:[Kürzel]],2,FALSE),"okay","Hauptprozess anderes TP"))</f>
        <v/>
      </c>
      <c r="AM21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8">
        <f>IFERROR(IF(BTT[[#This Row],[SAP-Modul
(Pflichtauswahl)]]&lt;&gt;VLOOKUP(BTT[[#This Row],[Verwendete Transaktion (Pflichtauswahl)]],Transaktionen[[Transaktionen]:[Modul]],3,FALSE),"Modul anders","okay"),"")</f>
        <v/>
      </c>
      <c r="AP2138">
        <f>IFERROR(IF(COUNTIFS(BTT[Verwendete Transaktion (Pflichtauswahl)],BTT[[#This Row],[Verwendete Transaktion (Pflichtauswahl)]],BTT[SAP-Modul
(Pflichtauswahl)],"&lt;&gt;"&amp;BTT[[#This Row],[SAP-Modul
(Pflichtauswahl)]])&gt;0,"Modul anders","okay"),"")</f>
        <v/>
      </c>
      <c r="AQ2138">
        <f>IFERROR(IF(COUNTIFS(BTT[Verwendete Transaktion (Pflichtauswahl)],BTT[[#This Row],[Verwendete Transaktion (Pflichtauswahl)]],BTT[Verantwortliches TP
(automatisch)],"&lt;&gt;"&amp;BTT[[#This Row],[Verantwortliches TP
(automatisch)]])&gt;0,"Transaktion mehrfach","okay"),"")</f>
        <v/>
      </c>
      <c r="AR2138">
        <f>IFERROR(IF(COUNTIFS(BTT[Verwendete Transaktion (Pflichtauswahl)],BTT[[#This Row],[Verwendete Transaktion (Pflichtauswahl)]],BTT[Verantwortliches TP
(automatisch)],"&lt;&gt;"&amp;VLOOKUP(aktives_Teilprojekt,Teilprojekte[[Teilprojekte]:[Kürzel]],2,FALSE))&gt;0,"Transaktion mehrfach","okay"),"")</f>
        <v/>
      </c>
      <c r="AS2138" t="inlineStr">
        <is>
          <t>FI2108</t>
        </is>
      </c>
    </row>
    <row r="2139">
      <c r="A2139">
        <f>IFERROR(IF(BTT[[#This Row],[Lfd Nr. 
(aus konsolidierter Datei)]]&lt;&gt;"",BTT[[#This Row],[Lfd Nr. 
(aus konsolidierter Datei)]],VLOOKUP(aktives_Teilprojekt,Teilprojekte[[Teilprojekte]:[Kürzel]],2,FALSE)&amp;ROW(BTT[[#This Row],[Lfd Nr.
(automatisch)]])-2),"")</f>
        <v/>
      </c>
      <c r="E2139">
        <f>IFERROR(IF(NOT(BTT[[#This Row],[Manuelle Änderung des Verantwortliches TP
(Auswahl - bei Bedarf)]]=""),BTT[[#This Row],[Manuelle Änderung des Verantwortliches TP
(Auswahl - bei Bedarf)]],VLOOKUP(BTT[[#This Row],[Hauptprozess
(Pflichtauswahl)]],Hauptprozesse[],3,FALSE)),"")</f>
        <v/>
      </c>
      <c r="F2139" t="inlineStr">
        <is>
          <t>FI</t>
        </is>
      </c>
      <c r="G2139" t="inlineStr">
        <is>
          <t>RW-F</t>
        </is>
      </c>
      <c r="H2139" t="inlineStr">
        <is>
          <t>FI</t>
        </is>
      </c>
      <c r="I2139" t="inlineStr">
        <is>
          <t>/HOAG/M_AINITMON</t>
        </is>
      </c>
      <c r="J2139">
        <f>IFERROR(VLOOKUP(BTT[[#This Row],[Verwendete Transaktion (Pflichtauswahl)]],Transaktionen[[Transaktionen]:[Langtext]],2,FALSE),"")</f>
        <v/>
      </c>
      <c r="V2139">
        <f>IFERROR(VLOOKUP(BTT[[#This Row],[Verwendetes Formular
(Auswahl falls relevant)]],Formulare[[Formularbezeichnung]:[Formularname (technisch)]],2,FALSE),"")</f>
        <v/>
      </c>
      <c r="AK2139">
        <f>IF(BTT[[#This Row],[Subprozess
(optionale Auswahl)]]="","okay",IF(VLOOKUP(BTT[[#This Row],[Subprozess
(optionale Auswahl)]],BPML[[Subprozess]:[Zugeordneter Hauptprozess]],3,FALSE)=BTT[[#This Row],[Hauptprozess
(Pflichtauswahl)]],"okay","falscher Subprozess"))</f>
        <v/>
      </c>
      <c r="AL2139">
        <f>IF(aktives_Teilprojekt="Master","",IF(BTT[[#This Row],[Verantwortliches TP
(automatisch)]]=VLOOKUP(aktives_Teilprojekt,Teilprojekte[[Teilprojekte]:[Kürzel]],2,FALSE),"okay","Hauptprozess anderes TP"))</f>
        <v/>
      </c>
      <c r="AM21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39">
        <f>IFERROR(IF(BTT[[#This Row],[SAP-Modul
(Pflichtauswahl)]]&lt;&gt;VLOOKUP(BTT[[#This Row],[Verwendete Transaktion (Pflichtauswahl)]],Transaktionen[[Transaktionen]:[Modul]],3,FALSE),"Modul anders","okay"),"")</f>
        <v/>
      </c>
      <c r="AP2139">
        <f>IFERROR(IF(COUNTIFS(BTT[Verwendete Transaktion (Pflichtauswahl)],BTT[[#This Row],[Verwendete Transaktion (Pflichtauswahl)]],BTT[SAP-Modul
(Pflichtauswahl)],"&lt;&gt;"&amp;BTT[[#This Row],[SAP-Modul
(Pflichtauswahl)]])&gt;0,"Modul anders","okay"),"")</f>
        <v/>
      </c>
      <c r="AQ2139">
        <f>IFERROR(IF(COUNTIFS(BTT[Verwendete Transaktion (Pflichtauswahl)],BTT[[#This Row],[Verwendete Transaktion (Pflichtauswahl)]],BTT[Verantwortliches TP
(automatisch)],"&lt;&gt;"&amp;BTT[[#This Row],[Verantwortliches TP
(automatisch)]])&gt;0,"Transaktion mehrfach","okay"),"")</f>
        <v/>
      </c>
      <c r="AR2139">
        <f>IFERROR(IF(COUNTIFS(BTT[Verwendete Transaktion (Pflichtauswahl)],BTT[[#This Row],[Verwendete Transaktion (Pflichtauswahl)]],BTT[Verantwortliches TP
(automatisch)],"&lt;&gt;"&amp;VLOOKUP(aktives_Teilprojekt,Teilprojekte[[Teilprojekte]:[Kürzel]],2,FALSE))&gt;0,"Transaktion mehrfach","okay"),"")</f>
        <v/>
      </c>
      <c r="AS2139" t="inlineStr">
        <is>
          <t>FI2109</t>
        </is>
      </c>
    </row>
    <row r="2140">
      <c r="A2140">
        <f>IFERROR(IF(BTT[[#This Row],[Lfd Nr. 
(aus konsolidierter Datei)]]&lt;&gt;"",BTT[[#This Row],[Lfd Nr. 
(aus konsolidierter Datei)]],VLOOKUP(aktives_Teilprojekt,Teilprojekte[[Teilprojekte]:[Kürzel]],2,FALSE)&amp;ROW(BTT[[#This Row],[Lfd Nr.
(automatisch)]])-2),"")</f>
        <v/>
      </c>
      <c r="E2140">
        <f>IFERROR(IF(NOT(BTT[[#This Row],[Manuelle Änderung des Verantwortliches TP
(Auswahl - bei Bedarf)]]=""),BTT[[#This Row],[Manuelle Änderung des Verantwortliches TP
(Auswahl - bei Bedarf)]],VLOOKUP(BTT[[#This Row],[Hauptprozess
(Pflichtauswahl)]],Hauptprozesse[],3,FALSE)),"")</f>
        <v/>
      </c>
      <c r="F2140" t="inlineStr">
        <is>
          <t>FI</t>
        </is>
      </c>
      <c r="G2140" t="inlineStr">
        <is>
          <t>RW-F</t>
        </is>
      </c>
      <c r="H2140" t="inlineStr">
        <is>
          <t>FI</t>
        </is>
      </c>
      <c r="I2140" t="inlineStr">
        <is>
          <t>/HOAG/M_ALIMIT</t>
        </is>
      </c>
      <c r="J2140">
        <f>IFERROR(VLOOKUP(BTT[[#This Row],[Verwendete Transaktion (Pflichtauswahl)]],Transaktionen[[Transaktionen]:[Langtext]],2,FALSE),"")</f>
        <v/>
      </c>
      <c r="V2140">
        <f>IFERROR(VLOOKUP(BTT[[#This Row],[Verwendetes Formular
(Auswahl falls relevant)]],Formulare[[Formularbezeichnung]:[Formularname (technisch)]],2,FALSE),"")</f>
        <v/>
      </c>
      <c r="AK2140">
        <f>IF(BTT[[#This Row],[Subprozess
(optionale Auswahl)]]="","okay",IF(VLOOKUP(BTT[[#This Row],[Subprozess
(optionale Auswahl)]],BPML[[Subprozess]:[Zugeordneter Hauptprozess]],3,FALSE)=BTT[[#This Row],[Hauptprozess
(Pflichtauswahl)]],"okay","falscher Subprozess"))</f>
        <v/>
      </c>
      <c r="AL2140">
        <f>IF(aktives_Teilprojekt="Master","",IF(BTT[[#This Row],[Verantwortliches TP
(automatisch)]]=VLOOKUP(aktives_Teilprojekt,Teilprojekte[[Teilprojekte]:[Kürzel]],2,FALSE),"okay","Hauptprozess anderes TP"))</f>
        <v/>
      </c>
      <c r="AM21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0">
        <f>IFERROR(IF(BTT[[#This Row],[SAP-Modul
(Pflichtauswahl)]]&lt;&gt;VLOOKUP(BTT[[#This Row],[Verwendete Transaktion (Pflichtauswahl)]],Transaktionen[[Transaktionen]:[Modul]],3,FALSE),"Modul anders","okay"),"")</f>
        <v/>
      </c>
      <c r="AP2140">
        <f>IFERROR(IF(COUNTIFS(BTT[Verwendete Transaktion (Pflichtauswahl)],BTT[[#This Row],[Verwendete Transaktion (Pflichtauswahl)]],BTT[SAP-Modul
(Pflichtauswahl)],"&lt;&gt;"&amp;BTT[[#This Row],[SAP-Modul
(Pflichtauswahl)]])&gt;0,"Modul anders","okay"),"")</f>
        <v/>
      </c>
      <c r="AQ2140">
        <f>IFERROR(IF(COUNTIFS(BTT[Verwendete Transaktion (Pflichtauswahl)],BTT[[#This Row],[Verwendete Transaktion (Pflichtauswahl)]],BTT[Verantwortliches TP
(automatisch)],"&lt;&gt;"&amp;BTT[[#This Row],[Verantwortliches TP
(automatisch)]])&gt;0,"Transaktion mehrfach","okay"),"")</f>
        <v/>
      </c>
      <c r="AR2140">
        <f>IFERROR(IF(COUNTIFS(BTT[Verwendete Transaktion (Pflichtauswahl)],BTT[[#This Row],[Verwendete Transaktion (Pflichtauswahl)]],BTT[Verantwortliches TP
(automatisch)],"&lt;&gt;"&amp;VLOOKUP(aktives_Teilprojekt,Teilprojekte[[Teilprojekte]:[Kürzel]],2,FALSE))&gt;0,"Transaktion mehrfach","okay"),"")</f>
        <v/>
      </c>
      <c r="AS2140" t="inlineStr">
        <is>
          <t>FI2110</t>
        </is>
      </c>
    </row>
    <row r="2141">
      <c r="A2141">
        <f>IFERROR(IF(BTT[[#This Row],[Lfd Nr. 
(aus konsolidierter Datei)]]&lt;&gt;"",BTT[[#This Row],[Lfd Nr. 
(aus konsolidierter Datei)]],VLOOKUP(aktives_Teilprojekt,Teilprojekte[[Teilprojekte]:[Kürzel]],2,FALSE)&amp;ROW(BTT[[#This Row],[Lfd Nr.
(automatisch)]])-2),"")</f>
        <v/>
      </c>
      <c r="E2141">
        <f>IFERROR(IF(NOT(BTT[[#This Row],[Manuelle Änderung des Verantwortliches TP
(Auswahl - bei Bedarf)]]=""),BTT[[#This Row],[Manuelle Änderung des Verantwortliches TP
(Auswahl - bei Bedarf)]],VLOOKUP(BTT[[#This Row],[Hauptprozess
(Pflichtauswahl)]],Hauptprozesse[],3,FALSE)),"")</f>
        <v/>
      </c>
      <c r="F2141" t="inlineStr">
        <is>
          <t>FI</t>
        </is>
      </c>
      <c r="G2141" t="inlineStr">
        <is>
          <t>RW-F</t>
        </is>
      </c>
      <c r="H2141" t="inlineStr">
        <is>
          <t>FI</t>
        </is>
      </c>
      <c r="I2141" t="inlineStr">
        <is>
          <t>/HOAG/M_AS12</t>
        </is>
      </c>
      <c r="J2141">
        <f>IFERROR(VLOOKUP(BTT[[#This Row],[Verwendete Transaktion (Pflichtauswahl)]],Transaktionen[[Transaktionen]:[Langtext]],2,FALSE),"")</f>
        <v/>
      </c>
      <c r="V2141">
        <f>IFERROR(VLOOKUP(BTT[[#This Row],[Verwendetes Formular
(Auswahl falls relevant)]],Formulare[[Formularbezeichnung]:[Formularname (technisch)]],2,FALSE),"")</f>
        <v/>
      </c>
      <c r="AK2141">
        <f>IF(BTT[[#This Row],[Subprozess
(optionale Auswahl)]]="","okay",IF(VLOOKUP(BTT[[#This Row],[Subprozess
(optionale Auswahl)]],BPML[[Subprozess]:[Zugeordneter Hauptprozess]],3,FALSE)=BTT[[#This Row],[Hauptprozess
(Pflichtauswahl)]],"okay","falscher Subprozess"))</f>
        <v/>
      </c>
      <c r="AL2141">
        <f>IF(aktives_Teilprojekt="Master","",IF(BTT[[#This Row],[Verantwortliches TP
(automatisch)]]=VLOOKUP(aktives_Teilprojekt,Teilprojekte[[Teilprojekte]:[Kürzel]],2,FALSE),"okay","Hauptprozess anderes TP"))</f>
        <v/>
      </c>
      <c r="AM21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1">
        <f>IFERROR(IF(BTT[[#This Row],[SAP-Modul
(Pflichtauswahl)]]&lt;&gt;VLOOKUP(BTT[[#This Row],[Verwendete Transaktion (Pflichtauswahl)]],Transaktionen[[Transaktionen]:[Modul]],3,FALSE),"Modul anders","okay"),"")</f>
        <v/>
      </c>
      <c r="AP2141">
        <f>IFERROR(IF(COUNTIFS(BTT[Verwendete Transaktion (Pflichtauswahl)],BTT[[#This Row],[Verwendete Transaktion (Pflichtauswahl)]],BTT[SAP-Modul
(Pflichtauswahl)],"&lt;&gt;"&amp;BTT[[#This Row],[SAP-Modul
(Pflichtauswahl)]])&gt;0,"Modul anders","okay"),"")</f>
        <v/>
      </c>
      <c r="AQ2141">
        <f>IFERROR(IF(COUNTIFS(BTT[Verwendete Transaktion (Pflichtauswahl)],BTT[[#This Row],[Verwendete Transaktion (Pflichtauswahl)]],BTT[Verantwortliches TP
(automatisch)],"&lt;&gt;"&amp;BTT[[#This Row],[Verantwortliches TP
(automatisch)]])&gt;0,"Transaktion mehrfach","okay"),"")</f>
        <v/>
      </c>
      <c r="AR2141">
        <f>IFERROR(IF(COUNTIFS(BTT[Verwendete Transaktion (Pflichtauswahl)],BTT[[#This Row],[Verwendete Transaktion (Pflichtauswahl)]],BTT[Verantwortliches TP
(automatisch)],"&lt;&gt;"&amp;VLOOKUP(aktives_Teilprojekt,Teilprojekte[[Teilprojekte]:[Kürzel]],2,FALSE))&gt;0,"Transaktion mehrfach","okay"),"")</f>
        <v/>
      </c>
      <c r="AS2141" t="inlineStr">
        <is>
          <t>FI2111</t>
        </is>
      </c>
    </row>
    <row r="2142">
      <c r="A2142">
        <f>IFERROR(IF(BTT[[#This Row],[Lfd Nr. 
(aus konsolidierter Datei)]]&lt;&gt;"",BTT[[#This Row],[Lfd Nr. 
(aus konsolidierter Datei)]],VLOOKUP(aktives_Teilprojekt,Teilprojekte[[Teilprojekte]:[Kürzel]],2,FALSE)&amp;ROW(BTT[[#This Row],[Lfd Nr.
(automatisch)]])-2),"")</f>
        <v/>
      </c>
      <c r="E2142">
        <f>IFERROR(IF(NOT(BTT[[#This Row],[Manuelle Änderung des Verantwortliches TP
(Auswahl - bei Bedarf)]]=""),BTT[[#This Row],[Manuelle Änderung des Verantwortliches TP
(Auswahl - bei Bedarf)]],VLOOKUP(BTT[[#This Row],[Hauptprozess
(Pflichtauswahl)]],Hauptprozesse[],3,FALSE)),"")</f>
        <v/>
      </c>
      <c r="F2142" t="inlineStr">
        <is>
          <t>FI</t>
        </is>
      </c>
      <c r="G2142" t="inlineStr">
        <is>
          <t>RW-F</t>
        </is>
      </c>
      <c r="H2142" t="inlineStr">
        <is>
          <t>FI</t>
        </is>
      </c>
      <c r="I2142" t="inlineStr">
        <is>
          <t>/HOAG/M_CCPW_UMSATZ</t>
        </is>
      </c>
      <c r="J2142">
        <f>IFERROR(VLOOKUP(BTT[[#This Row],[Verwendete Transaktion (Pflichtauswahl)]],Transaktionen[[Transaktionen]:[Langtext]],2,FALSE),"")</f>
        <v/>
      </c>
      <c r="V2142">
        <f>IFERROR(VLOOKUP(BTT[[#This Row],[Verwendetes Formular
(Auswahl falls relevant)]],Formulare[[Formularbezeichnung]:[Formularname (technisch)]],2,FALSE),"")</f>
        <v/>
      </c>
      <c r="AK2142">
        <f>IF(BTT[[#This Row],[Subprozess
(optionale Auswahl)]]="","okay",IF(VLOOKUP(BTT[[#This Row],[Subprozess
(optionale Auswahl)]],BPML[[Subprozess]:[Zugeordneter Hauptprozess]],3,FALSE)=BTT[[#This Row],[Hauptprozess
(Pflichtauswahl)]],"okay","falscher Subprozess"))</f>
        <v/>
      </c>
      <c r="AL2142">
        <f>IF(aktives_Teilprojekt="Master","",IF(BTT[[#This Row],[Verantwortliches TP
(automatisch)]]=VLOOKUP(aktives_Teilprojekt,Teilprojekte[[Teilprojekte]:[Kürzel]],2,FALSE),"okay","Hauptprozess anderes TP"))</f>
        <v/>
      </c>
      <c r="AM21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2">
        <f>IFERROR(IF(BTT[[#This Row],[SAP-Modul
(Pflichtauswahl)]]&lt;&gt;VLOOKUP(BTT[[#This Row],[Verwendete Transaktion (Pflichtauswahl)]],Transaktionen[[Transaktionen]:[Modul]],3,FALSE),"Modul anders","okay"),"")</f>
        <v/>
      </c>
      <c r="AP2142">
        <f>IFERROR(IF(COUNTIFS(BTT[Verwendete Transaktion (Pflichtauswahl)],BTT[[#This Row],[Verwendete Transaktion (Pflichtauswahl)]],BTT[SAP-Modul
(Pflichtauswahl)],"&lt;&gt;"&amp;BTT[[#This Row],[SAP-Modul
(Pflichtauswahl)]])&gt;0,"Modul anders","okay"),"")</f>
        <v/>
      </c>
      <c r="AQ2142">
        <f>IFERROR(IF(COUNTIFS(BTT[Verwendete Transaktion (Pflichtauswahl)],BTT[[#This Row],[Verwendete Transaktion (Pflichtauswahl)]],BTT[Verantwortliches TP
(automatisch)],"&lt;&gt;"&amp;BTT[[#This Row],[Verantwortliches TP
(automatisch)]])&gt;0,"Transaktion mehrfach","okay"),"")</f>
        <v/>
      </c>
      <c r="AR2142">
        <f>IFERROR(IF(COUNTIFS(BTT[Verwendete Transaktion (Pflichtauswahl)],BTT[[#This Row],[Verwendete Transaktion (Pflichtauswahl)]],BTT[Verantwortliches TP
(automatisch)],"&lt;&gt;"&amp;VLOOKUP(aktives_Teilprojekt,Teilprojekte[[Teilprojekte]:[Kürzel]],2,FALSE))&gt;0,"Transaktion mehrfach","okay"),"")</f>
        <v/>
      </c>
      <c r="AS2142" t="inlineStr">
        <is>
          <t>FI2112</t>
        </is>
      </c>
    </row>
    <row r="2143">
      <c r="A2143">
        <f>IFERROR(IF(BTT[[#This Row],[Lfd Nr. 
(aus konsolidierter Datei)]]&lt;&gt;"",BTT[[#This Row],[Lfd Nr. 
(aus konsolidierter Datei)]],VLOOKUP(aktives_Teilprojekt,Teilprojekte[[Teilprojekte]:[Kürzel]],2,FALSE)&amp;ROW(BTT[[#This Row],[Lfd Nr.
(automatisch)]])-2),"")</f>
        <v/>
      </c>
      <c r="E2143">
        <f>IFERROR(IF(NOT(BTT[[#This Row],[Manuelle Änderung des Verantwortliches TP
(Auswahl - bei Bedarf)]]=""),BTT[[#This Row],[Manuelle Änderung des Verantwortliches TP
(Auswahl - bei Bedarf)]],VLOOKUP(BTT[[#This Row],[Hauptprozess
(Pflichtauswahl)]],Hauptprozesse[],3,FALSE)),"")</f>
        <v/>
      </c>
      <c r="F2143" t="inlineStr">
        <is>
          <t>FI</t>
        </is>
      </c>
      <c r="G2143" t="inlineStr">
        <is>
          <t>RW-F</t>
        </is>
      </c>
      <c r="H2143" t="inlineStr">
        <is>
          <t>FI</t>
        </is>
      </c>
      <c r="I2143" t="inlineStr">
        <is>
          <t>/HOAG/M_CDISPO_A_OP</t>
        </is>
      </c>
      <c r="J2143">
        <f>IFERROR(VLOOKUP(BTT[[#This Row],[Verwendete Transaktion (Pflichtauswahl)]],Transaktionen[[Transaktionen]:[Langtext]],2,FALSE),"")</f>
        <v/>
      </c>
      <c r="V2143">
        <f>IFERROR(VLOOKUP(BTT[[#This Row],[Verwendetes Formular
(Auswahl falls relevant)]],Formulare[[Formularbezeichnung]:[Formularname (technisch)]],2,FALSE),"")</f>
        <v/>
      </c>
      <c r="AK2143">
        <f>IF(BTT[[#This Row],[Subprozess
(optionale Auswahl)]]="","okay",IF(VLOOKUP(BTT[[#This Row],[Subprozess
(optionale Auswahl)]],BPML[[Subprozess]:[Zugeordneter Hauptprozess]],3,FALSE)=BTT[[#This Row],[Hauptprozess
(Pflichtauswahl)]],"okay","falscher Subprozess"))</f>
        <v/>
      </c>
      <c r="AL2143">
        <f>IF(aktives_Teilprojekt="Master","",IF(BTT[[#This Row],[Verantwortliches TP
(automatisch)]]=VLOOKUP(aktives_Teilprojekt,Teilprojekte[[Teilprojekte]:[Kürzel]],2,FALSE),"okay","Hauptprozess anderes TP"))</f>
        <v/>
      </c>
      <c r="AM21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3">
        <f>IFERROR(IF(BTT[[#This Row],[SAP-Modul
(Pflichtauswahl)]]&lt;&gt;VLOOKUP(BTT[[#This Row],[Verwendete Transaktion (Pflichtauswahl)]],Transaktionen[[Transaktionen]:[Modul]],3,FALSE),"Modul anders","okay"),"")</f>
        <v/>
      </c>
      <c r="AP2143">
        <f>IFERROR(IF(COUNTIFS(BTT[Verwendete Transaktion (Pflichtauswahl)],BTT[[#This Row],[Verwendete Transaktion (Pflichtauswahl)]],BTT[SAP-Modul
(Pflichtauswahl)],"&lt;&gt;"&amp;BTT[[#This Row],[SAP-Modul
(Pflichtauswahl)]])&gt;0,"Modul anders","okay"),"")</f>
        <v/>
      </c>
      <c r="AQ2143">
        <f>IFERROR(IF(COUNTIFS(BTT[Verwendete Transaktion (Pflichtauswahl)],BTT[[#This Row],[Verwendete Transaktion (Pflichtauswahl)]],BTT[Verantwortliches TP
(automatisch)],"&lt;&gt;"&amp;BTT[[#This Row],[Verantwortliches TP
(automatisch)]])&gt;0,"Transaktion mehrfach","okay"),"")</f>
        <v/>
      </c>
      <c r="AR2143">
        <f>IFERROR(IF(COUNTIFS(BTT[Verwendete Transaktion (Pflichtauswahl)],BTT[[#This Row],[Verwendete Transaktion (Pflichtauswahl)]],BTT[Verantwortliches TP
(automatisch)],"&lt;&gt;"&amp;VLOOKUP(aktives_Teilprojekt,Teilprojekte[[Teilprojekte]:[Kürzel]],2,FALSE))&gt;0,"Transaktion mehrfach","okay"),"")</f>
        <v/>
      </c>
      <c r="AS2143" t="inlineStr">
        <is>
          <t>FI2113</t>
        </is>
      </c>
    </row>
    <row r="2144">
      <c r="A2144">
        <f>IFERROR(IF(BTT[[#This Row],[Lfd Nr. 
(aus konsolidierter Datei)]]&lt;&gt;"",BTT[[#This Row],[Lfd Nr. 
(aus konsolidierter Datei)]],VLOOKUP(aktives_Teilprojekt,Teilprojekte[[Teilprojekte]:[Kürzel]],2,FALSE)&amp;ROW(BTT[[#This Row],[Lfd Nr.
(automatisch)]])-2),"")</f>
        <v/>
      </c>
      <c r="E2144">
        <f>IFERROR(IF(NOT(BTT[[#This Row],[Manuelle Änderung des Verantwortliches TP
(Auswahl - bei Bedarf)]]=""),BTT[[#This Row],[Manuelle Änderung des Verantwortliches TP
(Auswahl - bei Bedarf)]],VLOOKUP(BTT[[#This Row],[Hauptprozess
(Pflichtauswahl)]],Hauptprozesse[],3,FALSE)),"")</f>
        <v/>
      </c>
      <c r="F2144" t="inlineStr">
        <is>
          <t>FI</t>
        </is>
      </c>
      <c r="G2144" t="inlineStr">
        <is>
          <t>RW-F</t>
        </is>
      </c>
      <c r="H2144" t="inlineStr">
        <is>
          <t>FI</t>
        </is>
      </c>
      <c r="I2144" t="inlineStr">
        <is>
          <t>/HOAG/M_CGESAMTSALDE</t>
        </is>
      </c>
      <c r="J2144">
        <f>IFERROR(VLOOKUP(BTT[[#This Row],[Verwendete Transaktion (Pflichtauswahl)]],Transaktionen[[Transaktionen]:[Langtext]],2,FALSE),"")</f>
        <v/>
      </c>
      <c r="V2144">
        <f>IFERROR(VLOOKUP(BTT[[#This Row],[Verwendetes Formular
(Auswahl falls relevant)]],Formulare[[Formularbezeichnung]:[Formularname (technisch)]],2,FALSE),"")</f>
        <v/>
      </c>
      <c r="AK2144">
        <f>IF(BTT[[#This Row],[Subprozess
(optionale Auswahl)]]="","okay",IF(VLOOKUP(BTT[[#This Row],[Subprozess
(optionale Auswahl)]],BPML[[Subprozess]:[Zugeordneter Hauptprozess]],3,FALSE)=BTT[[#This Row],[Hauptprozess
(Pflichtauswahl)]],"okay","falscher Subprozess"))</f>
        <v/>
      </c>
      <c r="AL2144">
        <f>IF(aktives_Teilprojekt="Master","",IF(BTT[[#This Row],[Verantwortliches TP
(automatisch)]]=VLOOKUP(aktives_Teilprojekt,Teilprojekte[[Teilprojekte]:[Kürzel]],2,FALSE),"okay","Hauptprozess anderes TP"))</f>
        <v/>
      </c>
      <c r="AM21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4">
        <f>IFERROR(IF(BTT[[#This Row],[SAP-Modul
(Pflichtauswahl)]]&lt;&gt;VLOOKUP(BTT[[#This Row],[Verwendete Transaktion (Pflichtauswahl)]],Transaktionen[[Transaktionen]:[Modul]],3,FALSE),"Modul anders","okay"),"")</f>
        <v/>
      </c>
      <c r="AP2144">
        <f>IFERROR(IF(COUNTIFS(BTT[Verwendete Transaktion (Pflichtauswahl)],BTT[[#This Row],[Verwendete Transaktion (Pflichtauswahl)]],BTT[SAP-Modul
(Pflichtauswahl)],"&lt;&gt;"&amp;BTT[[#This Row],[SAP-Modul
(Pflichtauswahl)]])&gt;0,"Modul anders","okay"),"")</f>
        <v/>
      </c>
      <c r="AQ2144">
        <f>IFERROR(IF(COUNTIFS(BTT[Verwendete Transaktion (Pflichtauswahl)],BTT[[#This Row],[Verwendete Transaktion (Pflichtauswahl)]],BTT[Verantwortliches TP
(automatisch)],"&lt;&gt;"&amp;BTT[[#This Row],[Verantwortliches TP
(automatisch)]])&gt;0,"Transaktion mehrfach","okay"),"")</f>
        <v/>
      </c>
      <c r="AR2144">
        <f>IFERROR(IF(COUNTIFS(BTT[Verwendete Transaktion (Pflichtauswahl)],BTT[[#This Row],[Verwendete Transaktion (Pflichtauswahl)]],BTT[Verantwortliches TP
(automatisch)],"&lt;&gt;"&amp;VLOOKUP(aktives_Teilprojekt,Teilprojekte[[Teilprojekte]:[Kürzel]],2,FALSE))&gt;0,"Transaktion mehrfach","okay"),"")</f>
        <v/>
      </c>
      <c r="AS2144" t="inlineStr">
        <is>
          <t>FI2114</t>
        </is>
      </c>
    </row>
    <row r="2145">
      <c r="A2145">
        <f>IFERROR(IF(BTT[[#This Row],[Lfd Nr. 
(aus konsolidierter Datei)]]&lt;&gt;"",BTT[[#This Row],[Lfd Nr. 
(aus konsolidierter Datei)]],VLOOKUP(aktives_Teilprojekt,Teilprojekte[[Teilprojekte]:[Kürzel]],2,FALSE)&amp;ROW(BTT[[#This Row],[Lfd Nr.
(automatisch)]])-2),"")</f>
        <v/>
      </c>
      <c r="E2145">
        <f>IFERROR(IF(NOT(BTT[[#This Row],[Manuelle Änderung des Verantwortliches TP
(Auswahl - bei Bedarf)]]=""),BTT[[#This Row],[Manuelle Änderung des Verantwortliches TP
(Auswahl - bei Bedarf)]],VLOOKUP(BTT[[#This Row],[Hauptprozess
(Pflichtauswahl)]],Hauptprozesse[],3,FALSE)),"")</f>
        <v/>
      </c>
      <c r="F2145" t="inlineStr">
        <is>
          <t>FI</t>
        </is>
      </c>
      <c r="G2145" t="inlineStr">
        <is>
          <t>RW-F</t>
        </is>
      </c>
      <c r="H2145" t="inlineStr">
        <is>
          <t>FI</t>
        </is>
      </c>
      <c r="I2145" t="inlineStr">
        <is>
          <t>/HOAG/M_CGH_AUTOPROL</t>
        </is>
      </c>
      <c r="J2145">
        <f>IFERROR(VLOOKUP(BTT[[#This Row],[Verwendete Transaktion (Pflichtauswahl)]],Transaktionen[[Transaktionen]:[Langtext]],2,FALSE),"")</f>
        <v/>
      </c>
      <c r="V2145">
        <f>IFERROR(VLOOKUP(BTT[[#This Row],[Verwendetes Formular
(Auswahl falls relevant)]],Formulare[[Formularbezeichnung]:[Formularname (technisch)]],2,FALSE),"")</f>
        <v/>
      </c>
      <c r="AK2145">
        <f>IF(BTT[[#This Row],[Subprozess
(optionale Auswahl)]]="","okay",IF(VLOOKUP(BTT[[#This Row],[Subprozess
(optionale Auswahl)]],BPML[[Subprozess]:[Zugeordneter Hauptprozess]],3,FALSE)=BTT[[#This Row],[Hauptprozess
(Pflichtauswahl)]],"okay","falscher Subprozess"))</f>
        <v/>
      </c>
      <c r="AL2145">
        <f>IF(aktives_Teilprojekt="Master","",IF(BTT[[#This Row],[Verantwortliches TP
(automatisch)]]=VLOOKUP(aktives_Teilprojekt,Teilprojekte[[Teilprojekte]:[Kürzel]],2,FALSE),"okay","Hauptprozess anderes TP"))</f>
        <v/>
      </c>
      <c r="AM21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5">
        <f>IFERROR(IF(BTT[[#This Row],[SAP-Modul
(Pflichtauswahl)]]&lt;&gt;VLOOKUP(BTT[[#This Row],[Verwendete Transaktion (Pflichtauswahl)]],Transaktionen[[Transaktionen]:[Modul]],3,FALSE),"Modul anders","okay"),"")</f>
        <v/>
      </c>
      <c r="AP2145">
        <f>IFERROR(IF(COUNTIFS(BTT[Verwendete Transaktion (Pflichtauswahl)],BTT[[#This Row],[Verwendete Transaktion (Pflichtauswahl)]],BTT[SAP-Modul
(Pflichtauswahl)],"&lt;&gt;"&amp;BTT[[#This Row],[SAP-Modul
(Pflichtauswahl)]])&gt;0,"Modul anders","okay"),"")</f>
        <v/>
      </c>
      <c r="AQ2145">
        <f>IFERROR(IF(COUNTIFS(BTT[Verwendete Transaktion (Pflichtauswahl)],BTT[[#This Row],[Verwendete Transaktion (Pflichtauswahl)]],BTT[Verantwortliches TP
(automatisch)],"&lt;&gt;"&amp;BTT[[#This Row],[Verantwortliches TP
(automatisch)]])&gt;0,"Transaktion mehrfach","okay"),"")</f>
        <v/>
      </c>
      <c r="AR2145">
        <f>IFERROR(IF(COUNTIFS(BTT[Verwendete Transaktion (Pflichtauswahl)],BTT[[#This Row],[Verwendete Transaktion (Pflichtauswahl)]],BTT[Verantwortliches TP
(automatisch)],"&lt;&gt;"&amp;VLOOKUP(aktives_Teilprojekt,Teilprojekte[[Teilprojekte]:[Kürzel]],2,FALSE))&gt;0,"Transaktion mehrfach","okay"),"")</f>
        <v/>
      </c>
      <c r="AS2145" t="inlineStr">
        <is>
          <t>FI2115</t>
        </is>
      </c>
    </row>
    <row r="2146">
      <c r="A2146">
        <f>IFERROR(IF(BTT[[#This Row],[Lfd Nr. 
(aus konsolidierter Datei)]]&lt;&gt;"",BTT[[#This Row],[Lfd Nr. 
(aus konsolidierter Datei)]],VLOOKUP(aktives_Teilprojekt,Teilprojekte[[Teilprojekte]:[Kürzel]],2,FALSE)&amp;ROW(BTT[[#This Row],[Lfd Nr.
(automatisch)]])-2),"")</f>
        <v/>
      </c>
      <c r="E2146">
        <f>IFERROR(IF(NOT(BTT[[#This Row],[Manuelle Änderung des Verantwortliches TP
(Auswahl - bei Bedarf)]]=""),BTT[[#This Row],[Manuelle Änderung des Verantwortliches TP
(Auswahl - bei Bedarf)]],VLOOKUP(BTT[[#This Row],[Hauptprozess
(Pflichtauswahl)]],Hauptprozesse[],3,FALSE)),"")</f>
        <v/>
      </c>
      <c r="F2146" t="inlineStr">
        <is>
          <t>FI</t>
        </is>
      </c>
      <c r="G2146" t="inlineStr">
        <is>
          <t>RW-F</t>
        </is>
      </c>
      <c r="H2146" t="inlineStr">
        <is>
          <t>FI</t>
        </is>
      </c>
      <c r="I2146" t="inlineStr">
        <is>
          <t>/HOAG/M_CGHEXPORT</t>
        </is>
      </c>
      <c r="J2146">
        <f>IFERROR(VLOOKUP(BTT[[#This Row],[Verwendete Transaktion (Pflichtauswahl)]],Transaktionen[[Transaktionen]:[Langtext]],2,FALSE),"")</f>
        <v/>
      </c>
      <c r="V2146">
        <f>IFERROR(VLOOKUP(BTT[[#This Row],[Verwendetes Formular
(Auswahl falls relevant)]],Formulare[[Formularbezeichnung]:[Formularname (technisch)]],2,FALSE),"")</f>
        <v/>
      </c>
      <c r="AK2146">
        <f>IF(BTT[[#This Row],[Subprozess
(optionale Auswahl)]]="","okay",IF(VLOOKUP(BTT[[#This Row],[Subprozess
(optionale Auswahl)]],BPML[[Subprozess]:[Zugeordneter Hauptprozess]],3,FALSE)=BTT[[#This Row],[Hauptprozess
(Pflichtauswahl)]],"okay","falscher Subprozess"))</f>
        <v/>
      </c>
      <c r="AL2146">
        <f>IF(aktives_Teilprojekt="Master","",IF(BTT[[#This Row],[Verantwortliches TP
(automatisch)]]=VLOOKUP(aktives_Teilprojekt,Teilprojekte[[Teilprojekte]:[Kürzel]],2,FALSE),"okay","Hauptprozess anderes TP"))</f>
        <v/>
      </c>
      <c r="AM21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6">
        <f>IFERROR(IF(BTT[[#This Row],[SAP-Modul
(Pflichtauswahl)]]&lt;&gt;VLOOKUP(BTT[[#This Row],[Verwendete Transaktion (Pflichtauswahl)]],Transaktionen[[Transaktionen]:[Modul]],3,FALSE),"Modul anders","okay"),"")</f>
        <v/>
      </c>
      <c r="AP2146">
        <f>IFERROR(IF(COUNTIFS(BTT[Verwendete Transaktion (Pflichtauswahl)],BTT[[#This Row],[Verwendete Transaktion (Pflichtauswahl)]],BTT[SAP-Modul
(Pflichtauswahl)],"&lt;&gt;"&amp;BTT[[#This Row],[SAP-Modul
(Pflichtauswahl)]])&gt;0,"Modul anders","okay"),"")</f>
        <v/>
      </c>
      <c r="AQ2146">
        <f>IFERROR(IF(COUNTIFS(BTT[Verwendete Transaktion (Pflichtauswahl)],BTT[[#This Row],[Verwendete Transaktion (Pflichtauswahl)]],BTT[Verantwortliches TP
(automatisch)],"&lt;&gt;"&amp;BTT[[#This Row],[Verantwortliches TP
(automatisch)]])&gt;0,"Transaktion mehrfach","okay"),"")</f>
        <v/>
      </c>
      <c r="AR2146">
        <f>IFERROR(IF(COUNTIFS(BTT[Verwendete Transaktion (Pflichtauswahl)],BTT[[#This Row],[Verwendete Transaktion (Pflichtauswahl)]],BTT[Verantwortliches TP
(automatisch)],"&lt;&gt;"&amp;VLOOKUP(aktives_Teilprojekt,Teilprojekte[[Teilprojekte]:[Kürzel]],2,FALSE))&gt;0,"Transaktion mehrfach","okay"),"")</f>
        <v/>
      </c>
      <c r="AS2146" t="inlineStr">
        <is>
          <t>FI2116</t>
        </is>
      </c>
    </row>
    <row r="2147">
      <c r="A2147">
        <f>IFERROR(IF(BTT[[#This Row],[Lfd Nr. 
(aus konsolidierter Datei)]]&lt;&gt;"",BTT[[#This Row],[Lfd Nr. 
(aus konsolidierter Datei)]],VLOOKUP(aktives_Teilprojekt,Teilprojekte[[Teilprojekte]:[Kürzel]],2,FALSE)&amp;ROW(BTT[[#This Row],[Lfd Nr.
(automatisch)]])-2),"")</f>
        <v/>
      </c>
      <c r="E2147">
        <f>IFERROR(IF(NOT(BTT[[#This Row],[Manuelle Änderung des Verantwortliches TP
(Auswahl - bei Bedarf)]]=""),BTT[[#This Row],[Manuelle Änderung des Verantwortliches TP
(Auswahl - bei Bedarf)]],VLOOKUP(BTT[[#This Row],[Hauptprozess
(Pflichtauswahl)]],Hauptprozesse[],3,FALSE)),"")</f>
        <v/>
      </c>
      <c r="F2147" t="inlineStr">
        <is>
          <t>FI</t>
        </is>
      </c>
      <c r="G2147" t="inlineStr">
        <is>
          <t>RW-F</t>
        </is>
      </c>
      <c r="H2147" t="inlineStr">
        <is>
          <t>FI</t>
        </is>
      </c>
      <c r="I2147" t="inlineStr">
        <is>
          <t>/HOAG/M_CKA0</t>
        </is>
      </c>
      <c r="J2147">
        <f>IFERROR(VLOOKUP(BTT[[#This Row],[Verwendete Transaktion (Pflichtauswahl)]],Transaktionen[[Transaktionen]:[Langtext]],2,FALSE),"")</f>
        <v/>
      </c>
      <c r="V2147">
        <f>IFERROR(VLOOKUP(BTT[[#This Row],[Verwendetes Formular
(Auswahl falls relevant)]],Formulare[[Formularbezeichnung]:[Formularname (technisch)]],2,FALSE),"")</f>
        <v/>
      </c>
      <c r="AK2147">
        <f>IF(BTT[[#This Row],[Subprozess
(optionale Auswahl)]]="","okay",IF(VLOOKUP(BTT[[#This Row],[Subprozess
(optionale Auswahl)]],BPML[[Subprozess]:[Zugeordneter Hauptprozess]],3,FALSE)=BTT[[#This Row],[Hauptprozess
(Pflichtauswahl)]],"okay","falscher Subprozess"))</f>
        <v/>
      </c>
      <c r="AL2147">
        <f>IF(aktives_Teilprojekt="Master","",IF(BTT[[#This Row],[Verantwortliches TP
(automatisch)]]=VLOOKUP(aktives_Teilprojekt,Teilprojekte[[Teilprojekte]:[Kürzel]],2,FALSE),"okay","Hauptprozess anderes TP"))</f>
        <v/>
      </c>
      <c r="AM21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7">
        <f>IFERROR(IF(BTT[[#This Row],[SAP-Modul
(Pflichtauswahl)]]&lt;&gt;VLOOKUP(BTT[[#This Row],[Verwendete Transaktion (Pflichtauswahl)]],Transaktionen[[Transaktionen]:[Modul]],3,FALSE),"Modul anders","okay"),"")</f>
        <v/>
      </c>
      <c r="AP2147">
        <f>IFERROR(IF(COUNTIFS(BTT[Verwendete Transaktion (Pflichtauswahl)],BTT[[#This Row],[Verwendete Transaktion (Pflichtauswahl)]],BTT[SAP-Modul
(Pflichtauswahl)],"&lt;&gt;"&amp;BTT[[#This Row],[SAP-Modul
(Pflichtauswahl)]])&gt;0,"Modul anders","okay"),"")</f>
        <v/>
      </c>
      <c r="AQ2147">
        <f>IFERROR(IF(COUNTIFS(BTT[Verwendete Transaktion (Pflichtauswahl)],BTT[[#This Row],[Verwendete Transaktion (Pflichtauswahl)]],BTT[Verantwortliches TP
(automatisch)],"&lt;&gt;"&amp;BTT[[#This Row],[Verantwortliches TP
(automatisch)]])&gt;0,"Transaktion mehrfach","okay"),"")</f>
        <v/>
      </c>
      <c r="AR2147">
        <f>IFERROR(IF(COUNTIFS(BTT[Verwendete Transaktion (Pflichtauswahl)],BTT[[#This Row],[Verwendete Transaktion (Pflichtauswahl)]],BTT[Verantwortliches TP
(automatisch)],"&lt;&gt;"&amp;VLOOKUP(aktives_Teilprojekt,Teilprojekte[[Teilprojekte]:[Kürzel]],2,FALSE))&gt;0,"Transaktion mehrfach","okay"),"")</f>
        <v/>
      </c>
      <c r="AS2147" t="inlineStr">
        <is>
          <t>FI2117</t>
        </is>
      </c>
    </row>
    <row r="2148">
      <c r="A2148">
        <f>IFERROR(IF(BTT[[#This Row],[Lfd Nr. 
(aus konsolidierter Datei)]]&lt;&gt;"",BTT[[#This Row],[Lfd Nr. 
(aus konsolidierter Datei)]],VLOOKUP(aktives_Teilprojekt,Teilprojekte[[Teilprojekte]:[Kürzel]],2,FALSE)&amp;ROW(BTT[[#This Row],[Lfd Nr.
(automatisch)]])-2),"")</f>
        <v/>
      </c>
      <c r="E2148">
        <f>IFERROR(IF(NOT(BTT[[#This Row],[Manuelle Änderung des Verantwortliches TP
(Auswahl - bei Bedarf)]]=""),BTT[[#This Row],[Manuelle Änderung des Verantwortliches TP
(Auswahl - bei Bedarf)]],VLOOKUP(BTT[[#This Row],[Hauptprozess
(Pflichtauswahl)]],Hauptprozesse[],3,FALSE)),"")</f>
        <v/>
      </c>
      <c r="F2148" t="inlineStr">
        <is>
          <t>FI</t>
        </is>
      </c>
      <c r="G2148" t="inlineStr">
        <is>
          <t>RW-F</t>
        </is>
      </c>
      <c r="H2148" t="inlineStr">
        <is>
          <t>FI</t>
        </is>
      </c>
      <c r="I2148" t="inlineStr">
        <is>
          <t>/HOAG/M_CKA1</t>
        </is>
      </c>
      <c r="J2148">
        <f>IFERROR(VLOOKUP(BTT[[#This Row],[Verwendete Transaktion (Pflichtauswahl)]],Transaktionen[[Transaktionen]:[Langtext]],2,FALSE),"")</f>
        <v/>
      </c>
      <c r="V2148">
        <f>IFERROR(VLOOKUP(BTT[[#This Row],[Verwendetes Formular
(Auswahl falls relevant)]],Formulare[[Formularbezeichnung]:[Formularname (technisch)]],2,FALSE),"")</f>
        <v/>
      </c>
      <c r="AK2148">
        <f>IF(BTT[[#This Row],[Subprozess
(optionale Auswahl)]]="","okay",IF(VLOOKUP(BTT[[#This Row],[Subprozess
(optionale Auswahl)]],BPML[[Subprozess]:[Zugeordneter Hauptprozess]],3,FALSE)=BTT[[#This Row],[Hauptprozess
(Pflichtauswahl)]],"okay","falscher Subprozess"))</f>
        <v/>
      </c>
      <c r="AL2148">
        <f>IF(aktives_Teilprojekt="Master","",IF(BTT[[#This Row],[Verantwortliches TP
(automatisch)]]=VLOOKUP(aktives_Teilprojekt,Teilprojekte[[Teilprojekte]:[Kürzel]],2,FALSE),"okay","Hauptprozess anderes TP"))</f>
        <v/>
      </c>
      <c r="AM21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8">
        <f>IFERROR(IF(BTT[[#This Row],[SAP-Modul
(Pflichtauswahl)]]&lt;&gt;VLOOKUP(BTT[[#This Row],[Verwendete Transaktion (Pflichtauswahl)]],Transaktionen[[Transaktionen]:[Modul]],3,FALSE),"Modul anders","okay"),"")</f>
        <v/>
      </c>
      <c r="AP2148">
        <f>IFERROR(IF(COUNTIFS(BTT[Verwendete Transaktion (Pflichtauswahl)],BTT[[#This Row],[Verwendete Transaktion (Pflichtauswahl)]],BTT[SAP-Modul
(Pflichtauswahl)],"&lt;&gt;"&amp;BTT[[#This Row],[SAP-Modul
(Pflichtauswahl)]])&gt;0,"Modul anders","okay"),"")</f>
        <v/>
      </c>
      <c r="AQ2148">
        <f>IFERROR(IF(COUNTIFS(BTT[Verwendete Transaktion (Pflichtauswahl)],BTT[[#This Row],[Verwendete Transaktion (Pflichtauswahl)]],BTT[Verantwortliches TP
(automatisch)],"&lt;&gt;"&amp;BTT[[#This Row],[Verantwortliches TP
(automatisch)]])&gt;0,"Transaktion mehrfach","okay"),"")</f>
        <v/>
      </c>
      <c r="AR2148">
        <f>IFERROR(IF(COUNTIFS(BTT[Verwendete Transaktion (Pflichtauswahl)],BTT[[#This Row],[Verwendete Transaktion (Pflichtauswahl)]],BTT[Verantwortliches TP
(automatisch)],"&lt;&gt;"&amp;VLOOKUP(aktives_Teilprojekt,Teilprojekte[[Teilprojekte]:[Kürzel]],2,FALSE))&gt;0,"Transaktion mehrfach","okay"),"")</f>
        <v/>
      </c>
      <c r="AS2148" t="inlineStr">
        <is>
          <t>FI2118</t>
        </is>
      </c>
    </row>
    <row r="2149">
      <c r="A2149">
        <f>IFERROR(IF(BTT[[#This Row],[Lfd Nr. 
(aus konsolidierter Datei)]]&lt;&gt;"",BTT[[#This Row],[Lfd Nr. 
(aus konsolidierter Datei)]],VLOOKUP(aktives_Teilprojekt,Teilprojekte[[Teilprojekte]:[Kürzel]],2,FALSE)&amp;ROW(BTT[[#This Row],[Lfd Nr.
(automatisch)]])-2),"")</f>
        <v/>
      </c>
      <c r="E2149">
        <f>IFERROR(IF(NOT(BTT[[#This Row],[Manuelle Änderung des Verantwortliches TP
(Auswahl - bei Bedarf)]]=""),BTT[[#This Row],[Manuelle Änderung des Verantwortliches TP
(Auswahl - bei Bedarf)]],VLOOKUP(BTT[[#This Row],[Hauptprozess
(Pflichtauswahl)]],Hauptprozesse[],3,FALSE)),"")</f>
        <v/>
      </c>
      <c r="F2149" t="inlineStr">
        <is>
          <t>FI</t>
        </is>
      </c>
      <c r="G2149" t="inlineStr">
        <is>
          <t>RW-F</t>
        </is>
      </c>
      <c r="H2149" t="inlineStr">
        <is>
          <t>FI</t>
        </is>
      </c>
      <c r="I2149" t="inlineStr">
        <is>
          <t>/HOAG/M_CKA12</t>
        </is>
      </c>
      <c r="J2149">
        <f>IFERROR(VLOOKUP(BTT[[#This Row],[Verwendete Transaktion (Pflichtauswahl)]],Transaktionen[[Transaktionen]:[Langtext]],2,FALSE),"")</f>
        <v/>
      </c>
      <c r="V2149">
        <f>IFERROR(VLOOKUP(BTT[[#This Row],[Verwendetes Formular
(Auswahl falls relevant)]],Formulare[[Formularbezeichnung]:[Formularname (technisch)]],2,FALSE),"")</f>
        <v/>
      </c>
      <c r="AK2149">
        <f>IF(BTT[[#This Row],[Subprozess
(optionale Auswahl)]]="","okay",IF(VLOOKUP(BTT[[#This Row],[Subprozess
(optionale Auswahl)]],BPML[[Subprozess]:[Zugeordneter Hauptprozess]],3,FALSE)=BTT[[#This Row],[Hauptprozess
(Pflichtauswahl)]],"okay","falscher Subprozess"))</f>
        <v/>
      </c>
      <c r="AL2149">
        <f>IF(aktives_Teilprojekt="Master","",IF(BTT[[#This Row],[Verantwortliches TP
(automatisch)]]=VLOOKUP(aktives_Teilprojekt,Teilprojekte[[Teilprojekte]:[Kürzel]],2,FALSE),"okay","Hauptprozess anderes TP"))</f>
        <v/>
      </c>
      <c r="AM21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49">
        <f>IFERROR(IF(BTT[[#This Row],[SAP-Modul
(Pflichtauswahl)]]&lt;&gt;VLOOKUP(BTT[[#This Row],[Verwendete Transaktion (Pflichtauswahl)]],Transaktionen[[Transaktionen]:[Modul]],3,FALSE),"Modul anders","okay"),"")</f>
        <v/>
      </c>
      <c r="AP2149">
        <f>IFERROR(IF(COUNTIFS(BTT[Verwendete Transaktion (Pflichtauswahl)],BTT[[#This Row],[Verwendete Transaktion (Pflichtauswahl)]],BTT[SAP-Modul
(Pflichtauswahl)],"&lt;&gt;"&amp;BTT[[#This Row],[SAP-Modul
(Pflichtauswahl)]])&gt;0,"Modul anders","okay"),"")</f>
        <v/>
      </c>
      <c r="AQ2149">
        <f>IFERROR(IF(COUNTIFS(BTT[Verwendete Transaktion (Pflichtauswahl)],BTT[[#This Row],[Verwendete Transaktion (Pflichtauswahl)]],BTT[Verantwortliches TP
(automatisch)],"&lt;&gt;"&amp;BTT[[#This Row],[Verantwortliches TP
(automatisch)]])&gt;0,"Transaktion mehrfach","okay"),"")</f>
        <v/>
      </c>
      <c r="AR2149">
        <f>IFERROR(IF(COUNTIFS(BTT[Verwendete Transaktion (Pflichtauswahl)],BTT[[#This Row],[Verwendete Transaktion (Pflichtauswahl)]],BTT[Verantwortliches TP
(automatisch)],"&lt;&gt;"&amp;VLOOKUP(aktives_Teilprojekt,Teilprojekte[[Teilprojekte]:[Kürzel]],2,FALSE))&gt;0,"Transaktion mehrfach","okay"),"")</f>
        <v/>
      </c>
      <c r="AS2149" t="inlineStr">
        <is>
          <t>FI2119</t>
        </is>
      </c>
    </row>
    <row r="2150">
      <c r="A2150">
        <f>IFERROR(IF(BTT[[#This Row],[Lfd Nr. 
(aus konsolidierter Datei)]]&lt;&gt;"",BTT[[#This Row],[Lfd Nr. 
(aus konsolidierter Datei)]],VLOOKUP(aktives_Teilprojekt,Teilprojekte[[Teilprojekte]:[Kürzel]],2,FALSE)&amp;ROW(BTT[[#This Row],[Lfd Nr.
(automatisch)]])-2),"")</f>
        <v/>
      </c>
      <c r="E2150">
        <f>IFERROR(IF(NOT(BTT[[#This Row],[Manuelle Änderung des Verantwortliches TP
(Auswahl - bei Bedarf)]]=""),BTT[[#This Row],[Manuelle Änderung des Verantwortliches TP
(Auswahl - bei Bedarf)]],VLOOKUP(BTT[[#This Row],[Hauptprozess
(Pflichtauswahl)]],Hauptprozesse[],3,FALSE)),"")</f>
        <v/>
      </c>
      <c r="F2150" t="inlineStr">
        <is>
          <t>FI</t>
        </is>
      </c>
      <c r="G2150" t="inlineStr">
        <is>
          <t>RW-F</t>
        </is>
      </c>
      <c r="H2150" t="inlineStr">
        <is>
          <t>FI</t>
        </is>
      </c>
      <c r="I2150" t="inlineStr">
        <is>
          <t>/HOAG/M_CKD10</t>
        </is>
      </c>
      <c r="J2150">
        <f>IFERROR(VLOOKUP(BTT[[#This Row],[Verwendete Transaktion (Pflichtauswahl)]],Transaktionen[[Transaktionen]:[Langtext]],2,FALSE),"")</f>
        <v/>
      </c>
      <c r="V2150">
        <f>IFERROR(VLOOKUP(BTT[[#This Row],[Verwendetes Formular
(Auswahl falls relevant)]],Formulare[[Formularbezeichnung]:[Formularname (technisch)]],2,FALSE),"")</f>
        <v/>
      </c>
      <c r="AK2150">
        <f>IF(BTT[[#This Row],[Subprozess
(optionale Auswahl)]]="","okay",IF(VLOOKUP(BTT[[#This Row],[Subprozess
(optionale Auswahl)]],BPML[[Subprozess]:[Zugeordneter Hauptprozess]],3,FALSE)=BTT[[#This Row],[Hauptprozess
(Pflichtauswahl)]],"okay","falscher Subprozess"))</f>
        <v/>
      </c>
      <c r="AL2150">
        <f>IF(aktives_Teilprojekt="Master","",IF(BTT[[#This Row],[Verantwortliches TP
(automatisch)]]=VLOOKUP(aktives_Teilprojekt,Teilprojekte[[Teilprojekte]:[Kürzel]],2,FALSE),"okay","Hauptprozess anderes TP"))</f>
        <v/>
      </c>
      <c r="AM21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0">
        <f>IFERROR(IF(BTT[[#This Row],[SAP-Modul
(Pflichtauswahl)]]&lt;&gt;VLOOKUP(BTT[[#This Row],[Verwendete Transaktion (Pflichtauswahl)]],Transaktionen[[Transaktionen]:[Modul]],3,FALSE),"Modul anders","okay"),"")</f>
        <v/>
      </c>
      <c r="AP2150">
        <f>IFERROR(IF(COUNTIFS(BTT[Verwendete Transaktion (Pflichtauswahl)],BTT[[#This Row],[Verwendete Transaktion (Pflichtauswahl)]],BTT[SAP-Modul
(Pflichtauswahl)],"&lt;&gt;"&amp;BTT[[#This Row],[SAP-Modul
(Pflichtauswahl)]])&gt;0,"Modul anders","okay"),"")</f>
        <v/>
      </c>
      <c r="AQ2150">
        <f>IFERROR(IF(COUNTIFS(BTT[Verwendete Transaktion (Pflichtauswahl)],BTT[[#This Row],[Verwendete Transaktion (Pflichtauswahl)]],BTT[Verantwortliches TP
(automatisch)],"&lt;&gt;"&amp;BTT[[#This Row],[Verantwortliches TP
(automatisch)]])&gt;0,"Transaktion mehrfach","okay"),"")</f>
        <v/>
      </c>
      <c r="AR2150">
        <f>IFERROR(IF(COUNTIFS(BTT[Verwendete Transaktion (Pflichtauswahl)],BTT[[#This Row],[Verwendete Transaktion (Pflichtauswahl)]],BTT[Verantwortliches TP
(automatisch)],"&lt;&gt;"&amp;VLOOKUP(aktives_Teilprojekt,Teilprojekte[[Teilprojekte]:[Kürzel]],2,FALSE))&gt;0,"Transaktion mehrfach","okay"),"")</f>
        <v/>
      </c>
      <c r="AS2150" t="inlineStr">
        <is>
          <t>FI2120</t>
        </is>
      </c>
    </row>
    <row r="2151">
      <c r="A2151">
        <f>IFERROR(IF(BTT[[#This Row],[Lfd Nr. 
(aus konsolidierter Datei)]]&lt;&gt;"",BTT[[#This Row],[Lfd Nr. 
(aus konsolidierter Datei)]],VLOOKUP(aktives_Teilprojekt,Teilprojekte[[Teilprojekte]:[Kürzel]],2,FALSE)&amp;ROW(BTT[[#This Row],[Lfd Nr.
(automatisch)]])-2),"")</f>
        <v/>
      </c>
      <c r="E2151">
        <f>IFERROR(IF(NOT(BTT[[#This Row],[Manuelle Änderung des Verantwortliches TP
(Auswahl - bei Bedarf)]]=""),BTT[[#This Row],[Manuelle Änderung des Verantwortliches TP
(Auswahl - bei Bedarf)]],VLOOKUP(BTT[[#This Row],[Hauptprozess
(Pflichtauswahl)]],Hauptprozesse[],3,FALSE)),"")</f>
        <v/>
      </c>
      <c r="F2151" t="inlineStr">
        <is>
          <t>FI</t>
        </is>
      </c>
      <c r="G2151" t="inlineStr">
        <is>
          <t>RW-F</t>
        </is>
      </c>
      <c r="H2151" t="inlineStr">
        <is>
          <t>FI</t>
        </is>
      </c>
      <c r="I2151" t="inlineStr">
        <is>
          <t>/HOAG/M_CKREDITI_ALV</t>
        </is>
      </c>
      <c r="J2151">
        <f>IFERROR(VLOOKUP(BTT[[#This Row],[Verwendete Transaktion (Pflichtauswahl)]],Transaktionen[[Transaktionen]:[Langtext]],2,FALSE),"")</f>
        <v/>
      </c>
      <c r="V2151">
        <f>IFERROR(VLOOKUP(BTT[[#This Row],[Verwendetes Formular
(Auswahl falls relevant)]],Formulare[[Formularbezeichnung]:[Formularname (technisch)]],2,FALSE),"")</f>
        <v/>
      </c>
      <c r="AK2151">
        <f>IF(BTT[[#This Row],[Subprozess
(optionale Auswahl)]]="","okay",IF(VLOOKUP(BTT[[#This Row],[Subprozess
(optionale Auswahl)]],BPML[[Subprozess]:[Zugeordneter Hauptprozess]],3,FALSE)=BTT[[#This Row],[Hauptprozess
(Pflichtauswahl)]],"okay","falscher Subprozess"))</f>
        <v/>
      </c>
      <c r="AL2151">
        <f>IF(aktives_Teilprojekt="Master","",IF(BTT[[#This Row],[Verantwortliches TP
(automatisch)]]=VLOOKUP(aktives_Teilprojekt,Teilprojekte[[Teilprojekte]:[Kürzel]],2,FALSE),"okay","Hauptprozess anderes TP"))</f>
        <v/>
      </c>
      <c r="AM21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1">
        <f>IFERROR(IF(BTT[[#This Row],[SAP-Modul
(Pflichtauswahl)]]&lt;&gt;VLOOKUP(BTT[[#This Row],[Verwendete Transaktion (Pflichtauswahl)]],Transaktionen[[Transaktionen]:[Modul]],3,FALSE),"Modul anders","okay"),"")</f>
        <v/>
      </c>
      <c r="AP2151">
        <f>IFERROR(IF(COUNTIFS(BTT[Verwendete Transaktion (Pflichtauswahl)],BTT[[#This Row],[Verwendete Transaktion (Pflichtauswahl)]],BTT[SAP-Modul
(Pflichtauswahl)],"&lt;&gt;"&amp;BTT[[#This Row],[SAP-Modul
(Pflichtauswahl)]])&gt;0,"Modul anders","okay"),"")</f>
        <v/>
      </c>
      <c r="AQ2151">
        <f>IFERROR(IF(COUNTIFS(BTT[Verwendete Transaktion (Pflichtauswahl)],BTT[[#This Row],[Verwendete Transaktion (Pflichtauswahl)]],BTT[Verantwortliches TP
(automatisch)],"&lt;&gt;"&amp;BTT[[#This Row],[Verantwortliches TP
(automatisch)]])&gt;0,"Transaktion mehrfach","okay"),"")</f>
        <v/>
      </c>
      <c r="AR2151">
        <f>IFERROR(IF(COUNTIFS(BTT[Verwendete Transaktion (Pflichtauswahl)],BTT[[#This Row],[Verwendete Transaktion (Pflichtauswahl)]],BTT[Verantwortliches TP
(automatisch)],"&lt;&gt;"&amp;VLOOKUP(aktives_Teilprojekt,Teilprojekte[[Teilprojekte]:[Kürzel]],2,FALSE))&gt;0,"Transaktion mehrfach","okay"),"")</f>
        <v/>
      </c>
      <c r="AS2151" t="inlineStr">
        <is>
          <t>FI2121</t>
        </is>
      </c>
    </row>
    <row r="2152">
      <c r="A2152">
        <f>IFERROR(IF(BTT[[#This Row],[Lfd Nr. 
(aus konsolidierter Datei)]]&lt;&gt;"",BTT[[#This Row],[Lfd Nr. 
(aus konsolidierter Datei)]],VLOOKUP(aktives_Teilprojekt,Teilprojekte[[Teilprojekte]:[Kürzel]],2,FALSE)&amp;ROW(BTT[[#This Row],[Lfd Nr.
(automatisch)]])-2),"")</f>
        <v/>
      </c>
      <c r="E2152">
        <f>IFERROR(IF(NOT(BTT[[#This Row],[Manuelle Änderung des Verantwortliches TP
(Auswahl - bei Bedarf)]]=""),BTT[[#This Row],[Manuelle Änderung des Verantwortliches TP
(Auswahl - bei Bedarf)]],VLOOKUP(BTT[[#This Row],[Hauptprozess
(Pflichtauswahl)]],Hauptprozesse[],3,FALSE)),"")</f>
        <v/>
      </c>
      <c r="F2152" t="inlineStr">
        <is>
          <t>FI</t>
        </is>
      </c>
      <c r="G2152" t="inlineStr">
        <is>
          <t>RW-F</t>
        </is>
      </c>
      <c r="H2152" t="inlineStr">
        <is>
          <t>FI</t>
        </is>
      </c>
      <c r="I2152" t="inlineStr">
        <is>
          <t>/HOAG/M_CR_AUTOCL_H</t>
        </is>
      </c>
      <c r="J2152">
        <f>IFERROR(VLOOKUP(BTT[[#This Row],[Verwendete Transaktion (Pflichtauswahl)]],Transaktionen[[Transaktionen]:[Langtext]],2,FALSE),"")</f>
        <v/>
      </c>
      <c r="V2152">
        <f>IFERROR(VLOOKUP(BTT[[#This Row],[Verwendetes Formular
(Auswahl falls relevant)]],Formulare[[Formularbezeichnung]:[Formularname (technisch)]],2,FALSE),"")</f>
        <v/>
      </c>
      <c r="AK2152">
        <f>IF(BTT[[#This Row],[Subprozess
(optionale Auswahl)]]="","okay",IF(VLOOKUP(BTT[[#This Row],[Subprozess
(optionale Auswahl)]],BPML[[Subprozess]:[Zugeordneter Hauptprozess]],3,FALSE)=BTT[[#This Row],[Hauptprozess
(Pflichtauswahl)]],"okay","falscher Subprozess"))</f>
        <v/>
      </c>
      <c r="AL2152">
        <f>IF(aktives_Teilprojekt="Master","",IF(BTT[[#This Row],[Verantwortliches TP
(automatisch)]]=VLOOKUP(aktives_Teilprojekt,Teilprojekte[[Teilprojekte]:[Kürzel]],2,FALSE),"okay","Hauptprozess anderes TP"))</f>
        <v/>
      </c>
      <c r="AM21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2">
        <f>IFERROR(IF(BTT[[#This Row],[SAP-Modul
(Pflichtauswahl)]]&lt;&gt;VLOOKUP(BTT[[#This Row],[Verwendete Transaktion (Pflichtauswahl)]],Transaktionen[[Transaktionen]:[Modul]],3,FALSE),"Modul anders","okay"),"")</f>
        <v/>
      </c>
      <c r="AP2152">
        <f>IFERROR(IF(COUNTIFS(BTT[Verwendete Transaktion (Pflichtauswahl)],BTT[[#This Row],[Verwendete Transaktion (Pflichtauswahl)]],BTT[SAP-Modul
(Pflichtauswahl)],"&lt;&gt;"&amp;BTT[[#This Row],[SAP-Modul
(Pflichtauswahl)]])&gt;0,"Modul anders","okay"),"")</f>
        <v/>
      </c>
      <c r="AQ2152">
        <f>IFERROR(IF(COUNTIFS(BTT[Verwendete Transaktion (Pflichtauswahl)],BTT[[#This Row],[Verwendete Transaktion (Pflichtauswahl)]],BTT[Verantwortliches TP
(automatisch)],"&lt;&gt;"&amp;BTT[[#This Row],[Verantwortliches TP
(automatisch)]])&gt;0,"Transaktion mehrfach","okay"),"")</f>
        <v/>
      </c>
      <c r="AR2152">
        <f>IFERROR(IF(COUNTIFS(BTT[Verwendete Transaktion (Pflichtauswahl)],BTT[[#This Row],[Verwendete Transaktion (Pflichtauswahl)]],BTT[Verantwortliches TP
(automatisch)],"&lt;&gt;"&amp;VLOOKUP(aktives_Teilprojekt,Teilprojekte[[Teilprojekte]:[Kürzel]],2,FALSE))&gt;0,"Transaktion mehrfach","okay"),"")</f>
        <v/>
      </c>
      <c r="AS2152" t="inlineStr">
        <is>
          <t>FI2122</t>
        </is>
      </c>
    </row>
    <row r="2153">
      <c r="A2153">
        <f>IFERROR(IF(BTT[[#This Row],[Lfd Nr. 
(aus konsolidierter Datei)]]&lt;&gt;"",BTT[[#This Row],[Lfd Nr. 
(aus konsolidierter Datei)]],VLOOKUP(aktives_Teilprojekt,Teilprojekte[[Teilprojekte]:[Kürzel]],2,FALSE)&amp;ROW(BTT[[#This Row],[Lfd Nr.
(automatisch)]])-2),"")</f>
        <v/>
      </c>
      <c r="E2153">
        <f>IFERROR(IF(NOT(BTT[[#This Row],[Manuelle Änderung des Verantwortliches TP
(Auswahl - bei Bedarf)]]=""),BTT[[#This Row],[Manuelle Änderung des Verantwortliches TP
(Auswahl - bei Bedarf)]],VLOOKUP(BTT[[#This Row],[Hauptprozess
(Pflichtauswahl)]],Hauptprozesse[],3,FALSE)),"")</f>
        <v/>
      </c>
      <c r="F2153" t="inlineStr">
        <is>
          <t>FI</t>
        </is>
      </c>
      <c r="G2153" t="inlineStr">
        <is>
          <t>RW-F</t>
        </is>
      </c>
      <c r="H2153" t="inlineStr">
        <is>
          <t>FI</t>
        </is>
      </c>
      <c r="I2153" t="inlineStr">
        <is>
          <t>/HOAG/M_CUA5</t>
        </is>
      </c>
      <c r="J2153">
        <f>IFERROR(VLOOKUP(BTT[[#This Row],[Verwendete Transaktion (Pflichtauswahl)]],Transaktionen[[Transaktionen]:[Langtext]],2,FALSE),"")</f>
        <v/>
      </c>
      <c r="V2153">
        <f>IFERROR(VLOOKUP(BTT[[#This Row],[Verwendetes Formular
(Auswahl falls relevant)]],Formulare[[Formularbezeichnung]:[Formularname (technisch)]],2,FALSE),"")</f>
        <v/>
      </c>
      <c r="AK2153">
        <f>IF(BTT[[#This Row],[Subprozess
(optionale Auswahl)]]="","okay",IF(VLOOKUP(BTT[[#This Row],[Subprozess
(optionale Auswahl)]],BPML[[Subprozess]:[Zugeordneter Hauptprozess]],3,FALSE)=BTT[[#This Row],[Hauptprozess
(Pflichtauswahl)]],"okay","falscher Subprozess"))</f>
        <v/>
      </c>
      <c r="AL2153">
        <f>IF(aktives_Teilprojekt="Master","",IF(BTT[[#This Row],[Verantwortliches TP
(automatisch)]]=VLOOKUP(aktives_Teilprojekt,Teilprojekte[[Teilprojekte]:[Kürzel]],2,FALSE),"okay","Hauptprozess anderes TP"))</f>
        <v/>
      </c>
      <c r="AM21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3">
        <f>IFERROR(IF(BTT[[#This Row],[SAP-Modul
(Pflichtauswahl)]]&lt;&gt;VLOOKUP(BTT[[#This Row],[Verwendete Transaktion (Pflichtauswahl)]],Transaktionen[[Transaktionen]:[Modul]],3,FALSE),"Modul anders","okay"),"")</f>
        <v/>
      </c>
      <c r="AP2153">
        <f>IFERROR(IF(COUNTIFS(BTT[Verwendete Transaktion (Pflichtauswahl)],BTT[[#This Row],[Verwendete Transaktion (Pflichtauswahl)]],BTT[SAP-Modul
(Pflichtauswahl)],"&lt;&gt;"&amp;BTT[[#This Row],[SAP-Modul
(Pflichtauswahl)]])&gt;0,"Modul anders","okay"),"")</f>
        <v/>
      </c>
      <c r="AQ2153">
        <f>IFERROR(IF(COUNTIFS(BTT[Verwendete Transaktion (Pflichtauswahl)],BTT[[#This Row],[Verwendete Transaktion (Pflichtauswahl)]],BTT[Verantwortliches TP
(automatisch)],"&lt;&gt;"&amp;BTT[[#This Row],[Verantwortliches TP
(automatisch)]])&gt;0,"Transaktion mehrfach","okay"),"")</f>
        <v/>
      </c>
      <c r="AR2153">
        <f>IFERROR(IF(COUNTIFS(BTT[Verwendete Transaktion (Pflichtauswahl)],BTT[[#This Row],[Verwendete Transaktion (Pflichtauswahl)]],BTT[Verantwortliches TP
(automatisch)],"&lt;&gt;"&amp;VLOOKUP(aktives_Teilprojekt,Teilprojekte[[Teilprojekte]:[Kürzel]],2,FALSE))&gt;0,"Transaktion mehrfach","okay"),"")</f>
        <v/>
      </c>
      <c r="AS2153" t="inlineStr">
        <is>
          <t>FI2123</t>
        </is>
      </c>
    </row>
    <row r="2154">
      <c r="A2154">
        <f>IFERROR(IF(BTT[[#This Row],[Lfd Nr. 
(aus konsolidierter Datei)]]&lt;&gt;"",BTT[[#This Row],[Lfd Nr. 
(aus konsolidierter Datei)]],VLOOKUP(aktives_Teilprojekt,Teilprojekte[[Teilprojekte]:[Kürzel]],2,FALSE)&amp;ROW(BTT[[#This Row],[Lfd Nr.
(automatisch)]])-2),"")</f>
        <v/>
      </c>
      <c r="E2154">
        <f>IFERROR(IF(NOT(BTT[[#This Row],[Manuelle Änderung des Verantwortliches TP
(Auswahl - bei Bedarf)]]=""),BTT[[#This Row],[Manuelle Änderung des Verantwortliches TP
(Auswahl - bei Bedarf)]],VLOOKUP(BTT[[#This Row],[Hauptprozess
(Pflichtauswahl)]],Hauptprozesse[],3,FALSE)),"")</f>
        <v/>
      </c>
      <c r="F2154" t="inlineStr">
        <is>
          <t>FI</t>
        </is>
      </c>
      <c r="G2154" t="inlineStr">
        <is>
          <t>RW-F</t>
        </is>
      </c>
      <c r="H2154" t="inlineStr">
        <is>
          <t>FI</t>
        </is>
      </c>
      <c r="I2154" t="inlineStr">
        <is>
          <t>/HOAG/M_GENERATE_CUS</t>
        </is>
      </c>
      <c r="J2154">
        <f>IFERROR(VLOOKUP(BTT[[#This Row],[Verwendete Transaktion (Pflichtauswahl)]],Transaktionen[[Transaktionen]:[Langtext]],2,FALSE),"")</f>
        <v/>
      </c>
      <c r="V2154">
        <f>IFERROR(VLOOKUP(BTT[[#This Row],[Verwendetes Formular
(Auswahl falls relevant)]],Formulare[[Formularbezeichnung]:[Formularname (technisch)]],2,FALSE),"")</f>
        <v/>
      </c>
      <c r="AK2154">
        <f>IF(BTT[[#This Row],[Subprozess
(optionale Auswahl)]]="","okay",IF(VLOOKUP(BTT[[#This Row],[Subprozess
(optionale Auswahl)]],BPML[[Subprozess]:[Zugeordneter Hauptprozess]],3,FALSE)=BTT[[#This Row],[Hauptprozess
(Pflichtauswahl)]],"okay","falscher Subprozess"))</f>
        <v/>
      </c>
      <c r="AL2154">
        <f>IF(aktives_Teilprojekt="Master","",IF(BTT[[#This Row],[Verantwortliches TP
(automatisch)]]=VLOOKUP(aktives_Teilprojekt,Teilprojekte[[Teilprojekte]:[Kürzel]],2,FALSE),"okay","Hauptprozess anderes TP"))</f>
        <v/>
      </c>
      <c r="AM21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4">
        <f>IFERROR(IF(BTT[[#This Row],[SAP-Modul
(Pflichtauswahl)]]&lt;&gt;VLOOKUP(BTT[[#This Row],[Verwendete Transaktion (Pflichtauswahl)]],Transaktionen[[Transaktionen]:[Modul]],3,FALSE),"Modul anders","okay"),"")</f>
        <v/>
      </c>
      <c r="AP2154">
        <f>IFERROR(IF(COUNTIFS(BTT[Verwendete Transaktion (Pflichtauswahl)],BTT[[#This Row],[Verwendete Transaktion (Pflichtauswahl)]],BTT[SAP-Modul
(Pflichtauswahl)],"&lt;&gt;"&amp;BTT[[#This Row],[SAP-Modul
(Pflichtauswahl)]])&gt;0,"Modul anders","okay"),"")</f>
        <v/>
      </c>
      <c r="AQ2154">
        <f>IFERROR(IF(COUNTIFS(BTT[Verwendete Transaktion (Pflichtauswahl)],BTT[[#This Row],[Verwendete Transaktion (Pflichtauswahl)]],BTT[Verantwortliches TP
(automatisch)],"&lt;&gt;"&amp;BTT[[#This Row],[Verantwortliches TP
(automatisch)]])&gt;0,"Transaktion mehrfach","okay"),"")</f>
        <v/>
      </c>
      <c r="AR2154">
        <f>IFERROR(IF(COUNTIFS(BTT[Verwendete Transaktion (Pflichtauswahl)],BTT[[#This Row],[Verwendete Transaktion (Pflichtauswahl)]],BTT[Verantwortliches TP
(automatisch)],"&lt;&gt;"&amp;VLOOKUP(aktives_Teilprojekt,Teilprojekte[[Teilprojekte]:[Kürzel]],2,FALSE))&gt;0,"Transaktion mehrfach","okay"),"")</f>
        <v/>
      </c>
      <c r="AS2154" t="inlineStr">
        <is>
          <t>FI2124</t>
        </is>
      </c>
    </row>
    <row r="2155">
      <c r="A2155">
        <f>IFERROR(IF(BTT[[#This Row],[Lfd Nr. 
(aus konsolidierter Datei)]]&lt;&gt;"",BTT[[#This Row],[Lfd Nr. 
(aus konsolidierter Datei)]],VLOOKUP(aktives_Teilprojekt,Teilprojekte[[Teilprojekte]:[Kürzel]],2,FALSE)&amp;ROW(BTT[[#This Row],[Lfd Nr.
(automatisch)]])-2),"")</f>
        <v/>
      </c>
      <c r="E2155">
        <f>IFERROR(IF(NOT(BTT[[#This Row],[Manuelle Änderung des Verantwortliches TP
(Auswahl - bei Bedarf)]]=""),BTT[[#This Row],[Manuelle Änderung des Verantwortliches TP
(Auswahl - bei Bedarf)]],VLOOKUP(BTT[[#This Row],[Hauptprozess
(Pflichtauswahl)]],Hauptprozesse[],3,FALSE)),"")</f>
        <v/>
      </c>
      <c r="F2155" t="inlineStr">
        <is>
          <t>FI</t>
        </is>
      </c>
      <c r="G2155" t="inlineStr">
        <is>
          <t>RW-F</t>
        </is>
      </c>
      <c r="H2155" t="inlineStr">
        <is>
          <t>FI</t>
        </is>
      </c>
      <c r="I2155" t="inlineStr">
        <is>
          <t>/HOAG/M_IGS4</t>
        </is>
      </c>
      <c r="J2155">
        <f>IFERROR(VLOOKUP(BTT[[#This Row],[Verwendete Transaktion (Pflichtauswahl)]],Transaktionen[[Transaktionen]:[Langtext]],2,FALSE),"")</f>
        <v/>
      </c>
      <c r="V2155">
        <f>IFERROR(VLOOKUP(BTT[[#This Row],[Verwendetes Formular
(Auswahl falls relevant)]],Formulare[[Formularbezeichnung]:[Formularname (technisch)]],2,FALSE),"")</f>
        <v/>
      </c>
      <c r="AK2155">
        <f>IF(BTT[[#This Row],[Subprozess
(optionale Auswahl)]]="","okay",IF(VLOOKUP(BTT[[#This Row],[Subprozess
(optionale Auswahl)]],BPML[[Subprozess]:[Zugeordneter Hauptprozess]],3,FALSE)=BTT[[#This Row],[Hauptprozess
(Pflichtauswahl)]],"okay","falscher Subprozess"))</f>
        <v/>
      </c>
      <c r="AL2155">
        <f>IF(aktives_Teilprojekt="Master","",IF(BTT[[#This Row],[Verantwortliches TP
(automatisch)]]=VLOOKUP(aktives_Teilprojekt,Teilprojekte[[Teilprojekte]:[Kürzel]],2,FALSE),"okay","Hauptprozess anderes TP"))</f>
        <v/>
      </c>
      <c r="AM21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5">
        <f>IFERROR(IF(BTT[[#This Row],[SAP-Modul
(Pflichtauswahl)]]&lt;&gt;VLOOKUP(BTT[[#This Row],[Verwendete Transaktion (Pflichtauswahl)]],Transaktionen[[Transaktionen]:[Modul]],3,FALSE),"Modul anders","okay"),"")</f>
        <v/>
      </c>
      <c r="AP2155">
        <f>IFERROR(IF(COUNTIFS(BTT[Verwendete Transaktion (Pflichtauswahl)],BTT[[#This Row],[Verwendete Transaktion (Pflichtauswahl)]],BTT[SAP-Modul
(Pflichtauswahl)],"&lt;&gt;"&amp;BTT[[#This Row],[SAP-Modul
(Pflichtauswahl)]])&gt;0,"Modul anders","okay"),"")</f>
        <v/>
      </c>
      <c r="AQ2155">
        <f>IFERROR(IF(COUNTIFS(BTT[Verwendete Transaktion (Pflichtauswahl)],BTT[[#This Row],[Verwendete Transaktion (Pflichtauswahl)]],BTT[Verantwortliches TP
(automatisch)],"&lt;&gt;"&amp;BTT[[#This Row],[Verantwortliches TP
(automatisch)]])&gt;0,"Transaktion mehrfach","okay"),"")</f>
        <v/>
      </c>
      <c r="AR2155">
        <f>IFERROR(IF(COUNTIFS(BTT[Verwendete Transaktion (Pflichtauswahl)],BTT[[#This Row],[Verwendete Transaktion (Pflichtauswahl)]],BTT[Verantwortliches TP
(automatisch)],"&lt;&gt;"&amp;VLOOKUP(aktives_Teilprojekt,Teilprojekte[[Teilprojekte]:[Kürzel]],2,FALSE))&gt;0,"Transaktion mehrfach","okay"),"")</f>
        <v/>
      </c>
      <c r="AS2155" t="inlineStr">
        <is>
          <t>FI2125</t>
        </is>
      </c>
    </row>
    <row r="2156">
      <c r="A2156">
        <f>IFERROR(IF(BTT[[#This Row],[Lfd Nr. 
(aus konsolidierter Datei)]]&lt;&gt;"",BTT[[#This Row],[Lfd Nr. 
(aus konsolidierter Datei)]],VLOOKUP(aktives_Teilprojekt,Teilprojekte[[Teilprojekte]:[Kürzel]],2,FALSE)&amp;ROW(BTT[[#This Row],[Lfd Nr.
(automatisch)]])-2),"")</f>
        <v/>
      </c>
      <c r="E2156">
        <f>IFERROR(IF(NOT(BTT[[#This Row],[Manuelle Änderung des Verantwortliches TP
(Auswahl - bei Bedarf)]]=""),BTT[[#This Row],[Manuelle Änderung des Verantwortliches TP
(Auswahl - bei Bedarf)]],VLOOKUP(BTT[[#This Row],[Hauptprozess
(Pflichtauswahl)]],Hauptprozesse[],3,FALSE)),"")</f>
        <v/>
      </c>
      <c r="F2156" t="inlineStr">
        <is>
          <t>FI</t>
        </is>
      </c>
      <c r="G2156" t="inlineStr">
        <is>
          <t>RW-F</t>
        </is>
      </c>
      <c r="H2156" t="inlineStr">
        <is>
          <t>FI</t>
        </is>
      </c>
      <c r="I2156" t="inlineStr">
        <is>
          <t>/HOAG/M_MDR1</t>
        </is>
      </c>
      <c r="J2156">
        <f>IFERROR(VLOOKUP(BTT[[#This Row],[Verwendete Transaktion (Pflichtauswahl)]],Transaktionen[[Transaktionen]:[Langtext]],2,FALSE),"")</f>
        <v/>
      </c>
      <c r="V2156">
        <f>IFERROR(VLOOKUP(BTT[[#This Row],[Verwendetes Formular
(Auswahl falls relevant)]],Formulare[[Formularbezeichnung]:[Formularname (technisch)]],2,FALSE),"")</f>
        <v/>
      </c>
      <c r="AK2156">
        <f>IF(BTT[[#This Row],[Subprozess
(optionale Auswahl)]]="","okay",IF(VLOOKUP(BTT[[#This Row],[Subprozess
(optionale Auswahl)]],BPML[[Subprozess]:[Zugeordneter Hauptprozess]],3,FALSE)=BTT[[#This Row],[Hauptprozess
(Pflichtauswahl)]],"okay","falscher Subprozess"))</f>
        <v/>
      </c>
      <c r="AL2156">
        <f>IF(aktives_Teilprojekt="Master","",IF(BTT[[#This Row],[Verantwortliches TP
(automatisch)]]=VLOOKUP(aktives_Teilprojekt,Teilprojekte[[Teilprojekte]:[Kürzel]],2,FALSE),"okay","Hauptprozess anderes TP"))</f>
        <v/>
      </c>
      <c r="AM21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6">
        <f>IFERROR(IF(BTT[[#This Row],[SAP-Modul
(Pflichtauswahl)]]&lt;&gt;VLOOKUP(BTT[[#This Row],[Verwendete Transaktion (Pflichtauswahl)]],Transaktionen[[Transaktionen]:[Modul]],3,FALSE),"Modul anders","okay"),"")</f>
        <v/>
      </c>
      <c r="AP2156">
        <f>IFERROR(IF(COUNTIFS(BTT[Verwendete Transaktion (Pflichtauswahl)],BTT[[#This Row],[Verwendete Transaktion (Pflichtauswahl)]],BTT[SAP-Modul
(Pflichtauswahl)],"&lt;&gt;"&amp;BTT[[#This Row],[SAP-Modul
(Pflichtauswahl)]])&gt;0,"Modul anders","okay"),"")</f>
        <v/>
      </c>
      <c r="AQ2156">
        <f>IFERROR(IF(COUNTIFS(BTT[Verwendete Transaktion (Pflichtauswahl)],BTT[[#This Row],[Verwendete Transaktion (Pflichtauswahl)]],BTT[Verantwortliches TP
(automatisch)],"&lt;&gt;"&amp;BTT[[#This Row],[Verantwortliches TP
(automatisch)]])&gt;0,"Transaktion mehrfach","okay"),"")</f>
        <v/>
      </c>
      <c r="AR2156">
        <f>IFERROR(IF(COUNTIFS(BTT[Verwendete Transaktion (Pflichtauswahl)],BTT[[#This Row],[Verwendete Transaktion (Pflichtauswahl)]],BTT[Verantwortliches TP
(automatisch)],"&lt;&gt;"&amp;VLOOKUP(aktives_Teilprojekt,Teilprojekte[[Teilprojekte]:[Kürzel]],2,FALSE))&gt;0,"Transaktion mehrfach","okay"),"")</f>
        <v/>
      </c>
      <c r="AS2156" t="inlineStr">
        <is>
          <t>FI2126</t>
        </is>
      </c>
    </row>
    <row r="2157">
      <c r="A2157">
        <f>IFERROR(IF(BTT[[#This Row],[Lfd Nr. 
(aus konsolidierter Datei)]]&lt;&gt;"",BTT[[#This Row],[Lfd Nr. 
(aus konsolidierter Datei)]],VLOOKUP(aktives_Teilprojekt,Teilprojekte[[Teilprojekte]:[Kürzel]],2,FALSE)&amp;ROW(BTT[[#This Row],[Lfd Nr.
(automatisch)]])-2),"")</f>
        <v/>
      </c>
      <c r="E2157">
        <f>IFERROR(IF(NOT(BTT[[#This Row],[Manuelle Änderung des Verantwortliches TP
(Auswahl - bei Bedarf)]]=""),BTT[[#This Row],[Manuelle Änderung des Verantwortliches TP
(Auswahl - bei Bedarf)]],VLOOKUP(BTT[[#This Row],[Hauptprozess
(Pflichtauswahl)]],Hauptprozesse[],3,FALSE)),"")</f>
        <v/>
      </c>
      <c r="F2157" t="inlineStr">
        <is>
          <t>FI</t>
        </is>
      </c>
      <c r="G2157" t="inlineStr">
        <is>
          <t>RW-F</t>
        </is>
      </c>
      <c r="H2157" t="inlineStr">
        <is>
          <t>FI</t>
        </is>
      </c>
      <c r="I2157" t="inlineStr">
        <is>
          <t>/HOAG/M_P_PROT_AC</t>
        </is>
      </c>
      <c r="J2157">
        <f>IFERROR(VLOOKUP(BTT[[#This Row],[Verwendete Transaktion (Pflichtauswahl)]],Transaktionen[[Transaktionen]:[Langtext]],2,FALSE),"")</f>
        <v/>
      </c>
      <c r="V2157">
        <f>IFERROR(VLOOKUP(BTT[[#This Row],[Verwendetes Formular
(Auswahl falls relevant)]],Formulare[[Formularbezeichnung]:[Formularname (technisch)]],2,FALSE),"")</f>
        <v/>
      </c>
      <c r="AK2157">
        <f>IF(BTT[[#This Row],[Subprozess
(optionale Auswahl)]]="","okay",IF(VLOOKUP(BTT[[#This Row],[Subprozess
(optionale Auswahl)]],BPML[[Subprozess]:[Zugeordneter Hauptprozess]],3,FALSE)=BTT[[#This Row],[Hauptprozess
(Pflichtauswahl)]],"okay","falscher Subprozess"))</f>
        <v/>
      </c>
      <c r="AL2157">
        <f>IF(aktives_Teilprojekt="Master","",IF(BTT[[#This Row],[Verantwortliches TP
(automatisch)]]=VLOOKUP(aktives_Teilprojekt,Teilprojekte[[Teilprojekte]:[Kürzel]],2,FALSE),"okay","Hauptprozess anderes TP"))</f>
        <v/>
      </c>
      <c r="AM21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7">
        <f>IFERROR(IF(BTT[[#This Row],[SAP-Modul
(Pflichtauswahl)]]&lt;&gt;VLOOKUP(BTT[[#This Row],[Verwendete Transaktion (Pflichtauswahl)]],Transaktionen[[Transaktionen]:[Modul]],3,FALSE),"Modul anders","okay"),"")</f>
        <v/>
      </c>
      <c r="AP2157">
        <f>IFERROR(IF(COUNTIFS(BTT[Verwendete Transaktion (Pflichtauswahl)],BTT[[#This Row],[Verwendete Transaktion (Pflichtauswahl)]],BTT[SAP-Modul
(Pflichtauswahl)],"&lt;&gt;"&amp;BTT[[#This Row],[SAP-Modul
(Pflichtauswahl)]])&gt;0,"Modul anders","okay"),"")</f>
        <v/>
      </c>
      <c r="AQ2157">
        <f>IFERROR(IF(COUNTIFS(BTT[Verwendete Transaktion (Pflichtauswahl)],BTT[[#This Row],[Verwendete Transaktion (Pflichtauswahl)]],BTT[Verantwortliches TP
(automatisch)],"&lt;&gt;"&amp;BTT[[#This Row],[Verantwortliches TP
(automatisch)]])&gt;0,"Transaktion mehrfach","okay"),"")</f>
        <v/>
      </c>
      <c r="AR2157">
        <f>IFERROR(IF(COUNTIFS(BTT[Verwendete Transaktion (Pflichtauswahl)],BTT[[#This Row],[Verwendete Transaktion (Pflichtauswahl)]],BTT[Verantwortliches TP
(automatisch)],"&lt;&gt;"&amp;VLOOKUP(aktives_Teilprojekt,Teilprojekte[[Teilprojekte]:[Kürzel]],2,FALSE))&gt;0,"Transaktion mehrfach","okay"),"")</f>
        <v/>
      </c>
      <c r="AS2157" t="inlineStr">
        <is>
          <t>FI2127</t>
        </is>
      </c>
    </row>
    <row r="2158">
      <c r="A2158">
        <f>IFERROR(IF(BTT[[#This Row],[Lfd Nr. 
(aus konsolidierter Datei)]]&lt;&gt;"",BTT[[#This Row],[Lfd Nr. 
(aus konsolidierter Datei)]],VLOOKUP(aktives_Teilprojekt,Teilprojekte[[Teilprojekte]:[Kürzel]],2,FALSE)&amp;ROW(BTT[[#This Row],[Lfd Nr.
(automatisch)]])-2),"")</f>
        <v/>
      </c>
      <c r="E2158">
        <f>IFERROR(IF(NOT(BTT[[#This Row],[Manuelle Änderung des Verantwortliches TP
(Auswahl - bei Bedarf)]]=""),BTT[[#This Row],[Manuelle Änderung des Verantwortliches TP
(Auswahl - bei Bedarf)]],VLOOKUP(BTT[[#This Row],[Hauptprozess
(Pflichtauswahl)]],Hauptprozesse[],3,FALSE)),"")</f>
        <v/>
      </c>
      <c r="F2158" t="inlineStr">
        <is>
          <t>FI</t>
        </is>
      </c>
      <c r="G2158" t="inlineStr">
        <is>
          <t>RW-F</t>
        </is>
      </c>
      <c r="H2158" t="inlineStr">
        <is>
          <t>FI</t>
        </is>
      </c>
      <c r="I2158" t="inlineStr">
        <is>
          <t>/HOAG/O_INITASM</t>
        </is>
      </c>
      <c r="J2158">
        <f>IFERROR(VLOOKUP(BTT[[#This Row],[Verwendete Transaktion (Pflichtauswahl)]],Transaktionen[[Transaktionen]:[Langtext]],2,FALSE),"")</f>
        <v/>
      </c>
      <c r="V2158">
        <f>IFERROR(VLOOKUP(BTT[[#This Row],[Verwendetes Formular
(Auswahl falls relevant)]],Formulare[[Formularbezeichnung]:[Formularname (technisch)]],2,FALSE),"")</f>
        <v/>
      </c>
      <c r="AK2158">
        <f>IF(BTT[[#This Row],[Subprozess
(optionale Auswahl)]]="","okay",IF(VLOOKUP(BTT[[#This Row],[Subprozess
(optionale Auswahl)]],BPML[[Subprozess]:[Zugeordneter Hauptprozess]],3,FALSE)=BTT[[#This Row],[Hauptprozess
(Pflichtauswahl)]],"okay","falscher Subprozess"))</f>
        <v/>
      </c>
      <c r="AL2158">
        <f>IF(aktives_Teilprojekt="Master","",IF(BTT[[#This Row],[Verantwortliches TP
(automatisch)]]=VLOOKUP(aktives_Teilprojekt,Teilprojekte[[Teilprojekte]:[Kürzel]],2,FALSE),"okay","Hauptprozess anderes TP"))</f>
        <v/>
      </c>
      <c r="AM21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8">
        <f>IFERROR(IF(BTT[[#This Row],[SAP-Modul
(Pflichtauswahl)]]&lt;&gt;VLOOKUP(BTT[[#This Row],[Verwendete Transaktion (Pflichtauswahl)]],Transaktionen[[Transaktionen]:[Modul]],3,FALSE),"Modul anders","okay"),"")</f>
        <v/>
      </c>
      <c r="AP2158">
        <f>IFERROR(IF(COUNTIFS(BTT[Verwendete Transaktion (Pflichtauswahl)],BTT[[#This Row],[Verwendete Transaktion (Pflichtauswahl)]],BTT[SAP-Modul
(Pflichtauswahl)],"&lt;&gt;"&amp;BTT[[#This Row],[SAP-Modul
(Pflichtauswahl)]])&gt;0,"Modul anders","okay"),"")</f>
        <v/>
      </c>
      <c r="AQ2158">
        <f>IFERROR(IF(COUNTIFS(BTT[Verwendete Transaktion (Pflichtauswahl)],BTT[[#This Row],[Verwendete Transaktion (Pflichtauswahl)]],BTT[Verantwortliches TP
(automatisch)],"&lt;&gt;"&amp;BTT[[#This Row],[Verantwortliches TP
(automatisch)]])&gt;0,"Transaktion mehrfach","okay"),"")</f>
        <v/>
      </c>
      <c r="AR2158">
        <f>IFERROR(IF(COUNTIFS(BTT[Verwendete Transaktion (Pflichtauswahl)],BTT[[#This Row],[Verwendete Transaktion (Pflichtauswahl)]],BTT[Verantwortliches TP
(automatisch)],"&lt;&gt;"&amp;VLOOKUP(aktives_Teilprojekt,Teilprojekte[[Teilprojekte]:[Kürzel]],2,FALSE))&gt;0,"Transaktion mehrfach","okay"),"")</f>
        <v/>
      </c>
      <c r="AS2158" t="inlineStr">
        <is>
          <t>FI2128</t>
        </is>
      </c>
    </row>
    <row r="2159">
      <c r="A2159">
        <f>IFERROR(IF(BTT[[#This Row],[Lfd Nr. 
(aus konsolidierter Datei)]]&lt;&gt;"",BTT[[#This Row],[Lfd Nr. 
(aus konsolidierter Datei)]],VLOOKUP(aktives_Teilprojekt,Teilprojekte[[Teilprojekte]:[Kürzel]],2,FALSE)&amp;ROW(BTT[[#This Row],[Lfd Nr.
(automatisch)]])-2),"")</f>
        <v/>
      </c>
      <c r="E2159">
        <f>IFERROR(IF(NOT(BTT[[#This Row],[Manuelle Änderung des Verantwortliches TP
(Auswahl - bei Bedarf)]]=""),BTT[[#This Row],[Manuelle Änderung des Verantwortliches TP
(Auswahl - bei Bedarf)]],VLOOKUP(BTT[[#This Row],[Hauptprozess
(Pflichtauswahl)]],Hauptprozesse[],3,FALSE)),"")</f>
        <v/>
      </c>
      <c r="F2159" t="inlineStr">
        <is>
          <t>FI</t>
        </is>
      </c>
      <c r="G2159" t="inlineStr">
        <is>
          <t>RW-F</t>
        </is>
      </c>
      <c r="H2159" t="inlineStr">
        <is>
          <t>FI</t>
        </is>
      </c>
      <c r="I2159" t="inlineStr">
        <is>
          <t>/HOAG/P_AINITZVK</t>
        </is>
      </c>
      <c r="J2159">
        <f>IFERROR(VLOOKUP(BTT[[#This Row],[Verwendete Transaktion (Pflichtauswahl)]],Transaktionen[[Transaktionen]:[Langtext]],2,FALSE),"")</f>
        <v/>
      </c>
      <c r="V2159">
        <f>IFERROR(VLOOKUP(BTT[[#This Row],[Verwendetes Formular
(Auswahl falls relevant)]],Formulare[[Formularbezeichnung]:[Formularname (technisch)]],2,FALSE),"")</f>
        <v/>
      </c>
      <c r="AK2159">
        <f>IF(BTT[[#This Row],[Subprozess
(optionale Auswahl)]]="","okay",IF(VLOOKUP(BTT[[#This Row],[Subprozess
(optionale Auswahl)]],BPML[[Subprozess]:[Zugeordneter Hauptprozess]],3,FALSE)=BTT[[#This Row],[Hauptprozess
(Pflichtauswahl)]],"okay","falscher Subprozess"))</f>
        <v/>
      </c>
      <c r="AL2159">
        <f>IF(aktives_Teilprojekt="Master","",IF(BTT[[#This Row],[Verantwortliches TP
(automatisch)]]=VLOOKUP(aktives_Teilprojekt,Teilprojekte[[Teilprojekte]:[Kürzel]],2,FALSE),"okay","Hauptprozess anderes TP"))</f>
        <v/>
      </c>
      <c r="AM21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59">
        <f>IFERROR(IF(BTT[[#This Row],[SAP-Modul
(Pflichtauswahl)]]&lt;&gt;VLOOKUP(BTT[[#This Row],[Verwendete Transaktion (Pflichtauswahl)]],Transaktionen[[Transaktionen]:[Modul]],3,FALSE),"Modul anders","okay"),"")</f>
        <v/>
      </c>
      <c r="AP2159">
        <f>IFERROR(IF(COUNTIFS(BTT[Verwendete Transaktion (Pflichtauswahl)],BTT[[#This Row],[Verwendete Transaktion (Pflichtauswahl)]],BTT[SAP-Modul
(Pflichtauswahl)],"&lt;&gt;"&amp;BTT[[#This Row],[SAP-Modul
(Pflichtauswahl)]])&gt;0,"Modul anders","okay"),"")</f>
        <v/>
      </c>
      <c r="AQ2159">
        <f>IFERROR(IF(COUNTIFS(BTT[Verwendete Transaktion (Pflichtauswahl)],BTT[[#This Row],[Verwendete Transaktion (Pflichtauswahl)]],BTT[Verantwortliches TP
(automatisch)],"&lt;&gt;"&amp;BTT[[#This Row],[Verantwortliches TP
(automatisch)]])&gt;0,"Transaktion mehrfach","okay"),"")</f>
        <v/>
      </c>
      <c r="AR2159">
        <f>IFERROR(IF(COUNTIFS(BTT[Verwendete Transaktion (Pflichtauswahl)],BTT[[#This Row],[Verwendete Transaktion (Pflichtauswahl)]],BTT[Verantwortliches TP
(automatisch)],"&lt;&gt;"&amp;VLOOKUP(aktives_Teilprojekt,Teilprojekte[[Teilprojekte]:[Kürzel]],2,FALSE))&gt;0,"Transaktion mehrfach","okay"),"")</f>
        <v/>
      </c>
      <c r="AS2159" t="inlineStr">
        <is>
          <t>FI2129</t>
        </is>
      </c>
    </row>
    <row r="2160">
      <c r="A2160">
        <f>IFERROR(IF(BTT[[#This Row],[Lfd Nr. 
(aus konsolidierter Datei)]]&lt;&gt;"",BTT[[#This Row],[Lfd Nr. 
(aus konsolidierter Datei)]],VLOOKUP(aktives_Teilprojekt,Teilprojekte[[Teilprojekte]:[Kürzel]],2,FALSE)&amp;ROW(BTT[[#This Row],[Lfd Nr.
(automatisch)]])-2),"")</f>
        <v/>
      </c>
      <c r="E2160">
        <f>IFERROR(IF(NOT(BTT[[#This Row],[Manuelle Änderung des Verantwortliches TP
(Auswahl - bei Bedarf)]]=""),BTT[[#This Row],[Manuelle Änderung des Verantwortliches TP
(Auswahl - bei Bedarf)]],VLOOKUP(BTT[[#This Row],[Hauptprozess
(Pflichtauswahl)]],Hauptprozesse[],3,FALSE)),"")</f>
        <v/>
      </c>
      <c r="F2160" t="inlineStr">
        <is>
          <t>FI</t>
        </is>
      </c>
      <c r="G2160" t="inlineStr">
        <is>
          <t>RW-F</t>
        </is>
      </c>
      <c r="H2160" t="inlineStr">
        <is>
          <t>FI</t>
        </is>
      </c>
      <c r="I2160" t="inlineStr">
        <is>
          <t>/HOAG/P_ATRANSPORT</t>
        </is>
      </c>
      <c r="J2160">
        <f>IFERROR(VLOOKUP(BTT[[#This Row],[Verwendete Transaktion (Pflichtauswahl)]],Transaktionen[[Transaktionen]:[Langtext]],2,FALSE),"")</f>
        <v/>
      </c>
      <c r="V2160">
        <f>IFERROR(VLOOKUP(BTT[[#This Row],[Verwendetes Formular
(Auswahl falls relevant)]],Formulare[[Formularbezeichnung]:[Formularname (technisch)]],2,FALSE),"")</f>
        <v/>
      </c>
      <c r="AK2160">
        <f>IF(BTT[[#This Row],[Subprozess
(optionale Auswahl)]]="","okay",IF(VLOOKUP(BTT[[#This Row],[Subprozess
(optionale Auswahl)]],BPML[[Subprozess]:[Zugeordneter Hauptprozess]],3,FALSE)=BTT[[#This Row],[Hauptprozess
(Pflichtauswahl)]],"okay","falscher Subprozess"))</f>
        <v/>
      </c>
      <c r="AL2160">
        <f>IF(aktives_Teilprojekt="Master","",IF(BTT[[#This Row],[Verantwortliches TP
(automatisch)]]=VLOOKUP(aktives_Teilprojekt,Teilprojekte[[Teilprojekte]:[Kürzel]],2,FALSE),"okay","Hauptprozess anderes TP"))</f>
        <v/>
      </c>
      <c r="AM21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0">
        <f>IFERROR(IF(BTT[[#This Row],[SAP-Modul
(Pflichtauswahl)]]&lt;&gt;VLOOKUP(BTT[[#This Row],[Verwendete Transaktion (Pflichtauswahl)]],Transaktionen[[Transaktionen]:[Modul]],3,FALSE),"Modul anders","okay"),"")</f>
        <v/>
      </c>
      <c r="AP2160">
        <f>IFERROR(IF(COUNTIFS(BTT[Verwendete Transaktion (Pflichtauswahl)],BTT[[#This Row],[Verwendete Transaktion (Pflichtauswahl)]],BTT[SAP-Modul
(Pflichtauswahl)],"&lt;&gt;"&amp;BTT[[#This Row],[SAP-Modul
(Pflichtauswahl)]])&gt;0,"Modul anders","okay"),"")</f>
        <v/>
      </c>
      <c r="AQ2160">
        <f>IFERROR(IF(COUNTIFS(BTT[Verwendete Transaktion (Pflichtauswahl)],BTT[[#This Row],[Verwendete Transaktion (Pflichtauswahl)]],BTT[Verantwortliches TP
(automatisch)],"&lt;&gt;"&amp;BTT[[#This Row],[Verantwortliches TP
(automatisch)]])&gt;0,"Transaktion mehrfach","okay"),"")</f>
        <v/>
      </c>
      <c r="AR2160">
        <f>IFERROR(IF(COUNTIFS(BTT[Verwendete Transaktion (Pflichtauswahl)],BTT[[#This Row],[Verwendete Transaktion (Pflichtauswahl)]],BTT[Verantwortliches TP
(automatisch)],"&lt;&gt;"&amp;VLOOKUP(aktives_Teilprojekt,Teilprojekte[[Teilprojekte]:[Kürzel]],2,FALSE))&gt;0,"Transaktion mehrfach","okay"),"")</f>
        <v/>
      </c>
      <c r="AS2160" t="inlineStr">
        <is>
          <t>FI2130</t>
        </is>
      </c>
    </row>
    <row r="2161">
      <c r="A2161">
        <f>IFERROR(IF(BTT[[#This Row],[Lfd Nr. 
(aus konsolidierter Datei)]]&lt;&gt;"",BTT[[#This Row],[Lfd Nr. 
(aus konsolidierter Datei)]],VLOOKUP(aktives_Teilprojekt,Teilprojekte[[Teilprojekte]:[Kürzel]],2,FALSE)&amp;ROW(BTT[[#This Row],[Lfd Nr.
(automatisch)]])-2),"")</f>
        <v/>
      </c>
      <c r="E2161">
        <f>IFERROR(IF(NOT(BTT[[#This Row],[Manuelle Änderung des Verantwortliches TP
(Auswahl - bei Bedarf)]]=""),BTT[[#This Row],[Manuelle Änderung des Verantwortliches TP
(Auswahl - bei Bedarf)]],VLOOKUP(BTT[[#This Row],[Hauptprozess
(Pflichtauswahl)]],Hauptprozesse[],3,FALSE)),"")</f>
        <v/>
      </c>
      <c r="F2161" t="inlineStr">
        <is>
          <t>FI</t>
        </is>
      </c>
      <c r="G2161" t="inlineStr">
        <is>
          <t>RW-F</t>
        </is>
      </c>
      <c r="H2161" t="inlineStr">
        <is>
          <t>FI</t>
        </is>
      </c>
      <c r="I2161" t="inlineStr">
        <is>
          <t>/HOAG/P_BO_APPR_TASK</t>
        </is>
      </c>
      <c r="J2161">
        <f>IFERROR(VLOOKUP(BTT[[#This Row],[Verwendete Transaktion (Pflichtauswahl)]],Transaktionen[[Transaktionen]:[Langtext]],2,FALSE),"")</f>
        <v/>
      </c>
      <c r="V2161">
        <f>IFERROR(VLOOKUP(BTT[[#This Row],[Verwendetes Formular
(Auswahl falls relevant)]],Formulare[[Formularbezeichnung]:[Formularname (technisch)]],2,FALSE),"")</f>
        <v/>
      </c>
      <c r="AK2161">
        <f>IF(BTT[[#This Row],[Subprozess
(optionale Auswahl)]]="","okay",IF(VLOOKUP(BTT[[#This Row],[Subprozess
(optionale Auswahl)]],BPML[[Subprozess]:[Zugeordneter Hauptprozess]],3,FALSE)=BTT[[#This Row],[Hauptprozess
(Pflichtauswahl)]],"okay","falscher Subprozess"))</f>
        <v/>
      </c>
      <c r="AL2161">
        <f>IF(aktives_Teilprojekt="Master","",IF(BTT[[#This Row],[Verantwortliches TP
(automatisch)]]=VLOOKUP(aktives_Teilprojekt,Teilprojekte[[Teilprojekte]:[Kürzel]],2,FALSE),"okay","Hauptprozess anderes TP"))</f>
        <v/>
      </c>
      <c r="AM21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1">
        <f>IFERROR(IF(BTT[[#This Row],[SAP-Modul
(Pflichtauswahl)]]&lt;&gt;VLOOKUP(BTT[[#This Row],[Verwendete Transaktion (Pflichtauswahl)]],Transaktionen[[Transaktionen]:[Modul]],3,FALSE),"Modul anders","okay"),"")</f>
        <v/>
      </c>
      <c r="AP2161">
        <f>IFERROR(IF(COUNTIFS(BTT[Verwendete Transaktion (Pflichtauswahl)],BTT[[#This Row],[Verwendete Transaktion (Pflichtauswahl)]],BTT[SAP-Modul
(Pflichtauswahl)],"&lt;&gt;"&amp;BTT[[#This Row],[SAP-Modul
(Pflichtauswahl)]])&gt;0,"Modul anders","okay"),"")</f>
        <v/>
      </c>
      <c r="AQ2161">
        <f>IFERROR(IF(COUNTIFS(BTT[Verwendete Transaktion (Pflichtauswahl)],BTT[[#This Row],[Verwendete Transaktion (Pflichtauswahl)]],BTT[Verantwortliches TP
(automatisch)],"&lt;&gt;"&amp;BTT[[#This Row],[Verantwortliches TP
(automatisch)]])&gt;0,"Transaktion mehrfach","okay"),"")</f>
        <v/>
      </c>
      <c r="AR2161">
        <f>IFERROR(IF(COUNTIFS(BTT[Verwendete Transaktion (Pflichtauswahl)],BTT[[#This Row],[Verwendete Transaktion (Pflichtauswahl)]],BTT[Verantwortliches TP
(automatisch)],"&lt;&gt;"&amp;VLOOKUP(aktives_Teilprojekt,Teilprojekte[[Teilprojekte]:[Kürzel]],2,FALSE))&gt;0,"Transaktion mehrfach","okay"),"")</f>
        <v/>
      </c>
      <c r="AS2161" t="inlineStr">
        <is>
          <t>FI2131</t>
        </is>
      </c>
    </row>
    <row r="2162">
      <c r="A2162">
        <f>IFERROR(IF(BTT[[#This Row],[Lfd Nr. 
(aus konsolidierter Datei)]]&lt;&gt;"",BTT[[#This Row],[Lfd Nr. 
(aus konsolidierter Datei)]],VLOOKUP(aktives_Teilprojekt,Teilprojekte[[Teilprojekte]:[Kürzel]],2,FALSE)&amp;ROW(BTT[[#This Row],[Lfd Nr.
(automatisch)]])-2),"")</f>
        <v/>
      </c>
      <c r="E2162">
        <f>IFERROR(IF(NOT(BTT[[#This Row],[Manuelle Änderung des Verantwortliches TP
(Auswahl - bei Bedarf)]]=""),BTT[[#This Row],[Manuelle Änderung des Verantwortliches TP
(Auswahl - bei Bedarf)]],VLOOKUP(BTT[[#This Row],[Hauptprozess
(Pflichtauswahl)]],Hauptprozesse[],3,FALSE)),"")</f>
        <v/>
      </c>
      <c r="F2162" t="inlineStr">
        <is>
          <t>FI</t>
        </is>
      </c>
      <c r="G2162" t="inlineStr">
        <is>
          <t>RW-F</t>
        </is>
      </c>
      <c r="H2162" t="inlineStr">
        <is>
          <t>FI</t>
        </is>
      </c>
      <c r="I2162" t="inlineStr">
        <is>
          <t>/HOAG/P_BUCHJOURNAL</t>
        </is>
      </c>
      <c r="J2162">
        <f>IFERROR(VLOOKUP(BTT[[#This Row],[Verwendete Transaktion (Pflichtauswahl)]],Transaktionen[[Transaktionen]:[Langtext]],2,FALSE),"")</f>
        <v/>
      </c>
      <c r="V2162">
        <f>IFERROR(VLOOKUP(BTT[[#This Row],[Verwendetes Formular
(Auswahl falls relevant)]],Formulare[[Formularbezeichnung]:[Formularname (technisch)]],2,FALSE),"")</f>
        <v/>
      </c>
      <c r="AK2162">
        <f>IF(BTT[[#This Row],[Subprozess
(optionale Auswahl)]]="","okay",IF(VLOOKUP(BTT[[#This Row],[Subprozess
(optionale Auswahl)]],BPML[[Subprozess]:[Zugeordneter Hauptprozess]],3,FALSE)=BTT[[#This Row],[Hauptprozess
(Pflichtauswahl)]],"okay","falscher Subprozess"))</f>
        <v/>
      </c>
      <c r="AL2162">
        <f>IF(aktives_Teilprojekt="Master","",IF(BTT[[#This Row],[Verantwortliches TP
(automatisch)]]=VLOOKUP(aktives_Teilprojekt,Teilprojekte[[Teilprojekte]:[Kürzel]],2,FALSE),"okay","Hauptprozess anderes TP"))</f>
        <v/>
      </c>
      <c r="AM21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2">
        <f>IFERROR(IF(BTT[[#This Row],[SAP-Modul
(Pflichtauswahl)]]&lt;&gt;VLOOKUP(BTT[[#This Row],[Verwendete Transaktion (Pflichtauswahl)]],Transaktionen[[Transaktionen]:[Modul]],3,FALSE),"Modul anders","okay"),"")</f>
        <v/>
      </c>
      <c r="AP2162">
        <f>IFERROR(IF(COUNTIFS(BTT[Verwendete Transaktion (Pflichtauswahl)],BTT[[#This Row],[Verwendete Transaktion (Pflichtauswahl)]],BTT[SAP-Modul
(Pflichtauswahl)],"&lt;&gt;"&amp;BTT[[#This Row],[SAP-Modul
(Pflichtauswahl)]])&gt;0,"Modul anders","okay"),"")</f>
        <v/>
      </c>
      <c r="AQ2162">
        <f>IFERROR(IF(COUNTIFS(BTT[Verwendete Transaktion (Pflichtauswahl)],BTT[[#This Row],[Verwendete Transaktion (Pflichtauswahl)]],BTT[Verantwortliches TP
(automatisch)],"&lt;&gt;"&amp;BTT[[#This Row],[Verantwortliches TP
(automatisch)]])&gt;0,"Transaktion mehrfach","okay"),"")</f>
        <v/>
      </c>
      <c r="AR2162">
        <f>IFERROR(IF(COUNTIFS(BTT[Verwendete Transaktion (Pflichtauswahl)],BTT[[#This Row],[Verwendete Transaktion (Pflichtauswahl)]],BTT[Verantwortliches TP
(automatisch)],"&lt;&gt;"&amp;VLOOKUP(aktives_Teilprojekt,Teilprojekte[[Teilprojekte]:[Kürzel]],2,FALSE))&gt;0,"Transaktion mehrfach","okay"),"")</f>
        <v/>
      </c>
      <c r="AS2162" t="inlineStr">
        <is>
          <t>FI2132</t>
        </is>
      </c>
    </row>
    <row r="2163">
      <c r="A2163">
        <f>IFERROR(IF(BTT[[#This Row],[Lfd Nr. 
(aus konsolidierter Datei)]]&lt;&gt;"",BTT[[#This Row],[Lfd Nr. 
(aus konsolidierter Datei)]],VLOOKUP(aktives_Teilprojekt,Teilprojekte[[Teilprojekte]:[Kürzel]],2,FALSE)&amp;ROW(BTT[[#This Row],[Lfd Nr.
(automatisch)]])-2),"")</f>
        <v/>
      </c>
      <c r="E2163">
        <f>IFERROR(IF(NOT(BTT[[#This Row],[Manuelle Änderung des Verantwortliches TP
(Auswahl - bei Bedarf)]]=""),BTT[[#This Row],[Manuelle Änderung des Verantwortliches TP
(Auswahl - bei Bedarf)]],VLOOKUP(BTT[[#This Row],[Hauptprozess
(Pflichtauswahl)]],Hauptprozesse[],3,FALSE)),"")</f>
        <v/>
      </c>
      <c r="F2163" t="inlineStr">
        <is>
          <t>FI</t>
        </is>
      </c>
      <c r="G2163" t="inlineStr">
        <is>
          <t>RW-F</t>
        </is>
      </c>
      <c r="H2163" t="inlineStr">
        <is>
          <t>FI</t>
        </is>
      </c>
      <c r="I2163" t="inlineStr">
        <is>
          <t>/HOAG/P_CZVK_STORNO</t>
        </is>
      </c>
      <c r="J2163">
        <f>IFERROR(VLOOKUP(BTT[[#This Row],[Verwendete Transaktion (Pflichtauswahl)]],Transaktionen[[Transaktionen]:[Langtext]],2,FALSE),"")</f>
        <v/>
      </c>
      <c r="V2163">
        <f>IFERROR(VLOOKUP(BTT[[#This Row],[Verwendetes Formular
(Auswahl falls relevant)]],Formulare[[Formularbezeichnung]:[Formularname (technisch)]],2,FALSE),"")</f>
        <v/>
      </c>
      <c r="AK2163">
        <f>IF(BTT[[#This Row],[Subprozess
(optionale Auswahl)]]="","okay",IF(VLOOKUP(BTT[[#This Row],[Subprozess
(optionale Auswahl)]],BPML[[Subprozess]:[Zugeordneter Hauptprozess]],3,FALSE)=BTT[[#This Row],[Hauptprozess
(Pflichtauswahl)]],"okay","falscher Subprozess"))</f>
        <v/>
      </c>
      <c r="AL2163">
        <f>IF(aktives_Teilprojekt="Master","",IF(BTT[[#This Row],[Verantwortliches TP
(automatisch)]]=VLOOKUP(aktives_Teilprojekt,Teilprojekte[[Teilprojekte]:[Kürzel]],2,FALSE),"okay","Hauptprozess anderes TP"))</f>
        <v/>
      </c>
      <c r="AM21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3">
        <f>IFERROR(IF(BTT[[#This Row],[SAP-Modul
(Pflichtauswahl)]]&lt;&gt;VLOOKUP(BTT[[#This Row],[Verwendete Transaktion (Pflichtauswahl)]],Transaktionen[[Transaktionen]:[Modul]],3,FALSE),"Modul anders","okay"),"")</f>
        <v/>
      </c>
      <c r="AP2163">
        <f>IFERROR(IF(COUNTIFS(BTT[Verwendete Transaktion (Pflichtauswahl)],BTT[[#This Row],[Verwendete Transaktion (Pflichtauswahl)]],BTT[SAP-Modul
(Pflichtauswahl)],"&lt;&gt;"&amp;BTT[[#This Row],[SAP-Modul
(Pflichtauswahl)]])&gt;0,"Modul anders","okay"),"")</f>
        <v/>
      </c>
      <c r="AQ2163">
        <f>IFERROR(IF(COUNTIFS(BTT[Verwendete Transaktion (Pflichtauswahl)],BTT[[#This Row],[Verwendete Transaktion (Pflichtauswahl)]],BTT[Verantwortliches TP
(automatisch)],"&lt;&gt;"&amp;BTT[[#This Row],[Verantwortliches TP
(automatisch)]])&gt;0,"Transaktion mehrfach","okay"),"")</f>
        <v/>
      </c>
      <c r="AR2163">
        <f>IFERROR(IF(COUNTIFS(BTT[Verwendete Transaktion (Pflichtauswahl)],BTT[[#This Row],[Verwendete Transaktion (Pflichtauswahl)]],BTT[Verantwortliches TP
(automatisch)],"&lt;&gt;"&amp;VLOOKUP(aktives_Teilprojekt,Teilprojekte[[Teilprojekte]:[Kürzel]],2,FALSE))&gt;0,"Transaktion mehrfach","okay"),"")</f>
        <v/>
      </c>
      <c r="AS2163" t="inlineStr">
        <is>
          <t>FI2133</t>
        </is>
      </c>
    </row>
    <row r="2164">
      <c r="A2164">
        <f>IFERROR(IF(BTT[[#This Row],[Lfd Nr. 
(aus konsolidierter Datei)]]&lt;&gt;"",BTT[[#This Row],[Lfd Nr. 
(aus konsolidierter Datei)]],VLOOKUP(aktives_Teilprojekt,Teilprojekte[[Teilprojekte]:[Kürzel]],2,FALSE)&amp;ROW(BTT[[#This Row],[Lfd Nr.
(automatisch)]])-2),"")</f>
        <v/>
      </c>
      <c r="E2164">
        <f>IFERROR(IF(NOT(BTT[[#This Row],[Manuelle Änderung des Verantwortliches TP
(Auswahl - bei Bedarf)]]=""),BTT[[#This Row],[Manuelle Änderung des Verantwortliches TP
(Auswahl - bei Bedarf)]],VLOOKUP(BTT[[#This Row],[Hauptprozess
(Pflichtauswahl)]],Hauptprozesse[],3,FALSE)),"")</f>
        <v/>
      </c>
      <c r="F2164" t="inlineStr">
        <is>
          <t>FI</t>
        </is>
      </c>
      <c r="G2164" t="inlineStr">
        <is>
          <t>RW-F</t>
        </is>
      </c>
      <c r="H2164" t="inlineStr">
        <is>
          <t>FI</t>
        </is>
      </c>
      <c r="I2164" t="inlineStr">
        <is>
          <t>/HOAG/P_ITEM_PTKSTAT</t>
        </is>
      </c>
      <c r="J2164">
        <f>IFERROR(VLOOKUP(BTT[[#This Row],[Verwendete Transaktion (Pflichtauswahl)]],Transaktionen[[Transaktionen]:[Langtext]],2,FALSE),"")</f>
        <v/>
      </c>
      <c r="V2164">
        <f>IFERROR(VLOOKUP(BTT[[#This Row],[Verwendetes Formular
(Auswahl falls relevant)]],Formulare[[Formularbezeichnung]:[Formularname (technisch)]],2,FALSE),"")</f>
        <v/>
      </c>
      <c r="AK2164">
        <f>IF(BTT[[#This Row],[Subprozess
(optionale Auswahl)]]="","okay",IF(VLOOKUP(BTT[[#This Row],[Subprozess
(optionale Auswahl)]],BPML[[Subprozess]:[Zugeordneter Hauptprozess]],3,FALSE)=BTT[[#This Row],[Hauptprozess
(Pflichtauswahl)]],"okay","falscher Subprozess"))</f>
        <v/>
      </c>
      <c r="AL2164">
        <f>IF(aktives_Teilprojekt="Master","",IF(BTT[[#This Row],[Verantwortliches TP
(automatisch)]]=VLOOKUP(aktives_Teilprojekt,Teilprojekte[[Teilprojekte]:[Kürzel]],2,FALSE),"okay","Hauptprozess anderes TP"))</f>
        <v/>
      </c>
      <c r="AM21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4">
        <f>IFERROR(IF(BTT[[#This Row],[SAP-Modul
(Pflichtauswahl)]]&lt;&gt;VLOOKUP(BTT[[#This Row],[Verwendete Transaktion (Pflichtauswahl)]],Transaktionen[[Transaktionen]:[Modul]],3,FALSE),"Modul anders","okay"),"")</f>
        <v/>
      </c>
      <c r="AP2164">
        <f>IFERROR(IF(COUNTIFS(BTT[Verwendete Transaktion (Pflichtauswahl)],BTT[[#This Row],[Verwendete Transaktion (Pflichtauswahl)]],BTT[SAP-Modul
(Pflichtauswahl)],"&lt;&gt;"&amp;BTT[[#This Row],[SAP-Modul
(Pflichtauswahl)]])&gt;0,"Modul anders","okay"),"")</f>
        <v/>
      </c>
      <c r="AQ2164">
        <f>IFERROR(IF(COUNTIFS(BTT[Verwendete Transaktion (Pflichtauswahl)],BTT[[#This Row],[Verwendete Transaktion (Pflichtauswahl)]],BTT[Verantwortliches TP
(automatisch)],"&lt;&gt;"&amp;BTT[[#This Row],[Verantwortliches TP
(automatisch)]])&gt;0,"Transaktion mehrfach","okay"),"")</f>
        <v/>
      </c>
      <c r="AR2164">
        <f>IFERROR(IF(COUNTIFS(BTT[Verwendete Transaktion (Pflichtauswahl)],BTT[[#This Row],[Verwendete Transaktion (Pflichtauswahl)]],BTT[Verantwortliches TP
(automatisch)],"&lt;&gt;"&amp;VLOOKUP(aktives_Teilprojekt,Teilprojekte[[Teilprojekte]:[Kürzel]],2,FALSE))&gt;0,"Transaktion mehrfach","okay"),"")</f>
        <v/>
      </c>
      <c r="AS2164" t="inlineStr">
        <is>
          <t>FI2134</t>
        </is>
      </c>
    </row>
    <row r="2165">
      <c r="A2165">
        <f>IFERROR(IF(BTT[[#This Row],[Lfd Nr. 
(aus konsolidierter Datei)]]&lt;&gt;"",BTT[[#This Row],[Lfd Nr. 
(aus konsolidierter Datei)]],VLOOKUP(aktives_Teilprojekt,Teilprojekte[[Teilprojekte]:[Kürzel]],2,FALSE)&amp;ROW(BTT[[#This Row],[Lfd Nr.
(automatisch)]])-2),"")</f>
        <v/>
      </c>
      <c r="E2165">
        <f>IFERROR(IF(NOT(BTT[[#This Row],[Manuelle Änderung des Verantwortliches TP
(Auswahl - bei Bedarf)]]=""),BTT[[#This Row],[Manuelle Änderung des Verantwortliches TP
(Auswahl - bei Bedarf)]],VLOOKUP(BTT[[#This Row],[Hauptprozess
(Pflichtauswahl)]],Hauptprozesse[],3,FALSE)),"")</f>
        <v/>
      </c>
      <c r="F2165" t="inlineStr">
        <is>
          <t>FI</t>
        </is>
      </c>
      <c r="G2165" t="inlineStr">
        <is>
          <t>RW-F</t>
        </is>
      </c>
      <c r="H2165" t="inlineStr">
        <is>
          <t>FI</t>
        </is>
      </c>
      <c r="I2165" t="inlineStr">
        <is>
          <t>/HOAG/P_MED_ETEBAC</t>
        </is>
      </c>
      <c r="J2165">
        <f>IFERROR(VLOOKUP(BTT[[#This Row],[Verwendete Transaktion (Pflichtauswahl)]],Transaktionen[[Transaktionen]:[Langtext]],2,FALSE),"")</f>
        <v/>
      </c>
      <c r="V2165">
        <f>IFERROR(VLOOKUP(BTT[[#This Row],[Verwendetes Formular
(Auswahl falls relevant)]],Formulare[[Formularbezeichnung]:[Formularname (technisch)]],2,FALSE),"")</f>
        <v/>
      </c>
      <c r="AK2165">
        <f>IF(BTT[[#This Row],[Subprozess
(optionale Auswahl)]]="","okay",IF(VLOOKUP(BTT[[#This Row],[Subprozess
(optionale Auswahl)]],BPML[[Subprozess]:[Zugeordneter Hauptprozess]],3,FALSE)=BTT[[#This Row],[Hauptprozess
(Pflichtauswahl)]],"okay","falscher Subprozess"))</f>
        <v/>
      </c>
      <c r="AL2165">
        <f>IF(aktives_Teilprojekt="Master","",IF(BTT[[#This Row],[Verantwortliches TP
(automatisch)]]=VLOOKUP(aktives_Teilprojekt,Teilprojekte[[Teilprojekte]:[Kürzel]],2,FALSE),"okay","Hauptprozess anderes TP"))</f>
        <v/>
      </c>
      <c r="AM21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5">
        <f>IFERROR(IF(BTT[[#This Row],[SAP-Modul
(Pflichtauswahl)]]&lt;&gt;VLOOKUP(BTT[[#This Row],[Verwendete Transaktion (Pflichtauswahl)]],Transaktionen[[Transaktionen]:[Modul]],3,FALSE),"Modul anders","okay"),"")</f>
        <v/>
      </c>
      <c r="AP2165">
        <f>IFERROR(IF(COUNTIFS(BTT[Verwendete Transaktion (Pflichtauswahl)],BTT[[#This Row],[Verwendete Transaktion (Pflichtauswahl)]],BTT[SAP-Modul
(Pflichtauswahl)],"&lt;&gt;"&amp;BTT[[#This Row],[SAP-Modul
(Pflichtauswahl)]])&gt;0,"Modul anders","okay"),"")</f>
        <v/>
      </c>
      <c r="AQ2165">
        <f>IFERROR(IF(COUNTIFS(BTT[Verwendete Transaktion (Pflichtauswahl)],BTT[[#This Row],[Verwendete Transaktion (Pflichtauswahl)]],BTT[Verantwortliches TP
(automatisch)],"&lt;&gt;"&amp;BTT[[#This Row],[Verantwortliches TP
(automatisch)]])&gt;0,"Transaktion mehrfach","okay"),"")</f>
        <v/>
      </c>
      <c r="AR2165">
        <f>IFERROR(IF(COUNTIFS(BTT[Verwendete Transaktion (Pflichtauswahl)],BTT[[#This Row],[Verwendete Transaktion (Pflichtauswahl)]],BTT[Verantwortliches TP
(automatisch)],"&lt;&gt;"&amp;VLOOKUP(aktives_Teilprojekt,Teilprojekte[[Teilprojekte]:[Kürzel]],2,FALSE))&gt;0,"Transaktion mehrfach","okay"),"")</f>
        <v/>
      </c>
      <c r="AS2165" t="inlineStr">
        <is>
          <t>FI2135</t>
        </is>
      </c>
    </row>
    <row r="2166">
      <c r="A2166">
        <f>IFERROR(IF(BTT[[#This Row],[Lfd Nr. 
(aus konsolidierter Datei)]]&lt;&gt;"",BTT[[#This Row],[Lfd Nr. 
(aus konsolidierter Datei)]],VLOOKUP(aktives_Teilprojekt,Teilprojekte[[Teilprojekte]:[Kürzel]],2,FALSE)&amp;ROW(BTT[[#This Row],[Lfd Nr.
(automatisch)]])-2),"")</f>
        <v/>
      </c>
      <c r="E2166">
        <f>IFERROR(IF(NOT(BTT[[#This Row],[Manuelle Änderung des Verantwortliches TP
(Auswahl - bei Bedarf)]]=""),BTT[[#This Row],[Manuelle Änderung des Verantwortliches TP
(Auswahl - bei Bedarf)]],VLOOKUP(BTT[[#This Row],[Hauptprozess
(Pflichtauswahl)]],Hauptprozesse[],3,FALSE)),"")</f>
        <v/>
      </c>
      <c r="F2166" t="inlineStr">
        <is>
          <t>FI</t>
        </is>
      </c>
      <c r="G2166" t="inlineStr">
        <is>
          <t>RW-F</t>
        </is>
      </c>
      <c r="H2166" t="inlineStr">
        <is>
          <t>FI</t>
        </is>
      </c>
      <c r="I2166" t="inlineStr">
        <is>
          <t>/HOAG/P_MEDIUM_ZUS</t>
        </is>
      </c>
      <c r="J2166">
        <f>IFERROR(VLOOKUP(BTT[[#This Row],[Verwendete Transaktion (Pflichtauswahl)]],Transaktionen[[Transaktionen]:[Langtext]],2,FALSE),"")</f>
        <v/>
      </c>
      <c r="V2166">
        <f>IFERROR(VLOOKUP(BTT[[#This Row],[Verwendetes Formular
(Auswahl falls relevant)]],Formulare[[Formularbezeichnung]:[Formularname (technisch)]],2,FALSE),"")</f>
        <v/>
      </c>
      <c r="AK2166">
        <f>IF(BTT[[#This Row],[Subprozess
(optionale Auswahl)]]="","okay",IF(VLOOKUP(BTT[[#This Row],[Subprozess
(optionale Auswahl)]],BPML[[Subprozess]:[Zugeordneter Hauptprozess]],3,FALSE)=BTT[[#This Row],[Hauptprozess
(Pflichtauswahl)]],"okay","falscher Subprozess"))</f>
        <v/>
      </c>
      <c r="AL2166">
        <f>IF(aktives_Teilprojekt="Master","",IF(BTT[[#This Row],[Verantwortliches TP
(automatisch)]]=VLOOKUP(aktives_Teilprojekt,Teilprojekte[[Teilprojekte]:[Kürzel]],2,FALSE),"okay","Hauptprozess anderes TP"))</f>
        <v/>
      </c>
      <c r="AM21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6">
        <f>IFERROR(IF(BTT[[#This Row],[SAP-Modul
(Pflichtauswahl)]]&lt;&gt;VLOOKUP(BTT[[#This Row],[Verwendete Transaktion (Pflichtauswahl)]],Transaktionen[[Transaktionen]:[Modul]],3,FALSE),"Modul anders","okay"),"")</f>
        <v/>
      </c>
      <c r="AP2166">
        <f>IFERROR(IF(COUNTIFS(BTT[Verwendete Transaktion (Pflichtauswahl)],BTT[[#This Row],[Verwendete Transaktion (Pflichtauswahl)]],BTT[SAP-Modul
(Pflichtauswahl)],"&lt;&gt;"&amp;BTT[[#This Row],[SAP-Modul
(Pflichtauswahl)]])&gt;0,"Modul anders","okay"),"")</f>
        <v/>
      </c>
      <c r="AQ2166">
        <f>IFERROR(IF(COUNTIFS(BTT[Verwendete Transaktion (Pflichtauswahl)],BTT[[#This Row],[Verwendete Transaktion (Pflichtauswahl)]],BTT[Verantwortliches TP
(automatisch)],"&lt;&gt;"&amp;BTT[[#This Row],[Verantwortliches TP
(automatisch)]])&gt;0,"Transaktion mehrfach","okay"),"")</f>
        <v/>
      </c>
      <c r="AR2166">
        <f>IFERROR(IF(COUNTIFS(BTT[Verwendete Transaktion (Pflichtauswahl)],BTT[[#This Row],[Verwendete Transaktion (Pflichtauswahl)]],BTT[Verantwortliches TP
(automatisch)],"&lt;&gt;"&amp;VLOOKUP(aktives_Teilprojekt,Teilprojekte[[Teilprojekte]:[Kürzel]],2,FALSE))&gt;0,"Transaktion mehrfach","okay"),"")</f>
        <v/>
      </c>
      <c r="AS2166" t="inlineStr">
        <is>
          <t>FI2136</t>
        </is>
      </c>
    </row>
    <row r="2167">
      <c r="A2167">
        <f>IFERROR(IF(BTT[[#This Row],[Lfd Nr. 
(aus konsolidierter Datei)]]&lt;&gt;"",BTT[[#This Row],[Lfd Nr. 
(aus konsolidierter Datei)]],VLOOKUP(aktives_Teilprojekt,Teilprojekte[[Teilprojekte]:[Kürzel]],2,FALSE)&amp;ROW(BTT[[#This Row],[Lfd Nr.
(automatisch)]])-2),"")</f>
        <v/>
      </c>
      <c r="E2167">
        <f>IFERROR(IF(NOT(BTT[[#This Row],[Manuelle Änderung des Verantwortliches TP
(Auswahl - bei Bedarf)]]=""),BTT[[#This Row],[Manuelle Änderung des Verantwortliches TP
(Auswahl - bei Bedarf)]],VLOOKUP(BTT[[#This Row],[Hauptprozess
(Pflichtauswahl)]],Hauptprozesse[],3,FALSE)),"")</f>
        <v/>
      </c>
      <c r="F2167" t="inlineStr">
        <is>
          <t>FI</t>
        </is>
      </c>
      <c r="G2167" t="inlineStr">
        <is>
          <t>RW-F</t>
        </is>
      </c>
      <c r="H2167" t="inlineStr">
        <is>
          <t>FI</t>
        </is>
      </c>
      <c r="I2167" t="inlineStr">
        <is>
          <t>/HOAG/P_MZ_FELDKAT</t>
        </is>
      </c>
      <c r="J2167">
        <f>IFERROR(VLOOKUP(BTT[[#This Row],[Verwendete Transaktion (Pflichtauswahl)]],Transaktionen[[Transaktionen]:[Langtext]],2,FALSE),"")</f>
        <v/>
      </c>
      <c r="V2167">
        <f>IFERROR(VLOOKUP(BTT[[#This Row],[Verwendetes Formular
(Auswahl falls relevant)]],Formulare[[Formularbezeichnung]:[Formularname (technisch)]],2,FALSE),"")</f>
        <v/>
      </c>
      <c r="AK2167">
        <f>IF(BTT[[#This Row],[Subprozess
(optionale Auswahl)]]="","okay",IF(VLOOKUP(BTT[[#This Row],[Subprozess
(optionale Auswahl)]],BPML[[Subprozess]:[Zugeordneter Hauptprozess]],3,FALSE)=BTT[[#This Row],[Hauptprozess
(Pflichtauswahl)]],"okay","falscher Subprozess"))</f>
        <v/>
      </c>
      <c r="AL2167">
        <f>IF(aktives_Teilprojekt="Master","",IF(BTT[[#This Row],[Verantwortliches TP
(automatisch)]]=VLOOKUP(aktives_Teilprojekt,Teilprojekte[[Teilprojekte]:[Kürzel]],2,FALSE),"okay","Hauptprozess anderes TP"))</f>
        <v/>
      </c>
      <c r="AM21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7">
        <f>IFERROR(IF(BTT[[#This Row],[SAP-Modul
(Pflichtauswahl)]]&lt;&gt;VLOOKUP(BTT[[#This Row],[Verwendete Transaktion (Pflichtauswahl)]],Transaktionen[[Transaktionen]:[Modul]],3,FALSE),"Modul anders","okay"),"")</f>
        <v/>
      </c>
      <c r="AP2167">
        <f>IFERROR(IF(COUNTIFS(BTT[Verwendete Transaktion (Pflichtauswahl)],BTT[[#This Row],[Verwendete Transaktion (Pflichtauswahl)]],BTT[SAP-Modul
(Pflichtauswahl)],"&lt;&gt;"&amp;BTT[[#This Row],[SAP-Modul
(Pflichtauswahl)]])&gt;0,"Modul anders","okay"),"")</f>
        <v/>
      </c>
      <c r="AQ2167">
        <f>IFERROR(IF(COUNTIFS(BTT[Verwendete Transaktion (Pflichtauswahl)],BTT[[#This Row],[Verwendete Transaktion (Pflichtauswahl)]],BTT[Verantwortliches TP
(automatisch)],"&lt;&gt;"&amp;BTT[[#This Row],[Verantwortliches TP
(automatisch)]])&gt;0,"Transaktion mehrfach","okay"),"")</f>
        <v/>
      </c>
      <c r="AR2167">
        <f>IFERROR(IF(COUNTIFS(BTT[Verwendete Transaktion (Pflichtauswahl)],BTT[[#This Row],[Verwendete Transaktion (Pflichtauswahl)]],BTT[Verantwortliches TP
(automatisch)],"&lt;&gt;"&amp;VLOOKUP(aktives_Teilprojekt,Teilprojekte[[Teilprojekte]:[Kürzel]],2,FALSE))&gt;0,"Transaktion mehrfach","okay"),"")</f>
        <v/>
      </c>
      <c r="AS2167" t="inlineStr">
        <is>
          <t>FI2137</t>
        </is>
      </c>
    </row>
    <row r="2168">
      <c r="A2168">
        <f>IFERROR(IF(BTT[[#This Row],[Lfd Nr. 
(aus konsolidierter Datei)]]&lt;&gt;"",BTT[[#This Row],[Lfd Nr. 
(aus konsolidierter Datei)]],VLOOKUP(aktives_Teilprojekt,Teilprojekte[[Teilprojekte]:[Kürzel]],2,FALSE)&amp;ROW(BTT[[#This Row],[Lfd Nr.
(automatisch)]])-2),"")</f>
        <v/>
      </c>
      <c r="E2168">
        <f>IFERROR(IF(NOT(BTT[[#This Row],[Manuelle Änderung des Verantwortliches TP
(Auswahl - bei Bedarf)]]=""),BTT[[#This Row],[Manuelle Änderung des Verantwortliches TP
(Auswahl - bei Bedarf)]],VLOOKUP(BTT[[#This Row],[Hauptprozess
(Pflichtauswahl)]],Hauptprozesse[],3,FALSE)),"")</f>
        <v/>
      </c>
      <c r="F2168" t="inlineStr">
        <is>
          <t>FI</t>
        </is>
      </c>
      <c r="G2168" t="inlineStr">
        <is>
          <t>RW-F</t>
        </is>
      </c>
      <c r="H2168" t="inlineStr">
        <is>
          <t>FI</t>
        </is>
      </c>
      <c r="I2168" t="inlineStr">
        <is>
          <t>/HOAG/P_MZ_PROFILE</t>
        </is>
      </c>
      <c r="J2168">
        <f>IFERROR(VLOOKUP(BTT[[#This Row],[Verwendete Transaktion (Pflichtauswahl)]],Transaktionen[[Transaktionen]:[Langtext]],2,FALSE),"")</f>
        <v/>
      </c>
      <c r="V2168">
        <f>IFERROR(VLOOKUP(BTT[[#This Row],[Verwendetes Formular
(Auswahl falls relevant)]],Formulare[[Formularbezeichnung]:[Formularname (technisch)]],2,FALSE),"")</f>
        <v/>
      </c>
      <c r="AK2168">
        <f>IF(BTT[[#This Row],[Subprozess
(optionale Auswahl)]]="","okay",IF(VLOOKUP(BTT[[#This Row],[Subprozess
(optionale Auswahl)]],BPML[[Subprozess]:[Zugeordneter Hauptprozess]],3,FALSE)=BTT[[#This Row],[Hauptprozess
(Pflichtauswahl)]],"okay","falscher Subprozess"))</f>
        <v/>
      </c>
      <c r="AL2168">
        <f>IF(aktives_Teilprojekt="Master","",IF(BTT[[#This Row],[Verantwortliches TP
(automatisch)]]=VLOOKUP(aktives_Teilprojekt,Teilprojekte[[Teilprojekte]:[Kürzel]],2,FALSE),"okay","Hauptprozess anderes TP"))</f>
        <v/>
      </c>
      <c r="AM21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8">
        <f>IFERROR(IF(BTT[[#This Row],[SAP-Modul
(Pflichtauswahl)]]&lt;&gt;VLOOKUP(BTT[[#This Row],[Verwendete Transaktion (Pflichtauswahl)]],Transaktionen[[Transaktionen]:[Modul]],3,FALSE),"Modul anders","okay"),"")</f>
        <v/>
      </c>
      <c r="AP2168">
        <f>IFERROR(IF(COUNTIFS(BTT[Verwendete Transaktion (Pflichtauswahl)],BTT[[#This Row],[Verwendete Transaktion (Pflichtauswahl)]],BTT[SAP-Modul
(Pflichtauswahl)],"&lt;&gt;"&amp;BTT[[#This Row],[SAP-Modul
(Pflichtauswahl)]])&gt;0,"Modul anders","okay"),"")</f>
        <v/>
      </c>
      <c r="AQ2168">
        <f>IFERROR(IF(COUNTIFS(BTT[Verwendete Transaktion (Pflichtauswahl)],BTT[[#This Row],[Verwendete Transaktion (Pflichtauswahl)]],BTT[Verantwortliches TP
(automatisch)],"&lt;&gt;"&amp;BTT[[#This Row],[Verantwortliches TP
(automatisch)]])&gt;0,"Transaktion mehrfach","okay"),"")</f>
        <v/>
      </c>
      <c r="AR2168">
        <f>IFERROR(IF(COUNTIFS(BTT[Verwendete Transaktion (Pflichtauswahl)],BTT[[#This Row],[Verwendete Transaktion (Pflichtauswahl)]],BTT[Verantwortliches TP
(automatisch)],"&lt;&gt;"&amp;VLOOKUP(aktives_Teilprojekt,Teilprojekte[[Teilprojekte]:[Kürzel]],2,FALSE))&gt;0,"Transaktion mehrfach","okay"),"")</f>
        <v/>
      </c>
      <c r="AS2168" t="inlineStr">
        <is>
          <t>FI2138</t>
        </is>
      </c>
    </row>
    <row r="2169">
      <c r="A2169">
        <f>IFERROR(IF(BTT[[#This Row],[Lfd Nr. 
(aus konsolidierter Datei)]]&lt;&gt;"",BTT[[#This Row],[Lfd Nr. 
(aus konsolidierter Datei)]],VLOOKUP(aktives_Teilprojekt,Teilprojekte[[Teilprojekte]:[Kürzel]],2,FALSE)&amp;ROW(BTT[[#This Row],[Lfd Nr.
(automatisch)]])-2),"")</f>
        <v/>
      </c>
      <c r="E2169">
        <f>IFERROR(IF(NOT(BTT[[#This Row],[Manuelle Änderung des Verantwortliches TP
(Auswahl - bei Bedarf)]]=""),BTT[[#This Row],[Manuelle Änderung des Verantwortliches TP
(Auswahl - bei Bedarf)]],VLOOKUP(BTT[[#This Row],[Hauptprozess
(Pflichtauswahl)]],Hauptprozesse[],3,FALSE)),"")</f>
        <v/>
      </c>
      <c r="F2169" t="inlineStr">
        <is>
          <t>FI</t>
        </is>
      </c>
      <c r="G2169" t="inlineStr">
        <is>
          <t>RW-F</t>
        </is>
      </c>
      <c r="H2169" t="inlineStr">
        <is>
          <t>FI</t>
        </is>
      </c>
      <c r="I2169" t="inlineStr">
        <is>
          <t>/HOAG/P_SIPO</t>
        </is>
      </c>
      <c r="J2169">
        <f>IFERROR(VLOOKUP(BTT[[#This Row],[Verwendete Transaktion (Pflichtauswahl)]],Transaktionen[[Transaktionen]:[Langtext]],2,FALSE),"")</f>
        <v/>
      </c>
      <c r="V2169">
        <f>IFERROR(VLOOKUP(BTT[[#This Row],[Verwendetes Formular
(Auswahl falls relevant)]],Formulare[[Formularbezeichnung]:[Formularname (technisch)]],2,FALSE),"")</f>
        <v/>
      </c>
      <c r="AK2169">
        <f>IF(BTT[[#This Row],[Subprozess
(optionale Auswahl)]]="","okay",IF(VLOOKUP(BTT[[#This Row],[Subprozess
(optionale Auswahl)]],BPML[[Subprozess]:[Zugeordneter Hauptprozess]],3,FALSE)=BTT[[#This Row],[Hauptprozess
(Pflichtauswahl)]],"okay","falscher Subprozess"))</f>
        <v/>
      </c>
      <c r="AL2169">
        <f>IF(aktives_Teilprojekt="Master","",IF(BTT[[#This Row],[Verantwortliches TP
(automatisch)]]=VLOOKUP(aktives_Teilprojekt,Teilprojekte[[Teilprojekte]:[Kürzel]],2,FALSE),"okay","Hauptprozess anderes TP"))</f>
        <v/>
      </c>
      <c r="AM21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69">
        <f>IFERROR(IF(BTT[[#This Row],[SAP-Modul
(Pflichtauswahl)]]&lt;&gt;VLOOKUP(BTT[[#This Row],[Verwendete Transaktion (Pflichtauswahl)]],Transaktionen[[Transaktionen]:[Modul]],3,FALSE),"Modul anders","okay"),"")</f>
        <v/>
      </c>
      <c r="AP2169">
        <f>IFERROR(IF(COUNTIFS(BTT[Verwendete Transaktion (Pflichtauswahl)],BTT[[#This Row],[Verwendete Transaktion (Pflichtauswahl)]],BTT[SAP-Modul
(Pflichtauswahl)],"&lt;&gt;"&amp;BTT[[#This Row],[SAP-Modul
(Pflichtauswahl)]])&gt;0,"Modul anders","okay"),"")</f>
        <v/>
      </c>
      <c r="AQ2169">
        <f>IFERROR(IF(COUNTIFS(BTT[Verwendete Transaktion (Pflichtauswahl)],BTT[[#This Row],[Verwendete Transaktion (Pflichtauswahl)]],BTT[Verantwortliches TP
(automatisch)],"&lt;&gt;"&amp;BTT[[#This Row],[Verantwortliches TP
(automatisch)]])&gt;0,"Transaktion mehrfach","okay"),"")</f>
        <v/>
      </c>
      <c r="AR2169">
        <f>IFERROR(IF(COUNTIFS(BTT[Verwendete Transaktion (Pflichtauswahl)],BTT[[#This Row],[Verwendete Transaktion (Pflichtauswahl)]],BTT[Verantwortliches TP
(automatisch)],"&lt;&gt;"&amp;VLOOKUP(aktives_Teilprojekt,Teilprojekte[[Teilprojekte]:[Kürzel]],2,FALSE))&gt;0,"Transaktion mehrfach","okay"),"")</f>
        <v/>
      </c>
      <c r="AS2169" t="inlineStr">
        <is>
          <t>FI2139</t>
        </is>
      </c>
    </row>
    <row r="2170">
      <c r="A2170">
        <f>IFERROR(IF(BTT[[#This Row],[Lfd Nr. 
(aus konsolidierter Datei)]]&lt;&gt;"",BTT[[#This Row],[Lfd Nr. 
(aus konsolidierter Datei)]],VLOOKUP(aktives_Teilprojekt,Teilprojekte[[Teilprojekte]:[Kürzel]],2,FALSE)&amp;ROW(BTT[[#This Row],[Lfd Nr.
(automatisch)]])-2),"")</f>
        <v/>
      </c>
      <c r="E2170">
        <f>IFERROR(IF(NOT(BTT[[#This Row],[Manuelle Änderung des Verantwortliches TP
(Auswahl - bei Bedarf)]]=""),BTT[[#This Row],[Manuelle Änderung des Verantwortliches TP
(Auswahl - bei Bedarf)]],VLOOKUP(BTT[[#This Row],[Hauptprozess
(Pflichtauswahl)]],Hauptprozesse[],3,FALSE)),"")</f>
        <v/>
      </c>
      <c r="F2170" t="inlineStr">
        <is>
          <t>FI</t>
        </is>
      </c>
      <c r="G2170" t="inlineStr">
        <is>
          <t>RW-F</t>
        </is>
      </c>
      <c r="H2170" t="inlineStr">
        <is>
          <t>FI</t>
        </is>
      </c>
      <c r="I2170" t="inlineStr">
        <is>
          <t>/HOAG/P_SYSTEM_INFO</t>
        </is>
      </c>
      <c r="J2170">
        <f>IFERROR(VLOOKUP(BTT[[#This Row],[Verwendete Transaktion (Pflichtauswahl)]],Transaktionen[[Transaktionen]:[Langtext]],2,FALSE),"")</f>
        <v/>
      </c>
      <c r="V2170">
        <f>IFERROR(VLOOKUP(BTT[[#This Row],[Verwendetes Formular
(Auswahl falls relevant)]],Formulare[[Formularbezeichnung]:[Formularname (technisch)]],2,FALSE),"")</f>
        <v/>
      </c>
      <c r="AK2170">
        <f>IF(BTT[[#This Row],[Subprozess
(optionale Auswahl)]]="","okay",IF(VLOOKUP(BTT[[#This Row],[Subprozess
(optionale Auswahl)]],BPML[[Subprozess]:[Zugeordneter Hauptprozess]],3,FALSE)=BTT[[#This Row],[Hauptprozess
(Pflichtauswahl)]],"okay","falscher Subprozess"))</f>
        <v/>
      </c>
      <c r="AL2170">
        <f>IF(aktives_Teilprojekt="Master","",IF(BTT[[#This Row],[Verantwortliches TP
(automatisch)]]=VLOOKUP(aktives_Teilprojekt,Teilprojekte[[Teilprojekte]:[Kürzel]],2,FALSE),"okay","Hauptprozess anderes TP"))</f>
        <v/>
      </c>
      <c r="AM21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0">
        <f>IFERROR(IF(BTT[[#This Row],[SAP-Modul
(Pflichtauswahl)]]&lt;&gt;VLOOKUP(BTT[[#This Row],[Verwendete Transaktion (Pflichtauswahl)]],Transaktionen[[Transaktionen]:[Modul]],3,FALSE),"Modul anders","okay"),"")</f>
        <v/>
      </c>
      <c r="AP2170">
        <f>IFERROR(IF(COUNTIFS(BTT[Verwendete Transaktion (Pflichtauswahl)],BTT[[#This Row],[Verwendete Transaktion (Pflichtauswahl)]],BTT[SAP-Modul
(Pflichtauswahl)],"&lt;&gt;"&amp;BTT[[#This Row],[SAP-Modul
(Pflichtauswahl)]])&gt;0,"Modul anders","okay"),"")</f>
        <v/>
      </c>
      <c r="AQ2170">
        <f>IFERROR(IF(COUNTIFS(BTT[Verwendete Transaktion (Pflichtauswahl)],BTT[[#This Row],[Verwendete Transaktion (Pflichtauswahl)]],BTT[Verantwortliches TP
(automatisch)],"&lt;&gt;"&amp;BTT[[#This Row],[Verantwortliches TP
(automatisch)]])&gt;0,"Transaktion mehrfach","okay"),"")</f>
        <v/>
      </c>
      <c r="AR2170">
        <f>IFERROR(IF(COUNTIFS(BTT[Verwendete Transaktion (Pflichtauswahl)],BTT[[#This Row],[Verwendete Transaktion (Pflichtauswahl)]],BTT[Verantwortliches TP
(automatisch)],"&lt;&gt;"&amp;VLOOKUP(aktives_Teilprojekt,Teilprojekte[[Teilprojekte]:[Kürzel]],2,FALSE))&gt;0,"Transaktion mehrfach","okay"),"")</f>
        <v/>
      </c>
      <c r="AS2170" t="inlineStr">
        <is>
          <t>FI2140</t>
        </is>
      </c>
    </row>
    <row r="2171">
      <c r="A2171">
        <f>IFERROR(IF(BTT[[#This Row],[Lfd Nr. 
(aus konsolidierter Datei)]]&lt;&gt;"",BTT[[#This Row],[Lfd Nr. 
(aus konsolidierter Datei)]],VLOOKUP(aktives_Teilprojekt,Teilprojekte[[Teilprojekte]:[Kürzel]],2,FALSE)&amp;ROW(BTT[[#This Row],[Lfd Nr.
(automatisch)]])-2),"")</f>
        <v/>
      </c>
      <c r="E2171">
        <f>IFERROR(IF(NOT(BTT[[#This Row],[Manuelle Änderung des Verantwortliches TP
(Auswahl - bei Bedarf)]]=""),BTT[[#This Row],[Manuelle Änderung des Verantwortliches TP
(Auswahl - bei Bedarf)]],VLOOKUP(BTT[[#This Row],[Hauptprozess
(Pflichtauswahl)]],Hauptprozesse[],3,FALSE)),"")</f>
        <v/>
      </c>
      <c r="F2171" t="inlineStr">
        <is>
          <t>FI</t>
        </is>
      </c>
      <c r="G2171" t="inlineStr">
        <is>
          <t>RW-F</t>
        </is>
      </c>
      <c r="H2171" t="inlineStr">
        <is>
          <t>FI</t>
        </is>
      </c>
      <c r="I2171" t="inlineStr">
        <is>
          <t>/HOAG/P_T001</t>
        </is>
      </c>
      <c r="J2171">
        <f>IFERROR(VLOOKUP(BTT[[#This Row],[Verwendete Transaktion (Pflichtauswahl)]],Transaktionen[[Transaktionen]:[Langtext]],2,FALSE),"")</f>
        <v/>
      </c>
      <c r="V2171">
        <f>IFERROR(VLOOKUP(BTT[[#This Row],[Verwendetes Formular
(Auswahl falls relevant)]],Formulare[[Formularbezeichnung]:[Formularname (technisch)]],2,FALSE),"")</f>
        <v/>
      </c>
      <c r="AK2171">
        <f>IF(BTT[[#This Row],[Subprozess
(optionale Auswahl)]]="","okay",IF(VLOOKUP(BTT[[#This Row],[Subprozess
(optionale Auswahl)]],BPML[[Subprozess]:[Zugeordneter Hauptprozess]],3,FALSE)=BTT[[#This Row],[Hauptprozess
(Pflichtauswahl)]],"okay","falscher Subprozess"))</f>
        <v/>
      </c>
      <c r="AL2171">
        <f>IF(aktives_Teilprojekt="Master","",IF(BTT[[#This Row],[Verantwortliches TP
(automatisch)]]=VLOOKUP(aktives_Teilprojekt,Teilprojekte[[Teilprojekte]:[Kürzel]],2,FALSE),"okay","Hauptprozess anderes TP"))</f>
        <v/>
      </c>
      <c r="AM21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1">
        <f>IFERROR(IF(BTT[[#This Row],[SAP-Modul
(Pflichtauswahl)]]&lt;&gt;VLOOKUP(BTT[[#This Row],[Verwendete Transaktion (Pflichtauswahl)]],Transaktionen[[Transaktionen]:[Modul]],3,FALSE),"Modul anders","okay"),"")</f>
        <v/>
      </c>
      <c r="AP2171">
        <f>IFERROR(IF(COUNTIFS(BTT[Verwendete Transaktion (Pflichtauswahl)],BTT[[#This Row],[Verwendete Transaktion (Pflichtauswahl)]],BTT[SAP-Modul
(Pflichtauswahl)],"&lt;&gt;"&amp;BTT[[#This Row],[SAP-Modul
(Pflichtauswahl)]])&gt;0,"Modul anders","okay"),"")</f>
        <v/>
      </c>
      <c r="AQ2171">
        <f>IFERROR(IF(COUNTIFS(BTT[Verwendete Transaktion (Pflichtauswahl)],BTT[[#This Row],[Verwendete Transaktion (Pflichtauswahl)]],BTT[Verantwortliches TP
(automatisch)],"&lt;&gt;"&amp;BTT[[#This Row],[Verantwortliches TP
(automatisch)]])&gt;0,"Transaktion mehrfach","okay"),"")</f>
        <v/>
      </c>
      <c r="AR2171">
        <f>IFERROR(IF(COUNTIFS(BTT[Verwendete Transaktion (Pflichtauswahl)],BTT[[#This Row],[Verwendete Transaktion (Pflichtauswahl)]],BTT[Verantwortliches TP
(automatisch)],"&lt;&gt;"&amp;VLOOKUP(aktives_Teilprojekt,Teilprojekte[[Teilprojekte]:[Kürzel]],2,FALSE))&gt;0,"Transaktion mehrfach","okay"),"")</f>
        <v/>
      </c>
      <c r="AS2171" t="inlineStr">
        <is>
          <t>FI2141</t>
        </is>
      </c>
    </row>
    <row r="2172">
      <c r="A2172">
        <f>IFERROR(IF(BTT[[#This Row],[Lfd Nr. 
(aus konsolidierter Datei)]]&lt;&gt;"",BTT[[#This Row],[Lfd Nr. 
(aus konsolidierter Datei)]],VLOOKUP(aktives_Teilprojekt,Teilprojekte[[Teilprojekte]:[Kürzel]],2,FALSE)&amp;ROW(BTT[[#This Row],[Lfd Nr.
(automatisch)]])-2),"")</f>
        <v/>
      </c>
      <c r="E2172">
        <f>IFERROR(IF(NOT(BTT[[#This Row],[Manuelle Änderung des Verantwortliches TP
(Auswahl - bei Bedarf)]]=""),BTT[[#This Row],[Manuelle Änderung des Verantwortliches TP
(Auswahl - bei Bedarf)]],VLOOKUP(BTT[[#This Row],[Hauptprozess
(Pflichtauswahl)]],Hauptprozesse[],3,FALSE)),"")</f>
        <v/>
      </c>
      <c r="F2172" t="inlineStr">
        <is>
          <t>FI</t>
        </is>
      </c>
      <c r="G2172" t="inlineStr">
        <is>
          <t>RW-F</t>
        </is>
      </c>
      <c r="H2172" t="inlineStr">
        <is>
          <t>FI</t>
        </is>
      </c>
      <c r="I2172" t="inlineStr">
        <is>
          <t>/HOAG/P_ZIELSYSTEME</t>
        </is>
      </c>
      <c r="J2172">
        <f>IFERROR(VLOOKUP(BTT[[#This Row],[Verwendete Transaktion (Pflichtauswahl)]],Transaktionen[[Transaktionen]:[Langtext]],2,FALSE),"")</f>
        <v/>
      </c>
      <c r="V2172">
        <f>IFERROR(VLOOKUP(BTT[[#This Row],[Verwendetes Formular
(Auswahl falls relevant)]],Formulare[[Formularbezeichnung]:[Formularname (technisch)]],2,FALSE),"")</f>
        <v/>
      </c>
      <c r="AK2172">
        <f>IF(BTT[[#This Row],[Subprozess
(optionale Auswahl)]]="","okay",IF(VLOOKUP(BTT[[#This Row],[Subprozess
(optionale Auswahl)]],BPML[[Subprozess]:[Zugeordneter Hauptprozess]],3,FALSE)=BTT[[#This Row],[Hauptprozess
(Pflichtauswahl)]],"okay","falscher Subprozess"))</f>
        <v/>
      </c>
      <c r="AL2172">
        <f>IF(aktives_Teilprojekt="Master","",IF(BTT[[#This Row],[Verantwortliches TP
(automatisch)]]=VLOOKUP(aktives_Teilprojekt,Teilprojekte[[Teilprojekte]:[Kürzel]],2,FALSE),"okay","Hauptprozess anderes TP"))</f>
        <v/>
      </c>
      <c r="AM21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2">
        <f>IFERROR(IF(BTT[[#This Row],[SAP-Modul
(Pflichtauswahl)]]&lt;&gt;VLOOKUP(BTT[[#This Row],[Verwendete Transaktion (Pflichtauswahl)]],Transaktionen[[Transaktionen]:[Modul]],3,FALSE),"Modul anders","okay"),"")</f>
        <v/>
      </c>
      <c r="AP2172">
        <f>IFERROR(IF(COUNTIFS(BTT[Verwendete Transaktion (Pflichtauswahl)],BTT[[#This Row],[Verwendete Transaktion (Pflichtauswahl)]],BTT[SAP-Modul
(Pflichtauswahl)],"&lt;&gt;"&amp;BTT[[#This Row],[SAP-Modul
(Pflichtauswahl)]])&gt;0,"Modul anders","okay"),"")</f>
        <v/>
      </c>
      <c r="AQ2172">
        <f>IFERROR(IF(COUNTIFS(BTT[Verwendete Transaktion (Pflichtauswahl)],BTT[[#This Row],[Verwendete Transaktion (Pflichtauswahl)]],BTT[Verantwortliches TP
(automatisch)],"&lt;&gt;"&amp;BTT[[#This Row],[Verantwortliches TP
(automatisch)]])&gt;0,"Transaktion mehrfach","okay"),"")</f>
        <v/>
      </c>
      <c r="AR2172">
        <f>IFERROR(IF(COUNTIFS(BTT[Verwendete Transaktion (Pflichtauswahl)],BTT[[#This Row],[Verwendete Transaktion (Pflichtauswahl)]],BTT[Verantwortliches TP
(automatisch)],"&lt;&gt;"&amp;VLOOKUP(aktives_Teilprojekt,Teilprojekte[[Teilprojekte]:[Kürzel]],2,FALSE))&gt;0,"Transaktion mehrfach","okay"),"")</f>
        <v/>
      </c>
      <c r="AS2172" t="inlineStr">
        <is>
          <t>FI2142</t>
        </is>
      </c>
    </row>
    <row r="2173">
      <c r="A2173">
        <f>IFERROR(IF(BTT[[#This Row],[Lfd Nr. 
(aus konsolidierter Datei)]]&lt;&gt;"",BTT[[#This Row],[Lfd Nr. 
(aus konsolidierter Datei)]],VLOOKUP(aktives_Teilprojekt,Teilprojekte[[Teilprojekte]:[Kürzel]],2,FALSE)&amp;ROW(BTT[[#This Row],[Lfd Nr.
(automatisch)]])-2),"")</f>
        <v/>
      </c>
      <c r="E2173">
        <f>IFERROR(IF(NOT(BTT[[#This Row],[Manuelle Änderung des Verantwortliches TP
(Auswahl - bei Bedarf)]]=""),BTT[[#This Row],[Manuelle Änderung des Verantwortliches TP
(Auswahl - bei Bedarf)]],VLOOKUP(BTT[[#This Row],[Hauptprozess
(Pflichtauswahl)]],Hauptprozesse[],3,FALSE)),"")</f>
        <v/>
      </c>
      <c r="F2173" t="inlineStr">
        <is>
          <t>FI</t>
        </is>
      </c>
      <c r="G2173" t="inlineStr">
        <is>
          <t>RW-F</t>
        </is>
      </c>
      <c r="H2173" t="inlineStr">
        <is>
          <t>FI</t>
        </is>
      </c>
      <c r="I2173" t="inlineStr">
        <is>
          <t>/HOAG/P_ZVKREGULIST</t>
        </is>
      </c>
      <c r="J2173">
        <f>IFERROR(VLOOKUP(BTT[[#This Row],[Verwendete Transaktion (Pflichtauswahl)]],Transaktionen[[Transaktionen]:[Langtext]],2,FALSE),"")</f>
        <v/>
      </c>
      <c r="V2173">
        <f>IFERROR(VLOOKUP(BTT[[#This Row],[Verwendetes Formular
(Auswahl falls relevant)]],Formulare[[Formularbezeichnung]:[Formularname (technisch)]],2,FALSE),"")</f>
        <v/>
      </c>
      <c r="AK2173">
        <f>IF(BTT[[#This Row],[Subprozess
(optionale Auswahl)]]="","okay",IF(VLOOKUP(BTT[[#This Row],[Subprozess
(optionale Auswahl)]],BPML[[Subprozess]:[Zugeordneter Hauptprozess]],3,FALSE)=BTT[[#This Row],[Hauptprozess
(Pflichtauswahl)]],"okay","falscher Subprozess"))</f>
        <v/>
      </c>
      <c r="AL2173">
        <f>IF(aktives_Teilprojekt="Master","",IF(BTT[[#This Row],[Verantwortliches TP
(automatisch)]]=VLOOKUP(aktives_Teilprojekt,Teilprojekte[[Teilprojekte]:[Kürzel]],2,FALSE),"okay","Hauptprozess anderes TP"))</f>
        <v/>
      </c>
      <c r="AM21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3">
        <f>IFERROR(IF(BTT[[#This Row],[SAP-Modul
(Pflichtauswahl)]]&lt;&gt;VLOOKUP(BTT[[#This Row],[Verwendete Transaktion (Pflichtauswahl)]],Transaktionen[[Transaktionen]:[Modul]],3,FALSE),"Modul anders","okay"),"")</f>
        <v/>
      </c>
      <c r="AP2173">
        <f>IFERROR(IF(COUNTIFS(BTT[Verwendete Transaktion (Pflichtauswahl)],BTT[[#This Row],[Verwendete Transaktion (Pflichtauswahl)]],BTT[SAP-Modul
(Pflichtauswahl)],"&lt;&gt;"&amp;BTT[[#This Row],[SAP-Modul
(Pflichtauswahl)]])&gt;0,"Modul anders","okay"),"")</f>
        <v/>
      </c>
      <c r="AQ2173">
        <f>IFERROR(IF(COUNTIFS(BTT[Verwendete Transaktion (Pflichtauswahl)],BTT[[#This Row],[Verwendete Transaktion (Pflichtauswahl)]],BTT[Verantwortliches TP
(automatisch)],"&lt;&gt;"&amp;BTT[[#This Row],[Verantwortliches TP
(automatisch)]])&gt;0,"Transaktion mehrfach","okay"),"")</f>
        <v/>
      </c>
      <c r="AR2173">
        <f>IFERROR(IF(COUNTIFS(BTT[Verwendete Transaktion (Pflichtauswahl)],BTT[[#This Row],[Verwendete Transaktion (Pflichtauswahl)]],BTT[Verantwortliches TP
(automatisch)],"&lt;&gt;"&amp;VLOOKUP(aktives_Teilprojekt,Teilprojekte[[Teilprojekte]:[Kürzel]],2,FALSE))&gt;0,"Transaktion mehrfach","okay"),"")</f>
        <v/>
      </c>
      <c r="AS2173" t="inlineStr">
        <is>
          <t>FI2143</t>
        </is>
      </c>
    </row>
    <row r="2174">
      <c r="A2174">
        <f>IFERROR(IF(BTT[[#This Row],[Lfd Nr. 
(aus konsolidierter Datei)]]&lt;&gt;"",BTT[[#This Row],[Lfd Nr. 
(aus konsolidierter Datei)]],VLOOKUP(aktives_Teilprojekt,Teilprojekte[[Teilprojekte]:[Kürzel]],2,FALSE)&amp;ROW(BTT[[#This Row],[Lfd Nr.
(automatisch)]])-2),"")</f>
        <v/>
      </c>
      <c r="E2174">
        <f>IFERROR(IF(NOT(BTT[[#This Row],[Manuelle Änderung des Verantwortliches TP
(Auswahl - bei Bedarf)]]=""),BTT[[#This Row],[Manuelle Änderung des Verantwortliches TP
(Auswahl - bei Bedarf)]],VLOOKUP(BTT[[#This Row],[Hauptprozess
(Pflichtauswahl)]],Hauptprozesse[],3,FALSE)),"")</f>
        <v/>
      </c>
      <c r="F2174" t="inlineStr">
        <is>
          <t>FI</t>
        </is>
      </c>
      <c r="G2174" t="inlineStr">
        <is>
          <t>RW-F</t>
        </is>
      </c>
      <c r="H2174" t="inlineStr">
        <is>
          <t>FI-BL</t>
        </is>
      </c>
      <c r="I2174" t="inlineStr">
        <is>
          <t>F111</t>
        </is>
      </c>
      <c r="J2174">
        <f>IFERROR(VLOOKUP(BTT[[#This Row],[Verwendete Transaktion (Pflichtauswahl)]],Transaktionen[[Transaktionen]:[Langtext]],2,FALSE),"")</f>
        <v/>
      </c>
      <c r="V2174">
        <f>IFERROR(VLOOKUP(BTT[[#This Row],[Verwendetes Formular
(Auswahl falls relevant)]],Formulare[[Formularbezeichnung]:[Formularname (technisch)]],2,FALSE),"")</f>
        <v/>
      </c>
      <c r="AK2174">
        <f>IF(BTT[[#This Row],[Subprozess
(optionale Auswahl)]]="","okay",IF(VLOOKUP(BTT[[#This Row],[Subprozess
(optionale Auswahl)]],BPML[[Subprozess]:[Zugeordneter Hauptprozess]],3,FALSE)=BTT[[#This Row],[Hauptprozess
(Pflichtauswahl)]],"okay","falscher Subprozess"))</f>
        <v/>
      </c>
      <c r="AL2174">
        <f>IF(aktives_Teilprojekt="Master","",IF(BTT[[#This Row],[Verantwortliches TP
(automatisch)]]=VLOOKUP(aktives_Teilprojekt,Teilprojekte[[Teilprojekte]:[Kürzel]],2,FALSE),"okay","Hauptprozess anderes TP"))</f>
        <v/>
      </c>
      <c r="AM21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4">
        <f>IFERROR(IF(BTT[[#This Row],[SAP-Modul
(Pflichtauswahl)]]&lt;&gt;VLOOKUP(BTT[[#This Row],[Verwendete Transaktion (Pflichtauswahl)]],Transaktionen[[Transaktionen]:[Modul]],3,FALSE),"Modul anders","okay"),"")</f>
        <v/>
      </c>
      <c r="AP2174">
        <f>IFERROR(IF(COUNTIFS(BTT[Verwendete Transaktion (Pflichtauswahl)],BTT[[#This Row],[Verwendete Transaktion (Pflichtauswahl)]],BTT[SAP-Modul
(Pflichtauswahl)],"&lt;&gt;"&amp;BTT[[#This Row],[SAP-Modul
(Pflichtauswahl)]])&gt;0,"Modul anders","okay"),"")</f>
        <v/>
      </c>
      <c r="AQ2174">
        <f>IFERROR(IF(COUNTIFS(BTT[Verwendete Transaktion (Pflichtauswahl)],BTT[[#This Row],[Verwendete Transaktion (Pflichtauswahl)]],BTT[Verantwortliches TP
(automatisch)],"&lt;&gt;"&amp;BTT[[#This Row],[Verantwortliches TP
(automatisch)]])&gt;0,"Transaktion mehrfach","okay"),"")</f>
        <v/>
      </c>
      <c r="AR2174">
        <f>IFERROR(IF(COUNTIFS(BTT[Verwendete Transaktion (Pflichtauswahl)],BTT[[#This Row],[Verwendete Transaktion (Pflichtauswahl)]],BTT[Verantwortliches TP
(automatisch)],"&lt;&gt;"&amp;VLOOKUP(aktives_Teilprojekt,Teilprojekte[[Teilprojekte]:[Kürzel]],2,FALSE))&gt;0,"Transaktion mehrfach","okay"),"")</f>
        <v/>
      </c>
      <c r="AS2174" t="inlineStr">
        <is>
          <t>FI2144</t>
        </is>
      </c>
    </row>
    <row r="2175">
      <c r="A2175">
        <f>IFERROR(IF(BTT[[#This Row],[Lfd Nr. 
(aus konsolidierter Datei)]]&lt;&gt;"",BTT[[#This Row],[Lfd Nr. 
(aus konsolidierter Datei)]],VLOOKUP(aktives_Teilprojekt,Teilprojekte[[Teilprojekte]:[Kürzel]],2,FALSE)&amp;ROW(BTT[[#This Row],[Lfd Nr.
(automatisch)]])-2),"")</f>
        <v/>
      </c>
      <c r="E2175">
        <f>IFERROR(IF(NOT(BTT[[#This Row],[Manuelle Änderung des Verantwortliches TP
(Auswahl - bei Bedarf)]]=""),BTT[[#This Row],[Manuelle Änderung des Verantwortliches TP
(Auswahl - bei Bedarf)]],VLOOKUP(BTT[[#This Row],[Hauptprozess
(Pflichtauswahl)]],Hauptprozesse[],3,FALSE)),"")</f>
        <v/>
      </c>
      <c r="F2175" t="inlineStr">
        <is>
          <t>FI</t>
        </is>
      </c>
      <c r="G2175" t="inlineStr">
        <is>
          <t>RW-F</t>
        </is>
      </c>
      <c r="H2175" t="inlineStr">
        <is>
          <t>FI-BL</t>
        </is>
      </c>
      <c r="I2175" t="inlineStr">
        <is>
          <t>FEBAN_BROWSER</t>
        </is>
      </c>
      <c r="J2175">
        <f>IFERROR(VLOOKUP(BTT[[#This Row],[Verwendete Transaktion (Pflichtauswahl)]],Transaktionen[[Transaktionen]:[Langtext]],2,FALSE),"")</f>
        <v/>
      </c>
      <c r="V2175">
        <f>IFERROR(VLOOKUP(BTT[[#This Row],[Verwendetes Formular
(Auswahl falls relevant)]],Formulare[[Formularbezeichnung]:[Formularname (technisch)]],2,FALSE),"")</f>
        <v/>
      </c>
      <c r="AK2175">
        <f>IF(BTT[[#This Row],[Subprozess
(optionale Auswahl)]]="","okay",IF(VLOOKUP(BTT[[#This Row],[Subprozess
(optionale Auswahl)]],BPML[[Subprozess]:[Zugeordneter Hauptprozess]],3,FALSE)=BTT[[#This Row],[Hauptprozess
(Pflichtauswahl)]],"okay","falscher Subprozess"))</f>
        <v/>
      </c>
      <c r="AL2175">
        <f>IF(aktives_Teilprojekt="Master","",IF(BTT[[#This Row],[Verantwortliches TP
(automatisch)]]=VLOOKUP(aktives_Teilprojekt,Teilprojekte[[Teilprojekte]:[Kürzel]],2,FALSE),"okay","Hauptprozess anderes TP"))</f>
        <v/>
      </c>
      <c r="AM21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5">
        <f>IFERROR(IF(BTT[[#This Row],[SAP-Modul
(Pflichtauswahl)]]&lt;&gt;VLOOKUP(BTT[[#This Row],[Verwendete Transaktion (Pflichtauswahl)]],Transaktionen[[Transaktionen]:[Modul]],3,FALSE),"Modul anders","okay"),"")</f>
        <v/>
      </c>
      <c r="AP2175">
        <f>IFERROR(IF(COUNTIFS(BTT[Verwendete Transaktion (Pflichtauswahl)],BTT[[#This Row],[Verwendete Transaktion (Pflichtauswahl)]],BTT[SAP-Modul
(Pflichtauswahl)],"&lt;&gt;"&amp;BTT[[#This Row],[SAP-Modul
(Pflichtauswahl)]])&gt;0,"Modul anders","okay"),"")</f>
        <v/>
      </c>
      <c r="AQ2175">
        <f>IFERROR(IF(COUNTIFS(BTT[Verwendete Transaktion (Pflichtauswahl)],BTT[[#This Row],[Verwendete Transaktion (Pflichtauswahl)]],BTT[Verantwortliches TP
(automatisch)],"&lt;&gt;"&amp;BTT[[#This Row],[Verantwortliches TP
(automatisch)]])&gt;0,"Transaktion mehrfach","okay"),"")</f>
        <v/>
      </c>
      <c r="AR2175">
        <f>IFERROR(IF(COUNTIFS(BTT[Verwendete Transaktion (Pflichtauswahl)],BTT[[#This Row],[Verwendete Transaktion (Pflichtauswahl)]],BTT[Verantwortliches TP
(automatisch)],"&lt;&gt;"&amp;VLOOKUP(aktives_Teilprojekt,Teilprojekte[[Teilprojekte]:[Kürzel]],2,FALSE))&gt;0,"Transaktion mehrfach","okay"),"")</f>
        <v/>
      </c>
      <c r="AS2175" t="inlineStr">
        <is>
          <t>FI2145</t>
        </is>
      </c>
    </row>
    <row r="2176">
      <c r="A2176">
        <f>IFERROR(IF(BTT[[#This Row],[Lfd Nr. 
(aus konsolidierter Datei)]]&lt;&gt;"",BTT[[#This Row],[Lfd Nr. 
(aus konsolidierter Datei)]],VLOOKUP(aktives_Teilprojekt,Teilprojekte[[Teilprojekte]:[Kürzel]],2,FALSE)&amp;ROW(BTT[[#This Row],[Lfd Nr.
(automatisch)]])-2),"")</f>
        <v/>
      </c>
      <c r="E2176">
        <f>IFERROR(IF(NOT(BTT[[#This Row],[Manuelle Änderung des Verantwortliches TP
(Auswahl - bei Bedarf)]]=""),BTT[[#This Row],[Manuelle Änderung des Verantwortliches TP
(Auswahl - bei Bedarf)]],VLOOKUP(BTT[[#This Row],[Hauptprozess
(Pflichtauswahl)]],Hauptprozesse[],3,FALSE)),"")</f>
        <v/>
      </c>
      <c r="F2176" t="inlineStr">
        <is>
          <t>FI</t>
        </is>
      </c>
      <c r="G2176" t="inlineStr">
        <is>
          <t>RW-F</t>
        </is>
      </c>
      <c r="H2176" t="inlineStr">
        <is>
          <t>FI-BL</t>
        </is>
      </c>
      <c r="I2176" t="inlineStr">
        <is>
          <t>FF_5</t>
        </is>
      </c>
      <c r="J2176">
        <f>IFERROR(VLOOKUP(BTT[[#This Row],[Verwendete Transaktion (Pflichtauswahl)]],Transaktionen[[Transaktionen]:[Langtext]],2,FALSE),"")</f>
        <v/>
      </c>
      <c r="V2176">
        <f>IFERROR(VLOOKUP(BTT[[#This Row],[Verwendetes Formular
(Auswahl falls relevant)]],Formulare[[Formularbezeichnung]:[Formularname (technisch)]],2,FALSE),"")</f>
        <v/>
      </c>
      <c r="AK2176">
        <f>IF(BTT[[#This Row],[Subprozess
(optionale Auswahl)]]="","okay",IF(VLOOKUP(BTT[[#This Row],[Subprozess
(optionale Auswahl)]],BPML[[Subprozess]:[Zugeordneter Hauptprozess]],3,FALSE)=BTT[[#This Row],[Hauptprozess
(Pflichtauswahl)]],"okay","falscher Subprozess"))</f>
        <v/>
      </c>
      <c r="AL2176">
        <f>IF(aktives_Teilprojekt="Master","",IF(BTT[[#This Row],[Verantwortliches TP
(automatisch)]]=VLOOKUP(aktives_Teilprojekt,Teilprojekte[[Teilprojekte]:[Kürzel]],2,FALSE),"okay","Hauptprozess anderes TP"))</f>
        <v/>
      </c>
      <c r="AM21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6">
        <f>IFERROR(IF(BTT[[#This Row],[SAP-Modul
(Pflichtauswahl)]]&lt;&gt;VLOOKUP(BTT[[#This Row],[Verwendete Transaktion (Pflichtauswahl)]],Transaktionen[[Transaktionen]:[Modul]],3,FALSE),"Modul anders","okay"),"")</f>
        <v/>
      </c>
      <c r="AP2176">
        <f>IFERROR(IF(COUNTIFS(BTT[Verwendete Transaktion (Pflichtauswahl)],BTT[[#This Row],[Verwendete Transaktion (Pflichtauswahl)]],BTT[SAP-Modul
(Pflichtauswahl)],"&lt;&gt;"&amp;BTT[[#This Row],[SAP-Modul
(Pflichtauswahl)]])&gt;0,"Modul anders","okay"),"")</f>
        <v/>
      </c>
      <c r="AQ2176">
        <f>IFERROR(IF(COUNTIFS(BTT[Verwendete Transaktion (Pflichtauswahl)],BTT[[#This Row],[Verwendete Transaktion (Pflichtauswahl)]],BTT[Verantwortliches TP
(automatisch)],"&lt;&gt;"&amp;BTT[[#This Row],[Verantwortliches TP
(automatisch)]])&gt;0,"Transaktion mehrfach","okay"),"")</f>
        <v/>
      </c>
      <c r="AR2176">
        <f>IFERROR(IF(COUNTIFS(BTT[Verwendete Transaktion (Pflichtauswahl)],BTT[[#This Row],[Verwendete Transaktion (Pflichtauswahl)]],BTT[Verantwortliches TP
(automatisch)],"&lt;&gt;"&amp;VLOOKUP(aktives_Teilprojekt,Teilprojekte[[Teilprojekte]:[Kürzel]],2,FALSE))&gt;0,"Transaktion mehrfach","okay"),"")</f>
        <v/>
      </c>
      <c r="AS2176" t="inlineStr">
        <is>
          <t>FI2146</t>
        </is>
      </c>
    </row>
    <row r="2177">
      <c r="A2177">
        <f>IFERROR(IF(BTT[[#This Row],[Lfd Nr. 
(aus konsolidierter Datei)]]&lt;&gt;"",BTT[[#This Row],[Lfd Nr. 
(aus konsolidierter Datei)]],VLOOKUP(aktives_Teilprojekt,Teilprojekte[[Teilprojekte]:[Kürzel]],2,FALSE)&amp;ROW(BTT[[#This Row],[Lfd Nr.
(automatisch)]])-2),"")</f>
        <v/>
      </c>
      <c r="E2177">
        <f>IFERROR(IF(NOT(BTT[[#This Row],[Manuelle Änderung des Verantwortliches TP
(Auswahl - bei Bedarf)]]=""),BTT[[#This Row],[Manuelle Änderung des Verantwortliches TP
(Auswahl - bei Bedarf)]],VLOOKUP(BTT[[#This Row],[Hauptprozess
(Pflichtauswahl)]],Hauptprozesse[],3,FALSE)),"")</f>
        <v/>
      </c>
      <c r="F2177" t="inlineStr">
        <is>
          <t>FI</t>
        </is>
      </c>
      <c r="G2177" t="inlineStr">
        <is>
          <t>RW-F</t>
        </is>
      </c>
      <c r="H2177" t="inlineStr">
        <is>
          <t>FI-BL</t>
        </is>
      </c>
      <c r="I2177" t="inlineStr">
        <is>
          <t>OBPM4</t>
        </is>
      </c>
      <c r="J2177">
        <f>IFERROR(VLOOKUP(BTT[[#This Row],[Verwendete Transaktion (Pflichtauswahl)]],Transaktionen[[Transaktionen]:[Langtext]],2,FALSE),"")</f>
        <v/>
      </c>
      <c r="V2177">
        <f>IFERROR(VLOOKUP(BTT[[#This Row],[Verwendetes Formular
(Auswahl falls relevant)]],Formulare[[Formularbezeichnung]:[Formularname (technisch)]],2,FALSE),"")</f>
        <v/>
      </c>
      <c r="AK2177">
        <f>IF(BTT[[#This Row],[Subprozess
(optionale Auswahl)]]="","okay",IF(VLOOKUP(BTT[[#This Row],[Subprozess
(optionale Auswahl)]],BPML[[Subprozess]:[Zugeordneter Hauptprozess]],3,FALSE)=BTT[[#This Row],[Hauptprozess
(Pflichtauswahl)]],"okay","falscher Subprozess"))</f>
        <v/>
      </c>
      <c r="AL2177">
        <f>IF(aktives_Teilprojekt="Master","",IF(BTT[[#This Row],[Verantwortliches TP
(automatisch)]]=VLOOKUP(aktives_Teilprojekt,Teilprojekte[[Teilprojekte]:[Kürzel]],2,FALSE),"okay","Hauptprozess anderes TP"))</f>
        <v/>
      </c>
      <c r="AM21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7">
        <f>IFERROR(IF(BTT[[#This Row],[SAP-Modul
(Pflichtauswahl)]]&lt;&gt;VLOOKUP(BTT[[#This Row],[Verwendete Transaktion (Pflichtauswahl)]],Transaktionen[[Transaktionen]:[Modul]],3,FALSE),"Modul anders","okay"),"")</f>
        <v/>
      </c>
      <c r="AP2177">
        <f>IFERROR(IF(COUNTIFS(BTT[Verwendete Transaktion (Pflichtauswahl)],BTT[[#This Row],[Verwendete Transaktion (Pflichtauswahl)]],BTT[SAP-Modul
(Pflichtauswahl)],"&lt;&gt;"&amp;BTT[[#This Row],[SAP-Modul
(Pflichtauswahl)]])&gt;0,"Modul anders","okay"),"")</f>
        <v/>
      </c>
      <c r="AQ2177">
        <f>IFERROR(IF(COUNTIFS(BTT[Verwendete Transaktion (Pflichtauswahl)],BTT[[#This Row],[Verwendete Transaktion (Pflichtauswahl)]],BTT[Verantwortliches TP
(automatisch)],"&lt;&gt;"&amp;BTT[[#This Row],[Verantwortliches TP
(automatisch)]])&gt;0,"Transaktion mehrfach","okay"),"")</f>
        <v/>
      </c>
      <c r="AR2177">
        <f>IFERROR(IF(COUNTIFS(BTT[Verwendete Transaktion (Pflichtauswahl)],BTT[[#This Row],[Verwendete Transaktion (Pflichtauswahl)]],BTT[Verantwortliches TP
(automatisch)],"&lt;&gt;"&amp;VLOOKUP(aktives_Teilprojekt,Teilprojekte[[Teilprojekte]:[Kürzel]],2,FALSE))&gt;0,"Transaktion mehrfach","okay"),"")</f>
        <v/>
      </c>
      <c r="AS2177" t="inlineStr">
        <is>
          <t>FI2147</t>
        </is>
      </c>
    </row>
    <row r="2178">
      <c r="A2178">
        <f>IFERROR(IF(BTT[[#This Row],[Lfd Nr. 
(aus konsolidierter Datei)]]&lt;&gt;"",BTT[[#This Row],[Lfd Nr. 
(aus konsolidierter Datei)]],VLOOKUP(aktives_Teilprojekt,Teilprojekte[[Teilprojekte]:[Kürzel]],2,FALSE)&amp;ROW(BTT[[#This Row],[Lfd Nr.
(automatisch)]])-2),"")</f>
        <v/>
      </c>
      <c r="B2178" t="inlineStr">
        <is>
          <t>Bearbeitung und Prüfung von Eingangsrechnungen</t>
        </is>
      </c>
      <c r="E2178">
        <f>IFERROR(IF(NOT(BTT[[#This Row],[Manuelle Änderung des Verantwortliches TP
(Auswahl - bei Bedarf)]]=""),BTT[[#This Row],[Manuelle Änderung des Verantwortliches TP
(Auswahl - bei Bedarf)]],VLOOKUP(BTT[[#This Row],[Hauptprozess
(Pflichtauswahl)]],Hauptprozesse[],3,FALSE)),"")</f>
        <v/>
      </c>
      <c r="G2178" t="inlineStr">
        <is>
          <t>IT</t>
        </is>
      </c>
      <c r="H2178" t="inlineStr"/>
      <c r="I2178" t="inlineStr">
        <is>
          <t>/SEEAG/DS_AGENDA</t>
        </is>
      </c>
      <c r="J2178">
        <f>IFERROR(VLOOKUP(BTT[[#This Row],[Verwendete Transaktion (Pflichtauswahl)]],Transaktionen[[Transaktionen]:[Langtext]],2,FALSE),"")</f>
        <v/>
      </c>
      <c r="V2178">
        <f>IFERROR(VLOOKUP(BTT[[#This Row],[Verwendetes Formular
(Auswahl falls relevant)]],Formulare[[Formularbezeichnung]:[Formularname (technisch)]],2,FALSE),"")</f>
        <v/>
      </c>
      <c r="Y2178" t="inlineStr">
        <is>
          <t>Seeburgerprozess bei IT</t>
        </is>
      </c>
      <c r="AK2178">
        <f>IF(BTT[[#This Row],[Subprozess
(optionale Auswahl)]]="","okay",IF(VLOOKUP(BTT[[#This Row],[Subprozess
(optionale Auswahl)]],BPML[[Subprozess]:[Zugeordneter Hauptprozess]],3,FALSE)=BTT[[#This Row],[Hauptprozess
(Pflichtauswahl)]],"okay","falscher Subprozess"))</f>
        <v/>
      </c>
      <c r="AL2178">
        <f>IF(aktives_Teilprojekt="Master","",IF(BTT[[#This Row],[Verantwortliches TP
(automatisch)]]=VLOOKUP(aktives_Teilprojekt,Teilprojekte[[Teilprojekte]:[Kürzel]],2,FALSE),"okay","Hauptprozess anderes TP"))</f>
        <v/>
      </c>
      <c r="AM21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8">
        <f>IFERROR(IF(BTT[[#This Row],[SAP-Modul
(Pflichtauswahl)]]&lt;&gt;VLOOKUP(BTT[[#This Row],[Verwendete Transaktion (Pflichtauswahl)]],Transaktionen[[Transaktionen]:[Modul]],3,FALSE),"Modul anders","okay"),"")</f>
        <v/>
      </c>
      <c r="AP2178">
        <f>IFERROR(IF(COUNTIFS(BTT[Verwendete Transaktion (Pflichtauswahl)],BTT[[#This Row],[Verwendete Transaktion (Pflichtauswahl)]],BTT[SAP-Modul
(Pflichtauswahl)],"&lt;&gt;"&amp;BTT[[#This Row],[SAP-Modul
(Pflichtauswahl)]])&gt;0,"Modul anders","okay"),"")</f>
        <v/>
      </c>
      <c r="AQ2178">
        <f>IFERROR(IF(COUNTIFS(BTT[Verwendete Transaktion (Pflichtauswahl)],BTT[[#This Row],[Verwendete Transaktion (Pflichtauswahl)]],BTT[Verantwortliches TP
(automatisch)],"&lt;&gt;"&amp;BTT[[#This Row],[Verantwortliches TP
(automatisch)]])&gt;0,"Transaktion mehrfach","okay"),"")</f>
        <v/>
      </c>
      <c r="AR2178">
        <f>IFERROR(IF(COUNTIFS(BTT[Verwendete Transaktion (Pflichtauswahl)],BTT[[#This Row],[Verwendete Transaktion (Pflichtauswahl)]],BTT[Verantwortliches TP
(automatisch)],"&lt;&gt;"&amp;VLOOKUP(aktives_Teilprojekt,Teilprojekte[[Teilprojekte]:[Kürzel]],2,FALSE))&gt;0,"Transaktion mehrfach","okay"),"")</f>
        <v/>
      </c>
      <c r="AS2178" t="inlineStr">
        <is>
          <t>FI2148</t>
        </is>
      </c>
    </row>
    <row r="2179">
      <c r="A2179">
        <f>IFERROR(IF(BTT[[#This Row],[Lfd Nr. 
(aus konsolidierter Datei)]]&lt;&gt;"",BTT[[#This Row],[Lfd Nr. 
(aus konsolidierter Datei)]],VLOOKUP(aktives_Teilprojekt,Teilprojekte[[Teilprojekte]:[Kürzel]],2,FALSE)&amp;ROW(BTT[[#This Row],[Lfd Nr.
(automatisch)]])-2),"")</f>
        <v/>
      </c>
      <c r="B2179" t="inlineStr">
        <is>
          <t>Bearbeitung und Prüfung von Eingangsrechnungen</t>
        </is>
      </c>
      <c r="E2179">
        <f>IFERROR(IF(NOT(BTT[[#This Row],[Manuelle Änderung des Verantwortliches TP
(Auswahl - bei Bedarf)]]=""),BTT[[#This Row],[Manuelle Änderung des Verantwortliches TP
(Auswahl - bei Bedarf)]],VLOOKUP(BTT[[#This Row],[Hauptprozess
(Pflichtauswahl)]],Hauptprozesse[],3,FALSE)),"")</f>
        <v/>
      </c>
      <c r="G2179" t="inlineStr">
        <is>
          <t>IT</t>
        </is>
      </c>
      <c r="H2179" t="inlineStr"/>
      <c r="I2179" t="inlineStr">
        <is>
          <t>/SEEAG/DS_PP_VAR</t>
        </is>
      </c>
      <c r="J2179">
        <f>IFERROR(VLOOKUP(BTT[[#This Row],[Verwendete Transaktion (Pflichtauswahl)]],Transaktionen[[Transaktionen]:[Langtext]],2,FALSE),"")</f>
        <v/>
      </c>
      <c r="V2179">
        <f>IFERROR(VLOOKUP(BTT[[#This Row],[Verwendetes Formular
(Auswahl falls relevant)]],Formulare[[Formularbezeichnung]:[Formularname (technisch)]],2,FALSE),"")</f>
        <v/>
      </c>
      <c r="Y2179" t="inlineStr">
        <is>
          <t>Seeburgerprozess bei IT</t>
        </is>
      </c>
      <c r="AK2179">
        <f>IF(BTT[[#This Row],[Subprozess
(optionale Auswahl)]]="","okay",IF(VLOOKUP(BTT[[#This Row],[Subprozess
(optionale Auswahl)]],BPML[[Subprozess]:[Zugeordneter Hauptprozess]],3,FALSE)=BTT[[#This Row],[Hauptprozess
(Pflichtauswahl)]],"okay","falscher Subprozess"))</f>
        <v/>
      </c>
      <c r="AL2179">
        <f>IF(aktives_Teilprojekt="Master","",IF(BTT[[#This Row],[Verantwortliches TP
(automatisch)]]=VLOOKUP(aktives_Teilprojekt,Teilprojekte[[Teilprojekte]:[Kürzel]],2,FALSE),"okay","Hauptprozess anderes TP"))</f>
        <v/>
      </c>
      <c r="AM21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79">
        <f>IFERROR(IF(BTT[[#This Row],[SAP-Modul
(Pflichtauswahl)]]&lt;&gt;VLOOKUP(BTT[[#This Row],[Verwendete Transaktion (Pflichtauswahl)]],Transaktionen[[Transaktionen]:[Modul]],3,FALSE),"Modul anders","okay"),"")</f>
        <v/>
      </c>
      <c r="AP2179">
        <f>IFERROR(IF(COUNTIFS(BTT[Verwendete Transaktion (Pflichtauswahl)],BTT[[#This Row],[Verwendete Transaktion (Pflichtauswahl)]],BTT[SAP-Modul
(Pflichtauswahl)],"&lt;&gt;"&amp;BTT[[#This Row],[SAP-Modul
(Pflichtauswahl)]])&gt;0,"Modul anders","okay"),"")</f>
        <v/>
      </c>
      <c r="AQ2179">
        <f>IFERROR(IF(COUNTIFS(BTT[Verwendete Transaktion (Pflichtauswahl)],BTT[[#This Row],[Verwendete Transaktion (Pflichtauswahl)]],BTT[Verantwortliches TP
(automatisch)],"&lt;&gt;"&amp;BTT[[#This Row],[Verantwortliches TP
(automatisch)]])&gt;0,"Transaktion mehrfach","okay"),"")</f>
        <v/>
      </c>
      <c r="AR2179">
        <f>IFERROR(IF(COUNTIFS(BTT[Verwendete Transaktion (Pflichtauswahl)],BTT[[#This Row],[Verwendete Transaktion (Pflichtauswahl)]],BTT[Verantwortliches TP
(automatisch)],"&lt;&gt;"&amp;VLOOKUP(aktives_Teilprojekt,Teilprojekte[[Teilprojekte]:[Kürzel]],2,FALSE))&gt;0,"Transaktion mehrfach","okay"),"")</f>
        <v/>
      </c>
      <c r="AS2179" t="inlineStr">
        <is>
          <t>FI2149</t>
        </is>
      </c>
    </row>
    <row r="2180">
      <c r="A2180">
        <f>IFERROR(IF(BTT[[#This Row],[Lfd Nr. 
(aus konsolidierter Datei)]]&lt;&gt;"",BTT[[#This Row],[Lfd Nr. 
(aus konsolidierter Datei)]],VLOOKUP(aktives_Teilprojekt,Teilprojekte[[Teilprojekte]:[Kürzel]],2,FALSE)&amp;ROW(BTT[[#This Row],[Lfd Nr.
(automatisch)]])-2),"")</f>
        <v/>
      </c>
      <c r="B2180" t="inlineStr">
        <is>
          <t>Bearbeitung und Prüfung von Eingangsrechnungen</t>
        </is>
      </c>
      <c r="E2180">
        <f>IFERROR(IF(NOT(BTT[[#This Row],[Manuelle Änderung des Verantwortliches TP
(Auswahl - bei Bedarf)]]=""),BTT[[#This Row],[Manuelle Änderung des Verantwortliches TP
(Auswahl - bei Bedarf)]],VLOOKUP(BTT[[#This Row],[Hauptprozess
(Pflichtauswahl)]],Hauptprozesse[],3,FALSE)),"")</f>
        <v/>
      </c>
      <c r="G2180" t="inlineStr">
        <is>
          <t>IT</t>
        </is>
      </c>
      <c r="H2180" t="inlineStr"/>
      <c r="I2180" t="inlineStr">
        <is>
          <t>/SEEAG/DSB_RANGE</t>
        </is>
      </c>
      <c r="J2180">
        <f>IFERROR(VLOOKUP(BTT[[#This Row],[Verwendete Transaktion (Pflichtauswahl)]],Transaktionen[[Transaktionen]:[Langtext]],2,FALSE),"")</f>
        <v/>
      </c>
      <c r="V2180">
        <f>IFERROR(VLOOKUP(BTT[[#This Row],[Verwendetes Formular
(Auswahl falls relevant)]],Formulare[[Formularbezeichnung]:[Formularname (technisch)]],2,FALSE),"")</f>
        <v/>
      </c>
      <c r="Y2180" t="inlineStr">
        <is>
          <t>Seeburgerprozess bei IT</t>
        </is>
      </c>
      <c r="AK2180">
        <f>IF(BTT[[#This Row],[Subprozess
(optionale Auswahl)]]="","okay",IF(VLOOKUP(BTT[[#This Row],[Subprozess
(optionale Auswahl)]],BPML[[Subprozess]:[Zugeordneter Hauptprozess]],3,FALSE)=BTT[[#This Row],[Hauptprozess
(Pflichtauswahl)]],"okay","falscher Subprozess"))</f>
        <v/>
      </c>
      <c r="AL2180">
        <f>IF(aktives_Teilprojekt="Master","",IF(BTT[[#This Row],[Verantwortliches TP
(automatisch)]]=VLOOKUP(aktives_Teilprojekt,Teilprojekte[[Teilprojekte]:[Kürzel]],2,FALSE),"okay","Hauptprozess anderes TP"))</f>
        <v/>
      </c>
      <c r="AM21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0">
        <f>IFERROR(IF(BTT[[#This Row],[SAP-Modul
(Pflichtauswahl)]]&lt;&gt;VLOOKUP(BTT[[#This Row],[Verwendete Transaktion (Pflichtauswahl)]],Transaktionen[[Transaktionen]:[Modul]],3,FALSE),"Modul anders","okay"),"")</f>
        <v/>
      </c>
      <c r="AP2180">
        <f>IFERROR(IF(COUNTIFS(BTT[Verwendete Transaktion (Pflichtauswahl)],BTT[[#This Row],[Verwendete Transaktion (Pflichtauswahl)]],BTT[SAP-Modul
(Pflichtauswahl)],"&lt;&gt;"&amp;BTT[[#This Row],[SAP-Modul
(Pflichtauswahl)]])&gt;0,"Modul anders","okay"),"")</f>
        <v/>
      </c>
      <c r="AQ2180">
        <f>IFERROR(IF(COUNTIFS(BTT[Verwendete Transaktion (Pflichtauswahl)],BTT[[#This Row],[Verwendete Transaktion (Pflichtauswahl)]],BTT[Verantwortliches TP
(automatisch)],"&lt;&gt;"&amp;BTT[[#This Row],[Verantwortliches TP
(automatisch)]])&gt;0,"Transaktion mehrfach","okay"),"")</f>
        <v/>
      </c>
      <c r="AR2180">
        <f>IFERROR(IF(COUNTIFS(BTT[Verwendete Transaktion (Pflichtauswahl)],BTT[[#This Row],[Verwendete Transaktion (Pflichtauswahl)]],BTT[Verantwortliches TP
(automatisch)],"&lt;&gt;"&amp;VLOOKUP(aktives_Teilprojekt,Teilprojekte[[Teilprojekte]:[Kürzel]],2,FALSE))&gt;0,"Transaktion mehrfach","okay"),"")</f>
        <v/>
      </c>
      <c r="AS2180" t="inlineStr">
        <is>
          <t>FI2150</t>
        </is>
      </c>
    </row>
    <row r="2181">
      <c r="A2181">
        <f>IFERROR(IF(BTT[[#This Row],[Lfd Nr. 
(aus konsolidierter Datei)]]&lt;&gt;"",BTT[[#This Row],[Lfd Nr. 
(aus konsolidierter Datei)]],VLOOKUP(aktives_Teilprojekt,Teilprojekte[[Teilprojekte]:[Kürzel]],2,FALSE)&amp;ROW(BTT[[#This Row],[Lfd Nr.
(automatisch)]])-2),"")</f>
        <v/>
      </c>
      <c r="B2181" t="inlineStr">
        <is>
          <t>Bearbeitung und Prüfung von Eingangsrechnungen</t>
        </is>
      </c>
      <c r="E2181">
        <f>IFERROR(IF(NOT(BTT[[#This Row],[Manuelle Änderung des Verantwortliches TP
(Auswahl - bei Bedarf)]]=""),BTT[[#This Row],[Manuelle Änderung des Verantwortliches TP
(Auswahl - bei Bedarf)]],VLOOKUP(BTT[[#This Row],[Hauptprozess
(Pflichtauswahl)]],Hauptprozesse[],3,FALSE)),"")</f>
        <v/>
      </c>
      <c r="G2181" t="inlineStr">
        <is>
          <t>IT</t>
        </is>
      </c>
      <c r="H2181" t="inlineStr"/>
      <c r="I2181" t="inlineStr">
        <is>
          <t>/SEEAG/DSB_REORG</t>
        </is>
      </c>
      <c r="J2181">
        <f>IFERROR(VLOOKUP(BTT[[#This Row],[Verwendete Transaktion (Pflichtauswahl)]],Transaktionen[[Transaktionen]:[Langtext]],2,FALSE),"")</f>
        <v/>
      </c>
      <c r="V2181">
        <f>IFERROR(VLOOKUP(BTT[[#This Row],[Verwendetes Formular
(Auswahl falls relevant)]],Formulare[[Formularbezeichnung]:[Formularname (technisch)]],2,FALSE),"")</f>
        <v/>
      </c>
      <c r="Y2181" t="inlineStr">
        <is>
          <t>Seeburgerprozess bei IT</t>
        </is>
      </c>
      <c r="AK2181">
        <f>IF(BTT[[#This Row],[Subprozess
(optionale Auswahl)]]="","okay",IF(VLOOKUP(BTT[[#This Row],[Subprozess
(optionale Auswahl)]],BPML[[Subprozess]:[Zugeordneter Hauptprozess]],3,FALSE)=BTT[[#This Row],[Hauptprozess
(Pflichtauswahl)]],"okay","falscher Subprozess"))</f>
        <v/>
      </c>
      <c r="AL2181">
        <f>IF(aktives_Teilprojekt="Master","",IF(BTT[[#This Row],[Verantwortliches TP
(automatisch)]]=VLOOKUP(aktives_Teilprojekt,Teilprojekte[[Teilprojekte]:[Kürzel]],2,FALSE),"okay","Hauptprozess anderes TP"))</f>
        <v/>
      </c>
      <c r="AM21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1">
        <f>IFERROR(IF(BTT[[#This Row],[SAP-Modul
(Pflichtauswahl)]]&lt;&gt;VLOOKUP(BTT[[#This Row],[Verwendete Transaktion (Pflichtauswahl)]],Transaktionen[[Transaktionen]:[Modul]],3,FALSE),"Modul anders","okay"),"")</f>
        <v/>
      </c>
      <c r="AP2181">
        <f>IFERROR(IF(COUNTIFS(BTT[Verwendete Transaktion (Pflichtauswahl)],BTT[[#This Row],[Verwendete Transaktion (Pflichtauswahl)]],BTT[SAP-Modul
(Pflichtauswahl)],"&lt;&gt;"&amp;BTT[[#This Row],[SAP-Modul
(Pflichtauswahl)]])&gt;0,"Modul anders","okay"),"")</f>
        <v/>
      </c>
      <c r="AQ2181">
        <f>IFERROR(IF(COUNTIFS(BTT[Verwendete Transaktion (Pflichtauswahl)],BTT[[#This Row],[Verwendete Transaktion (Pflichtauswahl)]],BTT[Verantwortliches TP
(automatisch)],"&lt;&gt;"&amp;BTT[[#This Row],[Verantwortliches TP
(automatisch)]])&gt;0,"Transaktion mehrfach","okay"),"")</f>
        <v/>
      </c>
      <c r="AR2181">
        <f>IFERROR(IF(COUNTIFS(BTT[Verwendete Transaktion (Pflichtauswahl)],BTT[[#This Row],[Verwendete Transaktion (Pflichtauswahl)]],BTT[Verantwortliches TP
(automatisch)],"&lt;&gt;"&amp;VLOOKUP(aktives_Teilprojekt,Teilprojekte[[Teilprojekte]:[Kürzel]],2,FALSE))&gt;0,"Transaktion mehrfach","okay"),"")</f>
        <v/>
      </c>
      <c r="AS2181" t="inlineStr">
        <is>
          <t>FI2151</t>
        </is>
      </c>
    </row>
    <row r="2182">
      <c r="A2182">
        <f>IFERROR(IF(BTT[[#This Row],[Lfd Nr. 
(aus konsolidierter Datei)]]&lt;&gt;"",BTT[[#This Row],[Lfd Nr. 
(aus konsolidierter Datei)]],VLOOKUP(aktives_Teilprojekt,Teilprojekte[[Teilprojekte]:[Kürzel]],2,FALSE)&amp;ROW(BTT[[#This Row],[Lfd Nr.
(automatisch)]])-2),"")</f>
        <v/>
      </c>
      <c r="B2182" t="inlineStr">
        <is>
          <t>Kontokorrent pflegen</t>
        </is>
      </c>
      <c r="E2182">
        <f>IFERROR(IF(NOT(BTT[[#This Row],[Manuelle Änderung des Verantwortliches TP
(Auswahl - bei Bedarf)]]=""),BTT[[#This Row],[Manuelle Änderung des Verantwortliches TP
(Auswahl - bei Bedarf)]],VLOOKUP(BTT[[#This Row],[Hauptprozess
(Pflichtauswahl)]],Hauptprozesse[],3,FALSE)),"")</f>
        <v/>
      </c>
      <c r="G2182" t="inlineStr">
        <is>
          <t>RW-K</t>
        </is>
      </c>
      <c r="H2182" t="inlineStr"/>
      <c r="I2182" t="inlineStr">
        <is>
          <t>F.1A</t>
        </is>
      </c>
      <c r="J2182">
        <f>IFERROR(VLOOKUP(BTT[[#This Row],[Verwendete Transaktion (Pflichtauswahl)]],Transaktionen[[Transaktionen]:[Langtext]],2,FALSE),"")</f>
        <v/>
      </c>
      <c r="V2182">
        <f>IFERROR(VLOOKUP(BTT[[#This Row],[Verwendetes Formular
(Auswahl falls relevant)]],Formulare[[Formularbezeichnung]:[Formularname (technisch)]],2,FALSE),"")</f>
        <v/>
      </c>
      <c r="Y2182" t="inlineStr">
        <is>
          <t>Keine Verwendung</t>
        </is>
      </c>
      <c r="AK2182">
        <f>IF(BTT[[#This Row],[Subprozess
(optionale Auswahl)]]="","okay",IF(VLOOKUP(BTT[[#This Row],[Subprozess
(optionale Auswahl)]],BPML[[Subprozess]:[Zugeordneter Hauptprozess]],3,FALSE)=BTT[[#This Row],[Hauptprozess
(Pflichtauswahl)]],"okay","falscher Subprozess"))</f>
        <v/>
      </c>
      <c r="AL2182">
        <f>IF(aktives_Teilprojekt="Master","",IF(BTT[[#This Row],[Verantwortliches TP
(automatisch)]]=VLOOKUP(aktives_Teilprojekt,Teilprojekte[[Teilprojekte]:[Kürzel]],2,FALSE),"okay","Hauptprozess anderes TP"))</f>
        <v/>
      </c>
      <c r="AM21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2">
        <f>IFERROR(IF(BTT[[#This Row],[SAP-Modul
(Pflichtauswahl)]]&lt;&gt;VLOOKUP(BTT[[#This Row],[Verwendete Transaktion (Pflichtauswahl)]],Transaktionen[[Transaktionen]:[Modul]],3,FALSE),"Modul anders","okay"),"")</f>
        <v/>
      </c>
      <c r="AP2182">
        <f>IFERROR(IF(COUNTIFS(BTT[Verwendete Transaktion (Pflichtauswahl)],BTT[[#This Row],[Verwendete Transaktion (Pflichtauswahl)]],BTT[SAP-Modul
(Pflichtauswahl)],"&lt;&gt;"&amp;BTT[[#This Row],[SAP-Modul
(Pflichtauswahl)]])&gt;0,"Modul anders","okay"),"")</f>
        <v/>
      </c>
      <c r="AQ2182">
        <f>IFERROR(IF(COUNTIFS(BTT[Verwendete Transaktion (Pflichtauswahl)],BTT[[#This Row],[Verwendete Transaktion (Pflichtauswahl)]],BTT[Verantwortliches TP
(automatisch)],"&lt;&gt;"&amp;BTT[[#This Row],[Verantwortliches TP
(automatisch)]])&gt;0,"Transaktion mehrfach","okay"),"")</f>
        <v/>
      </c>
      <c r="AR2182">
        <f>IFERROR(IF(COUNTIFS(BTT[Verwendete Transaktion (Pflichtauswahl)],BTT[[#This Row],[Verwendete Transaktion (Pflichtauswahl)]],BTT[Verantwortliches TP
(automatisch)],"&lt;&gt;"&amp;VLOOKUP(aktives_Teilprojekt,Teilprojekte[[Teilprojekte]:[Kürzel]],2,FALSE))&gt;0,"Transaktion mehrfach","okay"),"")</f>
        <v/>
      </c>
      <c r="AS2182" t="inlineStr">
        <is>
          <t>FI2152</t>
        </is>
      </c>
    </row>
    <row r="2183">
      <c r="A2183">
        <f>IFERROR(IF(BTT[[#This Row],[Lfd Nr. 
(aus konsolidierter Datei)]]&lt;&gt;"",BTT[[#This Row],[Lfd Nr. 
(aus konsolidierter Datei)]],VLOOKUP(aktives_Teilprojekt,Teilprojekte[[Teilprojekte]:[Kürzel]],2,FALSE)&amp;ROW(BTT[[#This Row],[Lfd Nr.
(automatisch)]])-2),"")</f>
        <v/>
      </c>
      <c r="E2183">
        <f>IFERROR(IF(NOT(BTT[[#This Row],[Manuelle Änderung des Verantwortliches TP
(Auswahl - bei Bedarf)]]=""),BTT[[#This Row],[Manuelle Änderung des Verantwortliches TP
(Auswahl - bei Bedarf)]],VLOOKUP(BTT[[#This Row],[Hauptprozess
(Pflichtauswahl)]],Hauptprozesse[],3,FALSE)),"")</f>
        <v/>
      </c>
      <c r="F2183" t="inlineStr">
        <is>
          <t>FI</t>
        </is>
      </c>
      <c r="H2183" t="inlineStr"/>
      <c r="I2183" t="inlineStr">
        <is>
          <t>F.41</t>
        </is>
      </c>
      <c r="J2183">
        <f>IFERROR(VLOOKUP(BTT[[#This Row],[Verwendete Transaktion (Pflichtauswahl)]],Transaktionen[[Transaktionen]:[Langtext]],2,FALSE),"")</f>
        <v/>
      </c>
      <c r="V2183">
        <f>IFERROR(VLOOKUP(BTT[[#This Row],[Verwendetes Formular
(Auswahl falls relevant)]],Formulare[[Formularbezeichnung]:[Formularname (technisch)]],2,FALSE),"")</f>
        <v/>
      </c>
      <c r="Y2183" t="inlineStr">
        <is>
          <t>keine Berechtigung</t>
        </is>
      </c>
      <c r="AK2183">
        <f>IF(BTT[[#This Row],[Subprozess
(optionale Auswahl)]]="","okay",IF(VLOOKUP(BTT[[#This Row],[Subprozess
(optionale Auswahl)]],BPML[[Subprozess]:[Zugeordneter Hauptprozess]],3,FALSE)=BTT[[#This Row],[Hauptprozess
(Pflichtauswahl)]],"okay","falscher Subprozess"))</f>
        <v/>
      </c>
      <c r="AL2183">
        <f>IF(aktives_Teilprojekt="Master","",IF(BTT[[#This Row],[Verantwortliches TP
(automatisch)]]=VLOOKUP(aktives_Teilprojekt,Teilprojekte[[Teilprojekte]:[Kürzel]],2,FALSE),"okay","Hauptprozess anderes TP"))</f>
        <v/>
      </c>
      <c r="AM21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3">
        <f>IFERROR(IF(BTT[[#This Row],[SAP-Modul
(Pflichtauswahl)]]&lt;&gt;VLOOKUP(BTT[[#This Row],[Verwendete Transaktion (Pflichtauswahl)]],Transaktionen[[Transaktionen]:[Modul]],3,FALSE),"Modul anders","okay"),"")</f>
        <v/>
      </c>
      <c r="AP2183">
        <f>IFERROR(IF(COUNTIFS(BTT[Verwendete Transaktion (Pflichtauswahl)],BTT[[#This Row],[Verwendete Transaktion (Pflichtauswahl)]],BTT[SAP-Modul
(Pflichtauswahl)],"&lt;&gt;"&amp;BTT[[#This Row],[SAP-Modul
(Pflichtauswahl)]])&gt;0,"Modul anders","okay"),"")</f>
        <v/>
      </c>
      <c r="AQ2183">
        <f>IFERROR(IF(COUNTIFS(BTT[Verwendete Transaktion (Pflichtauswahl)],BTT[[#This Row],[Verwendete Transaktion (Pflichtauswahl)]],BTT[Verantwortliches TP
(automatisch)],"&lt;&gt;"&amp;BTT[[#This Row],[Verantwortliches TP
(automatisch)]])&gt;0,"Transaktion mehrfach","okay"),"")</f>
        <v/>
      </c>
      <c r="AR2183">
        <f>IFERROR(IF(COUNTIFS(BTT[Verwendete Transaktion (Pflichtauswahl)],BTT[[#This Row],[Verwendete Transaktion (Pflichtauswahl)]],BTT[Verantwortliches TP
(automatisch)],"&lt;&gt;"&amp;VLOOKUP(aktives_Teilprojekt,Teilprojekte[[Teilprojekte]:[Kürzel]],2,FALSE))&gt;0,"Transaktion mehrfach","okay"),"")</f>
        <v/>
      </c>
      <c r="AS2183" t="inlineStr">
        <is>
          <t>FI2153</t>
        </is>
      </c>
    </row>
    <row r="2184">
      <c r="A2184">
        <f>IFERROR(IF(BTT[[#This Row],[Lfd Nr. 
(aus konsolidierter Datei)]]&lt;&gt;"",BTT[[#This Row],[Lfd Nr. 
(aus konsolidierter Datei)]],VLOOKUP(aktives_Teilprojekt,Teilprojekte[[Teilprojekte]:[Kürzel]],2,FALSE)&amp;ROW(BTT[[#This Row],[Lfd Nr.
(automatisch)]])-2),"")</f>
        <v/>
      </c>
      <c r="E2184">
        <f>IFERROR(IF(NOT(BTT[[#This Row],[Manuelle Änderung des Verantwortliches TP
(Auswahl - bei Bedarf)]]=""),BTT[[#This Row],[Manuelle Änderung des Verantwortliches TP
(Auswahl - bei Bedarf)]],VLOOKUP(BTT[[#This Row],[Hauptprozess
(Pflichtauswahl)]],Hauptprozesse[],3,FALSE)),"")</f>
        <v/>
      </c>
      <c r="F2184" t="inlineStr">
        <is>
          <t>FI</t>
        </is>
      </c>
      <c r="H2184" t="inlineStr"/>
      <c r="I2184" t="inlineStr">
        <is>
          <t>F.46</t>
        </is>
      </c>
      <c r="J2184">
        <f>IFERROR(VLOOKUP(BTT[[#This Row],[Verwendete Transaktion (Pflichtauswahl)]],Transaktionen[[Transaktionen]:[Langtext]],2,FALSE),"")</f>
        <v/>
      </c>
      <c r="V2184">
        <f>IFERROR(VLOOKUP(BTT[[#This Row],[Verwendetes Formular
(Auswahl falls relevant)]],Formulare[[Formularbezeichnung]:[Formularname (technisch)]],2,FALSE),"")</f>
        <v/>
      </c>
      <c r="Y2184" t="inlineStr">
        <is>
          <t>keine Berechtigung</t>
        </is>
      </c>
      <c r="AK2184">
        <f>IF(BTT[[#This Row],[Subprozess
(optionale Auswahl)]]="","okay",IF(VLOOKUP(BTT[[#This Row],[Subprozess
(optionale Auswahl)]],BPML[[Subprozess]:[Zugeordneter Hauptprozess]],3,FALSE)=BTT[[#This Row],[Hauptprozess
(Pflichtauswahl)]],"okay","falscher Subprozess"))</f>
        <v/>
      </c>
      <c r="AL2184">
        <f>IF(aktives_Teilprojekt="Master","",IF(BTT[[#This Row],[Verantwortliches TP
(automatisch)]]=VLOOKUP(aktives_Teilprojekt,Teilprojekte[[Teilprojekte]:[Kürzel]],2,FALSE),"okay","Hauptprozess anderes TP"))</f>
        <v/>
      </c>
      <c r="AM21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4">
        <f>IFERROR(IF(BTT[[#This Row],[SAP-Modul
(Pflichtauswahl)]]&lt;&gt;VLOOKUP(BTT[[#This Row],[Verwendete Transaktion (Pflichtauswahl)]],Transaktionen[[Transaktionen]:[Modul]],3,FALSE),"Modul anders","okay"),"")</f>
        <v/>
      </c>
      <c r="AP2184">
        <f>IFERROR(IF(COUNTIFS(BTT[Verwendete Transaktion (Pflichtauswahl)],BTT[[#This Row],[Verwendete Transaktion (Pflichtauswahl)]],BTT[SAP-Modul
(Pflichtauswahl)],"&lt;&gt;"&amp;BTT[[#This Row],[SAP-Modul
(Pflichtauswahl)]])&gt;0,"Modul anders","okay"),"")</f>
        <v/>
      </c>
      <c r="AQ2184">
        <f>IFERROR(IF(COUNTIFS(BTT[Verwendete Transaktion (Pflichtauswahl)],BTT[[#This Row],[Verwendete Transaktion (Pflichtauswahl)]],BTT[Verantwortliches TP
(automatisch)],"&lt;&gt;"&amp;BTT[[#This Row],[Verantwortliches TP
(automatisch)]])&gt;0,"Transaktion mehrfach","okay"),"")</f>
        <v/>
      </c>
      <c r="AR2184">
        <f>IFERROR(IF(COUNTIFS(BTT[Verwendete Transaktion (Pflichtauswahl)],BTT[[#This Row],[Verwendete Transaktion (Pflichtauswahl)]],BTT[Verantwortliches TP
(automatisch)],"&lt;&gt;"&amp;VLOOKUP(aktives_Teilprojekt,Teilprojekte[[Teilprojekte]:[Kürzel]],2,FALSE))&gt;0,"Transaktion mehrfach","okay"),"")</f>
        <v/>
      </c>
      <c r="AS2184" t="inlineStr">
        <is>
          <t>FI2154</t>
        </is>
      </c>
    </row>
    <row r="2185">
      <c r="A2185">
        <f>IFERROR(IF(BTT[[#This Row],[Lfd Nr. 
(aus konsolidierter Datei)]]&lt;&gt;"",BTT[[#This Row],[Lfd Nr. 
(aus konsolidierter Datei)]],VLOOKUP(aktives_Teilprojekt,Teilprojekte[[Teilprojekte]:[Kürzel]],2,FALSE)&amp;ROW(BTT[[#This Row],[Lfd Nr.
(automatisch)]])-2),"")</f>
        <v/>
      </c>
      <c r="B2185" t="inlineStr">
        <is>
          <t>Bearbeitung und Prüfung von Eingangsrechnungen</t>
        </is>
      </c>
      <c r="E2185">
        <f>IFERROR(IF(NOT(BTT[[#This Row],[Manuelle Änderung des Verantwortliches TP
(Auswahl - bei Bedarf)]]=""),BTT[[#This Row],[Manuelle Änderung des Verantwortliches TP
(Auswahl - bei Bedarf)]],VLOOKUP(BTT[[#This Row],[Hauptprozess
(Pflichtauswahl)]],Hauptprozesse[],3,FALSE)),"")</f>
        <v/>
      </c>
      <c r="G2185" t="inlineStr">
        <is>
          <t>RW-K</t>
        </is>
      </c>
      <c r="H2185" t="inlineStr"/>
      <c r="I2185" t="inlineStr">
        <is>
          <t>F-63</t>
        </is>
      </c>
      <c r="J2185">
        <f>IFERROR(VLOOKUP(BTT[[#This Row],[Verwendete Transaktion (Pflichtauswahl)]],Transaktionen[[Transaktionen]:[Langtext]],2,FALSE),"")</f>
        <v/>
      </c>
      <c r="V2185">
        <f>IFERROR(VLOOKUP(BTT[[#This Row],[Verwendetes Formular
(Auswahl falls relevant)]],Formulare[[Formularbezeichnung]:[Formularname (technisch)]],2,FALSE),"")</f>
        <v/>
      </c>
      <c r="Y2185" t="inlineStr">
        <is>
          <t>Keine Verwendung</t>
        </is>
      </c>
      <c r="AK2185">
        <f>IF(BTT[[#This Row],[Subprozess
(optionale Auswahl)]]="","okay",IF(VLOOKUP(BTT[[#This Row],[Subprozess
(optionale Auswahl)]],BPML[[Subprozess]:[Zugeordneter Hauptprozess]],3,FALSE)=BTT[[#This Row],[Hauptprozess
(Pflichtauswahl)]],"okay","falscher Subprozess"))</f>
        <v/>
      </c>
      <c r="AL2185">
        <f>IF(aktives_Teilprojekt="Master","",IF(BTT[[#This Row],[Verantwortliches TP
(automatisch)]]=VLOOKUP(aktives_Teilprojekt,Teilprojekte[[Teilprojekte]:[Kürzel]],2,FALSE),"okay","Hauptprozess anderes TP"))</f>
        <v/>
      </c>
      <c r="AM21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5">
        <f>IFERROR(IF(BTT[[#This Row],[SAP-Modul
(Pflichtauswahl)]]&lt;&gt;VLOOKUP(BTT[[#This Row],[Verwendete Transaktion (Pflichtauswahl)]],Transaktionen[[Transaktionen]:[Modul]],3,FALSE),"Modul anders","okay"),"")</f>
        <v/>
      </c>
      <c r="AP2185">
        <f>IFERROR(IF(COUNTIFS(BTT[Verwendete Transaktion (Pflichtauswahl)],BTT[[#This Row],[Verwendete Transaktion (Pflichtauswahl)]],BTT[SAP-Modul
(Pflichtauswahl)],"&lt;&gt;"&amp;BTT[[#This Row],[SAP-Modul
(Pflichtauswahl)]])&gt;0,"Modul anders","okay"),"")</f>
        <v/>
      </c>
      <c r="AQ2185">
        <f>IFERROR(IF(COUNTIFS(BTT[Verwendete Transaktion (Pflichtauswahl)],BTT[[#This Row],[Verwendete Transaktion (Pflichtauswahl)]],BTT[Verantwortliches TP
(automatisch)],"&lt;&gt;"&amp;BTT[[#This Row],[Verantwortliches TP
(automatisch)]])&gt;0,"Transaktion mehrfach","okay"),"")</f>
        <v/>
      </c>
      <c r="AR2185">
        <f>IFERROR(IF(COUNTIFS(BTT[Verwendete Transaktion (Pflichtauswahl)],BTT[[#This Row],[Verwendete Transaktion (Pflichtauswahl)]],BTT[Verantwortliches TP
(automatisch)],"&lt;&gt;"&amp;VLOOKUP(aktives_Teilprojekt,Teilprojekte[[Teilprojekte]:[Kürzel]],2,FALSE))&gt;0,"Transaktion mehrfach","okay"),"")</f>
        <v/>
      </c>
      <c r="AS2185" t="inlineStr">
        <is>
          <t>FI2155</t>
        </is>
      </c>
    </row>
    <row r="2186">
      <c r="A2186">
        <f>IFERROR(IF(BTT[[#This Row],[Lfd Nr. 
(aus konsolidierter Datei)]]&lt;&gt;"",BTT[[#This Row],[Lfd Nr. 
(aus konsolidierter Datei)]],VLOOKUP(aktives_Teilprojekt,Teilprojekte[[Teilprojekte]:[Kürzel]],2,FALSE)&amp;ROW(BTT[[#This Row],[Lfd Nr.
(automatisch)]])-2),"")</f>
        <v/>
      </c>
      <c r="B2186" t="inlineStr">
        <is>
          <t>Kontokorrent pflegen</t>
        </is>
      </c>
      <c r="E2186">
        <f>IFERROR(IF(NOT(BTT[[#This Row],[Manuelle Änderung des Verantwortliches TP
(Auswahl - bei Bedarf)]]=""),BTT[[#This Row],[Manuelle Änderung des Verantwortliches TP
(Auswahl - bei Bedarf)]],VLOOKUP(BTT[[#This Row],[Hauptprozess
(Pflichtauswahl)]],Hauptprozesse[],3,FALSE)),"")</f>
        <v/>
      </c>
      <c r="G2186" t="inlineStr">
        <is>
          <t>RW-K</t>
        </is>
      </c>
      <c r="H2186" t="inlineStr"/>
      <c r="I2186" t="inlineStr">
        <is>
          <t>S_ALR_87012077</t>
        </is>
      </c>
      <c r="J2186">
        <f>IFERROR(VLOOKUP(BTT[[#This Row],[Verwendete Transaktion (Pflichtauswahl)]],Transaktionen[[Transaktionen]:[Langtext]],2,FALSE),"")</f>
        <v/>
      </c>
      <c r="V2186">
        <f>IFERROR(VLOOKUP(BTT[[#This Row],[Verwendetes Formular
(Auswahl falls relevant)]],Formulare[[Formularbezeichnung]:[Formularname (technisch)]],2,FALSE),"")</f>
        <v/>
      </c>
      <c r="AK2186">
        <f>IF(BTT[[#This Row],[Subprozess
(optionale Auswahl)]]="","okay",IF(VLOOKUP(BTT[[#This Row],[Subprozess
(optionale Auswahl)]],BPML[[Subprozess]:[Zugeordneter Hauptprozess]],3,FALSE)=BTT[[#This Row],[Hauptprozess
(Pflichtauswahl)]],"okay","falscher Subprozess"))</f>
        <v/>
      </c>
      <c r="AL2186">
        <f>IF(aktives_Teilprojekt="Master","",IF(BTT[[#This Row],[Verantwortliches TP
(automatisch)]]=VLOOKUP(aktives_Teilprojekt,Teilprojekte[[Teilprojekte]:[Kürzel]],2,FALSE),"okay","Hauptprozess anderes TP"))</f>
        <v/>
      </c>
      <c r="AM21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6">
        <f>IFERROR(IF(BTT[[#This Row],[SAP-Modul
(Pflichtauswahl)]]&lt;&gt;VLOOKUP(BTT[[#This Row],[Verwendete Transaktion (Pflichtauswahl)]],Transaktionen[[Transaktionen]:[Modul]],3,FALSE),"Modul anders","okay"),"")</f>
        <v/>
      </c>
      <c r="AP2186">
        <f>IFERROR(IF(COUNTIFS(BTT[Verwendete Transaktion (Pflichtauswahl)],BTT[[#This Row],[Verwendete Transaktion (Pflichtauswahl)]],BTT[SAP-Modul
(Pflichtauswahl)],"&lt;&gt;"&amp;BTT[[#This Row],[SAP-Modul
(Pflichtauswahl)]])&gt;0,"Modul anders","okay"),"")</f>
        <v/>
      </c>
      <c r="AQ2186">
        <f>IFERROR(IF(COUNTIFS(BTT[Verwendete Transaktion (Pflichtauswahl)],BTT[[#This Row],[Verwendete Transaktion (Pflichtauswahl)]],BTT[Verantwortliches TP
(automatisch)],"&lt;&gt;"&amp;BTT[[#This Row],[Verantwortliches TP
(automatisch)]])&gt;0,"Transaktion mehrfach","okay"),"")</f>
        <v/>
      </c>
      <c r="AR2186">
        <f>IFERROR(IF(COUNTIFS(BTT[Verwendete Transaktion (Pflichtauswahl)],BTT[[#This Row],[Verwendete Transaktion (Pflichtauswahl)]],BTT[Verantwortliches TP
(automatisch)],"&lt;&gt;"&amp;VLOOKUP(aktives_Teilprojekt,Teilprojekte[[Teilprojekte]:[Kürzel]],2,FALSE))&gt;0,"Transaktion mehrfach","okay"),"")</f>
        <v/>
      </c>
      <c r="AS2186" t="inlineStr">
        <is>
          <t>FI2156</t>
        </is>
      </c>
    </row>
    <row r="2187">
      <c r="A2187">
        <f>IFERROR(IF(BTT[[#This Row],[Lfd Nr. 
(aus konsolidierter Datei)]]&lt;&gt;"",BTT[[#This Row],[Lfd Nr. 
(aus konsolidierter Datei)]],VLOOKUP(aktives_Teilprojekt,Teilprojekte[[Teilprojekte]:[Kürzel]],2,FALSE)&amp;ROW(BTT[[#This Row],[Lfd Nr.
(automatisch)]])-2),"")</f>
        <v/>
      </c>
      <c r="B2187" t="inlineStr">
        <is>
          <t>Kontokorrent pflegen</t>
        </is>
      </c>
      <c r="E2187">
        <f>IFERROR(IF(NOT(BTT[[#This Row],[Manuelle Änderung des Verantwortliches TP
(Auswahl - bei Bedarf)]]=""),BTT[[#This Row],[Manuelle Änderung des Verantwortliches TP
(Auswahl - bei Bedarf)]],VLOOKUP(BTT[[#This Row],[Hauptprozess
(Pflichtauswahl)]],Hauptprozesse[],3,FALSE)),"")</f>
        <v/>
      </c>
      <c r="G2187" t="inlineStr">
        <is>
          <t>RW-K</t>
        </is>
      </c>
      <c r="H2187" t="inlineStr"/>
      <c r="I2187" t="inlineStr">
        <is>
          <t>S_ALR_87012086</t>
        </is>
      </c>
      <c r="J2187">
        <f>IFERROR(VLOOKUP(BTT[[#This Row],[Verwendete Transaktion (Pflichtauswahl)]],Transaktionen[[Transaktionen]:[Langtext]],2,FALSE),"")</f>
        <v/>
      </c>
      <c r="V2187">
        <f>IFERROR(VLOOKUP(BTT[[#This Row],[Verwendetes Formular
(Auswahl falls relevant)]],Formulare[[Formularbezeichnung]:[Formularname (technisch)]],2,FALSE),"")</f>
        <v/>
      </c>
      <c r="AK2187">
        <f>IF(BTT[[#This Row],[Subprozess
(optionale Auswahl)]]="","okay",IF(VLOOKUP(BTT[[#This Row],[Subprozess
(optionale Auswahl)]],BPML[[Subprozess]:[Zugeordneter Hauptprozess]],3,FALSE)=BTT[[#This Row],[Hauptprozess
(Pflichtauswahl)]],"okay","falscher Subprozess"))</f>
        <v/>
      </c>
      <c r="AL2187">
        <f>IF(aktives_Teilprojekt="Master","",IF(BTT[[#This Row],[Verantwortliches TP
(automatisch)]]=VLOOKUP(aktives_Teilprojekt,Teilprojekte[[Teilprojekte]:[Kürzel]],2,FALSE),"okay","Hauptprozess anderes TP"))</f>
        <v/>
      </c>
      <c r="AM21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7">
        <f>IFERROR(IF(BTT[[#This Row],[SAP-Modul
(Pflichtauswahl)]]&lt;&gt;VLOOKUP(BTT[[#This Row],[Verwendete Transaktion (Pflichtauswahl)]],Transaktionen[[Transaktionen]:[Modul]],3,FALSE),"Modul anders","okay"),"")</f>
        <v/>
      </c>
      <c r="AP2187">
        <f>IFERROR(IF(COUNTIFS(BTT[Verwendete Transaktion (Pflichtauswahl)],BTT[[#This Row],[Verwendete Transaktion (Pflichtauswahl)]],BTT[SAP-Modul
(Pflichtauswahl)],"&lt;&gt;"&amp;BTT[[#This Row],[SAP-Modul
(Pflichtauswahl)]])&gt;0,"Modul anders","okay"),"")</f>
        <v/>
      </c>
      <c r="AQ2187">
        <f>IFERROR(IF(COUNTIFS(BTT[Verwendete Transaktion (Pflichtauswahl)],BTT[[#This Row],[Verwendete Transaktion (Pflichtauswahl)]],BTT[Verantwortliches TP
(automatisch)],"&lt;&gt;"&amp;BTT[[#This Row],[Verantwortliches TP
(automatisch)]])&gt;0,"Transaktion mehrfach","okay"),"")</f>
        <v/>
      </c>
      <c r="AR2187">
        <f>IFERROR(IF(COUNTIFS(BTT[Verwendete Transaktion (Pflichtauswahl)],BTT[[#This Row],[Verwendete Transaktion (Pflichtauswahl)]],BTT[Verantwortliches TP
(automatisch)],"&lt;&gt;"&amp;VLOOKUP(aktives_Teilprojekt,Teilprojekte[[Teilprojekte]:[Kürzel]],2,FALSE))&gt;0,"Transaktion mehrfach","okay"),"")</f>
        <v/>
      </c>
      <c r="AS2187" t="inlineStr">
        <is>
          <t>FI2157</t>
        </is>
      </c>
    </row>
    <row r="2188">
      <c r="A2188">
        <f>IFERROR(IF(BTT[[#This Row],[Lfd Nr. 
(aus konsolidierter Datei)]]&lt;&gt;"",BTT[[#This Row],[Lfd Nr. 
(aus konsolidierter Datei)]],VLOOKUP(aktives_Teilprojekt,Teilprojekte[[Teilprojekte]:[Kürzel]],2,FALSE)&amp;ROW(BTT[[#This Row],[Lfd Nr.
(automatisch)]])-2),"")</f>
        <v/>
      </c>
      <c r="B2188" t="inlineStr">
        <is>
          <t>Kontokorrent pflegen</t>
        </is>
      </c>
      <c r="E2188">
        <f>IFERROR(IF(NOT(BTT[[#This Row],[Manuelle Änderung des Verantwortliches TP
(Auswahl - bei Bedarf)]]=""),BTT[[#This Row],[Manuelle Änderung des Verantwortliches TP
(Auswahl - bei Bedarf)]],VLOOKUP(BTT[[#This Row],[Hauptprozess
(Pflichtauswahl)]],Hauptprozesse[],3,FALSE)),"")</f>
        <v/>
      </c>
      <c r="G2188" t="inlineStr">
        <is>
          <t>RW-K</t>
        </is>
      </c>
      <c r="H2188" t="inlineStr"/>
      <c r="I2188" t="inlineStr">
        <is>
          <t>S_ALR_87012090</t>
        </is>
      </c>
      <c r="J2188">
        <f>IFERROR(VLOOKUP(BTT[[#This Row],[Verwendete Transaktion (Pflichtauswahl)]],Transaktionen[[Transaktionen]:[Langtext]],2,FALSE),"")</f>
        <v/>
      </c>
      <c r="V2188">
        <f>IFERROR(VLOOKUP(BTT[[#This Row],[Verwendetes Formular
(Auswahl falls relevant)]],Formulare[[Formularbezeichnung]:[Formularname (technisch)]],2,FALSE),"")</f>
        <v/>
      </c>
      <c r="AK2188">
        <f>IF(BTT[[#This Row],[Subprozess
(optionale Auswahl)]]="","okay",IF(VLOOKUP(BTT[[#This Row],[Subprozess
(optionale Auswahl)]],BPML[[Subprozess]:[Zugeordneter Hauptprozess]],3,FALSE)=BTT[[#This Row],[Hauptprozess
(Pflichtauswahl)]],"okay","falscher Subprozess"))</f>
        <v/>
      </c>
      <c r="AL2188">
        <f>IF(aktives_Teilprojekt="Master","",IF(BTT[[#This Row],[Verantwortliches TP
(automatisch)]]=VLOOKUP(aktives_Teilprojekt,Teilprojekte[[Teilprojekte]:[Kürzel]],2,FALSE),"okay","Hauptprozess anderes TP"))</f>
        <v/>
      </c>
      <c r="AM21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8">
        <f>IFERROR(IF(BTT[[#This Row],[SAP-Modul
(Pflichtauswahl)]]&lt;&gt;VLOOKUP(BTT[[#This Row],[Verwendete Transaktion (Pflichtauswahl)]],Transaktionen[[Transaktionen]:[Modul]],3,FALSE),"Modul anders","okay"),"")</f>
        <v/>
      </c>
      <c r="AP2188">
        <f>IFERROR(IF(COUNTIFS(BTT[Verwendete Transaktion (Pflichtauswahl)],BTT[[#This Row],[Verwendete Transaktion (Pflichtauswahl)]],BTT[SAP-Modul
(Pflichtauswahl)],"&lt;&gt;"&amp;BTT[[#This Row],[SAP-Modul
(Pflichtauswahl)]])&gt;0,"Modul anders","okay"),"")</f>
        <v/>
      </c>
      <c r="AQ2188">
        <f>IFERROR(IF(COUNTIFS(BTT[Verwendete Transaktion (Pflichtauswahl)],BTT[[#This Row],[Verwendete Transaktion (Pflichtauswahl)]],BTT[Verantwortliches TP
(automatisch)],"&lt;&gt;"&amp;BTT[[#This Row],[Verantwortliches TP
(automatisch)]])&gt;0,"Transaktion mehrfach","okay"),"")</f>
        <v/>
      </c>
      <c r="AR2188">
        <f>IFERROR(IF(COUNTIFS(BTT[Verwendete Transaktion (Pflichtauswahl)],BTT[[#This Row],[Verwendete Transaktion (Pflichtauswahl)]],BTT[Verantwortliches TP
(automatisch)],"&lt;&gt;"&amp;VLOOKUP(aktives_Teilprojekt,Teilprojekte[[Teilprojekte]:[Kürzel]],2,FALSE))&gt;0,"Transaktion mehrfach","okay"),"")</f>
        <v/>
      </c>
      <c r="AS2188" t="inlineStr">
        <is>
          <t>FI2158</t>
        </is>
      </c>
    </row>
    <row r="2189">
      <c r="A2189">
        <f>IFERROR(IF(BTT[[#This Row],[Lfd Nr. 
(aus konsolidierter Datei)]]&lt;&gt;"",BTT[[#This Row],[Lfd Nr. 
(aus konsolidierter Datei)]],VLOOKUP(aktives_Teilprojekt,Teilprojekte[[Teilprojekte]:[Kürzel]],2,FALSE)&amp;ROW(BTT[[#This Row],[Lfd Nr.
(automatisch)]])-2),"")</f>
        <v/>
      </c>
      <c r="B2189" t="inlineStr">
        <is>
          <t>Bearbeitung und Prüfung von Eingangsrechnungen</t>
        </is>
      </c>
      <c r="E2189">
        <f>IFERROR(IF(NOT(BTT[[#This Row],[Manuelle Änderung des Verantwortliches TP
(Auswahl - bei Bedarf)]]=""),BTT[[#This Row],[Manuelle Änderung des Verantwortliches TP
(Auswahl - bei Bedarf)]],VLOOKUP(BTT[[#This Row],[Hauptprozess
(Pflichtauswahl)]],Hauptprozesse[],3,FALSE)),"")</f>
        <v/>
      </c>
      <c r="G2189" t="inlineStr">
        <is>
          <t>RW-K</t>
        </is>
      </c>
      <c r="H2189" t="inlineStr"/>
      <c r="I2189" t="inlineStr">
        <is>
          <t>ZFI15N</t>
        </is>
      </c>
      <c r="J2189">
        <f>IFERROR(VLOOKUP(BTT[[#This Row],[Verwendete Transaktion (Pflichtauswahl)]],Transaktionen[[Transaktionen]:[Langtext]],2,FALSE),"")</f>
        <v/>
      </c>
      <c r="V2189">
        <f>IFERROR(VLOOKUP(BTT[[#This Row],[Verwendetes Formular
(Auswahl falls relevant)]],Formulare[[Formularbezeichnung]:[Formularname (technisch)]],2,FALSE),"")</f>
        <v/>
      </c>
      <c r="Y2189" t="inlineStr">
        <is>
          <t>wird nicht genutzt</t>
        </is>
      </c>
      <c r="AK2189">
        <f>IF(BTT[[#This Row],[Subprozess
(optionale Auswahl)]]="","okay",IF(VLOOKUP(BTT[[#This Row],[Subprozess
(optionale Auswahl)]],BPML[[Subprozess]:[Zugeordneter Hauptprozess]],3,FALSE)=BTT[[#This Row],[Hauptprozess
(Pflichtauswahl)]],"okay","falscher Subprozess"))</f>
        <v/>
      </c>
      <c r="AL2189">
        <f>IF(aktives_Teilprojekt="Master","",IF(BTT[[#This Row],[Verantwortliches TP
(automatisch)]]=VLOOKUP(aktives_Teilprojekt,Teilprojekte[[Teilprojekte]:[Kürzel]],2,FALSE),"okay","Hauptprozess anderes TP"))</f>
        <v/>
      </c>
      <c r="AM21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89">
        <f>IFERROR(IF(BTT[[#This Row],[SAP-Modul
(Pflichtauswahl)]]&lt;&gt;VLOOKUP(BTT[[#This Row],[Verwendete Transaktion (Pflichtauswahl)]],Transaktionen[[Transaktionen]:[Modul]],3,FALSE),"Modul anders","okay"),"")</f>
        <v/>
      </c>
      <c r="AP2189">
        <f>IFERROR(IF(COUNTIFS(BTT[Verwendete Transaktion (Pflichtauswahl)],BTT[[#This Row],[Verwendete Transaktion (Pflichtauswahl)]],BTT[SAP-Modul
(Pflichtauswahl)],"&lt;&gt;"&amp;BTT[[#This Row],[SAP-Modul
(Pflichtauswahl)]])&gt;0,"Modul anders","okay"),"")</f>
        <v/>
      </c>
      <c r="AQ2189">
        <f>IFERROR(IF(COUNTIFS(BTT[Verwendete Transaktion (Pflichtauswahl)],BTT[[#This Row],[Verwendete Transaktion (Pflichtauswahl)]],BTT[Verantwortliches TP
(automatisch)],"&lt;&gt;"&amp;BTT[[#This Row],[Verantwortliches TP
(automatisch)]])&gt;0,"Transaktion mehrfach","okay"),"")</f>
        <v/>
      </c>
      <c r="AR2189">
        <f>IFERROR(IF(COUNTIFS(BTT[Verwendete Transaktion (Pflichtauswahl)],BTT[[#This Row],[Verwendete Transaktion (Pflichtauswahl)]],BTT[Verantwortliches TP
(automatisch)],"&lt;&gt;"&amp;VLOOKUP(aktives_Teilprojekt,Teilprojekte[[Teilprojekte]:[Kürzel]],2,FALSE))&gt;0,"Transaktion mehrfach","okay"),"")</f>
        <v/>
      </c>
      <c r="AS2189" t="inlineStr">
        <is>
          <t>FI2159</t>
        </is>
      </c>
    </row>
    <row r="2190">
      <c r="A2190">
        <f>IFERROR(IF(BTT[[#This Row],[Lfd Nr. 
(aus konsolidierter Datei)]]&lt;&gt;"",BTT[[#This Row],[Lfd Nr. 
(aus konsolidierter Datei)]],VLOOKUP(aktives_Teilprojekt,Teilprojekte[[Teilprojekte]:[Kürzel]],2,FALSE)&amp;ROW(BTT[[#This Row],[Lfd Nr.
(automatisch)]])-2),"")</f>
        <v/>
      </c>
      <c r="B2190" t="inlineStr">
        <is>
          <t>Kontokorrent pflegen</t>
        </is>
      </c>
      <c r="E2190">
        <f>IFERROR(IF(NOT(BTT[[#This Row],[Manuelle Änderung des Verantwortliches TP
(Auswahl - bei Bedarf)]]=""),BTT[[#This Row],[Manuelle Änderung des Verantwortliches TP
(Auswahl - bei Bedarf)]],VLOOKUP(BTT[[#This Row],[Hauptprozess
(Pflichtauswahl)]],Hauptprozesse[],3,FALSE)),"")</f>
        <v/>
      </c>
      <c r="G2190" t="inlineStr">
        <is>
          <t>RW-K</t>
        </is>
      </c>
      <c r="H2190" t="inlineStr"/>
      <c r="I2190" t="inlineStr">
        <is>
          <t>ZFI24</t>
        </is>
      </c>
      <c r="J2190">
        <f>IFERROR(VLOOKUP(BTT[[#This Row],[Verwendete Transaktion (Pflichtauswahl)]],Transaktionen[[Transaktionen]:[Langtext]],2,FALSE),"")</f>
        <v/>
      </c>
      <c r="V2190">
        <f>IFERROR(VLOOKUP(BTT[[#This Row],[Verwendetes Formular
(Auswahl falls relevant)]],Formulare[[Formularbezeichnung]:[Formularname (technisch)]],2,FALSE),"")</f>
        <v/>
      </c>
      <c r="AK2190">
        <f>IF(BTT[[#This Row],[Subprozess
(optionale Auswahl)]]="","okay",IF(VLOOKUP(BTT[[#This Row],[Subprozess
(optionale Auswahl)]],BPML[[Subprozess]:[Zugeordneter Hauptprozess]],3,FALSE)=BTT[[#This Row],[Hauptprozess
(Pflichtauswahl)]],"okay","falscher Subprozess"))</f>
        <v/>
      </c>
      <c r="AL2190">
        <f>IF(aktives_Teilprojekt="Master","",IF(BTT[[#This Row],[Verantwortliches TP
(automatisch)]]=VLOOKUP(aktives_Teilprojekt,Teilprojekte[[Teilprojekte]:[Kürzel]],2,FALSE),"okay","Hauptprozess anderes TP"))</f>
        <v/>
      </c>
      <c r="AM21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0">
        <f>IFERROR(IF(BTT[[#This Row],[SAP-Modul
(Pflichtauswahl)]]&lt;&gt;VLOOKUP(BTT[[#This Row],[Verwendete Transaktion (Pflichtauswahl)]],Transaktionen[[Transaktionen]:[Modul]],3,FALSE),"Modul anders","okay"),"")</f>
        <v/>
      </c>
      <c r="AP2190">
        <f>IFERROR(IF(COUNTIFS(BTT[Verwendete Transaktion (Pflichtauswahl)],BTT[[#This Row],[Verwendete Transaktion (Pflichtauswahl)]],BTT[SAP-Modul
(Pflichtauswahl)],"&lt;&gt;"&amp;BTT[[#This Row],[SAP-Modul
(Pflichtauswahl)]])&gt;0,"Modul anders","okay"),"")</f>
        <v/>
      </c>
      <c r="AQ2190">
        <f>IFERROR(IF(COUNTIFS(BTT[Verwendete Transaktion (Pflichtauswahl)],BTT[[#This Row],[Verwendete Transaktion (Pflichtauswahl)]],BTT[Verantwortliches TP
(automatisch)],"&lt;&gt;"&amp;BTT[[#This Row],[Verantwortliches TP
(automatisch)]])&gt;0,"Transaktion mehrfach","okay"),"")</f>
        <v/>
      </c>
      <c r="AR2190">
        <f>IFERROR(IF(COUNTIFS(BTT[Verwendete Transaktion (Pflichtauswahl)],BTT[[#This Row],[Verwendete Transaktion (Pflichtauswahl)]],BTT[Verantwortliches TP
(automatisch)],"&lt;&gt;"&amp;VLOOKUP(aktives_Teilprojekt,Teilprojekte[[Teilprojekte]:[Kürzel]],2,FALSE))&gt;0,"Transaktion mehrfach","okay"),"")</f>
        <v/>
      </c>
      <c r="AS2190" t="inlineStr">
        <is>
          <t>FI2160</t>
        </is>
      </c>
    </row>
    <row r="2191">
      <c r="A2191">
        <f>IFERROR(IF(BTT[[#This Row],[Lfd Nr. 
(aus konsolidierter Datei)]]&lt;&gt;"",BTT[[#This Row],[Lfd Nr. 
(aus konsolidierter Datei)]],VLOOKUP(aktives_Teilprojekt,Teilprojekte[[Teilprojekte]:[Kürzel]],2,FALSE)&amp;ROW(BTT[[#This Row],[Lfd Nr.
(automatisch)]])-2),"")</f>
        <v/>
      </c>
      <c r="B2191" t="inlineStr">
        <is>
          <t>Kontokorrent pflegen</t>
        </is>
      </c>
      <c r="E2191">
        <f>IFERROR(IF(NOT(BTT[[#This Row],[Manuelle Änderung des Verantwortliches TP
(Auswahl - bei Bedarf)]]=""),BTT[[#This Row],[Manuelle Änderung des Verantwortliches TP
(Auswahl - bei Bedarf)]],VLOOKUP(BTT[[#This Row],[Hauptprozess
(Pflichtauswahl)]],Hauptprozesse[],3,FALSE)),"")</f>
        <v/>
      </c>
      <c r="G2191" t="inlineStr">
        <is>
          <t>RW-K</t>
        </is>
      </c>
      <c r="H2191" t="inlineStr"/>
      <c r="I2191" t="inlineStr">
        <is>
          <t>ZFI25</t>
        </is>
      </c>
      <c r="J2191">
        <f>IFERROR(VLOOKUP(BTT[[#This Row],[Verwendete Transaktion (Pflichtauswahl)]],Transaktionen[[Transaktionen]:[Langtext]],2,FALSE),"")</f>
        <v/>
      </c>
      <c r="V2191">
        <f>IFERROR(VLOOKUP(BTT[[#This Row],[Verwendetes Formular
(Auswahl falls relevant)]],Formulare[[Formularbezeichnung]:[Formularname (technisch)]],2,FALSE),"")</f>
        <v/>
      </c>
      <c r="AK2191">
        <f>IF(BTT[[#This Row],[Subprozess
(optionale Auswahl)]]="","okay",IF(VLOOKUP(BTT[[#This Row],[Subprozess
(optionale Auswahl)]],BPML[[Subprozess]:[Zugeordneter Hauptprozess]],3,FALSE)=BTT[[#This Row],[Hauptprozess
(Pflichtauswahl)]],"okay","falscher Subprozess"))</f>
        <v/>
      </c>
      <c r="AL2191">
        <f>IF(aktives_Teilprojekt="Master","",IF(BTT[[#This Row],[Verantwortliches TP
(automatisch)]]=VLOOKUP(aktives_Teilprojekt,Teilprojekte[[Teilprojekte]:[Kürzel]],2,FALSE),"okay","Hauptprozess anderes TP"))</f>
        <v/>
      </c>
      <c r="AM21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1">
        <f>IFERROR(IF(BTT[[#This Row],[SAP-Modul
(Pflichtauswahl)]]&lt;&gt;VLOOKUP(BTT[[#This Row],[Verwendete Transaktion (Pflichtauswahl)]],Transaktionen[[Transaktionen]:[Modul]],3,FALSE),"Modul anders","okay"),"")</f>
        <v/>
      </c>
      <c r="AP2191">
        <f>IFERROR(IF(COUNTIFS(BTT[Verwendete Transaktion (Pflichtauswahl)],BTT[[#This Row],[Verwendete Transaktion (Pflichtauswahl)]],BTT[SAP-Modul
(Pflichtauswahl)],"&lt;&gt;"&amp;BTT[[#This Row],[SAP-Modul
(Pflichtauswahl)]])&gt;0,"Modul anders","okay"),"")</f>
        <v/>
      </c>
      <c r="AQ2191">
        <f>IFERROR(IF(COUNTIFS(BTT[Verwendete Transaktion (Pflichtauswahl)],BTT[[#This Row],[Verwendete Transaktion (Pflichtauswahl)]],BTT[Verantwortliches TP
(automatisch)],"&lt;&gt;"&amp;BTT[[#This Row],[Verantwortliches TP
(automatisch)]])&gt;0,"Transaktion mehrfach","okay"),"")</f>
        <v/>
      </c>
      <c r="AR2191">
        <f>IFERROR(IF(COUNTIFS(BTT[Verwendete Transaktion (Pflichtauswahl)],BTT[[#This Row],[Verwendete Transaktion (Pflichtauswahl)]],BTT[Verantwortliches TP
(automatisch)],"&lt;&gt;"&amp;VLOOKUP(aktives_Teilprojekt,Teilprojekte[[Teilprojekte]:[Kürzel]],2,FALSE))&gt;0,"Transaktion mehrfach","okay"),"")</f>
        <v/>
      </c>
      <c r="AS2191" t="inlineStr">
        <is>
          <t>FI2161</t>
        </is>
      </c>
    </row>
    <row r="2192">
      <c r="A2192">
        <f>IFERROR(IF(BTT[[#This Row],[Lfd Nr. 
(aus konsolidierter Datei)]]&lt;&gt;"",BTT[[#This Row],[Lfd Nr. 
(aus konsolidierter Datei)]],VLOOKUP(aktives_Teilprojekt,Teilprojekte[[Teilprojekte]:[Kürzel]],2,FALSE)&amp;ROW(BTT[[#This Row],[Lfd Nr.
(automatisch)]])-2),"")</f>
        <v/>
      </c>
      <c r="B2192" t="inlineStr">
        <is>
          <t>Bearbeitung und Prüfung von Eingangsrechnungen</t>
        </is>
      </c>
      <c r="E2192">
        <f>IFERROR(IF(NOT(BTT[[#This Row],[Manuelle Änderung des Verantwortliches TP
(Auswahl - bei Bedarf)]]=""),BTT[[#This Row],[Manuelle Änderung des Verantwortliches TP
(Auswahl - bei Bedarf)]],VLOOKUP(BTT[[#This Row],[Hauptprozess
(Pflichtauswahl)]],Hauptprozesse[],3,FALSE)),"")</f>
        <v/>
      </c>
      <c r="G2192" t="inlineStr">
        <is>
          <t>RW-K</t>
        </is>
      </c>
      <c r="H2192" t="inlineStr"/>
      <c r="I2192" t="inlineStr">
        <is>
          <t>ZFI65</t>
        </is>
      </c>
      <c r="J2192">
        <f>IFERROR(VLOOKUP(BTT[[#This Row],[Verwendete Transaktion (Pflichtauswahl)]],Transaktionen[[Transaktionen]:[Langtext]],2,FALSE),"")</f>
        <v/>
      </c>
      <c r="V2192">
        <f>IFERROR(VLOOKUP(BTT[[#This Row],[Verwendetes Formular
(Auswahl falls relevant)]],Formulare[[Formularbezeichnung]:[Formularname (technisch)]],2,FALSE),"")</f>
        <v/>
      </c>
      <c r="AK2192">
        <f>IF(BTT[[#This Row],[Subprozess
(optionale Auswahl)]]="","okay",IF(VLOOKUP(BTT[[#This Row],[Subprozess
(optionale Auswahl)]],BPML[[Subprozess]:[Zugeordneter Hauptprozess]],3,FALSE)=BTT[[#This Row],[Hauptprozess
(Pflichtauswahl)]],"okay","falscher Subprozess"))</f>
        <v/>
      </c>
      <c r="AL2192">
        <f>IF(aktives_Teilprojekt="Master","",IF(BTT[[#This Row],[Verantwortliches TP
(automatisch)]]=VLOOKUP(aktives_Teilprojekt,Teilprojekte[[Teilprojekte]:[Kürzel]],2,FALSE),"okay","Hauptprozess anderes TP"))</f>
        <v/>
      </c>
      <c r="AM21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2">
        <f>IFERROR(IF(BTT[[#This Row],[SAP-Modul
(Pflichtauswahl)]]&lt;&gt;VLOOKUP(BTT[[#This Row],[Verwendete Transaktion (Pflichtauswahl)]],Transaktionen[[Transaktionen]:[Modul]],3,FALSE),"Modul anders","okay"),"")</f>
        <v/>
      </c>
      <c r="AP2192">
        <f>IFERROR(IF(COUNTIFS(BTT[Verwendete Transaktion (Pflichtauswahl)],BTT[[#This Row],[Verwendete Transaktion (Pflichtauswahl)]],BTT[SAP-Modul
(Pflichtauswahl)],"&lt;&gt;"&amp;BTT[[#This Row],[SAP-Modul
(Pflichtauswahl)]])&gt;0,"Modul anders","okay"),"")</f>
        <v/>
      </c>
      <c r="AQ2192">
        <f>IFERROR(IF(COUNTIFS(BTT[Verwendete Transaktion (Pflichtauswahl)],BTT[[#This Row],[Verwendete Transaktion (Pflichtauswahl)]],BTT[Verantwortliches TP
(automatisch)],"&lt;&gt;"&amp;BTT[[#This Row],[Verantwortliches TP
(automatisch)]])&gt;0,"Transaktion mehrfach","okay"),"")</f>
        <v/>
      </c>
      <c r="AR2192">
        <f>IFERROR(IF(COUNTIFS(BTT[Verwendete Transaktion (Pflichtauswahl)],BTT[[#This Row],[Verwendete Transaktion (Pflichtauswahl)]],BTT[Verantwortliches TP
(automatisch)],"&lt;&gt;"&amp;VLOOKUP(aktives_Teilprojekt,Teilprojekte[[Teilprojekte]:[Kürzel]],2,FALSE))&gt;0,"Transaktion mehrfach","okay"),"")</f>
        <v/>
      </c>
      <c r="AS2192" t="inlineStr">
        <is>
          <t>FI2162</t>
        </is>
      </c>
    </row>
    <row r="2193">
      <c r="A2193">
        <f>IFERROR(IF(BTT[[#This Row],[Lfd Nr. 
(aus konsolidierter Datei)]]&lt;&gt;"",BTT[[#This Row],[Lfd Nr. 
(aus konsolidierter Datei)]],VLOOKUP(aktives_Teilprojekt,Teilprojekte[[Teilprojekte]:[Kürzel]],2,FALSE)&amp;ROW(BTT[[#This Row],[Lfd Nr.
(automatisch)]])-2),"")</f>
        <v/>
      </c>
      <c r="B2193" t="inlineStr">
        <is>
          <t>Kontokorrent pflegen</t>
        </is>
      </c>
      <c r="E2193">
        <f>IFERROR(IF(NOT(BTT[[#This Row],[Manuelle Änderung des Verantwortliches TP
(Auswahl - bei Bedarf)]]=""),BTT[[#This Row],[Manuelle Änderung des Verantwortliches TP
(Auswahl - bei Bedarf)]],VLOOKUP(BTT[[#This Row],[Hauptprozess
(Pflichtauswahl)]],Hauptprozesse[],3,FALSE)),"")</f>
        <v/>
      </c>
      <c r="G2193" t="inlineStr">
        <is>
          <t>RW-K</t>
        </is>
      </c>
      <c r="H2193" t="inlineStr"/>
      <c r="I2193" t="inlineStr">
        <is>
          <t>ZFI69</t>
        </is>
      </c>
      <c r="J2193">
        <f>IFERROR(VLOOKUP(BTT[[#This Row],[Verwendete Transaktion (Pflichtauswahl)]],Transaktionen[[Transaktionen]:[Langtext]],2,FALSE),"")</f>
        <v/>
      </c>
      <c r="V2193">
        <f>IFERROR(VLOOKUP(BTT[[#This Row],[Verwendetes Formular
(Auswahl falls relevant)]],Formulare[[Formularbezeichnung]:[Formularname (technisch)]],2,FALSE),"")</f>
        <v/>
      </c>
      <c r="AK2193">
        <f>IF(BTT[[#This Row],[Subprozess
(optionale Auswahl)]]="","okay",IF(VLOOKUP(BTT[[#This Row],[Subprozess
(optionale Auswahl)]],BPML[[Subprozess]:[Zugeordneter Hauptprozess]],3,FALSE)=BTT[[#This Row],[Hauptprozess
(Pflichtauswahl)]],"okay","falscher Subprozess"))</f>
        <v/>
      </c>
      <c r="AL2193">
        <f>IF(aktives_Teilprojekt="Master","",IF(BTT[[#This Row],[Verantwortliches TP
(automatisch)]]=VLOOKUP(aktives_Teilprojekt,Teilprojekte[[Teilprojekte]:[Kürzel]],2,FALSE),"okay","Hauptprozess anderes TP"))</f>
        <v/>
      </c>
      <c r="AM21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3">
        <f>IFERROR(IF(BTT[[#This Row],[SAP-Modul
(Pflichtauswahl)]]&lt;&gt;VLOOKUP(BTT[[#This Row],[Verwendete Transaktion (Pflichtauswahl)]],Transaktionen[[Transaktionen]:[Modul]],3,FALSE),"Modul anders","okay"),"")</f>
        <v/>
      </c>
      <c r="AP2193">
        <f>IFERROR(IF(COUNTIFS(BTT[Verwendete Transaktion (Pflichtauswahl)],BTT[[#This Row],[Verwendete Transaktion (Pflichtauswahl)]],BTT[SAP-Modul
(Pflichtauswahl)],"&lt;&gt;"&amp;BTT[[#This Row],[SAP-Modul
(Pflichtauswahl)]])&gt;0,"Modul anders","okay"),"")</f>
        <v/>
      </c>
      <c r="AQ2193">
        <f>IFERROR(IF(COUNTIFS(BTT[Verwendete Transaktion (Pflichtauswahl)],BTT[[#This Row],[Verwendete Transaktion (Pflichtauswahl)]],BTT[Verantwortliches TP
(automatisch)],"&lt;&gt;"&amp;BTT[[#This Row],[Verantwortliches TP
(automatisch)]])&gt;0,"Transaktion mehrfach","okay"),"")</f>
        <v/>
      </c>
      <c r="AR2193">
        <f>IFERROR(IF(COUNTIFS(BTT[Verwendete Transaktion (Pflichtauswahl)],BTT[[#This Row],[Verwendete Transaktion (Pflichtauswahl)]],BTT[Verantwortliches TP
(automatisch)],"&lt;&gt;"&amp;VLOOKUP(aktives_Teilprojekt,Teilprojekte[[Teilprojekte]:[Kürzel]],2,FALSE))&gt;0,"Transaktion mehrfach","okay"),"")</f>
        <v/>
      </c>
      <c r="AS2193" t="inlineStr">
        <is>
          <t>FI2163</t>
        </is>
      </c>
    </row>
    <row r="2194">
      <c r="A2194">
        <f>IFERROR(IF(BTT[[#This Row],[Lfd Nr. 
(aus konsolidierter Datei)]]&lt;&gt;"",BTT[[#This Row],[Lfd Nr. 
(aus konsolidierter Datei)]],VLOOKUP(aktives_Teilprojekt,Teilprojekte[[Teilprojekte]:[Kürzel]],2,FALSE)&amp;ROW(BTT[[#This Row],[Lfd Nr.
(automatisch)]])-2),"")</f>
        <v/>
      </c>
      <c r="B2194" t="inlineStr">
        <is>
          <t>Kontokorrent pflegen</t>
        </is>
      </c>
      <c r="E2194">
        <f>IFERROR(IF(NOT(BTT[[#This Row],[Manuelle Änderung des Verantwortliches TP
(Auswahl - bei Bedarf)]]=""),BTT[[#This Row],[Manuelle Änderung des Verantwortliches TP
(Auswahl - bei Bedarf)]],VLOOKUP(BTT[[#This Row],[Hauptprozess
(Pflichtauswahl)]],Hauptprozesse[],3,FALSE)),"")</f>
        <v/>
      </c>
      <c r="G2194" t="inlineStr">
        <is>
          <t>RW-K</t>
        </is>
      </c>
      <c r="H2194" t="inlineStr"/>
      <c r="I2194" t="inlineStr">
        <is>
          <t>F.1A</t>
        </is>
      </c>
      <c r="J2194">
        <f>IFERROR(VLOOKUP(BTT[[#This Row],[Verwendete Transaktion (Pflichtauswahl)]],Transaktionen[[Transaktionen]:[Langtext]],2,FALSE),"")</f>
        <v/>
      </c>
      <c r="V2194">
        <f>IFERROR(VLOOKUP(BTT[[#This Row],[Verwendetes Formular
(Auswahl falls relevant)]],Formulare[[Formularbezeichnung]:[Formularname (technisch)]],2,FALSE),"")</f>
        <v/>
      </c>
      <c r="Y2194" t="inlineStr">
        <is>
          <t>Keine Verwendung</t>
        </is>
      </c>
      <c r="AK2194">
        <f>IF(BTT[[#This Row],[Subprozess
(optionale Auswahl)]]="","okay",IF(VLOOKUP(BTT[[#This Row],[Subprozess
(optionale Auswahl)]],BPML[[Subprozess]:[Zugeordneter Hauptprozess]],3,FALSE)=BTT[[#This Row],[Hauptprozess
(Pflichtauswahl)]],"okay","falscher Subprozess"))</f>
        <v/>
      </c>
      <c r="AL2194">
        <f>IF(aktives_Teilprojekt="Master","",IF(BTT[[#This Row],[Verantwortliches TP
(automatisch)]]=VLOOKUP(aktives_Teilprojekt,Teilprojekte[[Teilprojekte]:[Kürzel]],2,FALSE),"okay","Hauptprozess anderes TP"))</f>
        <v/>
      </c>
      <c r="AM21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4">
        <f>IFERROR(IF(BTT[[#This Row],[SAP-Modul
(Pflichtauswahl)]]&lt;&gt;VLOOKUP(BTT[[#This Row],[Verwendete Transaktion (Pflichtauswahl)]],Transaktionen[[Transaktionen]:[Modul]],3,FALSE),"Modul anders","okay"),"")</f>
        <v/>
      </c>
      <c r="AP2194">
        <f>IFERROR(IF(COUNTIFS(BTT[Verwendete Transaktion (Pflichtauswahl)],BTT[[#This Row],[Verwendete Transaktion (Pflichtauswahl)]],BTT[SAP-Modul
(Pflichtauswahl)],"&lt;&gt;"&amp;BTT[[#This Row],[SAP-Modul
(Pflichtauswahl)]])&gt;0,"Modul anders","okay"),"")</f>
        <v/>
      </c>
      <c r="AQ2194">
        <f>IFERROR(IF(COUNTIFS(BTT[Verwendete Transaktion (Pflichtauswahl)],BTT[[#This Row],[Verwendete Transaktion (Pflichtauswahl)]],BTT[Verantwortliches TP
(automatisch)],"&lt;&gt;"&amp;BTT[[#This Row],[Verantwortliches TP
(automatisch)]])&gt;0,"Transaktion mehrfach","okay"),"")</f>
        <v/>
      </c>
      <c r="AR2194">
        <f>IFERROR(IF(COUNTIFS(BTT[Verwendete Transaktion (Pflichtauswahl)],BTT[[#This Row],[Verwendete Transaktion (Pflichtauswahl)]],BTT[Verantwortliches TP
(automatisch)],"&lt;&gt;"&amp;VLOOKUP(aktives_Teilprojekt,Teilprojekte[[Teilprojekte]:[Kürzel]],2,FALSE))&gt;0,"Transaktion mehrfach","okay"),"")</f>
        <v/>
      </c>
      <c r="AS2194" t="inlineStr">
        <is>
          <t>FI2164</t>
        </is>
      </c>
    </row>
    <row r="2195">
      <c r="A2195">
        <f>IFERROR(IF(BTT[[#This Row],[Lfd Nr. 
(aus konsolidierter Datei)]]&lt;&gt;"",BTT[[#This Row],[Lfd Nr. 
(aus konsolidierter Datei)]],VLOOKUP(aktives_Teilprojekt,Teilprojekte[[Teilprojekte]:[Kürzel]],2,FALSE)&amp;ROW(BTT[[#This Row],[Lfd Nr.
(automatisch)]])-2),"")</f>
        <v/>
      </c>
      <c r="E2195">
        <f>IFERROR(IF(NOT(BTT[[#This Row],[Manuelle Änderung des Verantwortliches TP
(Auswahl - bei Bedarf)]]=""),BTT[[#This Row],[Manuelle Änderung des Verantwortliches TP
(Auswahl - bei Bedarf)]],VLOOKUP(BTT[[#This Row],[Hauptprozess
(Pflichtauswahl)]],Hauptprozesse[],3,FALSE)),"")</f>
        <v/>
      </c>
      <c r="F2195" t="inlineStr">
        <is>
          <t>FI</t>
        </is>
      </c>
      <c r="H2195" t="inlineStr"/>
      <c r="I2195" t="inlineStr">
        <is>
          <t>FV70</t>
        </is>
      </c>
      <c r="J2195">
        <f>IFERROR(VLOOKUP(BTT[[#This Row],[Verwendete Transaktion (Pflichtauswahl)]],Transaktionen[[Transaktionen]:[Langtext]],2,FALSE),"")</f>
        <v/>
      </c>
      <c r="V2195">
        <f>IFERROR(VLOOKUP(BTT[[#This Row],[Verwendetes Formular
(Auswahl falls relevant)]],Formulare[[Formularbezeichnung]:[Formularname (technisch)]],2,FALSE),"")</f>
        <v/>
      </c>
      <c r="Y2195" t="inlineStr">
        <is>
          <t>keine Berechtigung</t>
        </is>
      </c>
      <c r="AK2195">
        <f>IF(BTT[[#This Row],[Subprozess
(optionale Auswahl)]]="","okay",IF(VLOOKUP(BTT[[#This Row],[Subprozess
(optionale Auswahl)]],BPML[[Subprozess]:[Zugeordneter Hauptprozess]],3,FALSE)=BTT[[#This Row],[Hauptprozess
(Pflichtauswahl)]],"okay","falscher Subprozess"))</f>
        <v/>
      </c>
      <c r="AL2195">
        <f>IF(aktives_Teilprojekt="Master","",IF(BTT[[#This Row],[Verantwortliches TP
(automatisch)]]=VLOOKUP(aktives_Teilprojekt,Teilprojekte[[Teilprojekte]:[Kürzel]],2,FALSE),"okay","Hauptprozess anderes TP"))</f>
        <v/>
      </c>
      <c r="AM21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5">
        <f>IFERROR(IF(BTT[[#This Row],[SAP-Modul
(Pflichtauswahl)]]&lt;&gt;VLOOKUP(BTT[[#This Row],[Verwendete Transaktion (Pflichtauswahl)]],Transaktionen[[Transaktionen]:[Modul]],3,FALSE),"Modul anders","okay"),"")</f>
        <v/>
      </c>
      <c r="AP2195">
        <f>IFERROR(IF(COUNTIFS(BTT[Verwendete Transaktion (Pflichtauswahl)],BTT[[#This Row],[Verwendete Transaktion (Pflichtauswahl)]],BTT[SAP-Modul
(Pflichtauswahl)],"&lt;&gt;"&amp;BTT[[#This Row],[SAP-Modul
(Pflichtauswahl)]])&gt;0,"Modul anders","okay"),"")</f>
        <v/>
      </c>
      <c r="AQ2195">
        <f>IFERROR(IF(COUNTIFS(BTT[Verwendete Transaktion (Pflichtauswahl)],BTT[[#This Row],[Verwendete Transaktion (Pflichtauswahl)]],BTT[Verantwortliches TP
(automatisch)],"&lt;&gt;"&amp;BTT[[#This Row],[Verantwortliches TP
(automatisch)]])&gt;0,"Transaktion mehrfach","okay"),"")</f>
        <v/>
      </c>
      <c r="AR2195">
        <f>IFERROR(IF(COUNTIFS(BTT[Verwendete Transaktion (Pflichtauswahl)],BTT[[#This Row],[Verwendete Transaktion (Pflichtauswahl)]],BTT[Verantwortliches TP
(automatisch)],"&lt;&gt;"&amp;VLOOKUP(aktives_Teilprojekt,Teilprojekte[[Teilprojekte]:[Kürzel]],2,FALSE))&gt;0,"Transaktion mehrfach","okay"),"")</f>
        <v/>
      </c>
      <c r="AS2195" t="inlineStr">
        <is>
          <t>FI2165</t>
        </is>
      </c>
    </row>
    <row r="2196">
      <c r="A2196">
        <f>IFERROR(IF(BTT[[#This Row],[Lfd Nr. 
(aus konsolidierter Datei)]]&lt;&gt;"",BTT[[#This Row],[Lfd Nr. 
(aus konsolidierter Datei)]],VLOOKUP(aktives_Teilprojekt,Teilprojekte[[Teilprojekte]:[Kürzel]],2,FALSE)&amp;ROW(BTT[[#This Row],[Lfd Nr.
(automatisch)]])-2),"")</f>
        <v/>
      </c>
      <c r="E2196">
        <f>IFERROR(IF(NOT(BTT[[#This Row],[Manuelle Änderung des Verantwortliches TP
(Auswahl - bei Bedarf)]]=""),BTT[[#This Row],[Manuelle Änderung des Verantwortliches TP
(Auswahl - bei Bedarf)]],VLOOKUP(BTT[[#This Row],[Hauptprozess
(Pflichtauswahl)]],Hauptprozesse[],3,FALSE)),"")</f>
        <v/>
      </c>
      <c r="F2196" t="inlineStr">
        <is>
          <t>FI</t>
        </is>
      </c>
      <c r="H2196" t="inlineStr"/>
      <c r="J2196">
        <f>IFERROR(VLOOKUP(BTT[[#This Row],[Verwendete Transaktion (Pflichtauswahl)]],Transaktionen[[Transaktionen]:[Langtext]],2,FALSE),"")</f>
        <v/>
      </c>
      <c r="V2196">
        <f>IFERROR(VLOOKUP(BTT[[#This Row],[Verwendetes Formular
(Auswahl falls relevant)]],Formulare[[Formularbezeichnung]:[Formularname (technisch)]],2,FALSE),"")</f>
        <v/>
      </c>
      <c r="AK2196">
        <f>IF(BTT[[#This Row],[Subprozess
(optionale Auswahl)]]="","okay",IF(VLOOKUP(BTT[[#This Row],[Subprozess
(optionale Auswahl)]],BPML[[Subprozess]:[Zugeordneter Hauptprozess]],3,FALSE)=BTT[[#This Row],[Hauptprozess
(Pflichtauswahl)]],"okay","falscher Subprozess"))</f>
        <v/>
      </c>
      <c r="AL2196">
        <f>IF(aktives_Teilprojekt="Master","",IF(BTT[[#This Row],[Verantwortliches TP
(automatisch)]]=VLOOKUP(aktives_Teilprojekt,Teilprojekte[[Teilprojekte]:[Kürzel]],2,FALSE),"okay","Hauptprozess anderes TP"))</f>
        <v/>
      </c>
      <c r="AM21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6">
        <f>IFERROR(IF(BTT[[#This Row],[SAP-Modul
(Pflichtauswahl)]]&lt;&gt;VLOOKUP(BTT[[#This Row],[Verwendete Transaktion (Pflichtauswahl)]],Transaktionen[[Transaktionen]:[Modul]],3,FALSE),"Modul anders","okay"),"")</f>
        <v/>
      </c>
      <c r="AP2196">
        <f>IFERROR(IF(COUNTIFS(BTT[Verwendete Transaktion (Pflichtauswahl)],BTT[[#This Row],[Verwendete Transaktion (Pflichtauswahl)]],BTT[SAP-Modul
(Pflichtauswahl)],"&lt;&gt;"&amp;BTT[[#This Row],[SAP-Modul
(Pflichtauswahl)]])&gt;0,"Modul anders","okay"),"")</f>
        <v/>
      </c>
      <c r="AQ2196">
        <f>IFERROR(IF(COUNTIFS(BTT[Verwendete Transaktion (Pflichtauswahl)],BTT[[#This Row],[Verwendete Transaktion (Pflichtauswahl)]],BTT[Verantwortliches TP
(automatisch)],"&lt;&gt;"&amp;BTT[[#This Row],[Verantwortliches TP
(automatisch)]])&gt;0,"Transaktion mehrfach","okay"),"")</f>
        <v/>
      </c>
      <c r="AR2196">
        <f>IFERROR(IF(COUNTIFS(BTT[Verwendete Transaktion (Pflichtauswahl)],BTT[[#This Row],[Verwendete Transaktion (Pflichtauswahl)]],BTT[Verantwortliches TP
(automatisch)],"&lt;&gt;"&amp;VLOOKUP(aktives_Teilprojekt,Teilprojekte[[Teilprojekte]:[Kürzel]],2,FALSE))&gt;0,"Transaktion mehrfach","okay"),"")</f>
        <v/>
      </c>
      <c r="AS2196" t="inlineStr">
        <is>
          <t>FI2166</t>
        </is>
      </c>
    </row>
    <row r="2197">
      <c r="A2197">
        <f>IFERROR(IF(BTT[[#This Row],[Lfd Nr. 
(aus konsolidierter Datei)]]&lt;&gt;"",BTT[[#This Row],[Lfd Nr. 
(aus konsolidierter Datei)]],VLOOKUP(aktives_Teilprojekt,Teilprojekte[[Teilprojekte]:[Kürzel]],2,FALSE)&amp;ROW(BTT[[#This Row],[Lfd Nr.
(automatisch)]])-2),"")</f>
        <v/>
      </c>
      <c r="E2197">
        <f>IFERROR(IF(NOT(BTT[[#This Row],[Manuelle Änderung des Verantwortliches TP
(Auswahl - bei Bedarf)]]=""),BTT[[#This Row],[Manuelle Änderung des Verantwortliches TP
(Auswahl - bei Bedarf)]],VLOOKUP(BTT[[#This Row],[Hauptprozess
(Pflichtauswahl)]],Hauptprozesse[],3,FALSE)),"")</f>
        <v/>
      </c>
      <c r="F2197" t="inlineStr">
        <is>
          <t>FI</t>
        </is>
      </c>
      <c r="H2197" t="inlineStr"/>
      <c r="I2197" t="inlineStr">
        <is>
          <t>ME01</t>
        </is>
      </c>
      <c r="J2197">
        <f>IFERROR(VLOOKUP(BTT[[#This Row],[Verwendete Transaktion (Pflichtauswahl)]],Transaktionen[[Transaktionen]:[Langtext]],2,FALSE),"")</f>
        <v/>
      </c>
      <c r="V2197">
        <f>IFERROR(VLOOKUP(BTT[[#This Row],[Verwendetes Formular
(Auswahl falls relevant)]],Formulare[[Formularbezeichnung]:[Formularname (technisch)]],2,FALSE),"")</f>
        <v/>
      </c>
      <c r="Y2197" t="inlineStr">
        <is>
          <t>keine Berechtigung</t>
        </is>
      </c>
      <c r="AK2197">
        <f>IF(BTT[[#This Row],[Subprozess
(optionale Auswahl)]]="","okay",IF(VLOOKUP(BTT[[#This Row],[Subprozess
(optionale Auswahl)]],BPML[[Subprozess]:[Zugeordneter Hauptprozess]],3,FALSE)=BTT[[#This Row],[Hauptprozess
(Pflichtauswahl)]],"okay","falscher Subprozess"))</f>
        <v/>
      </c>
      <c r="AL2197">
        <f>IF(aktives_Teilprojekt="Master","",IF(BTT[[#This Row],[Verantwortliches TP
(automatisch)]]=VLOOKUP(aktives_Teilprojekt,Teilprojekte[[Teilprojekte]:[Kürzel]],2,FALSE),"okay","Hauptprozess anderes TP"))</f>
        <v/>
      </c>
      <c r="AM21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7">
        <f>IFERROR(IF(BTT[[#This Row],[SAP-Modul
(Pflichtauswahl)]]&lt;&gt;VLOOKUP(BTT[[#This Row],[Verwendete Transaktion (Pflichtauswahl)]],Transaktionen[[Transaktionen]:[Modul]],3,FALSE),"Modul anders","okay"),"")</f>
        <v/>
      </c>
      <c r="AP2197">
        <f>IFERROR(IF(COUNTIFS(BTT[Verwendete Transaktion (Pflichtauswahl)],BTT[[#This Row],[Verwendete Transaktion (Pflichtauswahl)]],BTT[SAP-Modul
(Pflichtauswahl)],"&lt;&gt;"&amp;BTT[[#This Row],[SAP-Modul
(Pflichtauswahl)]])&gt;0,"Modul anders","okay"),"")</f>
        <v/>
      </c>
      <c r="AQ2197">
        <f>IFERROR(IF(COUNTIFS(BTT[Verwendete Transaktion (Pflichtauswahl)],BTT[[#This Row],[Verwendete Transaktion (Pflichtauswahl)]],BTT[Verantwortliches TP
(automatisch)],"&lt;&gt;"&amp;BTT[[#This Row],[Verantwortliches TP
(automatisch)]])&gt;0,"Transaktion mehrfach","okay"),"")</f>
        <v/>
      </c>
      <c r="AR2197">
        <f>IFERROR(IF(COUNTIFS(BTT[Verwendete Transaktion (Pflichtauswahl)],BTT[[#This Row],[Verwendete Transaktion (Pflichtauswahl)]],BTT[Verantwortliches TP
(automatisch)],"&lt;&gt;"&amp;VLOOKUP(aktives_Teilprojekt,Teilprojekte[[Teilprojekte]:[Kürzel]],2,FALSE))&gt;0,"Transaktion mehrfach","okay"),"")</f>
        <v/>
      </c>
      <c r="AS2197" t="inlineStr">
        <is>
          <t>FI2167</t>
        </is>
      </c>
    </row>
    <row r="2198">
      <c r="A2198">
        <f>IFERROR(IF(BTT[[#This Row],[Lfd Nr. 
(aus konsolidierter Datei)]]&lt;&gt;"",BTT[[#This Row],[Lfd Nr. 
(aus konsolidierter Datei)]],VLOOKUP(aktives_Teilprojekt,Teilprojekte[[Teilprojekte]:[Kürzel]],2,FALSE)&amp;ROW(BTT[[#This Row],[Lfd Nr.
(automatisch)]])-2),"")</f>
        <v/>
      </c>
      <c r="E2198">
        <f>IFERROR(IF(NOT(BTT[[#This Row],[Manuelle Änderung des Verantwortliches TP
(Auswahl - bei Bedarf)]]=""),BTT[[#This Row],[Manuelle Änderung des Verantwortliches TP
(Auswahl - bei Bedarf)]],VLOOKUP(BTT[[#This Row],[Hauptprozess
(Pflichtauswahl)]],Hauptprozesse[],3,FALSE)),"")</f>
        <v/>
      </c>
      <c r="F2198" t="inlineStr">
        <is>
          <t>FI</t>
        </is>
      </c>
      <c r="H2198" t="inlineStr"/>
      <c r="I2198" t="inlineStr">
        <is>
          <t>ME03</t>
        </is>
      </c>
      <c r="J2198">
        <f>IFERROR(VLOOKUP(BTT[[#This Row],[Verwendete Transaktion (Pflichtauswahl)]],Transaktionen[[Transaktionen]:[Langtext]],2,FALSE),"")</f>
        <v/>
      </c>
      <c r="V2198">
        <f>IFERROR(VLOOKUP(BTT[[#This Row],[Verwendetes Formular
(Auswahl falls relevant)]],Formulare[[Formularbezeichnung]:[Formularname (technisch)]],2,FALSE),"")</f>
        <v/>
      </c>
      <c r="Y2198" t="inlineStr">
        <is>
          <t>keine Berechtigung</t>
        </is>
      </c>
      <c r="AK2198">
        <f>IF(BTT[[#This Row],[Subprozess
(optionale Auswahl)]]="","okay",IF(VLOOKUP(BTT[[#This Row],[Subprozess
(optionale Auswahl)]],BPML[[Subprozess]:[Zugeordneter Hauptprozess]],3,FALSE)=BTT[[#This Row],[Hauptprozess
(Pflichtauswahl)]],"okay","falscher Subprozess"))</f>
        <v/>
      </c>
      <c r="AL2198">
        <f>IF(aktives_Teilprojekt="Master","",IF(BTT[[#This Row],[Verantwortliches TP
(automatisch)]]=VLOOKUP(aktives_Teilprojekt,Teilprojekte[[Teilprojekte]:[Kürzel]],2,FALSE),"okay","Hauptprozess anderes TP"))</f>
        <v/>
      </c>
      <c r="AM21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8">
        <f>IFERROR(IF(BTT[[#This Row],[SAP-Modul
(Pflichtauswahl)]]&lt;&gt;VLOOKUP(BTT[[#This Row],[Verwendete Transaktion (Pflichtauswahl)]],Transaktionen[[Transaktionen]:[Modul]],3,FALSE),"Modul anders","okay"),"")</f>
        <v/>
      </c>
      <c r="AP2198">
        <f>IFERROR(IF(COUNTIFS(BTT[Verwendete Transaktion (Pflichtauswahl)],BTT[[#This Row],[Verwendete Transaktion (Pflichtauswahl)]],BTT[SAP-Modul
(Pflichtauswahl)],"&lt;&gt;"&amp;BTT[[#This Row],[SAP-Modul
(Pflichtauswahl)]])&gt;0,"Modul anders","okay"),"")</f>
        <v/>
      </c>
      <c r="AQ2198">
        <f>IFERROR(IF(COUNTIFS(BTT[Verwendete Transaktion (Pflichtauswahl)],BTT[[#This Row],[Verwendete Transaktion (Pflichtauswahl)]],BTT[Verantwortliches TP
(automatisch)],"&lt;&gt;"&amp;BTT[[#This Row],[Verantwortliches TP
(automatisch)]])&gt;0,"Transaktion mehrfach","okay"),"")</f>
        <v/>
      </c>
      <c r="AR2198">
        <f>IFERROR(IF(COUNTIFS(BTT[Verwendete Transaktion (Pflichtauswahl)],BTT[[#This Row],[Verwendete Transaktion (Pflichtauswahl)]],BTT[Verantwortliches TP
(automatisch)],"&lt;&gt;"&amp;VLOOKUP(aktives_Teilprojekt,Teilprojekte[[Teilprojekte]:[Kürzel]],2,FALSE))&gt;0,"Transaktion mehrfach","okay"),"")</f>
        <v/>
      </c>
      <c r="AS2198" t="inlineStr">
        <is>
          <t>FI2168</t>
        </is>
      </c>
    </row>
    <row r="2199">
      <c r="A2199">
        <f>IFERROR(IF(BTT[[#This Row],[Lfd Nr. 
(aus konsolidierter Datei)]]&lt;&gt;"",BTT[[#This Row],[Lfd Nr. 
(aus konsolidierter Datei)]],VLOOKUP(aktives_Teilprojekt,Teilprojekte[[Teilprojekte]:[Kürzel]],2,FALSE)&amp;ROW(BTT[[#This Row],[Lfd Nr.
(automatisch)]])-2),"")</f>
        <v/>
      </c>
      <c r="E2199">
        <f>IFERROR(IF(NOT(BTT[[#This Row],[Manuelle Änderung des Verantwortliches TP
(Auswahl - bei Bedarf)]]=""),BTT[[#This Row],[Manuelle Änderung des Verantwortliches TP
(Auswahl - bei Bedarf)]],VLOOKUP(BTT[[#This Row],[Hauptprozess
(Pflichtauswahl)]],Hauptprozesse[],3,FALSE)),"")</f>
        <v/>
      </c>
      <c r="F2199" t="inlineStr">
        <is>
          <t>FI</t>
        </is>
      </c>
      <c r="H2199" t="inlineStr"/>
      <c r="I2199" t="inlineStr">
        <is>
          <t>ME04</t>
        </is>
      </c>
      <c r="J2199">
        <f>IFERROR(VLOOKUP(BTT[[#This Row],[Verwendete Transaktion (Pflichtauswahl)]],Transaktionen[[Transaktionen]:[Langtext]],2,FALSE),"")</f>
        <v/>
      </c>
      <c r="V2199">
        <f>IFERROR(VLOOKUP(BTT[[#This Row],[Verwendetes Formular
(Auswahl falls relevant)]],Formulare[[Formularbezeichnung]:[Formularname (technisch)]],2,FALSE),"")</f>
        <v/>
      </c>
      <c r="Y2199" t="inlineStr">
        <is>
          <t>keine Berechtigung</t>
        </is>
      </c>
      <c r="AK2199">
        <f>IF(BTT[[#This Row],[Subprozess
(optionale Auswahl)]]="","okay",IF(VLOOKUP(BTT[[#This Row],[Subprozess
(optionale Auswahl)]],BPML[[Subprozess]:[Zugeordneter Hauptprozess]],3,FALSE)=BTT[[#This Row],[Hauptprozess
(Pflichtauswahl)]],"okay","falscher Subprozess"))</f>
        <v/>
      </c>
      <c r="AL2199">
        <f>IF(aktives_Teilprojekt="Master","",IF(BTT[[#This Row],[Verantwortliches TP
(automatisch)]]=VLOOKUP(aktives_Teilprojekt,Teilprojekte[[Teilprojekte]:[Kürzel]],2,FALSE),"okay","Hauptprozess anderes TP"))</f>
        <v/>
      </c>
      <c r="AM21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1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199">
        <f>IFERROR(IF(BTT[[#This Row],[SAP-Modul
(Pflichtauswahl)]]&lt;&gt;VLOOKUP(BTT[[#This Row],[Verwendete Transaktion (Pflichtauswahl)]],Transaktionen[[Transaktionen]:[Modul]],3,FALSE),"Modul anders","okay"),"")</f>
        <v/>
      </c>
      <c r="AP2199">
        <f>IFERROR(IF(COUNTIFS(BTT[Verwendete Transaktion (Pflichtauswahl)],BTT[[#This Row],[Verwendete Transaktion (Pflichtauswahl)]],BTT[SAP-Modul
(Pflichtauswahl)],"&lt;&gt;"&amp;BTT[[#This Row],[SAP-Modul
(Pflichtauswahl)]])&gt;0,"Modul anders","okay"),"")</f>
        <v/>
      </c>
      <c r="AQ2199">
        <f>IFERROR(IF(COUNTIFS(BTT[Verwendete Transaktion (Pflichtauswahl)],BTT[[#This Row],[Verwendete Transaktion (Pflichtauswahl)]],BTT[Verantwortliches TP
(automatisch)],"&lt;&gt;"&amp;BTT[[#This Row],[Verantwortliches TP
(automatisch)]])&gt;0,"Transaktion mehrfach","okay"),"")</f>
        <v/>
      </c>
      <c r="AR2199">
        <f>IFERROR(IF(COUNTIFS(BTT[Verwendete Transaktion (Pflichtauswahl)],BTT[[#This Row],[Verwendete Transaktion (Pflichtauswahl)]],BTT[Verantwortliches TP
(automatisch)],"&lt;&gt;"&amp;VLOOKUP(aktives_Teilprojekt,Teilprojekte[[Teilprojekte]:[Kürzel]],2,FALSE))&gt;0,"Transaktion mehrfach","okay"),"")</f>
        <v/>
      </c>
      <c r="AS2199" t="inlineStr">
        <is>
          <t>FI2169</t>
        </is>
      </c>
    </row>
    <row r="2200">
      <c r="A2200">
        <f>IFERROR(IF(BTT[[#This Row],[Lfd Nr. 
(aus konsolidierter Datei)]]&lt;&gt;"",BTT[[#This Row],[Lfd Nr. 
(aus konsolidierter Datei)]],VLOOKUP(aktives_Teilprojekt,Teilprojekte[[Teilprojekte]:[Kürzel]],2,FALSE)&amp;ROW(BTT[[#This Row],[Lfd Nr.
(automatisch)]])-2),"")</f>
        <v/>
      </c>
      <c r="E2200">
        <f>IFERROR(IF(NOT(BTT[[#This Row],[Manuelle Änderung des Verantwortliches TP
(Auswahl - bei Bedarf)]]=""),BTT[[#This Row],[Manuelle Änderung des Verantwortliches TP
(Auswahl - bei Bedarf)]],VLOOKUP(BTT[[#This Row],[Hauptprozess
(Pflichtauswahl)]],Hauptprozesse[],3,FALSE)),"")</f>
        <v/>
      </c>
      <c r="F2200" t="inlineStr">
        <is>
          <t>FI</t>
        </is>
      </c>
      <c r="H2200" t="inlineStr"/>
      <c r="I2200" t="inlineStr">
        <is>
          <t>ME05</t>
        </is>
      </c>
      <c r="J2200">
        <f>IFERROR(VLOOKUP(BTT[[#This Row],[Verwendete Transaktion (Pflichtauswahl)]],Transaktionen[[Transaktionen]:[Langtext]],2,FALSE),"")</f>
        <v/>
      </c>
      <c r="V2200">
        <f>IFERROR(VLOOKUP(BTT[[#This Row],[Verwendetes Formular
(Auswahl falls relevant)]],Formulare[[Formularbezeichnung]:[Formularname (technisch)]],2,FALSE),"")</f>
        <v/>
      </c>
      <c r="Y2200" t="inlineStr">
        <is>
          <t>keine Berechtigung</t>
        </is>
      </c>
      <c r="AK2200">
        <f>IF(BTT[[#This Row],[Subprozess
(optionale Auswahl)]]="","okay",IF(VLOOKUP(BTT[[#This Row],[Subprozess
(optionale Auswahl)]],BPML[[Subprozess]:[Zugeordneter Hauptprozess]],3,FALSE)=BTT[[#This Row],[Hauptprozess
(Pflichtauswahl)]],"okay","falscher Subprozess"))</f>
        <v/>
      </c>
      <c r="AL2200">
        <f>IF(aktives_Teilprojekt="Master","",IF(BTT[[#This Row],[Verantwortliches TP
(automatisch)]]=VLOOKUP(aktives_Teilprojekt,Teilprojekte[[Teilprojekte]:[Kürzel]],2,FALSE),"okay","Hauptprozess anderes TP"))</f>
        <v/>
      </c>
      <c r="AM22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0">
        <f>IFERROR(IF(BTT[[#This Row],[SAP-Modul
(Pflichtauswahl)]]&lt;&gt;VLOOKUP(BTT[[#This Row],[Verwendete Transaktion (Pflichtauswahl)]],Transaktionen[[Transaktionen]:[Modul]],3,FALSE),"Modul anders","okay"),"")</f>
        <v/>
      </c>
      <c r="AP2200">
        <f>IFERROR(IF(COUNTIFS(BTT[Verwendete Transaktion (Pflichtauswahl)],BTT[[#This Row],[Verwendete Transaktion (Pflichtauswahl)]],BTT[SAP-Modul
(Pflichtauswahl)],"&lt;&gt;"&amp;BTT[[#This Row],[SAP-Modul
(Pflichtauswahl)]])&gt;0,"Modul anders","okay"),"")</f>
        <v/>
      </c>
      <c r="AQ2200">
        <f>IFERROR(IF(COUNTIFS(BTT[Verwendete Transaktion (Pflichtauswahl)],BTT[[#This Row],[Verwendete Transaktion (Pflichtauswahl)]],BTT[Verantwortliches TP
(automatisch)],"&lt;&gt;"&amp;BTT[[#This Row],[Verantwortliches TP
(automatisch)]])&gt;0,"Transaktion mehrfach","okay"),"")</f>
        <v/>
      </c>
      <c r="AR2200">
        <f>IFERROR(IF(COUNTIFS(BTT[Verwendete Transaktion (Pflichtauswahl)],BTT[[#This Row],[Verwendete Transaktion (Pflichtauswahl)]],BTT[Verantwortliches TP
(automatisch)],"&lt;&gt;"&amp;VLOOKUP(aktives_Teilprojekt,Teilprojekte[[Teilprojekte]:[Kürzel]],2,FALSE))&gt;0,"Transaktion mehrfach","okay"),"")</f>
        <v/>
      </c>
      <c r="AS2200" t="inlineStr">
        <is>
          <t>FI2170</t>
        </is>
      </c>
    </row>
    <row r="2201">
      <c r="A2201">
        <f>IFERROR(IF(BTT[[#This Row],[Lfd Nr. 
(aus konsolidierter Datei)]]&lt;&gt;"",BTT[[#This Row],[Lfd Nr. 
(aus konsolidierter Datei)]],VLOOKUP(aktives_Teilprojekt,Teilprojekte[[Teilprojekte]:[Kürzel]],2,FALSE)&amp;ROW(BTT[[#This Row],[Lfd Nr.
(automatisch)]])-2),"")</f>
        <v/>
      </c>
      <c r="E2201">
        <f>IFERROR(IF(NOT(BTT[[#This Row],[Manuelle Änderung des Verantwortliches TP
(Auswahl - bei Bedarf)]]=""),BTT[[#This Row],[Manuelle Änderung des Verantwortliches TP
(Auswahl - bei Bedarf)]],VLOOKUP(BTT[[#This Row],[Hauptprozess
(Pflichtauswahl)]],Hauptprozesse[],3,FALSE)),"")</f>
        <v/>
      </c>
      <c r="F2201" t="inlineStr">
        <is>
          <t>FI</t>
        </is>
      </c>
      <c r="H2201" t="inlineStr"/>
      <c r="I2201" t="inlineStr">
        <is>
          <t>ME06</t>
        </is>
      </c>
      <c r="J2201">
        <f>IFERROR(VLOOKUP(BTT[[#This Row],[Verwendete Transaktion (Pflichtauswahl)]],Transaktionen[[Transaktionen]:[Langtext]],2,FALSE),"")</f>
        <v/>
      </c>
      <c r="V2201">
        <f>IFERROR(VLOOKUP(BTT[[#This Row],[Verwendetes Formular
(Auswahl falls relevant)]],Formulare[[Formularbezeichnung]:[Formularname (technisch)]],2,FALSE),"")</f>
        <v/>
      </c>
      <c r="Y2201" t="inlineStr">
        <is>
          <t>keine Berechtigung</t>
        </is>
      </c>
      <c r="AK2201">
        <f>IF(BTT[[#This Row],[Subprozess
(optionale Auswahl)]]="","okay",IF(VLOOKUP(BTT[[#This Row],[Subprozess
(optionale Auswahl)]],BPML[[Subprozess]:[Zugeordneter Hauptprozess]],3,FALSE)=BTT[[#This Row],[Hauptprozess
(Pflichtauswahl)]],"okay","falscher Subprozess"))</f>
        <v/>
      </c>
      <c r="AL2201">
        <f>IF(aktives_Teilprojekt="Master","",IF(BTT[[#This Row],[Verantwortliches TP
(automatisch)]]=VLOOKUP(aktives_Teilprojekt,Teilprojekte[[Teilprojekte]:[Kürzel]],2,FALSE),"okay","Hauptprozess anderes TP"))</f>
        <v/>
      </c>
      <c r="AM22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1">
        <f>IFERROR(IF(BTT[[#This Row],[SAP-Modul
(Pflichtauswahl)]]&lt;&gt;VLOOKUP(BTT[[#This Row],[Verwendete Transaktion (Pflichtauswahl)]],Transaktionen[[Transaktionen]:[Modul]],3,FALSE),"Modul anders","okay"),"")</f>
        <v/>
      </c>
      <c r="AP2201">
        <f>IFERROR(IF(COUNTIFS(BTT[Verwendete Transaktion (Pflichtauswahl)],BTT[[#This Row],[Verwendete Transaktion (Pflichtauswahl)]],BTT[SAP-Modul
(Pflichtauswahl)],"&lt;&gt;"&amp;BTT[[#This Row],[SAP-Modul
(Pflichtauswahl)]])&gt;0,"Modul anders","okay"),"")</f>
        <v/>
      </c>
      <c r="AQ2201">
        <f>IFERROR(IF(COUNTIFS(BTT[Verwendete Transaktion (Pflichtauswahl)],BTT[[#This Row],[Verwendete Transaktion (Pflichtauswahl)]],BTT[Verantwortliches TP
(automatisch)],"&lt;&gt;"&amp;BTT[[#This Row],[Verantwortliches TP
(automatisch)]])&gt;0,"Transaktion mehrfach","okay"),"")</f>
        <v/>
      </c>
      <c r="AR2201">
        <f>IFERROR(IF(COUNTIFS(BTT[Verwendete Transaktion (Pflichtauswahl)],BTT[[#This Row],[Verwendete Transaktion (Pflichtauswahl)]],BTT[Verantwortliches TP
(automatisch)],"&lt;&gt;"&amp;VLOOKUP(aktives_Teilprojekt,Teilprojekte[[Teilprojekte]:[Kürzel]],2,FALSE))&gt;0,"Transaktion mehrfach","okay"),"")</f>
        <v/>
      </c>
      <c r="AS2201" t="inlineStr">
        <is>
          <t>FI2171</t>
        </is>
      </c>
    </row>
    <row r="2202">
      <c r="A2202">
        <f>IFERROR(IF(BTT[[#This Row],[Lfd Nr. 
(aus konsolidierter Datei)]]&lt;&gt;"",BTT[[#This Row],[Lfd Nr. 
(aus konsolidierter Datei)]],VLOOKUP(aktives_Teilprojekt,Teilprojekte[[Teilprojekte]:[Kürzel]],2,FALSE)&amp;ROW(BTT[[#This Row],[Lfd Nr.
(automatisch)]])-2),"")</f>
        <v/>
      </c>
      <c r="E2202">
        <f>IFERROR(IF(NOT(BTT[[#This Row],[Manuelle Änderung des Verantwortliches TP
(Auswahl - bei Bedarf)]]=""),BTT[[#This Row],[Manuelle Änderung des Verantwortliches TP
(Auswahl - bei Bedarf)]],VLOOKUP(BTT[[#This Row],[Hauptprozess
(Pflichtauswahl)]],Hauptprozesse[],3,FALSE)),"")</f>
        <v/>
      </c>
      <c r="F2202" t="inlineStr">
        <is>
          <t>FI</t>
        </is>
      </c>
      <c r="H2202" t="inlineStr"/>
      <c r="I2202" t="inlineStr">
        <is>
          <t>ME0M</t>
        </is>
      </c>
      <c r="J2202">
        <f>IFERROR(VLOOKUP(BTT[[#This Row],[Verwendete Transaktion (Pflichtauswahl)]],Transaktionen[[Transaktionen]:[Langtext]],2,FALSE),"")</f>
        <v/>
      </c>
      <c r="V2202">
        <f>IFERROR(VLOOKUP(BTT[[#This Row],[Verwendetes Formular
(Auswahl falls relevant)]],Formulare[[Formularbezeichnung]:[Formularname (technisch)]],2,FALSE),"")</f>
        <v/>
      </c>
      <c r="Y2202" t="inlineStr">
        <is>
          <t>keine Berechtigung</t>
        </is>
      </c>
      <c r="AK2202">
        <f>IF(BTT[[#This Row],[Subprozess
(optionale Auswahl)]]="","okay",IF(VLOOKUP(BTT[[#This Row],[Subprozess
(optionale Auswahl)]],BPML[[Subprozess]:[Zugeordneter Hauptprozess]],3,FALSE)=BTT[[#This Row],[Hauptprozess
(Pflichtauswahl)]],"okay","falscher Subprozess"))</f>
        <v/>
      </c>
      <c r="AL2202">
        <f>IF(aktives_Teilprojekt="Master","",IF(BTT[[#This Row],[Verantwortliches TP
(automatisch)]]=VLOOKUP(aktives_Teilprojekt,Teilprojekte[[Teilprojekte]:[Kürzel]],2,FALSE),"okay","Hauptprozess anderes TP"))</f>
        <v/>
      </c>
      <c r="AM22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2">
        <f>IFERROR(IF(BTT[[#This Row],[SAP-Modul
(Pflichtauswahl)]]&lt;&gt;VLOOKUP(BTT[[#This Row],[Verwendete Transaktion (Pflichtauswahl)]],Transaktionen[[Transaktionen]:[Modul]],3,FALSE),"Modul anders","okay"),"")</f>
        <v/>
      </c>
      <c r="AP2202">
        <f>IFERROR(IF(COUNTIFS(BTT[Verwendete Transaktion (Pflichtauswahl)],BTT[[#This Row],[Verwendete Transaktion (Pflichtauswahl)]],BTT[SAP-Modul
(Pflichtauswahl)],"&lt;&gt;"&amp;BTT[[#This Row],[SAP-Modul
(Pflichtauswahl)]])&gt;0,"Modul anders","okay"),"")</f>
        <v/>
      </c>
      <c r="AQ2202">
        <f>IFERROR(IF(COUNTIFS(BTT[Verwendete Transaktion (Pflichtauswahl)],BTT[[#This Row],[Verwendete Transaktion (Pflichtauswahl)]],BTT[Verantwortliches TP
(automatisch)],"&lt;&gt;"&amp;BTT[[#This Row],[Verantwortliches TP
(automatisch)]])&gt;0,"Transaktion mehrfach","okay"),"")</f>
        <v/>
      </c>
      <c r="AR2202">
        <f>IFERROR(IF(COUNTIFS(BTT[Verwendete Transaktion (Pflichtauswahl)],BTT[[#This Row],[Verwendete Transaktion (Pflichtauswahl)]],BTT[Verantwortliches TP
(automatisch)],"&lt;&gt;"&amp;VLOOKUP(aktives_Teilprojekt,Teilprojekte[[Teilprojekte]:[Kürzel]],2,FALSE))&gt;0,"Transaktion mehrfach","okay"),"")</f>
        <v/>
      </c>
      <c r="AS2202" t="inlineStr">
        <is>
          <t>FI2172</t>
        </is>
      </c>
    </row>
    <row r="2203">
      <c r="A2203">
        <f>IFERROR(IF(BTT[[#This Row],[Lfd Nr. 
(aus konsolidierter Datei)]]&lt;&gt;"",BTT[[#This Row],[Lfd Nr. 
(aus konsolidierter Datei)]],VLOOKUP(aktives_Teilprojekt,Teilprojekte[[Teilprojekte]:[Kürzel]],2,FALSE)&amp;ROW(BTT[[#This Row],[Lfd Nr.
(automatisch)]])-2),"")</f>
        <v/>
      </c>
      <c r="E2203">
        <f>IFERROR(IF(NOT(BTT[[#This Row],[Manuelle Änderung des Verantwortliches TP
(Auswahl - bei Bedarf)]]=""),BTT[[#This Row],[Manuelle Änderung des Verantwortliches TP
(Auswahl - bei Bedarf)]],VLOOKUP(BTT[[#This Row],[Hauptprozess
(Pflichtauswahl)]],Hauptprozesse[],3,FALSE)),"")</f>
        <v/>
      </c>
      <c r="F2203" t="inlineStr">
        <is>
          <t>FI</t>
        </is>
      </c>
      <c r="H2203" t="inlineStr"/>
      <c r="I2203" t="inlineStr">
        <is>
          <t>ME11</t>
        </is>
      </c>
      <c r="J2203">
        <f>IFERROR(VLOOKUP(BTT[[#This Row],[Verwendete Transaktion (Pflichtauswahl)]],Transaktionen[[Transaktionen]:[Langtext]],2,FALSE),"")</f>
        <v/>
      </c>
      <c r="V2203">
        <f>IFERROR(VLOOKUP(BTT[[#This Row],[Verwendetes Formular
(Auswahl falls relevant)]],Formulare[[Formularbezeichnung]:[Formularname (technisch)]],2,FALSE),"")</f>
        <v/>
      </c>
      <c r="Y2203" t="inlineStr">
        <is>
          <t>keine Berechtigung</t>
        </is>
      </c>
      <c r="AK2203">
        <f>IF(BTT[[#This Row],[Subprozess
(optionale Auswahl)]]="","okay",IF(VLOOKUP(BTT[[#This Row],[Subprozess
(optionale Auswahl)]],BPML[[Subprozess]:[Zugeordneter Hauptprozess]],3,FALSE)=BTT[[#This Row],[Hauptprozess
(Pflichtauswahl)]],"okay","falscher Subprozess"))</f>
        <v/>
      </c>
      <c r="AL2203">
        <f>IF(aktives_Teilprojekt="Master","",IF(BTT[[#This Row],[Verantwortliches TP
(automatisch)]]=VLOOKUP(aktives_Teilprojekt,Teilprojekte[[Teilprojekte]:[Kürzel]],2,FALSE),"okay","Hauptprozess anderes TP"))</f>
        <v/>
      </c>
      <c r="AM22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3">
        <f>IFERROR(IF(BTT[[#This Row],[SAP-Modul
(Pflichtauswahl)]]&lt;&gt;VLOOKUP(BTT[[#This Row],[Verwendete Transaktion (Pflichtauswahl)]],Transaktionen[[Transaktionen]:[Modul]],3,FALSE),"Modul anders","okay"),"")</f>
        <v/>
      </c>
      <c r="AP2203">
        <f>IFERROR(IF(COUNTIFS(BTT[Verwendete Transaktion (Pflichtauswahl)],BTT[[#This Row],[Verwendete Transaktion (Pflichtauswahl)]],BTT[SAP-Modul
(Pflichtauswahl)],"&lt;&gt;"&amp;BTT[[#This Row],[SAP-Modul
(Pflichtauswahl)]])&gt;0,"Modul anders","okay"),"")</f>
        <v/>
      </c>
      <c r="AQ2203">
        <f>IFERROR(IF(COUNTIFS(BTT[Verwendete Transaktion (Pflichtauswahl)],BTT[[#This Row],[Verwendete Transaktion (Pflichtauswahl)]],BTT[Verantwortliches TP
(automatisch)],"&lt;&gt;"&amp;BTT[[#This Row],[Verantwortliches TP
(automatisch)]])&gt;0,"Transaktion mehrfach","okay"),"")</f>
        <v/>
      </c>
      <c r="AR2203">
        <f>IFERROR(IF(COUNTIFS(BTT[Verwendete Transaktion (Pflichtauswahl)],BTT[[#This Row],[Verwendete Transaktion (Pflichtauswahl)]],BTT[Verantwortliches TP
(automatisch)],"&lt;&gt;"&amp;VLOOKUP(aktives_Teilprojekt,Teilprojekte[[Teilprojekte]:[Kürzel]],2,FALSE))&gt;0,"Transaktion mehrfach","okay"),"")</f>
        <v/>
      </c>
      <c r="AS2203" t="inlineStr">
        <is>
          <t>FI2173</t>
        </is>
      </c>
    </row>
    <row r="2204">
      <c r="A2204">
        <f>IFERROR(IF(BTT[[#This Row],[Lfd Nr. 
(aus konsolidierter Datei)]]&lt;&gt;"",BTT[[#This Row],[Lfd Nr. 
(aus konsolidierter Datei)]],VLOOKUP(aktives_Teilprojekt,Teilprojekte[[Teilprojekte]:[Kürzel]],2,FALSE)&amp;ROW(BTT[[#This Row],[Lfd Nr.
(automatisch)]])-2),"")</f>
        <v/>
      </c>
      <c r="E2204">
        <f>IFERROR(IF(NOT(BTT[[#This Row],[Manuelle Änderung des Verantwortliches TP
(Auswahl - bei Bedarf)]]=""),BTT[[#This Row],[Manuelle Änderung des Verantwortliches TP
(Auswahl - bei Bedarf)]],VLOOKUP(BTT[[#This Row],[Hauptprozess
(Pflichtauswahl)]],Hauptprozesse[],3,FALSE)),"")</f>
        <v/>
      </c>
      <c r="F2204" t="inlineStr">
        <is>
          <t>FI</t>
        </is>
      </c>
      <c r="H2204" t="inlineStr"/>
      <c r="I2204" t="inlineStr">
        <is>
          <t>ME12</t>
        </is>
      </c>
      <c r="J2204">
        <f>IFERROR(VLOOKUP(BTT[[#This Row],[Verwendete Transaktion (Pflichtauswahl)]],Transaktionen[[Transaktionen]:[Langtext]],2,FALSE),"")</f>
        <v/>
      </c>
      <c r="V2204">
        <f>IFERROR(VLOOKUP(BTT[[#This Row],[Verwendetes Formular
(Auswahl falls relevant)]],Formulare[[Formularbezeichnung]:[Formularname (technisch)]],2,FALSE),"")</f>
        <v/>
      </c>
      <c r="Y2204" t="inlineStr">
        <is>
          <t>keine Berechtigung</t>
        </is>
      </c>
      <c r="AK2204">
        <f>IF(BTT[[#This Row],[Subprozess
(optionale Auswahl)]]="","okay",IF(VLOOKUP(BTT[[#This Row],[Subprozess
(optionale Auswahl)]],BPML[[Subprozess]:[Zugeordneter Hauptprozess]],3,FALSE)=BTT[[#This Row],[Hauptprozess
(Pflichtauswahl)]],"okay","falscher Subprozess"))</f>
        <v/>
      </c>
      <c r="AL2204">
        <f>IF(aktives_Teilprojekt="Master","",IF(BTT[[#This Row],[Verantwortliches TP
(automatisch)]]=VLOOKUP(aktives_Teilprojekt,Teilprojekte[[Teilprojekte]:[Kürzel]],2,FALSE),"okay","Hauptprozess anderes TP"))</f>
        <v/>
      </c>
      <c r="AM22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4">
        <f>IFERROR(IF(BTT[[#This Row],[SAP-Modul
(Pflichtauswahl)]]&lt;&gt;VLOOKUP(BTT[[#This Row],[Verwendete Transaktion (Pflichtauswahl)]],Transaktionen[[Transaktionen]:[Modul]],3,FALSE),"Modul anders","okay"),"")</f>
        <v/>
      </c>
      <c r="AP2204">
        <f>IFERROR(IF(COUNTIFS(BTT[Verwendete Transaktion (Pflichtauswahl)],BTT[[#This Row],[Verwendete Transaktion (Pflichtauswahl)]],BTT[SAP-Modul
(Pflichtauswahl)],"&lt;&gt;"&amp;BTT[[#This Row],[SAP-Modul
(Pflichtauswahl)]])&gt;0,"Modul anders","okay"),"")</f>
        <v/>
      </c>
      <c r="AQ2204">
        <f>IFERROR(IF(COUNTIFS(BTT[Verwendete Transaktion (Pflichtauswahl)],BTT[[#This Row],[Verwendete Transaktion (Pflichtauswahl)]],BTT[Verantwortliches TP
(automatisch)],"&lt;&gt;"&amp;BTT[[#This Row],[Verantwortliches TP
(automatisch)]])&gt;0,"Transaktion mehrfach","okay"),"")</f>
        <v/>
      </c>
      <c r="AR2204">
        <f>IFERROR(IF(COUNTIFS(BTT[Verwendete Transaktion (Pflichtauswahl)],BTT[[#This Row],[Verwendete Transaktion (Pflichtauswahl)]],BTT[Verantwortliches TP
(automatisch)],"&lt;&gt;"&amp;VLOOKUP(aktives_Teilprojekt,Teilprojekte[[Teilprojekte]:[Kürzel]],2,FALSE))&gt;0,"Transaktion mehrfach","okay"),"")</f>
        <v/>
      </c>
      <c r="AS2204" t="inlineStr">
        <is>
          <t>FI2174</t>
        </is>
      </c>
    </row>
    <row r="2205">
      <c r="A2205">
        <f>IFERROR(IF(BTT[[#This Row],[Lfd Nr. 
(aus konsolidierter Datei)]]&lt;&gt;"",BTT[[#This Row],[Lfd Nr. 
(aus konsolidierter Datei)]],VLOOKUP(aktives_Teilprojekt,Teilprojekte[[Teilprojekte]:[Kürzel]],2,FALSE)&amp;ROW(BTT[[#This Row],[Lfd Nr.
(automatisch)]])-2),"")</f>
        <v/>
      </c>
      <c r="E2205">
        <f>IFERROR(IF(NOT(BTT[[#This Row],[Manuelle Änderung des Verantwortliches TP
(Auswahl - bei Bedarf)]]=""),BTT[[#This Row],[Manuelle Änderung des Verantwortliches TP
(Auswahl - bei Bedarf)]],VLOOKUP(BTT[[#This Row],[Hauptprozess
(Pflichtauswahl)]],Hauptprozesse[],3,FALSE)),"")</f>
        <v/>
      </c>
      <c r="F2205" t="inlineStr">
        <is>
          <t>FI</t>
        </is>
      </c>
      <c r="H2205" t="inlineStr"/>
      <c r="I2205" t="inlineStr">
        <is>
          <t>ME13</t>
        </is>
      </c>
      <c r="J2205">
        <f>IFERROR(VLOOKUP(BTT[[#This Row],[Verwendete Transaktion (Pflichtauswahl)]],Transaktionen[[Transaktionen]:[Langtext]],2,FALSE),"")</f>
        <v/>
      </c>
      <c r="V2205">
        <f>IFERROR(VLOOKUP(BTT[[#This Row],[Verwendetes Formular
(Auswahl falls relevant)]],Formulare[[Formularbezeichnung]:[Formularname (technisch)]],2,FALSE),"")</f>
        <v/>
      </c>
      <c r="Y2205" t="inlineStr">
        <is>
          <t>keine Berechtigung</t>
        </is>
      </c>
      <c r="AK2205">
        <f>IF(BTT[[#This Row],[Subprozess
(optionale Auswahl)]]="","okay",IF(VLOOKUP(BTT[[#This Row],[Subprozess
(optionale Auswahl)]],BPML[[Subprozess]:[Zugeordneter Hauptprozess]],3,FALSE)=BTT[[#This Row],[Hauptprozess
(Pflichtauswahl)]],"okay","falscher Subprozess"))</f>
        <v/>
      </c>
      <c r="AL2205">
        <f>IF(aktives_Teilprojekt="Master","",IF(BTT[[#This Row],[Verantwortliches TP
(automatisch)]]=VLOOKUP(aktives_Teilprojekt,Teilprojekte[[Teilprojekte]:[Kürzel]],2,FALSE),"okay","Hauptprozess anderes TP"))</f>
        <v/>
      </c>
      <c r="AM22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5">
        <f>IFERROR(IF(BTT[[#This Row],[SAP-Modul
(Pflichtauswahl)]]&lt;&gt;VLOOKUP(BTT[[#This Row],[Verwendete Transaktion (Pflichtauswahl)]],Transaktionen[[Transaktionen]:[Modul]],3,FALSE),"Modul anders","okay"),"")</f>
        <v/>
      </c>
      <c r="AP2205">
        <f>IFERROR(IF(COUNTIFS(BTT[Verwendete Transaktion (Pflichtauswahl)],BTT[[#This Row],[Verwendete Transaktion (Pflichtauswahl)]],BTT[SAP-Modul
(Pflichtauswahl)],"&lt;&gt;"&amp;BTT[[#This Row],[SAP-Modul
(Pflichtauswahl)]])&gt;0,"Modul anders","okay"),"")</f>
        <v/>
      </c>
      <c r="AQ2205">
        <f>IFERROR(IF(COUNTIFS(BTT[Verwendete Transaktion (Pflichtauswahl)],BTT[[#This Row],[Verwendete Transaktion (Pflichtauswahl)]],BTT[Verantwortliches TP
(automatisch)],"&lt;&gt;"&amp;BTT[[#This Row],[Verantwortliches TP
(automatisch)]])&gt;0,"Transaktion mehrfach","okay"),"")</f>
        <v/>
      </c>
      <c r="AR2205">
        <f>IFERROR(IF(COUNTIFS(BTT[Verwendete Transaktion (Pflichtauswahl)],BTT[[#This Row],[Verwendete Transaktion (Pflichtauswahl)]],BTT[Verantwortliches TP
(automatisch)],"&lt;&gt;"&amp;VLOOKUP(aktives_Teilprojekt,Teilprojekte[[Teilprojekte]:[Kürzel]],2,FALSE))&gt;0,"Transaktion mehrfach","okay"),"")</f>
        <v/>
      </c>
      <c r="AS2205" t="inlineStr">
        <is>
          <t>FI2175</t>
        </is>
      </c>
    </row>
    <row r="2206">
      <c r="A2206">
        <f>IFERROR(IF(BTT[[#This Row],[Lfd Nr. 
(aus konsolidierter Datei)]]&lt;&gt;"",BTT[[#This Row],[Lfd Nr. 
(aus konsolidierter Datei)]],VLOOKUP(aktives_Teilprojekt,Teilprojekte[[Teilprojekte]:[Kürzel]],2,FALSE)&amp;ROW(BTT[[#This Row],[Lfd Nr.
(automatisch)]])-2),"")</f>
        <v/>
      </c>
      <c r="E2206">
        <f>IFERROR(IF(NOT(BTT[[#This Row],[Manuelle Änderung des Verantwortliches TP
(Auswahl - bei Bedarf)]]=""),BTT[[#This Row],[Manuelle Änderung des Verantwortliches TP
(Auswahl - bei Bedarf)]],VLOOKUP(BTT[[#This Row],[Hauptprozess
(Pflichtauswahl)]],Hauptprozesse[],3,FALSE)),"")</f>
        <v/>
      </c>
      <c r="F2206" t="inlineStr">
        <is>
          <t>FI</t>
        </is>
      </c>
      <c r="H2206" t="inlineStr"/>
      <c r="I2206" t="inlineStr">
        <is>
          <t>ME14</t>
        </is>
      </c>
      <c r="J2206">
        <f>IFERROR(VLOOKUP(BTT[[#This Row],[Verwendete Transaktion (Pflichtauswahl)]],Transaktionen[[Transaktionen]:[Langtext]],2,FALSE),"")</f>
        <v/>
      </c>
      <c r="V2206">
        <f>IFERROR(VLOOKUP(BTT[[#This Row],[Verwendetes Formular
(Auswahl falls relevant)]],Formulare[[Formularbezeichnung]:[Formularname (technisch)]],2,FALSE),"")</f>
        <v/>
      </c>
      <c r="Y2206" t="inlineStr">
        <is>
          <t>keine Berechtigung</t>
        </is>
      </c>
      <c r="AK2206">
        <f>IF(BTT[[#This Row],[Subprozess
(optionale Auswahl)]]="","okay",IF(VLOOKUP(BTT[[#This Row],[Subprozess
(optionale Auswahl)]],BPML[[Subprozess]:[Zugeordneter Hauptprozess]],3,FALSE)=BTT[[#This Row],[Hauptprozess
(Pflichtauswahl)]],"okay","falscher Subprozess"))</f>
        <v/>
      </c>
      <c r="AL2206">
        <f>IF(aktives_Teilprojekt="Master","",IF(BTT[[#This Row],[Verantwortliches TP
(automatisch)]]=VLOOKUP(aktives_Teilprojekt,Teilprojekte[[Teilprojekte]:[Kürzel]],2,FALSE),"okay","Hauptprozess anderes TP"))</f>
        <v/>
      </c>
      <c r="AM22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6">
        <f>IFERROR(IF(BTT[[#This Row],[SAP-Modul
(Pflichtauswahl)]]&lt;&gt;VLOOKUP(BTT[[#This Row],[Verwendete Transaktion (Pflichtauswahl)]],Transaktionen[[Transaktionen]:[Modul]],3,FALSE),"Modul anders","okay"),"")</f>
        <v/>
      </c>
      <c r="AP2206">
        <f>IFERROR(IF(COUNTIFS(BTT[Verwendete Transaktion (Pflichtauswahl)],BTT[[#This Row],[Verwendete Transaktion (Pflichtauswahl)]],BTT[SAP-Modul
(Pflichtauswahl)],"&lt;&gt;"&amp;BTT[[#This Row],[SAP-Modul
(Pflichtauswahl)]])&gt;0,"Modul anders","okay"),"")</f>
        <v/>
      </c>
      <c r="AQ2206">
        <f>IFERROR(IF(COUNTIFS(BTT[Verwendete Transaktion (Pflichtauswahl)],BTT[[#This Row],[Verwendete Transaktion (Pflichtauswahl)]],BTT[Verantwortliches TP
(automatisch)],"&lt;&gt;"&amp;BTT[[#This Row],[Verantwortliches TP
(automatisch)]])&gt;0,"Transaktion mehrfach","okay"),"")</f>
        <v/>
      </c>
      <c r="AR2206">
        <f>IFERROR(IF(COUNTIFS(BTT[Verwendete Transaktion (Pflichtauswahl)],BTT[[#This Row],[Verwendete Transaktion (Pflichtauswahl)]],BTT[Verantwortliches TP
(automatisch)],"&lt;&gt;"&amp;VLOOKUP(aktives_Teilprojekt,Teilprojekte[[Teilprojekte]:[Kürzel]],2,FALSE))&gt;0,"Transaktion mehrfach","okay"),"")</f>
        <v/>
      </c>
      <c r="AS2206" t="inlineStr">
        <is>
          <t>FI2176</t>
        </is>
      </c>
    </row>
    <row r="2207">
      <c r="A2207">
        <f>IFERROR(IF(BTT[[#This Row],[Lfd Nr. 
(aus konsolidierter Datei)]]&lt;&gt;"",BTT[[#This Row],[Lfd Nr. 
(aus konsolidierter Datei)]],VLOOKUP(aktives_Teilprojekt,Teilprojekte[[Teilprojekte]:[Kürzel]],2,FALSE)&amp;ROW(BTT[[#This Row],[Lfd Nr.
(automatisch)]])-2),"")</f>
        <v/>
      </c>
      <c r="E2207">
        <f>IFERROR(IF(NOT(BTT[[#This Row],[Manuelle Änderung des Verantwortliches TP
(Auswahl - bei Bedarf)]]=""),BTT[[#This Row],[Manuelle Änderung des Verantwortliches TP
(Auswahl - bei Bedarf)]],VLOOKUP(BTT[[#This Row],[Hauptprozess
(Pflichtauswahl)]],Hauptprozesse[],3,FALSE)),"")</f>
        <v/>
      </c>
      <c r="F2207" t="inlineStr">
        <is>
          <t>FI</t>
        </is>
      </c>
      <c r="H2207" t="inlineStr"/>
      <c r="I2207" t="inlineStr">
        <is>
          <t>ME16</t>
        </is>
      </c>
      <c r="J2207">
        <f>IFERROR(VLOOKUP(BTT[[#This Row],[Verwendete Transaktion (Pflichtauswahl)]],Transaktionen[[Transaktionen]:[Langtext]],2,FALSE),"")</f>
        <v/>
      </c>
      <c r="V2207">
        <f>IFERROR(VLOOKUP(BTT[[#This Row],[Verwendetes Formular
(Auswahl falls relevant)]],Formulare[[Formularbezeichnung]:[Formularname (technisch)]],2,FALSE),"")</f>
        <v/>
      </c>
      <c r="Y2207" t="inlineStr">
        <is>
          <t>keine Berechtigung</t>
        </is>
      </c>
      <c r="AK2207">
        <f>IF(BTT[[#This Row],[Subprozess
(optionale Auswahl)]]="","okay",IF(VLOOKUP(BTT[[#This Row],[Subprozess
(optionale Auswahl)]],BPML[[Subprozess]:[Zugeordneter Hauptprozess]],3,FALSE)=BTT[[#This Row],[Hauptprozess
(Pflichtauswahl)]],"okay","falscher Subprozess"))</f>
        <v/>
      </c>
      <c r="AL2207">
        <f>IF(aktives_Teilprojekt="Master","",IF(BTT[[#This Row],[Verantwortliches TP
(automatisch)]]=VLOOKUP(aktives_Teilprojekt,Teilprojekte[[Teilprojekte]:[Kürzel]],2,FALSE),"okay","Hauptprozess anderes TP"))</f>
        <v/>
      </c>
      <c r="AM22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7">
        <f>IFERROR(IF(BTT[[#This Row],[SAP-Modul
(Pflichtauswahl)]]&lt;&gt;VLOOKUP(BTT[[#This Row],[Verwendete Transaktion (Pflichtauswahl)]],Transaktionen[[Transaktionen]:[Modul]],3,FALSE),"Modul anders","okay"),"")</f>
        <v/>
      </c>
      <c r="AP2207">
        <f>IFERROR(IF(COUNTIFS(BTT[Verwendete Transaktion (Pflichtauswahl)],BTT[[#This Row],[Verwendete Transaktion (Pflichtauswahl)]],BTT[SAP-Modul
(Pflichtauswahl)],"&lt;&gt;"&amp;BTT[[#This Row],[SAP-Modul
(Pflichtauswahl)]])&gt;0,"Modul anders","okay"),"")</f>
        <v/>
      </c>
      <c r="AQ2207">
        <f>IFERROR(IF(COUNTIFS(BTT[Verwendete Transaktion (Pflichtauswahl)],BTT[[#This Row],[Verwendete Transaktion (Pflichtauswahl)]],BTT[Verantwortliches TP
(automatisch)],"&lt;&gt;"&amp;BTT[[#This Row],[Verantwortliches TP
(automatisch)]])&gt;0,"Transaktion mehrfach","okay"),"")</f>
        <v/>
      </c>
      <c r="AR2207">
        <f>IFERROR(IF(COUNTIFS(BTT[Verwendete Transaktion (Pflichtauswahl)],BTT[[#This Row],[Verwendete Transaktion (Pflichtauswahl)]],BTT[Verantwortliches TP
(automatisch)],"&lt;&gt;"&amp;VLOOKUP(aktives_Teilprojekt,Teilprojekte[[Teilprojekte]:[Kürzel]],2,FALSE))&gt;0,"Transaktion mehrfach","okay"),"")</f>
        <v/>
      </c>
      <c r="AS2207" t="inlineStr">
        <is>
          <t>FI2177</t>
        </is>
      </c>
    </row>
    <row r="2208">
      <c r="A2208">
        <f>IFERROR(IF(BTT[[#This Row],[Lfd Nr. 
(aus konsolidierter Datei)]]&lt;&gt;"",BTT[[#This Row],[Lfd Nr. 
(aus konsolidierter Datei)]],VLOOKUP(aktives_Teilprojekt,Teilprojekte[[Teilprojekte]:[Kürzel]],2,FALSE)&amp;ROW(BTT[[#This Row],[Lfd Nr.
(automatisch)]])-2),"")</f>
        <v/>
      </c>
      <c r="E2208">
        <f>IFERROR(IF(NOT(BTT[[#This Row],[Manuelle Änderung des Verantwortliches TP
(Auswahl - bei Bedarf)]]=""),BTT[[#This Row],[Manuelle Änderung des Verantwortliches TP
(Auswahl - bei Bedarf)]],VLOOKUP(BTT[[#This Row],[Hauptprozess
(Pflichtauswahl)]],Hauptprozesse[],3,FALSE)),"")</f>
        <v/>
      </c>
      <c r="F2208" t="inlineStr">
        <is>
          <t>FI</t>
        </is>
      </c>
      <c r="H2208" t="inlineStr"/>
      <c r="I2208" t="inlineStr">
        <is>
          <t>ME1L</t>
        </is>
      </c>
      <c r="J2208">
        <f>IFERROR(VLOOKUP(BTT[[#This Row],[Verwendete Transaktion (Pflichtauswahl)]],Transaktionen[[Transaktionen]:[Langtext]],2,FALSE),"")</f>
        <v/>
      </c>
      <c r="V2208">
        <f>IFERROR(VLOOKUP(BTT[[#This Row],[Verwendetes Formular
(Auswahl falls relevant)]],Formulare[[Formularbezeichnung]:[Formularname (technisch)]],2,FALSE),"")</f>
        <v/>
      </c>
      <c r="Y2208" t="inlineStr">
        <is>
          <t>keine Berechtigung</t>
        </is>
      </c>
      <c r="AK2208">
        <f>IF(BTT[[#This Row],[Subprozess
(optionale Auswahl)]]="","okay",IF(VLOOKUP(BTT[[#This Row],[Subprozess
(optionale Auswahl)]],BPML[[Subprozess]:[Zugeordneter Hauptprozess]],3,FALSE)=BTT[[#This Row],[Hauptprozess
(Pflichtauswahl)]],"okay","falscher Subprozess"))</f>
        <v/>
      </c>
      <c r="AL2208">
        <f>IF(aktives_Teilprojekt="Master","",IF(BTT[[#This Row],[Verantwortliches TP
(automatisch)]]=VLOOKUP(aktives_Teilprojekt,Teilprojekte[[Teilprojekte]:[Kürzel]],2,FALSE),"okay","Hauptprozess anderes TP"))</f>
        <v/>
      </c>
      <c r="AM22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8">
        <f>IFERROR(IF(BTT[[#This Row],[SAP-Modul
(Pflichtauswahl)]]&lt;&gt;VLOOKUP(BTT[[#This Row],[Verwendete Transaktion (Pflichtauswahl)]],Transaktionen[[Transaktionen]:[Modul]],3,FALSE),"Modul anders","okay"),"")</f>
        <v/>
      </c>
      <c r="AP2208">
        <f>IFERROR(IF(COUNTIFS(BTT[Verwendete Transaktion (Pflichtauswahl)],BTT[[#This Row],[Verwendete Transaktion (Pflichtauswahl)]],BTT[SAP-Modul
(Pflichtauswahl)],"&lt;&gt;"&amp;BTT[[#This Row],[SAP-Modul
(Pflichtauswahl)]])&gt;0,"Modul anders","okay"),"")</f>
        <v/>
      </c>
      <c r="AQ2208">
        <f>IFERROR(IF(COUNTIFS(BTT[Verwendete Transaktion (Pflichtauswahl)],BTT[[#This Row],[Verwendete Transaktion (Pflichtauswahl)]],BTT[Verantwortliches TP
(automatisch)],"&lt;&gt;"&amp;BTT[[#This Row],[Verantwortliches TP
(automatisch)]])&gt;0,"Transaktion mehrfach","okay"),"")</f>
        <v/>
      </c>
      <c r="AR2208">
        <f>IFERROR(IF(COUNTIFS(BTT[Verwendete Transaktion (Pflichtauswahl)],BTT[[#This Row],[Verwendete Transaktion (Pflichtauswahl)]],BTT[Verantwortliches TP
(automatisch)],"&lt;&gt;"&amp;VLOOKUP(aktives_Teilprojekt,Teilprojekte[[Teilprojekte]:[Kürzel]],2,FALSE))&gt;0,"Transaktion mehrfach","okay"),"")</f>
        <v/>
      </c>
      <c r="AS2208" t="inlineStr">
        <is>
          <t>FI2178</t>
        </is>
      </c>
    </row>
    <row r="2209">
      <c r="A2209">
        <f>IFERROR(IF(BTT[[#This Row],[Lfd Nr. 
(aus konsolidierter Datei)]]&lt;&gt;"",BTT[[#This Row],[Lfd Nr. 
(aus konsolidierter Datei)]],VLOOKUP(aktives_Teilprojekt,Teilprojekte[[Teilprojekte]:[Kürzel]],2,FALSE)&amp;ROW(BTT[[#This Row],[Lfd Nr.
(automatisch)]])-2),"")</f>
        <v/>
      </c>
      <c r="E2209">
        <f>IFERROR(IF(NOT(BTT[[#This Row],[Manuelle Änderung des Verantwortliches TP
(Auswahl - bei Bedarf)]]=""),BTT[[#This Row],[Manuelle Änderung des Verantwortliches TP
(Auswahl - bei Bedarf)]],VLOOKUP(BTT[[#This Row],[Hauptprozess
(Pflichtauswahl)]],Hauptprozesse[],3,FALSE)),"")</f>
        <v/>
      </c>
      <c r="F2209" t="inlineStr">
        <is>
          <t>FI</t>
        </is>
      </c>
      <c r="H2209" t="inlineStr"/>
      <c r="I2209" t="inlineStr">
        <is>
          <t>ME1M</t>
        </is>
      </c>
      <c r="J2209">
        <f>IFERROR(VLOOKUP(BTT[[#This Row],[Verwendete Transaktion (Pflichtauswahl)]],Transaktionen[[Transaktionen]:[Langtext]],2,FALSE),"")</f>
        <v/>
      </c>
      <c r="V2209">
        <f>IFERROR(VLOOKUP(BTT[[#This Row],[Verwendetes Formular
(Auswahl falls relevant)]],Formulare[[Formularbezeichnung]:[Formularname (technisch)]],2,FALSE),"")</f>
        <v/>
      </c>
      <c r="Y2209" t="inlineStr">
        <is>
          <t>keine Berechtigung</t>
        </is>
      </c>
      <c r="AK2209">
        <f>IF(BTT[[#This Row],[Subprozess
(optionale Auswahl)]]="","okay",IF(VLOOKUP(BTT[[#This Row],[Subprozess
(optionale Auswahl)]],BPML[[Subprozess]:[Zugeordneter Hauptprozess]],3,FALSE)=BTT[[#This Row],[Hauptprozess
(Pflichtauswahl)]],"okay","falscher Subprozess"))</f>
        <v/>
      </c>
      <c r="AL2209">
        <f>IF(aktives_Teilprojekt="Master","",IF(BTT[[#This Row],[Verantwortliches TP
(automatisch)]]=VLOOKUP(aktives_Teilprojekt,Teilprojekte[[Teilprojekte]:[Kürzel]],2,FALSE),"okay","Hauptprozess anderes TP"))</f>
        <v/>
      </c>
      <c r="AM22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09">
        <f>IFERROR(IF(BTT[[#This Row],[SAP-Modul
(Pflichtauswahl)]]&lt;&gt;VLOOKUP(BTT[[#This Row],[Verwendete Transaktion (Pflichtauswahl)]],Transaktionen[[Transaktionen]:[Modul]],3,FALSE),"Modul anders","okay"),"")</f>
        <v/>
      </c>
      <c r="AP2209">
        <f>IFERROR(IF(COUNTIFS(BTT[Verwendete Transaktion (Pflichtauswahl)],BTT[[#This Row],[Verwendete Transaktion (Pflichtauswahl)]],BTT[SAP-Modul
(Pflichtauswahl)],"&lt;&gt;"&amp;BTT[[#This Row],[SAP-Modul
(Pflichtauswahl)]])&gt;0,"Modul anders","okay"),"")</f>
        <v/>
      </c>
      <c r="AQ2209">
        <f>IFERROR(IF(COUNTIFS(BTT[Verwendete Transaktion (Pflichtauswahl)],BTT[[#This Row],[Verwendete Transaktion (Pflichtauswahl)]],BTT[Verantwortliches TP
(automatisch)],"&lt;&gt;"&amp;BTT[[#This Row],[Verantwortliches TP
(automatisch)]])&gt;0,"Transaktion mehrfach","okay"),"")</f>
        <v/>
      </c>
      <c r="AR2209">
        <f>IFERROR(IF(COUNTIFS(BTT[Verwendete Transaktion (Pflichtauswahl)],BTT[[#This Row],[Verwendete Transaktion (Pflichtauswahl)]],BTT[Verantwortliches TP
(automatisch)],"&lt;&gt;"&amp;VLOOKUP(aktives_Teilprojekt,Teilprojekte[[Teilprojekte]:[Kürzel]],2,FALSE))&gt;0,"Transaktion mehrfach","okay"),"")</f>
        <v/>
      </c>
      <c r="AS2209" t="inlineStr">
        <is>
          <t>FI2179</t>
        </is>
      </c>
    </row>
    <row r="2210">
      <c r="A2210">
        <f>IFERROR(IF(BTT[[#This Row],[Lfd Nr. 
(aus konsolidierter Datei)]]&lt;&gt;"",BTT[[#This Row],[Lfd Nr. 
(aus konsolidierter Datei)]],VLOOKUP(aktives_Teilprojekt,Teilprojekte[[Teilprojekte]:[Kürzel]],2,FALSE)&amp;ROW(BTT[[#This Row],[Lfd Nr.
(automatisch)]])-2),"")</f>
        <v/>
      </c>
      <c r="E2210">
        <f>IFERROR(IF(NOT(BTT[[#This Row],[Manuelle Änderung des Verantwortliches TP
(Auswahl - bei Bedarf)]]=""),BTT[[#This Row],[Manuelle Änderung des Verantwortliches TP
(Auswahl - bei Bedarf)]],VLOOKUP(BTT[[#This Row],[Hauptprozess
(Pflichtauswahl)]],Hauptprozesse[],3,FALSE)),"")</f>
        <v/>
      </c>
      <c r="F2210" t="inlineStr">
        <is>
          <t>FI</t>
        </is>
      </c>
      <c r="H2210" t="inlineStr"/>
      <c r="I2210" t="inlineStr">
        <is>
          <t>ME1P</t>
        </is>
      </c>
      <c r="J2210">
        <f>IFERROR(VLOOKUP(BTT[[#This Row],[Verwendete Transaktion (Pflichtauswahl)]],Transaktionen[[Transaktionen]:[Langtext]],2,FALSE),"")</f>
        <v/>
      </c>
      <c r="V2210">
        <f>IFERROR(VLOOKUP(BTT[[#This Row],[Verwendetes Formular
(Auswahl falls relevant)]],Formulare[[Formularbezeichnung]:[Formularname (technisch)]],2,FALSE),"")</f>
        <v/>
      </c>
      <c r="Y2210" t="inlineStr">
        <is>
          <t>keine Berechtigung</t>
        </is>
      </c>
      <c r="AK2210">
        <f>IF(BTT[[#This Row],[Subprozess
(optionale Auswahl)]]="","okay",IF(VLOOKUP(BTT[[#This Row],[Subprozess
(optionale Auswahl)]],BPML[[Subprozess]:[Zugeordneter Hauptprozess]],3,FALSE)=BTT[[#This Row],[Hauptprozess
(Pflichtauswahl)]],"okay","falscher Subprozess"))</f>
        <v/>
      </c>
      <c r="AL2210">
        <f>IF(aktives_Teilprojekt="Master","",IF(BTT[[#This Row],[Verantwortliches TP
(automatisch)]]=VLOOKUP(aktives_Teilprojekt,Teilprojekte[[Teilprojekte]:[Kürzel]],2,FALSE),"okay","Hauptprozess anderes TP"))</f>
        <v/>
      </c>
      <c r="AM22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0">
        <f>IFERROR(IF(BTT[[#This Row],[SAP-Modul
(Pflichtauswahl)]]&lt;&gt;VLOOKUP(BTT[[#This Row],[Verwendete Transaktion (Pflichtauswahl)]],Transaktionen[[Transaktionen]:[Modul]],3,FALSE),"Modul anders","okay"),"")</f>
        <v/>
      </c>
      <c r="AP2210">
        <f>IFERROR(IF(COUNTIFS(BTT[Verwendete Transaktion (Pflichtauswahl)],BTT[[#This Row],[Verwendete Transaktion (Pflichtauswahl)]],BTT[SAP-Modul
(Pflichtauswahl)],"&lt;&gt;"&amp;BTT[[#This Row],[SAP-Modul
(Pflichtauswahl)]])&gt;0,"Modul anders","okay"),"")</f>
        <v/>
      </c>
      <c r="AQ2210">
        <f>IFERROR(IF(COUNTIFS(BTT[Verwendete Transaktion (Pflichtauswahl)],BTT[[#This Row],[Verwendete Transaktion (Pflichtauswahl)]],BTT[Verantwortliches TP
(automatisch)],"&lt;&gt;"&amp;BTT[[#This Row],[Verantwortliches TP
(automatisch)]])&gt;0,"Transaktion mehrfach","okay"),"")</f>
        <v/>
      </c>
      <c r="AR2210">
        <f>IFERROR(IF(COUNTIFS(BTT[Verwendete Transaktion (Pflichtauswahl)],BTT[[#This Row],[Verwendete Transaktion (Pflichtauswahl)]],BTT[Verantwortliches TP
(automatisch)],"&lt;&gt;"&amp;VLOOKUP(aktives_Teilprojekt,Teilprojekte[[Teilprojekte]:[Kürzel]],2,FALSE))&gt;0,"Transaktion mehrfach","okay"),"")</f>
        <v/>
      </c>
      <c r="AS2210" t="inlineStr">
        <is>
          <t>FI2180</t>
        </is>
      </c>
    </row>
    <row r="2211">
      <c r="A2211">
        <f>IFERROR(IF(BTT[[#This Row],[Lfd Nr. 
(aus konsolidierter Datei)]]&lt;&gt;"",BTT[[#This Row],[Lfd Nr. 
(aus konsolidierter Datei)]],VLOOKUP(aktives_Teilprojekt,Teilprojekte[[Teilprojekte]:[Kürzel]],2,FALSE)&amp;ROW(BTT[[#This Row],[Lfd Nr.
(automatisch)]])-2),"")</f>
        <v/>
      </c>
      <c r="E2211">
        <f>IFERROR(IF(NOT(BTT[[#This Row],[Manuelle Änderung des Verantwortliches TP
(Auswahl - bei Bedarf)]]=""),BTT[[#This Row],[Manuelle Änderung des Verantwortliches TP
(Auswahl - bei Bedarf)]],VLOOKUP(BTT[[#This Row],[Hauptprozess
(Pflichtauswahl)]],Hauptprozesse[],3,FALSE)),"")</f>
        <v/>
      </c>
      <c r="F2211" t="inlineStr">
        <is>
          <t>FI</t>
        </is>
      </c>
      <c r="H2211" t="inlineStr"/>
      <c r="I2211" t="inlineStr">
        <is>
          <t>ME1X</t>
        </is>
      </c>
      <c r="J2211">
        <f>IFERROR(VLOOKUP(BTT[[#This Row],[Verwendete Transaktion (Pflichtauswahl)]],Transaktionen[[Transaktionen]:[Langtext]],2,FALSE),"")</f>
        <v/>
      </c>
      <c r="V2211">
        <f>IFERROR(VLOOKUP(BTT[[#This Row],[Verwendetes Formular
(Auswahl falls relevant)]],Formulare[[Formularbezeichnung]:[Formularname (technisch)]],2,FALSE),"")</f>
        <v/>
      </c>
      <c r="Y2211" t="inlineStr">
        <is>
          <t>keine Berechtigung</t>
        </is>
      </c>
      <c r="AK2211">
        <f>IF(BTT[[#This Row],[Subprozess
(optionale Auswahl)]]="","okay",IF(VLOOKUP(BTT[[#This Row],[Subprozess
(optionale Auswahl)]],BPML[[Subprozess]:[Zugeordneter Hauptprozess]],3,FALSE)=BTT[[#This Row],[Hauptprozess
(Pflichtauswahl)]],"okay","falscher Subprozess"))</f>
        <v/>
      </c>
      <c r="AL2211">
        <f>IF(aktives_Teilprojekt="Master","",IF(BTT[[#This Row],[Verantwortliches TP
(automatisch)]]=VLOOKUP(aktives_Teilprojekt,Teilprojekte[[Teilprojekte]:[Kürzel]],2,FALSE),"okay","Hauptprozess anderes TP"))</f>
        <v/>
      </c>
      <c r="AM22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1">
        <f>IFERROR(IF(BTT[[#This Row],[SAP-Modul
(Pflichtauswahl)]]&lt;&gt;VLOOKUP(BTT[[#This Row],[Verwendete Transaktion (Pflichtauswahl)]],Transaktionen[[Transaktionen]:[Modul]],3,FALSE),"Modul anders","okay"),"")</f>
        <v/>
      </c>
      <c r="AP2211">
        <f>IFERROR(IF(COUNTIFS(BTT[Verwendete Transaktion (Pflichtauswahl)],BTT[[#This Row],[Verwendete Transaktion (Pflichtauswahl)]],BTT[SAP-Modul
(Pflichtauswahl)],"&lt;&gt;"&amp;BTT[[#This Row],[SAP-Modul
(Pflichtauswahl)]])&gt;0,"Modul anders","okay"),"")</f>
        <v/>
      </c>
      <c r="AQ2211">
        <f>IFERROR(IF(COUNTIFS(BTT[Verwendete Transaktion (Pflichtauswahl)],BTT[[#This Row],[Verwendete Transaktion (Pflichtauswahl)]],BTT[Verantwortliches TP
(automatisch)],"&lt;&gt;"&amp;BTT[[#This Row],[Verantwortliches TP
(automatisch)]])&gt;0,"Transaktion mehrfach","okay"),"")</f>
        <v/>
      </c>
      <c r="AR2211">
        <f>IFERROR(IF(COUNTIFS(BTT[Verwendete Transaktion (Pflichtauswahl)],BTT[[#This Row],[Verwendete Transaktion (Pflichtauswahl)]],BTT[Verantwortliches TP
(automatisch)],"&lt;&gt;"&amp;VLOOKUP(aktives_Teilprojekt,Teilprojekte[[Teilprojekte]:[Kürzel]],2,FALSE))&gt;0,"Transaktion mehrfach","okay"),"")</f>
        <v/>
      </c>
      <c r="AS2211" t="inlineStr">
        <is>
          <t>FI2181</t>
        </is>
      </c>
    </row>
    <row r="2212">
      <c r="A2212">
        <f>IFERROR(IF(BTT[[#This Row],[Lfd Nr. 
(aus konsolidierter Datei)]]&lt;&gt;"",BTT[[#This Row],[Lfd Nr. 
(aus konsolidierter Datei)]],VLOOKUP(aktives_Teilprojekt,Teilprojekte[[Teilprojekte]:[Kürzel]],2,FALSE)&amp;ROW(BTT[[#This Row],[Lfd Nr.
(automatisch)]])-2),"")</f>
        <v/>
      </c>
      <c r="E2212">
        <f>IFERROR(IF(NOT(BTT[[#This Row],[Manuelle Änderung des Verantwortliches TP
(Auswahl - bei Bedarf)]]=""),BTT[[#This Row],[Manuelle Änderung des Verantwortliches TP
(Auswahl - bei Bedarf)]],VLOOKUP(BTT[[#This Row],[Hauptprozess
(Pflichtauswahl)]],Hauptprozesse[],3,FALSE)),"")</f>
        <v/>
      </c>
      <c r="F2212" t="inlineStr">
        <is>
          <t>FI</t>
        </is>
      </c>
      <c r="H2212" t="inlineStr"/>
      <c r="I2212" t="inlineStr">
        <is>
          <t>ME22</t>
        </is>
      </c>
      <c r="J2212">
        <f>IFERROR(VLOOKUP(BTT[[#This Row],[Verwendete Transaktion (Pflichtauswahl)]],Transaktionen[[Transaktionen]:[Langtext]],2,FALSE),"")</f>
        <v/>
      </c>
      <c r="V2212">
        <f>IFERROR(VLOOKUP(BTT[[#This Row],[Verwendetes Formular
(Auswahl falls relevant)]],Formulare[[Formularbezeichnung]:[Formularname (technisch)]],2,FALSE),"")</f>
        <v/>
      </c>
      <c r="Y2212" t="inlineStr">
        <is>
          <t>keine Berechtigung</t>
        </is>
      </c>
      <c r="AK2212">
        <f>IF(BTT[[#This Row],[Subprozess
(optionale Auswahl)]]="","okay",IF(VLOOKUP(BTT[[#This Row],[Subprozess
(optionale Auswahl)]],BPML[[Subprozess]:[Zugeordneter Hauptprozess]],3,FALSE)=BTT[[#This Row],[Hauptprozess
(Pflichtauswahl)]],"okay","falscher Subprozess"))</f>
        <v/>
      </c>
      <c r="AL2212">
        <f>IF(aktives_Teilprojekt="Master","",IF(BTT[[#This Row],[Verantwortliches TP
(automatisch)]]=VLOOKUP(aktives_Teilprojekt,Teilprojekte[[Teilprojekte]:[Kürzel]],2,FALSE),"okay","Hauptprozess anderes TP"))</f>
        <v/>
      </c>
      <c r="AM22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2">
        <f>IFERROR(IF(BTT[[#This Row],[SAP-Modul
(Pflichtauswahl)]]&lt;&gt;VLOOKUP(BTT[[#This Row],[Verwendete Transaktion (Pflichtauswahl)]],Transaktionen[[Transaktionen]:[Modul]],3,FALSE),"Modul anders","okay"),"")</f>
        <v/>
      </c>
      <c r="AP2212">
        <f>IFERROR(IF(COUNTIFS(BTT[Verwendete Transaktion (Pflichtauswahl)],BTT[[#This Row],[Verwendete Transaktion (Pflichtauswahl)]],BTT[SAP-Modul
(Pflichtauswahl)],"&lt;&gt;"&amp;BTT[[#This Row],[SAP-Modul
(Pflichtauswahl)]])&gt;0,"Modul anders","okay"),"")</f>
        <v/>
      </c>
      <c r="AQ2212">
        <f>IFERROR(IF(COUNTIFS(BTT[Verwendete Transaktion (Pflichtauswahl)],BTT[[#This Row],[Verwendete Transaktion (Pflichtauswahl)]],BTT[Verantwortliches TP
(automatisch)],"&lt;&gt;"&amp;BTT[[#This Row],[Verantwortliches TP
(automatisch)]])&gt;0,"Transaktion mehrfach","okay"),"")</f>
        <v/>
      </c>
      <c r="AR2212">
        <f>IFERROR(IF(COUNTIFS(BTT[Verwendete Transaktion (Pflichtauswahl)],BTT[[#This Row],[Verwendete Transaktion (Pflichtauswahl)]],BTT[Verantwortliches TP
(automatisch)],"&lt;&gt;"&amp;VLOOKUP(aktives_Teilprojekt,Teilprojekte[[Teilprojekte]:[Kürzel]],2,FALSE))&gt;0,"Transaktion mehrfach","okay"),"")</f>
        <v/>
      </c>
      <c r="AS2212" t="inlineStr">
        <is>
          <t>FI2182</t>
        </is>
      </c>
    </row>
    <row r="2213">
      <c r="A2213">
        <f>IFERROR(IF(BTT[[#This Row],[Lfd Nr. 
(aus konsolidierter Datei)]]&lt;&gt;"",BTT[[#This Row],[Lfd Nr. 
(aus konsolidierter Datei)]],VLOOKUP(aktives_Teilprojekt,Teilprojekte[[Teilprojekte]:[Kürzel]],2,FALSE)&amp;ROW(BTT[[#This Row],[Lfd Nr.
(automatisch)]])-2),"")</f>
        <v/>
      </c>
      <c r="B2213" t="inlineStr">
        <is>
          <t>Bearbeitung und Prüfung von Eingangsrechnungen</t>
        </is>
      </c>
      <c r="E2213">
        <f>IFERROR(IF(NOT(BTT[[#This Row],[Manuelle Änderung des Verantwortliches TP
(Auswahl - bei Bedarf)]]=""),BTT[[#This Row],[Manuelle Änderung des Verantwortliches TP
(Auswahl - bei Bedarf)]],VLOOKUP(BTT[[#This Row],[Hauptprozess
(Pflichtauswahl)]],Hauptprozesse[],3,FALSE)),"")</f>
        <v/>
      </c>
      <c r="G2213" t="inlineStr">
        <is>
          <t>RW-K</t>
        </is>
      </c>
      <c r="H2213" t="inlineStr"/>
      <c r="I2213" t="inlineStr">
        <is>
          <t>ME23</t>
        </is>
      </c>
      <c r="J2213">
        <f>IFERROR(VLOOKUP(BTT[[#This Row],[Verwendete Transaktion (Pflichtauswahl)]],Transaktionen[[Transaktionen]:[Langtext]],2,FALSE),"")</f>
        <v/>
      </c>
      <c r="V2213">
        <f>IFERROR(VLOOKUP(BTT[[#This Row],[Verwendetes Formular
(Auswahl falls relevant)]],Formulare[[Formularbezeichnung]:[Formularname (technisch)]],2,FALSE),"")</f>
        <v/>
      </c>
      <c r="Y2213" t="inlineStr">
        <is>
          <t>Nutzung me23n</t>
        </is>
      </c>
      <c r="AK2213">
        <f>IF(BTT[[#This Row],[Subprozess
(optionale Auswahl)]]="","okay",IF(VLOOKUP(BTT[[#This Row],[Subprozess
(optionale Auswahl)]],BPML[[Subprozess]:[Zugeordneter Hauptprozess]],3,FALSE)=BTT[[#This Row],[Hauptprozess
(Pflichtauswahl)]],"okay","falscher Subprozess"))</f>
        <v/>
      </c>
      <c r="AL2213">
        <f>IF(aktives_Teilprojekt="Master","",IF(BTT[[#This Row],[Verantwortliches TP
(automatisch)]]=VLOOKUP(aktives_Teilprojekt,Teilprojekte[[Teilprojekte]:[Kürzel]],2,FALSE),"okay","Hauptprozess anderes TP"))</f>
        <v/>
      </c>
      <c r="AM22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3">
        <f>IFERROR(IF(BTT[[#This Row],[SAP-Modul
(Pflichtauswahl)]]&lt;&gt;VLOOKUP(BTT[[#This Row],[Verwendete Transaktion (Pflichtauswahl)]],Transaktionen[[Transaktionen]:[Modul]],3,FALSE),"Modul anders","okay"),"")</f>
        <v/>
      </c>
      <c r="AP2213">
        <f>IFERROR(IF(COUNTIFS(BTT[Verwendete Transaktion (Pflichtauswahl)],BTT[[#This Row],[Verwendete Transaktion (Pflichtauswahl)]],BTT[SAP-Modul
(Pflichtauswahl)],"&lt;&gt;"&amp;BTT[[#This Row],[SAP-Modul
(Pflichtauswahl)]])&gt;0,"Modul anders","okay"),"")</f>
        <v/>
      </c>
      <c r="AQ2213">
        <f>IFERROR(IF(COUNTIFS(BTT[Verwendete Transaktion (Pflichtauswahl)],BTT[[#This Row],[Verwendete Transaktion (Pflichtauswahl)]],BTT[Verantwortliches TP
(automatisch)],"&lt;&gt;"&amp;BTT[[#This Row],[Verantwortliches TP
(automatisch)]])&gt;0,"Transaktion mehrfach","okay"),"")</f>
        <v/>
      </c>
      <c r="AR2213">
        <f>IFERROR(IF(COUNTIFS(BTT[Verwendete Transaktion (Pflichtauswahl)],BTT[[#This Row],[Verwendete Transaktion (Pflichtauswahl)]],BTT[Verantwortliches TP
(automatisch)],"&lt;&gt;"&amp;VLOOKUP(aktives_Teilprojekt,Teilprojekte[[Teilprojekte]:[Kürzel]],2,FALSE))&gt;0,"Transaktion mehrfach","okay"),"")</f>
        <v/>
      </c>
      <c r="AS2213" t="inlineStr">
        <is>
          <t>FI2183</t>
        </is>
      </c>
    </row>
    <row r="2214">
      <c r="A2214">
        <f>IFERROR(IF(BTT[[#This Row],[Lfd Nr. 
(aus konsolidierter Datei)]]&lt;&gt;"",BTT[[#This Row],[Lfd Nr. 
(aus konsolidierter Datei)]],VLOOKUP(aktives_Teilprojekt,Teilprojekte[[Teilprojekte]:[Kürzel]],2,FALSE)&amp;ROW(BTT[[#This Row],[Lfd Nr.
(automatisch)]])-2),"")</f>
        <v/>
      </c>
      <c r="E2214">
        <f>IFERROR(IF(NOT(BTT[[#This Row],[Manuelle Änderung des Verantwortliches TP
(Auswahl - bei Bedarf)]]=""),BTT[[#This Row],[Manuelle Änderung des Verantwortliches TP
(Auswahl - bei Bedarf)]],VLOOKUP(BTT[[#This Row],[Hauptprozess
(Pflichtauswahl)]],Hauptprozesse[],3,FALSE)),"")</f>
        <v/>
      </c>
      <c r="F2214" t="inlineStr">
        <is>
          <t>FI</t>
        </is>
      </c>
      <c r="H2214" t="inlineStr"/>
      <c r="I2214" t="inlineStr">
        <is>
          <t>ME24</t>
        </is>
      </c>
      <c r="J2214">
        <f>IFERROR(VLOOKUP(BTT[[#This Row],[Verwendete Transaktion (Pflichtauswahl)]],Transaktionen[[Transaktionen]:[Langtext]],2,FALSE),"")</f>
        <v/>
      </c>
      <c r="V2214">
        <f>IFERROR(VLOOKUP(BTT[[#This Row],[Verwendetes Formular
(Auswahl falls relevant)]],Formulare[[Formularbezeichnung]:[Formularname (technisch)]],2,FALSE),"")</f>
        <v/>
      </c>
      <c r="Y2214" t="inlineStr">
        <is>
          <t>keine Berechtigung</t>
        </is>
      </c>
      <c r="AK2214">
        <f>IF(BTT[[#This Row],[Subprozess
(optionale Auswahl)]]="","okay",IF(VLOOKUP(BTT[[#This Row],[Subprozess
(optionale Auswahl)]],BPML[[Subprozess]:[Zugeordneter Hauptprozess]],3,FALSE)=BTT[[#This Row],[Hauptprozess
(Pflichtauswahl)]],"okay","falscher Subprozess"))</f>
        <v/>
      </c>
      <c r="AL2214">
        <f>IF(aktives_Teilprojekt="Master","",IF(BTT[[#This Row],[Verantwortliches TP
(automatisch)]]=VLOOKUP(aktives_Teilprojekt,Teilprojekte[[Teilprojekte]:[Kürzel]],2,FALSE),"okay","Hauptprozess anderes TP"))</f>
        <v/>
      </c>
      <c r="AM22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4">
        <f>IFERROR(IF(BTT[[#This Row],[SAP-Modul
(Pflichtauswahl)]]&lt;&gt;VLOOKUP(BTT[[#This Row],[Verwendete Transaktion (Pflichtauswahl)]],Transaktionen[[Transaktionen]:[Modul]],3,FALSE),"Modul anders","okay"),"")</f>
        <v/>
      </c>
      <c r="AP2214">
        <f>IFERROR(IF(COUNTIFS(BTT[Verwendete Transaktion (Pflichtauswahl)],BTT[[#This Row],[Verwendete Transaktion (Pflichtauswahl)]],BTT[SAP-Modul
(Pflichtauswahl)],"&lt;&gt;"&amp;BTT[[#This Row],[SAP-Modul
(Pflichtauswahl)]])&gt;0,"Modul anders","okay"),"")</f>
        <v/>
      </c>
      <c r="AQ2214">
        <f>IFERROR(IF(COUNTIFS(BTT[Verwendete Transaktion (Pflichtauswahl)],BTT[[#This Row],[Verwendete Transaktion (Pflichtauswahl)]],BTT[Verantwortliches TP
(automatisch)],"&lt;&gt;"&amp;BTT[[#This Row],[Verantwortliches TP
(automatisch)]])&gt;0,"Transaktion mehrfach","okay"),"")</f>
        <v/>
      </c>
      <c r="AR2214">
        <f>IFERROR(IF(COUNTIFS(BTT[Verwendete Transaktion (Pflichtauswahl)],BTT[[#This Row],[Verwendete Transaktion (Pflichtauswahl)]],BTT[Verantwortliches TP
(automatisch)],"&lt;&gt;"&amp;VLOOKUP(aktives_Teilprojekt,Teilprojekte[[Teilprojekte]:[Kürzel]],2,FALSE))&gt;0,"Transaktion mehrfach","okay"),"")</f>
        <v/>
      </c>
      <c r="AS2214" t="inlineStr">
        <is>
          <t>FI2184</t>
        </is>
      </c>
    </row>
    <row r="2215">
      <c r="A2215">
        <f>IFERROR(IF(BTT[[#This Row],[Lfd Nr. 
(aus konsolidierter Datei)]]&lt;&gt;"",BTT[[#This Row],[Lfd Nr. 
(aus konsolidierter Datei)]],VLOOKUP(aktives_Teilprojekt,Teilprojekte[[Teilprojekte]:[Kürzel]],2,FALSE)&amp;ROW(BTT[[#This Row],[Lfd Nr.
(automatisch)]])-2),"")</f>
        <v/>
      </c>
      <c r="E2215">
        <f>IFERROR(IF(NOT(BTT[[#This Row],[Manuelle Änderung des Verantwortliches TP
(Auswahl - bei Bedarf)]]=""),BTT[[#This Row],[Manuelle Änderung des Verantwortliches TP
(Auswahl - bei Bedarf)]],VLOOKUP(BTT[[#This Row],[Hauptprozess
(Pflichtauswahl)]],Hauptprozesse[],3,FALSE)),"")</f>
        <v/>
      </c>
      <c r="F2215" t="inlineStr">
        <is>
          <t>FI</t>
        </is>
      </c>
      <c r="H2215" t="inlineStr"/>
      <c r="I2215" t="inlineStr">
        <is>
          <t>ME25</t>
        </is>
      </c>
      <c r="J2215">
        <f>IFERROR(VLOOKUP(BTT[[#This Row],[Verwendete Transaktion (Pflichtauswahl)]],Transaktionen[[Transaktionen]:[Langtext]],2,FALSE),"")</f>
        <v/>
      </c>
      <c r="V2215">
        <f>IFERROR(VLOOKUP(BTT[[#This Row],[Verwendetes Formular
(Auswahl falls relevant)]],Formulare[[Formularbezeichnung]:[Formularname (technisch)]],2,FALSE),"")</f>
        <v/>
      </c>
      <c r="Y2215" t="inlineStr">
        <is>
          <t>keine Berechtigung</t>
        </is>
      </c>
      <c r="AK2215">
        <f>IF(BTT[[#This Row],[Subprozess
(optionale Auswahl)]]="","okay",IF(VLOOKUP(BTT[[#This Row],[Subprozess
(optionale Auswahl)]],BPML[[Subprozess]:[Zugeordneter Hauptprozess]],3,FALSE)=BTT[[#This Row],[Hauptprozess
(Pflichtauswahl)]],"okay","falscher Subprozess"))</f>
        <v/>
      </c>
      <c r="AL2215">
        <f>IF(aktives_Teilprojekt="Master","",IF(BTT[[#This Row],[Verantwortliches TP
(automatisch)]]=VLOOKUP(aktives_Teilprojekt,Teilprojekte[[Teilprojekte]:[Kürzel]],2,FALSE),"okay","Hauptprozess anderes TP"))</f>
        <v/>
      </c>
      <c r="AM22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5">
        <f>IFERROR(IF(BTT[[#This Row],[SAP-Modul
(Pflichtauswahl)]]&lt;&gt;VLOOKUP(BTT[[#This Row],[Verwendete Transaktion (Pflichtauswahl)]],Transaktionen[[Transaktionen]:[Modul]],3,FALSE),"Modul anders","okay"),"")</f>
        <v/>
      </c>
      <c r="AP2215">
        <f>IFERROR(IF(COUNTIFS(BTT[Verwendete Transaktion (Pflichtauswahl)],BTT[[#This Row],[Verwendete Transaktion (Pflichtauswahl)]],BTT[SAP-Modul
(Pflichtauswahl)],"&lt;&gt;"&amp;BTT[[#This Row],[SAP-Modul
(Pflichtauswahl)]])&gt;0,"Modul anders","okay"),"")</f>
        <v/>
      </c>
      <c r="AQ2215">
        <f>IFERROR(IF(COUNTIFS(BTT[Verwendete Transaktion (Pflichtauswahl)],BTT[[#This Row],[Verwendete Transaktion (Pflichtauswahl)]],BTT[Verantwortliches TP
(automatisch)],"&lt;&gt;"&amp;BTT[[#This Row],[Verantwortliches TP
(automatisch)]])&gt;0,"Transaktion mehrfach","okay"),"")</f>
        <v/>
      </c>
      <c r="AR2215">
        <f>IFERROR(IF(COUNTIFS(BTT[Verwendete Transaktion (Pflichtauswahl)],BTT[[#This Row],[Verwendete Transaktion (Pflichtauswahl)]],BTT[Verantwortliches TP
(automatisch)],"&lt;&gt;"&amp;VLOOKUP(aktives_Teilprojekt,Teilprojekte[[Teilprojekte]:[Kürzel]],2,FALSE))&gt;0,"Transaktion mehrfach","okay"),"")</f>
        <v/>
      </c>
      <c r="AS2215" t="inlineStr">
        <is>
          <t>FI2185</t>
        </is>
      </c>
    </row>
    <row r="2216">
      <c r="A2216">
        <f>IFERROR(IF(BTT[[#This Row],[Lfd Nr. 
(aus konsolidierter Datei)]]&lt;&gt;"",BTT[[#This Row],[Lfd Nr. 
(aus konsolidierter Datei)]],VLOOKUP(aktives_Teilprojekt,Teilprojekte[[Teilprojekte]:[Kürzel]],2,FALSE)&amp;ROW(BTT[[#This Row],[Lfd Nr.
(automatisch)]])-2),"")</f>
        <v/>
      </c>
      <c r="E2216">
        <f>IFERROR(IF(NOT(BTT[[#This Row],[Manuelle Änderung des Verantwortliches TP
(Auswahl - bei Bedarf)]]=""),BTT[[#This Row],[Manuelle Änderung des Verantwortliches TP
(Auswahl - bei Bedarf)]],VLOOKUP(BTT[[#This Row],[Hauptprozess
(Pflichtauswahl)]],Hauptprozesse[],3,FALSE)),"")</f>
        <v/>
      </c>
      <c r="F2216" t="inlineStr">
        <is>
          <t>FI</t>
        </is>
      </c>
      <c r="H2216" t="inlineStr"/>
      <c r="I2216" t="inlineStr">
        <is>
          <t>ME28</t>
        </is>
      </c>
      <c r="J2216">
        <f>IFERROR(VLOOKUP(BTT[[#This Row],[Verwendete Transaktion (Pflichtauswahl)]],Transaktionen[[Transaktionen]:[Langtext]],2,FALSE),"")</f>
        <v/>
      </c>
      <c r="V2216">
        <f>IFERROR(VLOOKUP(BTT[[#This Row],[Verwendetes Formular
(Auswahl falls relevant)]],Formulare[[Formularbezeichnung]:[Formularname (technisch)]],2,FALSE),"")</f>
        <v/>
      </c>
      <c r="Y2216" t="inlineStr">
        <is>
          <t>keine Berechtigung</t>
        </is>
      </c>
      <c r="AK2216">
        <f>IF(BTT[[#This Row],[Subprozess
(optionale Auswahl)]]="","okay",IF(VLOOKUP(BTT[[#This Row],[Subprozess
(optionale Auswahl)]],BPML[[Subprozess]:[Zugeordneter Hauptprozess]],3,FALSE)=BTT[[#This Row],[Hauptprozess
(Pflichtauswahl)]],"okay","falscher Subprozess"))</f>
        <v/>
      </c>
      <c r="AL2216">
        <f>IF(aktives_Teilprojekt="Master","",IF(BTT[[#This Row],[Verantwortliches TP
(automatisch)]]=VLOOKUP(aktives_Teilprojekt,Teilprojekte[[Teilprojekte]:[Kürzel]],2,FALSE),"okay","Hauptprozess anderes TP"))</f>
        <v/>
      </c>
      <c r="AM22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6">
        <f>IFERROR(IF(BTT[[#This Row],[SAP-Modul
(Pflichtauswahl)]]&lt;&gt;VLOOKUP(BTT[[#This Row],[Verwendete Transaktion (Pflichtauswahl)]],Transaktionen[[Transaktionen]:[Modul]],3,FALSE),"Modul anders","okay"),"")</f>
        <v/>
      </c>
      <c r="AP2216">
        <f>IFERROR(IF(COUNTIFS(BTT[Verwendete Transaktion (Pflichtauswahl)],BTT[[#This Row],[Verwendete Transaktion (Pflichtauswahl)]],BTT[SAP-Modul
(Pflichtauswahl)],"&lt;&gt;"&amp;BTT[[#This Row],[SAP-Modul
(Pflichtauswahl)]])&gt;0,"Modul anders","okay"),"")</f>
        <v/>
      </c>
      <c r="AQ2216">
        <f>IFERROR(IF(COUNTIFS(BTT[Verwendete Transaktion (Pflichtauswahl)],BTT[[#This Row],[Verwendete Transaktion (Pflichtauswahl)]],BTT[Verantwortliches TP
(automatisch)],"&lt;&gt;"&amp;BTT[[#This Row],[Verantwortliches TP
(automatisch)]])&gt;0,"Transaktion mehrfach","okay"),"")</f>
        <v/>
      </c>
      <c r="AR2216">
        <f>IFERROR(IF(COUNTIFS(BTT[Verwendete Transaktion (Pflichtauswahl)],BTT[[#This Row],[Verwendete Transaktion (Pflichtauswahl)]],BTT[Verantwortliches TP
(automatisch)],"&lt;&gt;"&amp;VLOOKUP(aktives_Teilprojekt,Teilprojekte[[Teilprojekte]:[Kürzel]],2,FALSE))&gt;0,"Transaktion mehrfach","okay"),"")</f>
        <v/>
      </c>
      <c r="AS2216" t="inlineStr">
        <is>
          <t>FI2186</t>
        </is>
      </c>
    </row>
    <row r="2217">
      <c r="A2217">
        <f>IFERROR(IF(BTT[[#This Row],[Lfd Nr. 
(aus konsolidierter Datei)]]&lt;&gt;"",BTT[[#This Row],[Lfd Nr. 
(aus konsolidierter Datei)]],VLOOKUP(aktives_Teilprojekt,Teilprojekte[[Teilprojekte]:[Kürzel]],2,FALSE)&amp;ROW(BTT[[#This Row],[Lfd Nr.
(automatisch)]])-2),"")</f>
        <v/>
      </c>
      <c r="E2217">
        <f>IFERROR(IF(NOT(BTT[[#This Row],[Manuelle Änderung des Verantwortliches TP
(Auswahl - bei Bedarf)]]=""),BTT[[#This Row],[Manuelle Änderung des Verantwortliches TP
(Auswahl - bei Bedarf)]],VLOOKUP(BTT[[#This Row],[Hauptprozess
(Pflichtauswahl)]],Hauptprozesse[],3,FALSE)),"")</f>
        <v/>
      </c>
      <c r="F2217" t="inlineStr">
        <is>
          <t>FI</t>
        </is>
      </c>
      <c r="H2217" t="inlineStr"/>
      <c r="I2217" t="inlineStr">
        <is>
          <t>ME2A</t>
        </is>
      </c>
      <c r="J2217">
        <f>IFERROR(VLOOKUP(BTT[[#This Row],[Verwendete Transaktion (Pflichtauswahl)]],Transaktionen[[Transaktionen]:[Langtext]],2,FALSE),"")</f>
        <v/>
      </c>
      <c r="V2217">
        <f>IFERROR(VLOOKUP(BTT[[#This Row],[Verwendetes Formular
(Auswahl falls relevant)]],Formulare[[Formularbezeichnung]:[Formularname (technisch)]],2,FALSE),"")</f>
        <v/>
      </c>
      <c r="Y2217" t="inlineStr">
        <is>
          <t>keine Berechtigung</t>
        </is>
      </c>
      <c r="AK2217">
        <f>IF(BTT[[#This Row],[Subprozess
(optionale Auswahl)]]="","okay",IF(VLOOKUP(BTT[[#This Row],[Subprozess
(optionale Auswahl)]],BPML[[Subprozess]:[Zugeordneter Hauptprozess]],3,FALSE)=BTT[[#This Row],[Hauptprozess
(Pflichtauswahl)]],"okay","falscher Subprozess"))</f>
        <v/>
      </c>
      <c r="AL2217">
        <f>IF(aktives_Teilprojekt="Master","",IF(BTT[[#This Row],[Verantwortliches TP
(automatisch)]]=VLOOKUP(aktives_Teilprojekt,Teilprojekte[[Teilprojekte]:[Kürzel]],2,FALSE),"okay","Hauptprozess anderes TP"))</f>
        <v/>
      </c>
      <c r="AM22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7">
        <f>IFERROR(IF(BTT[[#This Row],[SAP-Modul
(Pflichtauswahl)]]&lt;&gt;VLOOKUP(BTT[[#This Row],[Verwendete Transaktion (Pflichtauswahl)]],Transaktionen[[Transaktionen]:[Modul]],3,FALSE),"Modul anders","okay"),"")</f>
        <v/>
      </c>
      <c r="AP2217">
        <f>IFERROR(IF(COUNTIFS(BTT[Verwendete Transaktion (Pflichtauswahl)],BTT[[#This Row],[Verwendete Transaktion (Pflichtauswahl)]],BTT[SAP-Modul
(Pflichtauswahl)],"&lt;&gt;"&amp;BTT[[#This Row],[SAP-Modul
(Pflichtauswahl)]])&gt;0,"Modul anders","okay"),"")</f>
        <v/>
      </c>
      <c r="AQ2217">
        <f>IFERROR(IF(COUNTIFS(BTT[Verwendete Transaktion (Pflichtauswahl)],BTT[[#This Row],[Verwendete Transaktion (Pflichtauswahl)]],BTT[Verantwortliches TP
(automatisch)],"&lt;&gt;"&amp;BTT[[#This Row],[Verantwortliches TP
(automatisch)]])&gt;0,"Transaktion mehrfach","okay"),"")</f>
        <v/>
      </c>
      <c r="AR2217">
        <f>IFERROR(IF(COUNTIFS(BTT[Verwendete Transaktion (Pflichtauswahl)],BTT[[#This Row],[Verwendete Transaktion (Pflichtauswahl)]],BTT[Verantwortliches TP
(automatisch)],"&lt;&gt;"&amp;VLOOKUP(aktives_Teilprojekt,Teilprojekte[[Teilprojekte]:[Kürzel]],2,FALSE))&gt;0,"Transaktion mehrfach","okay"),"")</f>
        <v/>
      </c>
      <c r="AS2217" t="inlineStr">
        <is>
          <t>FI2187</t>
        </is>
      </c>
    </row>
    <row r="2218">
      <c r="A2218">
        <f>IFERROR(IF(BTT[[#This Row],[Lfd Nr. 
(aus konsolidierter Datei)]]&lt;&gt;"",BTT[[#This Row],[Lfd Nr. 
(aus konsolidierter Datei)]],VLOOKUP(aktives_Teilprojekt,Teilprojekte[[Teilprojekte]:[Kürzel]],2,FALSE)&amp;ROW(BTT[[#This Row],[Lfd Nr.
(automatisch)]])-2),"")</f>
        <v/>
      </c>
      <c r="B2218" t="inlineStr">
        <is>
          <t>Bearbeitung und Prüfung von Eingangsrechnungen</t>
        </is>
      </c>
      <c r="E2218">
        <f>IFERROR(IF(NOT(BTT[[#This Row],[Manuelle Änderung des Verantwortliches TP
(Auswahl - bei Bedarf)]]=""),BTT[[#This Row],[Manuelle Änderung des Verantwortliches TP
(Auswahl - bei Bedarf)]],VLOOKUP(BTT[[#This Row],[Hauptprozess
(Pflichtauswahl)]],Hauptprozesse[],3,FALSE)),"")</f>
        <v/>
      </c>
      <c r="G2218" t="inlineStr">
        <is>
          <t>RW-K</t>
        </is>
      </c>
      <c r="H2218" t="inlineStr"/>
      <c r="I2218" t="inlineStr">
        <is>
          <t>ME2B</t>
        </is>
      </c>
      <c r="J2218">
        <f>IFERROR(VLOOKUP(BTT[[#This Row],[Verwendete Transaktion (Pflichtauswahl)]],Transaktionen[[Transaktionen]:[Langtext]],2,FALSE),"")</f>
        <v/>
      </c>
      <c r="V2218">
        <f>IFERROR(VLOOKUP(BTT[[#This Row],[Verwendetes Formular
(Auswahl falls relevant)]],Formulare[[Formularbezeichnung]:[Formularname (technisch)]],2,FALSE),"")</f>
        <v/>
      </c>
      <c r="AK2218">
        <f>IF(BTT[[#This Row],[Subprozess
(optionale Auswahl)]]="","okay",IF(VLOOKUP(BTT[[#This Row],[Subprozess
(optionale Auswahl)]],BPML[[Subprozess]:[Zugeordneter Hauptprozess]],3,FALSE)=BTT[[#This Row],[Hauptprozess
(Pflichtauswahl)]],"okay","falscher Subprozess"))</f>
        <v/>
      </c>
      <c r="AL2218">
        <f>IF(aktives_Teilprojekt="Master","",IF(BTT[[#This Row],[Verantwortliches TP
(automatisch)]]=VLOOKUP(aktives_Teilprojekt,Teilprojekte[[Teilprojekte]:[Kürzel]],2,FALSE),"okay","Hauptprozess anderes TP"))</f>
        <v/>
      </c>
      <c r="AM22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8">
        <f>IFERROR(IF(BTT[[#This Row],[SAP-Modul
(Pflichtauswahl)]]&lt;&gt;VLOOKUP(BTT[[#This Row],[Verwendete Transaktion (Pflichtauswahl)]],Transaktionen[[Transaktionen]:[Modul]],3,FALSE),"Modul anders","okay"),"")</f>
        <v/>
      </c>
      <c r="AP2218">
        <f>IFERROR(IF(COUNTIFS(BTT[Verwendete Transaktion (Pflichtauswahl)],BTT[[#This Row],[Verwendete Transaktion (Pflichtauswahl)]],BTT[SAP-Modul
(Pflichtauswahl)],"&lt;&gt;"&amp;BTT[[#This Row],[SAP-Modul
(Pflichtauswahl)]])&gt;0,"Modul anders","okay"),"")</f>
        <v/>
      </c>
      <c r="AQ2218">
        <f>IFERROR(IF(COUNTIFS(BTT[Verwendete Transaktion (Pflichtauswahl)],BTT[[#This Row],[Verwendete Transaktion (Pflichtauswahl)]],BTT[Verantwortliches TP
(automatisch)],"&lt;&gt;"&amp;BTT[[#This Row],[Verantwortliches TP
(automatisch)]])&gt;0,"Transaktion mehrfach","okay"),"")</f>
        <v/>
      </c>
      <c r="AR2218">
        <f>IFERROR(IF(COUNTIFS(BTT[Verwendete Transaktion (Pflichtauswahl)],BTT[[#This Row],[Verwendete Transaktion (Pflichtauswahl)]],BTT[Verantwortliches TP
(automatisch)],"&lt;&gt;"&amp;VLOOKUP(aktives_Teilprojekt,Teilprojekte[[Teilprojekte]:[Kürzel]],2,FALSE))&gt;0,"Transaktion mehrfach","okay"),"")</f>
        <v/>
      </c>
      <c r="AS2218" t="inlineStr">
        <is>
          <t>FI2188</t>
        </is>
      </c>
    </row>
    <row r="2219">
      <c r="A2219">
        <f>IFERROR(IF(BTT[[#This Row],[Lfd Nr. 
(aus konsolidierter Datei)]]&lt;&gt;"",BTT[[#This Row],[Lfd Nr. 
(aus konsolidierter Datei)]],VLOOKUP(aktives_Teilprojekt,Teilprojekte[[Teilprojekte]:[Kürzel]],2,FALSE)&amp;ROW(BTT[[#This Row],[Lfd Nr.
(automatisch)]])-2),"")</f>
        <v/>
      </c>
      <c r="B2219" t="inlineStr">
        <is>
          <t>Bearbeitung und Prüfung von Eingangsrechnungen</t>
        </is>
      </c>
      <c r="E2219">
        <f>IFERROR(IF(NOT(BTT[[#This Row],[Manuelle Änderung des Verantwortliches TP
(Auswahl - bei Bedarf)]]=""),BTT[[#This Row],[Manuelle Änderung des Verantwortliches TP
(Auswahl - bei Bedarf)]],VLOOKUP(BTT[[#This Row],[Hauptprozess
(Pflichtauswahl)]],Hauptprozesse[],3,FALSE)),"")</f>
        <v/>
      </c>
      <c r="G2219" t="inlineStr">
        <is>
          <t>RW-K</t>
        </is>
      </c>
      <c r="H2219" t="inlineStr"/>
      <c r="I2219" t="inlineStr">
        <is>
          <t>ME2C</t>
        </is>
      </c>
      <c r="J2219">
        <f>IFERROR(VLOOKUP(BTT[[#This Row],[Verwendete Transaktion (Pflichtauswahl)]],Transaktionen[[Transaktionen]:[Langtext]],2,FALSE),"")</f>
        <v/>
      </c>
      <c r="V2219">
        <f>IFERROR(VLOOKUP(BTT[[#This Row],[Verwendetes Formular
(Auswahl falls relevant)]],Formulare[[Formularbezeichnung]:[Formularname (technisch)]],2,FALSE),"")</f>
        <v/>
      </c>
      <c r="AK2219">
        <f>IF(BTT[[#This Row],[Subprozess
(optionale Auswahl)]]="","okay",IF(VLOOKUP(BTT[[#This Row],[Subprozess
(optionale Auswahl)]],BPML[[Subprozess]:[Zugeordneter Hauptprozess]],3,FALSE)=BTT[[#This Row],[Hauptprozess
(Pflichtauswahl)]],"okay","falscher Subprozess"))</f>
        <v/>
      </c>
      <c r="AL2219">
        <f>IF(aktives_Teilprojekt="Master","",IF(BTT[[#This Row],[Verantwortliches TP
(automatisch)]]=VLOOKUP(aktives_Teilprojekt,Teilprojekte[[Teilprojekte]:[Kürzel]],2,FALSE),"okay","Hauptprozess anderes TP"))</f>
        <v/>
      </c>
      <c r="AM22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19">
        <f>IFERROR(IF(BTT[[#This Row],[SAP-Modul
(Pflichtauswahl)]]&lt;&gt;VLOOKUP(BTT[[#This Row],[Verwendete Transaktion (Pflichtauswahl)]],Transaktionen[[Transaktionen]:[Modul]],3,FALSE),"Modul anders","okay"),"")</f>
        <v/>
      </c>
      <c r="AP2219">
        <f>IFERROR(IF(COUNTIFS(BTT[Verwendete Transaktion (Pflichtauswahl)],BTT[[#This Row],[Verwendete Transaktion (Pflichtauswahl)]],BTT[SAP-Modul
(Pflichtauswahl)],"&lt;&gt;"&amp;BTT[[#This Row],[SAP-Modul
(Pflichtauswahl)]])&gt;0,"Modul anders","okay"),"")</f>
        <v/>
      </c>
      <c r="AQ2219">
        <f>IFERROR(IF(COUNTIFS(BTT[Verwendete Transaktion (Pflichtauswahl)],BTT[[#This Row],[Verwendete Transaktion (Pflichtauswahl)]],BTT[Verantwortliches TP
(automatisch)],"&lt;&gt;"&amp;BTT[[#This Row],[Verantwortliches TP
(automatisch)]])&gt;0,"Transaktion mehrfach","okay"),"")</f>
        <v/>
      </c>
      <c r="AR2219">
        <f>IFERROR(IF(COUNTIFS(BTT[Verwendete Transaktion (Pflichtauswahl)],BTT[[#This Row],[Verwendete Transaktion (Pflichtauswahl)]],BTT[Verantwortliches TP
(automatisch)],"&lt;&gt;"&amp;VLOOKUP(aktives_Teilprojekt,Teilprojekte[[Teilprojekte]:[Kürzel]],2,FALSE))&gt;0,"Transaktion mehrfach","okay"),"")</f>
        <v/>
      </c>
      <c r="AS2219" t="inlineStr">
        <is>
          <t>FI2189</t>
        </is>
      </c>
    </row>
    <row r="2220">
      <c r="A2220">
        <f>IFERROR(IF(BTT[[#This Row],[Lfd Nr. 
(aus konsolidierter Datei)]]&lt;&gt;"",BTT[[#This Row],[Lfd Nr. 
(aus konsolidierter Datei)]],VLOOKUP(aktives_Teilprojekt,Teilprojekte[[Teilprojekte]:[Kürzel]],2,FALSE)&amp;ROW(BTT[[#This Row],[Lfd Nr.
(automatisch)]])-2),"")</f>
        <v/>
      </c>
      <c r="B2220" t="inlineStr">
        <is>
          <t>Bearbeitung und Prüfung von Eingangsrechnungen</t>
        </is>
      </c>
      <c r="E2220">
        <f>IFERROR(IF(NOT(BTT[[#This Row],[Manuelle Änderung des Verantwortliches TP
(Auswahl - bei Bedarf)]]=""),BTT[[#This Row],[Manuelle Änderung des Verantwortliches TP
(Auswahl - bei Bedarf)]],VLOOKUP(BTT[[#This Row],[Hauptprozess
(Pflichtauswahl)]],Hauptprozesse[],3,FALSE)),"")</f>
        <v/>
      </c>
      <c r="G2220" t="inlineStr">
        <is>
          <t>RW-K</t>
        </is>
      </c>
      <c r="H2220" t="inlineStr"/>
      <c r="I2220" t="inlineStr">
        <is>
          <t>ME2J</t>
        </is>
      </c>
      <c r="J2220">
        <f>IFERROR(VLOOKUP(BTT[[#This Row],[Verwendete Transaktion (Pflichtauswahl)]],Transaktionen[[Transaktionen]:[Langtext]],2,FALSE),"")</f>
        <v/>
      </c>
      <c r="V2220">
        <f>IFERROR(VLOOKUP(BTT[[#This Row],[Verwendetes Formular
(Auswahl falls relevant)]],Formulare[[Formularbezeichnung]:[Formularname (technisch)]],2,FALSE),"")</f>
        <v/>
      </c>
      <c r="AK2220">
        <f>IF(BTT[[#This Row],[Subprozess
(optionale Auswahl)]]="","okay",IF(VLOOKUP(BTT[[#This Row],[Subprozess
(optionale Auswahl)]],BPML[[Subprozess]:[Zugeordneter Hauptprozess]],3,FALSE)=BTT[[#This Row],[Hauptprozess
(Pflichtauswahl)]],"okay","falscher Subprozess"))</f>
        <v/>
      </c>
      <c r="AL2220">
        <f>IF(aktives_Teilprojekt="Master","",IF(BTT[[#This Row],[Verantwortliches TP
(automatisch)]]=VLOOKUP(aktives_Teilprojekt,Teilprojekte[[Teilprojekte]:[Kürzel]],2,FALSE),"okay","Hauptprozess anderes TP"))</f>
        <v/>
      </c>
      <c r="AM22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0">
        <f>IFERROR(IF(BTT[[#This Row],[SAP-Modul
(Pflichtauswahl)]]&lt;&gt;VLOOKUP(BTT[[#This Row],[Verwendete Transaktion (Pflichtauswahl)]],Transaktionen[[Transaktionen]:[Modul]],3,FALSE),"Modul anders","okay"),"")</f>
        <v/>
      </c>
      <c r="AP2220">
        <f>IFERROR(IF(COUNTIFS(BTT[Verwendete Transaktion (Pflichtauswahl)],BTT[[#This Row],[Verwendete Transaktion (Pflichtauswahl)]],BTT[SAP-Modul
(Pflichtauswahl)],"&lt;&gt;"&amp;BTT[[#This Row],[SAP-Modul
(Pflichtauswahl)]])&gt;0,"Modul anders","okay"),"")</f>
        <v/>
      </c>
      <c r="AQ2220">
        <f>IFERROR(IF(COUNTIFS(BTT[Verwendete Transaktion (Pflichtauswahl)],BTT[[#This Row],[Verwendete Transaktion (Pflichtauswahl)]],BTT[Verantwortliches TP
(automatisch)],"&lt;&gt;"&amp;BTT[[#This Row],[Verantwortliches TP
(automatisch)]])&gt;0,"Transaktion mehrfach","okay"),"")</f>
        <v/>
      </c>
      <c r="AR2220">
        <f>IFERROR(IF(COUNTIFS(BTT[Verwendete Transaktion (Pflichtauswahl)],BTT[[#This Row],[Verwendete Transaktion (Pflichtauswahl)]],BTT[Verantwortliches TP
(automatisch)],"&lt;&gt;"&amp;VLOOKUP(aktives_Teilprojekt,Teilprojekte[[Teilprojekte]:[Kürzel]],2,FALSE))&gt;0,"Transaktion mehrfach","okay"),"")</f>
        <v/>
      </c>
      <c r="AS2220" t="inlineStr">
        <is>
          <t>FI2190</t>
        </is>
      </c>
    </row>
    <row r="2221">
      <c r="A2221">
        <f>IFERROR(IF(BTT[[#This Row],[Lfd Nr. 
(aus konsolidierter Datei)]]&lt;&gt;"",BTT[[#This Row],[Lfd Nr. 
(aus konsolidierter Datei)]],VLOOKUP(aktives_Teilprojekt,Teilprojekte[[Teilprojekte]:[Kürzel]],2,FALSE)&amp;ROW(BTT[[#This Row],[Lfd Nr.
(automatisch)]])-2),"")</f>
        <v/>
      </c>
      <c r="B2221" t="inlineStr">
        <is>
          <t>Bearbeitung und Prüfung von Eingangsrechnungen</t>
        </is>
      </c>
      <c r="E2221">
        <f>IFERROR(IF(NOT(BTT[[#This Row],[Manuelle Änderung des Verantwortliches TP
(Auswahl - bei Bedarf)]]=""),BTT[[#This Row],[Manuelle Änderung des Verantwortliches TP
(Auswahl - bei Bedarf)]],VLOOKUP(BTT[[#This Row],[Hauptprozess
(Pflichtauswahl)]],Hauptprozesse[],3,FALSE)),"")</f>
        <v/>
      </c>
      <c r="G2221" t="inlineStr">
        <is>
          <t>RW-K</t>
        </is>
      </c>
      <c r="H2221" t="inlineStr"/>
      <c r="I2221" t="inlineStr">
        <is>
          <t>ME2K</t>
        </is>
      </c>
      <c r="J2221">
        <f>IFERROR(VLOOKUP(BTT[[#This Row],[Verwendete Transaktion (Pflichtauswahl)]],Transaktionen[[Transaktionen]:[Langtext]],2,FALSE),"")</f>
        <v/>
      </c>
      <c r="V2221">
        <f>IFERROR(VLOOKUP(BTT[[#This Row],[Verwendetes Formular
(Auswahl falls relevant)]],Formulare[[Formularbezeichnung]:[Formularname (technisch)]],2,FALSE),"")</f>
        <v/>
      </c>
      <c r="AK2221">
        <f>IF(BTT[[#This Row],[Subprozess
(optionale Auswahl)]]="","okay",IF(VLOOKUP(BTT[[#This Row],[Subprozess
(optionale Auswahl)]],BPML[[Subprozess]:[Zugeordneter Hauptprozess]],3,FALSE)=BTT[[#This Row],[Hauptprozess
(Pflichtauswahl)]],"okay","falscher Subprozess"))</f>
        <v/>
      </c>
      <c r="AL2221">
        <f>IF(aktives_Teilprojekt="Master","",IF(BTT[[#This Row],[Verantwortliches TP
(automatisch)]]=VLOOKUP(aktives_Teilprojekt,Teilprojekte[[Teilprojekte]:[Kürzel]],2,FALSE),"okay","Hauptprozess anderes TP"))</f>
        <v/>
      </c>
      <c r="AM22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1">
        <f>IFERROR(IF(BTT[[#This Row],[SAP-Modul
(Pflichtauswahl)]]&lt;&gt;VLOOKUP(BTT[[#This Row],[Verwendete Transaktion (Pflichtauswahl)]],Transaktionen[[Transaktionen]:[Modul]],3,FALSE),"Modul anders","okay"),"")</f>
        <v/>
      </c>
      <c r="AP2221">
        <f>IFERROR(IF(COUNTIFS(BTT[Verwendete Transaktion (Pflichtauswahl)],BTT[[#This Row],[Verwendete Transaktion (Pflichtauswahl)]],BTT[SAP-Modul
(Pflichtauswahl)],"&lt;&gt;"&amp;BTT[[#This Row],[SAP-Modul
(Pflichtauswahl)]])&gt;0,"Modul anders","okay"),"")</f>
        <v/>
      </c>
      <c r="AQ2221">
        <f>IFERROR(IF(COUNTIFS(BTT[Verwendete Transaktion (Pflichtauswahl)],BTT[[#This Row],[Verwendete Transaktion (Pflichtauswahl)]],BTT[Verantwortliches TP
(automatisch)],"&lt;&gt;"&amp;BTT[[#This Row],[Verantwortliches TP
(automatisch)]])&gt;0,"Transaktion mehrfach","okay"),"")</f>
        <v/>
      </c>
      <c r="AR2221">
        <f>IFERROR(IF(COUNTIFS(BTT[Verwendete Transaktion (Pflichtauswahl)],BTT[[#This Row],[Verwendete Transaktion (Pflichtauswahl)]],BTT[Verantwortliches TP
(automatisch)],"&lt;&gt;"&amp;VLOOKUP(aktives_Teilprojekt,Teilprojekte[[Teilprojekte]:[Kürzel]],2,FALSE))&gt;0,"Transaktion mehrfach","okay"),"")</f>
        <v/>
      </c>
      <c r="AS2221" t="inlineStr">
        <is>
          <t>FI2191</t>
        </is>
      </c>
    </row>
    <row r="2222">
      <c r="A2222">
        <f>IFERROR(IF(BTT[[#This Row],[Lfd Nr. 
(aus konsolidierter Datei)]]&lt;&gt;"",BTT[[#This Row],[Lfd Nr. 
(aus konsolidierter Datei)]],VLOOKUP(aktives_Teilprojekt,Teilprojekte[[Teilprojekte]:[Kürzel]],2,FALSE)&amp;ROW(BTT[[#This Row],[Lfd Nr.
(automatisch)]])-2),"")</f>
        <v/>
      </c>
      <c r="B2222" t="inlineStr">
        <is>
          <t>Bearbeitung und Prüfung von Eingangsrechnungen</t>
        </is>
      </c>
      <c r="E2222">
        <f>IFERROR(IF(NOT(BTT[[#This Row],[Manuelle Änderung des Verantwortliches TP
(Auswahl - bei Bedarf)]]=""),BTT[[#This Row],[Manuelle Änderung des Verantwortliches TP
(Auswahl - bei Bedarf)]],VLOOKUP(BTT[[#This Row],[Hauptprozess
(Pflichtauswahl)]],Hauptprozesse[],3,FALSE)),"")</f>
        <v/>
      </c>
      <c r="G2222" t="inlineStr">
        <is>
          <t>RW-K</t>
        </is>
      </c>
      <c r="H2222" t="inlineStr"/>
      <c r="I2222" t="inlineStr">
        <is>
          <t>ME2L</t>
        </is>
      </c>
      <c r="J2222">
        <f>IFERROR(VLOOKUP(BTT[[#This Row],[Verwendete Transaktion (Pflichtauswahl)]],Transaktionen[[Transaktionen]:[Langtext]],2,FALSE),"")</f>
        <v/>
      </c>
      <c r="V2222">
        <f>IFERROR(VLOOKUP(BTT[[#This Row],[Verwendetes Formular
(Auswahl falls relevant)]],Formulare[[Formularbezeichnung]:[Formularname (technisch)]],2,FALSE),"")</f>
        <v/>
      </c>
      <c r="AK2222">
        <f>IF(BTT[[#This Row],[Subprozess
(optionale Auswahl)]]="","okay",IF(VLOOKUP(BTT[[#This Row],[Subprozess
(optionale Auswahl)]],BPML[[Subprozess]:[Zugeordneter Hauptprozess]],3,FALSE)=BTT[[#This Row],[Hauptprozess
(Pflichtauswahl)]],"okay","falscher Subprozess"))</f>
        <v/>
      </c>
      <c r="AL2222">
        <f>IF(aktives_Teilprojekt="Master","",IF(BTT[[#This Row],[Verantwortliches TP
(automatisch)]]=VLOOKUP(aktives_Teilprojekt,Teilprojekte[[Teilprojekte]:[Kürzel]],2,FALSE),"okay","Hauptprozess anderes TP"))</f>
        <v/>
      </c>
      <c r="AM22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2">
        <f>IFERROR(IF(BTT[[#This Row],[SAP-Modul
(Pflichtauswahl)]]&lt;&gt;VLOOKUP(BTT[[#This Row],[Verwendete Transaktion (Pflichtauswahl)]],Transaktionen[[Transaktionen]:[Modul]],3,FALSE),"Modul anders","okay"),"")</f>
        <v/>
      </c>
      <c r="AP2222">
        <f>IFERROR(IF(COUNTIFS(BTT[Verwendete Transaktion (Pflichtauswahl)],BTT[[#This Row],[Verwendete Transaktion (Pflichtauswahl)]],BTT[SAP-Modul
(Pflichtauswahl)],"&lt;&gt;"&amp;BTT[[#This Row],[SAP-Modul
(Pflichtauswahl)]])&gt;0,"Modul anders","okay"),"")</f>
        <v/>
      </c>
      <c r="AQ2222">
        <f>IFERROR(IF(COUNTIFS(BTT[Verwendete Transaktion (Pflichtauswahl)],BTT[[#This Row],[Verwendete Transaktion (Pflichtauswahl)]],BTT[Verantwortliches TP
(automatisch)],"&lt;&gt;"&amp;BTT[[#This Row],[Verantwortliches TP
(automatisch)]])&gt;0,"Transaktion mehrfach","okay"),"")</f>
        <v/>
      </c>
      <c r="AR2222">
        <f>IFERROR(IF(COUNTIFS(BTT[Verwendete Transaktion (Pflichtauswahl)],BTT[[#This Row],[Verwendete Transaktion (Pflichtauswahl)]],BTT[Verantwortliches TP
(automatisch)],"&lt;&gt;"&amp;VLOOKUP(aktives_Teilprojekt,Teilprojekte[[Teilprojekte]:[Kürzel]],2,FALSE))&gt;0,"Transaktion mehrfach","okay"),"")</f>
        <v/>
      </c>
      <c r="AS2222" t="inlineStr">
        <is>
          <t>FI2192</t>
        </is>
      </c>
    </row>
    <row r="2223">
      <c r="A2223">
        <f>IFERROR(IF(BTT[[#This Row],[Lfd Nr. 
(aus konsolidierter Datei)]]&lt;&gt;"",BTT[[#This Row],[Lfd Nr. 
(aus konsolidierter Datei)]],VLOOKUP(aktives_Teilprojekt,Teilprojekte[[Teilprojekte]:[Kürzel]],2,FALSE)&amp;ROW(BTT[[#This Row],[Lfd Nr.
(automatisch)]])-2),"")</f>
        <v/>
      </c>
      <c r="E2223">
        <f>IFERROR(IF(NOT(BTT[[#This Row],[Manuelle Änderung des Verantwortliches TP
(Auswahl - bei Bedarf)]]=""),BTT[[#This Row],[Manuelle Änderung des Verantwortliches TP
(Auswahl - bei Bedarf)]],VLOOKUP(BTT[[#This Row],[Hauptprozess
(Pflichtauswahl)]],Hauptprozesse[],3,FALSE)),"")</f>
        <v/>
      </c>
      <c r="F2223" t="inlineStr">
        <is>
          <t>FI</t>
        </is>
      </c>
      <c r="G2223" t="inlineStr">
        <is>
          <t>RW-K</t>
        </is>
      </c>
      <c r="H2223" t="inlineStr"/>
      <c r="I2223" t="inlineStr">
        <is>
          <t>ME2N</t>
        </is>
      </c>
      <c r="J2223">
        <f>IFERROR(VLOOKUP(BTT[[#This Row],[Verwendete Transaktion (Pflichtauswahl)]],Transaktionen[[Transaktionen]:[Langtext]],2,FALSE),"")</f>
        <v/>
      </c>
      <c r="V2223">
        <f>IFERROR(VLOOKUP(BTT[[#This Row],[Verwendetes Formular
(Auswahl falls relevant)]],Formulare[[Formularbezeichnung]:[Formularname (technisch)]],2,FALSE),"")</f>
        <v/>
      </c>
      <c r="Y2223" t="inlineStr">
        <is>
          <t>keine Berechtigung</t>
        </is>
      </c>
      <c r="AK2223">
        <f>IF(BTT[[#This Row],[Subprozess
(optionale Auswahl)]]="","okay",IF(VLOOKUP(BTT[[#This Row],[Subprozess
(optionale Auswahl)]],BPML[[Subprozess]:[Zugeordneter Hauptprozess]],3,FALSE)=BTT[[#This Row],[Hauptprozess
(Pflichtauswahl)]],"okay","falscher Subprozess"))</f>
        <v/>
      </c>
      <c r="AL2223">
        <f>IF(aktives_Teilprojekt="Master","",IF(BTT[[#This Row],[Verantwortliches TP
(automatisch)]]=VLOOKUP(aktives_Teilprojekt,Teilprojekte[[Teilprojekte]:[Kürzel]],2,FALSE),"okay","Hauptprozess anderes TP"))</f>
        <v/>
      </c>
      <c r="AM22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3">
        <f>IFERROR(IF(BTT[[#This Row],[SAP-Modul
(Pflichtauswahl)]]&lt;&gt;VLOOKUP(BTT[[#This Row],[Verwendete Transaktion (Pflichtauswahl)]],Transaktionen[[Transaktionen]:[Modul]],3,FALSE),"Modul anders","okay"),"")</f>
        <v/>
      </c>
      <c r="AP2223">
        <f>IFERROR(IF(COUNTIFS(BTT[Verwendete Transaktion (Pflichtauswahl)],BTT[[#This Row],[Verwendete Transaktion (Pflichtauswahl)]],BTT[SAP-Modul
(Pflichtauswahl)],"&lt;&gt;"&amp;BTT[[#This Row],[SAP-Modul
(Pflichtauswahl)]])&gt;0,"Modul anders","okay"),"")</f>
        <v/>
      </c>
      <c r="AQ2223">
        <f>IFERROR(IF(COUNTIFS(BTT[Verwendete Transaktion (Pflichtauswahl)],BTT[[#This Row],[Verwendete Transaktion (Pflichtauswahl)]],BTT[Verantwortliches TP
(automatisch)],"&lt;&gt;"&amp;BTT[[#This Row],[Verantwortliches TP
(automatisch)]])&gt;0,"Transaktion mehrfach","okay"),"")</f>
        <v/>
      </c>
      <c r="AR2223">
        <f>IFERROR(IF(COUNTIFS(BTT[Verwendete Transaktion (Pflichtauswahl)],BTT[[#This Row],[Verwendete Transaktion (Pflichtauswahl)]],BTT[Verantwortliches TP
(automatisch)],"&lt;&gt;"&amp;VLOOKUP(aktives_Teilprojekt,Teilprojekte[[Teilprojekte]:[Kürzel]],2,FALSE))&gt;0,"Transaktion mehrfach","okay"),"")</f>
        <v/>
      </c>
      <c r="AS2223" t="inlineStr">
        <is>
          <t>FI2193</t>
        </is>
      </c>
    </row>
    <row r="2224">
      <c r="A2224">
        <f>IFERROR(IF(BTT[[#This Row],[Lfd Nr. 
(aus konsolidierter Datei)]]&lt;&gt;"",BTT[[#This Row],[Lfd Nr. 
(aus konsolidierter Datei)]],VLOOKUP(aktives_Teilprojekt,Teilprojekte[[Teilprojekte]:[Kürzel]],2,FALSE)&amp;ROW(BTT[[#This Row],[Lfd Nr.
(automatisch)]])-2),"")</f>
        <v/>
      </c>
      <c r="E2224">
        <f>IFERROR(IF(NOT(BTT[[#This Row],[Manuelle Änderung des Verantwortliches TP
(Auswahl - bei Bedarf)]]=""),BTT[[#This Row],[Manuelle Änderung des Verantwortliches TP
(Auswahl - bei Bedarf)]],VLOOKUP(BTT[[#This Row],[Hauptprozess
(Pflichtauswahl)]],Hauptprozesse[],3,FALSE)),"")</f>
        <v/>
      </c>
      <c r="F2224" t="inlineStr">
        <is>
          <t>FI</t>
        </is>
      </c>
      <c r="H2224" t="inlineStr"/>
      <c r="I2224" t="inlineStr">
        <is>
          <t>ME2V</t>
        </is>
      </c>
      <c r="J2224">
        <f>IFERROR(VLOOKUP(BTT[[#This Row],[Verwendete Transaktion (Pflichtauswahl)]],Transaktionen[[Transaktionen]:[Langtext]],2,FALSE),"")</f>
        <v/>
      </c>
      <c r="V2224">
        <f>IFERROR(VLOOKUP(BTT[[#This Row],[Verwendetes Formular
(Auswahl falls relevant)]],Formulare[[Formularbezeichnung]:[Formularname (technisch)]],2,FALSE),"")</f>
        <v/>
      </c>
      <c r="Y2224" t="inlineStr">
        <is>
          <t>keine Berechtigung</t>
        </is>
      </c>
      <c r="AK2224">
        <f>IF(BTT[[#This Row],[Subprozess
(optionale Auswahl)]]="","okay",IF(VLOOKUP(BTT[[#This Row],[Subprozess
(optionale Auswahl)]],BPML[[Subprozess]:[Zugeordneter Hauptprozess]],3,FALSE)=BTT[[#This Row],[Hauptprozess
(Pflichtauswahl)]],"okay","falscher Subprozess"))</f>
        <v/>
      </c>
      <c r="AL2224">
        <f>IF(aktives_Teilprojekt="Master","",IF(BTT[[#This Row],[Verantwortliches TP
(automatisch)]]=VLOOKUP(aktives_Teilprojekt,Teilprojekte[[Teilprojekte]:[Kürzel]],2,FALSE),"okay","Hauptprozess anderes TP"))</f>
        <v/>
      </c>
      <c r="AM22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4">
        <f>IFERROR(IF(BTT[[#This Row],[SAP-Modul
(Pflichtauswahl)]]&lt;&gt;VLOOKUP(BTT[[#This Row],[Verwendete Transaktion (Pflichtauswahl)]],Transaktionen[[Transaktionen]:[Modul]],3,FALSE),"Modul anders","okay"),"")</f>
        <v/>
      </c>
      <c r="AP2224">
        <f>IFERROR(IF(COUNTIFS(BTT[Verwendete Transaktion (Pflichtauswahl)],BTT[[#This Row],[Verwendete Transaktion (Pflichtauswahl)]],BTT[SAP-Modul
(Pflichtauswahl)],"&lt;&gt;"&amp;BTT[[#This Row],[SAP-Modul
(Pflichtauswahl)]])&gt;0,"Modul anders","okay"),"")</f>
        <v/>
      </c>
      <c r="AQ2224">
        <f>IFERROR(IF(COUNTIFS(BTT[Verwendete Transaktion (Pflichtauswahl)],BTT[[#This Row],[Verwendete Transaktion (Pflichtauswahl)]],BTT[Verantwortliches TP
(automatisch)],"&lt;&gt;"&amp;BTT[[#This Row],[Verantwortliches TP
(automatisch)]])&gt;0,"Transaktion mehrfach","okay"),"")</f>
        <v/>
      </c>
      <c r="AR2224">
        <f>IFERROR(IF(COUNTIFS(BTT[Verwendete Transaktion (Pflichtauswahl)],BTT[[#This Row],[Verwendete Transaktion (Pflichtauswahl)]],BTT[Verantwortliches TP
(automatisch)],"&lt;&gt;"&amp;VLOOKUP(aktives_Teilprojekt,Teilprojekte[[Teilprojekte]:[Kürzel]],2,FALSE))&gt;0,"Transaktion mehrfach","okay"),"")</f>
        <v/>
      </c>
      <c r="AS2224" t="inlineStr">
        <is>
          <t>FI2194</t>
        </is>
      </c>
    </row>
    <row r="2225">
      <c r="A2225">
        <f>IFERROR(IF(BTT[[#This Row],[Lfd Nr. 
(aus konsolidierter Datei)]]&lt;&gt;"",BTT[[#This Row],[Lfd Nr. 
(aus konsolidierter Datei)]],VLOOKUP(aktives_Teilprojekt,Teilprojekte[[Teilprojekte]:[Kürzel]],2,FALSE)&amp;ROW(BTT[[#This Row],[Lfd Nr.
(automatisch)]])-2),"")</f>
        <v/>
      </c>
      <c r="E2225">
        <f>IFERROR(IF(NOT(BTT[[#This Row],[Manuelle Änderung des Verantwortliches TP
(Auswahl - bei Bedarf)]]=""),BTT[[#This Row],[Manuelle Änderung des Verantwortliches TP
(Auswahl - bei Bedarf)]],VLOOKUP(BTT[[#This Row],[Hauptprozess
(Pflichtauswahl)]],Hauptprozesse[],3,FALSE)),"")</f>
        <v/>
      </c>
      <c r="F2225" t="inlineStr">
        <is>
          <t>FI</t>
        </is>
      </c>
      <c r="H2225" t="inlineStr"/>
      <c r="I2225" t="inlineStr">
        <is>
          <t>ME31K</t>
        </is>
      </c>
      <c r="J2225">
        <f>IFERROR(VLOOKUP(BTT[[#This Row],[Verwendete Transaktion (Pflichtauswahl)]],Transaktionen[[Transaktionen]:[Langtext]],2,FALSE),"")</f>
        <v/>
      </c>
      <c r="V2225">
        <f>IFERROR(VLOOKUP(BTT[[#This Row],[Verwendetes Formular
(Auswahl falls relevant)]],Formulare[[Formularbezeichnung]:[Formularname (technisch)]],2,FALSE),"")</f>
        <v/>
      </c>
      <c r="Y2225" t="inlineStr">
        <is>
          <t>keine Berechtigung</t>
        </is>
      </c>
      <c r="AK2225">
        <f>IF(BTT[[#This Row],[Subprozess
(optionale Auswahl)]]="","okay",IF(VLOOKUP(BTT[[#This Row],[Subprozess
(optionale Auswahl)]],BPML[[Subprozess]:[Zugeordneter Hauptprozess]],3,FALSE)=BTT[[#This Row],[Hauptprozess
(Pflichtauswahl)]],"okay","falscher Subprozess"))</f>
        <v/>
      </c>
      <c r="AL2225">
        <f>IF(aktives_Teilprojekt="Master","",IF(BTT[[#This Row],[Verantwortliches TP
(automatisch)]]=VLOOKUP(aktives_Teilprojekt,Teilprojekte[[Teilprojekte]:[Kürzel]],2,FALSE),"okay","Hauptprozess anderes TP"))</f>
        <v/>
      </c>
      <c r="AM22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5">
        <f>IFERROR(IF(BTT[[#This Row],[SAP-Modul
(Pflichtauswahl)]]&lt;&gt;VLOOKUP(BTT[[#This Row],[Verwendete Transaktion (Pflichtauswahl)]],Transaktionen[[Transaktionen]:[Modul]],3,FALSE),"Modul anders","okay"),"")</f>
        <v/>
      </c>
      <c r="AP2225">
        <f>IFERROR(IF(COUNTIFS(BTT[Verwendete Transaktion (Pflichtauswahl)],BTT[[#This Row],[Verwendete Transaktion (Pflichtauswahl)]],BTT[SAP-Modul
(Pflichtauswahl)],"&lt;&gt;"&amp;BTT[[#This Row],[SAP-Modul
(Pflichtauswahl)]])&gt;0,"Modul anders","okay"),"")</f>
        <v/>
      </c>
      <c r="AQ2225">
        <f>IFERROR(IF(COUNTIFS(BTT[Verwendete Transaktion (Pflichtauswahl)],BTT[[#This Row],[Verwendete Transaktion (Pflichtauswahl)]],BTT[Verantwortliches TP
(automatisch)],"&lt;&gt;"&amp;BTT[[#This Row],[Verantwortliches TP
(automatisch)]])&gt;0,"Transaktion mehrfach","okay"),"")</f>
        <v/>
      </c>
      <c r="AR2225">
        <f>IFERROR(IF(COUNTIFS(BTT[Verwendete Transaktion (Pflichtauswahl)],BTT[[#This Row],[Verwendete Transaktion (Pflichtauswahl)]],BTT[Verantwortliches TP
(automatisch)],"&lt;&gt;"&amp;VLOOKUP(aktives_Teilprojekt,Teilprojekte[[Teilprojekte]:[Kürzel]],2,FALSE))&gt;0,"Transaktion mehrfach","okay"),"")</f>
        <v/>
      </c>
      <c r="AS2225" t="inlineStr">
        <is>
          <t>FI2195</t>
        </is>
      </c>
    </row>
    <row r="2226">
      <c r="A2226">
        <f>IFERROR(IF(BTT[[#This Row],[Lfd Nr. 
(aus konsolidierter Datei)]]&lt;&gt;"",BTT[[#This Row],[Lfd Nr. 
(aus konsolidierter Datei)]],VLOOKUP(aktives_Teilprojekt,Teilprojekte[[Teilprojekte]:[Kürzel]],2,FALSE)&amp;ROW(BTT[[#This Row],[Lfd Nr.
(automatisch)]])-2),"")</f>
        <v/>
      </c>
      <c r="E2226">
        <f>IFERROR(IF(NOT(BTT[[#This Row],[Manuelle Änderung des Verantwortliches TP
(Auswahl - bei Bedarf)]]=""),BTT[[#This Row],[Manuelle Änderung des Verantwortliches TP
(Auswahl - bei Bedarf)]],VLOOKUP(BTT[[#This Row],[Hauptprozess
(Pflichtauswahl)]],Hauptprozesse[],3,FALSE)),"")</f>
        <v/>
      </c>
      <c r="F2226" t="inlineStr">
        <is>
          <t>FI</t>
        </is>
      </c>
      <c r="H2226" t="inlineStr"/>
      <c r="I2226" t="inlineStr">
        <is>
          <t>ME32</t>
        </is>
      </c>
      <c r="J2226">
        <f>IFERROR(VLOOKUP(BTT[[#This Row],[Verwendete Transaktion (Pflichtauswahl)]],Transaktionen[[Transaktionen]:[Langtext]],2,FALSE),"")</f>
        <v/>
      </c>
      <c r="V2226">
        <f>IFERROR(VLOOKUP(BTT[[#This Row],[Verwendetes Formular
(Auswahl falls relevant)]],Formulare[[Formularbezeichnung]:[Formularname (technisch)]],2,FALSE),"")</f>
        <v/>
      </c>
      <c r="Y2226" t="inlineStr">
        <is>
          <t>keine Berechtigung</t>
        </is>
      </c>
      <c r="AK2226">
        <f>IF(BTT[[#This Row],[Subprozess
(optionale Auswahl)]]="","okay",IF(VLOOKUP(BTT[[#This Row],[Subprozess
(optionale Auswahl)]],BPML[[Subprozess]:[Zugeordneter Hauptprozess]],3,FALSE)=BTT[[#This Row],[Hauptprozess
(Pflichtauswahl)]],"okay","falscher Subprozess"))</f>
        <v/>
      </c>
      <c r="AL2226">
        <f>IF(aktives_Teilprojekt="Master","",IF(BTT[[#This Row],[Verantwortliches TP
(automatisch)]]=VLOOKUP(aktives_Teilprojekt,Teilprojekte[[Teilprojekte]:[Kürzel]],2,FALSE),"okay","Hauptprozess anderes TP"))</f>
        <v/>
      </c>
      <c r="AM22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6">
        <f>IFERROR(IF(BTT[[#This Row],[SAP-Modul
(Pflichtauswahl)]]&lt;&gt;VLOOKUP(BTT[[#This Row],[Verwendete Transaktion (Pflichtauswahl)]],Transaktionen[[Transaktionen]:[Modul]],3,FALSE),"Modul anders","okay"),"")</f>
        <v/>
      </c>
      <c r="AP2226">
        <f>IFERROR(IF(COUNTIFS(BTT[Verwendete Transaktion (Pflichtauswahl)],BTT[[#This Row],[Verwendete Transaktion (Pflichtauswahl)]],BTT[SAP-Modul
(Pflichtauswahl)],"&lt;&gt;"&amp;BTT[[#This Row],[SAP-Modul
(Pflichtauswahl)]])&gt;0,"Modul anders","okay"),"")</f>
        <v/>
      </c>
      <c r="AQ2226">
        <f>IFERROR(IF(COUNTIFS(BTT[Verwendete Transaktion (Pflichtauswahl)],BTT[[#This Row],[Verwendete Transaktion (Pflichtauswahl)]],BTT[Verantwortliches TP
(automatisch)],"&lt;&gt;"&amp;BTT[[#This Row],[Verantwortliches TP
(automatisch)]])&gt;0,"Transaktion mehrfach","okay"),"")</f>
        <v/>
      </c>
      <c r="AR2226">
        <f>IFERROR(IF(COUNTIFS(BTT[Verwendete Transaktion (Pflichtauswahl)],BTT[[#This Row],[Verwendete Transaktion (Pflichtauswahl)]],BTT[Verantwortliches TP
(automatisch)],"&lt;&gt;"&amp;VLOOKUP(aktives_Teilprojekt,Teilprojekte[[Teilprojekte]:[Kürzel]],2,FALSE))&gt;0,"Transaktion mehrfach","okay"),"")</f>
        <v/>
      </c>
      <c r="AS2226" t="inlineStr">
        <is>
          <t>FI2196</t>
        </is>
      </c>
    </row>
    <row r="2227">
      <c r="A2227">
        <f>IFERROR(IF(BTT[[#This Row],[Lfd Nr. 
(aus konsolidierter Datei)]]&lt;&gt;"",BTT[[#This Row],[Lfd Nr. 
(aus konsolidierter Datei)]],VLOOKUP(aktives_Teilprojekt,Teilprojekte[[Teilprojekte]:[Kürzel]],2,FALSE)&amp;ROW(BTT[[#This Row],[Lfd Nr.
(automatisch)]])-2),"")</f>
        <v/>
      </c>
      <c r="E2227">
        <f>IFERROR(IF(NOT(BTT[[#This Row],[Manuelle Änderung des Verantwortliches TP
(Auswahl - bei Bedarf)]]=""),BTT[[#This Row],[Manuelle Änderung des Verantwortliches TP
(Auswahl - bei Bedarf)]],VLOOKUP(BTT[[#This Row],[Hauptprozess
(Pflichtauswahl)]],Hauptprozesse[],3,FALSE)),"")</f>
        <v/>
      </c>
      <c r="F2227" t="inlineStr">
        <is>
          <t>FI</t>
        </is>
      </c>
      <c r="H2227" t="inlineStr"/>
      <c r="I2227" t="inlineStr">
        <is>
          <t>ME32K</t>
        </is>
      </c>
      <c r="J2227">
        <f>IFERROR(VLOOKUP(BTT[[#This Row],[Verwendete Transaktion (Pflichtauswahl)]],Transaktionen[[Transaktionen]:[Langtext]],2,FALSE),"")</f>
        <v/>
      </c>
      <c r="V2227">
        <f>IFERROR(VLOOKUP(BTT[[#This Row],[Verwendetes Formular
(Auswahl falls relevant)]],Formulare[[Formularbezeichnung]:[Formularname (technisch)]],2,FALSE),"")</f>
        <v/>
      </c>
      <c r="Y2227" t="inlineStr">
        <is>
          <t>keine Berechtigung</t>
        </is>
      </c>
      <c r="AK2227">
        <f>IF(BTT[[#This Row],[Subprozess
(optionale Auswahl)]]="","okay",IF(VLOOKUP(BTT[[#This Row],[Subprozess
(optionale Auswahl)]],BPML[[Subprozess]:[Zugeordneter Hauptprozess]],3,FALSE)=BTT[[#This Row],[Hauptprozess
(Pflichtauswahl)]],"okay","falscher Subprozess"))</f>
        <v/>
      </c>
      <c r="AL2227">
        <f>IF(aktives_Teilprojekt="Master","",IF(BTT[[#This Row],[Verantwortliches TP
(automatisch)]]=VLOOKUP(aktives_Teilprojekt,Teilprojekte[[Teilprojekte]:[Kürzel]],2,FALSE),"okay","Hauptprozess anderes TP"))</f>
        <v/>
      </c>
      <c r="AM22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7">
        <f>IFERROR(IF(BTT[[#This Row],[SAP-Modul
(Pflichtauswahl)]]&lt;&gt;VLOOKUP(BTT[[#This Row],[Verwendete Transaktion (Pflichtauswahl)]],Transaktionen[[Transaktionen]:[Modul]],3,FALSE),"Modul anders","okay"),"")</f>
        <v/>
      </c>
      <c r="AP2227">
        <f>IFERROR(IF(COUNTIFS(BTT[Verwendete Transaktion (Pflichtauswahl)],BTT[[#This Row],[Verwendete Transaktion (Pflichtauswahl)]],BTT[SAP-Modul
(Pflichtauswahl)],"&lt;&gt;"&amp;BTT[[#This Row],[SAP-Modul
(Pflichtauswahl)]])&gt;0,"Modul anders","okay"),"")</f>
        <v/>
      </c>
      <c r="AQ2227">
        <f>IFERROR(IF(COUNTIFS(BTT[Verwendete Transaktion (Pflichtauswahl)],BTT[[#This Row],[Verwendete Transaktion (Pflichtauswahl)]],BTT[Verantwortliches TP
(automatisch)],"&lt;&gt;"&amp;BTT[[#This Row],[Verantwortliches TP
(automatisch)]])&gt;0,"Transaktion mehrfach","okay"),"")</f>
        <v/>
      </c>
      <c r="AR2227">
        <f>IFERROR(IF(COUNTIFS(BTT[Verwendete Transaktion (Pflichtauswahl)],BTT[[#This Row],[Verwendete Transaktion (Pflichtauswahl)]],BTT[Verantwortliches TP
(automatisch)],"&lt;&gt;"&amp;VLOOKUP(aktives_Teilprojekt,Teilprojekte[[Teilprojekte]:[Kürzel]],2,FALSE))&gt;0,"Transaktion mehrfach","okay"),"")</f>
        <v/>
      </c>
      <c r="AS2227" t="inlineStr">
        <is>
          <t>FI2197</t>
        </is>
      </c>
    </row>
    <row r="2228">
      <c r="A2228">
        <f>IFERROR(IF(BTT[[#This Row],[Lfd Nr. 
(aus konsolidierter Datei)]]&lt;&gt;"",BTT[[#This Row],[Lfd Nr. 
(aus konsolidierter Datei)]],VLOOKUP(aktives_Teilprojekt,Teilprojekte[[Teilprojekte]:[Kürzel]],2,FALSE)&amp;ROW(BTT[[#This Row],[Lfd Nr.
(automatisch)]])-2),"")</f>
        <v/>
      </c>
      <c r="B2228" t="inlineStr">
        <is>
          <t>Bearbeitung und Prüfung von Eingangsrechnungen</t>
        </is>
      </c>
      <c r="E2228">
        <f>IFERROR(IF(NOT(BTT[[#This Row],[Manuelle Änderung des Verantwortliches TP
(Auswahl - bei Bedarf)]]=""),BTT[[#This Row],[Manuelle Änderung des Verantwortliches TP
(Auswahl - bei Bedarf)]],VLOOKUP(BTT[[#This Row],[Hauptprozess
(Pflichtauswahl)]],Hauptprozesse[],3,FALSE)),"")</f>
        <v/>
      </c>
      <c r="G2228" t="inlineStr">
        <is>
          <t>RW-K</t>
        </is>
      </c>
      <c r="H2228" t="inlineStr"/>
      <c r="I2228" t="inlineStr">
        <is>
          <t>ME33</t>
        </is>
      </c>
      <c r="J2228">
        <f>IFERROR(VLOOKUP(BTT[[#This Row],[Verwendete Transaktion (Pflichtauswahl)]],Transaktionen[[Transaktionen]:[Langtext]],2,FALSE),"")</f>
        <v/>
      </c>
      <c r="V2228">
        <f>IFERROR(VLOOKUP(BTT[[#This Row],[Verwendetes Formular
(Auswahl falls relevant)]],Formulare[[Formularbezeichnung]:[Formularname (technisch)]],2,FALSE),"")</f>
        <v/>
      </c>
      <c r="AK2228">
        <f>IF(BTT[[#This Row],[Subprozess
(optionale Auswahl)]]="","okay",IF(VLOOKUP(BTT[[#This Row],[Subprozess
(optionale Auswahl)]],BPML[[Subprozess]:[Zugeordneter Hauptprozess]],3,FALSE)=BTT[[#This Row],[Hauptprozess
(Pflichtauswahl)]],"okay","falscher Subprozess"))</f>
        <v/>
      </c>
      <c r="AL2228">
        <f>IF(aktives_Teilprojekt="Master","",IF(BTT[[#This Row],[Verantwortliches TP
(automatisch)]]=VLOOKUP(aktives_Teilprojekt,Teilprojekte[[Teilprojekte]:[Kürzel]],2,FALSE),"okay","Hauptprozess anderes TP"))</f>
        <v/>
      </c>
      <c r="AM22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8">
        <f>IFERROR(IF(BTT[[#This Row],[SAP-Modul
(Pflichtauswahl)]]&lt;&gt;VLOOKUP(BTT[[#This Row],[Verwendete Transaktion (Pflichtauswahl)]],Transaktionen[[Transaktionen]:[Modul]],3,FALSE),"Modul anders","okay"),"")</f>
        <v/>
      </c>
      <c r="AP2228">
        <f>IFERROR(IF(COUNTIFS(BTT[Verwendete Transaktion (Pflichtauswahl)],BTT[[#This Row],[Verwendete Transaktion (Pflichtauswahl)]],BTT[SAP-Modul
(Pflichtauswahl)],"&lt;&gt;"&amp;BTT[[#This Row],[SAP-Modul
(Pflichtauswahl)]])&gt;0,"Modul anders","okay"),"")</f>
        <v/>
      </c>
      <c r="AQ2228">
        <f>IFERROR(IF(COUNTIFS(BTT[Verwendete Transaktion (Pflichtauswahl)],BTT[[#This Row],[Verwendete Transaktion (Pflichtauswahl)]],BTT[Verantwortliches TP
(automatisch)],"&lt;&gt;"&amp;BTT[[#This Row],[Verantwortliches TP
(automatisch)]])&gt;0,"Transaktion mehrfach","okay"),"")</f>
        <v/>
      </c>
      <c r="AR2228">
        <f>IFERROR(IF(COUNTIFS(BTT[Verwendete Transaktion (Pflichtauswahl)],BTT[[#This Row],[Verwendete Transaktion (Pflichtauswahl)]],BTT[Verantwortliches TP
(automatisch)],"&lt;&gt;"&amp;VLOOKUP(aktives_Teilprojekt,Teilprojekte[[Teilprojekte]:[Kürzel]],2,FALSE))&gt;0,"Transaktion mehrfach","okay"),"")</f>
        <v/>
      </c>
      <c r="AS2228" t="inlineStr">
        <is>
          <t>FI2198</t>
        </is>
      </c>
    </row>
    <row r="2229">
      <c r="A2229">
        <f>IFERROR(IF(BTT[[#This Row],[Lfd Nr. 
(aus konsolidierter Datei)]]&lt;&gt;"",BTT[[#This Row],[Lfd Nr. 
(aus konsolidierter Datei)]],VLOOKUP(aktives_Teilprojekt,Teilprojekte[[Teilprojekte]:[Kürzel]],2,FALSE)&amp;ROW(BTT[[#This Row],[Lfd Nr.
(automatisch)]])-2),"")</f>
        <v/>
      </c>
      <c r="E2229">
        <f>IFERROR(IF(NOT(BTT[[#This Row],[Manuelle Änderung des Verantwortliches TP
(Auswahl - bei Bedarf)]]=""),BTT[[#This Row],[Manuelle Änderung des Verantwortliches TP
(Auswahl - bei Bedarf)]],VLOOKUP(BTT[[#This Row],[Hauptprozess
(Pflichtauswahl)]],Hauptprozesse[],3,FALSE)),"")</f>
        <v/>
      </c>
      <c r="F2229" t="inlineStr">
        <is>
          <t>FI</t>
        </is>
      </c>
      <c r="H2229" t="inlineStr"/>
      <c r="I2229" t="inlineStr">
        <is>
          <t>ME33L</t>
        </is>
      </c>
      <c r="J2229">
        <f>IFERROR(VLOOKUP(BTT[[#This Row],[Verwendete Transaktion (Pflichtauswahl)]],Transaktionen[[Transaktionen]:[Langtext]],2,FALSE),"")</f>
        <v/>
      </c>
      <c r="V2229">
        <f>IFERROR(VLOOKUP(BTT[[#This Row],[Verwendetes Formular
(Auswahl falls relevant)]],Formulare[[Formularbezeichnung]:[Formularname (technisch)]],2,FALSE),"")</f>
        <v/>
      </c>
      <c r="Y2229" t="inlineStr">
        <is>
          <t>keine Berechtigung</t>
        </is>
      </c>
      <c r="AK2229">
        <f>IF(BTT[[#This Row],[Subprozess
(optionale Auswahl)]]="","okay",IF(VLOOKUP(BTT[[#This Row],[Subprozess
(optionale Auswahl)]],BPML[[Subprozess]:[Zugeordneter Hauptprozess]],3,FALSE)=BTT[[#This Row],[Hauptprozess
(Pflichtauswahl)]],"okay","falscher Subprozess"))</f>
        <v/>
      </c>
      <c r="AL2229">
        <f>IF(aktives_Teilprojekt="Master","",IF(BTT[[#This Row],[Verantwortliches TP
(automatisch)]]=VLOOKUP(aktives_Teilprojekt,Teilprojekte[[Teilprojekte]:[Kürzel]],2,FALSE),"okay","Hauptprozess anderes TP"))</f>
        <v/>
      </c>
      <c r="AM22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29">
        <f>IFERROR(IF(BTT[[#This Row],[SAP-Modul
(Pflichtauswahl)]]&lt;&gt;VLOOKUP(BTT[[#This Row],[Verwendete Transaktion (Pflichtauswahl)]],Transaktionen[[Transaktionen]:[Modul]],3,FALSE),"Modul anders","okay"),"")</f>
        <v/>
      </c>
      <c r="AP2229">
        <f>IFERROR(IF(COUNTIFS(BTT[Verwendete Transaktion (Pflichtauswahl)],BTT[[#This Row],[Verwendete Transaktion (Pflichtauswahl)]],BTT[SAP-Modul
(Pflichtauswahl)],"&lt;&gt;"&amp;BTT[[#This Row],[SAP-Modul
(Pflichtauswahl)]])&gt;0,"Modul anders","okay"),"")</f>
        <v/>
      </c>
      <c r="AQ2229">
        <f>IFERROR(IF(COUNTIFS(BTT[Verwendete Transaktion (Pflichtauswahl)],BTT[[#This Row],[Verwendete Transaktion (Pflichtauswahl)]],BTT[Verantwortliches TP
(automatisch)],"&lt;&gt;"&amp;BTT[[#This Row],[Verantwortliches TP
(automatisch)]])&gt;0,"Transaktion mehrfach","okay"),"")</f>
        <v/>
      </c>
      <c r="AR2229">
        <f>IFERROR(IF(COUNTIFS(BTT[Verwendete Transaktion (Pflichtauswahl)],BTT[[#This Row],[Verwendete Transaktion (Pflichtauswahl)]],BTT[Verantwortliches TP
(automatisch)],"&lt;&gt;"&amp;VLOOKUP(aktives_Teilprojekt,Teilprojekte[[Teilprojekte]:[Kürzel]],2,FALSE))&gt;0,"Transaktion mehrfach","okay"),"")</f>
        <v/>
      </c>
      <c r="AS2229" t="inlineStr">
        <is>
          <t>FI2199</t>
        </is>
      </c>
    </row>
    <row r="2230">
      <c r="A2230">
        <f>IFERROR(IF(BTT[[#This Row],[Lfd Nr. 
(aus konsolidierter Datei)]]&lt;&gt;"",BTT[[#This Row],[Lfd Nr. 
(aus konsolidierter Datei)]],VLOOKUP(aktives_Teilprojekt,Teilprojekte[[Teilprojekte]:[Kürzel]],2,FALSE)&amp;ROW(BTT[[#This Row],[Lfd Nr.
(automatisch)]])-2),"")</f>
        <v/>
      </c>
      <c r="E2230">
        <f>IFERROR(IF(NOT(BTT[[#This Row],[Manuelle Änderung des Verantwortliches TP
(Auswahl - bei Bedarf)]]=""),BTT[[#This Row],[Manuelle Änderung des Verantwortliches TP
(Auswahl - bei Bedarf)]],VLOOKUP(BTT[[#This Row],[Hauptprozess
(Pflichtauswahl)]],Hauptprozesse[],3,FALSE)),"")</f>
        <v/>
      </c>
      <c r="F2230" t="inlineStr">
        <is>
          <t>FI</t>
        </is>
      </c>
      <c r="H2230" t="inlineStr"/>
      <c r="I2230" t="inlineStr">
        <is>
          <t>ME34K</t>
        </is>
      </c>
      <c r="J2230">
        <f>IFERROR(VLOOKUP(BTT[[#This Row],[Verwendete Transaktion (Pflichtauswahl)]],Transaktionen[[Transaktionen]:[Langtext]],2,FALSE),"")</f>
        <v/>
      </c>
      <c r="V2230">
        <f>IFERROR(VLOOKUP(BTT[[#This Row],[Verwendetes Formular
(Auswahl falls relevant)]],Formulare[[Formularbezeichnung]:[Formularname (technisch)]],2,FALSE),"")</f>
        <v/>
      </c>
      <c r="Y2230" t="inlineStr">
        <is>
          <t>keine Berechtigung</t>
        </is>
      </c>
      <c r="AK2230">
        <f>IF(BTT[[#This Row],[Subprozess
(optionale Auswahl)]]="","okay",IF(VLOOKUP(BTT[[#This Row],[Subprozess
(optionale Auswahl)]],BPML[[Subprozess]:[Zugeordneter Hauptprozess]],3,FALSE)=BTT[[#This Row],[Hauptprozess
(Pflichtauswahl)]],"okay","falscher Subprozess"))</f>
        <v/>
      </c>
      <c r="AL2230">
        <f>IF(aktives_Teilprojekt="Master","",IF(BTT[[#This Row],[Verantwortliches TP
(automatisch)]]=VLOOKUP(aktives_Teilprojekt,Teilprojekte[[Teilprojekte]:[Kürzel]],2,FALSE),"okay","Hauptprozess anderes TP"))</f>
        <v/>
      </c>
      <c r="AM22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0">
        <f>IFERROR(IF(BTT[[#This Row],[SAP-Modul
(Pflichtauswahl)]]&lt;&gt;VLOOKUP(BTT[[#This Row],[Verwendete Transaktion (Pflichtauswahl)]],Transaktionen[[Transaktionen]:[Modul]],3,FALSE),"Modul anders","okay"),"")</f>
        <v/>
      </c>
      <c r="AP2230">
        <f>IFERROR(IF(COUNTIFS(BTT[Verwendete Transaktion (Pflichtauswahl)],BTT[[#This Row],[Verwendete Transaktion (Pflichtauswahl)]],BTT[SAP-Modul
(Pflichtauswahl)],"&lt;&gt;"&amp;BTT[[#This Row],[SAP-Modul
(Pflichtauswahl)]])&gt;0,"Modul anders","okay"),"")</f>
        <v/>
      </c>
      <c r="AQ2230">
        <f>IFERROR(IF(COUNTIFS(BTT[Verwendete Transaktion (Pflichtauswahl)],BTT[[#This Row],[Verwendete Transaktion (Pflichtauswahl)]],BTT[Verantwortliches TP
(automatisch)],"&lt;&gt;"&amp;BTT[[#This Row],[Verantwortliches TP
(automatisch)]])&gt;0,"Transaktion mehrfach","okay"),"")</f>
        <v/>
      </c>
      <c r="AR2230">
        <f>IFERROR(IF(COUNTIFS(BTT[Verwendete Transaktion (Pflichtauswahl)],BTT[[#This Row],[Verwendete Transaktion (Pflichtauswahl)]],BTT[Verantwortliches TP
(automatisch)],"&lt;&gt;"&amp;VLOOKUP(aktives_Teilprojekt,Teilprojekte[[Teilprojekte]:[Kürzel]],2,FALSE))&gt;0,"Transaktion mehrfach","okay"),"")</f>
        <v/>
      </c>
      <c r="AS2230" t="inlineStr">
        <is>
          <t>FI2200</t>
        </is>
      </c>
    </row>
    <row r="2231">
      <c r="A2231">
        <f>IFERROR(IF(BTT[[#This Row],[Lfd Nr. 
(aus konsolidierter Datei)]]&lt;&gt;"",BTT[[#This Row],[Lfd Nr. 
(aus konsolidierter Datei)]],VLOOKUP(aktives_Teilprojekt,Teilprojekte[[Teilprojekte]:[Kürzel]],2,FALSE)&amp;ROW(BTT[[#This Row],[Lfd Nr.
(automatisch)]])-2),"")</f>
        <v/>
      </c>
      <c r="B2231" t="inlineStr">
        <is>
          <t>Bearbeitung und Prüfung von Eingangsrechnungen</t>
        </is>
      </c>
      <c r="E2231">
        <f>IFERROR(IF(NOT(BTT[[#This Row],[Manuelle Änderung des Verantwortliches TP
(Auswahl - bei Bedarf)]]=""),BTT[[#This Row],[Manuelle Änderung des Verantwortliches TP
(Auswahl - bei Bedarf)]],VLOOKUP(BTT[[#This Row],[Hauptprozess
(Pflichtauswahl)]],Hauptprozesse[],3,FALSE)),"")</f>
        <v/>
      </c>
      <c r="G2231" t="inlineStr">
        <is>
          <t>RW-K</t>
        </is>
      </c>
      <c r="H2231" t="inlineStr"/>
      <c r="I2231" t="inlineStr">
        <is>
          <t>ME3B</t>
        </is>
      </c>
      <c r="J2231">
        <f>IFERROR(VLOOKUP(BTT[[#This Row],[Verwendete Transaktion (Pflichtauswahl)]],Transaktionen[[Transaktionen]:[Langtext]],2,FALSE),"")</f>
        <v/>
      </c>
      <c r="V2231">
        <f>IFERROR(VLOOKUP(BTT[[#This Row],[Verwendetes Formular
(Auswahl falls relevant)]],Formulare[[Formularbezeichnung]:[Formularname (technisch)]],2,FALSE),"")</f>
        <v/>
      </c>
      <c r="Y2231" t="inlineStr">
        <is>
          <t>keine Verwendung</t>
        </is>
      </c>
      <c r="AK2231">
        <f>IF(BTT[[#This Row],[Subprozess
(optionale Auswahl)]]="","okay",IF(VLOOKUP(BTT[[#This Row],[Subprozess
(optionale Auswahl)]],BPML[[Subprozess]:[Zugeordneter Hauptprozess]],3,FALSE)=BTT[[#This Row],[Hauptprozess
(Pflichtauswahl)]],"okay","falscher Subprozess"))</f>
        <v/>
      </c>
      <c r="AL2231">
        <f>IF(aktives_Teilprojekt="Master","",IF(BTT[[#This Row],[Verantwortliches TP
(automatisch)]]=VLOOKUP(aktives_Teilprojekt,Teilprojekte[[Teilprojekte]:[Kürzel]],2,FALSE),"okay","Hauptprozess anderes TP"))</f>
        <v/>
      </c>
      <c r="AM22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1">
        <f>IFERROR(IF(BTT[[#This Row],[SAP-Modul
(Pflichtauswahl)]]&lt;&gt;VLOOKUP(BTT[[#This Row],[Verwendete Transaktion (Pflichtauswahl)]],Transaktionen[[Transaktionen]:[Modul]],3,FALSE),"Modul anders","okay"),"")</f>
        <v/>
      </c>
      <c r="AP2231">
        <f>IFERROR(IF(COUNTIFS(BTT[Verwendete Transaktion (Pflichtauswahl)],BTT[[#This Row],[Verwendete Transaktion (Pflichtauswahl)]],BTT[SAP-Modul
(Pflichtauswahl)],"&lt;&gt;"&amp;BTT[[#This Row],[SAP-Modul
(Pflichtauswahl)]])&gt;0,"Modul anders","okay"),"")</f>
        <v/>
      </c>
      <c r="AQ2231">
        <f>IFERROR(IF(COUNTIFS(BTT[Verwendete Transaktion (Pflichtauswahl)],BTT[[#This Row],[Verwendete Transaktion (Pflichtauswahl)]],BTT[Verantwortliches TP
(automatisch)],"&lt;&gt;"&amp;BTT[[#This Row],[Verantwortliches TP
(automatisch)]])&gt;0,"Transaktion mehrfach","okay"),"")</f>
        <v/>
      </c>
      <c r="AR2231">
        <f>IFERROR(IF(COUNTIFS(BTT[Verwendete Transaktion (Pflichtauswahl)],BTT[[#This Row],[Verwendete Transaktion (Pflichtauswahl)]],BTT[Verantwortliches TP
(automatisch)],"&lt;&gt;"&amp;VLOOKUP(aktives_Teilprojekt,Teilprojekte[[Teilprojekte]:[Kürzel]],2,FALSE))&gt;0,"Transaktion mehrfach","okay"),"")</f>
        <v/>
      </c>
      <c r="AS2231" t="inlineStr">
        <is>
          <t>FI2201</t>
        </is>
      </c>
    </row>
    <row r="2232">
      <c r="A2232">
        <f>IFERROR(IF(BTT[[#This Row],[Lfd Nr. 
(aus konsolidierter Datei)]]&lt;&gt;"",BTT[[#This Row],[Lfd Nr. 
(aus konsolidierter Datei)]],VLOOKUP(aktives_Teilprojekt,Teilprojekte[[Teilprojekte]:[Kürzel]],2,FALSE)&amp;ROW(BTT[[#This Row],[Lfd Nr.
(automatisch)]])-2),"")</f>
        <v/>
      </c>
      <c r="B2232" t="inlineStr">
        <is>
          <t>Bearbeitung und Prüfung von Eingangsrechnungen</t>
        </is>
      </c>
      <c r="E2232">
        <f>IFERROR(IF(NOT(BTT[[#This Row],[Manuelle Änderung des Verantwortliches TP
(Auswahl - bei Bedarf)]]=""),BTT[[#This Row],[Manuelle Änderung des Verantwortliches TP
(Auswahl - bei Bedarf)]],VLOOKUP(BTT[[#This Row],[Hauptprozess
(Pflichtauswahl)]],Hauptprozesse[],3,FALSE)),"")</f>
        <v/>
      </c>
      <c r="G2232" t="inlineStr">
        <is>
          <t>RW-K</t>
        </is>
      </c>
      <c r="H2232" t="inlineStr"/>
      <c r="I2232" t="inlineStr">
        <is>
          <t>ME3C</t>
        </is>
      </c>
      <c r="J2232">
        <f>IFERROR(VLOOKUP(BTT[[#This Row],[Verwendete Transaktion (Pflichtauswahl)]],Transaktionen[[Transaktionen]:[Langtext]],2,FALSE),"")</f>
        <v/>
      </c>
      <c r="V2232">
        <f>IFERROR(VLOOKUP(BTT[[#This Row],[Verwendetes Formular
(Auswahl falls relevant)]],Formulare[[Formularbezeichnung]:[Formularname (technisch)]],2,FALSE),"")</f>
        <v/>
      </c>
      <c r="AK2232">
        <f>IF(BTT[[#This Row],[Subprozess
(optionale Auswahl)]]="","okay",IF(VLOOKUP(BTT[[#This Row],[Subprozess
(optionale Auswahl)]],BPML[[Subprozess]:[Zugeordneter Hauptprozess]],3,FALSE)=BTT[[#This Row],[Hauptprozess
(Pflichtauswahl)]],"okay","falscher Subprozess"))</f>
        <v/>
      </c>
      <c r="AL2232">
        <f>IF(aktives_Teilprojekt="Master","",IF(BTT[[#This Row],[Verantwortliches TP
(automatisch)]]=VLOOKUP(aktives_Teilprojekt,Teilprojekte[[Teilprojekte]:[Kürzel]],2,FALSE),"okay","Hauptprozess anderes TP"))</f>
        <v/>
      </c>
      <c r="AM22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2">
        <f>IFERROR(IF(BTT[[#This Row],[SAP-Modul
(Pflichtauswahl)]]&lt;&gt;VLOOKUP(BTT[[#This Row],[Verwendete Transaktion (Pflichtauswahl)]],Transaktionen[[Transaktionen]:[Modul]],3,FALSE),"Modul anders","okay"),"")</f>
        <v/>
      </c>
      <c r="AP2232">
        <f>IFERROR(IF(COUNTIFS(BTT[Verwendete Transaktion (Pflichtauswahl)],BTT[[#This Row],[Verwendete Transaktion (Pflichtauswahl)]],BTT[SAP-Modul
(Pflichtauswahl)],"&lt;&gt;"&amp;BTT[[#This Row],[SAP-Modul
(Pflichtauswahl)]])&gt;0,"Modul anders","okay"),"")</f>
        <v/>
      </c>
      <c r="AQ2232">
        <f>IFERROR(IF(COUNTIFS(BTT[Verwendete Transaktion (Pflichtauswahl)],BTT[[#This Row],[Verwendete Transaktion (Pflichtauswahl)]],BTT[Verantwortliches TP
(automatisch)],"&lt;&gt;"&amp;BTT[[#This Row],[Verantwortliches TP
(automatisch)]])&gt;0,"Transaktion mehrfach","okay"),"")</f>
        <v/>
      </c>
      <c r="AR2232">
        <f>IFERROR(IF(COUNTIFS(BTT[Verwendete Transaktion (Pflichtauswahl)],BTT[[#This Row],[Verwendete Transaktion (Pflichtauswahl)]],BTT[Verantwortliches TP
(automatisch)],"&lt;&gt;"&amp;VLOOKUP(aktives_Teilprojekt,Teilprojekte[[Teilprojekte]:[Kürzel]],2,FALSE))&gt;0,"Transaktion mehrfach","okay"),"")</f>
        <v/>
      </c>
      <c r="AS2232" t="inlineStr">
        <is>
          <t>FI2202</t>
        </is>
      </c>
    </row>
    <row r="2233">
      <c r="A2233">
        <f>IFERROR(IF(BTT[[#This Row],[Lfd Nr. 
(aus konsolidierter Datei)]]&lt;&gt;"",BTT[[#This Row],[Lfd Nr. 
(aus konsolidierter Datei)]],VLOOKUP(aktives_Teilprojekt,Teilprojekte[[Teilprojekte]:[Kürzel]],2,FALSE)&amp;ROW(BTT[[#This Row],[Lfd Nr.
(automatisch)]])-2),"")</f>
        <v/>
      </c>
      <c r="B2233" t="inlineStr">
        <is>
          <t>Bearbeitung und Prüfung von Eingangsrechnungen</t>
        </is>
      </c>
      <c r="E2233">
        <f>IFERROR(IF(NOT(BTT[[#This Row],[Manuelle Änderung des Verantwortliches TP
(Auswahl - bei Bedarf)]]=""),BTT[[#This Row],[Manuelle Änderung des Verantwortliches TP
(Auswahl - bei Bedarf)]],VLOOKUP(BTT[[#This Row],[Hauptprozess
(Pflichtauswahl)]],Hauptprozesse[],3,FALSE)),"")</f>
        <v/>
      </c>
      <c r="G2233" t="inlineStr">
        <is>
          <t>RW-K</t>
        </is>
      </c>
      <c r="H2233" t="inlineStr"/>
      <c r="I2233" t="inlineStr">
        <is>
          <t>ME3J</t>
        </is>
      </c>
      <c r="J2233">
        <f>IFERROR(VLOOKUP(BTT[[#This Row],[Verwendete Transaktion (Pflichtauswahl)]],Transaktionen[[Transaktionen]:[Langtext]],2,FALSE),"")</f>
        <v/>
      </c>
      <c r="V2233">
        <f>IFERROR(VLOOKUP(BTT[[#This Row],[Verwendetes Formular
(Auswahl falls relevant)]],Formulare[[Formularbezeichnung]:[Formularname (technisch)]],2,FALSE),"")</f>
        <v/>
      </c>
      <c r="AK2233">
        <f>IF(BTT[[#This Row],[Subprozess
(optionale Auswahl)]]="","okay",IF(VLOOKUP(BTT[[#This Row],[Subprozess
(optionale Auswahl)]],BPML[[Subprozess]:[Zugeordneter Hauptprozess]],3,FALSE)=BTT[[#This Row],[Hauptprozess
(Pflichtauswahl)]],"okay","falscher Subprozess"))</f>
        <v/>
      </c>
      <c r="AL2233">
        <f>IF(aktives_Teilprojekt="Master","",IF(BTT[[#This Row],[Verantwortliches TP
(automatisch)]]=VLOOKUP(aktives_Teilprojekt,Teilprojekte[[Teilprojekte]:[Kürzel]],2,FALSE),"okay","Hauptprozess anderes TP"))</f>
        <v/>
      </c>
      <c r="AM22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3">
        <f>IFERROR(IF(BTT[[#This Row],[SAP-Modul
(Pflichtauswahl)]]&lt;&gt;VLOOKUP(BTT[[#This Row],[Verwendete Transaktion (Pflichtauswahl)]],Transaktionen[[Transaktionen]:[Modul]],3,FALSE),"Modul anders","okay"),"")</f>
        <v/>
      </c>
      <c r="AP2233">
        <f>IFERROR(IF(COUNTIFS(BTT[Verwendete Transaktion (Pflichtauswahl)],BTT[[#This Row],[Verwendete Transaktion (Pflichtauswahl)]],BTT[SAP-Modul
(Pflichtauswahl)],"&lt;&gt;"&amp;BTT[[#This Row],[SAP-Modul
(Pflichtauswahl)]])&gt;0,"Modul anders","okay"),"")</f>
        <v/>
      </c>
      <c r="AQ2233">
        <f>IFERROR(IF(COUNTIFS(BTT[Verwendete Transaktion (Pflichtauswahl)],BTT[[#This Row],[Verwendete Transaktion (Pflichtauswahl)]],BTT[Verantwortliches TP
(automatisch)],"&lt;&gt;"&amp;BTT[[#This Row],[Verantwortliches TP
(automatisch)]])&gt;0,"Transaktion mehrfach","okay"),"")</f>
        <v/>
      </c>
      <c r="AR2233">
        <f>IFERROR(IF(COUNTIFS(BTT[Verwendete Transaktion (Pflichtauswahl)],BTT[[#This Row],[Verwendete Transaktion (Pflichtauswahl)]],BTT[Verantwortliches TP
(automatisch)],"&lt;&gt;"&amp;VLOOKUP(aktives_Teilprojekt,Teilprojekte[[Teilprojekte]:[Kürzel]],2,FALSE))&gt;0,"Transaktion mehrfach","okay"),"")</f>
        <v/>
      </c>
      <c r="AS2233" t="inlineStr">
        <is>
          <t>FI2203</t>
        </is>
      </c>
    </row>
    <row r="2234">
      <c r="A2234">
        <f>IFERROR(IF(BTT[[#This Row],[Lfd Nr. 
(aus konsolidierter Datei)]]&lt;&gt;"",BTT[[#This Row],[Lfd Nr. 
(aus konsolidierter Datei)]],VLOOKUP(aktives_Teilprojekt,Teilprojekte[[Teilprojekte]:[Kürzel]],2,FALSE)&amp;ROW(BTT[[#This Row],[Lfd Nr.
(automatisch)]])-2),"")</f>
        <v/>
      </c>
      <c r="B2234" t="inlineStr">
        <is>
          <t>Bearbeitung und Prüfung von Eingangsrechnungen</t>
        </is>
      </c>
      <c r="E2234">
        <f>IFERROR(IF(NOT(BTT[[#This Row],[Manuelle Änderung des Verantwortliches TP
(Auswahl - bei Bedarf)]]=""),BTT[[#This Row],[Manuelle Änderung des Verantwortliches TP
(Auswahl - bei Bedarf)]],VLOOKUP(BTT[[#This Row],[Hauptprozess
(Pflichtauswahl)]],Hauptprozesse[],3,FALSE)),"")</f>
        <v/>
      </c>
      <c r="G2234" t="inlineStr">
        <is>
          <t>RW-K</t>
        </is>
      </c>
      <c r="H2234" t="inlineStr"/>
      <c r="I2234" t="inlineStr">
        <is>
          <t>ME3K</t>
        </is>
      </c>
      <c r="J2234">
        <f>IFERROR(VLOOKUP(BTT[[#This Row],[Verwendete Transaktion (Pflichtauswahl)]],Transaktionen[[Transaktionen]:[Langtext]],2,FALSE),"")</f>
        <v/>
      </c>
      <c r="V2234">
        <f>IFERROR(VLOOKUP(BTT[[#This Row],[Verwendetes Formular
(Auswahl falls relevant)]],Formulare[[Formularbezeichnung]:[Formularname (technisch)]],2,FALSE),"")</f>
        <v/>
      </c>
      <c r="AK2234">
        <f>IF(BTT[[#This Row],[Subprozess
(optionale Auswahl)]]="","okay",IF(VLOOKUP(BTT[[#This Row],[Subprozess
(optionale Auswahl)]],BPML[[Subprozess]:[Zugeordneter Hauptprozess]],3,FALSE)=BTT[[#This Row],[Hauptprozess
(Pflichtauswahl)]],"okay","falscher Subprozess"))</f>
        <v/>
      </c>
      <c r="AL2234">
        <f>IF(aktives_Teilprojekt="Master","",IF(BTT[[#This Row],[Verantwortliches TP
(automatisch)]]=VLOOKUP(aktives_Teilprojekt,Teilprojekte[[Teilprojekte]:[Kürzel]],2,FALSE),"okay","Hauptprozess anderes TP"))</f>
        <v/>
      </c>
      <c r="AM22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4">
        <f>IFERROR(IF(BTT[[#This Row],[SAP-Modul
(Pflichtauswahl)]]&lt;&gt;VLOOKUP(BTT[[#This Row],[Verwendete Transaktion (Pflichtauswahl)]],Transaktionen[[Transaktionen]:[Modul]],3,FALSE),"Modul anders","okay"),"")</f>
        <v/>
      </c>
      <c r="AP2234">
        <f>IFERROR(IF(COUNTIFS(BTT[Verwendete Transaktion (Pflichtauswahl)],BTT[[#This Row],[Verwendete Transaktion (Pflichtauswahl)]],BTT[SAP-Modul
(Pflichtauswahl)],"&lt;&gt;"&amp;BTT[[#This Row],[SAP-Modul
(Pflichtauswahl)]])&gt;0,"Modul anders","okay"),"")</f>
        <v/>
      </c>
      <c r="AQ2234">
        <f>IFERROR(IF(COUNTIFS(BTT[Verwendete Transaktion (Pflichtauswahl)],BTT[[#This Row],[Verwendete Transaktion (Pflichtauswahl)]],BTT[Verantwortliches TP
(automatisch)],"&lt;&gt;"&amp;BTT[[#This Row],[Verantwortliches TP
(automatisch)]])&gt;0,"Transaktion mehrfach","okay"),"")</f>
        <v/>
      </c>
      <c r="AR2234">
        <f>IFERROR(IF(COUNTIFS(BTT[Verwendete Transaktion (Pflichtauswahl)],BTT[[#This Row],[Verwendete Transaktion (Pflichtauswahl)]],BTT[Verantwortliches TP
(automatisch)],"&lt;&gt;"&amp;VLOOKUP(aktives_Teilprojekt,Teilprojekte[[Teilprojekte]:[Kürzel]],2,FALSE))&gt;0,"Transaktion mehrfach","okay"),"")</f>
        <v/>
      </c>
      <c r="AS2234" t="inlineStr">
        <is>
          <t>FI2204</t>
        </is>
      </c>
    </row>
    <row r="2235">
      <c r="A2235">
        <f>IFERROR(IF(BTT[[#This Row],[Lfd Nr. 
(aus konsolidierter Datei)]]&lt;&gt;"",BTT[[#This Row],[Lfd Nr. 
(aus konsolidierter Datei)]],VLOOKUP(aktives_Teilprojekt,Teilprojekte[[Teilprojekte]:[Kürzel]],2,FALSE)&amp;ROW(BTT[[#This Row],[Lfd Nr.
(automatisch)]])-2),"")</f>
        <v/>
      </c>
      <c r="B2235" t="inlineStr">
        <is>
          <t>Bearbeitung und Prüfung von Eingangsrechnungen</t>
        </is>
      </c>
      <c r="E2235">
        <f>IFERROR(IF(NOT(BTT[[#This Row],[Manuelle Änderung des Verantwortliches TP
(Auswahl - bei Bedarf)]]=""),BTT[[#This Row],[Manuelle Änderung des Verantwortliches TP
(Auswahl - bei Bedarf)]],VLOOKUP(BTT[[#This Row],[Hauptprozess
(Pflichtauswahl)]],Hauptprozesse[],3,FALSE)),"")</f>
        <v/>
      </c>
      <c r="G2235" t="inlineStr">
        <is>
          <t>RW-K</t>
        </is>
      </c>
      <c r="H2235" t="inlineStr"/>
      <c r="I2235" t="inlineStr">
        <is>
          <t>ME3L</t>
        </is>
      </c>
      <c r="J2235">
        <f>IFERROR(VLOOKUP(BTT[[#This Row],[Verwendete Transaktion (Pflichtauswahl)]],Transaktionen[[Transaktionen]:[Langtext]],2,FALSE),"")</f>
        <v/>
      </c>
      <c r="V2235">
        <f>IFERROR(VLOOKUP(BTT[[#This Row],[Verwendetes Formular
(Auswahl falls relevant)]],Formulare[[Formularbezeichnung]:[Formularname (technisch)]],2,FALSE),"")</f>
        <v/>
      </c>
      <c r="AK2235">
        <f>IF(BTT[[#This Row],[Subprozess
(optionale Auswahl)]]="","okay",IF(VLOOKUP(BTT[[#This Row],[Subprozess
(optionale Auswahl)]],BPML[[Subprozess]:[Zugeordneter Hauptprozess]],3,FALSE)=BTT[[#This Row],[Hauptprozess
(Pflichtauswahl)]],"okay","falscher Subprozess"))</f>
        <v/>
      </c>
      <c r="AL2235">
        <f>IF(aktives_Teilprojekt="Master","",IF(BTT[[#This Row],[Verantwortliches TP
(automatisch)]]=VLOOKUP(aktives_Teilprojekt,Teilprojekte[[Teilprojekte]:[Kürzel]],2,FALSE),"okay","Hauptprozess anderes TP"))</f>
        <v/>
      </c>
      <c r="AM22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5">
        <f>IFERROR(IF(BTT[[#This Row],[SAP-Modul
(Pflichtauswahl)]]&lt;&gt;VLOOKUP(BTT[[#This Row],[Verwendete Transaktion (Pflichtauswahl)]],Transaktionen[[Transaktionen]:[Modul]],3,FALSE),"Modul anders","okay"),"")</f>
        <v/>
      </c>
      <c r="AP2235">
        <f>IFERROR(IF(COUNTIFS(BTT[Verwendete Transaktion (Pflichtauswahl)],BTT[[#This Row],[Verwendete Transaktion (Pflichtauswahl)]],BTT[SAP-Modul
(Pflichtauswahl)],"&lt;&gt;"&amp;BTT[[#This Row],[SAP-Modul
(Pflichtauswahl)]])&gt;0,"Modul anders","okay"),"")</f>
        <v/>
      </c>
      <c r="AQ2235">
        <f>IFERROR(IF(COUNTIFS(BTT[Verwendete Transaktion (Pflichtauswahl)],BTT[[#This Row],[Verwendete Transaktion (Pflichtauswahl)]],BTT[Verantwortliches TP
(automatisch)],"&lt;&gt;"&amp;BTT[[#This Row],[Verantwortliches TP
(automatisch)]])&gt;0,"Transaktion mehrfach","okay"),"")</f>
        <v/>
      </c>
      <c r="AR2235">
        <f>IFERROR(IF(COUNTIFS(BTT[Verwendete Transaktion (Pflichtauswahl)],BTT[[#This Row],[Verwendete Transaktion (Pflichtauswahl)]],BTT[Verantwortliches TP
(automatisch)],"&lt;&gt;"&amp;VLOOKUP(aktives_Teilprojekt,Teilprojekte[[Teilprojekte]:[Kürzel]],2,FALSE))&gt;0,"Transaktion mehrfach","okay"),"")</f>
        <v/>
      </c>
      <c r="AS2235" t="inlineStr">
        <is>
          <t>FI2205</t>
        </is>
      </c>
    </row>
    <row r="2236">
      <c r="A2236">
        <f>IFERROR(IF(BTT[[#This Row],[Lfd Nr. 
(aus konsolidierter Datei)]]&lt;&gt;"",BTT[[#This Row],[Lfd Nr. 
(aus konsolidierter Datei)]],VLOOKUP(aktives_Teilprojekt,Teilprojekte[[Teilprojekte]:[Kürzel]],2,FALSE)&amp;ROW(BTT[[#This Row],[Lfd Nr.
(automatisch)]])-2),"")</f>
        <v/>
      </c>
      <c r="B2236" t="inlineStr">
        <is>
          <t>Bearbeitung und Prüfung von Eingangsrechnungen</t>
        </is>
      </c>
      <c r="E2236">
        <f>IFERROR(IF(NOT(BTT[[#This Row],[Manuelle Änderung des Verantwortliches TP
(Auswahl - bei Bedarf)]]=""),BTT[[#This Row],[Manuelle Änderung des Verantwortliches TP
(Auswahl - bei Bedarf)]],VLOOKUP(BTT[[#This Row],[Hauptprozess
(Pflichtauswahl)]],Hauptprozesse[],3,FALSE)),"")</f>
        <v/>
      </c>
      <c r="G2236" t="inlineStr">
        <is>
          <t>RW-K</t>
        </is>
      </c>
      <c r="H2236" t="inlineStr"/>
      <c r="I2236" t="inlineStr">
        <is>
          <t>ME3M</t>
        </is>
      </c>
      <c r="J2236">
        <f>IFERROR(VLOOKUP(BTT[[#This Row],[Verwendete Transaktion (Pflichtauswahl)]],Transaktionen[[Transaktionen]:[Langtext]],2,FALSE),"")</f>
        <v/>
      </c>
      <c r="V2236">
        <f>IFERROR(VLOOKUP(BTT[[#This Row],[Verwendetes Formular
(Auswahl falls relevant)]],Formulare[[Formularbezeichnung]:[Formularname (technisch)]],2,FALSE),"")</f>
        <v/>
      </c>
      <c r="AK2236">
        <f>IF(BTT[[#This Row],[Subprozess
(optionale Auswahl)]]="","okay",IF(VLOOKUP(BTT[[#This Row],[Subprozess
(optionale Auswahl)]],BPML[[Subprozess]:[Zugeordneter Hauptprozess]],3,FALSE)=BTT[[#This Row],[Hauptprozess
(Pflichtauswahl)]],"okay","falscher Subprozess"))</f>
        <v/>
      </c>
      <c r="AL2236">
        <f>IF(aktives_Teilprojekt="Master","",IF(BTT[[#This Row],[Verantwortliches TP
(automatisch)]]=VLOOKUP(aktives_Teilprojekt,Teilprojekte[[Teilprojekte]:[Kürzel]],2,FALSE),"okay","Hauptprozess anderes TP"))</f>
        <v/>
      </c>
      <c r="AM22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6">
        <f>IFERROR(IF(BTT[[#This Row],[SAP-Modul
(Pflichtauswahl)]]&lt;&gt;VLOOKUP(BTT[[#This Row],[Verwendete Transaktion (Pflichtauswahl)]],Transaktionen[[Transaktionen]:[Modul]],3,FALSE),"Modul anders","okay"),"")</f>
        <v/>
      </c>
      <c r="AP2236">
        <f>IFERROR(IF(COUNTIFS(BTT[Verwendete Transaktion (Pflichtauswahl)],BTT[[#This Row],[Verwendete Transaktion (Pflichtauswahl)]],BTT[SAP-Modul
(Pflichtauswahl)],"&lt;&gt;"&amp;BTT[[#This Row],[SAP-Modul
(Pflichtauswahl)]])&gt;0,"Modul anders","okay"),"")</f>
        <v/>
      </c>
      <c r="AQ2236">
        <f>IFERROR(IF(COUNTIFS(BTT[Verwendete Transaktion (Pflichtauswahl)],BTT[[#This Row],[Verwendete Transaktion (Pflichtauswahl)]],BTT[Verantwortliches TP
(automatisch)],"&lt;&gt;"&amp;BTT[[#This Row],[Verantwortliches TP
(automatisch)]])&gt;0,"Transaktion mehrfach","okay"),"")</f>
        <v/>
      </c>
      <c r="AR2236">
        <f>IFERROR(IF(COUNTIFS(BTT[Verwendete Transaktion (Pflichtauswahl)],BTT[[#This Row],[Verwendete Transaktion (Pflichtauswahl)]],BTT[Verantwortliches TP
(automatisch)],"&lt;&gt;"&amp;VLOOKUP(aktives_Teilprojekt,Teilprojekte[[Teilprojekte]:[Kürzel]],2,FALSE))&gt;0,"Transaktion mehrfach","okay"),"")</f>
        <v/>
      </c>
      <c r="AS2236" t="inlineStr">
        <is>
          <t>FI2206</t>
        </is>
      </c>
    </row>
    <row r="2237">
      <c r="A2237">
        <f>IFERROR(IF(BTT[[#This Row],[Lfd Nr. 
(aus konsolidierter Datei)]]&lt;&gt;"",BTT[[#This Row],[Lfd Nr. 
(aus konsolidierter Datei)]],VLOOKUP(aktives_Teilprojekt,Teilprojekte[[Teilprojekte]:[Kürzel]],2,FALSE)&amp;ROW(BTT[[#This Row],[Lfd Nr.
(automatisch)]])-2),"")</f>
        <v/>
      </c>
      <c r="B2237" t="inlineStr">
        <is>
          <t>Bearbeitung und Prüfung von Eingangsrechnungen</t>
        </is>
      </c>
      <c r="E2237">
        <f>IFERROR(IF(NOT(BTT[[#This Row],[Manuelle Änderung des Verantwortliches TP
(Auswahl - bei Bedarf)]]=""),BTT[[#This Row],[Manuelle Änderung des Verantwortliches TP
(Auswahl - bei Bedarf)]],VLOOKUP(BTT[[#This Row],[Hauptprozess
(Pflichtauswahl)]],Hauptprozesse[],3,FALSE)),"")</f>
        <v/>
      </c>
      <c r="G2237" t="inlineStr">
        <is>
          <t>RW-K</t>
        </is>
      </c>
      <c r="H2237" t="inlineStr"/>
      <c r="I2237" t="inlineStr">
        <is>
          <t>ME3N</t>
        </is>
      </c>
      <c r="J2237">
        <f>IFERROR(VLOOKUP(BTT[[#This Row],[Verwendete Transaktion (Pflichtauswahl)]],Transaktionen[[Transaktionen]:[Langtext]],2,FALSE),"")</f>
        <v/>
      </c>
      <c r="V2237">
        <f>IFERROR(VLOOKUP(BTT[[#This Row],[Verwendetes Formular
(Auswahl falls relevant)]],Formulare[[Formularbezeichnung]:[Formularname (technisch)]],2,FALSE),"")</f>
        <v/>
      </c>
      <c r="Y2237" t="inlineStr">
        <is>
          <t>keine Verwendung</t>
        </is>
      </c>
      <c r="AK2237">
        <f>IF(BTT[[#This Row],[Subprozess
(optionale Auswahl)]]="","okay",IF(VLOOKUP(BTT[[#This Row],[Subprozess
(optionale Auswahl)]],BPML[[Subprozess]:[Zugeordneter Hauptprozess]],3,FALSE)=BTT[[#This Row],[Hauptprozess
(Pflichtauswahl)]],"okay","falscher Subprozess"))</f>
        <v/>
      </c>
      <c r="AL2237">
        <f>IF(aktives_Teilprojekt="Master","",IF(BTT[[#This Row],[Verantwortliches TP
(automatisch)]]=VLOOKUP(aktives_Teilprojekt,Teilprojekte[[Teilprojekte]:[Kürzel]],2,FALSE),"okay","Hauptprozess anderes TP"))</f>
        <v/>
      </c>
      <c r="AM22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7">
        <f>IFERROR(IF(BTT[[#This Row],[SAP-Modul
(Pflichtauswahl)]]&lt;&gt;VLOOKUP(BTT[[#This Row],[Verwendete Transaktion (Pflichtauswahl)]],Transaktionen[[Transaktionen]:[Modul]],3,FALSE),"Modul anders","okay"),"")</f>
        <v/>
      </c>
      <c r="AP2237">
        <f>IFERROR(IF(COUNTIFS(BTT[Verwendete Transaktion (Pflichtauswahl)],BTT[[#This Row],[Verwendete Transaktion (Pflichtauswahl)]],BTT[SAP-Modul
(Pflichtauswahl)],"&lt;&gt;"&amp;BTT[[#This Row],[SAP-Modul
(Pflichtauswahl)]])&gt;0,"Modul anders","okay"),"")</f>
        <v/>
      </c>
      <c r="AQ2237">
        <f>IFERROR(IF(COUNTIFS(BTT[Verwendete Transaktion (Pflichtauswahl)],BTT[[#This Row],[Verwendete Transaktion (Pflichtauswahl)]],BTT[Verantwortliches TP
(automatisch)],"&lt;&gt;"&amp;BTT[[#This Row],[Verantwortliches TP
(automatisch)]])&gt;0,"Transaktion mehrfach","okay"),"")</f>
        <v/>
      </c>
      <c r="AR2237">
        <f>IFERROR(IF(COUNTIFS(BTT[Verwendete Transaktion (Pflichtauswahl)],BTT[[#This Row],[Verwendete Transaktion (Pflichtauswahl)]],BTT[Verantwortliches TP
(automatisch)],"&lt;&gt;"&amp;VLOOKUP(aktives_Teilprojekt,Teilprojekte[[Teilprojekte]:[Kürzel]],2,FALSE))&gt;0,"Transaktion mehrfach","okay"),"")</f>
        <v/>
      </c>
      <c r="AS2237" t="inlineStr">
        <is>
          <t>FI2207</t>
        </is>
      </c>
    </row>
    <row r="2238">
      <c r="A2238">
        <f>IFERROR(IF(BTT[[#This Row],[Lfd Nr. 
(aus konsolidierter Datei)]]&lt;&gt;"",BTT[[#This Row],[Lfd Nr. 
(aus konsolidierter Datei)]],VLOOKUP(aktives_Teilprojekt,Teilprojekte[[Teilprojekte]:[Kürzel]],2,FALSE)&amp;ROW(BTT[[#This Row],[Lfd Nr.
(automatisch)]])-2),"")</f>
        <v/>
      </c>
      <c r="E2238">
        <f>IFERROR(IF(NOT(BTT[[#This Row],[Manuelle Änderung des Verantwortliches TP
(Auswahl - bei Bedarf)]]=""),BTT[[#This Row],[Manuelle Änderung des Verantwortliches TP
(Auswahl - bei Bedarf)]],VLOOKUP(BTT[[#This Row],[Hauptprozess
(Pflichtauswahl)]],Hauptprozesse[],3,FALSE)),"")</f>
        <v/>
      </c>
      <c r="F2238" t="inlineStr">
        <is>
          <t>FI</t>
        </is>
      </c>
      <c r="H2238" t="inlineStr"/>
      <c r="I2238" t="inlineStr">
        <is>
          <t>ME41</t>
        </is>
      </c>
      <c r="J2238">
        <f>IFERROR(VLOOKUP(BTT[[#This Row],[Verwendete Transaktion (Pflichtauswahl)]],Transaktionen[[Transaktionen]:[Langtext]],2,FALSE),"")</f>
        <v/>
      </c>
      <c r="V2238">
        <f>IFERROR(VLOOKUP(BTT[[#This Row],[Verwendetes Formular
(Auswahl falls relevant)]],Formulare[[Formularbezeichnung]:[Formularname (technisch)]],2,FALSE),"")</f>
        <v/>
      </c>
      <c r="Y2238" t="inlineStr">
        <is>
          <t>keine Berechtigung</t>
        </is>
      </c>
      <c r="AK2238">
        <f>IF(BTT[[#This Row],[Subprozess
(optionale Auswahl)]]="","okay",IF(VLOOKUP(BTT[[#This Row],[Subprozess
(optionale Auswahl)]],BPML[[Subprozess]:[Zugeordneter Hauptprozess]],3,FALSE)=BTT[[#This Row],[Hauptprozess
(Pflichtauswahl)]],"okay","falscher Subprozess"))</f>
        <v/>
      </c>
      <c r="AL2238">
        <f>IF(aktives_Teilprojekt="Master","",IF(BTT[[#This Row],[Verantwortliches TP
(automatisch)]]=VLOOKUP(aktives_Teilprojekt,Teilprojekte[[Teilprojekte]:[Kürzel]],2,FALSE),"okay","Hauptprozess anderes TP"))</f>
        <v/>
      </c>
      <c r="AM22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8">
        <f>IFERROR(IF(BTT[[#This Row],[SAP-Modul
(Pflichtauswahl)]]&lt;&gt;VLOOKUP(BTT[[#This Row],[Verwendete Transaktion (Pflichtauswahl)]],Transaktionen[[Transaktionen]:[Modul]],3,FALSE),"Modul anders","okay"),"")</f>
        <v/>
      </c>
      <c r="AP2238">
        <f>IFERROR(IF(COUNTIFS(BTT[Verwendete Transaktion (Pflichtauswahl)],BTT[[#This Row],[Verwendete Transaktion (Pflichtauswahl)]],BTT[SAP-Modul
(Pflichtauswahl)],"&lt;&gt;"&amp;BTT[[#This Row],[SAP-Modul
(Pflichtauswahl)]])&gt;0,"Modul anders","okay"),"")</f>
        <v/>
      </c>
      <c r="AQ2238">
        <f>IFERROR(IF(COUNTIFS(BTT[Verwendete Transaktion (Pflichtauswahl)],BTT[[#This Row],[Verwendete Transaktion (Pflichtauswahl)]],BTT[Verantwortliches TP
(automatisch)],"&lt;&gt;"&amp;BTT[[#This Row],[Verantwortliches TP
(automatisch)]])&gt;0,"Transaktion mehrfach","okay"),"")</f>
        <v/>
      </c>
      <c r="AR2238">
        <f>IFERROR(IF(COUNTIFS(BTT[Verwendete Transaktion (Pflichtauswahl)],BTT[[#This Row],[Verwendete Transaktion (Pflichtauswahl)]],BTT[Verantwortliches TP
(automatisch)],"&lt;&gt;"&amp;VLOOKUP(aktives_Teilprojekt,Teilprojekte[[Teilprojekte]:[Kürzel]],2,FALSE))&gt;0,"Transaktion mehrfach","okay"),"")</f>
        <v/>
      </c>
      <c r="AS2238" t="inlineStr">
        <is>
          <t>FI2208</t>
        </is>
      </c>
    </row>
    <row r="2239">
      <c r="A2239">
        <f>IFERROR(IF(BTT[[#This Row],[Lfd Nr. 
(aus konsolidierter Datei)]]&lt;&gt;"",BTT[[#This Row],[Lfd Nr. 
(aus konsolidierter Datei)]],VLOOKUP(aktives_Teilprojekt,Teilprojekte[[Teilprojekte]:[Kürzel]],2,FALSE)&amp;ROW(BTT[[#This Row],[Lfd Nr.
(automatisch)]])-2),"")</f>
        <v/>
      </c>
      <c r="E2239">
        <f>IFERROR(IF(NOT(BTT[[#This Row],[Manuelle Änderung des Verantwortliches TP
(Auswahl - bei Bedarf)]]=""),BTT[[#This Row],[Manuelle Änderung des Verantwortliches TP
(Auswahl - bei Bedarf)]],VLOOKUP(BTT[[#This Row],[Hauptprozess
(Pflichtauswahl)]],Hauptprozesse[],3,FALSE)),"")</f>
        <v/>
      </c>
      <c r="F2239" t="inlineStr">
        <is>
          <t>FI</t>
        </is>
      </c>
      <c r="H2239" t="inlineStr"/>
      <c r="I2239" t="inlineStr">
        <is>
          <t>ME42</t>
        </is>
      </c>
      <c r="J2239">
        <f>IFERROR(VLOOKUP(BTT[[#This Row],[Verwendete Transaktion (Pflichtauswahl)]],Transaktionen[[Transaktionen]:[Langtext]],2,FALSE),"")</f>
        <v/>
      </c>
      <c r="V2239">
        <f>IFERROR(VLOOKUP(BTT[[#This Row],[Verwendetes Formular
(Auswahl falls relevant)]],Formulare[[Formularbezeichnung]:[Formularname (technisch)]],2,FALSE),"")</f>
        <v/>
      </c>
      <c r="Y2239" t="inlineStr">
        <is>
          <t>keine Berechtigung</t>
        </is>
      </c>
      <c r="AK2239">
        <f>IF(BTT[[#This Row],[Subprozess
(optionale Auswahl)]]="","okay",IF(VLOOKUP(BTT[[#This Row],[Subprozess
(optionale Auswahl)]],BPML[[Subprozess]:[Zugeordneter Hauptprozess]],3,FALSE)=BTT[[#This Row],[Hauptprozess
(Pflichtauswahl)]],"okay","falscher Subprozess"))</f>
        <v/>
      </c>
      <c r="AL2239">
        <f>IF(aktives_Teilprojekt="Master","",IF(BTT[[#This Row],[Verantwortliches TP
(automatisch)]]=VLOOKUP(aktives_Teilprojekt,Teilprojekte[[Teilprojekte]:[Kürzel]],2,FALSE),"okay","Hauptprozess anderes TP"))</f>
        <v/>
      </c>
      <c r="AM22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39">
        <f>IFERROR(IF(BTT[[#This Row],[SAP-Modul
(Pflichtauswahl)]]&lt;&gt;VLOOKUP(BTT[[#This Row],[Verwendete Transaktion (Pflichtauswahl)]],Transaktionen[[Transaktionen]:[Modul]],3,FALSE),"Modul anders","okay"),"")</f>
        <v/>
      </c>
      <c r="AP2239">
        <f>IFERROR(IF(COUNTIFS(BTT[Verwendete Transaktion (Pflichtauswahl)],BTT[[#This Row],[Verwendete Transaktion (Pflichtauswahl)]],BTT[SAP-Modul
(Pflichtauswahl)],"&lt;&gt;"&amp;BTT[[#This Row],[SAP-Modul
(Pflichtauswahl)]])&gt;0,"Modul anders","okay"),"")</f>
        <v/>
      </c>
      <c r="AQ2239">
        <f>IFERROR(IF(COUNTIFS(BTT[Verwendete Transaktion (Pflichtauswahl)],BTT[[#This Row],[Verwendete Transaktion (Pflichtauswahl)]],BTT[Verantwortliches TP
(automatisch)],"&lt;&gt;"&amp;BTT[[#This Row],[Verantwortliches TP
(automatisch)]])&gt;0,"Transaktion mehrfach","okay"),"")</f>
        <v/>
      </c>
      <c r="AR2239">
        <f>IFERROR(IF(COUNTIFS(BTT[Verwendete Transaktion (Pflichtauswahl)],BTT[[#This Row],[Verwendete Transaktion (Pflichtauswahl)]],BTT[Verantwortliches TP
(automatisch)],"&lt;&gt;"&amp;VLOOKUP(aktives_Teilprojekt,Teilprojekte[[Teilprojekte]:[Kürzel]],2,FALSE))&gt;0,"Transaktion mehrfach","okay"),"")</f>
        <v/>
      </c>
      <c r="AS2239" t="inlineStr">
        <is>
          <t>FI2209</t>
        </is>
      </c>
    </row>
    <row r="2240">
      <c r="A2240">
        <f>IFERROR(IF(BTT[[#This Row],[Lfd Nr. 
(aus konsolidierter Datei)]]&lt;&gt;"",BTT[[#This Row],[Lfd Nr. 
(aus konsolidierter Datei)]],VLOOKUP(aktives_Teilprojekt,Teilprojekte[[Teilprojekte]:[Kürzel]],2,FALSE)&amp;ROW(BTT[[#This Row],[Lfd Nr.
(automatisch)]])-2),"")</f>
        <v/>
      </c>
      <c r="E2240">
        <f>IFERROR(IF(NOT(BTT[[#This Row],[Manuelle Änderung des Verantwortliches TP
(Auswahl - bei Bedarf)]]=""),BTT[[#This Row],[Manuelle Änderung des Verantwortliches TP
(Auswahl - bei Bedarf)]],VLOOKUP(BTT[[#This Row],[Hauptprozess
(Pflichtauswahl)]],Hauptprozesse[],3,FALSE)),"")</f>
        <v/>
      </c>
      <c r="F2240" t="inlineStr">
        <is>
          <t>FI</t>
        </is>
      </c>
      <c r="H2240" t="inlineStr"/>
      <c r="I2240" t="inlineStr">
        <is>
          <t>ME43</t>
        </is>
      </c>
      <c r="J2240">
        <f>IFERROR(VLOOKUP(BTT[[#This Row],[Verwendete Transaktion (Pflichtauswahl)]],Transaktionen[[Transaktionen]:[Langtext]],2,FALSE),"")</f>
        <v/>
      </c>
      <c r="V2240">
        <f>IFERROR(VLOOKUP(BTT[[#This Row],[Verwendetes Formular
(Auswahl falls relevant)]],Formulare[[Formularbezeichnung]:[Formularname (technisch)]],2,FALSE),"")</f>
        <v/>
      </c>
      <c r="Y2240" t="inlineStr">
        <is>
          <t>keine Berechtigung</t>
        </is>
      </c>
      <c r="AK2240">
        <f>IF(BTT[[#This Row],[Subprozess
(optionale Auswahl)]]="","okay",IF(VLOOKUP(BTT[[#This Row],[Subprozess
(optionale Auswahl)]],BPML[[Subprozess]:[Zugeordneter Hauptprozess]],3,FALSE)=BTT[[#This Row],[Hauptprozess
(Pflichtauswahl)]],"okay","falscher Subprozess"))</f>
        <v/>
      </c>
      <c r="AL2240">
        <f>IF(aktives_Teilprojekt="Master","",IF(BTT[[#This Row],[Verantwortliches TP
(automatisch)]]=VLOOKUP(aktives_Teilprojekt,Teilprojekte[[Teilprojekte]:[Kürzel]],2,FALSE),"okay","Hauptprozess anderes TP"))</f>
        <v/>
      </c>
      <c r="AM22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0">
        <f>IFERROR(IF(BTT[[#This Row],[SAP-Modul
(Pflichtauswahl)]]&lt;&gt;VLOOKUP(BTT[[#This Row],[Verwendete Transaktion (Pflichtauswahl)]],Transaktionen[[Transaktionen]:[Modul]],3,FALSE),"Modul anders","okay"),"")</f>
        <v/>
      </c>
      <c r="AP2240">
        <f>IFERROR(IF(COUNTIFS(BTT[Verwendete Transaktion (Pflichtauswahl)],BTT[[#This Row],[Verwendete Transaktion (Pflichtauswahl)]],BTT[SAP-Modul
(Pflichtauswahl)],"&lt;&gt;"&amp;BTT[[#This Row],[SAP-Modul
(Pflichtauswahl)]])&gt;0,"Modul anders","okay"),"")</f>
        <v/>
      </c>
      <c r="AQ2240">
        <f>IFERROR(IF(COUNTIFS(BTT[Verwendete Transaktion (Pflichtauswahl)],BTT[[#This Row],[Verwendete Transaktion (Pflichtauswahl)]],BTT[Verantwortliches TP
(automatisch)],"&lt;&gt;"&amp;BTT[[#This Row],[Verantwortliches TP
(automatisch)]])&gt;0,"Transaktion mehrfach","okay"),"")</f>
        <v/>
      </c>
      <c r="AR2240">
        <f>IFERROR(IF(COUNTIFS(BTT[Verwendete Transaktion (Pflichtauswahl)],BTT[[#This Row],[Verwendete Transaktion (Pflichtauswahl)]],BTT[Verantwortliches TP
(automatisch)],"&lt;&gt;"&amp;VLOOKUP(aktives_Teilprojekt,Teilprojekte[[Teilprojekte]:[Kürzel]],2,FALSE))&gt;0,"Transaktion mehrfach","okay"),"")</f>
        <v/>
      </c>
      <c r="AS2240" t="inlineStr">
        <is>
          <t>FI2210</t>
        </is>
      </c>
    </row>
    <row r="2241">
      <c r="A2241">
        <f>IFERROR(IF(BTT[[#This Row],[Lfd Nr. 
(aus konsolidierter Datei)]]&lt;&gt;"",BTT[[#This Row],[Lfd Nr. 
(aus konsolidierter Datei)]],VLOOKUP(aktives_Teilprojekt,Teilprojekte[[Teilprojekte]:[Kürzel]],2,FALSE)&amp;ROW(BTT[[#This Row],[Lfd Nr.
(automatisch)]])-2),"")</f>
        <v/>
      </c>
      <c r="E2241">
        <f>IFERROR(IF(NOT(BTT[[#This Row],[Manuelle Änderung des Verantwortliches TP
(Auswahl - bei Bedarf)]]=""),BTT[[#This Row],[Manuelle Änderung des Verantwortliches TP
(Auswahl - bei Bedarf)]],VLOOKUP(BTT[[#This Row],[Hauptprozess
(Pflichtauswahl)]],Hauptprozesse[],3,FALSE)),"")</f>
        <v/>
      </c>
      <c r="F2241" t="inlineStr">
        <is>
          <t>FI</t>
        </is>
      </c>
      <c r="H2241" t="inlineStr"/>
      <c r="I2241" t="inlineStr">
        <is>
          <t>ME44</t>
        </is>
      </c>
      <c r="J2241">
        <f>IFERROR(VLOOKUP(BTT[[#This Row],[Verwendete Transaktion (Pflichtauswahl)]],Transaktionen[[Transaktionen]:[Langtext]],2,FALSE),"")</f>
        <v/>
      </c>
      <c r="V2241">
        <f>IFERROR(VLOOKUP(BTT[[#This Row],[Verwendetes Formular
(Auswahl falls relevant)]],Formulare[[Formularbezeichnung]:[Formularname (technisch)]],2,FALSE),"")</f>
        <v/>
      </c>
      <c r="Y2241" t="inlineStr">
        <is>
          <t>keine Berechtigung</t>
        </is>
      </c>
      <c r="AK2241">
        <f>IF(BTT[[#This Row],[Subprozess
(optionale Auswahl)]]="","okay",IF(VLOOKUP(BTT[[#This Row],[Subprozess
(optionale Auswahl)]],BPML[[Subprozess]:[Zugeordneter Hauptprozess]],3,FALSE)=BTT[[#This Row],[Hauptprozess
(Pflichtauswahl)]],"okay","falscher Subprozess"))</f>
        <v/>
      </c>
      <c r="AL2241">
        <f>IF(aktives_Teilprojekt="Master","",IF(BTT[[#This Row],[Verantwortliches TP
(automatisch)]]=VLOOKUP(aktives_Teilprojekt,Teilprojekte[[Teilprojekte]:[Kürzel]],2,FALSE),"okay","Hauptprozess anderes TP"))</f>
        <v/>
      </c>
      <c r="AM22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1">
        <f>IFERROR(IF(BTT[[#This Row],[SAP-Modul
(Pflichtauswahl)]]&lt;&gt;VLOOKUP(BTT[[#This Row],[Verwendete Transaktion (Pflichtauswahl)]],Transaktionen[[Transaktionen]:[Modul]],3,FALSE),"Modul anders","okay"),"")</f>
        <v/>
      </c>
      <c r="AP2241">
        <f>IFERROR(IF(COUNTIFS(BTT[Verwendete Transaktion (Pflichtauswahl)],BTT[[#This Row],[Verwendete Transaktion (Pflichtauswahl)]],BTT[SAP-Modul
(Pflichtauswahl)],"&lt;&gt;"&amp;BTT[[#This Row],[SAP-Modul
(Pflichtauswahl)]])&gt;0,"Modul anders","okay"),"")</f>
        <v/>
      </c>
      <c r="AQ2241">
        <f>IFERROR(IF(COUNTIFS(BTT[Verwendete Transaktion (Pflichtauswahl)],BTT[[#This Row],[Verwendete Transaktion (Pflichtauswahl)]],BTT[Verantwortliches TP
(automatisch)],"&lt;&gt;"&amp;BTT[[#This Row],[Verantwortliches TP
(automatisch)]])&gt;0,"Transaktion mehrfach","okay"),"")</f>
        <v/>
      </c>
      <c r="AR2241">
        <f>IFERROR(IF(COUNTIFS(BTT[Verwendete Transaktion (Pflichtauswahl)],BTT[[#This Row],[Verwendete Transaktion (Pflichtauswahl)]],BTT[Verantwortliches TP
(automatisch)],"&lt;&gt;"&amp;VLOOKUP(aktives_Teilprojekt,Teilprojekte[[Teilprojekte]:[Kürzel]],2,FALSE))&gt;0,"Transaktion mehrfach","okay"),"")</f>
        <v/>
      </c>
      <c r="AS2241" t="inlineStr">
        <is>
          <t>FI2211</t>
        </is>
      </c>
    </row>
    <row r="2242">
      <c r="A2242">
        <f>IFERROR(IF(BTT[[#This Row],[Lfd Nr. 
(aus konsolidierter Datei)]]&lt;&gt;"",BTT[[#This Row],[Lfd Nr. 
(aus konsolidierter Datei)]],VLOOKUP(aktives_Teilprojekt,Teilprojekte[[Teilprojekte]:[Kürzel]],2,FALSE)&amp;ROW(BTT[[#This Row],[Lfd Nr.
(automatisch)]])-2),"")</f>
        <v/>
      </c>
      <c r="E2242">
        <f>IFERROR(IF(NOT(BTT[[#This Row],[Manuelle Änderung des Verantwortliches TP
(Auswahl - bei Bedarf)]]=""),BTT[[#This Row],[Manuelle Änderung des Verantwortliches TP
(Auswahl - bei Bedarf)]],VLOOKUP(BTT[[#This Row],[Hauptprozess
(Pflichtauswahl)]],Hauptprozesse[],3,FALSE)),"")</f>
        <v/>
      </c>
      <c r="F2242" t="inlineStr">
        <is>
          <t>FI</t>
        </is>
      </c>
      <c r="H2242" t="inlineStr"/>
      <c r="I2242" t="inlineStr">
        <is>
          <t>ME47</t>
        </is>
      </c>
      <c r="J2242">
        <f>IFERROR(VLOOKUP(BTT[[#This Row],[Verwendete Transaktion (Pflichtauswahl)]],Transaktionen[[Transaktionen]:[Langtext]],2,FALSE),"")</f>
        <v/>
      </c>
      <c r="V2242">
        <f>IFERROR(VLOOKUP(BTT[[#This Row],[Verwendetes Formular
(Auswahl falls relevant)]],Formulare[[Formularbezeichnung]:[Formularname (technisch)]],2,FALSE),"")</f>
        <v/>
      </c>
      <c r="Y2242" t="inlineStr">
        <is>
          <t>keine Berechtigung</t>
        </is>
      </c>
      <c r="AK2242">
        <f>IF(BTT[[#This Row],[Subprozess
(optionale Auswahl)]]="","okay",IF(VLOOKUP(BTT[[#This Row],[Subprozess
(optionale Auswahl)]],BPML[[Subprozess]:[Zugeordneter Hauptprozess]],3,FALSE)=BTT[[#This Row],[Hauptprozess
(Pflichtauswahl)]],"okay","falscher Subprozess"))</f>
        <v/>
      </c>
      <c r="AL2242">
        <f>IF(aktives_Teilprojekt="Master","",IF(BTT[[#This Row],[Verantwortliches TP
(automatisch)]]=VLOOKUP(aktives_Teilprojekt,Teilprojekte[[Teilprojekte]:[Kürzel]],2,FALSE),"okay","Hauptprozess anderes TP"))</f>
        <v/>
      </c>
      <c r="AM22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2">
        <f>IFERROR(IF(BTT[[#This Row],[SAP-Modul
(Pflichtauswahl)]]&lt;&gt;VLOOKUP(BTT[[#This Row],[Verwendete Transaktion (Pflichtauswahl)]],Transaktionen[[Transaktionen]:[Modul]],3,FALSE),"Modul anders","okay"),"")</f>
        <v/>
      </c>
      <c r="AP2242">
        <f>IFERROR(IF(COUNTIFS(BTT[Verwendete Transaktion (Pflichtauswahl)],BTT[[#This Row],[Verwendete Transaktion (Pflichtauswahl)]],BTT[SAP-Modul
(Pflichtauswahl)],"&lt;&gt;"&amp;BTT[[#This Row],[SAP-Modul
(Pflichtauswahl)]])&gt;0,"Modul anders","okay"),"")</f>
        <v/>
      </c>
      <c r="AQ2242">
        <f>IFERROR(IF(COUNTIFS(BTT[Verwendete Transaktion (Pflichtauswahl)],BTT[[#This Row],[Verwendete Transaktion (Pflichtauswahl)]],BTT[Verantwortliches TP
(automatisch)],"&lt;&gt;"&amp;BTT[[#This Row],[Verantwortliches TP
(automatisch)]])&gt;0,"Transaktion mehrfach","okay"),"")</f>
        <v/>
      </c>
      <c r="AR2242">
        <f>IFERROR(IF(COUNTIFS(BTT[Verwendete Transaktion (Pflichtauswahl)],BTT[[#This Row],[Verwendete Transaktion (Pflichtauswahl)]],BTT[Verantwortliches TP
(automatisch)],"&lt;&gt;"&amp;VLOOKUP(aktives_Teilprojekt,Teilprojekte[[Teilprojekte]:[Kürzel]],2,FALSE))&gt;0,"Transaktion mehrfach","okay"),"")</f>
        <v/>
      </c>
      <c r="AS2242" t="inlineStr">
        <is>
          <t>FI2212</t>
        </is>
      </c>
    </row>
    <row r="2243">
      <c r="A2243">
        <f>IFERROR(IF(BTT[[#This Row],[Lfd Nr. 
(aus konsolidierter Datei)]]&lt;&gt;"",BTT[[#This Row],[Lfd Nr. 
(aus konsolidierter Datei)]],VLOOKUP(aktives_Teilprojekt,Teilprojekte[[Teilprojekte]:[Kürzel]],2,FALSE)&amp;ROW(BTT[[#This Row],[Lfd Nr.
(automatisch)]])-2),"")</f>
        <v/>
      </c>
      <c r="E2243">
        <f>IFERROR(IF(NOT(BTT[[#This Row],[Manuelle Änderung des Verantwortliches TP
(Auswahl - bei Bedarf)]]=""),BTT[[#This Row],[Manuelle Änderung des Verantwortliches TP
(Auswahl - bei Bedarf)]],VLOOKUP(BTT[[#This Row],[Hauptprozess
(Pflichtauswahl)]],Hauptprozesse[],3,FALSE)),"")</f>
        <v/>
      </c>
      <c r="F2243" t="inlineStr">
        <is>
          <t>FI</t>
        </is>
      </c>
      <c r="H2243" t="inlineStr"/>
      <c r="I2243" t="inlineStr">
        <is>
          <t>ME48</t>
        </is>
      </c>
      <c r="J2243">
        <f>IFERROR(VLOOKUP(BTT[[#This Row],[Verwendete Transaktion (Pflichtauswahl)]],Transaktionen[[Transaktionen]:[Langtext]],2,FALSE),"")</f>
        <v/>
      </c>
      <c r="V2243">
        <f>IFERROR(VLOOKUP(BTT[[#This Row],[Verwendetes Formular
(Auswahl falls relevant)]],Formulare[[Formularbezeichnung]:[Formularname (technisch)]],2,FALSE),"")</f>
        <v/>
      </c>
      <c r="Y2243" t="inlineStr">
        <is>
          <t>keine Berechtigung</t>
        </is>
      </c>
      <c r="AK2243">
        <f>IF(BTT[[#This Row],[Subprozess
(optionale Auswahl)]]="","okay",IF(VLOOKUP(BTT[[#This Row],[Subprozess
(optionale Auswahl)]],BPML[[Subprozess]:[Zugeordneter Hauptprozess]],3,FALSE)=BTT[[#This Row],[Hauptprozess
(Pflichtauswahl)]],"okay","falscher Subprozess"))</f>
        <v/>
      </c>
      <c r="AL2243">
        <f>IF(aktives_Teilprojekt="Master","",IF(BTT[[#This Row],[Verantwortliches TP
(automatisch)]]=VLOOKUP(aktives_Teilprojekt,Teilprojekte[[Teilprojekte]:[Kürzel]],2,FALSE),"okay","Hauptprozess anderes TP"))</f>
        <v/>
      </c>
      <c r="AM22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3">
        <f>IFERROR(IF(BTT[[#This Row],[SAP-Modul
(Pflichtauswahl)]]&lt;&gt;VLOOKUP(BTT[[#This Row],[Verwendete Transaktion (Pflichtauswahl)]],Transaktionen[[Transaktionen]:[Modul]],3,FALSE),"Modul anders","okay"),"")</f>
        <v/>
      </c>
      <c r="AP2243">
        <f>IFERROR(IF(COUNTIFS(BTT[Verwendete Transaktion (Pflichtauswahl)],BTT[[#This Row],[Verwendete Transaktion (Pflichtauswahl)]],BTT[SAP-Modul
(Pflichtauswahl)],"&lt;&gt;"&amp;BTT[[#This Row],[SAP-Modul
(Pflichtauswahl)]])&gt;0,"Modul anders","okay"),"")</f>
        <v/>
      </c>
      <c r="AQ2243">
        <f>IFERROR(IF(COUNTIFS(BTT[Verwendete Transaktion (Pflichtauswahl)],BTT[[#This Row],[Verwendete Transaktion (Pflichtauswahl)]],BTT[Verantwortliches TP
(automatisch)],"&lt;&gt;"&amp;BTT[[#This Row],[Verantwortliches TP
(automatisch)]])&gt;0,"Transaktion mehrfach","okay"),"")</f>
        <v/>
      </c>
      <c r="AR2243">
        <f>IFERROR(IF(COUNTIFS(BTT[Verwendete Transaktion (Pflichtauswahl)],BTT[[#This Row],[Verwendete Transaktion (Pflichtauswahl)]],BTT[Verantwortliches TP
(automatisch)],"&lt;&gt;"&amp;VLOOKUP(aktives_Teilprojekt,Teilprojekte[[Teilprojekte]:[Kürzel]],2,FALSE))&gt;0,"Transaktion mehrfach","okay"),"")</f>
        <v/>
      </c>
      <c r="AS2243" t="inlineStr">
        <is>
          <t>FI2213</t>
        </is>
      </c>
    </row>
    <row r="2244">
      <c r="A2244">
        <f>IFERROR(IF(BTT[[#This Row],[Lfd Nr. 
(aus konsolidierter Datei)]]&lt;&gt;"",BTT[[#This Row],[Lfd Nr. 
(aus konsolidierter Datei)]],VLOOKUP(aktives_Teilprojekt,Teilprojekte[[Teilprojekte]:[Kürzel]],2,FALSE)&amp;ROW(BTT[[#This Row],[Lfd Nr.
(automatisch)]])-2),"")</f>
        <v/>
      </c>
      <c r="E2244">
        <f>IFERROR(IF(NOT(BTT[[#This Row],[Manuelle Änderung des Verantwortliches TP
(Auswahl - bei Bedarf)]]=""),BTT[[#This Row],[Manuelle Änderung des Verantwortliches TP
(Auswahl - bei Bedarf)]],VLOOKUP(BTT[[#This Row],[Hauptprozess
(Pflichtauswahl)]],Hauptprozesse[],3,FALSE)),"")</f>
        <v/>
      </c>
      <c r="F2244" t="inlineStr">
        <is>
          <t>FI</t>
        </is>
      </c>
      <c r="H2244" t="inlineStr"/>
      <c r="I2244" t="inlineStr">
        <is>
          <t>ME49</t>
        </is>
      </c>
      <c r="J2244">
        <f>IFERROR(VLOOKUP(BTT[[#This Row],[Verwendete Transaktion (Pflichtauswahl)]],Transaktionen[[Transaktionen]:[Langtext]],2,FALSE),"")</f>
        <v/>
      </c>
      <c r="V2244">
        <f>IFERROR(VLOOKUP(BTT[[#This Row],[Verwendetes Formular
(Auswahl falls relevant)]],Formulare[[Formularbezeichnung]:[Formularname (technisch)]],2,FALSE),"")</f>
        <v/>
      </c>
      <c r="Y2244" t="inlineStr">
        <is>
          <t>keine Berechtigung</t>
        </is>
      </c>
      <c r="AK2244">
        <f>IF(BTT[[#This Row],[Subprozess
(optionale Auswahl)]]="","okay",IF(VLOOKUP(BTT[[#This Row],[Subprozess
(optionale Auswahl)]],BPML[[Subprozess]:[Zugeordneter Hauptprozess]],3,FALSE)=BTT[[#This Row],[Hauptprozess
(Pflichtauswahl)]],"okay","falscher Subprozess"))</f>
        <v/>
      </c>
      <c r="AL2244">
        <f>IF(aktives_Teilprojekt="Master","",IF(BTT[[#This Row],[Verantwortliches TP
(automatisch)]]=VLOOKUP(aktives_Teilprojekt,Teilprojekte[[Teilprojekte]:[Kürzel]],2,FALSE),"okay","Hauptprozess anderes TP"))</f>
        <v/>
      </c>
      <c r="AM22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4">
        <f>IFERROR(IF(BTT[[#This Row],[SAP-Modul
(Pflichtauswahl)]]&lt;&gt;VLOOKUP(BTT[[#This Row],[Verwendete Transaktion (Pflichtauswahl)]],Transaktionen[[Transaktionen]:[Modul]],3,FALSE),"Modul anders","okay"),"")</f>
        <v/>
      </c>
      <c r="AP2244">
        <f>IFERROR(IF(COUNTIFS(BTT[Verwendete Transaktion (Pflichtauswahl)],BTT[[#This Row],[Verwendete Transaktion (Pflichtauswahl)]],BTT[SAP-Modul
(Pflichtauswahl)],"&lt;&gt;"&amp;BTT[[#This Row],[SAP-Modul
(Pflichtauswahl)]])&gt;0,"Modul anders","okay"),"")</f>
        <v/>
      </c>
      <c r="AQ2244">
        <f>IFERROR(IF(COUNTIFS(BTT[Verwendete Transaktion (Pflichtauswahl)],BTT[[#This Row],[Verwendete Transaktion (Pflichtauswahl)]],BTT[Verantwortliches TP
(automatisch)],"&lt;&gt;"&amp;BTT[[#This Row],[Verantwortliches TP
(automatisch)]])&gt;0,"Transaktion mehrfach","okay"),"")</f>
        <v/>
      </c>
      <c r="AR2244">
        <f>IFERROR(IF(COUNTIFS(BTT[Verwendete Transaktion (Pflichtauswahl)],BTT[[#This Row],[Verwendete Transaktion (Pflichtauswahl)]],BTT[Verantwortliches TP
(automatisch)],"&lt;&gt;"&amp;VLOOKUP(aktives_Teilprojekt,Teilprojekte[[Teilprojekte]:[Kürzel]],2,FALSE))&gt;0,"Transaktion mehrfach","okay"),"")</f>
        <v/>
      </c>
      <c r="AS2244" t="inlineStr">
        <is>
          <t>FI2214</t>
        </is>
      </c>
    </row>
    <row r="2245">
      <c r="A2245">
        <f>IFERROR(IF(BTT[[#This Row],[Lfd Nr. 
(aus konsolidierter Datei)]]&lt;&gt;"",BTT[[#This Row],[Lfd Nr. 
(aus konsolidierter Datei)]],VLOOKUP(aktives_Teilprojekt,Teilprojekte[[Teilprojekte]:[Kürzel]],2,FALSE)&amp;ROW(BTT[[#This Row],[Lfd Nr.
(automatisch)]])-2),"")</f>
        <v/>
      </c>
      <c r="E2245">
        <f>IFERROR(IF(NOT(BTT[[#This Row],[Manuelle Änderung des Verantwortliches TP
(Auswahl - bei Bedarf)]]=""),BTT[[#This Row],[Manuelle Änderung des Verantwortliches TP
(Auswahl - bei Bedarf)]],VLOOKUP(BTT[[#This Row],[Hauptprozess
(Pflichtauswahl)]],Hauptprozesse[],3,FALSE)),"")</f>
        <v/>
      </c>
      <c r="F2245" t="inlineStr">
        <is>
          <t>FI</t>
        </is>
      </c>
      <c r="H2245" t="inlineStr"/>
      <c r="I2245" t="inlineStr">
        <is>
          <t>ME4B</t>
        </is>
      </c>
      <c r="J2245">
        <f>IFERROR(VLOOKUP(BTT[[#This Row],[Verwendete Transaktion (Pflichtauswahl)]],Transaktionen[[Transaktionen]:[Langtext]],2,FALSE),"")</f>
        <v/>
      </c>
      <c r="V2245">
        <f>IFERROR(VLOOKUP(BTT[[#This Row],[Verwendetes Formular
(Auswahl falls relevant)]],Formulare[[Formularbezeichnung]:[Formularname (technisch)]],2,FALSE),"")</f>
        <v/>
      </c>
      <c r="Y2245" t="inlineStr">
        <is>
          <t>keine Berechtigung</t>
        </is>
      </c>
      <c r="AK2245">
        <f>IF(BTT[[#This Row],[Subprozess
(optionale Auswahl)]]="","okay",IF(VLOOKUP(BTT[[#This Row],[Subprozess
(optionale Auswahl)]],BPML[[Subprozess]:[Zugeordneter Hauptprozess]],3,FALSE)=BTT[[#This Row],[Hauptprozess
(Pflichtauswahl)]],"okay","falscher Subprozess"))</f>
        <v/>
      </c>
      <c r="AL2245">
        <f>IF(aktives_Teilprojekt="Master","",IF(BTT[[#This Row],[Verantwortliches TP
(automatisch)]]=VLOOKUP(aktives_Teilprojekt,Teilprojekte[[Teilprojekte]:[Kürzel]],2,FALSE),"okay","Hauptprozess anderes TP"))</f>
        <v/>
      </c>
      <c r="AM22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5">
        <f>IFERROR(IF(BTT[[#This Row],[SAP-Modul
(Pflichtauswahl)]]&lt;&gt;VLOOKUP(BTT[[#This Row],[Verwendete Transaktion (Pflichtauswahl)]],Transaktionen[[Transaktionen]:[Modul]],3,FALSE),"Modul anders","okay"),"")</f>
        <v/>
      </c>
      <c r="AP2245">
        <f>IFERROR(IF(COUNTIFS(BTT[Verwendete Transaktion (Pflichtauswahl)],BTT[[#This Row],[Verwendete Transaktion (Pflichtauswahl)]],BTT[SAP-Modul
(Pflichtauswahl)],"&lt;&gt;"&amp;BTT[[#This Row],[SAP-Modul
(Pflichtauswahl)]])&gt;0,"Modul anders","okay"),"")</f>
        <v/>
      </c>
      <c r="AQ2245">
        <f>IFERROR(IF(COUNTIFS(BTT[Verwendete Transaktion (Pflichtauswahl)],BTT[[#This Row],[Verwendete Transaktion (Pflichtauswahl)]],BTT[Verantwortliches TP
(automatisch)],"&lt;&gt;"&amp;BTT[[#This Row],[Verantwortliches TP
(automatisch)]])&gt;0,"Transaktion mehrfach","okay"),"")</f>
        <v/>
      </c>
      <c r="AR2245">
        <f>IFERROR(IF(COUNTIFS(BTT[Verwendete Transaktion (Pflichtauswahl)],BTT[[#This Row],[Verwendete Transaktion (Pflichtauswahl)]],BTT[Verantwortliches TP
(automatisch)],"&lt;&gt;"&amp;VLOOKUP(aktives_Teilprojekt,Teilprojekte[[Teilprojekte]:[Kürzel]],2,FALSE))&gt;0,"Transaktion mehrfach","okay"),"")</f>
        <v/>
      </c>
      <c r="AS2245" t="inlineStr">
        <is>
          <t>FI2215</t>
        </is>
      </c>
    </row>
    <row r="2246">
      <c r="A2246">
        <f>IFERROR(IF(BTT[[#This Row],[Lfd Nr. 
(aus konsolidierter Datei)]]&lt;&gt;"",BTT[[#This Row],[Lfd Nr. 
(aus konsolidierter Datei)]],VLOOKUP(aktives_Teilprojekt,Teilprojekte[[Teilprojekte]:[Kürzel]],2,FALSE)&amp;ROW(BTT[[#This Row],[Lfd Nr.
(automatisch)]])-2),"")</f>
        <v/>
      </c>
      <c r="E2246">
        <f>IFERROR(IF(NOT(BTT[[#This Row],[Manuelle Änderung des Verantwortliches TP
(Auswahl - bei Bedarf)]]=""),BTT[[#This Row],[Manuelle Änderung des Verantwortliches TP
(Auswahl - bei Bedarf)]],VLOOKUP(BTT[[#This Row],[Hauptprozess
(Pflichtauswahl)]],Hauptprozesse[],3,FALSE)),"")</f>
        <v/>
      </c>
      <c r="F2246" t="inlineStr">
        <is>
          <t>FI</t>
        </is>
      </c>
      <c r="H2246" t="inlineStr"/>
      <c r="I2246" t="inlineStr">
        <is>
          <t>ME4C</t>
        </is>
      </c>
      <c r="J2246">
        <f>IFERROR(VLOOKUP(BTT[[#This Row],[Verwendete Transaktion (Pflichtauswahl)]],Transaktionen[[Transaktionen]:[Langtext]],2,FALSE),"")</f>
        <v/>
      </c>
      <c r="V2246">
        <f>IFERROR(VLOOKUP(BTT[[#This Row],[Verwendetes Formular
(Auswahl falls relevant)]],Formulare[[Formularbezeichnung]:[Formularname (technisch)]],2,FALSE),"")</f>
        <v/>
      </c>
      <c r="Y2246" t="inlineStr">
        <is>
          <t>keine Berechtigung</t>
        </is>
      </c>
      <c r="AK2246">
        <f>IF(BTT[[#This Row],[Subprozess
(optionale Auswahl)]]="","okay",IF(VLOOKUP(BTT[[#This Row],[Subprozess
(optionale Auswahl)]],BPML[[Subprozess]:[Zugeordneter Hauptprozess]],3,FALSE)=BTT[[#This Row],[Hauptprozess
(Pflichtauswahl)]],"okay","falscher Subprozess"))</f>
        <v/>
      </c>
      <c r="AL2246">
        <f>IF(aktives_Teilprojekt="Master","",IF(BTT[[#This Row],[Verantwortliches TP
(automatisch)]]=VLOOKUP(aktives_Teilprojekt,Teilprojekte[[Teilprojekte]:[Kürzel]],2,FALSE),"okay","Hauptprozess anderes TP"))</f>
        <v/>
      </c>
      <c r="AM22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6">
        <f>IFERROR(IF(BTT[[#This Row],[SAP-Modul
(Pflichtauswahl)]]&lt;&gt;VLOOKUP(BTT[[#This Row],[Verwendete Transaktion (Pflichtauswahl)]],Transaktionen[[Transaktionen]:[Modul]],3,FALSE),"Modul anders","okay"),"")</f>
        <v/>
      </c>
      <c r="AP2246">
        <f>IFERROR(IF(COUNTIFS(BTT[Verwendete Transaktion (Pflichtauswahl)],BTT[[#This Row],[Verwendete Transaktion (Pflichtauswahl)]],BTT[SAP-Modul
(Pflichtauswahl)],"&lt;&gt;"&amp;BTT[[#This Row],[SAP-Modul
(Pflichtauswahl)]])&gt;0,"Modul anders","okay"),"")</f>
        <v/>
      </c>
      <c r="AQ2246">
        <f>IFERROR(IF(COUNTIFS(BTT[Verwendete Transaktion (Pflichtauswahl)],BTT[[#This Row],[Verwendete Transaktion (Pflichtauswahl)]],BTT[Verantwortliches TP
(automatisch)],"&lt;&gt;"&amp;BTT[[#This Row],[Verantwortliches TP
(automatisch)]])&gt;0,"Transaktion mehrfach","okay"),"")</f>
        <v/>
      </c>
      <c r="AR2246">
        <f>IFERROR(IF(COUNTIFS(BTT[Verwendete Transaktion (Pflichtauswahl)],BTT[[#This Row],[Verwendete Transaktion (Pflichtauswahl)]],BTT[Verantwortliches TP
(automatisch)],"&lt;&gt;"&amp;VLOOKUP(aktives_Teilprojekt,Teilprojekte[[Teilprojekte]:[Kürzel]],2,FALSE))&gt;0,"Transaktion mehrfach","okay"),"")</f>
        <v/>
      </c>
      <c r="AS2246" t="inlineStr">
        <is>
          <t>FI2216</t>
        </is>
      </c>
    </row>
    <row r="2247">
      <c r="A2247">
        <f>IFERROR(IF(BTT[[#This Row],[Lfd Nr. 
(aus konsolidierter Datei)]]&lt;&gt;"",BTT[[#This Row],[Lfd Nr. 
(aus konsolidierter Datei)]],VLOOKUP(aktives_Teilprojekt,Teilprojekte[[Teilprojekte]:[Kürzel]],2,FALSE)&amp;ROW(BTT[[#This Row],[Lfd Nr.
(automatisch)]])-2),"")</f>
        <v/>
      </c>
      <c r="E2247">
        <f>IFERROR(IF(NOT(BTT[[#This Row],[Manuelle Änderung des Verantwortliches TP
(Auswahl - bei Bedarf)]]=""),BTT[[#This Row],[Manuelle Änderung des Verantwortliches TP
(Auswahl - bei Bedarf)]],VLOOKUP(BTT[[#This Row],[Hauptprozess
(Pflichtauswahl)]],Hauptprozesse[],3,FALSE)),"")</f>
        <v/>
      </c>
      <c r="F2247" t="inlineStr">
        <is>
          <t>FI</t>
        </is>
      </c>
      <c r="H2247" t="inlineStr"/>
      <c r="I2247" t="inlineStr">
        <is>
          <t>ME4L</t>
        </is>
      </c>
      <c r="J2247">
        <f>IFERROR(VLOOKUP(BTT[[#This Row],[Verwendete Transaktion (Pflichtauswahl)]],Transaktionen[[Transaktionen]:[Langtext]],2,FALSE),"")</f>
        <v/>
      </c>
      <c r="V2247">
        <f>IFERROR(VLOOKUP(BTT[[#This Row],[Verwendetes Formular
(Auswahl falls relevant)]],Formulare[[Formularbezeichnung]:[Formularname (technisch)]],2,FALSE),"")</f>
        <v/>
      </c>
      <c r="Y2247" t="inlineStr">
        <is>
          <t>keine Berechtigung</t>
        </is>
      </c>
      <c r="AK2247">
        <f>IF(BTT[[#This Row],[Subprozess
(optionale Auswahl)]]="","okay",IF(VLOOKUP(BTT[[#This Row],[Subprozess
(optionale Auswahl)]],BPML[[Subprozess]:[Zugeordneter Hauptprozess]],3,FALSE)=BTT[[#This Row],[Hauptprozess
(Pflichtauswahl)]],"okay","falscher Subprozess"))</f>
        <v/>
      </c>
      <c r="AL2247">
        <f>IF(aktives_Teilprojekt="Master","",IF(BTT[[#This Row],[Verantwortliches TP
(automatisch)]]=VLOOKUP(aktives_Teilprojekt,Teilprojekte[[Teilprojekte]:[Kürzel]],2,FALSE),"okay","Hauptprozess anderes TP"))</f>
        <v/>
      </c>
      <c r="AM22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7">
        <f>IFERROR(IF(BTT[[#This Row],[SAP-Modul
(Pflichtauswahl)]]&lt;&gt;VLOOKUP(BTT[[#This Row],[Verwendete Transaktion (Pflichtauswahl)]],Transaktionen[[Transaktionen]:[Modul]],3,FALSE),"Modul anders","okay"),"")</f>
        <v/>
      </c>
      <c r="AP2247">
        <f>IFERROR(IF(COUNTIFS(BTT[Verwendete Transaktion (Pflichtauswahl)],BTT[[#This Row],[Verwendete Transaktion (Pflichtauswahl)]],BTT[SAP-Modul
(Pflichtauswahl)],"&lt;&gt;"&amp;BTT[[#This Row],[SAP-Modul
(Pflichtauswahl)]])&gt;0,"Modul anders","okay"),"")</f>
        <v/>
      </c>
      <c r="AQ2247">
        <f>IFERROR(IF(COUNTIFS(BTT[Verwendete Transaktion (Pflichtauswahl)],BTT[[#This Row],[Verwendete Transaktion (Pflichtauswahl)]],BTT[Verantwortliches TP
(automatisch)],"&lt;&gt;"&amp;BTT[[#This Row],[Verantwortliches TP
(automatisch)]])&gt;0,"Transaktion mehrfach","okay"),"")</f>
        <v/>
      </c>
      <c r="AR2247">
        <f>IFERROR(IF(COUNTIFS(BTT[Verwendete Transaktion (Pflichtauswahl)],BTT[[#This Row],[Verwendete Transaktion (Pflichtauswahl)]],BTT[Verantwortliches TP
(automatisch)],"&lt;&gt;"&amp;VLOOKUP(aktives_Teilprojekt,Teilprojekte[[Teilprojekte]:[Kürzel]],2,FALSE))&gt;0,"Transaktion mehrfach","okay"),"")</f>
        <v/>
      </c>
      <c r="AS2247" t="inlineStr">
        <is>
          <t>FI2217</t>
        </is>
      </c>
    </row>
    <row r="2248">
      <c r="A2248">
        <f>IFERROR(IF(BTT[[#This Row],[Lfd Nr. 
(aus konsolidierter Datei)]]&lt;&gt;"",BTT[[#This Row],[Lfd Nr. 
(aus konsolidierter Datei)]],VLOOKUP(aktives_Teilprojekt,Teilprojekte[[Teilprojekte]:[Kürzel]],2,FALSE)&amp;ROW(BTT[[#This Row],[Lfd Nr.
(automatisch)]])-2),"")</f>
        <v/>
      </c>
      <c r="E2248">
        <f>IFERROR(IF(NOT(BTT[[#This Row],[Manuelle Änderung des Verantwortliches TP
(Auswahl - bei Bedarf)]]=""),BTT[[#This Row],[Manuelle Änderung des Verantwortliches TP
(Auswahl - bei Bedarf)]],VLOOKUP(BTT[[#This Row],[Hauptprozess
(Pflichtauswahl)]],Hauptprozesse[],3,FALSE)),"")</f>
        <v/>
      </c>
      <c r="F2248" t="inlineStr">
        <is>
          <t>FI</t>
        </is>
      </c>
      <c r="H2248" t="inlineStr"/>
      <c r="I2248" t="inlineStr">
        <is>
          <t>ME4M</t>
        </is>
      </c>
      <c r="J2248">
        <f>IFERROR(VLOOKUP(BTT[[#This Row],[Verwendete Transaktion (Pflichtauswahl)]],Transaktionen[[Transaktionen]:[Langtext]],2,FALSE),"")</f>
        <v/>
      </c>
      <c r="V2248">
        <f>IFERROR(VLOOKUP(BTT[[#This Row],[Verwendetes Formular
(Auswahl falls relevant)]],Formulare[[Formularbezeichnung]:[Formularname (technisch)]],2,FALSE),"")</f>
        <v/>
      </c>
      <c r="Y2248" t="inlineStr">
        <is>
          <t>keine Berechtigung</t>
        </is>
      </c>
      <c r="AK2248">
        <f>IF(BTT[[#This Row],[Subprozess
(optionale Auswahl)]]="","okay",IF(VLOOKUP(BTT[[#This Row],[Subprozess
(optionale Auswahl)]],BPML[[Subprozess]:[Zugeordneter Hauptprozess]],3,FALSE)=BTT[[#This Row],[Hauptprozess
(Pflichtauswahl)]],"okay","falscher Subprozess"))</f>
        <v/>
      </c>
      <c r="AL2248">
        <f>IF(aktives_Teilprojekt="Master","",IF(BTT[[#This Row],[Verantwortliches TP
(automatisch)]]=VLOOKUP(aktives_Teilprojekt,Teilprojekte[[Teilprojekte]:[Kürzel]],2,FALSE),"okay","Hauptprozess anderes TP"))</f>
        <v/>
      </c>
      <c r="AM22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8">
        <f>IFERROR(IF(BTT[[#This Row],[SAP-Modul
(Pflichtauswahl)]]&lt;&gt;VLOOKUP(BTT[[#This Row],[Verwendete Transaktion (Pflichtauswahl)]],Transaktionen[[Transaktionen]:[Modul]],3,FALSE),"Modul anders","okay"),"")</f>
        <v/>
      </c>
      <c r="AP2248">
        <f>IFERROR(IF(COUNTIFS(BTT[Verwendete Transaktion (Pflichtauswahl)],BTT[[#This Row],[Verwendete Transaktion (Pflichtauswahl)]],BTT[SAP-Modul
(Pflichtauswahl)],"&lt;&gt;"&amp;BTT[[#This Row],[SAP-Modul
(Pflichtauswahl)]])&gt;0,"Modul anders","okay"),"")</f>
        <v/>
      </c>
      <c r="AQ2248">
        <f>IFERROR(IF(COUNTIFS(BTT[Verwendete Transaktion (Pflichtauswahl)],BTT[[#This Row],[Verwendete Transaktion (Pflichtauswahl)]],BTT[Verantwortliches TP
(automatisch)],"&lt;&gt;"&amp;BTT[[#This Row],[Verantwortliches TP
(automatisch)]])&gt;0,"Transaktion mehrfach","okay"),"")</f>
        <v/>
      </c>
      <c r="AR2248">
        <f>IFERROR(IF(COUNTIFS(BTT[Verwendete Transaktion (Pflichtauswahl)],BTT[[#This Row],[Verwendete Transaktion (Pflichtauswahl)]],BTT[Verantwortliches TP
(automatisch)],"&lt;&gt;"&amp;VLOOKUP(aktives_Teilprojekt,Teilprojekte[[Teilprojekte]:[Kürzel]],2,FALSE))&gt;0,"Transaktion mehrfach","okay"),"")</f>
        <v/>
      </c>
      <c r="AS2248" t="inlineStr">
        <is>
          <t>FI2218</t>
        </is>
      </c>
    </row>
    <row r="2249">
      <c r="A2249">
        <f>IFERROR(IF(BTT[[#This Row],[Lfd Nr. 
(aus konsolidierter Datei)]]&lt;&gt;"",BTT[[#This Row],[Lfd Nr. 
(aus konsolidierter Datei)]],VLOOKUP(aktives_Teilprojekt,Teilprojekte[[Teilprojekte]:[Kürzel]],2,FALSE)&amp;ROW(BTT[[#This Row],[Lfd Nr.
(automatisch)]])-2),"")</f>
        <v/>
      </c>
      <c r="E2249">
        <f>IFERROR(IF(NOT(BTT[[#This Row],[Manuelle Änderung des Verantwortliches TP
(Auswahl - bei Bedarf)]]=""),BTT[[#This Row],[Manuelle Änderung des Verantwortliches TP
(Auswahl - bei Bedarf)]],VLOOKUP(BTT[[#This Row],[Hauptprozess
(Pflichtauswahl)]],Hauptprozesse[],3,FALSE)),"")</f>
        <v/>
      </c>
      <c r="F2249" t="inlineStr">
        <is>
          <t>FI</t>
        </is>
      </c>
      <c r="H2249" t="inlineStr"/>
      <c r="I2249" t="inlineStr">
        <is>
          <t>ME4N</t>
        </is>
      </c>
      <c r="J2249">
        <f>IFERROR(VLOOKUP(BTT[[#This Row],[Verwendete Transaktion (Pflichtauswahl)]],Transaktionen[[Transaktionen]:[Langtext]],2,FALSE),"")</f>
        <v/>
      </c>
      <c r="V2249">
        <f>IFERROR(VLOOKUP(BTT[[#This Row],[Verwendetes Formular
(Auswahl falls relevant)]],Formulare[[Formularbezeichnung]:[Formularname (technisch)]],2,FALSE),"")</f>
        <v/>
      </c>
      <c r="Y2249" t="inlineStr">
        <is>
          <t>keine Berechtigung</t>
        </is>
      </c>
      <c r="AK2249">
        <f>IF(BTT[[#This Row],[Subprozess
(optionale Auswahl)]]="","okay",IF(VLOOKUP(BTT[[#This Row],[Subprozess
(optionale Auswahl)]],BPML[[Subprozess]:[Zugeordneter Hauptprozess]],3,FALSE)=BTT[[#This Row],[Hauptprozess
(Pflichtauswahl)]],"okay","falscher Subprozess"))</f>
        <v/>
      </c>
      <c r="AL2249">
        <f>IF(aktives_Teilprojekt="Master","",IF(BTT[[#This Row],[Verantwortliches TP
(automatisch)]]=VLOOKUP(aktives_Teilprojekt,Teilprojekte[[Teilprojekte]:[Kürzel]],2,FALSE),"okay","Hauptprozess anderes TP"))</f>
        <v/>
      </c>
      <c r="AM22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49">
        <f>IFERROR(IF(BTT[[#This Row],[SAP-Modul
(Pflichtauswahl)]]&lt;&gt;VLOOKUP(BTT[[#This Row],[Verwendete Transaktion (Pflichtauswahl)]],Transaktionen[[Transaktionen]:[Modul]],3,FALSE),"Modul anders","okay"),"")</f>
        <v/>
      </c>
      <c r="AP2249">
        <f>IFERROR(IF(COUNTIFS(BTT[Verwendete Transaktion (Pflichtauswahl)],BTT[[#This Row],[Verwendete Transaktion (Pflichtauswahl)]],BTT[SAP-Modul
(Pflichtauswahl)],"&lt;&gt;"&amp;BTT[[#This Row],[SAP-Modul
(Pflichtauswahl)]])&gt;0,"Modul anders","okay"),"")</f>
        <v/>
      </c>
      <c r="AQ2249">
        <f>IFERROR(IF(COUNTIFS(BTT[Verwendete Transaktion (Pflichtauswahl)],BTT[[#This Row],[Verwendete Transaktion (Pflichtauswahl)]],BTT[Verantwortliches TP
(automatisch)],"&lt;&gt;"&amp;BTT[[#This Row],[Verantwortliches TP
(automatisch)]])&gt;0,"Transaktion mehrfach","okay"),"")</f>
        <v/>
      </c>
      <c r="AR2249">
        <f>IFERROR(IF(COUNTIFS(BTT[Verwendete Transaktion (Pflichtauswahl)],BTT[[#This Row],[Verwendete Transaktion (Pflichtauswahl)]],BTT[Verantwortliches TP
(automatisch)],"&lt;&gt;"&amp;VLOOKUP(aktives_Teilprojekt,Teilprojekte[[Teilprojekte]:[Kürzel]],2,FALSE))&gt;0,"Transaktion mehrfach","okay"),"")</f>
        <v/>
      </c>
      <c r="AS2249" t="inlineStr">
        <is>
          <t>FI2219</t>
        </is>
      </c>
    </row>
    <row r="2250">
      <c r="A2250">
        <f>IFERROR(IF(BTT[[#This Row],[Lfd Nr. 
(aus konsolidierter Datei)]]&lt;&gt;"",BTT[[#This Row],[Lfd Nr. 
(aus konsolidierter Datei)]],VLOOKUP(aktives_Teilprojekt,Teilprojekte[[Teilprojekte]:[Kürzel]],2,FALSE)&amp;ROW(BTT[[#This Row],[Lfd Nr.
(automatisch)]])-2),"")</f>
        <v/>
      </c>
      <c r="E2250">
        <f>IFERROR(IF(NOT(BTT[[#This Row],[Manuelle Änderung des Verantwortliches TP
(Auswahl - bei Bedarf)]]=""),BTT[[#This Row],[Manuelle Änderung des Verantwortliches TP
(Auswahl - bei Bedarf)]],VLOOKUP(BTT[[#This Row],[Hauptprozess
(Pflichtauswahl)]],Hauptprozesse[],3,FALSE)),"")</f>
        <v/>
      </c>
      <c r="F2250" t="inlineStr">
        <is>
          <t>FI</t>
        </is>
      </c>
      <c r="H2250" t="inlineStr"/>
      <c r="I2250" t="inlineStr">
        <is>
          <t>ME51</t>
        </is>
      </c>
      <c r="J2250">
        <f>IFERROR(VLOOKUP(BTT[[#This Row],[Verwendete Transaktion (Pflichtauswahl)]],Transaktionen[[Transaktionen]:[Langtext]],2,FALSE),"")</f>
        <v/>
      </c>
      <c r="V2250">
        <f>IFERROR(VLOOKUP(BTT[[#This Row],[Verwendetes Formular
(Auswahl falls relevant)]],Formulare[[Formularbezeichnung]:[Formularname (technisch)]],2,FALSE),"")</f>
        <v/>
      </c>
      <c r="Y2250" t="inlineStr">
        <is>
          <t>keine Berechtigung</t>
        </is>
      </c>
      <c r="AK2250">
        <f>IF(BTT[[#This Row],[Subprozess
(optionale Auswahl)]]="","okay",IF(VLOOKUP(BTT[[#This Row],[Subprozess
(optionale Auswahl)]],BPML[[Subprozess]:[Zugeordneter Hauptprozess]],3,FALSE)=BTT[[#This Row],[Hauptprozess
(Pflichtauswahl)]],"okay","falscher Subprozess"))</f>
        <v/>
      </c>
      <c r="AL2250">
        <f>IF(aktives_Teilprojekt="Master","",IF(BTT[[#This Row],[Verantwortliches TP
(automatisch)]]=VLOOKUP(aktives_Teilprojekt,Teilprojekte[[Teilprojekte]:[Kürzel]],2,FALSE),"okay","Hauptprozess anderes TP"))</f>
        <v/>
      </c>
      <c r="AM22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0">
        <f>IFERROR(IF(BTT[[#This Row],[SAP-Modul
(Pflichtauswahl)]]&lt;&gt;VLOOKUP(BTT[[#This Row],[Verwendete Transaktion (Pflichtauswahl)]],Transaktionen[[Transaktionen]:[Modul]],3,FALSE),"Modul anders","okay"),"")</f>
        <v/>
      </c>
      <c r="AP2250">
        <f>IFERROR(IF(COUNTIFS(BTT[Verwendete Transaktion (Pflichtauswahl)],BTT[[#This Row],[Verwendete Transaktion (Pflichtauswahl)]],BTT[SAP-Modul
(Pflichtauswahl)],"&lt;&gt;"&amp;BTT[[#This Row],[SAP-Modul
(Pflichtauswahl)]])&gt;0,"Modul anders","okay"),"")</f>
        <v/>
      </c>
      <c r="AQ2250">
        <f>IFERROR(IF(COUNTIFS(BTT[Verwendete Transaktion (Pflichtauswahl)],BTT[[#This Row],[Verwendete Transaktion (Pflichtauswahl)]],BTT[Verantwortliches TP
(automatisch)],"&lt;&gt;"&amp;BTT[[#This Row],[Verantwortliches TP
(automatisch)]])&gt;0,"Transaktion mehrfach","okay"),"")</f>
        <v/>
      </c>
      <c r="AR2250">
        <f>IFERROR(IF(COUNTIFS(BTT[Verwendete Transaktion (Pflichtauswahl)],BTT[[#This Row],[Verwendete Transaktion (Pflichtauswahl)]],BTT[Verantwortliches TP
(automatisch)],"&lt;&gt;"&amp;VLOOKUP(aktives_Teilprojekt,Teilprojekte[[Teilprojekte]:[Kürzel]],2,FALSE))&gt;0,"Transaktion mehrfach","okay"),"")</f>
        <v/>
      </c>
      <c r="AS2250" t="inlineStr">
        <is>
          <t>FI2220</t>
        </is>
      </c>
    </row>
    <row r="2251">
      <c r="A2251">
        <f>IFERROR(IF(BTT[[#This Row],[Lfd Nr. 
(aus konsolidierter Datei)]]&lt;&gt;"",BTT[[#This Row],[Lfd Nr. 
(aus konsolidierter Datei)]],VLOOKUP(aktives_Teilprojekt,Teilprojekte[[Teilprojekte]:[Kürzel]],2,FALSE)&amp;ROW(BTT[[#This Row],[Lfd Nr.
(automatisch)]])-2),"")</f>
        <v/>
      </c>
      <c r="E2251">
        <f>IFERROR(IF(NOT(BTT[[#This Row],[Manuelle Änderung des Verantwortliches TP
(Auswahl - bei Bedarf)]]=""),BTT[[#This Row],[Manuelle Änderung des Verantwortliches TP
(Auswahl - bei Bedarf)]],VLOOKUP(BTT[[#This Row],[Hauptprozess
(Pflichtauswahl)]],Hauptprozesse[],3,FALSE)),"")</f>
        <v/>
      </c>
      <c r="F2251" t="inlineStr">
        <is>
          <t>FI</t>
        </is>
      </c>
      <c r="H2251" t="inlineStr"/>
      <c r="I2251" t="inlineStr">
        <is>
          <t>ME51N</t>
        </is>
      </c>
      <c r="J2251">
        <f>IFERROR(VLOOKUP(BTT[[#This Row],[Verwendete Transaktion (Pflichtauswahl)]],Transaktionen[[Transaktionen]:[Langtext]],2,FALSE),"")</f>
        <v/>
      </c>
      <c r="V2251">
        <f>IFERROR(VLOOKUP(BTT[[#This Row],[Verwendetes Formular
(Auswahl falls relevant)]],Formulare[[Formularbezeichnung]:[Formularname (technisch)]],2,FALSE),"")</f>
        <v/>
      </c>
      <c r="Y2251" t="inlineStr">
        <is>
          <t>keine Berechtigung</t>
        </is>
      </c>
      <c r="AK2251">
        <f>IF(BTT[[#This Row],[Subprozess
(optionale Auswahl)]]="","okay",IF(VLOOKUP(BTT[[#This Row],[Subprozess
(optionale Auswahl)]],BPML[[Subprozess]:[Zugeordneter Hauptprozess]],3,FALSE)=BTT[[#This Row],[Hauptprozess
(Pflichtauswahl)]],"okay","falscher Subprozess"))</f>
        <v/>
      </c>
      <c r="AL2251">
        <f>IF(aktives_Teilprojekt="Master","",IF(BTT[[#This Row],[Verantwortliches TP
(automatisch)]]=VLOOKUP(aktives_Teilprojekt,Teilprojekte[[Teilprojekte]:[Kürzel]],2,FALSE),"okay","Hauptprozess anderes TP"))</f>
        <v/>
      </c>
      <c r="AM22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1">
        <f>IFERROR(IF(BTT[[#This Row],[SAP-Modul
(Pflichtauswahl)]]&lt;&gt;VLOOKUP(BTT[[#This Row],[Verwendete Transaktion (Pflichtauswahl)]],Transaktionen[[Transaktionen]:[Modul]],3,FALSE),"Modul anders","okay"),"")</f>
        <v/>
      </c>
      <c r="AP2251">
        <f>IFERROR(IF(COUNTIFS(BTT[Verwendete Transaktion (Pflichtauswahl)],BTT[[#This Row],[Verwendete Transaktion (Pflichtauswahl)]],BTT[SAP-Modul
(Pflichtauswahl)],"&lt;&gt;"&amp;BTT[[#This Row],[SAP-Modul
(Pflichtauswahl)]])&gt;0,"Modul anders","okay"),"")</f>
        <v/>
      </c>
      <c r="AQ2251">
        <f>IFERROR(IF(COUNTIFS(BTT[Verwendete Transaktion (Pflichtauswahl)],BTT[[#This Row],[Verwendete Transaktion (Pflichtauswahl)]],BTT[Verantwortliches TP
(automatisch)],"&lt;&gt;"&amp;BTT[[#This Row],[Verantwortliches TP
(automatisch)]])&gt;0,"Transaktion mehrfach","okay"),"")</f>
        <v/>
      </c>
      <c r="AR2251">
        <f>IFERROR(IF(COUNTIFS(BTT[Verwendete Transaktion (Pflichtauswahl)],BTT[[#This Row],[Verwendete Transaktion (Pflichtauswahl)]],BTT[Verantwortliches TP
(automatisch)],"&lt;&gt;"&amp;VLOOKUP(aktives_Teilprojekt,Teilprojekte[[Teilprojekte]:[Kürzel]],2,FALSE))&gt;0,"Transaktion mehrfach","okay"),"")</f>
        <v/>
      </c>
      <c r="AS2251" t="inlineStr">
        <is>
          <t>FI2221</t>
        </is>
      </c>
    </row>
    <row r="2252">
      <c r="A2252">
        <f>IFERROR(IF(BTT[[#This Row],[Lfd Nr. 
(aus konsolidierter Datei)]]&lt;&gt;"",BTT[[#This Row],[Lfd Nr. 
(aus konsolidierter Datei)]],VLOOKUP(aktives_Teilprojekt,Teilprojekte[[Teilprojekte]:[Kürzel]],2,FALSE)&amp;ROW(BTT[[#This Row],[Lfd Nr.
(automatisch)]])-2),"")</f>
        <v/>
      </c>
      <c r="E2252">
        <f>IFERROR(IF(NOT(BTT[[#This Row],[Manuelle Änderung des Verantwortliches TP
(Auswahl - bei Bedarf)]]=""),BTT[[#This Row],[Manuelle Änderung des Verantwortliches TP
(Auswahl - bei Bedarf)]],VLOOKUP(BTT[[#This Row],[Hauptprozess
(Pflichtauswahl)]],Hauptprozesse[],3,FALSE)),"")</f>
        <v/>
      </c>
      <c r="F2252" t="inlineStr">
        <is>
          <t>FI</t>
        </is>
      </c>
      <c r="H2252" t="inlineStr"/>
      <c r="I2252" t="inlineStr">
        <is>
          <t>ME52</t>
        </is>
      </c>
      <c r="J2252">
        <f>IFERROR(VLOOKUP(BTT[[#This Row],[Verwendete Transaktion (Pflichtauswahl)]],Transaktionen[[Transaktionen]:[Langtext]],2,FALSE),"")</f>
        <v/>
      </c>
      <c r="V2252">
        <f>IFERROR(VLOOKUP(BTT[[#This Row],[Verwendetes Formular
(Auswahl falls relevant)]],Formulare[[Formularbezeichnung]:[Formularname (technisch)]],2,FALSE),"")</f>
        <v/>
      </c>
      <c r="Y2252" t="inlineStr">
        <is>
          <t>keine Berechtigung</t>
        </is>
      </c>
      <c r="AK2252">
        <f>IF(BTT[[#This Row],[Subprozess
(optionale Auswahl)]]="","okay",IF(VLOOKUP(BTT[[#This Row],[Subprozess
(optionale Auswahl)]],BPML[[Subprozess]:[Zugeordneter Hauptprozess]],3,FALSE)=BTT[[#This Row],[Hauptprozess
(Pflichtauswahl)]],"okay","falscher Subprozess"))</f>
        <v/>
      </c>
      <c r="AL2252">
        <f>IF(aktives_Teilprojekt="Master","",IF(BTT[[#This Row],[Verantwortliches TP
(automatisch)]]=VLOOKUP(aktives_Teilprojekt,Teilprojekte[[Teilprojekte]:[Kürzel]],2,FALSE),"okay","Hauptprozess anderes TP"))</f>
        <v/>
      </c>
      <c r="AM22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2">
        <f>IFERROR(IF(BTT[[#This Row],[SAP-Modul
(Pflichtauswahl)]]&lt;&gt;VLOOKUP(BTT[[#This Row],[Verwendete Transaktion (Pflichtauswahl)]],Transaktionen[[Transaktionen]:[Modul]],3,FALSE),"Modul anders","okay"),"")</f>
        <v/>
      </c>
      <c r="AP2252">
        <f>IFERROR(IF(COUNTIFS(BTT[Verwendete Transaktion (Pflichtauswahl)],BTT[[#This Row],[Verwendete Transaktion (Pflichtauswahl)]],BTT[SAP-Modul
(Pflichtauswahl)],"&lt;&gt;"&amp;BTT[[#This Row],[SAP-Modul
(Pflichtauswahl)]])&gt;0,"Modul anders","okay"),"")</f>
        <v/>
      </c>
      <c r="AQ2252">
        <f>IFERROR(IF(COUNTIFS(BTT[Verwendete Transaktion (Pflichtauswahl)],BTT[[#This Row],[Verwendete Transaktion (Pflichtauswahl)]],BTT[Verantwortliches TP
(automatisch)],"&lt;&gt;"&amp;BTT[[#This Row],[Verantwortliches TP
(automatisch)]])&gt;0,"Transaktion mehrfach","okay"),"")</f>
        <v/>
      </c>
      <c r="AR2252">
        <f>IFERROR(IF(COUNTIFS(BTT[Verwendete Transaktion (Pflichtauswahl)],BTT[[#This Row],[Verwendete Transaktion (Pflichtauswahl)]],BTT[Verantwortliches TP
(automatisch)],"&lt;&gt;"&amp;VLOOKUP(aktives_Teilprojekt,Teilprojekte[[Teilprojekte]:[Kürzel]],2,FALSE))&gt;0,"Transaktion mehrfach","okay"),"")</f>
        <v/>
      </c>
      <c r="AS2252" t="inlineStr">
        <is>
          <t>FI2222</t>
        </is>
      </c>
    </row>
    <row r="2253">
      <c r="A2253">
        <f>IFERROR(IF(BTT[[#This Row],[Lfd Nr. 
(aus konsolidierter Datei)]]&lt;&gt;"",BTT[[#This Row],[Lfd Nr. 
(aus konsolidierter Datei)]],VLOOKUP(aktives_Teilprojekt,Teilprojekte[[Teilprojekte]:[Kürzel]],2,FALSE)&amp;ROW(BTT[[#This Row],[Lfd Nr.
(automatisch)]])-2),"")</f>
        <v/>
      </c>
      <c r="E2253">
        <f>IFERROR(IF(NOT(BTT[[#This Row],[Manuelle Änderung des Verantwortliches TP
(Auswahl - bei Bedarf)]]=""),BTT[[#This Row],[Manuelle Änderung des Verantwortliches TP
(Auswahl - bei Bedarf)]],VLOOKUP(BTT[[#This Row],[Hauptprozess
(Pflichtauswahl)]],Hauptprozesse[],3,FALSE)),"")</f>
        <v/>
      </c>
      <c r="F2253" t="inlineStr">
        <is>
          <t>FI</t>
        </is>
      </c>
      <c r="H2253" t="inlineStr"/>
      <c r="I2253" t="inlineStr">
        <is>
          <t>ME52N</t>
        </is>
      </c>
      <c r="J2253">
        <f>IFERROR(VLOOKUP(BTT[[#This Row],[Verwendete Transaktion (Pflichtauswahl)]],Transaktionen[[Transaktionen]:[Langtext]],2,FALSE),"")</f>
        <v/>
      </c>
      <c r="V2253">
        <f>IFERROR(VLOOKUP(BTT[[#This Row],[Verwendetes Formular
(Auswahl falls relevant)]],Formulare[[Formularbezeichnung]:[Formularname (technisch)]],2,FALSE),"")</f>
        <v/>
      </c>
      <c r="Y2253" t="inlineStr">
        <is>
          <t>keine Berechtigung</t>
        </is>
      </c>
      <c r="AK2253">
        <f>IF(BTT[[#This Row],[Subprozess
(optionale Auswahl)]]="","okay",IF(VLOOKUP(BTT[[#This Row],[Subprozess
(optionale Auswahl)]],BPML[[Subprozess]:[Zugeordneter Hauptprozess]],3,FALSE)=BTT[[#This Row],[Hauptprozess
(Pflichtauswahl)]],"okay","falscher Subprozess"))</f>
        <v/>
      </c>
      <c r="AL2253">
        <f>IF(aktives_Teilprojekt="Master","",IF(BTT[[#This Row],[Verantwortliches TP
(automatisch)]]=VLOOKUP(aktives_Teilprojekt,Teilprojekte[[Teilprojekte]:[Kürzel]],2,FALSE),"okay","Hauptprozess anderes TP"))</f>
        <v/>
      </c>
      <c r="AM22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3">
        <f>IFERROR(IF(BTT[[#This Row],[SAP-Modul
(Pflichtauswahl)]]&lt;&gt;VLOOKUP(BTT[[#This Row],[Verwendete Transaktion (Pflichtauswahl)]],Transaktionen[[Transaktionen]:[Modul]],3,FALSE),"Modul anders","okay"),"")</f>
        <v/>
      </c>
      <c r="AP2253">
        <f>IFERROR(IF(COUNTIFS(BTT[Verwendete Transaktion (Pflichtauswahl)],BTT[[#This Row],[Verwendete Transaktion (Pflichtauswahl)]],BTT[SAP-Modul
(Pflichtauswahl)],"&lt;&gt;"&amp;BTT[[#This Row],[SAP-Modul
(Pflichtauswahl)]])&gt;0,"Modul anders","okay"),"")</f>
        <v/>
      </c>
      <c r="AQ2253">
        <f>IFERROR(IF(COUNTIFS(BTT[Verwendete Transaktion (Pflichtauswahl)],BTT[[#This Row],[Verwendete Transaktion (Pflichtauswahl)]],BTT[Verantwortliches TP
(automatisch)],"&lt;&gt;"&amp;BTT[[#This Row],[Verantwortliches TP
(automatisch)]])&gt;0,"Transaktion mehrfach","okay"),"")</f>
        <v/>
      </c>
      <c r="AR2253">
        <f>IFERROR(IF(COUNTIFS(BTT[Verwendete Transaktion (Pflichtauswahl)],BTT[[#This Row],[Verwendete Transaktion (Pflichtauswahl)]],BTT[Verantwortliches TP
(automatisch)],"&lt;&gt;"&amp;VLOOKUP(aktives_Teilprojekt,Teilprojekte[[Teilprojekte]:[Kürzel]],2,FALSE))&gt;0,"Transaktion mehrfach","okay"),"")</f>
        <v/>
      </c>
      <c r="AS2253" t="inlineStr">
        <is>
          <t>FI2223</t>
        </is>
      </c>
    </row>
    <row r="2254">
      <c r="A2254">
        <f>IFERROR(IF(BTT[[#This Row],[Lfd Nr. 
(aus konsolidierter Datei)]]&lt;&gt;"",BTT[[#This Row],[Lfd Nr. 
(aus konsolidierter Datei)]],VLOOKUP(aktives_Teilprojekt,Teilprojekte[[Teilprojekte]:[Kürzel]],2,FALSE)&amp;ROW(BTT[[#This Row],[Lfd Nr.
(automatisch)]])-2),"")</f>
        <v/>
      </c>
      <c r="E2254">
        <f>IFERROR(IF(NOT(BTT[[#This Row],[Manuelle Änderung des Verantwortliches TP
(Auswahl - bei Bedarf)]]=""),BTT[[#This Row],[Manuelle Änderung des Verantwortliches TP
(Auswahl - bei Bedarf)]],VLOOKUP(BTT[[#This Row],[Hauptprozess
(Pflichtauswahl)]],Hauptprozesse[],3,FALSE)),"")</f>
        <v/>
      </c>
      <c r="F2254" t="inlineStr">
        <is>
          <t>FI</t>
        </is>
      </c>
      <c r="H2254" t="inlineStr"/>
      <c r="I2254" t="inlineStr">
        <is>
          <t>ME53</t>
        </is>
      </c>
      <c r="J2254">
        <f>IFERROR(VLOOKUP(BTT[[#This Row],[Verwendete Transaktion (Pflichtauswahl)]],Transaktionen[[Transaktionen]:[Langtext]],2,FALSE),"")</f>
        <v/>
      </c>
      <c r="V2254">
        <f>IFERROR(VLOOKUP(BTT[[#This Row],[Verwendetes Formular
(Auswahl falls relevant)]],Formulare[[Formularbezeichnung]:[Formularname (technisch)]],2,FALSE),"")</f>
        <v/>
      </c>
      <c r="Y2254" t="inlineStr">
        <is>
          <t>keine Berechtigung</t>
        </is>
      </c>
      <c r="AK2254">
        <f>IF(BTT[[#This Row],[Subprozess
(optionale Auswahl)]]="","okay",IF(VLOOKUP(BTT[[#This Row],[Subprozess
(optionale Auswahl)]],BPML[[Subprozess]:[Zugeordneter Hauptprozess]],3,FALSE)=BTT[[#This Row],[Hauptprozess
(Pflichtauswahl)]],"okay","falscher Subprozess"))</f>
        <v/>
      </c>
      <c r="AL2254">
        <f>IF(aktives_Teilprojekt="Master","",IF(BTT[[#This Row],[Verantwortliches TP
(automatisch)]]=VLOOKUP(aktives_Teilprojekt,Teilprojekte[[Teilprojekte]:[Kürzel]],2,FALSE),"okay","Hauptprozess anderes TP"))</f>
        <v/>
      </c>
      <c r="AM22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4">
        <f>IFERROR(IF(BTT[[#This Row],[SAP-Modul
(Pflichtauswahl)]]&lt;&gt;VLOOKUP(BTT[[#This Row],[Verwendete Transaktion (Pflichtauswahl)]],Transaktionen[[Transaktionen]:[Modul]],3,FALSE),"Modul anders","okay"),"")</f>
        <v/>
      </c>
      <c r="AP2254">
        <f>IFERROR(IF(COUNTIFS(BTT[Verwendete Transaktion (Pflichtauswahl)],BTT[[#This Row],[Verwendete Transaktion (Pflichtauswahl)]],BTT[SAP-Modul
(Pflichtauswahl)],"&lt;&gt;"&amp;BTT[[#This Row],[SAP-Modul
(Pflichtauswahl)]])&gt;0,"Modul anders","okay"),"")</f>
        <v/>
      </c>
      <c r="AQ2254">
        <f>IFERROR(IF(COUNTIFS(BTT[Verwendete Transaktion (Pflichtauswahl)],BTT[[#This Row],[Verwendete Transaktion (Pflichtauswahl)]],BTT[Verantwortliches TP
(automatisch)],"&lt;&gt;"&amp;BTT[[#This Row],[Verantwortliches TP
(automatisch)]])&gt;0,"Transaktion mehrfach","okay"),"")</f>
        <v/>
      </c>
      <c r="AR2254">
        <f>IFERROR(IF(COUNTIFS(BTT[Verwendete Transaktion (Pflichtauswahl)],BTT[[#This Row],[Verwendete Transaktion (Pflichtauswahl)]],BTT[Verantwortliches TP
(automatisch)],"&lt;&gt;"&amp;VLOOKUP(aktives_Teilprojekt,Teilprojekte[[Teilprojekte]:[Kürzel]],2,FALSE))&gt;0,"Transaktion mehrfach","okay"),"")</f>
        <v/>
      </c>
      <c r="AS2254" t="inlineStr">
        <is>
          <t>FI2224</t>
        </is>
      </c>
    </row>
    <row r="2255">
      <c r="A2255">
        <f>IFERROR(IF(BTT[[#This Row],[Lfd Nr. 
(aus konsolidierter Datei)]]&lt;&gt;"",BTT[[#This Row],[Lfd Nr. 
(aus konsolidierter Datei)]],VLOOKUP(aktives_Teilprojekt,Teilprojekte[[Teilprojekte]:[Kürzel]],2,FALSE)&amp;ROW(BTT[[#This Row],[Lfd Nr.
(automatisch)]])-2),"")</f>
        <v/>
      </c>
      <c r="E2255">
        <f>IFERROR(IF(NOT(BTT[[#This Row],[Manuelle Änderung des Verantwortliches TP
(Auswahl - bei Bedarf)]]=""),BTT[[#This Row],[Manuelle Änderung des Verantwortliches TP
(Auswahl - bei Bedarf)]],VLOOKUP(BTT[[#This Row],[Hauptprozess
(Pflichtauswahl)]],Hauptprozesse[],3,FALSE)),"")</f>
        <v/>
      </c>
      <c r="F2255" t="inlineStr">
        <is>
          <t>FI</t>
        </is>
      </c>
      <c r="H2255" t="inlineStr"/>
      <c r="I2255" t="inlineStr">
        <is>
          <t>ME53N</t>
        </is>
      </c>
      <c r="J2255">
        <f>IFERROR(VLOOKUP(BTT[[#This Row],[Verwendete Transaktion (Pflichtauswahl)]],Transaktionen[[Transaktionen]:[Langtext]],2,FALSE),"")</f>
        <v/>
      </c>
      <c r="V2255">
        <f>IFERROR(VLOOKUP(BTT[[#This Row],[Verwendetes Formular
(Auswahl falls relevant)]],Formulare[[Formularbezeichnung]:[Formularname (technisch)]],2,FALSE),"")</f>
        <v/>
      </c>
      <c r="Y2255" t="inlineStr">
        <is>
          <t>keine Berechtigung</t>
        </is>
      </c>
      <c r="AK2255">
        <f>IF(BTT[[#This Row],[Subprozess
(optionale Auswahl)]]="","okay",IF(VLOOKUP(BTT[[#This Row],[Subprozess
(optionale Auswahl)]],BPML[[Subprozess]:[Zugeordneter Hauptprozess]],3,FALSE)=BTT[[#This Row],[Hauptprozess
(Pflichtauswahl)]],"okay","falscher Subprozess"))</f>
        <v/>
      </c>
      <c r="AL2255">
        <f>IF(aktives_Teilprojekt="Master","",IF(BTT[[#This Row],[Verantwortliches TP
(automatisch)]]=VLOOKUP(aktives_Teilprojekt,Teilprojekte[[Teilprojekte]:[Kürzel]],2,FALSE),"okay","Hauptprozess anderes TP"))</f>
        <v/>
      </c>
      <c r="AM22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5">
        <f>IFERROR(IF(BTT[[#This Row],[SAP-Modul
(Pflichtauswahl)]]&lt;&gt;VLOOKUP(BTT[[#This Row],[Verwendete Transaktion (Pflichtauswahl)]],Transaktionen[[Transaktionen]:[Modul]],3,FALSE),"Modul anders","okay"),"")</f>
        <v/>
      </c>
      <c r="AP2255">
        <f>IFERROR(IF(COUNTIFS(BTT[Verwendete Transaktion (Pflichtauswahl)],BTT[[#This Row],[Verwendete Transaktion (Pflichtauswahl)]],BTT[SAP-Modul
(Pflichtauswahl)],"&lt;&gt;"&amp;BTT[[#This Row],[SAP-Modul
(Pflichtauswahl)]])&gt;0,"Modul anders","okay"),"")</f>
        <v/>
      </c>
      <c r="AQ2255">
        <f>IFERROR(IF(COUNTIFS(BTT[Verwendete Transaktion (Pflichtauswahl)],BTT[[#This Row],[Verwendete Transaktion (Pflichtauswahl)]],BTT[Verantwortliches TP
(automatisch)],"&lt;&gt;"&amp;BTT[[#This Row],[Verantwortliches TP
(automatisch)]])&gt;0,"Transaktion mehrfach","okay"),"")</f>
        <v/>
      </c>
      <c r="AR2255">
        <f>IFERROR(IF(COUNTIFS(BTT[Verwendete Transaktion (Pflichtauswahl)],BTT[[#This Row],[Verwendete Transaktion (Pflichtauswahl)]],BTT[Verantwortliches TP
(automatisch)],"&lt;&gt;"&amp;VLOOKUP(aktives_Teilprojekt,Teilprojekte[[Teilprojekte]:[Kürzel]],2,FALSE))&gt;0,"Transaktion mehrfach","okay"),"")</f>
        <v/>
      </c>
      <c r="AS2255" t="inlineStr">
        <is>
          <t>FI2225</t>
        </is>
      </c>
    </row>
    <row r="2256">
      <c r="A2256">
        <f>IFERROR(IF(BTT[[#This Row],[Lfd Nr. 
(aus konsolidierter Datei)]]&lt;&gt;"",BTT[[#This Row],[Lfd Nr. 
(aus konsolidierter Datei)]],VLOOKUP(aktives_Teilprojekt,Teilprojekte[[Teilprojekte]:[Kürzel]],2,FALSE)&amp;ROW(BTT[[#This Row],[Lfd Nr.
(automatisch)]])-2),"")</f>
        <v/>
      </c>
      <c r="E2256">
        <f>IFERROR(IF(NOT(BTT[[#This Row],[Manuelle Änderung des Verantwortliches TP
(Auswahl - bei Bedarf)]]=""),BTT[[#This Row],[Manuelle Änderung des Verantwortliches TP
(Auswahl - bei Bedarf)]],VLOOKUP(BTT[[#This Row],[Hauptprozess
(Pflichtauswahl)]],Hauptprozesse[],3,FALSE)),"")</f>
        <v/>
      </c>
      <c r="F2256" t="inlineStr">
        <is>
          <t>FI</t>
        </is>
      </c>
      <c r="H2256" t="inlineStr"/>
      <c r="I2256" t="inlineStr">
        <is>
          <t>ME54</t>
        </is>
      </c>
      <c r="J2256">
        <f>IFERROR(VLOOKUP(BTT[[#This Row],[Verwendete Transaktion (Pflichtauswahl)]],Transaktionen[[Transaktionen]:[Langtext]],2,FALSE),"")</f>
        <v/>
      </c>
      <c r="V2256">
        <f>IFERROR(VLOOKUP(BTT[[#This Row],[Verwendetes Formular
(Auswahl falls relevant)]],Formulare[[Formularbezeichnung]:[Formularname (technisch)]],2,FALSE),"")</f>
        <v/>
      </c>
      <c r="Y2256" t="inlineStr">
        <is>
          <t>keine Berechtigung</t>
        </is>
      </c>
      <c r="AK2256">
        <f>IF(BTT[[#This Row],[Subprozess
(optionale Auswahl)]]="","okay",IF(VLOOKUP(BTT[[#This Row],[Subprozess
(optionale Auswahl)]],BPML[[Subprozess]:[Zugeordneter Hauptprozess]],3,FALSE)=BTT[[#This Row],[Hauptprozess
(Pflichtauswahl)]],"okay","falscher Subprozess"))</f>
        <v/>
      </c>
      <c r="AL2256">
        <f>IF(aktives_Teilprojekt="Master","",IF(BTT[[#This Row],[Verantwortliches TP
(automatisch)]]=VLOOKUP(aktives_Teilprojekt,Teilprojekte[[Teilprojekte]:[Kürzel]],2,FALSE),"okay","Hauptprozess anderes TP"))</f>
        <v/>
      </c>
      <c r="AM22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6">
        <f>IFERROR(IF(BTT[[#This Row],[SAP-Modul
(Pflichtauswahl)]]&lt;&gt;VLOOKUP(BTT[[#This Row],[Verwendete Transaktion (Pflichtauswahl)]],Transaktionen[[Transaktionen]:[Modul]],3,FALSE),"Modul anders","okay"),"")</f>
        <v/>
      </c>
      <c r="AP2256">
        <f>IFERROR(IF(COUNTIFS(BTT[Verwendete Transaktion (Pflichtauswahl)],BTT[[#This Row],[Verwendete Transaktion (Pflichtauswahl)]],BTT[SAP-Modul
(Pflichtauswahl)],"&lt;&gt;"&amp;BTT[[#This Row],[SAP-Modul
(Pflichtauswahl)]])&gt;0,"Modul anders","okay"),"")</f>
        <v/>
      </c>
      <c r="AQ2256">
        <f>IFERROR(IF(COUNTIFS(BTT[Verwendete Transaktion (Pflichtauswahl)],BTT[[#This Row],[Verwendete Transaktion (Pflichtauswahl)]],BTT[Verantwortliches TP
(automatisch)],"&lt;&gt;"&amp;BTT[[#This Row],[Verantwortliches TP
(automatisch)]])&gt;0,"Transaktion mehrfach","okay"),"")</f>
        <v/>
      </c>
      <c r="AR2256">
        <f>IFERROR(IF(COUNTIFS(BTT[Verwendete Transaktion (Pflichtauswahl)],BTT[[#This Row],[Verwendete Transaktion (Pflichtauswahl)]],BTT[Verantwortliches TP
(automatisch)],"&lt;&gt;"&amp;VLOOKUP(aktives_Teilprojekt,Teilprojekte[[Teilprojekte]:[Kürzel]],2,FALSE))&gt;0,"Transaktion mehrfach","okay"),"")</f>
        <v/>
      </c>
      <c r="AS2256" t="inlineStr">
        <is>
          <t>FI2226</t>
        </is>
      </c>
    </row>
    <row r="2257">
      <c r="A2257">
        <f>IFERROR(IF(BTT[[#This Row],[Lfd Nr. 
(aus konsolidierter Datei)]]&lt;&gt;"",BTT[[#This Row],[Lfd Nr. 
(aus konsolidierter Datei)]],VLOOKUP(aktives_Teilprojekt,Teilprojekte[[Teilprojekte]:[Kürzel]],2,FALSE)&amp;ROW(BTT[[#This Row],[Lfd Nr.
(automatisch)]])-2),"")</f>
        <v/>
      </c>
      <c r="E2257">
        <f>IFERROR(IF(NOT(BTT[[#This Row],[Manuelle Änderung des Verantwortliches TP
(Auswahl - bei Bedarf)]]=""),BTT[[#This Row],[Manuelle Änderung des Verantwortliches TP
(Auswahl - bei Bedarf)]],VLOOKUP(BTT[[#This Row],[Hauptprozess
(Pflichtauswahl)]],Hauptprozesse[],3,FALSE)),"")</f>
        <v/>
      </c>
      <c r="F2257" t="inlineStr">
        <is>
          <t>FI</t>
        </is>
      </c>
      <c r="H2257" t="inlineStr"/>
      <c r="I2257" t="inlineStr">
        <is>
          <t>ME54N</t>
        </is>
      </c>
      <c r="J2257">
        <f>IFERROR(VLOOKUP(BTT[[#This Row],[Verwendete Transaktion (Pflichtauswahl)]],Transaktionen[[Transaktionen]:[Langtext]],2,FALSE),"")</f>
        <v/>
      </c>
      <c r="V2257">
        <f>IFERROR(VLOOKUP(BTT[[#This Row],[Verwendetes Formular
(Auswahl falls relevant)]],Formulare[[Formularbezeichnung]:[Formularname (technisch)]],2,FALSE),"")</f>
        <v/>
      </c>
      <c r="Y2257" t="inlineStr">
        <is>
          <t>keine Berechtigung</t>
        </is>
      </c>
      <c r="AK2257">
        <f>IF(BTT[[#This Row],[Subprozess
(optionale Auswahl)]]="","okay",IF(VLOOKUP(BTT[[#This Row],[Subprozess
(optionale Auswahl)]],BPML[[Subprozess]:[Zugeordneter Hauptprozess]],3,FALSE)=BTT[[#This Row],[Hauptprozess
(Pflichtauswahl)]],"okay","falscher Subprozess"))</f>
        <v/>
      </c>
      <c r="AL2257">
        <f>IF(aktives_Teilprojekt="Master","",IF(BTT[[#This Row],[Verantwortliches TP
(automatisch)]]=VLOOKUP(aktives_Teilprojekt,Teilprojekte[[Teilprojekte]:[Kürzel]],2,FALSE),"okay","Hauptprozess anderes TP"))</f>
        <v/>
      </c>
      <c r="AM22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7">
        <f>IFERROR(IF(BTT[[#This Row],[SAP-Modul
(Pflichtauswahl)]]&lt;&gt;VLOOKUP(BTT[[#This Row],[Verwendete Transaktion (Pflichtauswahl)]],Transaktionen[[Transaktionen]:[Modul]],3,FALSE),"Modul anders","okay"),"")</f>
        <v/>
      </c>
      <c r="AP2257">
        <f>IFERROR(IF(COUNTIFS(BTT[Verwendete Transaktion (Pflichtauswahl)],BTT[[#This Row],[Verwendete Transaktion (Pflichtauswahl)]],BTT[SAP-Modul
(Pflichtauswahl)],"&lt;&gt;"&amp;BTT[[#This Row],[SAP-Modul
(Pflichtauswahl)]])&gt;0,"Modul anders","okay"),"")</f>
        <v/>
      </c>
      <c r="AQ2257">
        <f>IFERROR(IF(COUNTIFS(BTT[Verwendete Transaktion (Pflichtauswahl)],BTT[[#This Row],[Verwendete Transaktion (Pflichtauswahl)]],BTT[Verantwortliches TP
(automatisch)],"&lt;&gt;"&amp;BTT[[#This Row],[Verantwortliches TP
(automatisch)]])&gt;0,"Transaktion mehrfach","okay"),"")</f>
        <v/>
      </c>
      <c r="AR2257">
        <f>IFERROR(IF(COUNTIFS(BTT[Verwendete Transaktion (Pflichtauswahl)],BTT[[#This Row],[Verwendete Transaktion (Pflichtauswahl)]],BTT[Verantwortliches TP
(automatisch)],"&lt;&gt;"&amp;VLOOKUP(aktives_Teilprojekt,Teilprojekte[[Teilprojekte]:[Kürzel]],2,FALSE))&gt;0,"Transaktion mehrfach","okay"),"")</f>
        <v/>
      </c>
      <c r="AS2257" t="inlineStr">
        <is>
          <t>FI2227</t>
        </is>
      </c>
    </row>
    <row r="2258">
      <c r="A2258">
        <f>IFERROR(IF(BTT[[#This Row],[Lfd Nr. 
(aus konsolidierter Datei)]]&lt;&gt;"",BTT[[#This Row],[Lfd Nr. 
(aus konsolidierter Datei)]],VLOOKUP(aktives_Teilprojekt,Teilprojekte[[Teilprojekte]:[Kürzel]],2,FALSE)&amp;ROW(BTT[[#This Row],[Lfd Nr.
(automatisch)]])-2),"")</f>
        <v/>
      </c>
      <c r="E2258">
        <f>IFERROR(IF(NOT(BTT[[#This Row],[Manuelle Änderung des Verantwortliches TP
(Auswahl - bei Bedarf)]]=""),BTT[[#This Row],[Manuelle Änderung des Verantwortliches TP
(Auswahl - bei Bedarf)]],VLOOKUP(BTT[[#This Row],[Hauptprozess
(Pflichtauswahl)]],Hauptprozesse[],3,FALSE)),"")</f>
        <v/>
      </c>
      <c r="F2258" t="inlineStr">
        <is>
          <t>FI</t>
        </is>
      </c>
      <c r="H2258" t="inlineStr"/>
      <c r="I2258" t="inlineStr">
        <is>
          <t>ME55</t>
        </is>
      </c>
      <c r="J2258">
        <f>IFERROR(VLOOKUP(BTT[[#This Row],[Verwendete Transaktion (Pflichtauswahl)]],Transaktionen[[Transaktionen]:[Langtext]],2,FALSE),"")</f>
        <v/>
      </c>
      <c r="V2258">
        <f>IFERROR(VLOOKUP(BTT[[#This Row],[Verwendetes Formular
(Auswahl falls relevant)]],Formulare[[Formularbezeichnung]:[Formularname (technisch)]],2,FALSE),"")</f>
        <v/>
      </c>
      <c r="Y2258" t="inlineStr">
        <is>
          <t>keine Berechtigung</t>
        </is>
      </c>
      <c r="AK2258">
        <f>IF(BTT[[#This Row],[Subprozess
(optionale Auswahl)]]="","okay",IF(VLOOKUP(BTT[[#This Row],[Subprozess
(optionale Auswahl)]],BPML[[Subprozess]:[Zugeordneter Hauptprozess]],3,FALSE)=BTT[[#This Row],[Hauptprozess
(Pflichtauswahl)]],"okay","falscher Subprozess"))</f>
        <v/>
      </c>
      <c r="AL2258">
        <f>IF(aktives_Teilprojekt="Master","",IF(BTT[[#This Row],[Verantwortliches TP
(automatisch)]]=VLOOKUP(aktives_Teilprojekt,Teilprojekte[[Teilprojekte]:[Kürzel]],2,FALSE),"okay","Hauptprozess anderes TP"))</f>
        <v/>
      </c>
      <c r="AM22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8">
        <f>IFERROR(IF(BTT[[#This Row],[SAP-Modul
(Pflichtauswahl)]]&lt;&gt;VLOOKUP(BTT[[#This Row],[Verwendete Transaktion (Pflichtauswahl)]],Transaktionen[[Transaktionen]:[Modul]],3,FALSE),"Modul anders","okay"),"")</f>
        <v/>
      </c>
      <c r="AP2258">
        <f>IFERROR(IF(COUNTIFS(BTT[Verwendete Transaktion (Pflichtauswahl)],BTT[[#This Row],[Verwendete Transaktion (Pflichtauswahl)]],BTT[SAP-Modul
(Pflichtauswahl)],"&lt;&gt;"&amp;BTT[[#This Row],[SAP-Modul
(Pflichtauswahl)]])&gt;0,"Modul anders","okay"),"")</f>
        <v/>
      </c>
      <c r="AQ2258">
        <f>IFERROR(IF(COUNTIFS(BTT[Verwendete Transaktion (Pflichtauswahl)],BTT[[#This Row],[Verwendete Transaktion (Pflichtauswahl)]],BTT[Verantwortliches TP
(automatisch)],"&lt;&gt;"&amp;BTT[[#This Row],[Verantwortliches TP
(automatisch)]])&gt;0,"Transaktion mehrfach","okay"),"")</f>
        <v/>
      </c>
      <c r="AR2258">
        <f>IFERROR(IF(COUNTIFS(BTT[Verwendete Transaktion (Pflichtauswahl)],BTT[[#This Row],[Verwendete Transaktion (Pflichtauswahl)]],BTT[Verantwortliches TP
(automatisch)],"&lt;&gt;"&amp;VLOOKUP(aktives_Teilprojekt,Teilprojekte[[Teilprojekte]:[Kürzel]],2,FALSE))&gt;0,"Transaktion mehrfach","okay"),"")</f>
        <v/>
      </c>
      <c r="AS2258" t="inlineStr">
        <is>
          <t>FI2228</t>
        </is>
      </c>
    </row>
    <row r="2259">
      <c r="A2259">
        <f>IFERROR(IF(BTT[[#This Row],[Lfd Nr. 
(aus konsolidierter Datei)]]&lt;&gt;"",BTT[[#This Row],[Lfd Nr. 
(aus konsolidierter Datei)]],VLOOKUP(aktives_Teilprojekt,Teilprojekte[[Teilprojekte]:[Kürzel]],2,FALSE)&amp;ROW(BTT[[#This Row],[Lfd Nr.
(automatisch)]])-2),"")</f>
        <v/>
      </c>
      <c r="E2259">
        <f>IFERROR(IF(NOT(BTT[[#This Row],[Manuelle Änderung des Verantwortliches TP
(Auswahl - bei Bedarf)]]=""),BTT[[#This Row],[Manuelle Änderung des Verantwortliches TP
(Auswahl - bei Bedarf)]],VLOOKUP(BTT[[#This Row],[Hauptprozess
(Pflichtauswahl)]],Hauptprozesse[],3,FALSE)),"")</f>
        <v/>
      </c>
      <c r="F2259" t="inlineStr">
        <is>
          <t>FI</t>
        </is>
      </c>
      <c r="H2259" t="inlineStr"/>
      <c r="I2259" t="inlineStr">
        <is>
          <t>ME56</t>
        </is>
      </c>
      <c r="J2259">
        <f>IFERROR(VLOOKUP(BTT[[#This Row],[Verwendete Transaktion (Pflichtauswahl)]],Transaktionen[[Transaktionen]:[Langtext]],2,FALSE),"")</f>
        <v/>
      </c>
      <c r="V2259">
        <f>IFERROR(VLOOKUP(BTT[[#This Row],[Verwendetes Formular
(Auswahl falls relevant)]],Formulare[[Formularbezeichnung]:[Formularname (technisch)]],2,FALSE),"")</f>
        <v/>
      </c>
      <c r="Y2259" t="inlineStr">
        <is>
          <t>keine Berechtigung</t>
        </is>
      </c>
      <c r="AK2259">
        <f>IF(BTT[[#This Row],[Subprozess
(optionale Auswahl)]]="","okay",IF(VLOOKUP(BTT[[#This Row],[Subprozess
(optionale Auswahl)]],BPML[[Subprozess]:[Zugeordneter Hauptprozess]],3,FALSE)=BTT[[#This Row],[Hauptprozess
(Pflichtauswahl)]],"okay","falscher Subprozess"))</f>
        <v/>
      </c>
      <c r="AL2259">
        <f>IF(aktives_Teilprojekt="Master","",IF(BTT[[#This Row],[Verantwortliches TP
(automatisch)]]=VLOOKUP(aktives_Teilprojekt,Teilprojekte[[Teilprojekte]:[Kürzel]],2,FALSE),"okay","Hauptprozess anderes TP"))</f>
        <v/>
      </c>
      <c r="AM22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59">
        <f>IFERROR(IF(BTT[[#This Row],[SAP-Modul
(Pflichtauswahl)]]&lt;&gt;VLOOKUP(BTT[[#This Row],[Verwendete Transaktion (Pflichtauswahl)]],Transaktionen[[Transaktionen]:[Modul]],3,FALSE),"Modul anders","okay"),"")</f>
        <v/>
      </c>
      <c r="AP2259">
        <f>IFERROR(IF(COUNTIFS(BTT[Verwendete Transaktion (Pflichtauswahl)],BTT[[#This Row],[Verwendete Transaktion (Pflichtauswahl)]],BTT[SAP-Modul
(Pflichtauswahl)],"&lt;&gt;"&amp;BTT[[#This Row],[SAP-Modul
(Pflichtauswahl)]])&gt;0,"Modul anders","okay"),"")</f>
        <v/>
      </c>
      <c r="AQ2259">
        <f>IFERROR(IF(COUNTIFS(BTT[Verwendete Transaktion (Pflichtauswahl)],BTT[[#This Row],[Verwendete Transaktion (Pflichtauswahl)]],BTT[Verantwortliches TP
(automatisch)],"&lt;&gt;"&amp;BTT[[#This Row],[Verantwortliches TP
(automatisch)]])&gt;0,"Transaktion mehrfach","okay"),"")</f>
        <v/>
      </c>
      <c r="AR2259">
        <f>IFERROR(IF(COUNTIFS(BTT[Verwendete Transaktion (Pflichtauswahl)],BTT[[#This Row],[Verwendete Transaktion (Pflichtauswahl)]],BTT[Verantwortliches TP
(automatisch)],"&lt;&gt;"&amp;VLOOKUP(aktives_Teilprojekt,Teilprojekte[[Teilprojekte]:[Kürzel]],2,FALSE))&gt;0,"Transaktion mehrfach","okay"),"")</f>
        <v/>
      </c>
      <c r="AS2259" t="inlineStr">
        <is>
          <t>FI2229</t>
        </is>
      </c>
    </row>
    <row r="2260">
      <c r="A2260">
        <f>IFERROR(IF(BTT[[#This Row],[Lfd Nr. 
(aus konsolidierter Datei)]]&lt;&gt;"",BTT[[#This Row],[Lfd Nr. 
(aus konsolidierter Datei)]],VLOOKUP(aktives_Teilprojekt,Teilprojekte[[Teilprojekte]:[Kürzel]],2,FALSE)&amp;ROW(BTT[[#This Row],[Lfd Nr.
(automatisch)]])-2),"")</f>
        <v/>
      </c>
      <c r="E2260">
        <f>IFERROR(IF(NOT(BTT[[#This Row],[Manuelle Änderung des Verantwortliches TP
(Auswahl - bei Bedarf)]]=""),BTT[[#This Row],[Manuelle Änderung des Verantwortliches TP
(Auswahl - bei Bedarf)]],VLOOKUP(BTT[[#This Row],[Hauptprozess
(Pflichtauswahl)]],Hauptprozesse[],3,FALSE)),"")</f>
        <v/>
      </c>
      <c r="F2260" t="inlineStr">
        <is>
          <t>FI</t>
        </is>
      </c>
      <c r="H2260" t="inlineStr"/>
      <c r="I2260" t="inlineStr">
        <is>
          <t>ME57</t>
        </is>
      </c>
      <c r="J2260">
        <f>IFERROR(VLOOKUP(BTT[[#This Row],[Verwendete Transaktion (Pflichtauswahl)]],Transaktionen[[Transaktionen]:[Langtext]],2,FALSE),"")</f>
        <v/>
      </c>
      <c r="V2260">
        <f>IFERROR(VLOOKUP(BTT[[#This Row],[Verwendetes Formular
(Auswahl falls relevant)]],Formulare[[Formularbezeichnung]:[Formularname (technisch)]],2,FALSE),"")</f>
        <v/>
      </c>
      <c r="Y2260" t="inlineStr">
        <is>
          <t>keine Berechtigung</t>
        </is>
      </c>
      <c r="AK2260">
        <f>IF(BTT[[#This Row],[Subprozess
(optionale Auswahl)]]="","okay",IF(VLOOKUP(BTT[[#This Row],[Subprozess
(optionale Auswahl)]],BPML[[Subprozess]:[Zugeordneter Hauptprozess]],3,FALSE)=BTT[[#This Row],[Hauptprozess
(Pflichtauswahl)]],"okay","falscher Subprozess"))</f>
        <v/>
      </c>
      <c r="AL2260">
        <f>IF(aktives_Teilprojekt="Master","",IF(BTT[[#This Row],[Verantwortliches TP
(automatisch)]]=VLOOKUP(aktives_Teilprojekt,Teilprojekte[[Teilprojekte]:[Kürzel]],2,FALSE),"okay","Hauptprozess anderes TP"))</f>
        <v/>
      </c>
      <c r="AM22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0">
        <f>IFERROR(IF(BTT[[#This Row],[SAP-Modul
(Pflichtauswahl)]]&lt;&gt;VLOOKUP(BTT[[#This Row],[Verwendete Transaktion (Pflichtauswahl)]],Transaktionen[[Transaktionen]:[Modul]],3,FALSE),"Modul anders","okay"),"")</f>
        <v/>
      </c>
      <c r="AP2260">
        <f>IFERROR(IF(COUNTIFS(BTT[Verwendete Transaktion (Pflichtauswahl)],BTT[[#This Row],[Verwendete Transaktion (Pflichtauswahl)]],BTT[SAP-Modul
(Pflichtauswahl)],"&lt;&gt;"&amp;BTT[[#This Row],[SAP-Modul
(Pflichtauswahl)]])&gt;0,"Modul anders","okay"),"")</f>
        <v/>
      </c>
      <c r="AQ2260">
        <f>IFERROR(IF(COUNTIFS(BTT[Verwendete Transaktion (Pflichtauswahl)],BTT[[#This Row],[Verwendete Transaktion (Pflichtauswahl)]],BTT[Verantwortliches TP
(automatisch)],"&lt;&gt;"&amp;BTT[[#This Row],[Verantwortliches TP
(automatisch)]])&gt;0,"Transaktion mehrfach","okay"),"")</f>
        <v/>
      </c>
      <c r="AR2260">
        <f>IFERROR(IF(COUNTIFS(BTT[Verwendete Transaktion (Pflichtauswahl)],BTT[[#This Row],[Verwendete Transaktion (Pflichtauswahl)]],BTT[Verantwortliches TP
(automatisch)],"&lt;&gt;"&amp;VLOOKUP(aktives_Teilprojekt,Teilprojekte[[Teilprojekte]:[Kürzel]],2,FALSE))&gt;0,"Transaktion mehrfach","okay"),"")</f>
        <v/>
      </c>
      <c r="AS2260" t="inlineStr">
        <is>
          <t>FI2230</t>
        </is>
      </c>
    </row>
    <row r="2261">
      <c r="A2261">
        <f>IFERROR(IF(BTT[[#This Row],[Lfd Nr. 
(aus konsolidierter Datei)]]&lt;&gt;"",BTT[[#This Row],[Lfd Nr. 
(aus konsolidierter Datei)]],VLOOKUP(aktives_Teilprojekt,Teilprojekte[[Teilprojekte]:[Kürzel]],2,FALSE)&amp;ROW(BTT[[#This Row],[Lfd Nr.
(automatisch)]])-2),"")</f>
        <v/>
      </c>
      <c r="E2261">
        <f>IFERROR(IF(NOT(BTT[[#This Row],[Manuelle Änderung des Verantwortliches TP
(Auswahl - bei Bedarf)]]=""),BTT[[#This Row],[Manuelle Änderung des Verantwortliches TP
(Auswahl - bei Bedarf)]],VLOOKUP(BTT[[#This Row],[Hauptprozess
(Pflichtauswahl)]],Hauptprozesse[],3,FALSE)),"")</f>
        <v/>
      </c>
      <c r="F2261" t="inlineStr">
        <is>
          <t>FI</t>
        </is>
      </c>
      <c r="H2261" t="inlineStr"/>
      <c r="I2261" t="inlineStr">
        <is>
          <t>ME58</t>
        </is>
      </c>
      <c r="J2261">
        <f>IFERROR(VLOOKUP(BTT[[#This Row],[Verwendete Transaktion (Pflichtauswahl)]],Transaktionen[[Transaktionen]:[Langtext]],2,FALSE),"")</f>
        <v/>
      </c>
      <c r="V2261">
        <f>IFERROR(VLOOKUP(BTT[[#This Row],[Verwendetes Formular
(Auswahl falls relevant)]],Formulare[[Formularbezeichnung]:[Formularname (technisch)]],2,FALSE),"")</f>
        <v/>
      </c>
      <c r="Y2261" t="inlineStr">
        <is>
          <t>keine Berechtigung</t>
        </is>
      </c>
      <c r="AK2261">
        <f>IF(BTT[[#This Row],[Subprozess
(optionale Auswahl)]]="","okay",IF(VLOOKUP(BTT[[#This Row],[Subprozess
(optionale Auswahl)]],BPML[[Subprozess]:[Zugeordneter Hauptprozess]],3,FALSE)=BTT[[#This Row],[Hauptprozess
(Pflichtauswahl)]],"okay","falscher Subprozess"))</f>
        <v/>
      </c>
      <c r="AL2261">
        <f>IF(aktives_Teilprojekt="Master","",IF(BTT[[#This Row],[Verantwortliches TP
(automatisch)]]=VLOOKUP(aktives_Teilprojekt,Teilprojekte[[Teilprojekte]:[Kürzel]],2,FALSE),"okay","Hauptprozess anderes TP"))</f>
        <v/>
      </c>
      <c r="AM22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1">
        <f>IFERROR(IF(BTT[[#This Row],[SAP-Modul
(Pflichtauswahl)]]&lt;&gt;VLOOKUP(BTT[[#This Row],[Verwendete Transaktion (Pflichtauswahl)]],Transaktionen[[Transaktionen]:[Modul]],3,FALSE),"Modul anders","okay"),"")</f>
        <v/>
      </c>
      <c r="AP2261">
        <f>IFERROR(IF(COUNTIFS(BTT[Verwendete Transaktion (Pflichtauswahl)],BTT[[#This Row],[Verwendete Transaktion (Pflichtauswahl)]],BTT[SAP-Modul
(Pflichtauswahl)],"&lt;&gt;"&amp;BTT[[#This Row],[SAP-Modul
(Pflichtauswahl)]])&gt;0,"Modul anders","okay"),"")</f>
        <v/>
      </c>
      <c r="AQ2261">
        <f>IFERROR(IF(COUNTIFS(BTT[Verwendete Transaktion (Pflichtauswahl)],BTT[[#This Row],[Verwendete Transaktion (Pflichtauswahl)]],BTT[Verantwortliches TP
(automatisch)],"&lt;&gt;"&amp;BTT[[#This Row],[Verantwortliches TP
(automatisch)]])&gt;0,"Transaktion mehrfach","okay"),"")</f>
        <v/>
      </c>
      <c r="AR2261">
        <f>IFERROR(IF(COUNTIFS(BTT[Verwendete Transaktion (Pflichtauswahl)],BTT[[#This Row],[Verwendete Transaktion (Pflichtauswahl)]],BTT[Verantwortliches TP
(automatisch)],"&lt;&gt;"&amp;VLOOKUP(aktives_Teilprojekt,Teilprojekte[[Teilprojekte]:[Kürzel]],2,FALSE))&gt;0,"Transaktion mehrfach","okay"),"")</f>
        <v/>
      </c>
      <c r="AS2261" t="inlineStr">
        <is>
          <t>FI2231</t>
        </is>
      </c>
    </row>
    <row r="2262">
      <c r="A2262">
        <f>IFERROR(IF(BTT[[#This Row],[Lfd Nr. 
(aus konsolidierter Datei)]]&lt;&gt;"",BTT[[#This Row],[Lfd Nr. 
(aus konsolidierter Datei)]],VLOOKUP(aktives_Teilprojekt,Teilprojekte[[Teilprojekte]:[Kürzel]],2,FALSE)&amp;ROW(BTT[[#This Row],[Lfd Nr.
(automatisch)]])-2),"")</f>
        <v/>
      </c>
      <c r="E2262">
        <f>IFERROR(IF(NOT(BTT[[#This Row],[Manuelle Änderung des Verantwortliches TP
(Auswahl - bei Bedarf)]]=""),BTT[[#This Row],[Manuelle Änderung des Verantwortliches TP
(Auswahl - bei Bedarf)]],VLOOKUP(BTT[[#This Row],[Hauptprozess
(Pflichtauswahl)]],Hauptprozesse[],3,FALSE)),"")</f>
        <v/>
      </c>
      <c r="F2262" t="inlineStr">
        <is>
          <t>FI</t>
        </is>
      </c>
      <c r="H2262" t="inlineStr"/>
      <c r="I2262" t="inlineStr">
        <is>
          <t>ME59</t>
        </is>
      </c>
      <c r="J2262">
        <f>IFERROR(VLOOKUP(BTT[[#This Row],[Verwendete Transaktion (Pflichtauswahl)]],Transaktionen[[Transaktionen]:[Langtext]],2,FALSE),"")</f>
        <v/>
      </c>
      <c r="V2262">
        <f>IFERROR(VLOOKUP(BTT[[#This Row],[Verwendetes Formular
(Auswahl falls relevant)]],Formulare[[Formularbezeichnung]:[Formularname (technisch)]],2,FALSE),"")</f>
        <v/>
      </c>
      <c r="Y2262" t="inlineStr">
        <is>
          <t>keine Berechtigung</t>
        </is>
      </c>
      <c r="AK2262">
        <f>IF(BTT[[#This Row],[Subprozess
(optionale Auswahl)]]="","okay",IF(VLOOKUP(BTT[[#This Row],[Subprozess
(optionale Auswahl)]],BPML[[Subprozess]:[Zugeordneter Hauptprozess]],3,FALSE)=BTT[[#This Row],[Hauptprozess
(Pflichtauswahl)]],"okay","falscher Subprozess"))</f>
        <v/>
      </c>
      <c r="AL2262">
        <f>IF(aktives_Teilprojekt="Master","",IF(BTT[[#This Row],[Verantwortliches TP
(automatisch)]]=VLOOKUP(aktives_Teilprojekt,Teilprojekte[[Teilprojekte]:[Kürzel]],2,FALSE),"okay","Hauptprozess anderes TP"))</f>
        <v/>
      </c>
      <c r="AM22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2">
        <f>IFERROR(IF(BTT[[#This Row],[SAP-Modul
(Pflichtauswahl)]]&lt;&gt;VLOOKUP(BTT[[#This Row],[Verwendete Transaktion (Pflichtauswahl)]],Transaktionen[[Transaktionen]:[Modul]],3,FALSE),"Modul anders","okay"),"")</f>
        <v/>
      </c>
      <c r="AP2262">
        <f>IFERROR(IF(COUNTIFS(BTT[Verwendete Transaktion (Pflichtauswahl)],BTT[[#This Row],[Verwendete Transaktion (Pflichtauswahl)]],BTT[SAP-Modul
(Pflichtauswahl)],"&lt;&gt;"&amp;BTT[[#This Row],[SAP-Modul
(Pflichtauswahl)]])&gt;0,"Modul anders","okay"),"")</f>
        <v/>
      </c>
      <c r="AQ2262">
        <f>IFERROR(IF(COUNTIFS(BTT[Verwendete Transaktion (Pflichtauswahl)],BTT[[#This Row],[Verwendete Transaktion (Pflichtauswahl)]],BTT[Verantwortliches TP
(automatisch)],"&lt;&gt;"&amp;BTT[[#This Row],[Verantwortliches TP
(automatisch)]])&gt;0,"Transaktion mehrfach","okay"),"")</f>
        <v/>
      </c>
      <c r="AR2262">
        <f>IFERROR(IF(COUNTIFS(BTT[Verwendete Transaktion (Pflichtauswahl)],BTT[[#This Row],[Verwendete Transaktion (Pflichtauswahl)]],BTT[Verantwortliches TP
(automatisch)],"&lt;&gt;"&amp;VLOOKUP(aktives_Teilprojekt,Teilprojekte[[Teilprojekte]:[Kürzel]],2,FALSE))&gt;0,"Transaktion mehrfach","okay"),"")</f>
        <v/>
      </c>
      <c r="AS2262" t="inlineStr">
        <is>
          <t>FI2232</t>
        </is>
      </c>
    </row>
    <row r="2263">
      <c r="A2263">
        <f>IFERROR(IF(BTT[[#This Row],[Lfd Nr. 
(aus konsolidierter Datei)]]&lt;&gt;"",BTT[[#This Row],[Lfd Nr. 
(aus konsolidierter Datei)]],VLOOKUP(aktives_Teilprojekt,Teilprojekte[[Teilprojekte]:[Kürzel]],2,FALSE)&amp;ROW(BTT[[#This Row],[Lfd Nr.
(automatisch)]])-2),"")</f>
        <v/>
      </c>
      <c r="E2263">
        <f>IFERROR(IF(NOT(BTT[[#This Row],[Manuelle Änderung des Verantwortliches TP
(Auswahl - bei Bedarf)]]=""),BTT[[#This Row],[Manuelle Änderung des Verantwortliches TP
(Auswahl - bei Bedarf)]],VLOOKUP(BTT[[#This Row],[Hauptprozess
(Pflichtauswahl)]],Hauptprozesse[],3,FALSE)),"")</f>
        <v/>
      </c>
      <c r="F2263" t="inlineStr">
        <is>
          <t>FI</t>
        </is>
      </c>
      <c r="H2263" t="inlineStr"/>
      <c r="I2263" t="inlineStr">
        <is>
          <t>ME59N</t>
        </is>
      </c>
      <c r="J2263">
        <f>IFERROR(VLOOKUP(BTT[[#This Row],[Verwendete Transaktion (Pflichtauswahl)]],Transaktionen[[Transaktionen]:[Langtext]],2,FALSE),"")</f>
        <v/>
      </c>
      <c r="V2263">
        <f>IFERROR(VLOOKUP(BTT[[#This Row],[Verwendetes Formular
(Auswahl falls relevant)]],Formulare[[Formularbezeichnung]:[Formularname (technisch)]],2,FALSE),"")</f>
        <v/>
      </c>
      <c r="Y2263" t="inlineStr">
        <is>
          <t>keine Berechtigung</t>
        </is>
      </c>
      <c r="AK2263">
        <f>IF(BTT[[#This Row],[Subprozess
(optionale Auswahl)]]="","okay",IF(VLOOKUP(BTT[[#This Row],[Subprozess
(optionale Auswahl)]],BPML[[Subprozess]:[Zugeordneter Hauptprozess]],3,FALSE)=BTT[[#This Row],[Hauptprozess
(Pflichtauswahl)]],"okay","falscher Subprozess"))</f>
        <v/>
      </c>
      <c r="AL2263">
        <f>IF(aktives_Teilprojekt="Master","",IF(BTT[[#This Row],[Verantwortliches TP
(automatisch)]]=VLOOKUP(aktives_Teilprojekt,Teilprojekte[[Teilprojekte]:[Kürzel]],2,FALSE),"okay","Hauptprozess anderes TP"))</f>
        <v/>
      </c>
      <c r="AM22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3">
        <f>IFERROR(IF(BTT[[#This Row],[SAP-Modul
(Pflichtauswahl)]]&lt;&gt;VLOOKUP(BTT[[#This Row],[Verwendete Transaktion (Pflichtauswahl)]],Transaktionen[[Transaktionen]:[Modul]],3,FALSE),"Modul anders","okay"),"")</f>
        <v/>
      </c>
      <c r="AP2263">
        <f>IFERROR(IF(COUNTIFS(BTT[Verwendete Transaktion (Pflichtauswahl)],BTT[[#This Row],[Verwendete Transaktion (Pflichtauswahl)]],BTT[SAP-Modul
(Pflichtauswahl)],"&lt;&gt;"&amp;BTT[[#This Row],[SAP-Modul
(Pflichtauswahl)]])&gt;0,"Modul anders","okay"),"")</f>
        <v/>
      </c>
      <c r="AQ2263">
        <f>IFERROR(IF(COUNTIFS(BTT[Verwendete Transaktion (Pflichtauswahl)],BTT[[#This Row],[Verwendete Transaktion (Pflichtauswahl)]],BTT[Verantwortliches TP
(automatisch)],"&lt;&gt;"&amp;BTT[[#This Row],[Verantwortliches TP
(automatisch)]])&gt;0,"Transaktion mehrfach","okay"),"")</f>
        <v/>
      </c>
      <c r="AR2263">
        <f>IFERROR(IF(COUNTIFS(BTT[Verwendete Transaktion (Pflichtauswahl)],BTT[[#This Row],[Verwendete Transaktion (Pflichtauswahl)]],BTT[Verantwortliches TP
(automatisch)],"&lt;&gt;"&amp;VLOOKUP(aktives_Teilprojekt,Teilprojekte[[Teilprojekte]:[Kürzel]],2,FALSE))&gt;0,"Transaktion mehrfach","okay"),"")</f>
        <v/>
      </c>
      <c r="AS2263" t="inlineStr">
        <is>
          <t>FI2233</t>
        </is>
      </c>
    </row>
    <row r="2264">
      <c r="A2264">
        <f>IFERROR(IF(BTT[[#This Row],[Lfd Nr. 
(aus konsolidierter Datei)]]&lt;&gt;"",BTT[[#This Row],[Lfd Nr. 
(aus konsolidierter Datei)]],VLOOKUP(aktives_Teilprojekt,Teilprojekte[[Teilprojekte]:[Kürzel]],2,FALSE)&amp;ROW(BTT[[#This Row],[Lfd Nr.
(automatisch)]])-2),"")</f>
        <v/>
      </c>
      <c r="E2264">
        <f>IFERROR(IF(NOT(BTT[[#This Row],[Manuelle Änderung des Verantwortliches TP
(Auswahl - bei Bedarf)]]=""),BTT[[#This Row],[Manuelle Änderung des Verantwortliches TP
(Auswahl - bei Bedarf)]],VLOOKUP(BTT[[#This Row],[Hauptprozess
(Pflichtauswahl)]],Hauptprozesse[],3,FALSE)),"")</f>
        <v/>
      </c>
      <c r="F2264" t="inlineStr">
        <is>
          <t>FI</t>
        </is>
      </c>
      <c r="H2264" t="inlineStr"/>
      <c r="I2264" t="inlineStr">
        <is>
          <t>ME5A</t>
        </is>
      </c>
      <c r="J2264">
        <f>IFERROR(VLOOKUP(BTT[[#This Row],[Verwendete Transaktion (Pflichtauswahl)]],Transaktionen[[Transaktionen]:[Langtext]],2,FALSE),"")</f>
        <v/>
      </c>
      <c r="V2264">
        <f>IFERROR(VLOOKUP(BTT[[#This Row],[Verwendetes Formular
(Auswahl falls relevant)]],Formulare[[Formularbezeichnung]:[Formularname (technisch)]],2,FALSE),"")</f>
        <v/>
      </c>
      <c r="Y2264" t="inlineStr">
        <is>
          <t>keine Berechtigung</t>
        </is>
      </c>
      <c r="AK2264">
        <f>IF(BTT[[#This Row],[Subprozess
(optionale Auswahl)]]="","okay",IF(VLOOKUP(BTT[[#This Row],[Subprozess
(optionale Auswahl)]],BPML[[Subprozess]:[Zugeordneter Hauptprozess]],3,FALSE)=BTT[[#This Row],[Hauptprozess
(Pflichtauswahl)]],"okay","falscher Subprozess"))</f>
        <v/>
      </c>
      <c r="AL2264">
        <f>IF(aktives_Teilprojekt="Master","",IF(BTT[[#This Row],[Verantwortliches TP
(automatisch)]]=VLOOKUP(aktives_Teilprojekt,Teilprojekte[[Teilprojekte]:[Kürzel]],2,FALSE),"okay","Hauptprozess anderes TP"))</f>
        <v/>
      </c>
      <c r="AM22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4">
        <f>IFERROR(IF(BTT[[#This Row],[SAP-Modul
(Pflichtauswahl)]]&lt;&gt;VLOOKUP(BTT[[#This Row],[Verwendete Transaktion (Pflichtauswahl)]],Transaktionen[[Transaktionen]:[Modul]],3,FALSE),"Modul anders","okay"),"")</f>
        <v/>
      </c>
      <c r="AP2264">
        <f>IFERROR(IF(COUNTIFS(BTT[Verwendete Transaktion (Pflichtauswahl)],BTT[[#This Row],[Verwendete Transaktion (Pflichtauswahl)]],BTT[SAP-Modul
(Pflichtauswahl)],"&lt;&gt;"&amp;BTT[[#This Row],[SAP-Modul
(Pflichtauswahl)]])&gt;0,"Modul anders","okay"),"")</f>
        <v/>
      </c>
      <c r="AQ2264">
        <f>IFERROR(IF(COUNTIFS(BTT[Verwendete Transaktion (Pflichtauswahl)],BTT[[#This Row],[Verwendete Transaktion (Pflichtauswahl)]],BTT[Verantwortliches TP
(automatisch)],"&lt;&gt;"&amp;BTT[[#This Row],[Verantwortliches TP
(automatisch)]])&gt;0,"Transaktion mehrfach","okay"),"")</f>
        <v/>
      </c>
      <c r="AR2264">
        <f>IFERROR(IF(COUNTIFS(BTT[Verwendete Transaktion (Pflichtauswahl)],BTT[[#This Row],[Verwendete Transaktion (Pflichtauswahl)]],BTT[Verantwortliches TP
(automatisch)],"&lt;&gt;"&amp;VLOOKUP(aktives_Teilprojekt,Teilprojekte[[Teilprojekte]:[Kürzel]],2,FALSE))&gt;0,"Transaktion mehrfach","okay"),"")</f>
        <v/>
      </c>
      <c r="AS2264" t="inlineStr">
        <is>
          <t>FI2234</t>
        </is>
      </c>
    </row>
    <row r="2265">
      <c r="A2265">
        <f>IFERROR(IF(BTT[[#This Row],[Lfd Nr. 
(aus konsolidierter Datei)]]&lt;&gt;"",BTT[[#This Row],[Lfd Nr. 
(aus konsolidierter Datei)]],VLOOKUP(aktives_Teilprojekt,Teilprojekte[[Teilprojekte]:[Kürzel]],2,FALSE)&amp;ROW(BTT[[#This Row],[Lfd Nr.
(automatisch)]])-2),"")</f>
        <v/>
      </c>
      <c r="E2265">
        <f>IFERROR(IF(NOT(BTT[[#This Row],[Manuelle Änderung des Verantwortliches TP
(Auswahl - bei Bedarf)]]=""),BTT[[#This Row],[Manuelle Änderung des Verantwortliches TP
(Auswahl - bei Bedarf)]],VLOOKUP(BTT[[#This Row],[Hauptprozess
(Pflichtauswahl)]],Hauptprozesse[],3,FALSE)),"")</f>
        <v/>
      </c>
      <c r="F2265" t="inlineStr">
        <is>
          <t>FI</t>
        </is>
      </c>
      <c r="H2265" t="inlineStr"/>
      <c r="I2265" t="inlineStr">
        <is>
          <t>ME5F</t>
        </is>
      </c>
      <c r="J2265">
        <f>IFERROR(VLOOKUP(BTT[[#This Row],[Verwendete Transaktion (Pflichtauswahl)]],Transaktionen[[Transaktionen]:[Langtext]],2,FALSE),"")</f>
        <v/>
      </c>
      <c r="V2265">
        <f>IFERROR(VLOOKUP(BTT[[#This Row],[Verwendetes Formular
(Auswahl falls relevant)]],Formulare[[Formularbezeichnung]:[Formularname (technisch)]],2,FALSE),"")</f>
        <v/>
      </c>
      <c r="Y2265" t="inlineStr">
        <is>
          <t>keine Berechtigung</t>
        </is>
      </c>
      <c r="AK2265">
        <f>IF(BTT[[#This Row],[Subprozess
(optionale Auswahl)]]="","okay",IF(VLOOKUP(BTT[[#This Row],[Subprozess
(optionale Auswahl)]],BPML[[Subprozess]:[Zugeordneter Hauptprozess]],3,FALSE)=BTT[[#This Row],[Hauptprozess
(Pflichtauswahl)]],"okay","falscher Subprozess"))</f>
        <v/>
      </c>
      <c r="AL2265">
        <f>IF(aktives_Teilprojekt="Master","",IF(BTT[[#This Row],[Verantwortliches TP
(automatisch)]]=VLOOKUP(aktives_Teilprojekt,Teilprojekte[[Teilprojekte]:[Kürzel]],2,FALSE),"okay","Hauptprozess anderes TP"))</f>
        <v/>
      </c>
      <c r="AM22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5">
        <f>IFERROR(IF(BTT[[#This Row],[SAP-Modul
(Pflichtauswahl)]]&lt;&gt;VLOOKUP(BTT[[#This Row],[Verwendete Transaktion (Pflichtauswahl)]],Transaktionen[[Transaktionen]:[Modul]],3,FALSE),"Modul anders","okay"),"")</f>
        <v/>
      </c>
      <c r="AP2265">
        <f>IFERROR(IF(COUNTIFS(BTT[Verwendete Transaktion (Pflichtauswahl)],BTT[[#This Row],[Verwendete Transaktion (Pflichtauswahl)]],BTT[SAP-Modul
(Pflichtauswahl)],"&lt;&gt;"&amp;BTT[[#This Row],[SAP-Modul
(Pflichtauswahl)]])&gt;0,"Modul anders","okay"),"")</f>
        <v/>
      </c>
      <c r="AQ2265">
        <f>IFERROR(IF(COUNTIFS(BTT[Verwendete Transaktion (Pflichtauswahl)],BTT[[#This Row],[Verwendete Transaktion (Pflichtauswahl)]],BTT[Verantwortliches TP
(automatisch)],"&lt;&gt;"&amp;BTT[[#This Row],[Verantwortliches TP
(automatisch)]])&gt;0,"Transaktion mehrfach","okay"),"")</f>
        <v/>
      </c>
      <c r="AR2265">
        <f>IFERROR(IF(COUNTIFS(BTT[Verwendete Transaktion (Pflichtauswahl)],BTT[[#This Row],[Verwendete Transaktion (Pflichtauswahl)]],BTT[Verantwortliches TP
(automatisch)],"&lt;&gt;"&amp;VLOOKUP(aktives_Teilprojekt,Teilprojekte[[Teilprojekte]:[Kürzel]],2,FALSE))&gt;0,"Transaktion mehrfach","okay"),"")</f>
        <v/>
      </c>
      <c r="AS2265" t="inlineStr">
        <is>
          <t>FI2235</t>
        </is>
      </c>
    </row>
    <row r="2266">
      <c r="A2266">
        <f>IFERROR(IF(BTT[[#This Row],[Lfd Nr. 
(aus konsolidierter Datei)]]&lt;&gt;"",BTT[[#This Row],[Lfd Nr. 
(aus konsolidierter Datei)]],VLOOKUP(aktives_Teilprojekt,Teilprojekte[[Teilprojekte]:[Kürzel]],2,FALSE)&amp;ROW(BTT[[#This Row],[Lfd Nr.
(automatisch)]])-2),"")</f>
        <v/>
      </c>
      <c r="E2266">
        <f>IFERROR(IF(NOT(BTT[[#This Row],[Manuelle Änderung des Verantwortliches TP
(Auswahl - bei Bedarf)]]=""),BTT[[#This Row],[Manuelle Änderung des Verantwortliches TP
(Auswahl - bei Bedarf)]],VLOOKUP(BTT[[#This Row],[Hauptprozess
(Pflichtauswahl)]],Hauptprozesse[],3,FALSE)),"")</f>
        <v/>
      </c>
      <c r="F2266" t="inlineStr">
        <is>
          <t>FI</t>
        </is>
      </c>
      <c r="H2266" t="inlineStr"/>
      <c r="I2266" t="inlineStr">
        <is>
          <t>ME5J</t>
        </is>
      </c>
      <c r="J2266">
        <f>IFERROR(VLOOKUP(BTT[[#This Row],[Verwendete Transaktion (Pflichtauswahl)]],Transaktionen[[Transaktionen]:[Langtext]],2,FALSE),"")</f>
        <v/>
      </c>
      <c r="V2266">
        <f>IFERROR(VLOOKUP(BTT[[#This Row],[Verwendetes Formular
(Auswahl falls relevant)]],Formulare[[Formularbezeichnung]:[Formularname (technisch)]],2,FALSE),"")</f>
        <v/>
      </c>
      <c r="Y2266" t="inlineStr">
        <is>
          <t>keine Berechtigung</t>
        </is>
      </c>
      <c r="AK2266">
        <f>IF(BTT[[#This Row],[Subprozess
(optionale Auswahl)]]="","okay",IF(VLOOKUP(BTT[[#This Row],[Subprozess
(optionale Auswahl)]],BPML[[Subprozess]:[Zugeordneter Hauptprozess]],3,FALSE)=BTT[[#This Row],[Hauptprozess
(Pflichtauswahl)]],"okay","falscher Subprozess"))</f>
        <v/>
      </c>
      <c r="AL2266">
        <f>IF(aktives_Teilprojekt="Master","",IF(BTT[[#This Row],[Verantwortliches TP
(automatisch)]]=VLOOKUP(aktives_Teilprojekt,Teilprojekte[[Teilprojekte]:[Kürzel]],2,FALSE),"okay","Hauptprozess anderes TP"))</f>
        <v/>
      </c>
      <c r="AM22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6">
        <f>IFERROR(IF(BTT[[#This Row],[SAP-Modul
(Pflichtauswahl)]]&lt;&gt;VLOOKUP(BTT[[#This Row],[Verwendete Transaktion (Pflichtauswahl)]],Transaktionen[[Transaktionen]:[Modul]],3,FALSE),"Modul anders","okay"),"")</f>
        <v/>
      </c>
      <c r="AP2266">
        <f>IFERROR(IF(COUNTIFS(BTT[Verwendete Transaktion (Pflichtauswahl)],BTT[[#This Row],[Verwendete Transaktion (Pflichtauswahl)]],BTT[SAP-Modul
(Pflichtauswahl)],"&lt;&gt;"&amp;BTT[[#This Row],[SAP-Modul
(Pflichtauswahl)]])&gt;0,"Modul anders","okay"),"")</f>
        <v/>
      </c>
      <c r="AQ2266">
        <f>IFERROR(IF(COUNTIFS(BTT[Verwendete Transaktion (Pflichtauswahl)],BTT[[#This Row],[Verwendete Transaktion (Pflichtauswahl)]],BTT[Verantwortliches TP
(automatisch)],"&lt;&gt;"&amp;BTT[[#This Row],[Verantwortliches TP
(automatisch)]])&gt;0,"Transaktion mehrfach","okay"),"")</f>
        <v/>
      </c>
      <c r="AR2266">
        <f>IFERROR(IF(COUNTIFS(BTT[Verwendete Transaktion (Pflichtauswahl)],BTT[[#This Row],[Verwendete Transaktion (Pflichtauswahl)]],BTT[Verantwortliches TP
(automatisch)],"&lt;&gt;"&amp;VLOOKUP(aktives_Teilprojekt,Teilprojekte[[Teilprojekte]:[Kürzel]],2,FALSE))&gt;0,"Transaktion mehrfach","okay"),"")</f>
        <v/>
      </c>
      <c r="AS2266" t="inlineStr">
        <is>
          <t>FI2236</t>
        </is>
      </c>
    </row>
    <row r="2267">
      <c r="A2267">
        <f>IFERROR(IF(BTT[[#This Row],[Lfd Nr. 
(aus konsolidierter Datei)]]&lt;&gt;"",BTT[[#This Row],[Lfd Nr. 
(aus konsolidierter Datei)]],VLOOKUP(aktives_Teilprojekt,Teilprojekte[[Teilprojekte]:[Kürzel]],2,FALSE)&amp;ROW(BTT[[#This Row],[Lfd Nr.
(automatisch)]])-2),"")</f>
        <v/>
      </c>
      <c r="E2267">
        <f>IFERROR(IF(NOT(BTT[[#This Row],[Manuelle Änderung des Verantwortliches TP
(Auswahl - bei Bedarf)]]=""),BTT[[#This Row],[Manuelle Änderung des Verantwortliches TP
(Auswahl - bei Bedarf)]],VLOOKUP(BTT[[#This Row],[Hauptprozess
(Pflichtauswahl)]],Hauptprozesse[],3,FALSE)),"")</f>
        <v/>
      </c>
      <c r="F2267" t="inlineStr">
        <is>
          <t>FI</t>
        </is>
      </c>
      <c r="H2267" t="inlineStr"/>
      <c r="I2267" t="inlineStr">
        <is>
          <t>ME5K</t>
        </is>
      </c>
      <c r="J2267">
        <f>IFERROR(VLOOKUP(BTT[[#This Row],[Verwendete Transaktion (Pflichtauswahl)]],Transaktionen[[Transaktionen]:[Langtext]],2,FALSE),"")</f>
        <v/>
      </c>
      <c r="V2267">
        <f>IFERROR(VLOOKUP(BTT[[#This Row],[Verwendetes Formular
(Auswahl falls relevant)]],Formulare[[Formularbezeichnung]:[Formularname (technisch)]],2,FALSE),"")</f>
        <v/>
      </c>
      <c r="Y2267" t="inlineStr">
        <is>
          <t>keine Berechtigung</t>
        </is>
      </c>
      <c r="AK2267">
        <f>IF(BTT[[#This Row],[Subprozess
(optionale Auswahl)]]="","okay",IF(VLOOKUP(BTT[[#This Row],[Subprozess
(optionale Auswahl)]],BPML[[Subprozess]:[Zugeordneter Hauptprozess]],3,FALSE)=BTT[[#This Row],[Hauptprozess
(Pflichtauswahl)]],"okay","falscher Subprozess"))</f>
        <v/>
      </c>
      <c r="AL2267">
        <f>IF(aktives_Teilprojekt="Master","",IF(BTT[[#This Row],[Verantwortliches TP
(automatisch)]]=VLOOKUP(aktives_Teilprojekt,Teilprojekte[[Teilprojekte]:[Kürzel]],2,FALSE),"okay","Hauptprozess anderes TP"))</f>
        <v/>
      </c>
      <c r="AM22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7">
        <f>IFERROR(IF(BTT[[#This Row],[SAP-Modul
(Pflichtauswahl)]]&lt;&gt;VLOOKUP(BTT[[#This Row],[Verwendete Transaktion (Pflichtauswahl)]],Transaktionen[[Transaktionen]:[Modul]],3,FALSE),"Modul anders","okay"),"")</f>
        <v/>
      </c>
      <c r="AP2267">
        <f>IFERROR(IF(COUNTIFS(BTT[Verwendete Transaktion (Pflichtauswahl)],BTT[[#This Row],[Verwendete Transaktion (Pflichtauswahl)]],BTT[SAP-Modul
(Pflichtauswahl)],"&lt;&gt;"&amp;BTT[[#This Row],[SAP-Modul
(Pflichtauswahl)]])&gt;0,"Modul anders","okay"),"")</f>
        <v/>
      </c>
      <c r="AQ2267">
        <f>IFERROR(IF(COUNTIFS(BTT[Verwendete Transaktion (Pflichtauswahl)],BTT[[#This Row],[Verwendete Transaktion (Pflichtauswahl)]],BTT[Verantwortliches TP
(automatisch)],"&lt;&gt;"&amp;BTT[[#This Row],[Verantwortliches TP
(automatisch)]])&gt;0,"Transaktion mehrfach","okay"),"")</f>
        <v/>
      </c>
      <c r="AR2267">
        <f>IFERROR(IF(COUNTIFS(BTT[Verwendete Transaktion (Pflichtauswahl)],BTT[[#This Row],[Verwendete Transaktion (Pflichtauswahl)]],BTT[Verantwortliches TP
(automatisch)],"&lt;&gt;"&amp;VLOOKUP(aktives_Teilprojekt,Teilprojekte[[Teilprojekte]:[Kürzel]],2,FALSE))&gt;0,"Transaktion mehrfach","okay"),"")</f>
        <v/>
      </c>
      <c r="AS2267" t="inlineStr">
        <is>
          <t>FI2237</t>
        </is>
      </c>
    </row>
    <row r="2268">
      <c r="A2268">
        <f>IFERROR(IF(BTT[[#This Row],[Lfd Nr. 
(aus konsolidierter Datei)]]&lt;&gt;"",BTT[[#This Row],[Lfd Nr. 
(aus konsolidierter Datei)]],VLOOKUP(aktives_Teilprojekt,Teilprojekte[[Teilprojekte]:[Kürzel]],2,FALSE)&amp;ROW(BTT[[#This Row],[Lfd Nr.
(automatisch)]])-2),"")</f>
        <v/>
      </c>
      <c r="E2268">
        <f>IFERROR(IF(NOT(BTT[[#This Row],[Manuelle Änderung des Verantwortliches TP
(Auswahl - bei Bedarf)]]=""),BTT[[#This Row],[Manuelle Änderung des Verantwortliches TP
(Auswahl - bei Bedarf)]],VLOOKUP(BTT[[#This Row],[Hauptprozess
(Pflichtauswahl)]],Hauptprozesse[],3,FALSE)),"")</f>
        <v/>
      </c>
      <c r="F2268" t="inlineStr">
        <is>
          <t>FI</t>
        </is>
      </c>
      <c r="H2268" t="inlineStr"/>
      <c r="I2268" t="inlineStr">
        <is>
          <t>ME5R</t>
        </is>
      </c>
      <c r="J2268">
        <f>IFERROR(VLOOKUP(BTT[[#This Row],[Verwendete Transaktion (Pflichtauswahl)]],Transaktionen[[Transaktionen]:[Langtext]],2,FALSE),"")</f>
        <v/>
      </c>
      <c r="V2268">
        <f>IFERROR(VLOOKUP(BTT[[#This Row],[Verwendetes Formular
(Auswahl falls relevant)]],Formulare[[Formularbezeichnung]:[Formularname (technisch)]],2,FALSE),"")</f>
        <v/>
      </c>
      <c r="Y2268" t="inlineStr">
        <is>
          <t>keine Berechtigung</t>
        </is>
      </c>
      <c r="AK2268">
        <f>IF(BTT[[#This Row],[Subprozess
(optionale Auswahl)]]="","okay",IF(VLOOKUP(BTT[[#This Row],[Subprozess
(optionale Auswahl)]],BPML[[Subprozess]:[Zugeordneter Hauptprozess]],3,FALSE)=BTT[[#This Row],[Hauptprozess
(Pflichtauswahl)]],"okay","falscher Subprozess"))</f>
        <v/>
      </c>
      <c r="AL2268">
        <f>IF(aktives_Teilprojekt="Master","",IF(BTT[[#This Row],[Verantwortliches TP
(automatisch)]]=VLOOKUP(aktives_Teilprojekt,Teilprojekte[[Teilprojekte]:[Kürzel]],2,FALSE),"okay","Hauptprozess anderes TP"))</f>
        <v/>
      </c>
      <c r="AM22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8">
        <f>IFERROR(IF(BTT[[#This Row],[SAP-Modul
(Pflichtauswahl)]]&lt;&gt;VLOOKUP(BTT[[#This Row],[Verwendete Transaktion (Pflichtauswahl)]],Transaktionen[[Transaktionen]:[Modul]],3,FALSE),"Modul anders","okay"),"")</f>
        <v/>
      </c>
      <c r="AP2268">
        <f>IFERROR(IF(COUNTIFS(BTT[Verwendete Transaktion (Pflichtauswahl)],BTT[[#This Row],[Verwendete Transaktion (Pflichtauswahl)]],BTT[SAP-Modul
(Pflichtauswahl)],"&lt;&gt;"&amp;BTT[[#This Row],[SAP-Modul
(Pflichtauswahl)]])&gt;0,"Modul anders","okay"),"")</f>
        <v/>
      </c>
      <c r="AQ2268">
        <f>IFERROR(IF(COUNTIFS(BTT[Verwendete Transaktion (Pflichtauswahl)],BTT[[#This Row],[Verwendete Transaktion (Pflichtauswahl)]],BTT[Verantwortliches TP
(automatisch)],"&lt;&gt;"&amp;BTT[[#This Row],[Verantwortliches TP
(automatisch)]])&gt;0,"Transaktion mehrfach","okay"),"")</f>
        <v/>
      </c>
      <c r="AR2268">
        <f>IFERROR(IF(COUNTIFS(BTT[Verwendete Transaktion (Pflichtauswahl)],BTT[[#This Row],[Verwendete Transaktion (Pflichtauswahl)]],BTT[Verantwortliches TP
(automatisch)],"&lt;&gt;"&amp;VLOOKUP(aktives_Teilprojekt,Teilprojekte[[Teilprojekte]:[Kürzel]],2,FALSE))&gt;0,"Transaktion mehrfach","okay"),"")</f>
        <v/>
      </c>
      <c r="AS2268" t="inlineStr">
        <is>
          <t>FI2238</t>
        </is>
      </c>
    </row>
    <row r="2269">
      <c r="A2269">
        <f>IFERROR(IF(BTT[[#This Row],[Lfd Nr. 
(aus konsolidierter Datei)]]&lt;&gt;"",BTT[[#This Row],[Lfd Nr. 
(aus konsolidierter Datei)]],VLOOKUP(aktives_Teilprojekt,Teilprojekte[[Teilprojekte]:[Kürzel]],2,FALSE)&amp;ROW(BTT[[#This Row],[Lfd Nr.
(automatisch)]])-2),"")</f>
        <v/>
      </c>
      <c r="E2269">
        <f>IFERROR(IF(NOT(BTT[[#This Row],[Manuelle Änderung des Verantwortliches TP
(Auswahl - bei Bedarf)]]=""),BTT[[#This Row],[Manuelle Änderung des Verantwortliches TP
(Auswahl - bei Bedarf)]],VLOOKUP(BTT[[#This Row],[Hauptprozess
(Pflichtauswahl)]],Hauptprozesse[],3,FALSE)),"")</f>
        <v/>
      </c>
      <c r="F2269" t="inlineStr">
        <is>
          <t>FI</t>
        </is>
      </c>
      <c r="H2269" t="inlineStr"/>
      <c r="I2269" t="inlineStr">
        <is>
          <t>ME5W</t>
        </is>
      </c>
      <c r="J2269">
        <f>IFERROR(VLOOKUP(BTT[[#This Row],[Verwendete Transaktion (Pflichtauswahl)]],Transaktionen[[Transaktionen]:[Langtext]],2,FALSE),"")</f>
        <v/>
      </c>
      <c r="V2269">
        <f>IFERROR(VLOOKUP(BTT[[#This Row],[Verwendetes Formular
(Auswahl falls relevant)]],Formulare[[Formularbezeichnung]:[Formularname (technisch)]],2,FALSE),"")</f>
        <v/>
      </c>
      <c r="Y2269" t="inlineStr">
        <is>
          <t>keine Berechtigung</t>
        </is>
      </c>
      <c r="AK2269">
        <f>IF(BTT[[#This Row],[Subprozess
(optionale Auswahl)]]="","okay",IF(VLOOKUP(BTT[[#This Row],[Subprozess
(optionale Auswahl)]],BPML[[Subprozess]:[Zugeordneter Hauptprozess]],3,FALSE)=BTT[[#This Row],[Hauptprozess
(Pflichtauswahl)]],"okay","falscher Subprozess"))</f>
        <v/>
      </c>
      <c r="AL2269">
        <f>IF(aktives_Teilprojekt="Master","",IF(BTT[[#This Row],[Verantwortliches TP
(automatisch)]]=VLOOKUP(aktives_Teilprojekt,Teilprojekte[[Teilprojekte]:[Kürzel]],2,FALSE),"okay","Hauptprozess anderes TP"))</f>
        <v/>
      </c>
      <c r="AM22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69">
        <f>IFERROR(IF(BTT[[#This Row],[SAP-Modul
(Pflichtauswahl)]]&lt;&gt;VLOOKUP(BTT[[#This Row],[Verwendete Transaktion (Pflichtauswahl)]],Transaktionen[[Transaktionen]:[Modul]],3,FALSE),"Modul anders","okay"),"")</f>
        <v/>
      </c>
      <c r="AP2269">
        <f>IFERROR(IF(COUNTIFS(BTT[Verwendete Transaktion (Pflichtauswahl)],BTT[[#This Row],[Verwendete Transaktion (Pflichtauswahl)]],BTT[SAP-Modul
(Pflichtauswahl)],"&lt;&gt;"&amp;BTT[[#This Row],[SAP-Modul
(Pflichtauswahl)]])&gt;0,"Modul anders","okay"),"")</f>
        <v/>
      </c>
      <c r="AQ2269">
        <f>IFERROR(IF(COUNTIFS(BTT[Verwendete Transaktion (Pflichtauswahl)],BTT[[#This Row],[Verwendete Transaktion (Pflichtauswahl)]],BTT[Verantwortliches TP
(automatisch)],"&lt;&gt;"&amp;BTT[[#This Row],[Verantwortliches TP
(automatisch)]])&gt;0,"Transaktion mehrfach","okay"),"")</f>
        <v/>
      </c>
      <c r="AR2269">
        <f>IFERROR(IF(COUNTIFS(BTT[Verwendete Transaktion (Pflichtauswahl)],BTT[[#This Row],[Verwendete Transaktion (Pflichtauswahl)]],BTT[Verantwortliches TP
(automatisch)],"&lt;&gt;"&amp;VLOOKUP(aktives_Teilprojekt,Teilprojekte[[Teilprojekte]:[Kürzel]],2,FALSE))&gt;0,"Transaktion mehrfach","okay"),"")</f>
        <v/>
      </c>
      <c r="AS2269" t="inlineStr">
        <is>
          <t>FI2239</t>
        </is>
      </c>
    </row>
    <row r="2270">
      <c r="A2270">
        <f>IFERROR(IF(BTT[[#This Row],[Lfd Nr. 
(aus konsolidierter Datei)]]&lt;&gt;"",BTT[[#This Row],[Lfd Nr. 
(aus konsolidierter Datei)]],VLOOKUP(aktives_Teilprojekt,Teilprojekte[[Teilprojekte]:[Kürzel]],2,FALSE)&amp;ROW(BTT[[#This Row],[Lfd Nr.
(automatisch)]])-2),"")</f>
        <v/>
      </c>
      <c r="E2270">
        <f>IFERROR(IF(NOT(BTT[[#This Row],[Manuelle Änderung des Verantwortliches TP
(Auswahl - bei Bedarf)]]=""),BTT[[#This Row],[Manuelle Änderung des Verantwortliches TP
(Auswahl - bei Bedarf)]],VLOOKUP(BTT[[#This Row],[Hauptprozess
(Pflichtauswahl)]],Hauptprozesse[],3,FALSE)),"")</f>
        <v/>
      </c>
      <c r="F2270" t="inlineStr">
        <is>
          <t>FI</t>
        </is>
      </c>
      <c r="H2270" t="inlineStr"/>
      <c r="I2270" t="inlineStr">
        <is>
          <t>ME62</t>
        </is>
      </c>
      <c r="J2270">
        <f>IFERROR(VLOOKUP(BTT[[#This Row],[Verwendete Transaktion (Pflichtauswahl)]],Transaktionen[[Transaktionen]:[Langtext]],2,FALSE),"")</f>
        <v/>
      </c>
      <c r="V2270">
        <f>IFERROR(VLOOKUP(BTT[[#This Row],[Verwendetes Formular
(Auswahl falls relevant)]],Formulare[[Formularbezeichnung]:[Formularname (technisch)]],2,FALSE),"")</f>
        <v/>
      </c>
      <c r="Y2270" t="inlineStr">
        <is>
          <t>keine Berechtigung</t>
        </is>
      </c>
      <c r="AK2270">
        <f>IF(BTT[[#This Row],[Subprozess
(optionale Auswahl)]]="","okay",IF(VLOOKUP(BTT[[#This Row],[Subprozess
(optionale Auswahl)]],BPML[[Subprozess]:[Zugeordneter Hauptprozess]],3,FALSE)=BTT[[#This Row],[Hauptprozess
(Pflichtauswahl)]],"okay","falscher Subprozess"))</f>
        <v/>
      </c>
      <c r="AL2270">
        <f>IF(aktives_Teilprojekt="Master","",IF(BTT[[#This Row],[Verantwortliches TP
(automatisch)]]=VLOOKUP(aktives_Teilprojekt,Teilprojekte[[Teilprojekte]:[Kürzel]],2,FALSE),"okay","Hauptprozess anderes TP"))</f>
        <v/>
      </c>
      <c r="AM22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0">
        <f>IFERROR(IF(BTT[[#This Row],[SAP-Modul
(Pflichtauswahl)]]&lt;&gt;VLOOKUP(BTT[[#This Row],[Verwendete Transaktion (Pflichtauswahl)]],Transaktionen[[Transaktionen]:[Modul]],3,FALSE),"Modul anders","okay"),"")</f>
        <v/>
      </c>
      <c r="AP2270">
        <f>IFERROR(IF(COUNTIFS(BTT[Verwendete Transaktion (Pflichtauswahl)],BTT[[#This Row],[Verwendete Transaktion (Pflichtauswahl)]],BTT[SAP-Modul
(Pflichtauswahl)],"&lt;&gt;"&amp;BTT[[#This Row],[SAP-Modul
(Pflichtauswahl)]])&gt;0,"Modul anders","okay"),"")</f>
        <v/>
      </c>
      <c r="AQ2270">
        <f>IFERROR(IF(COUNTIFS(BTT[Verwendete Transaktion (Pflichtauswahl)],BTT[[#This Row],[Verwendete Transaktion (Pflichtauswahl)]],BTT[Verantwortliches TP
(automatisch)],"&lt;&gt;"&amp;BTT[[#This Row],[Verantwortliches TP
(automatisch)]])&gt;0,"Transaktion mehrfach","okay"),"")</f>
        <v/>
      </c>
      <c r="AR2270">
        <f>IFERROR(IF(COUNTIFS(BTT[Verwendete Transaktion (Pflichtauswahl)],BTT[[#This Row],[Verwendete Transaktion (Pflichtauswahl)]],BTT[Verantwortliches TP
(automatisch)],"&lt;&gt;"&amp;VLOOKUP(aktives_Teilprojekt,Teilprojekte[[Teilprojekte]:[Kürzel]],2,FALSE))&gt;0,"Transaktion mehrfach","okay"),"")</f>
        <v/>
      </c>
      <c r="AS2270" t="inlineStr">
        <is>
          <t>FI2240</t>
        </is>
      </c>
    </row>
    <row r="2271">
      <c r="A2271">
        <f>IFERROR(IF(BTT[[#This Row],[Lfd Nr. 
(aus konsolidierter Datei)]]&lt;&gt;"",BTT[[#This Row],[Lfd Nr. 
(aus konsolidierter Datei)]],VLOOKUP(aktives_Teilprojekt,Teilprojekte[[Teilprojekte]:[Kürzel]],2,FALSE)&amp;ROW(BTT[[#This Row],[Lfd Nr.
(automatisch)]])-2),"")</f>
        <v/>
      </c>
      <c r="E2271">
        <f>IFERROR(IF(NOT(BTT[[#This Row],[Manuelle Änderung des Verantwortliches TP
(Auswahl - bei Bedarf)]]=""),BTT[[#This Row],[Manuelle Änderung des Verantwortliches TP
(Auswahl - bei Bedarf)]],VLOOKUP(BTT[[#This Row],[Hauptprozess
(Pflichtauswahl)]],Hauptprozesse[],3,FALSE)),"")</f>
        <v/>
      </c>
      <c r="F2271" t="inlineStr">
        <is>
          <t>FI</t>
        </is>
      </c>
      <c r="H2271" t="inlineStr"/>
      <c r="I2271" t="inlineStr">
        <is>
          <t>ME63</t>
        </is>
      </c>
      <c r="J2271">
        <f>IFERROR(VLOOKUP(BTT[[#This Row],[Verwendete Transaktion (Pflichtauswahl)]],Transaktionen[[Transaktionen]:[Langtext]],2,FALSE),"")</f>
        <v/>
      </c>
      <c r="V2271">
        <f>IFERROR(VLOOKUP(BTT[[#This Row],[Verwendetes Formular
(Auswahl falls relevant)]],Formulare[[Formularbezeichnung]:[Formularname (technisch)]],2,FALSE),"")</f>
        <v/>
      </c>
      <c r="Y2271" t="inlineStr">
        <is>
          <t>keine Berechtigung</t>
        </is>
      </c>
      <c r="AK2271">
        <f>IF(BTT[[#This Row],[Subprozess
(optionale Auswahl)]]="","okay",IF(VLOOKUP(BTT[[#This Row],[Subprozess
(optionale Auswahl)]],BPML[[Subprozess]:[Zugeordneter Hauptprozess]],3,FALSE)=BTT[[#This Row],[Hauptprozess
(Pflichtauswahl)]],"okay","falscher Subprozess"))</f>
        <v/>
      </c>
      <c r="AL2271">
        <f>IF(aktives_Teilprojekt="Master","",IF(BTT[[#This Row],[Verantwortliches TP
(automatisch)]]=VLOOKUP(aktives_Teilprojekt,Teilprojekte[[Teilprojekte]:[Kürzel]],2,FALSE),"okay","Hauptprozess anderes TP"))</f>
        <v/>
      </c>
      <c r="AM22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1">
        <f>IFERROR(IF(BTT[[#This Row],[SAP-Modul
(Pflichtauswahl)]]&lt;&gt;VLOOKUP(BTT[[#This Row],[Verwendete Transaktion (Pflichtauswahl)]],Transaktionen[[Transaktionen]:[Modul]],3,FALSE),"Modul anders","okay"),"")</f>
        <v/>
      </c>
      <c r="AP2271">
        <f>IFERROR(IF(COUNTIFS(BTT[Verwendete Transaktion (Pflichtauswahl)],BTT[[#This Row],[Verwendete Transaktion (Pflichtauswahl)]],BTT[SAP-Modul
(Pflichtauswahl)],"&lt;&gt;"&amp;BTT[[#This Row],[SAP-Modul
(Pflichtauswahl)]])&gt;0,"Modul anders","okay"),"")</f>
        <v/>
      </c>
      <c r="AQ2271">
        <f>IFERROR(IF(COUNTIFS(BTT[Verwendete Transaktion (Pflichtauswahl)],BTT[[#This Row],[Verwendete Transaktion (Pflichtauswahl)]],BTT[Verantwortliches TP
(automatisch)],"&lt;&gt;"&amp;BTT[[#This Row],[Verantwortliches TP
(automatisch)]])&gt;0,"Transaktion mehrfach","okay"),"")</f>
        <v/>
      </c>
      <c r="AR2271">
        <f>IFERROR(IF(COUNTIFS(BTT[Verwendete Transaktion (Pflichtauswahl)],BTT[[#This Row],[Verwendete Transaktion (Pflichtauswahl)]],BTT[Verantwortliches TP
(automatisch)],"&lt;&gt;"&amp;VLOOKUP(aktives_Teilprojekt,Teilprojekte[[Teilprojekte]:[Kürzel]],2,FALSE))&gt;0,"Transaktion mehrfach","okay"),"")</f>
        <v/>
      </c>
      <c r="AS2271" t="inlineStr">
        <is>
          <t>FI2241</t>
        </is>
      </c>
    </row>
    <row r="2272">
      <c r="A2272">
        <f>IFERROR(IF(BTT[[#This Row],[Lfd Nr. 
(aus konsolidierter Datei)]]&lt;&gt;"",BTT[[#This Row],[Lfd Nr. 
(aus konsolidierter Datei)]],VLOOKUP(aktives_Teilprojekt,Teilprojekte[[Teilprojekte]:[Kürzel]],2,FALSE)&amp;ROW(BTT[[#This Row],[Lfd Nr.
(automatisch)]])-2),"")</f>
        <v/>
      </c>
      <c r="E2272">
        <f>IFERROR(IF(NOT(BTT[[#This Row],[Manuelle Änderung des Verantwortliches TP
(Auswahl - bei Bedarf)]]=""),BTT[[#This Row],[Manuelle Änderung des Verantwortliches TP
(Auswahl - bei Bedarf)]],VLOOKUP(BTT[[#This Row],[Hauptprozess
(Pflichtauswahl)]],Hauptprozesse[],3,FALSE)),"")</f>
        <v/>
      </c>
      <c r="F2272" t="inlineStr">
        <is>
          <t>FI</t>
        </is>
      </c>
      <c r="H2272" t="inlineStr"/>
      <c r="I2272" t="inlineStr">
        <is>
          <t>ME80</t>
        </is>
      </c>
      <c r="J2272">
        <f>IFERROR(VLOOKUP(BTT[[#This Row],[Verwendete Transaktion (Pflichtauswahl)]],Transaktionen[[Transaktionen]:[Langtext]],2,FALSE),"")</f>
        <v/>
      </c>
      <c r="V2272">
        <f>IFERROR(VLOOKUP(BTT[[#This Row],[Verwendetes Formular
(Auswahl falls relevant)]],Formulare[[Formularbezeichnung]:[Formularname (technisch)]],2,FALSE),"")</f>
        <v/>
      </c>
      <c r="Y2272" t="inlineStr">
        <is>
          <t>keine Berechtigung</t>
        </is>
      </c>
      <c r="AK2272">
        <f>IF(BTT[[#This Row],[Subprozess
(optionale Auswahl)]]="","okay",IF(VLOOKUP(BTT[[#This Row],[Subprozess
(optionale Auswahl)]],BPML[[Subprozess]:[Zugeordneter Hauptprozess]],3,FALSE)=BTT[[#This Row],[Hauptprozess
(Pflichtauswahl)]],"okay","falscher Subprozess"))</f>
        <v/>
      </c>
      <c r="AL2272">
        <f>IF(aktives_Teilprojekt="Master","",IF(BTT[[#This Row],[Verantwortliches TP
(automatisch)]]=VLOOKUP(aktives_Teilprojekt,Teilprojekte[[Teilprojekte]:[Kürzel]],2,FALSE),"okay","Hauptprozess anderes TP"))</f>
        <v/>
      </c>
      <c r="AM22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2">
        <f>IFERROR(IF(BTT[[#This Row],[SAP-Modul
(Pflichtauswahl)]]&lt;&gt;VLOOKUP(BTT[[#This Row],[Verwendete Transaktion (Pflichtauswahl)]],Transaktionen[[Transaktionen]:[Modul]],3,FALSE),"Modul anders","okay"),"")</f>
        <v/>
      </c>
      <c r="AP2272">
        <f>IFERROR(IF(COUNTIFS(BTT[Verwendete Transaktion (Pflichtauswahl)],BTT[[#This Row],[Verwendete Transaktion (Pflichtauswahl)]],BTT[SAP-Modul
(Pflichtauswahl)],"&lt;&gt;"&amp;BTT[[#This Row],[SAP-Modul
(Pflichtauswahl)]])&gt;0,"Modul anders","okay"),"")</f>
        <v/>
      </c>
      <c r="AQ2272">
        <f>IFERROR(IF(COUNTIFS(BTT[Verwendete Transaktion (Pflichtauswahl)],BTT[[#This Row],[Verwendete Transaktion (Pflichtauswahl)]],BTT[Verantwortliches TP
(automatisch)],"&lt;&gt;"&amp;BTT[[#This Row],[Verantwortliches TP
(automatisch)]])&gt;0,"Transaktion mehrfach","okay"),"")</f>
        <v/>
      </c>
      <c r="AR2272">
        <f>IFERROR(IF(COUNTIFS(BTT[Verwendete Transaktion (Pflichtauswahl)],BTT[[#This Row],[Verwendete Transaktion (Pflichtauswahl)]],BTT[Verantwortliches TP
(automatisch)],"&lt;&gt;"&amp;VLOOKUP(aktives_Teilprojekt,Teilprojekte[[Teilprojekte]:[Kürzel]],2,FALSE))&gt;0,"Transaktion mehrfach","okay"),"")</f>
        <v/>
      </c>
      <c r="AS2272" t="inlineStr">
        <is>
          <t>FI2242</t>
        </is>
      </c>
    </row>
    <row r="2273">
      <c r="A2273">
        <f>IFERROR(IF(BTT[[#This Row],[Lfd Nr. 
(aus konsolidierter Datei)]]&lt;&gt;"",BTT[[#This Row],[Lfd Nr. 
(aus konsolidierter Datei)]],VLOOKUP(aktives_Teilprojekt,Teilprojekte[[Teilprojekte]:[Kürzel]],2,FALSE)&amp;ROW(BTT[[#This Row],[Lfd Nr.
(automatisch)]])-2),"")</f>
        <v/>
      </c>
      <c r="E2273">
        <f>IFERROR(IF(NOT(BTT[[#This Row],[Manuelle Änderung des Verantwortliches TP
(Auswahl - bei Bedarf)]]=""),BTT[[#This Row],[Manuelle Änderung des Verantwortliches TP
(Auswahl - bei Bedarf)]],VLOOKUP(BTT[[#This Row],[Hauptprozess
(Pflichtauswahl)]],Hauptprozesse[],3,FALSE)),"")</f>
        <v/>
      </c>
      <c r="F2273" t="inlineStr">
        <is>
          <t>FI</t>
        </is>
      </c>
      <c r="H2273" t="inlineStr"/>
      <c r="I2273" t="inlineStr">
        <is>
          <t>ME80AN</t>
        </is>
      </c>
      <c r="J2273">
        <f>IFERROR(VLOOKUP(BTT[[#This Row],[Verwendete Transaktion (Pflichtauswahl)]],Transaktionen[[Transaktionen]:[Langtext]],2,FALSE),"")</f>
        <v/>
      </c>
      <c r="V2273">
        <f>IFERROR(VLOOKUP(BTT[[#This Row],[Verwendetes Formular
(Auswahl falls relevant)]],Formulare[[Formularbezeichnung]:[Formularname (technisch)]],2,FALSE),"")</f>
        <v/>
      </c>
      <c r="Y2273" t="inlineStr">
        <is>
          <t>keine Berechtigung</t>
        </is>
      </c>
      <c r="AK2273">
        <f>IF(BTT[[#This Row],[Subprozess
(optionale Auswahl)]]="","okay",IF(VLOOKUP(BTT[[#This Row],[Subprozess
(optionale Auswahl)]],BPML[[Subprozess]:[Zugeordneter Hauptprozess]],3,FALSE)=BTT[[#This Row],[Hauptprozess
(Pflichtauswahl)]],"okay","falscher Subprozess"))</f>
        <v/>
      </c>
      <c r="AL2273">
        <f>IF(aktives_Teilprojekt="Master","",IF(BTT[[#This Row],[Verantwortliches TP
(automatisch)]]=VLOOKUP(aktives_Teilprojekt,Teilprojekte[[Teilprojekte]:[Kürzel]],2,FALSE),"okay","Hauptprozess anderes TP"))</f>
        <v/>
      </c>
      <c r="AM22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3">
        <f>IFERROR(IF(BTT[[#This Row],[SAP-Modul
(Pflichtauswahl)]]&lt;&gt;VLOOKUP(BTT[[#This Row],[Verwendete Transaktion (Pflichtauswahl)]],Transaktionen[[Transaktionen]:[Modul]],3,FALSE),"Modul anders","okay"),"")</f>
        <v/>
      </c>
      <c r="AP2273">
        <f>IFERROR(IF(COUNTIFS(BTT[Verwendete Transaktion (Pflichtauswahl)],BTT[[#This Row],[Verwendete Transaktion (Pflichtauswahl)]],BTT[SAP-Modul
(Pflichtauswahl)],"&lt;&gt;"&amp;BTT[[#This Row],[SAP-Modul
(Pflichtauswahl)]])&gt;0,"Modul anders","okay"),"")</f>
        <v/>
      </c>
      <c r="AQ2273">
        <f>IFERROR(IF(COUNTIFS(BTT[Verwendete Transaktion (Pflichtauswahl)],BTT[[#This Row],[Verwendete Transaktion (Pflichtauswahl)]],BTT[Verantwortliches TP
(automatisch)],"&lt;&gt;"&amp;BTT[[#This Row],[Verantwortliches TP
(automatisch)]])&gt;0,"Transaktion mehrfach","okay"),"")</f>
        <v/>
      </c>
      <c r="AR2273">
        <f>IFERROR(IF(COUNTIFS(BTT[Verwendete Transaktion (Pflichtauswahl)],BTT[[#This Row],[Verwendete Transaktion (Pflichtauswahl)]],BTT[Verantwortliches TP
(automatisch)],"&lt;&gt;"&amp;VLOOKUP(aktives_Teilprojekt,Teilprojekte[[Teilprojekte]:[Kürzel]],2,FALSE))&gt;0,"Transaktion mehrfach","okay"),"")</f>
        <v/>
      </c>
      <c r="AS2273" t="inlineStr">
        <is>
          <t>FI2243</t>
        </is>
      </c>
    </row>
    <row r="2274">
      <c r="A2274">
        <f>IFERROR(IF(BTT[[#This Row],[Lfd Nr. 
(aus konsolidierter Datei)]]&lt;&gt;"",BTT[[#This Row],[Lfd Nr. 
(aus konsolidierter Datei)]],VLOOKUP(aktives_Teilprojekt,Teilprojekte[[Teilprojekte]:[Kürzel]],2,FALSE)&amp;ROW(BTT[[#This Row],[Lfd Nr.
(automatisch)]])-2),"")</f>
        <v/>
      </c>
      <c r="E2274">
        <f>IFERROR(IF(NOT(BTT[[#This Row],[Manuelle Änderung des Verantwortliches TP
(Auswahl - bei Bedarf)]]=""),BTT[[#This Row],[Manuelle Änderung des Verantwortliches TP
(Auswahl - bei Bedarf)]],VLOOKUP(BTT[[#This Row],[Hauptprozess
(Pflichtauswahl)]],Hauptprozesse[],3,FALSE)),"")</f>
        <v/>
      </c>
      <c r="F2274" t="inlineStr">
        <is>
          <t>FI</t>
        </is>
      </c>
      <c r="H2274" t="inlineStr"/>
      <c r="I2274" t="inlineStr">
        <is>
          <t>ME80FN</t>
        </is>
      </c>
      <c r="J2274">
        <f>IFERROR(VLOOKUP(BTT[[#This Row],[Verwendete Transaktion (Pflichtauswahl)]],Transaktionen[[Transaktionen]:[Langtext]],2,FALSE),"")</f>
        <v/>
      </c>
      <c r="V2274">
        <f>IFERROR(VLOOKUP(BTT[[#This Row],[Verwendetes Formular
(Auswahl falls relevant)]],Formulare[[Formularbezeichnung]:[Formularname (technisch)]],2,FALSE),"")</f>
        <v/>
      </c>
      <c r="Y2274" t="inlineStr">
        <is>
          <t>keine Berechtigung</t>
        </is>
      </c>
      <c r="AK2274">
        <f>IF(BTT[[#This Row],[Subprozess
(optionale Auswahl)]]="","okay",IF(VLOOKUP(BTT[[#This Row],[Subprozess
(optionale Auswahl)]],BPML[[Subprozess]:[Zugeordneter Hauptprozess]],3,FALSE)=BTT[[#This Row],[Hauptprozess
(Pflichtauswahl)]],"okay","falscher Subprozess"))</f>
        <v/>
      </c>
      <c r="AL2274">
        <f>IF(aktives_Teilprojekt="Master","",IF(BTT[[#This Row],[Verantwortliches TP
(automatisch)]]=VLOOKUP(aktives_Teilprojekt,Teilprojekte[[Teilprojekte]:[Kürzel]],2,FALSE),"okay","Hauptprozess anderes TP"))</f>
        <v/>
      </c>
      <c r="AM22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4">
        <f>IFERROR(IF(BTT[[#This Row],[SAP-Modul
(Pflichtauswahl)]]&lt;&gt;VLOOKUP(BTT[[#This Row],[Verwendete Transaktion (Pflichtauswahl)]],Transaktionen[[Transaktionen]:[Modul]],3,FALSE),"Modul anders","okay"),"")</f>
        <v/>
      </c>
      <c r="AP2274">
        <f>IFERROR(IF(COUNTIFS(BTT[Verwendete Transaktion (Pflichtauswahl)],BTT[[#This Row],[Verwendete Transaktion (Pflichtauswahl)]],BTT[SAP-Modul
(Pflichtauswahl)],"&lt;&gt;"&amp;BTT[[#This Row],[SAP-Modul
(Pflichtauswahl)]])&gt;0,"Modul anders","okay"),"")</f>
        <v/>
      </c>
      <c r="AQ2274">
        <f>IFERROR(IF(COUNTIFS(BTT[Verwendete Transaktion (Pflichtauswahl)],BTT[[#This Row],[Verwendete Transaktion (Pflichtauswahl)]],BTT[Verantwortliches TP
(automatisch)],"&lt;&gt;"&amp;BTT[[#This Row],[Verantwortliches TP
(automatisch)]])&gt;0,"Transaktion mehrfach","okay"),"")</f>
        <v/>
      </c>
      <c r="AR2274">
        <f>IFERROR(IF(COUNTIFS(BTT[Verwendete Transaktion (Pflichtauswahl)],BTT[[#This Row],[Verwendete Transaktion (Pflichtauswahl)]],BTT[Verantwortliches TP
(automatisch)],"&lt;&gt;"&amp;VLOOKUP(aktives_Teilprojekt,Teilprojekte[[Teilprojekte]:[Kürzel]],2,FALSE))&gt;0,"Transaktion mehrfach","okay"),"")</f>
        <v/>
      </c>
      <c r="AS2274" t="inlineStr">
        <is>
          <t>FI2244</t>
        </is>
      </c>
    </row>
    <row r="2275">
      <c r="A2275">
        <f>IFERROR(IF(BTT[[#This Row],[Lfd Nr. 
(aus konsolidierter Datei)]]&lt;&gt;"",BTT[[#This Row],[Lfd Nr. 
(aus konsolidierter Datei)]],VLOOKUP(aktives_Teilprojekt,Teilprojekte[[Teilprojekte]:[Kürzel]],2,FALSE)&amp;ROW(BTT[[#This Row],[Lfd Nr.
(automatisch)]])-2),"")</f>
        <v/>
      </c>
      <c r="E2275">
        <f>IFERROR(IF(NOT(BTT[[#This Row],[Manuelle Änderung des Verantwortliches TP
(Auswahl - bei Bedarf)]]=""),BTT[[#This Row],[Manuelle Änderung des Verantwortliches TP
(Auswahl - bei Bedarf)]],VLOOKUP(BTT[[#This Row],[Hauptprozess
(Pflichtauswahl)]],Hauptprozesse[],3,FALSE)),"")</f>
        <v/>
      </c>
      <c r="F2275" t="inlineStr">
        <is>
          <t>FI</t>
        </is>
      </c>
      <c r="H2275" t="inlineStr"/>
      <c r="I2275" t="inlineStr">
        <is>
          <t>ME80RN</t>
        </is>
      </c>
      <c r="J2275">
        <f>IFERROR(VLOOKUP(BTT[[#This Row],[Verwendete Transaktion (Pflichtauswahl)]],Transaktionen[[Transaktionen]:[Langtext]],2,FALSE),"")</f>
        <v/>
      </c>
      <c r="V2275">
        <f>IFERROR(VLOOKUP(BTT[[#This Row],[Verwendetes Formular
(Auswahl falls relevant)]],Formulare[[Formularbezeichnung]:[Formularname (technisch)]],2,FALSE),"")</f>
        <v/>
      </c>
      <c r="Y2275" t="inlineStr">
        <is>
          <t>keine Berechtigung</t>
        </is>
      </c>
      <c r="AK2275">
        <f>IF(BTT[[#This Row],[Subprozess
(optionale Auswahl)]]="","okay",IF(VLOOKUP(BTT[[#This Row],[Subprozess
(optionale Auswahl)]],BPML[[Subprozess]:[Zugeordneter Hauptprozess]],3,FALSE)=BTT[[#This Row],[Hauptprozess
(Pflichtauswahl)]],"okay","falscher Subprozess"))</f>
        <v/>
      </c>
      <c r="AL2275">
        <f>IF(aktives_Teilprojekt="Master","",IF(BTT[[#This Row],[Verantwortliches TP
(automatisch)]]=VLOOKUP(aktives_Teilprojekt,Teilprojekte[[Teilprojekte]:[Kürzel]],2,FALSE),"okay","Hauptprozess anderes TP"))</f>
        <v/>
      </c>
      <c r="AM22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5">
        <f>IFERROR(IF(BTT[[#This Row],[SAP-Modul
(Pflichtauswahl)]]&lt;&gt;VLOOKUP(BTT[[#This Row],[Verwendete Transaktion (Pflichtauswahl)]],Transaktionen[[Transaktionen]:[Modul]],3,FALSE),"Modul anders","okay"),"")</f>
        <v/>
      </c>
      <c r="AP2275">
        <f>IFERROR(IF(COUNTIFS(BTT[Verwendete Transaktion (Pflichtauswahl)],BTT[[#This Row],[Verwendete Transaktion (Pflichtauswahl)]],BTT[SAP-Modul
(Pflichtauswahl)],"&lt;&gt;"&amp;BTT[[#This Row],[SAP-Modul
(Pflichtauswahl)]])&gt;0,"Modul anders","okay"),"")</f>
        <v/>
      </c>
      <c r="AQ2275">
        <f>IFERROR(IF(COUNTIFS(BTT[Verwendete Transaktion (Pflichtauswahl)],BTT[[#This Row],[Verwendete Transaktion (Pflichtauswahl)]],BTT[Verantwortliches TP
(automatisch)],"&lt;&gt;"&amp;BTT[[#This Row],[Verantwortliches TP
(automatisch)]])&gt;0,"Transaktion mehrfach","okay"),"")</f>
        <v/>
      </c>
      <c r="AR2275">
        <f>IFERROR(IF(COUNTIFS(BTT[Verwendete Transaktion (Pflichtauswahl)],BTT[[#This Row],[Verwendete Transaktion (Pflichtauswahl)]],BTT[Verantwortliches TP
(automatisch)],"&lt;&gt;"&amp;VLOOKUP(aktives_Teilprojekt,Teilprojekte[[Teilprojekte]:[Kürzel]],2,FALSE))&gt;0,"Transaktion mehrfach","okay"),"")</f>
        <v/>
      </c>
      <c r="AS2275" t="inlineStr">
        <is>
          <t>FI2245</t>
        </is>
      </c>
    </row>
    <row r="2276">
      <c r="A2276">
        <f>IFERROR(IF(BTT[[#This Row],[Lfd Nr. 
(aus konsolidierter Datei)]]&lt;&gt;"",BTT[[#This Row],[Lfd Nr. 
(aus konsolidierter Datei)]],VLOOKUP(aktives_Teilprojekt,Teilprojekte[[Teilprojekte]:[Kürzel]],2,FALSE)&amp;ROW(BTT[[#This Row],[Lfd Nr.
(automatisch)]])-2),"")</f>
        <v/>
      </c>
      <c r="E2276">
        <f>IFERROR(IF(NOT(BTT[[#This Row],[Manuelle Änderung des Verantwortliches TP
(Auswahl - bei Bedarf)]]=""),BTT[[#This Row],[Manuelle Änderung des Verantwortliches TP
(Auswahl - bei Bedarf)]],VLOOKUP(BTT[[#This Row],[Hauptprozess
(Pflichtauswahl)]],Hauptprozesse[],3,FALSE)),"")</f>
        <v/>
      </c>
      <c r="F2276" t="inlineStr">
        <is>
          <t>FI</t>
        </is>
      </c>
      <c r="H2276" t="inlineStr"/>
      <c r="I2276" t="inlineStr">
        <is>
          <t>ME81</t>
        </is>
      </c>
      <c r="J2276">
        <f>IFERROR(VLOOKUP(BTT[[#This Row],[Verwendete Transaktion (Pflichtauswahl)]],Transaktionen[[Transaktionen]:[Langtext]],2,FALSE),"")</f>
        <v/>
      </c>
      <c r="V2276">
        <f>IFERROR(VLOOKUP(BTT[[#This Row],[Verwendetes Formular
(Auswahl falls relevant)]],Formulare[[Formularbezeichnung]:[Formularname (technisch)]],2,FALSE),"")</f>
        <v/>
      </c>
      <c r="Y2276" t="inlineStr">
        <is>
          <t>keine Berechtigung</t>
        </is>
      </c>
      <c r="AK2276">
        <f>IF(BTT[[#This Row],[Subprozess
(optionale Auswahl)]]="","okay",IF(VLOOKUP(BTT[[#This Row],[Subprozess
(optionale Auswahl)]],BPML[[Subprozess]:[Zugeordneter Hauptprozess]],3,FALSE)=BTT[[#This Row],[Hauptprozess
(Pflichtauswahl)]],"okay","falscher Subprozess"))</f>
        <v/>
      </c>
      <c r="AL2276">
        <f>IF(aktives_Teilprojekt="Master","",IF(BTT[[#This Row],[Verantwortliches TP
(automatisch)]]=VLOOKUP(aktives_Teilprojekt,Teilprojekte[[Teilprojekte]:[Kürzel]],2,FALSE),"okay","Hauptprozess anderes TP"))</f>
        <v/>
      </c>
      <c r="AM22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6">
        <f>IFERROR(IF(BTT[[#This Row],[SAP-Modul
(Pflichtauswahl)]]&lt;&gt;VLOOKUP(BTT[[#This Row],[Verwendete Transaktion (Pflichtauswahl)]],Transaktionen[[Transaktionen]:[Modul]],3,FALSE),"Modul anders","okay"),"")</f>
        <v/>
      </c>
      <c r="AP2276">
        <f>IFERROR(IF(COUNTIFS(BTT[Verwendete Transaktion (Pflichtauswahl)],BTT[[#This Row],[Verwendete Transaktion (Pflichtauswahl)]],BTT[SAP-Modul
(Pflichtauswahl)],"&lt;&gt;"&amp;BTT[[#This Row],[SAP-Modul
(Pflichtauswahl)]])&gt;0,"Modul anders","okay"),"")</f>
        <v/>
      </c>
      <c r="AQ2276">
        <f>IFERROR(IF(COUNTIFS(BTT[Verwendete Transaktion (Pflichtauswahl)],BTT[[#This Row],[Verwendete Transaktion (Pflichtauswahl)]],BTT[Verantwortliches TP
(automatisch)],"&lt;&gt;"&amp;BTT[[#This Row],[Verantwortliches TP
(automatisch)]])&gt;0,"Transaktion mehrfach","okay"),"")</f>
        <v/>
      </c>
      <c r="AR2276">
        <f>IFERROR(IF(COUNTIFS(BTT[Verwendete Transaktion (Pflichtauswahl)],BTT[[#This Row],[Verwendete Transaktion (Pflichtauswahl)]],BTT[Verantwortliches TP
(automatisch)],"&lt;&gt;"&amp;VLOOKUP(aktives_Teilprojekt,Teilprojekte[[Teilprojekte]:[Kürzel]],2,FALSE))&gt;0,"Transaktion mehrfach","okay"),"")</f>
        <v/>
      </c>
      <c r="AS2276" t="inlineStr">
        <is>
          <t>FI2246</t>
        </is>
      </c>
    </row>
    <row r="2277">
      <c r="A2277">
        <f>IFERROR(IF(BTT[[#This Row],[Lfd Nr. 
(aus konsolidierter Datei)]]&lt;&gt;"",BTT[[#This Row],[Lfd Nr. 
(aus konsolidierter Datei)]],VLOOKUP(aktives_Teilprojekt,Teilprojekte[[Teilprojekte]:[Kürzel]],2,FALSE)&amp;ROW(BTT[[#This Row],[Lfd Nr.
(automatisch)]])-2),"")</f>
        <v/>
      </c>
      <c r="E2277">
        <f>IFERROR(IF(NOT(BTT[[#This Row],[Manuelle Änderung des Verantwortliches TP
(Auswahl - bei Bedarf)]]=""),BTT[[#This Row],[Manuelle Änderung des Verantwortliches TP
(Auswahl - bei Bedarf)]],VLOOKUP(BTT[[#This Row],[Hauptprozess
(Pflichtauswahl)]],Hauptprozesse[],3,FALSE)),"")</f>
        <v/>
      </c>
      <c r="F2277" t="inlineStr">
        <is>
          <t>FI</t>
        </is>
      </c>
      <c r="H2277" t="inlineStr"/>
      <c r="I2277" t="inlineStr">
        <is>
          <t>ME81N</t>
        </is>
      </c>
      <c r="J2277">
        <f>IFERROR(VLOOKUP(BTT[[#This Row],[Verwendete Transaktion (Pflichtauswahl)]],Transaktionen[[Transaktionen]:[Langtext]],2,FALSE),"")</f>
        <v/>
      </c>
      <c r="V2277">
        <f>IFERROR(VLOOKUP(BTT[[#This Row],[Verwendetes Formular
(Auswahl falls relevant)]],Formulare[[Formularbezeichnung]:[Formularname (technisch)]],2,FALSE),"")</f>
        <v/>
      </c>
      <c r="Y2277" t="inlineStr">
        <is>
          <t>keine Berechtigung</t>
        </is>
      </c>
      <c r="AK2277">
        <f>IF(BTT[[#This Row],[Subprozess
(optionale Auswahl)]]="","okay",IF(VLOOKUP(BTT[[#This Row],[Subprozess
(optionale Auswahl)]],BPML[[Subprozess]:[Zugeordneter Hauptprozess]],3,FALSE)=BTT[[#This Row],[Hauptprozess
(Pflichtauswahl)]],"okay","falscher Subprozess"))</f>
        <v/>
      </c>
      <c r="AL2277">
        <f>IF(aktives_Teilprojekt="Master","",IF(BTT[[#This Row],[Verantwortliches TP
(automatisch)]]=VLOOKUP(aktives_Teilprojekt,Teilprojekte[[Teilprojekte]:[Kürzel]],2,FALSE),"okay","Hauptprozess anderes TP"))</f>
        <v/>
      </c>
      <c r="AM22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7">
        <f>IFERROR(IF(BTT[[#This Row],[SAP-Modul
(Pflichtauswahl)]]&lt;&gt;VLOOKUP(BTT[[#This Row],[Verwendete Transaktion (Pflichtauswahl)]],Transaktionen[[Transaktionen]:[Modul]],3,FALSE),"Modul anders","okay"),"")</f>
        <v/>
      </c>
      <c r="AP2277">
        <f>IFERROR(IF(COUNTIFS(BTT[Verwendete Transaktion (Pflichtauswahl)],BTT[[#This Row],[Verwendete Transaktion (Pflichtauswahl)]],BTT[SAP-Modul
(Pflichtauswahl)],"&lt;&gt;"&amp;BTT[[#This Row],[SAP-Modul
(Pflichtauswahl)]])&gt;0,"Modul anders","okay"),"")</f>
        <v/>
      </c>
      <c r="AQ2277">
        <f>IFERROR(IF(COUNTIFS(BTT[Verwendete Transaktion (Pflichtauswahl)],BTT[[#This Row],[Verwendete Transaktion (Pflichtauswahl)]],BTT[Verantwortliches TP
(automatisch)],"&lt;&gt;"&amp;BTT[[#This Row],[Verantwortliches TP
(automatisch)]])&gt;0,"Transaktion mehrfach","okay"),"")</f>
        <v/>
      </c>
      <c r="AR2277">
        <f>IFERROR(IF(COUNTIFS(BTT[Verwendete Transaktion (Pflichtauswahl)],BTT[[#This Row],[Verwendete Transaktion (Pflichtauswahl)]],BTT[Verantwortliches TP
(automatisch)],"&lt;&gt;"&amp;VLOOKUP(aktives_Teilprojekt,Teilprojekte[[Teilprojekte]:[Kürzel]],2,FALSE))&gt;0,"Transaktion mehrfach","okay"),"")</f>
        <v/>
      </c>
      <c r="AS2277" t="inlineStr">
        <is>
          <t>FI2247</t>
        </is>
      </c>
    </row>
    <row r="2278">
      <c r="A2278">
        <f>IFERROR(IF(BTT[[#This Row],[Lfd Nr. 
(aus konsolidierter Datei)]]&lt;&gt;"",BTT[[#This Row],[Lfd Nr. 
(aus konsolidierter Datei)]],VLOOKUP(aktives_Teilprojekt,Teilprojekte[[Teilprojekte]:[Kürzel]],2,FALSE)&amp;ROW(BTT[[#This Row],[Lfd Nr.
(automatisch)]])-2),"")</f>
        <v/>
      </c>
      <c r="E2278">
        <f>IFERROR(IF(NOT(BTT[[#This Row],[Manuelle Änderung des Verantwortliches TP
(Auswahl - bei Bedarf)]]=""),BTT[[#This Row],[Manuelle Änderung des Verantwortliches TP
(Auswahl - bei Bedarf)]],VLOOKUP(BTT[[#This Row],[Hauptprozess
(Pflichtauswahl)]],Hauptprozesse[],3,FALSE)),"")</f>
        <v/>
      </c>
      <c r="F2278" t="inlineStr">
        <is>
          <t>FI</t>
        </is>
      </c>
      <c r="H2278" t="inlineStr"/>
      <c r="I2278" t="inlineStr">
        <is>
          <t>ME82</t>
        </is>
      </c>
      <c r="J2278">
        <f>IFERROR(VLOOKUP(BTT[[#This Row],[Verwendete Transaktion (Pflichtauswahl)]],Transaktionen[[Transaktionen]:[Langtext]],2,FALSE),"")</f>
        <v/>
      </c>
      <c r="V2278">
        <f>IFERROR(VLOOKUP(BTT[[#This Row],[Verwendetes Formular
(Auswahl falls relevant)]],Formulare[[Formularbezeichnung]:[Formularname (technisch)]],2,FALSE),"")</f>
        <v/>
      </c>
      <c r="Y2278" t="inlineStr">
        <is>
          <t>keine Berechtigung</t>
        </is>
      </c>
      <c r="AK2278">
        <f>IF(BTT[[#This Row],[Subprozess
(optionale Auswahl)]]="","okay",IF(VLOOKUP(BTT[[#This Row],[Subprozess
(optionale Auswahl)]],BPML[[Subprozess]:[Zugeordneter Hauptprozess]],3,FALSE)=BTT[[#This Row],[Hauptprozess
(Pflichtauswahl)]],"okay","falscher Subprozess"))</f>
        <v/>
      </c>
      <c r="AL2278">
        <f>IF(aktives_Teilprojekt="Master","",IF(BTT[[#This Row],[Verantwortliches TP
(automatisch)]]=VLOOKUP(aktives_Teilprojekt,Teilprojekte[[Teilprojekte]:[Kürzel]],2,FALSE),"okay","Hauptprozess anderes TP"))</f>
        <v/>
      </c>
      <c r="AM22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8">
        <f>IFERROR(IF(BTT[[#This Row],[SAP-Modul
(Pflichtauswahl)]]&lt;&gt;VLOOKUP(BTT[[#This Row],[Verwendete Transaktion (Pflichtauswahl)]],Transaktionen[[Transaktionen]:[Modul]],3,FALSE),"Modul anders","okay"),"")</f>
        <v/>
      </c>
      <c r="AP2278">
        <f>IFERROR(IF(COUNTIFS(BTT[Verwendete Transaktion (Pflichtauswahl)],BTT[[#This Row],[Verwendete Transaktion (Pflichtauswahl)]],BTT[SAP-Modul
(Pflichtauswahl)],"&lt;&gt;"&amp;BTT[[#This Row],[SAP-Modul
(Pflichtauswahl)]])&gt;0,"Modul anders","okay"),"")</f>
        <v/>
      </c>
      <c r="AQ2278">
        <f>IFERROR(IF(COUNTIFS(BTT[Verwendete Transaktion (Pflichtauswahl)],BTT[[#This Row],[Verwendete Transaktion (Pflichtauswahl)]],BTT[Verantwortliches TP
(automatisch)],"&lt;&gt;"&amp;BTT[[#This Row],[Verantwortliches TP
(automatisch)]])&gt;0,"Transaktion mehrfach","okay"),"")</f>
        <v/>
      </c>
      <c r="AR2278">
        <f>IFERROR(IF(COUNTIFS(BTT[Verwendete Transaktion (Pflichtauswahl)],BTT[[#This Row],[Verwendete Transaktion (Pflichtauswahl)]],BTT[Verantwortliches TP
(automatisch)],"&lt;&gt;"&amp;VLOOKUP(aktives_Teilprojekt,Teilprojekte[[Teilprojekte]:[Kürzel]],2,FALSE))&gt;0,"Transaktion mehrfach","okay"),"")</f>
        <v/>
      </c>
      <c r="AS2278" t="inlineStr">
        <is>
          <t>FI2248</t>
        </is>
      </c>
    </row>
    <row r="2279">
      <c r="A2279">
        <f>IFERROR(IF(BTT[[#This Row],[Lfd Nr. 
(aus konsolidierter Datei)]]&lt;&gt;"",BTT[[#This Row],[Lfd Nr. 
(aus konsolidierter Datei)]],VLOOKUP(aktives_Teilprojekt,Teilprojekte[[Teilprojekte]:[Kürzel]],2,FALSE)&amp;ROW(BTT[[#This Row],[Lfd Nr.
(automatisch)]])-2),"")</f>
        <v/>
      </c>
      <c r="E2279">
        <f>IFERROR(IF(NOT(BTT[[#This Row],[Manuelle Änderung des Verantwortliches TP
(Auswahl - bei Bedarf)]]=""),BTT[[#This Row],[Manuelle Änderung des Verantwortliches TP
(Auswahl - bei Bedarf)]],VLOOKUP(BTT[[#This Row],[Hauptprozess
(Pflichtauswahl)]],Hauptprozesse[],3,FALSE)),"")</f>
        <v/>
      </c>
      <c r="F2279" t="inlineStr">
        <is>
          <t>FI</t>
        </is>
      </c>
      <c r="H2279" t="inlineStr"/>
      <c r="I2279" t="inlineStr">
        <is>
          <t>ME91F</t>
        </is>
      </c>
      <c r="J2279">
        <f>IFERROR(VLOOKUP(BTT[[#This Row],[Verwendete Transaktion (Pflichtauswahl)]],Transaktionen[[Transaktionen]:[Langtext]],2,FALSE),"")</f>
        <v/>
      </c>
      <c r="V2279">
        <f>IFERROR(VLOOKUP(BTT[[#This Row],[Verwendetes Formular
(Auswahl falls relevant)]],Formulare[[Formularbezeichnung]:[Formularname (technisch)]],2,FALSE),"")</f>
        <v/>
      </c>
      <c r="Y2279" t="inlineStr">
        <is>
          <t>keine Berechtigung</t>
        </is>
      </c>
      <c r="AK2279">
        <f>IF(BTT[[#This Row],[Subprozess
(optionale Auswahl)]]="","okay",IF(VLOOKUP(BTT[[#This Row],[Subprozess
(optionale Auswahl)]],BPML[[Subprozess]:[Zugeordneter Hauptprozess]],3,FALSE)=BTT[[#This Row],[Hauptprozess
(Pflichtauswahl)]],"okay","falscher Subprozess"))</f>
        <v/>
      </c>
      <c r="AL2279">
        <f>IF(aktives_Teilprojekt="Master","",IF(BTT[[#This Row],[Verantwortliches TP
(automatisch)]]=VLOOKUP(aktives_Teilprojekt,Teilprojekte[[Teilprojekte]:[Kürzel]],2,FALSE),"okay","Hauptprozess anderes TP"))</f>
        <v/>
      </c>
      <c r="AM22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79">
        <f>IFERROR(IF(BTT[[#This Row],[SAP-Modul
(Pflichtauswahl)]]&lt;&gt;VLOOKUP(BTT[[#This Row],[Verwendete Transaktion (Pflichtauswahl)]],Transaktionen[[Transaktionen]:[Modul]],3,FALSE),"Modul anders","okay"),"")</f>
        <v/>
      </c>
      <c r="AP2279">
        <f>IFERROR(IF(COUNTIFS(BTT[Verwendete Transaktion (Pflichtauswahl)],BTT[[#This Row],[Verwendete Transaktion (Pflichtauswahl)]],BTT[SAP-Modul
(Pflichtauswahl)],"&lt;&gt;"&amp;BTT[[#This Row],[SAP-Modul
(Pflichtauswahl)]])&gt;0,"Modul anders","okay"),"")</f>
        <v/>
      </c>
      <c r="AQ2279">
        <f>IFERROR(IF(COUNTIFS(BTT[Verwendete Transaktion (Pflichtauswahl)],BTT[[#This Row],[Verwendete Transaktion (Pflichtauswahl)]],BTT[Verantwortliches TP
(automatisch)],"&lt;&gt;"&amp;BTT[[#This Row],[Verantwortliches TP
(automatisch)]])&gt;0,"Transaktion mehrfach","okay"),"")</f>
        <v/>
      </c>
      <c r="AR2279">
        <f>IFERROR(IF(COUNTIFS(BTT[Verwendete Transaktion (Pflichtauswahl)],BTT[[#This Row],[Verwendete Transaktion (Pflichtauswahl)]],BTT[Verantwortliches TP
(automatisch)],"&lt;&gt;"&amp;VLOOKUP(aktives_Teilprojekt,Teilprojekte[[Teilprojekte]:[Kürzel]],2,FALSE))&gt;0,"Transaktion mehrfach","okay"),"")</f>
        <v/>
      </c>
      <c r="AS2279" t="inlineStr">
        <is>
          <t>FI2249</t>
        </is>
      </c>
    </row>
    <row r="2280">
      <c r="A2280">
        <f>IFERROR(IF(BTT[[#This Row],[Lfd Nr. 
(aus konsolidierter Datei)]]&lt;&gt;"",BTT[[#This Row],[Lfd Nr. 
(aus konsolidierter Datei)]],VLOOKUP(aktives_Teilprojekt,Teilprojekte[[Teilprojekte]:[Kürzel]],2,FALSE)&amp;ROW(BTT[[#This Row],[Lfd Nr.
(automatisch)]])-2),"")</f>
        <v/>
      </c>
      <c r="E2280">
        <f>IFERROR(IF(NOT(BTT[[#This Row],[Manuelle Änderung des Verantwortliches TP
(Auswahl - bei Bedarf)]]=""),BTT[[#This Row],[Manuelle Änderung des Verantwortliches TP
(Auswahl - bei Bedarf)]],VLOOKUP(BTT[[#This Row],[Hauptprozess
(Pflichtauswahl)]],Hauptprozesse[],3,FALSE)),"")</f>
        <v/>
      </c>
      <c r="F2280" t="inlineStr">
        <is>
          <t>FI</t>
        </is>
      </c>
      <c r="H2280" t="inlineStr"/>
      <c r="I2280" t="inlineStr">
        <is>
          <t>ME92F</t>
        </is>
      </c>
      <c r="J2280">
        <f>IFERROR(VLOOKUP(BTT[[#This Row],[Verwendete Transaktion (Pflichtauswahl)]],Transaktionen[[Transaktionen]:[Langtext]],2,FALSE),"")</f>
        <v/>
      </c>
      <c r="V2280">
        <f>IFERROR(VLOOKUP(BTT[[#This Row],[Verwendetes Formular
(Auswahl falls relevant)]],Formulare[[Formularbezeichnung]:[Formularname (technisch)]],2,FALSE),"")</f>
        <v/>
      </c>
      <c r="Y2280" t="inlineStr">
        <is>
          <t>keine Berechtigung</t>
        </is>
      </c>
      <c r="AK2280">
        <f>IF(BTT[[#This Row],[Subprozess
(optionale Auswahl)]]="","okay",IF(VLOOKUP(BTT[[#This Row],[Subprozess
(optionale Auswahl)]],BPML[[Subprozess]:[Zugeordneter Hauptprozess]],3,FALSE)=BTT[[#This Row],[Hauptprozess
(Pflichtauswahl)]],"okay","falscher Subprozess"))</f>
        <v/>
      </c>
      <c r="AL2280">
        <f>IF(aktives_Teilprojekt="Master","",IF(BTT[[#This Row],[Verantwortliches TP
(automatisch)]]=VLOOKUP(aktives_Teilprojekt,Teilprojekte[[Teilprojekte]:[Kürzel]],2,FALSE),"okay","Hauptprozess anderes TP"))</f>
        <v/>
      </c>
      <c r="AM22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0">
        <f>IFERROR(IF(BTT[[#This Row],[SAP-Modul
(Pflichtauswahl)]]&lt;&gt;VLOOKUP(BTT[[#This Row],[Verwendete Transaktion (Pflichtauswahl)]],Transaktionen[[Transaktionen]:[Modul]],3,FALSE),"Modul anders","okay"),"")</f>
        <v/>
      </c>
      <c r="AP2280">
        <f>IFERROR(IF(COUNTIFS(BTT[Verwendete Transaktion (Pflichtauswahl)],BTT[[#This Row],[Verwendete Transaktion (Pflichtauswahl)]],BTT[SAP-Modul
(Pflichtauswahl)],"&lt;&gt;"&amp;BTT[[#This Row],[SAP-Modul
(Pflichtauswahl)]])&gt;0,"Modul anders","okay"),"")</f>
        <v/>
      </c>
      <c r="AQ2280">
        <f>IFERROR(IF(COUNTIFS(BTT[Verwendete Transaktion (Pflichtauswahl)],BTT[[#This Row],[Verwendete Transaktion (Pflichtauswahl)]],BTT[Verantwortliches TP
(automatisch)],"&lt;&gt;"&amp;BTT[[#This Row],[Verantwortliches TP
(automatisch)]])&gt;0,"Transaktion mehrfach","okay"),"")</f>
        <v/>
      </c>
      <c r="AR2280">
        <f>IFERROR(IF(COUNTIFS(BTT[Verwendete Transaktion (Pflichtauswahl)],BTT[[#This Row],[Verwendete Transaktion (Pflichtauswahl)]],BTT[Verantwortliches TP
(automatisch)],"&lt;&gt;"&amp;VLOOKUP(aktives_Teilprojekt,Teilprojekte[[Teilprojekte]:[Kürzel]],2,FALSE))&gt;0,"Transaktion mehrfach","okay"),"")</f>
        <v/>
      </c>
      <c r="AS2280" t="inlineStr">
        <is>
          <t>FI2250</t>
        </is>
      </c>
    </row>
    <row r="2281">
      <c r="A2281">
        <f>IFERROR(IF(BTT[[#This Row],[Lfd Nr. 
(aus konsolidierter Datei)]]&lt;&gt;"",BTT[[#This Row],[Lfd Nr. 
(aus konsolidierter Datei)]],VLOOKUP(aktives_Teilprojekt,Teilprojekte[[Teilprojekte]:[Kürzel]],2,FALSE)&amp;ROW(BTT[[#This Row],[Lfd Nr.
(automatisch)]])-2),"")</f>
        <v/>
      </c>
      <c r="E2281">
        <f>IFERROR(IF(NOT(BTT[[#This Row],[Manuelle Änderung des Verantwortliches TP
(Auswahl - bei Bedarf)]]=""),BTT[[#This Row],[Manuelle Änderung des Verantwortliches TP
(Auswahl - bei Bedarf)]],VLOOKUP(BTT[[#This Row],[Hauptprozess
(Pflichtauswahl)]],Hauptprozesse[],3,FALSE)),"")</f>
        <v/>
      </c>
      <c r="F2281" t="inlineStr">
        <is>
          <t>FI</t>
        </is>
      </c>
      <c r="H2281" t="inlineStr"/>
      <c r="I2281" t="inlineStr">
        <is>
          <t>ME9A</t>
        </is>
      </c>
      <c r="J2281">
        <f>IFERROR(VLOOKUP(BTT[[#This Row],[Verwendete Transaktion (Pflichtauswahl)]],Transaktionen[[Transaktionen]:[Langtext]],2,FALSE),"")</f>
        <v/>
      </c>
      <c r="V2281">
        <f>IFERROR(VLOOKUP(BTT[[#This Row],[Verwendetes Formular
(Auswahl falls relevant)]],Formulare[[Formularbezeichnung]:[Formularname (technisch)]],2,FALSE),"")</f>
        <v/>
      </c>
      <c r="Y2281" t="inlineStr">
        <is>
          <t>keine Berechtigung</t>
        </is>
      </c>
      <c r="AK2281">
        <f>IF(BTT[[#This Row],[Subprozess
(optionale Auswahl)]]="","okay",IF(VLOOKUP(BTT[[#This Row],[Subprozess
(optionale Auswahl)]],BPML[[Subprozess]:[Zugeordneter Hauptprozess]],3,FALSE)=BTT[[#This Row],[Hauptprozess
(Pflichtauswahl)]],"okay","falscher Subprozess"))</f>
        <v/>
      </c>
      <c r="AL2281">
        <f>IF(aktives_Teilprojekt="Master","",IF(BTT[[#This Row],[Verantwortliches TP
(automatisch)]]=VLOOKUP(aktives_Teilprojekt,Teilprojekte[[Teilprojekte]:[Kürzel]],2,FALSE),"okay","Hauptprozess anderes TP"))</f>
        <v/>
      </c>
      <c r="AM22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1">
        <f>IFERROR(IF(BTT[[#This Row],[SAP-Modul
(Pflichtauswahl)]]&lt;&gt;VLOOKUP(BTT[[#This Row],[Verwendete Transaktion (Pflichtauswahl)]],Transaktionen[[Transaktionen]:[Modul]],3,FALSE),"Modul anders","okay"),"")</f>
        <v/>
      </c>
      <c r="AP2281">
        <f>IFERROR(IF(COUNTIFS(BTT[Verwendete Transaktion (Pflichtauswahl)],BTT[[#This Row],[Verwendete Transaktion (Pflichtauswahl)]],BTT[SAP-Modul
(Pflichtauswahl)],"&lt;&gt;"&amp;BTT[[#This Row],[SAP-Modul
(Pflichtauswahl)]])&gt;0,"Modul anders","okay"),"")</f>
        <v/>
      </c>
      <c r="AQ2281">
        <f>IFERROR(IF(COUNTIFS(BTT[Verwendete Transaktion (Pflichtauswahl)],BTT[[#This Row],[Verwendete Transaktion (Pflichtauswahl)]],BTT[Verantwortliches TP
(automatisch)],"&lt;&gt;"&amp;BTT[[#This Row],[Verantwortliches TP
(automatisch)]])&gt;0,"Transaktion mehrfach","okay"),"")</f>
        <v/>
      </c>
      <c r="AR2281">
        <f>IFERROR(IF(COUNTIFS(BTT[Verwendete Transaktion (Pflichtauswahl)],BTT[[#This Row],[Verwendete Transaktion (Pflichtauswahl)]],BTT[Verantwortliches TP
(automatisch)],"&lt;&gt;"&amp;VLOOKUP(aktives_Teilprojekt,Teilprojekte[[Teilprojekte]:[Kürzel]],2,FALSE))&gt;0,"Transaktion mehrfach","okay"),"")</f>
        <v/>
      </c>
      <c r="AS2281" t="inlineStr">
        <is>
          <t>FI2251</t>
        </is>
      </c>
    </row>
    <row r="2282">
      <c r="A2282">
        <f>IFERROR(IF(BTT[[#This Row],[Lfd Nr. 
(aus konsolidierter Datei)]]&lt;&gt;"",BTT[[#This Row],[Lfd Nr. 
(aus konsolidierter Datei)]],VLOOKUP(aktives_Teilprojekt,Teilprojekte[[Teilprojekte]:[Kürzel]],2,FALSE)&amp;ROW(BTT[[#This Row],[Lfd Nr.
(automatisch)]])-2),"")</f>
        <v/>
      </c>
      <c r="E2282">
        <f>IFERROR(IF(NOT(BTT[[#This Row],[Manuelle Änderung des Verantwortliches TP
(Auswahl - bei Bedarf)]]=""),BTT[[#This Row],[Manuelle Änderung des Verantwortliches TP
(Auswahl - bei Bedarf)]],VLOOKUP(BTT[[#This Row],[Hauptprozess
(Pflichtauswahl)]],Hauptprozesse[],3,FALSE)),"")</f>
        <v/>
      </c>
      <c r="F2282" t="inlineStr">
        <is>
          <t>FI</t>
        </is>
      </c>
      <c r="H2282" t="inlineStr"/>
      <c r="I2282" t="inlineStr">
        <is>
          <t>ME9F</t>
        </is>
      </c>
      <c r="J2282">
        <f>IFERROR(VLOOKUP(BTT[[#This Row],[Verwendete Transaktion (Pflichtauswahl)]],Transaktionen[[Transaktionen]:[Langtext]],2,FALSE),"")</f>
        <v/>
      </c>
      <c r="V2282">
        <f>IFERROR(VLOOKUP(BTT[[#This Row],[Verwendetes Formular
(Auswahl falls relevant)]],Formulare[[Formularbezeichnung]:[Formularname (technisch)]],2,FALSE),"")</f>
        <v/>
      </c>
      <c r="Y2282" t="inlineStr">
        <is>
          <t>keine Berechtigung</t>
        </is>
      </c>
      <c r="AK2282">
        <f>IF(BTT[[#This Row],[Subprozess
(optionale Auswahl)]]="","okay",IF(VLOOKUP(BTT[[#This Row],[Subprozess
(optionale Auswahl)]],BPML[[Subprozess]:[Zugeordneter Hauptprozess]],3,FALSE)=BTT[[#This Row],[Hauptprozess
(Pflichtauswahl)]],"okay","falscher Subprozess"))</f>
        <v/>
      </c>
      <c r="AL2282">
        <f>IF(aktives_Teilprojekt="Master","",IF(BTT[[#This Row],[Verantwortliches TP
(automatisch)]]=VLOOKUP(aktives_Teilprojekt,Teilprojekte[[Teilprojekte]:[Kürzel]],2,FALSE),"okay","Hauptprozess anderes TP"))</f>
        <v/>
      </c>
      <c r="AM22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2">
        <f>IFERROR(IF(BTT[[#This Row],[SAP-Modul
(Pflichtauswahl)]]&lt;&gt;VLOOKUP(BTT[[#This Row],[Verwendete Transaktion (Pflichtauswahl)]],Transaktionen[[Transaktionen]:[Modul]],3,FALSE),"Modul anders","okay"),"")</f>
        <v/>
      </c>
      <c r="AP2282">
        <f>IFERROR(IF(COUNTIFS(BTT[Verwendete Transaktion (Pflichtauswahl)],BTT[[#This Row],[Verwendete Transaktion (Pflichtauswahl)]],BTT[SAP-Modul
(Pflichtauswahl)],"&lt;&gt;"&amp;BTT[[#This Row],[SAP-Modul
(Pflichtauswahl)]])&gt;0,"Modul anders","okay"),"")</f>
        <v/>
      </c>
      <c r="AQ2282">
        <f>IFERROR(IF(COUNTIFS(BTT[Verwendete Transaktion (Pflichtauswahl)],BTT[[#This Row],[Verwendete Transaktion (Pflichtauswahl)]],BTT[Verantwortliches TP
(automatisch)],"&lt;&gt;"&amp;BTT[[#This Row],[Verantwortliches TP
(automatisch)]])&gt;0,"Transaktion mehrfach","okay"),"")</f>
        <v/>
      </c>
      <c r="AR2282">
        <f>IFERROR(IF(COUNTIFS(BTT[Verwendete Transaktion (Pflichtauswahl)],BTT[[#This Row],[Verwendete Transaktion (Pflichtauswahl)]],BTT[Verantwortliches TP
(automatisch)],"&lt;&gt;"&amp;VLOOKUP(aktives_Teilprojekt,Teilprojekte[[Teilprojekte]:[Kürzel]],2,FALSE))&gt;0,"Transaktion mehrfach","okay"),"")</f>
        <v/>
      </c>
      <c r="AS2282" t="inlineStr">
        <is>
          <t>FI2252</t>
        </is>
      </c>
    </row>
    <row r="2283">
      <c r="A2283">
        <f>IFERROR(IF(BTT[[#This Row],[Lfd Nr. 
(aus konsolidierter Datei)]]&lt;&gt;"",BTT[[#This Row],[Lfd Nr. 
(aus konsolidierter Datei)]],VLOOKUP(aktives_Teilprojekt,Teilprojekte[[Teilprojekte]:[Kürzel]],2,FALSE)&amp;ROW(BTT[[#This Row],[Lfd Nr.
(automatisch)]])-2),"")</f>
        <v/>
      </c>
      <c r="E2283">
        <f>IFERROR(IF(NOT(BTT[[#This Row],[Manuelle Änderung des Verantwortliches TP
(Auswahl - bei Bedarf)]]=""),BTT[[#This Row],[Manuelle Änderung des Verantwortliches TP
(Auswahl - bei Bedarf)]],VLOOKUP(BTT[[#This Row],[Hauptprozess
(Pflichtauswahl)]],Hauptprozesse[],3,FALSE)),"")</f>
        <v/>
      </c>
      <c r="F2283" t="inlineStr">
        <is>
          <t>FI</t>
        </is>
      </c>
      <c r="H2283" t="inlineStr"/>
      <c r="I2283" t="inlineStr">
        <is>
          <t>ME9K</t>
        </is>
      </c>
      <c r="J2283">
        <f>IFERROR(VLOOKUP(BTT[[#This Row],[Verwendete Transaktion (Pflichtauswahl)]],Transaktionen[[Transaktionen]:[Langtext]],2,FALSE),"")</f>
        <v/>
      </c>
      <c r="V2283">
        <f>IFERROR(VLOOKUP(BTT[[#This Row],[Verwendetes Formular
(Auswahl falls relevant)]],Formulare[[Formularbezeichnung]:[Formularname (technisch)]],2,FALSE),"")</f>
        <v/>
      </c>
      <c r="Y2283" t="inlineStr">
        <is>
          <t>keine Berechtigung</t>
        </is>
      </c>
      <c r="AK2283">
        <f>IF(BTT[[#This Row],[Subprozess
(optionale Auswahl)]]="","okay",IF(VLOOKUP(BTT[[#This Row],[Subprozess
(optionale Auswahl)]],BPML[[Subprozess]:[Zugeordneter Hauptprozess]],3,FALSE)=BTT[[#This Row],[Hauptprozess
(Pflichtauswahl)]],"okay","falscher Subprozess"))</f>
        <v/>
      </c>
      <c r="AL2283">
        <f>IF(aktives_Teilprojekt="Master","",IF(BTT[[#This Row],[Verantwortliches TP
(automatisch)]]=VLOOKUP(aktives_Teilprojekt,Teilprojekte[[Teilprojekte]:[Kürzel]],2,FALSE),"okay","Hauptprozess anderes TP"))</f>
        <v/>
      </c>
      <c r="AM22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3">
        <f>IFERROR(IF(BTT[[#This Row],[SAP-Modul
(Pflichtauswahl)]]&lt;&gt;VLOOKUP(BTT[[#This Row],[Verwendete Transaktion (Pflichtauswahl)]],Transaktionen[[Transaktionen]:[Modul]],3,FALSE),"Modul anders","okay"),"")</f>
        <v/>
      </c>
      <c r="AP2283">
        <f>IFERROR(IF(COUNTIFS(BTT[Verwendete Transaktion (Pflichtauswahl)],BTT[[#This Row],[Verwendete Transaktion (Pflichtauswahl)]],BTT[SAP-Modul
(Pflichtauswahl)],"&lt;&gt;"&amp;BTT[[#This Row],[SAP-Modul
(Pflichtauswahl)]])&gt;0,"Modul anders","okay"),"")</f>
        <v/>
      </c>
      <c r="AQ2283">
        <f>IFERROR(IF(COUNTIFS(BTT[Verwendete Transaktion (Pflichtauswahl)],BTT[[#This Row],[Verwendete Transaktion (Pflichtauswahl)]],BTT[Verantwortliches TP
(automatisch)],"&lt;&gt;"&amp;BTT[[#This Row],[Verantwortliches TP
(automatisch)]])&gt;0,"Transaktion mehrfach","okay"),"")</f>
        <v/>
      </c>
      <c r="AR2283">
        <f>IFERROR(IF(COUNTIFS(BTT[Verwendete Transaktion (Pflichtauswahl)],BTT[[#This Row],[Verwendete Transaktion (Pflichtauswahl)]],BTT[Verantwortliches TP
(automatisch)],"&lt;&gt;"&amp;VLOOKUP(aktives_Teilprojekt,Teilprojekte[[Teilprojekte]:[Kürzel]],2,FALSE))&gt;0,"Transaktion mehrfach","okay"),"")</f>
        <v/>
      </c>
      <c r="AS2283" t="inlineStr">
        <is>
          <t>FI2253</t>
        </is>
      </c>
    </row>
    <row r="2284">
      <c r="A2284">
        <f>IFERROR(IF(BTT[[#This Row],[Lfd Nr. 
(aus konsolidierter Datei)]]&lt;&gt;"",BTT[[#This Row],[Lfd Nr. 
(aus konsolidierter Datei)]],VLOOKUP(aktives_Teilprojekt,Teilprojekte[[Teilprojekte]:[Kürzel]],2,FALSE)&amp;ROW(BTT[[#This Row],[Lfd Nr.
(automatisch)]])-2),"")</f>
        <v/>
      </c>
      <c r="E2284">
        <f>IFERROR(IF(NOT(BTT[[#This Row],[Manuelle Änderung des Verantwortliches TP
(Auswahl - bei Bedarf)]]=""),BTT[[#This Row],[Manuelle Änderung des Verantwortliches TP
(Auswahl - bei Bedarf)]],VLOOKUP(BTT[[#This Row],[Hauptprozess
(Pflichtauswahl)]],Hauptprozesse[],3,FALSE)),"")</f>
        <v/>
      </c>
      <c r="F2284" t="inlineStr">
        <is>
          <t>FI</t>
        </is>
      </c>
      <c r="H2284" t="inlineStr"/>
      <c r="I2284" t="inlineStr">
        <is>
          <t>MEAN</t>
        </is>
      </c>
      <c r="J2284">
        <f>IFERROR(VLOOKUP(BTT[[#This Row],[Verwendete Transaktion (Pflichtauswahl)]],Transaktionen[[Transaktionen]:[Langtext]],2,FALSE),"")</f>
        <v/>
      </c>
      <c r="V2284">
        <f>IFERROR(VLOOKUP(BTT[[#This Row],[Verwendetes Formular
(Auswahl falls relevant)]],Formulare[[Formularbezeichnung]:[Formularname (technisch)]],2,FALSE),"")</f>
        <v/>
      </c>
      <c r="Y2284" t="inlineStr">
        <is>
          <t>keine Berechtigung</t>
        </is>
      </c>
      <c r="AK2284">
        <f>IF(BTT[[#This Row],[Subprozess
(optionale Auswahl)]]="","okay",IF(VLOOKUP(BTT[[#This Row],[Subprozess
(optionale Auswahl)]],BPML[[Subprozess]:[Zugeordneter Hauptprozess]],3,FALSE)=BTT[[#This Row],[Hauptprozess
(Pflichtauswahl)]],"okay","falscher Subprozess"))</f>
        <v/>
      </c>
      <c r="AL2284">
        <f>IF(aktives_Teilprojekt="Master","",IF(BTT[[#This Row],[Verantwortliches TP
(automatisch)]]=VLOOKUP(aktives_Teilprojekt,Teilprojekte[[Teilprojekte]:[Kürzel]],2,FALSE),"okay","Hauptprozess anderes TP"))</f>
        <v/>
      </c>
      <c r="AM22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4">
        <f>IFERROR(IF(BTT[[#This Row],[SAP-Modul
(Pflichtauswahl)]]&lt;&gt;VLOOKUP(BTT[[#This Row],[Verwendete Transaktion (Pflichtauswahl)]],Transaktionen[[Transaktionen]:[Modul]],3,FALSE),"Modul anders","okay"),"")</f>
        <v/>
      </c>
      <c r="AP2284">
        <f>IFERROR(IF(COUNTIFS(BTT[Verwendete Transaktion (Pflichtauswahl)],BTT[[#This Row],[Verwendete Transaktion (Pflichtauswahl)]],BTT[SAP-Modul
(Pflichtauswahl)],"&lt;&gt;"&amp;BTT[[#This Row],[SAP-Modul
(Pflichtauswahl)]])&gt;0,"Modul anders","okay"),"")</f>
        <v/>
      </c>
      <c r="AQ2284">
        <f>IFERROR(IF(COUNTIFS(BTT[Verwendete Transaktion (Pflichtauswahl)],BTT[[#This Row],[Verwendete Transaktion (Pflichtauswahl)]],BTT[Verantwortliches TP
(automatisch)],"&lt;&gt;"&amp;BTT[[#This Row],[Verantwortliches TP
(automatisch)]])&gt;0,"Transaktion mehrfach","okay"),"")</f>
        <v/>
      </c>
      <c r="AR2284">
        <f>IFERROR(IF(COUNTIFS(BTT[Verwendete Transaktion (Pflichtauswahl)],BTT[[#This Row],[Verwendete Transaktion (Pflichtauswahl)]],BTT[Verantwortliches TP
(automatisch)],"&lt;&gt;"&amp;VLOOKUP(aktives_Teilprojekt,Teilprojekte[[Teilprojekte]:[Kürzel]],2,FALSE))&gt;0,"Transaktion mehrfach","okay"),"")</f>
        <v/>
      </c>
      <c r="AS2284" t="inlineStr">
        <is>
          <t>FI2254</t>
        </is>
      </c>
    </row>
    <row r="2285">
      <c r="A2285">
        <f>IFERROR(IF(BTT[[#This Row],[Lfd Nr. 
(aus konsolidierter Datei)]]&lt;&gt;"",BTT[[#This Row],[Lfd Nr. 
(aus konsolidierter Datei)]],VLOOKUP(aktives_Teilprojekt,Teilprojekte[[Teilprojekte]:[Kürzel]],2,FALSE)&amp;ROW(BTT[[#This Row],[Lfd Nr.
(automatisch)]])-2),"")</f>
        <v/>
      </c>
      <c r="E2285">
        <f>IFERROR(IF(NOT(BTT[[#This Row],[Manuelle Änderung des Verantwortliches TP
(Auswahl - bei Bedarf)]]=""),BTT[[#This Row],[Manuelle Änderung des Verantwortliches TP
(Auswahl - bei Bedarf)]],VLOOKUP(BTT[[#This Row],[Hauptprozess
(Pflichtauswahl)]],Hauptprozesse[],3,FALSE)),"")</f>
        <v/>
      </c>
      <c r="F2285" t="inlineStr">
        <is>
          <t>FI</t>
        </is>
      </c>
      <c r="H2285" t="inlineStr"/>
      <c r="I2285" t="inlineStr">
        <is>
          <t>MELB</t>
        </is>
      </c>
      <c r="J2285">
        <f>IFERROR(VLOOKUP(BTT[[#This Row],[Verwendete Transaktion (Pflichtauswahl)]],Transaktionen[[Transaktionen]:[Langtext]],2,FALSE),"")</f>
        <v/>
      </c>
      <c r="V2285">
        <f>IFERROR(VLOOKUP(BTT[[#This Row],[Verwendetes Formular
(Auswahl falls relevant)]],Formulare[[Formularbezeichnung]:[Formularname (technisch)]],2,FALSE),"")</f>
        <v/>
      </c>
      <c r="Y2285" t="inlineStr">
        <is>
          <t>keine Berechtigung</t>
        </is>
      </c>
      <c r="AK2285">
        <f>IF(BTT[[#This Row],[Subprozess
(optionale Auswahl)]]="","okay",IF(VLOOKUP(BTT[[#This Row],[Subprozess
(optionale Auswahl)]],BPML[[Subprozess]:[Zugeordneter Hauptprozess]],3,FALSE)=BTT[[#This Row],[Hauptprozess
(Pflichtauswahl)]],"okay","falscher Subprozess"))</f>
        <v/>
      </c>
      <c r="AL2285">
        <f>IF(aktives_Teilprojekt="Master","",IF(BTT[[#This Row],[Verantwortliches TP
(automatisch)]]=VLOOKUP(aktives_Teilprojekt,Teilprojekte[[Teilprojekte]:[Kürzel]],2,FALSE),"okay","Hauptprozess anderes TP"))</f>
        <v/>
      </c>
      <c r="AM22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5">
        <f>IFERROR(IF(BTT[[#This Row],[SAP-Modul
(Pflichtauswahl)]]&lt;&gt;VLOOKUP(BTT[[#This Row],[Verwendete Transaktion (Pflichtauswahl)]],Transaktionen[[Transaktionen]:[Modul]],3,FALSE),"Modul anders","okay"),"")</f>
        <v/>
      </c>
      <c r="AP2285">
        <f>IFERROR(IF(COUNTIFS(BTT[Verwendete Transaktion (Pflichtauswahl)],BTT[[#This Row],[Verwendete Transaktion (Pflichtauswahl)]],BTT[SAP-Modul
(Pflichtauswahl)],"&lt;&gt;"&amp;BTT[[#This Row],[SAP-Modul
(Pflichtauswahl)]])&gt;0,"Modul anders","okay"),"")</f>
        <v/>
      </c>
      <c r="AQ2285">
        <f>IFERROR(IF(COUNTIFS(BTT[Verwendete Transaktion (Pflichtauswahl)],BTT[[#This Row],[Verwendete Transaktion (Pflichtauswahl)]],BTT[Verantwortliches TP
(automatisch)],"&lt;&gt;"&amp;BTT[[#This Row],[Verantwortliches TP
(automatisch)]])&gt;0,"Transaktion mehrfach","okay"),"")</f>
        <v/>
      </c>
      <c r="AR2285">
        <f>IFERROR(IF(COUNTIFS(BTT[Verwendete Transaktion (Pflichtauswahl)],BTT[[#This Row],[Verwendete Transaktion (Pflichtauswahl)]],BTT[Verantwortliches TP
(automatisch)],"&lt;&gt;"&amp;VLOOKUP(aktives_Teilprojekt,Teilprojekte[[Teilprojekte]:[Kürzel]],2,FALSE))&gt;0,"Transaktion mehrfach","okay"),"")</f>
        <v/>
      </c>
      <c r="AS2285" t="inlineStr">
        <is>
          <t>FI2255</t>
        </is>
      </c>
    </row>
    <row r="2286">
      <c r="A2286">
        <f>IFERROR(IF(BTT[[#This Row],[Lfd Nr. 
(aus konsolidierter Datei)]]&lt;&gt;"",BTT[[#This Row],[Lfd Nr. 
(aus konsolidierter Datei)]],VLOOKUP(aktives_Teilprojekt,Teilprojekte[[Teilprojekte]:[Kürzel]],2,FALSE)&amp;ROW(BTT[[#This Row],[Lfd Nr.
(automatisch)]])-2),"")</f>
        <v/>
      </c>
      <c r="E2286">
        <f>IFERROR(IF(NOT(BTT[[#This Row],[Manuelle Änderung des Verantwortliches TP
(Auswahl - bei Bedarf)]]=""),BTT[[#This Row],[Manuelle Änderung des Verantwortliches TP
(Auswahl - bei Bedarf)]],VLOOKUP(BTT[[#This Row],[Hauptprozess
(Pflichtauswahl)]],Hauptprozesse[],3,FALSE)),"")</f>
        <v/>
      </c>
      <c r="F2286" t="inlineStr">
        <is>
          <t>FI</t>
        </is>
      </c>
      <c r="H2286" t="inlineStr"/>
      <c r="I2286" t="inlineStr">
        <is>
          <t>MEMASSCONTRACT</t>
        </is>
      </c>
      <c r="J2286">
        <f>IFERROR(VLOOKUP(BTT[[#This Row],[Verwendete Transaktion (Pflichtauswahl)]],Transaktionen[[Transaktionen]:[Langtext]],2,FALSE),"")</f>
        <v/>
      </c>
      <c r="V2286">
        <f>IFERROR(VLOOKUP(BTT[[#This Row],[Verwendetes Formular
(Auswahl falls relevant)]],Formulare[[Formularbezeichnung]:[Formularname (technisch)]],2,FALSE),"")</f>
        <v/>
      </c>
      <c r="Y2286" t="inlineStr">
        <is>
          <t>keine Berechtigung</t>
        </is>
      </c>
      <c r="AK2286">
        <f>IF(BTT[[#This Row],[Subprozess
(optionale Auswahl)]]="","okay",IF(VLOOKUP(BTT[[#This Row],[Subprozess
(optionale Auswahl)]],BPML[[Subprozess]:[Zugeordneter Hauptprozess]],3,FALSE)=BTT[[#This Row],[Hauptprozess
(Pflichtauswahl)]],"okay","falscher Subprozess"))</f>
        <v/>
      </c>
      <c r="AL2286">
        <f>IF(aktives_Teilprojekt="Master","",IF(BTT[[#This Row],[Verantwortliches TP
(automatisch)]]=VLOOKUP(aktives_Teilprojekt,Teilprojekte[[Teilprojekte]:[Kürzel]],2,FALSE),"okay","Hauptprozess anderes TP"))</f>
        <v/>
      </c>
      <c r="AM22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6">
        <f>IFERROR(IF(BTT[[#This Row],[SAP-Modul
(Pflichtauswahl)]]&lt;&gt;VLOOKUP(BTT[[#This Row],[Verwendete Transaktion (Pflichtauswahl)]],Transaktionen[[Transaktionen]:[Modul]],3,FALSE),"Modul anders","okay"),"")</f>
        <v/>
      </c>
      <c r="AP2286">
        <f>IFERROR(IF(COUNTIFS(BTT[Verwendete Transaktion (Pflichtauswahl)],BTT[[#This Row],[Verwendete Transaktion (Pflichtauswahl)]],BTT[SAP-Modul
(Pflichtauswahl)],"&lt;&gt;"&amp;BTT[[#This Row],[SAP-Modul
(Pflichtauswahl)]])&gt;0,"Modul anders","okay"),"")</f>
        <v/>
      </c>
      <c r="AQ2286">
        <f>IFERROR(IF(COUNTIFS(BTT[Verwendete Transaktion (Pflichtauswahl)],BTT[[#This Row],[Verwendete Transaktion (Pflichtauswahl)]],BTT[Verantwortliches TP
(automatisch)],"&lt;&gt;"&amp;BTT[[#This Row],[Verantwortliches TP
(automatisch)]])&gt;0,"Transaktion mehrfach","okay"),"")</f>
        <v/>
      </c>
      <c r="AR2286">
        <f>IFERROR(IF(COUNTIFS(BTT[Verwendete Transaktion (Pflichtauswahl)],BTT[[#This Row],[Verwendete Transaktion (Pflichtauswahl)]],BTT[Verantwortliches TP
(automatisch)],"&lt;&gt;"&amp;VLOOKUP(aktives_Teilprojekt,Teilprojekte[[Teilprojekte]:[Kürzel]],2,FALSE))&gt;0,"Transaktion mehrfach","okay"),"")</f>
        <v/>
      </c>
      <c r="AS2286" t="inlineStr">
        <is>
          <t>FI2256</t>
        </is>
      </c>
    </row>
    <row r="2287">
      <c r="A2287">
        <f>IFERROR(IF(BTT[[#This Row],[Lfd Nr. 
(aus konsolidierter Datei)]]&lt;&gt;"",BTT[[#This Row],[Lfd Nr. 
(aus konsolidierter Datei)]],VLOOKUP(aktives_Teilprojekt,Teilprojekte[[Teilprojekte]:[Kürzel]],2,FALSE)&amp;ROW(BTT[[#This Row],[Lfd Nr.
(automatisch)]])-2),"")</f>
        <v/>
      </c>
      <c r="E2287">
        <f>IFERROR(IF(NOT(BTT[[#This Row],[Manuelle Änderung des Verantwortliches TP
(Auswahl - bei Bedarf)]]=""),BTT[[#This Row],[Manuelle Änderung des Verantwortliches TP
(Auswahl - bei Bedarf)]],VLOOKUP(BTT[[#This Row],[Hauptprozess
(Pflichtauswahl)]],Hauptprozesse[],3,FALSE)),"")</f>
        <v/>
      </c>
      <c r="F2287" t="inlineStr">
        <is>
          <t>FI</t>
        </is>
      </c>
      <c r="H2287" t="inlineStr"/>
      <c r="I2287" t="inlineStr">
        <is>
          <t>MEQ1</t>
        </is>
      </c>
      <c r="J2287">
        <f>IFERROR(VLOOKUP(BTT[[#This Row],[Verwendete Transaktion (Pflichtauswahl)]],Transaktionen[[Transaktionen]:[Langtext]],2,FALSE),"")</f>
        <v/>
      </c>
      <c r="V2287">
        <f>IFERROR(VLOOKUP(BTT[[#This Row],[Verwendetes Formular
(Auswahl falls relevant)]],Formulare[[Formularbezeichnung]:[Formularname (technisch)]],2,FALSE),"")</f>
        <v/>
      </c>
      <c r="Y2287" t="inlineStr">
        <is>
          <t>keine Berechtigung</t>
        </is>
      </c>
      <c r="AK2287">
        <f>IF(BTT[[#This Row],[Subprozess
(optionale Auswahl)]]="","okay",IF(VLOOKUP(BTT[[#This Row],[Subprozess
(optionale Auswahl)]],BPML[[Subprozess]:[Zugeordneter Hauptprozess]],3,FALSE)=BTT[[#This Row],[Hauptprozess
(Pflichtauswahl)]],"okay","falscher Subprozess"))</f>
        <v/>
      </c>
      <c r="AL2287">
        <f>IF(aktives_Teilprojekt="Master","",IF(BTT[[#This Row],[Verantwortliches TP
(automatisch)]]=VLOOKUP(aktives_Teilprojekt,Teilprojekte[[Teilprojekte]:[Kürzel]],2,FALSE),"okay","Hauptprozess anderes TP"))</f>
        <v/>
      </c>
      <c r="AM22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7">
        <f>IFERROR(IF(BTT[[#This Row],[SAP-Modul
(Pflichtauswahl)]]&lt;&gt;VLOOKUP(BTT[[#This Row],[Verwendete Transaktion (Pflichtauswahl)]],Transaktionen[[Transaktionen]:[Modul]],3,FALSE),"Modul anders","okay"),"")</f>
        <v/>
      </c>
      <c r="AP2287">
        <f>IFERROR(IF(COUNTIFS(BTT[Verwendete Transaktion (Pflichtauswahl)],BTT[[#This Row],[Verwendete Transaktion (Pflichtauswahl)]],BTT[SAP-Modul
(Pflichtauswahl)],"&lt;&gt;"&amp;BTT[[#This Row],[SAP-Modul
(Pflichtauswahl)]])&gt;0,"Modul anders","okay"),"")</f>
        <v/>
      </c>
      <c r="AQ2287">
        <f>IFERROR(IF(COUNTIFS(BTT[Verwendete Transaktion (Pflichtauswahl)],BTT[[#This Row],[Verwendete Transaktion (Pflichtauswahl)]],BTT[Verantwortliches TP
(automatisch)],"&lt;&gt;"&amp;BTT[[#This Row],[Verantwortliches TP
(automatisch)]])&gt;0,"Transaktion mehrfach","okay"),"")</f>
        <v/>
      </c>
      <c r="AR2287">
        <f>IFERROR(IF(COUNTIFS(BTT[Verwendete Transaktion (Pflichtauswahl)],BTT[[#This Row],[Verwendete Transaktion (Pflichtauswahl)]],BTT[Verantwortliches TP
(automatisch)],"&lt;&gt;"&amp;VLOOKUP(aktives_Teilprojekt,Teilprojekte[[Teilprojekte]:[Kürzel]],2,FALSE))&gt;0,"Transaktion mehrfach","okay"),"")</f>
        <v/>
      </c>
      <c r="AS2287" t="inlineStr">
        <is>
          <t>FI2257</t>
        </is>
      </c>
    </row>
    <row r="2288">
      <c r="A2288">
        <f>IFERROR(IF(BTT[[#This Row],[Lfd Nr. 
(aus konsolidierter Datei)]]&lt;&gt;"",BTT[[#This Row],[Lfd Nr. 
(aus konsolidierter Datei)]],VLOOKUP(aktives_Teilprojekt,Teilprojekte[[Teilprojekte]:[Kürzel]],2,FALSE)&amp;ROW(BTT[[#This Row],[Lfd Nr.
(automatisch)]])-2),"")</f>
        <v/>
      </c>
      <c r="E2288">
        <f>IFERROR(IF(NOT(BTT[[#This Row],[Manuelle Änderung des Verantwortliches TP
(Auswahl - bei Bedarf)]]=""),BTT[[#This Row],[Manuelle Änderung des Verantwortliches TP
(Auswahl - bei Bedarf)]],VLOOKUP(BTT[[#This Row],[Hauptprozess
(Pflichtauswahl)]],Hauptprozesse[],3,FALSE)),"")</f>
        <v/>
      </c>
      <c r="F2288" t="inlineStr">
        <is>
          <t>FI</t>
        </is>
      </c>
      <c r="H2288" t="inlineStr"/>
      <c r="I2288" t="inlineStr">
        <is>
          <t>MEQ3</t>
        </is>
      </c>
      <c r="J2288">
        <f>IFERROR(VLOOKUP(BTT[[#This Row],[Verwendete Transaktion (Pflichtauswahl)]],Transaktionen[[Transaktionen]:[Langtext]],2,FALSE),"")</f>
        <v/>
      </c>
      <c r="V2288">
        <f>IFERROR(VLOOKUP(BTT[[#This Row],[Verwendetes Formular
(Auswahl falls relevant)]],Formulare[[Formularbezeichnung]:[Formularname (technisch)]],2,FALSE),"")</f>
        <v/>
      </c>
      <c r="Y2288" t="inlineStr">
        <is>
          <t>keine Berechtigung</t>
        </is>
      </c>
      <c r="AK2288">
        <f>IF(BTT[[#This Row],[Subprozess
(optionale Auswahl)]]="","okay",IF(VLOOKUP(BTT[[#This Row],[Subprozess
(optionale Auswahl)]],BPML[[Subprozess]:[Zugeordneter Hauptprozess]],3,FALSE)=BTT[[#This Row],[Hauptprozess
(Pflichtauswahl)]],"okay","falscher Subprozess"))</f>
        <v/>
      </c>
      <c r="AL2288">
        <f>IF(aktives_Teilprojekt="Master","",IF(BTT[[#This Row],[Verantwortliches TP
(automatisch)]]=VLOOKUP(aktives_Teilprojekt,Teilprojekte[[Teilprojekte]:[Kürzel]],2,FALSE),"okay","Hauptprozess anderes TP"))</f>
        <v/>
      </c>
      <c r="AM22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8">
        <f>IFERROR(IF(BTT[[#This Row],[SAP-Modul
(Pflichtauswahl)]]&lt;&gt;VLOOKUP(BTT[[#This Row],[Verwendete Transaktion (Pflichtauswahl)]],Transaktionen[[Transaktionen]:[Modul]],3,FALSE),"Modul anders","okay"),"")</f>
        <v/>
      </c>
      <c r="AP2288">
        <f>IFERROR(IF(COUNTIFS(BTT[Verwendete Transaktion (Pflichtauswahl)],BTT[[#This Row],[Verwendete Transaktion (Pflichtauswahl)]],BTT[SAP-Modul
(Pflichtauswahl)],"&lt;&gt;"&amp;BTT[[#This Row],[SAP-Modul
(Pflichtauswahl)]])&gt;0,"Modul anders","okay"),"")</f>
        <v/>
      </c>
      <c r="AQ2288">
        <f>IFERROR(IF(COUNTIFS(BTT[Verwendete Transaktion (Pflichtauswahl)],BTT[[#This Row],[Verwendete Transaktion (Pflichtauswahl)]],BTT[Verantwortliches TP
(automatisch)],"&lt;&gt;"&amp;BTT[[#This Row],[Verantwortliches TP
(automatisch)]])&gt;0,"Transaktion mehrfach","okay"),"")</f>
        <v/>
      </c>
      <c r="AR2288">
        <f>IFERROR(IF(COUNTIFS(BTT[Verwendete Transaktion (Pflichtauswahl)],BTT[[#This Row],[Verwendete Transaktion (Pflichtauswahl)]],BTT[Verantwortliches TP
(automatisch)],"&lt;&gt;"&amp;VLOOKUP(aktives_Teilprojekt,Teilprojekte[[Teilprojekte]:[Kürzel]],2,FALSE))&gt;0,"Transaktion mehrfach","okay"),"")</f>
        <v/>
      </c>
      <c r="AS2288" t="inlineStr">
        <is>
          <t>FI2258</t>
        </is>
      </c>
    </row>
    <row r="2289">
      <c r="A2289">
        <f>IFERROR(IF(BTT[[#This Row],[Lfd Nr. 
(aus konsolidierter Datei)]]&lt;&gt;"",BTT[[#This Row],[Lfd Nr. 
(aus konsolidierter Datei)]],VLOOKUP(aktives_Teilprojekt,Teilprojekte[[Teilprojekte]:[Kürzel]],2,FALSE)&amp;ROW(BTT[[#This Row],[Lfd Nr.
(automatisch)]])-2),"")</f>
        <v/>
      </c>
      <c r="E2289">
        <f>IFERROR(IF(NOT(BTT[[#This Row],[Manuelle Änderung des Verantwortliches TP
(Auswahl - bei Bedarf)]]=""),BTT[[#This Row],[Manuelle Änderung des Verantwortliches TP
(Auswahl - bei Bedarf)]],VLOOKUP(BTT[[#This Row],[Hauptprozess
(Pflichtauswahl)]],Hauptprozesse[],3,FALSE)),"")</f>
        <v/>
      </c>
      <c r="F2289" t="inlineStr">
        <is>
          <t>FI</t>
        </is>
      </c>
      <c r="H2289" t="inlineStr"/>
      <c r="I2289" t="inlineStr">
        <is>
          <t>MC=K</t>
        </is>
      </c>
      <c r="J2289">
        <f>IFERROR(VLOOKUP(BTT[[#This Row],[Verwendete Transaktion (Pflichtauswahl)]],Transaktionen[[Transaktionen]:[Langtext]],2,FALSE),"")</f>
        <v/>
      </c>
      <c r="V2289">
        <f>IFERROR(VLOOKUP(BTT[[#This Row],[Verwendetes Formular
(Auswahl falls relevant)]],Formulare[[Formularbezeichnung]:[Formularname (technisch)]],2,FALSE),"")</f>
        <v/>
      </c>
      <c r="Y2289" t="inlineStr">
        <is>
          <t>keine Berechtigung</t>
        </is>
      </c>
      <c r="AK2289">
        <f>IF(BTT[[#This Row],[Subprozess
(optionale Auswahl)]]="","okay",IF(VLOOKUP(BTT[[#This Row],[Subprozess
(optionale Auswahl)]],BPML[[Subprozess]:[Zugeordneter Hauptprozess]],3,FALSE)=BTT[[#This Row],[Hauptprozess
(Pflichtauswahl)]],"okay","falscher Subprozess"))</f>
        <v/>
      </c>
      <c r="AL2289">
        <f>IF(aktives_Teilprojekt="Master","",IF(BTT[[#This Row],[Verantwortliches TP
(automatisch)]]=VLOOKUP(aktives_Teilprojekt,Teilprojekte[[Teilprojekte]:[Kürzel]],2,FALSE),"okay","Hauptprozess anderes TP"))</f>
        <v/>
      </c>
      <c r="AM22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89">
        <f>IFERROR(IF(BTT[[#This Row],[SAP-Modul
(Pflichtauswahl)]]&lt;&gt;VLOOKUP(BTT[[#This Row],[Verwendete Transaktion (Pflichtauswahl)]],Transaktionen[[Transaktionen]:[Modul]],3,FALSE),"Modul anders","okay"),"")</f>
        <v/>
      </c>
      <c r="AP2289">
        <f>IFERROR(IF(COUNTIFS(BTT[Verwendete Transaktion (Pflichtauswahl)],BTT[[#This Row],[Verwendete Transaktion (Pflichtauswahl)]],BTT[SAP-Modul
(Pflichtauswahl)],"&lt;&gt;"&amp;BTT[[#This Row],[SAP-Modul
(Pflichtauswahl)]])&gt;0,"Modul anders","okay"),"")</f>
        <v/>
      </c>
      <c r="AQ2289">
        <f>IFERROR(IF(COUNTIFS(BTT[Verwendete Transaktion (Pflichtauswahl)],BTT[[#This Row],[Verwendete Transaktion (Pflichtauswahl)]],BTT[Verantwortliches TP
(automatisch)],"&lt;&gt;"&amp;BTT[[#This Row],[Verantwortliches TP
(automatisch)]])&gt;0,"Transaktion mehrfach","okay"),"")</f>
        <v/>
      </c>
      <c r="AR2289">
        <f>IFERROR(IF(COUNTIFS(BTT[Verwendete Transaktion (Pflichtauswahl)],BTT[[#This Row],[Verwendete Transaktion (Pflichtauswahl)]],BTT[Verantwortliches TP
(automatisch)],"&lt;&gt;"&amp;VLOOKUP(aktives_Teilprojekt,Teilprojekte[[Teilprojekte]:[Kürzel]],2,FALSE))&gt;0,"Transaktion mehrfach","okay"),"")</f>
        <v/>
      </c>
      <c r="AS2289" t="inlineStr">
        <is>
          <t>FI2259</t>
        </is>
      </c>
    </row>
    <row r="2290">
      <c r="A2290">
        <f>IFERROR(IF(BTT[[#This Row],[Lfd Nr. 
(aus konsolidierter Datei)]]&lt;&gt;"",BTT[[#This Row],[Lfd Nr. 
(aus konsolidierter Datei)]],VLOOKUP(aktives_Teilprojekt,Teilprojekte[[Teilprojekte]:[Kürzel]],2,FALSE)&amp;ROW(BTT[[#This Row],[Lfd Nr.
(automatisch)]])-2),"")</f>
        <v/>
      </c>
      <c r="E2290">
        <f>IFERROR(IF(NOT(BTT[[#This Row],[Manuelle Änderung des Verantwortliches TP
(Auswahl - bei Bedarf)]]=""),BTT[[#This Row],[Manuelle Änderung des Verantwortliches TP
(Auswahl - bei Bedarf)]],VLOOKUP(BTT[[#This Row],[Hauptprozess
(Pflichtauswahl)]],Hauptprozesse[],3,FALSE)),"")</f>
        <v/>
      </c>
      <c r="F2290" t="inlineStr">
        <is>
          <t>FI</t>
        </is>
      </c>
      <c r="H2290" t="inlineStr"/>
      <c r="I2290" t="inlineStr">
        <is>
          <t>MC02</t>
        </is>
      </c>
      <c r="J2290">
        <f>IFERROR(VLOOKUP(BTT[[#This Row],[Verwendete Transaktion (Pflichtauswahl)]],Transaktionen[[Transaktionen]:[Langtext]],2,FALSE),"")</f>
        <v/>
      </c>
      <c r="V2290">
        <f>IFERROR(VLOOKUP(BTT[[#This Row],[Verwendetes Formular
(Auswahl falls relevant)]],Formulare[[Formularbezeichnung]:[Formularname (technisch)]],2,FALSE),"")</f>
        <v/>
      </c>
      <c r="Y2290" t="inlineStr">
        <is>
          <t>keine Berechtigung</t>
        </is>
      </c>
      <c r="AK2290">
        <f>IF(BTT[[#This Row],[Subprozess
(optionale Auswahl)]]="","okay",IF(VLOOKUP(BTT[[#This Row],[Subprozess
(optionale Auswahl)]],BPML[[Subprozess]:[Zugeordneter Hauptprozess]],3,FALSE)=BTT[[#This Row],[Hauptprozess
(Pflichtauswahl)]],"okay","falscher Subprozess"))</f>
        <v/>
      </c>
      <c r="AL2290">
        <f>IF(aktives_Teilprojekt="Master","",IF(BTT[[#This Row],[Verantwortliches TP
(automatisch)]]=VLOOKUP(aktives_Teilprojekt,Teilprojekte[[Teilprojekte]:[Kürzel]],2,FALSE),"okay","Hauptprozess anderes TP"))</f>
        <v/>
      </c>
      <c r="AM22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0">
        <f>IFERROR(IF(BTT[[#This Row],[SAP-Modul
(Pflichtauswahl)]]&lt;&gt;VLOOKUP(BTT[[#This Row],[Verwendete Transaktion (Pflichtauswahl)]],Transaktionen[[Transaktionen]:[Modul]],3,FALSE),"Modul anders","okay"),"")</f>
        <v/>
      </c>
      <c r="AP2290">
        <f>IFERROR(IF(COUNTIFS(BTT[Verwendete Transaktion (Pflichtauswahl)],BTT[[#This Row],[Verwendete Transaktion (Pflichtauswahl)]],BTT[SAP-Modul
(Pflichtauswahl)],"&lt;&gt;"&amp;BTT[[#This Row],[SAP-Modul
(Pflichtauswahl)]])&gt;0,"Modul anders","okay"),"")</f>
        <v/>
      </c>
      <c r="AQ2290">
        <f>IFERROR(IF(COUNTIFS(BTT[Verwendete Transaktion (Pflichtauswahl)],BTT[[#This Row],[Verwendete Transaktion (Pflichtauswahl)]],BTT[Verantwortliches TP
(automatisch)],"&lt;&gt;"&amp;BTT[[#This Row],[Verantwortliches TP
(automatisch)]])&gt;0,"Transaktion mehrfach","okay"),"")</f>
        <v/>
      </c>
      <c r="AR2290">
        <f>IFERROR(IF(COUNTIFS(BTT[Verwendete Transaktion (Pflichtauswahl)],BTT[[#This Row],[Verwendete Transaktion (Pflichtauswahl)]],BTT[Verantwortliches TP
(automatisch)],"&lt;&gt;"&amp;VLOOKUP(aktives_Teilprojekt,Teilprojekte[[Teilprojekte]:[Kürzel]],2,FALSE))&gt;0,"Transaktion mehrfach","okay"),"")</f>
        <v/>
      </c>
      <c r="AS2290" t="inlineStr">
        <is>
          <t>FI2260</t>
        </is>
      </c>
    </row>
    <row r="2291">
      <c r="A2291">
        <f>IFERROR(IF(BTT[[#This Row],[Lfd Nr. 
(aus konsolidierter Datei)]]&lt;&gt;"",BTT[[#This Row],[Lfd Nr. 
(aus konsolidierter Datei)]],VLOOKUP(aktives_Teilprojekt,Teilprojekte[[Teilprojekte]:[Kürzel]],2,FALSE)&amp;ROW(BTT[[#This Row],[Lfd Nr.
(automatisch)]])-2),"")</f>
        <v/>
      </c>
      <c r="E2291">
        <f>IFERROR(IF(NOT(BTT[[#This Row],[Manuelle Änderung des Verantwortliches TP
(Auswahl - bei Bedarf)]]=""),BTT[[#This Row],[Manuelle Änderung des Verantwortliches TP
(Auswahl - bei Bedarf)]],VLOOKUP(BTT[[#This Row],[Hauptprozess
(Pflichtauswahl)]],Hauptprozesse[],3,FALSE)),"")</f>
        <v/>
      </c>
      <c r="F2291" t="inlineStr">
        <is>
          <t>FI</t>
        </is>
      </c>
      <c r="H2291" t="inlineStr"/>
      <c r="I2291" t="inlineStr">
        <is>
          <t>MC03</t>
        </is>
      </c>
      <c r="J2291">
        <f>IFERROR(VLOOKUP(BTT[[#This Row],[Verwendete Transaktion (Pflichtauswahl)]],Transaktionen[[Transaktionen]:[Langtext]],2,FALSE),"")</f>
        <v/>
      </c>
      <c r="V2291">
        <f>IFERROR(VLOOKUP(BTT[[#This Row],[Verwendetes Formular
(Auswahl falls relevant)]],Formulare[[Formularbezeichnung]:[Formularname (technisch)]],2,FALSE),"")</f>
        <v/>
      </c>
      <c r="Y2291" t="inlineStr">
        <is>
          <t>keine Berechtigung</t>
        </is>
      </c>
      <c r="AK2291">
        <f>IF(BTT[[#This Row],[Subprozess
(optionale Auswahl)]]="","okay",IF(VLOOKUP(BTT[[#This Row],[Subprozess
(optionale Auswahl)]],BPML[[Subprozess]:[Zugeordneter Hauptprozess]],3,FALSE)=BTT[[#This Row],[Hauptprozess
(Pflichtauswahl)]],"okay","falscher Subprozess"))</f>
        <v/>
      </c>
      <c r="AL2291">
        <f>IF(aktives_Teilprojekt="Master","",IF(BTT[[#This Row],[Verantwortliches TP
(automatisch)]]=VLOOKUP(aktives_Teilprojekt,Teilprojekte[[Teilprojekte]:[Kürzel]],2,FALSE),"okay","Hauptprozess anderes TP"))</f>
        <v/>
      </c>
      <c r="AM22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1">
        <f>IFERROR(IF(BTT[[#This Row],[SAP-Modul
(Pflichtauswahl)]]&lt;&gt;VLOOKUP(BTT[[#This Row],[Verwendete Transaktion (Pflichtauswahl)]],Transaktionen[[Transaktionen]:[Modul]],3,FALSE),"Modul anders","okay"),"")</f>
        <v/>
      </c>
      <c r="AP2291">
        <f>IFERROR(IF(COUNTIFS(BTT[Verwendete Transaktion (Pflichtauswahl)],BTT[[#This Row],[Verwendete Transaktion (Pflichtauswahl)]],BTT[SAP-Modul
(Pflichtauswahl)],"&lt;&gt;"&amp;BTT[[#This Row],[SAP-Modul
(Pflichtauswahl)]])&gt;0,"Modul anders","okay"),"")</f>
        <v/>
      </c>
      <c r="AQ2291">
        <f>IFERROR(IF(COUNTIFS(BTT[Verwendete Transaktion (Pflichtauswahl)],BTT[[#This Row],[Verwendete Transaktion (Pflichtauswahl)]],BTT[Verantwortliches TP
(automatisch)],"&lt;&gt;"&amp;BTT[[#This Row],[Verantwortliches TP
(automatisch)]])&gt;0,"Transaktion mehrfach","okay"),"")</f>
        <v/>
      </c>
      <c r="AR2291">
        <f>IFERROR(IF(COUNTIFS(BTT[Verwendete Transaktion (Pflichtauswahl)],BTT[[#This Row],[Verwendete Transaktion (Pflichtauswahl)]],BTT[Verantwortliches TP
(automatisch)],"&lt;&gt;"&amp;VLOOKUP(aktives_Teilprojekt,Teilprojekte[[Teilprojekte]:[Kürzel]],2,FALSE))&gt;0,"Transaktion mehrfach","okay"),"")</f>
        <v/>
      </c>
      <c r="AS2291" t="inlineStr">
        <is>
          <t>FI2261</t>
        </is>
      </c>
    </row>
    <row r="2292">
      <c r="A2292">
        <f>IFERROR(IF(BTT[[#This Row],[Lfd Nr. 
(aus konsolidierter Datei)]]&lt;&gt;"",BTT[[#This Row],[Lfd Nr. 
(aus konsolidierter Datei)]],VLOOKUP(aktives_Teilprojekt,Teilprojekte[[Teilprojekte]:[Kürzel]],2,FALSE)&amp;ROW(BTT[[#This Row],[Lfd Nr.
(automatisch)]])-2),"")</f>
        <v/>
      </c>
      <c r="E2292">
        <f>IFERROR(IF(NOT(BTT[[#This Row],[Manuelle Änderung des Verantwortliches TP
(Auswahl - bei Bedarf)]]=""),BTT[[#This Row],[Manuelle Änderung des Verantwortliches TP
(Auswahl - bei Bedarf)]],VLOOKUP(BTT[[#This Row],[Hauptprozess
(Pflichtauswahl)]],Hauptprozesse[],3,FALSE)),"")</f>
        <v/>
      </c>
      <c r="F2292" t="inlineStr">
        <is>
          <t>FI</t>
        </is>
      </c>
      <c r="H2292" t="inlineStr"/>
      <c r="I2292" t="inlineStr">
        <is>
          <t>MC06</t>
        </is>
      </c>
      <c r="J2292">
        <f>IFERROR(VLOOKUP(BTT[[#This Row],[Verwendete Transaktion (Pflichtauswahl)]],Transaktionen[[Transaktionen]:[Langtext]],2,FALSE),"")</f>
        <v/>
      </c>
      <c r="V2292">
        <f>IFERROR(VLOOKUP(BTT[[#This Row],[Verwendetes Formular
(Auswahl falls relevant)]],Formulare[[Formularbezeichnung]:[Formularname (technisch)]],2,FALSE),"")</f>
        <v/>
      </c>
      <c r="Y2292" t="inlineStr">
        <is>
          <t>keine Berechtigung</t>
        </is>
      </c>
      <c r="AK2292">
        <f>IF(BTT[[#This Row],[Subprozess
(optionale Auswahl)]]="","okay",IF(VLOOKUP(BTT[[#This Row],[Subprozess
(optionale Auswahl)]],BPML[[Subprozess]:[Zugeordneter Hauptprozess]],3,FALSE)=BTT[[#This Row],[Hauptprozess
(Pflichtauswahl)]],"okay","falscher Subprozess"))</f>
        <v/>
      </c>
      <c r="AL2292">
        <f>IF(aktives_Teilprojekt="Master","",IF(BTT[[#This Row],[Verantwortliches TP
(automatisch)]]=VLOOKUP(aktives_Teilprojekt,Teilprojekte[[Teilprojekte]:[Kürzel]],2,FALSE),"okay","Hauptprozess anderes TP"))</f>
        <v/>
      </c>
      <c r="AM22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2">
        <f>IFERROR(IF(BTT[[#This Row],[SAP-Modul
(Pflichtauswahl)]]&lt;&gt;VLOOKUP(BTT[[#This Row],[Verwendete Transaktion (Pflichtauswahl)]],Transaktionen[[Transaktionen]:[Modul]],3,FALSE),"Modul anders","okay"),"")</f>
        <v/>
      </c>
      <c r="AP2292">
        <f>IFERROR(IF(COUNTIFS(BTT[Verwendete Transaktion (Pflichtauswahl)],BTT[[#This Row],[Verwendete Transaktion (Pflichtauswahl)]],BTT[SAP-Modul
(Pflichtauswahl)],"&lt;&gt;"&amp;BTT[[#This Row],[SAP-Modul
(Pflichtauswahl)]])&gt;0,"Modul anders","okay"),"")</f>
        <v/>
      </c>
      <c r="AQ2292">
        <f>IFERROR(IF(COUNTIFS(BTT[Verwendete Transaktion (Pflichtauswahl)],BTT[[#This Row],[Verwendete Transaktion (Pflichtauswahl)]],BTT[Verantwortliches TP
(automatisch)],"&lt;&gt;"&amp;BTT[[#This Row],[Verantwortliches TP
(automatisch)]])&gt;0,"Transaktion mehrfach","okay"),"")</f>
        <v/>
      </c>
      <c r="AR2292">
        <f>IFERROR(IF(COUNTIFS(BTT[Verwendete Transaktion (Pflichtauswahl)],BTT[[#This Row],[Verwendete Transaktion (Pflichtauswahl)]],BTT[Verantwortliches TP
(automatisch)],"&lt;&gt;"&amp;VLOOKUP(aktives_Teilprojekt,Teilprojekte[[Teilprojekte]:[Kürzel]],2,FALSE))&gt;0,"Transaktion mehrfach","okay"),"")</f>
        <v/>
      </c>
      <c r="AS2292" t="inlineStr">
        <is>
          <t>FI2262</t>
        </is>
      </c>
    </row>
    <row r="2293">
      <c r="A2293">
        <f>IFERROR(IF(BTT[[#This Row],[Lfd Nr. 
(aus konsolidierter Datei)]]&lt;&gt;"",BTT[[#This Row],[Lfd Nr. 
(aus konsolidierter Datei)]],VLOOKUP(aktives_Teilprojekt,Teilprojekte[[Teilprojekte]:[Kürzel]],2,FALSE)&amp;ROW(BTT[[#This Row],[Lfd Nr.
(automatisch)]])-2),"")</f>
        <v/>
      </c>
      <c r="E2293">
        <f>IFERROR(IF(NOT(BTT[[#This Row],[Manuelle Änderung des Verantwortliches TP
(Auswahl - bei Bedarf)]]=""),BTT[[#This Row],[Manuelle Änderung des Verantwortliches TP
(Auswahl - bei Bedarf)]],VLOOKUP(BTT[[#This Row],[Hauptprozess
(Pflichtauswahl)]],Hauptprozesse[],3,FALSE)),"")</f>
        <v/>
      </c>
      <c r="F2293" t="inlineStr">
        <is>
          <t>FI</t>
        </is>
      </c>
      <c r="H2293" t="inlineStr"/>
      <c r="I2293" t="inlineStr">
        <is>
          <t>MC09</t>
        </is>
      </c>
      <c r="J2293">
        <f>IFERROR(VLOOKUP(BTT[[#This Row],[Verwendete Transaktion (Pflichtauswahl)]],Transaktionen[[Transaktionen]:[Langtext]],2,FALSE),"")</f>
        <v/>
      </c>
      <c r="V2293">
        <f>IFERROR(VLOOKUP(BTT[[#This Row],[Verwendetes Formular
(Auswahl falls relevant)]],Formulare[[Formularbezeichnung]:[Formularname (technisch)]],2,FALSE),"")</f>
        <v/>
      </c>
      <c r="Y2293" t="inlineStr">
        <is>
          <t>keine Berechtigung</t>
        </is>
      </c>
      <c r="AK2293">
        <f>IF(BTT[[#This Row],[Subprozess
(optionale Auswahl)]]="","okay",IF(VLOOKUP(BTT[[#This Row],[Subprozess
(optionale Auswahl)]],BPML[[Subprozess]:[Zugeordneter Hauptprozess]],3,FALSE)=BTT[[#This Row],[Hauptprozess
(Pflichtauswahl)]],"okay","falscher Subprozess"))</f>
        <v/>
      </c>
      <c r="AL2293">
        <f>IF(aktives_Teilprojekt="Master","",IF(BTT[[#This Row],[Verantwortliches TP
(automatisch)]]=VLOOKUP(aktives_Teilprojekt,Teilprojekte[[Teilprojekte]:[Kürzel]],2,FALSE),"okay","Hauptprozess anderes TP"))</f>
        <v/>
      </c>
      <c r="AM22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3">
        <f>IFERROR(IF(BTT[[#This Row],[SAP-Modul
(Pflichtauswahl)]]&lt;&gt;VLOOKUP(BTT[[#This Row],[Verwendete Transaktion (Pflichtauswahl)]],Transaktionen[[Transaktionen]:[Modul]],3,FALSE),"Modul anders","okay"),"")</f>
        <v/>
      </c>
      <c r="AP2293">
        <f>IFERROR(IF(COUNTIFS(BTT[Verwendete Transaktion (Pflichtauswahl)],BTT[[#This Row],[Verwendete Transaktion (Pflichtauswahl)]],BTT[SAP-Modul
(Pflichtauswahl)],"&lt;&gt;"&amp;BTT[[#This Row],[SAP-Modul
(Pflichtauswahl)]])&gt;0,"Modul anders","okay"),"")</f>
        <v/>
      </c>
      <c r="AQ2293">
        <f>IFERROR(IF(COUNTIFS(BTT[Verwendete Transaktion (Pflichtauswahl)],BTT[[#This Row],[Verwendete Transaktion (Pflichtauswahl)]],BTT[Verantwortliches TP
(automatisch)],"&lt;&gt;"&amp;BTT[[#This Row],[Verantwortliches TP
(automatisch)]])&gt;0,"Transaktion mehrfach","okay"),"")</f>
        <v/>
      </c>
      <c r="AR2293">
        <f>IFERROR(IF(COUNTIFS(BTT[Verwendete Transaktion (Pflichtauswahl)],BTT[[#This Row],[Verwendete Transaktion (Pflichtauswahl)]],BTT[Verantwortliches TP
(automatisch)],"&lt;&gt;"&amp;VLOOKUP(aktives_Teilprojekt,Teilprojekte[[Teilprojekte]:[Kürzel]],2,FALSE))&gt;0,"Transaktion mehrfach","okay"),"")</f>
        <v/>
      </c>
      <c r="AS2293" t="inlineStr">
        <is>
          <t>FI2263</t>
        </is>
      </c>
    </row>
    <row r="2294">
      <c r="A2294">
        <f>IFERROR(IF(BTT[[#This Row],[Lfd Nr. 
(aus konsolidierter Datei)]]&lt;&gt;"",BTT[[#This Row],[Lfd Nr. 
(aus konsolidierter Datei)]],VLOOKUP(aktives_Teilprojekt,Teilprojekte[[Teilprojekte]:[Kürzel]],2,FALSE)&amp;ROW(BTT[[#This Row],[Lfd Nr.
(automatisch)]])-2),"")</f>
        <v/>
      </c>
      <c r="E2294">
        <f>IFERROR(IF(NOT(BTT[[#This Row],[Manuelle Änderung des Verantwortliches TP
(Auswahl - bei Bedarf)]]=""),BTT[[#This Row],[Manuelle Änderung des Verantwortliches TP
(Auswahl - bei Bedarf)]],VLOOKUP(BTT[[#This Row],[Hauptprozess
(Pflichtauswahl)]],Hauptprozesse[],3,FALSE)),"")</f>
        <v/>
      </c>
      <c r="F2294" t="inlineStr">
        <is>
          <t>FI</t>
        </is>
      </c>
      <c r="H2294" t="inlineStr"/>
      <c r="I2294" t="inlineStr">
        <is>
          <t>MCR:</t>
        </is>
      </c>
      <c r="J2294">
        <f>IFERROR(VLOOKUP(BTT[[#This Row],[Verwendete Transaktion (Pflichtauswahl)]],Transaktionen[[Transaktionen]:[Langtext]],2,FALSE),"")</f>
        <v/>
      </c>
      <c r="V2294">
        <f>IFERROR(VLOOKUP(BTT[[#This Row],[Verwendetes Formular
(Auswahl falls relevant)]],Formulare[[Formularbezeichnung]:[Formularname (technisch)]],2,FALSE),"")</f>
        <v/>
      </c>
      <c r="Y2294" t="inlineStr">
        <is>
          <t>keine Berechtigung</t>
        </is>
      </c>
      <c r="AK2294">
        <f>IF(BTT[[#This Row],[Subprozess
(optionale Auswahl)]]="","okay",IF(VLOOKUP(BTT[[#This Row],[Subprozess
(optionale Auswahl)]],BPML[[Subprozess]:[Zugeordneter Hauptprozess]],3,FALSE)=BTT[[#This Row],[Hauptprozess
(Pflichtauswahl)]],"okay","falscher Subprozess"))</f>
        <v/>
      </c>
      <c r="AL2294">
        <f>IF(aktives_Teilprojekt="Master","",IF(BTT[[#This Row],[Verantwortliches TP
(automatisch)]]=VLOOKUP(aktives_Teilprojekt,Teilprojekte[[Teilprojekte]:[Kürzel]],2,FALSE),"okay","Hauptprozess anderes TP"))</f>
        <v/>
      </c>
      <c r="AM22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4">
        <f>IFERROR(IF(BTT[[#This Row],[SAP-Modul
(Pflichtauswahl)]]&lt;&gt;VLOOKUP(BTT[[#This Row],[Verwendete Transaktion (Pflichtauswahl)]],Transaktionen[[Transaktionen]:[Modul]],3,FALSE),"Modul anders","okay"),"")</f>
        <v/>
      </c>
      <c r="AP2294">
        <f>IFERROR(IF(COUNTIFS(BTT[Verwendete Transaktion (Pflichtauswahl)],BTT[[#This Row],[Verwendete Transaktion (Pflichtauswahl)]],BTT[SAP-Modul
(Pflichtauswahl)],"&lt;&gt;"&amp;BTT[[#This Row],[SAP-Modul
(Pflichtauswahl)]])&gt;0,"Modul anders","okay"),"")</f>
        <v/>
      </c>
      <c r="AQ2294">
        <f>IFERROR(IF(COUNTIFS(BTT[Verwendete Transaktion (Pflichtauswahl)],BTT[[#This Row],[Verwendete Transaktion (Pflichtauswahl)]],BTT[Verantwortliches TP
(automatisch)],"&lt;&gt;"&amp;BTT[[#This Row],[Verantwortliches TP
(automatisch)]])&gt;0,"Transaktion mehrfach","okay"),"")</f>
        <v/>
      </c>
      <c r="AR2294">
        <f>IFERROR(IF(COUNTIFS(BTT[Verwendete Transaktion (Pflichtauswahl)],BTT[[#This Row],[Verwendete Transaktion (Pflichtauswahl)]],BTT[Verantwortliches TP
(automatisch)],"&lt;&gt;"&amp;VLOOKUP(aktives_Teilprojekt,Teilprojekte[[Teilprojekte]:[Kürzel]],2,FALSE))&gt;0,"Transaktion mehrfach","okay"),"")</f>
        <v/>
      </c>
      <c r="AS2294" t="inlineStr">
        <is>
          <t>FI2264</t>
        </is>
      </c>
    </row>
    <row r="2295">
      <c r="A2295">
        <f>IFERROR(IF(BTT[[#This Row],[Lfd Nr. 
(aus konsolidierter Datei)]]&lt;&gt;"",BTT[[#This Row],[Lfd Nr. 
(aus konsolidierter Datei)]],VLOOKUP(aktives_Teilprojekt,Teilprojekte[[Teilprojekte]:[Kürzel]],2,FALSE)&amp;ROW(BTT[[#This Row],[Lfd Nr.
(automatisch)]])-2),"")</f>
        <v/>
      </c>
      <c r="E2295">
        <f>IFERROR(IF(NOT(BTT[[#This Row],[Manuelle Änderung des Verantwortliches TP
(Auswahl - bei Bedarf)]]=""),BTT[[#This Row],[Manuelle Änderung des Verantwortliches TP
(Auswahl - bei Bedarf)]],VLOOKUP(BTT[[#This Row],[Hauptprozess
(Pflichtauswahl)]],Hauptprozesse[],3,FALSE)),"")</f>
        <v/>
      </c>
      <c r="F2295" t="inlineStr">
        <is>
          <t>FI</t>
        </is>
      </c>
      <c r="G2295" t="inlineStr">
        <is>
          <t>EK-Z</t>
        </is>
      </c>
      <c r="H2295" t="inlineStr"/>
      <c r="I2295" t="inlineStr">
        <is>
          <t>MK01</t>
        </is>
      </c>
      <c r="J2295">
        <f>IFERROR(VLOOKUP(BTT[[#This Row],[Verwendete Transaktion (Pflichtauswahl)]],Transaktionen[[Transaktionen]:[Langtext]],2,FALSE),"")</f>
        <v/>
      </c>
      <c r="V2295">
        <f>IFERROR(VLOOKUP(BTT[[#This Row],[Verwendetes Formular
(Auswahl falls relevant)]],Formulare[[Formularbezeichnung]:[Formularname (technisch)]],2,FALSE),"")</f>
        <v/>
      </c>
      <c r="AK2295">
        <f>IF(BTT[[#This Row],[Subprozess
(optionale Auswahl)]]="","okay",IF(VLOOKUP(BTT[[#This Row],[Subprozess
(optionale Auswahl)]],BPML[[Subprozess]:[Zugeordneter Hauptprozess]],3,FALSE)=BTT[[#This Row],[Hauptprozess
(Pflichtauswahl)]],"okay","falscher Subprozess"))</f>
        <v/>
      </c>
      <c r="AL2295">
        <f>IF(aktives_Teilprojekt="Master","",IF(BTT[[#This Row],[Verantwortliches TP
(automatisch)]]=VLOOKUP(aktives_Teilprojekt,Teilprojekte[[Teilprojekte]:[Kürzel]],2,FALSE),"okay","Hauptprozess anderes TP"))</f>
        <v/>
      </c>
      <c r="AM22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5">
        <f>IFERROR(IF(BTT[[#This Row],[SAP-Modul
(Pflichtauswahl)]]&lt;&gt;VLOOKUP(BTT[[#This Row],[Verwendete Transaktion (Pflichtauswahl)]],Transaktionen[[Transaktionen]:[Modul]],3,FALSE),"Modul anders","okay"),"")</f>
        <v/>
      </c>
      <c r="AP2295">
        <f>IFERROR(IF(COUNTIFS(BTT[Verwendete Transaktion (Pflichtauswahl)],BTT[[#This Row],[Verwendete Transaktion (Pflichtauswahl)]],BTT[SAP-Modul
(Pflichtauswahl)],"&lt;&gt;"&amp;BTT[[#This Row],[SAP-Modul
(Pflichtauswahl)]])&gt;0,"Modul anders","okay"),"")</f>
        <v/>
      </c>
      <c r="AQ2295">
        <f>IFERROR(IF(COUNTIFS(BTT[Verwendete Transaktion (Pflichtauswahl)],BTT[[#This Row],[Verwendete Transaktion (Pflichtauswahl)]],BTT[Verantwortliches TP
(automatisch)],"&lt;&gt;"&amp;BTT[[#This Row],[Verantwortliches TP
(automatisch)]])&gt;0,"Transaktion mehrfach","okay"),"")</f>
        <v/>
      </c>
      <c r="AR2295">
        <f>IFERROR(IF(COUNTIFS(BTT[Verwendete Transaktion (Pflichtauswahl)],BTT[[#This Row],[Verwendete Transaktion (Pflichtauswahl)]],BTT[Verantwortliches TP
(automatisch)],"&lt;&gt;"&amp;VLOOKUP(aktives_Teilprojekt,Teilprojekte[[Teilprojekte]:[Kürzel]],2,FALSE))&gt;0,"Transaktion mehrfach","okay"),"")</f>
        <v/>
      </c>
      <c r="AS2295" t="inlineStr">
        <is>
          <t>FI2265</t>
        </is>
      </c>
    </row>
    <row r="2296">
      <c r="A2296">
        <f>IFERROR(IF(BTT[[#This Row],[Lfd Nr. 
(aus konsolidierter Datei)]]&lt;&gt;"",BTT[[#This Row],[Lfd Nr. 
(aus konsolidierter Datei)]],VLOOKUP(aktives_Teilprojekt,Teilprojekte[[Teilprojekte]:[Kürzel]],2,FALSE)&amp;ROW(BTT[[#This Row],[Lfd Nr.
(automatisch)]])-2),"")</f>
        <v/>
      </c>
      <c r="E2296">
        <f>IFERROR(IF(NOT(BTT[[#This Row],[Manuelle Änderung des Verantwortliches TP
(Auswahl - bei Bedarf)]]=""),BTT[[#This Row],[Manuelle Änderung des Verantwortliches TP
(Auswahl - bei Bedarf)]],VLOOKUP(BTT[[#This Row],[Hauptprozess
(Pflichtauswahl)]],Hauptprozesse[],3,FALSE)),"")</f>
        <v/>
      </c>
      <c r="F2296" t="inlineStr">
        <is>
          <t>FI</t>
        </is>
      </c>
      <c r="G2296" t="inlineStr">
        <is>
          <t>EK-Z</t>
        </is>
      </c>
      <c r="H2296" t="inlineStr"/>
      <c r="I2296" t="inlineStr">
        <is>
          <t>MK02</t>
        </is>
      </c>
      <c r="J2296">
        <f>IFERROR(VLOOKUP(BTT[[#This Row],[Verwendete Transaktion (Pflichtauswahl)]],Transaktionen[[Transaktionen]:[Langtext]],2,FALSE),"")</f>
        <v/>
      </c>
      <c r="V2296">
        <f>IFERROR(VLOOKUP(BTT[[#This Row],[Verwendetes Formular
(Auswahl falls relevant)]],Formulare[[Formularbezeichnung]:[Formularname (technisch)]],2,FALSE),"")</f>
        <v/>
      </c>
      <c r="AK2296">
        <f>IF(BTT[[#This Row],[Subprozess
(optionale Auswahl)]]="","okay",IF(VLOOKUP(BTT[[#This Row],[Subprozess
(optionale Auswahl)]],BPML[[Subprozess]:[Zugeordneter Hauptprozess]],3,FALSE)=BTT[[#This Row],[Hauptprozess
(Pflichtauswahl)]],"okay","falscher Subprozess"))</f>
        <v/>
      </c>
      <c r="AL2296">
        <f>IF(aktives_Teilprojekt="Master","",IF(BTT[[#This Row],[Verantwortliches TP
(automatisch)]]=VLOOKUP(aktives_Teilprojekt,Teilprojekte[[Teilprojekte]:[Kürzel]],2,FALSE),"okay","Hauptprozess anderes TP"))</f>
        <v/>
      </c>
      <c r="AM22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6">
        <f>IFERROR(IF(BTT[[#This Row],[SAP-Modul
(Pflichtauswahl)]]&lt;&gt;VLOOKUP(BTT[[#This Row],[Verwendete Transaktion (Pflichtauswahl)]],Transaktionen[[Transaktionen]:[Modul]],3,FALSE),"Modul anders","okay"),"")</f>
        <v/>
      </c>
      <c r="AP2296">
        <f>IFERROR(IF(COUNTIFS(BTT[Verwendete Transaktion (Pflichtauswahl)],BTT[[#This Row],[Verwendete Transaktion (Pflichtauswahl)]],BTT[SAP-Modul
(Pflichtauswahl)],"&lt;&gt;"&amp;BTT[[#This Row],[SAP-Modul
(Pflichtauswahl)]])&gt;0,"Modul anders","okay"),"")</f>
        <v/>
      </c>
      <c r="AQ2296">
        <f>IFERROR(IF(COUNTIFS(BTT[Verwendete Transaktion (Pflichtauswahl)],BTT[[#This Row],[Verwendete Transaktion (Pflichtauswahl)]],BTT[Verantwortliches TP
(automatisch)],"&lt;&gt;"&amp;BTT[[#This Row],[Verantwortliches TP
(automatisch)]])&gt;0,"Transaktion mehrfach","okay"),"")</f>
        <v/>
      </c>
      <c r="AR2296">
        <f>IFERROR(IF(COUNTIFS(BTT[Verwendete Transaktion (Pflichtauswahl)],BTT[[#This Row],[Verwendete Transaktion (Pflichtauswahl)]],BTT[Verantwortliches TP
(automatisch)],"&lt;&gt;"&amp;VLOOKUP(aktives_Teilprojekt,Teilprojekte[[Teilprojekte]:[Kürzel]],2,FALSE))&gt;0,"Transaktion mehrfach","okay"),"")</f>
        <v/>
      </c>
      <c r="AS2296" t="inlineStr">
        <is>
          <t>FI2266</t>
        </is>
      </c>
    </row>
    <row r="2297">
      <c r="A2297">
        <f>IFERROR(IF(BTT[[#This Row],[Lfd Nr. 
(aus konsolidierter Datei)]]&lt;&gt;"",BTT[[#This Row],[Lfd Nr. 
(aus konsolidierter Datei)]],VLOOKUP(aktives_Teilprojekt,Teilprojekte[[Teilprojekte]:[Kürzel]],2,FALSE)&amp;ROW(BTT[[#This Row],[Lfd Nr.
(automatisch)]])-2),"")</f>
        <v/>
      </c>
      <c r="E2297">
        <f>IFERROR(IF(NOT(BTT[[#This Row],[Manuelle Änderung des Verantwortliches TP
(Auswahl - bei Bedarf)]]=""),BTT[[#This Row],[Manuelle Änderung des Verantwortliches TP
(Auswahl - bei Bedarf)]],VLOOKUP(BTT[[#This Row],[Hauptprozess
(Pflichtauswahl)]],Hauptprozesse[],3,FALSE)),"")</f>
        <v/>
      </c>
      <c r="F2297" t="inlineStr">
        <is>
          <t>FI</t>
        </is>
      </c>
      <c r="G2297" t="inlineStr">
        <is>
          <t>EK-Z</t>
        </is>
      </c>
      <c r="H2297" t="inlineStr"/>
      <c r="I2297" t="inlineStr">
        <is>
          <t>MK03</t>
        </is>
      </c>
      <c r="J2297">
        <f>IFERROR(VLOOKUP(BTT[[#This Row],[Verwendete Transaktion (Pflichtauswahl)]],Transaktionen[[Transaktionen]:[Langtext]],2,FALSE),"")</f>
        <v/>
      </c>
      <c r="V2297">
        <f>IFERROR(VLOOKUP(BTT[[#This Row],[Verwendetes Formular
(Auswahl falls relevant)]],Formulare[[Formularbezeichnung]:[Formularname (technisch)]],2,FALSE),"")</f>
        <v/>
      </c>
      <c r="AK2297">
        <f>IF(BTT[[#This Row],[Subprozess
(optionale Auswahl)]]="","okay",IF(VLOOKUP(BTT[[#This Row],[Subprozess
(optionale Auswahl)]],BPML[[Subprozess]:[Zugeordneter Hauptprozess]],3,FALSE)=BTT[[#This Row],[Hauptprozess
(Pflichtauswahl)]],"okay","falscher Subprozess"))</f>
        <v/>
      </c>
      <c r="AL2297">
        <f>IF(aktives_Teilprojekt="Master","",IF(BTT[[#This Row],[Verantwortliches TP
(automatisch)]]=VLOOKUP(aktives_Teilprojekt,Teilprojekte[[Teilprojekte]:[Kürzel]],2,FALSE),"okay","Hauptprozess anderes TP"))</f>
        <v/>
      </c>
      <c r="AM22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7">
        <f>IFERROR(IF(BTT[[#This Row],[SAP-Modul
(Pflichtauswahl)]]&lt;&gt;VLOOKUP(BTT[[#This Row],[Verwendete Transaktion (Pflichtauswahl)]],Transaktionen[[Transaktionen]:[Modul]],3,FALSE),"Modul anders","okay"),"")</f>
        <v/>
      </c>
      <c r="AP2297">
        <f>IFERROR(IF(COUNTIFS(BTT[Verwendete Transaktion (Pflichtauswahl)],BTT[[#This Row],[Verwendete Transaktion (Pflichtauswahl)]],BTT[SAP-Modul
(Pflichtauswahl)],"&lt;&gt;"&amp;BTT[[#This Row],[SAP-Modul
(Pflichtauswahl)]])&gt;0,"Modul anders","okay"),"")</f>
        <v/>
      </c>
      <c r="AQ2297">
        <f>IFERROR(IF(COUNTIFS(BTT[Verwendete Transaktion (Pflichtauswahl)],BTT[[#This Row],[Verwendete Transaktion (Pflichtauswahl)]],BTT[Verantwortliches TP
(automatisch)],"&lt;&gt;"&amp;BTT[[#This Row],[Verantwortliches TP
(automatisch)]])&gt;0,"Transaktion mehrfach","okay"),"")</f>
        <v/>
      </c>
      <c r="AR2297">
        <f>IFERROR(IF(COUNTIFS(BTT[Verwendete Transaktion (Pflichtauswahl)],BTT[[#This Row],[Verwendete Transaktion (Pflichtauswahl)]],BTT[Verantwortliches TP
(automatisch)],"&lt;&gt;"&amp;VLOOKUP(aktives_Teilprojekt,Teilprojekte[[Teilprojekte]:[Kürzel]],2,FALSE))&gt;0,"Transaktion mehrfach","okay"),"")</f>
        <v/>
      </c>
      <c r="AS2297" t="inlineStr">
        <is>
          <t>FI2267</t>
        </is>
      </c>
    </row>
    <row r="2298">
      <c r="A2298">
        <f>IFERROR(IF(BTT[[#This Row],[Lfd Nr. 
(aus konsolidierter Datei)]]&lt;&gt;"",BTT[[#This Row],[Lfd Nr. 
(aus konsolidierter Datei)]],VLOOKUP(aktives_Teilprojekt,Teilprojekte[[Teilprojekte]:[Kürzel]],2,FALSE)&amp;ROW(BTT[[#This Row],[Lfd Nr.
(automatisch)]])-2),"")</f>
        <v/>
      </c>
      <c r="E2298">
        <f>IFERROR(IF(NOT(BTT[[#This Row],[Manuelle Änderung des Verantwortliches TP
(Auswahl - bei Bedarf)]]=""),BTT[[#This Row],[Manuelle Änderung des Verantwortliches TP
(Auswahl - bei Bedarf)]],VLOOKUP(BTT[[#This Row],[Hauptprozess
(Pflichtauswahl)]],Hauptprozesse[],3,FALSE)),"")</f>
        <v/>
      </c>
      <c r="F2298" t="inlineStr">
        <is>
          <t>FI</t>
        </is>
      </c>
      <c r="G2298" t="inlineStr">
        <is>
          <t>EK-Z</t>
        </is>
      </c>
      <c r="H2298" t="inlineStr"/>
      <c r="I2298" t="inlineStr">
        <is>
          <t>MK04</t>
        </is>
      </c>
      <c r="J2298">
        <f>IFERROR(VLOOKUP(BTT[[#This Row],[Verwendete Transaktion (Pflichtauswahl)]],Transaktionen[[Transaktionen]:[Langtext]],2,FALSE),"")</f>
        <v/>
      </c>
      <c r="V2298">
        <f>IFERROR(VLOOKUP(BTT[[#This Row],[Verwendetes Formular
(Auswahl falls relevant)]],Formulare[[Formularbezeichnung]:[Formularname (technisch)]],2,FALSE),"")</f>
        <v/>
      </c>
      <c r="AK2298">
        <f>IF(BTT[[#This Row],[Subprozess
(optionale Auswahl)]]="","okay",IF(VLOOKUP(BTT[[#This Row],[Subprozess
(optionale Auswahl)]],BPML[[Subprozess]:[Zugeordneter Hauptprozess]],3,FALSE)=BTT[[#This Row],[Hauptprozess
(Pflichtauswahl)]],"okay","falscher Subprozess"))</f>
        <v/>
      </c>
      <c r="AL2298">
        <f>IF(aktives_Teilprojekt="Master","",IF(BTT[[#This Row],[Verantwortliches TP
(automatisch)]]=VLOOKUP(aktives_Teilprojekt,Teilprojekte[[Teilprojekte]:[Kürzel]],2,FALSE),"okay","Hauptprozess anderes TP"))</f>
        <v/>
      </c>
      <c r="AM22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8">
        <f>IFERROR(IF(BTT[[#This Row],[SAP-Modul
(Pflichtauswahl)]]&lt;&gt;VLOOKUP(BTT[[#This Row],[Verwendete Transaktion (Pflichtauswahl)]],Transaktionen[[Transaktionen]:[Modul]],3,FALSE),"Modul anders","okay"),"")</f>
        <v/>
      </c>
      <c r="AP2298">
        <f>IFERROR(IF(COUNTIFS(BTT[Verwendete Transaktion (Pflichtauswahl)],BTT[[#This Row],[Verwendete Transaktion (Pflichtauswahl)]],BTT[SAP-Modul
(Pflichtauswahl)],"&lt;&gt;"&amp;BTT[[#This Row],[SAP-Modul
(Pflichtauswahl)]])&gt;0,"Modul anders","okay"),"")</f>
        <v/>
      </c>
      <c r="AQ2298">
        <f>IFERROR(IF(COUNTIFS(BTT[Verwendete Transaktion (Pflichtauswahl)],BTT[[#This Row],[Verwendete Transaktion (Pflichtauswahl)]],BTT[Verantwortliches TP
(automatisch)],"&lt;&gt;"&amp;BTT[[#This Row],[Verantwortliches TP
(automatisch)]])&gt;0,"Transaktion mehrfach","okay"),"")</f>
        <v/>
      </c>
      <c r="AR2298">
        <f>IFERROR(IF(COUNTIFS(BTT[Verwendete Transaktion (Pflichtauswahl)],BTT[[#This Row],[Verwendete Transaktion (Pflichtauswahl)]],BTT[Verantwortliches TP
(automatisch)],"&lt;&gt;"&amp;VLOOKUP(aktives_Teilprojekt,Teilprojekte[[Teilprojekte]:[Kürzel]],2,FALSE))&gt;0,"Transaktion mehrfach","okay"),"")</f>
        <v/>
      </c>
      <c r="AS2298" t="inlineStr">
        <is>
          <t>FI2268</t>
        </is>
      </c>
    </row>
    <row r="2299">
      <c r="A2299">
        <f>IFERROR(IF(BTT[[#This Row],[Lfd Nr. 
(aus konsolidierter Datei)]]&lt;&gt;"",BTT[[#This Row],[Lfd Nr. 
(aus konsolidierter Datei)]],VLOOKUP(aktives_Teilprojekt,Teilprojekte[[Teilprojekte]:[Kürzel]],2,FALSE)&amp;ROW(BTT[[#This Row],[Lfd Nr.
(automatisch)]])-2),"")</f>
        <v/>
      </c>
      <c r="E2299">
        <f>IFERROR(IF(NOT(BTT[[#This Row],[Manuelle Änderung des Verantwortliches TP
(Auswahl - bei Bedarf)]]=""),BTT[[#This Row],[Manuelle Änderung des Verantwortliches TP
(Auswahl - bei Bedarf)]],VLOOKUP(BTT[[#This Row],[Hauptprozess
(Pflichtauswahl)]],Hauptprozesse[],3,FALSE)),"")</f>
        <v/>
      </c>
      <c r="F2299" t="inlineStr">
        <is>
          <t>FI</t>
        </is>
      </c>
      <c r="G2299" t="inlineStr">
        <is>
          <t>EK-Z</t>
        </is>
      </c>
      <c r="H2299" t="inlineStr"/>
      <c r="I2299" t="inlineStr">
        <is>
          <t>MK05</t>
        </is>
      </c>
      <c r="J2299">
        <f>IFERROR(VLOOKUP(BTT[[#This Row],[Verwendete Transaktion (Pflichtauswahl)]],Transaktionen[[Transaktionen]:[Langtext]],2,FALSE),"")</f>
        <v/>
      </c>
      <c r="V2299">
        <f>IFERROR(VLOOKUP(BTT[[#This Row],[Verwendetes Formular
(Auswahl falls relevant)]],Formulare[[Formularbezeichnung]:[Formularname (technisch)]],2,FALSE),"")</f>
        <v/>
      </c>
      <c r="AK2299">
        <f>IF(BTT[[#This Row],[Subprozess
(optionale Auswahl)]]="","okay",IF(VLOOKUP(BTT[[#This Row],[Subprozess
(optionale Auswahl)]],BPML[[Subprozess]:[Zugeordneter Hauptprozess]],3,FALSE)=BTT[[#This Row],[Hauptprozess
(Pflichtauswahl)]],"okay","falscher Subprozess"))</f>
        <v/>
      </c>
      <c r="AL2299">
        <f>IF(aktives_Teilprojekt="Master","",IF(BTT[[#This Row],[Verantwortliches TP
(automatisch)]]=VLOOKUP(aktives_Teilprojekt,Teilprojekte[[Teilprojekte]:[Kürzel]],2,FALSE),"okay","Hauptprozess anderes TP"))</f>
        <v/>
      </c>
      <c r="AM22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2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299">
        <f>IFERROR(IF(BTT[[#This Row],[SAP-Modul
(Pflichtauswahl)]]&lt;&gt;VLOOKUP(BTT[[#This Row],[Verwendete Transaktion (Pflichtauswahl)]],Transaktionen[[Transaktionen]:[Modul]],3,FALSE),"Modul anders","okay"),"")</f>
        <v/>
      </c>
      <c r="AP2299">
        <f>IFERROR(IF(COUNTIFS(BTT[Verwendete Transaktion (Pflichtauswahl)],BTT[[#This Row],[Verwendete Transaktion (Pflichtauswahl)]],BTT[SAP-Modul
(Pflichtauswahl)],"&lt;&gt;"&amp;BTT[[#This Row],[SAP-Modul
(Pflichtauswahl)]])&gt;0,"Modul anders","okay"),"")</f>
        <v/>
      </c>
      <c r="AQ2299">
        <f>IFERROR(IF(COUNTIFS(BTT[Verwendete Transaktion (Pflichtauswahl)],BTT[[#This Row],[Verwendete Transaktion (Pflichtauswahl)]],BTT[Verantwortliches TP
(automatisch)],"&lt;&gt;"&amp;BTT[[#This Row],[Verantwortliches TP
(automatisch)]])&gt;0,"Transaktion mehrfach","okay"),"")</f>
        <v/>
      </c>
      <c r="AR2299">
        <f>IFERROR(IF(COUNTIFS(BTT[Verwendete Transaktion (Pflichtauswahl)],BTT[[#This Row],[Verwendete Transaktion (Pflichtauswahl)]],BTT[Verantwortliches TP
(automatisch)],"&lt;&gt;"&amp;VLOOKUP(aktives_Teilprojekt,Teilprojekte[[Teilprojekte]:[Kürzel]],2,FALSE))&gt;0,"Transaktion mehrfach","okay"),"")</f>
        <v/>
      </c>
      <c r="AS2299" t="inlineStr">
        <is>
          <t>FI2269</t>
        </is>
      </c>
    </row>
    <row r="2300">
      <c r="A2300">
        <f>IFERROR(IF(BTT[[#This Row],[Lfd Nr. 
(aus konsolidierter Datei)]]&lt;&gt;"",BTT[[#This Row],[Lfd Nr. 
(aus konsolidierter Datei)]],VLOOKUP(aktives_Teilprojekt,Teilprojekte[[Teilprojekte]:[Kürzel]],2,FALSE)&amp;ROW(BTT[[#This Row],[Lfd Nr.
(automatisch)]])-2),"")</f>
        <v/>
      </c>
      <c r="E2300">
        <f>IFERROR(IF(NOT(BTT[[#This Row],[Manuelle Änderung des Verantwortliches TP
(Auswahl - bei Bedarf)]]=""),BTT[[#This Row],[Manuelle Änderung des Verantwortliches TP
(Auswahl - bei Bedarf)]],VLOOKUP(BTT[[#This Row],[Hauptprozess
(Pflichtauswahl)]],Hauptprozesse[],3,FALSE)),"")</f>
        <v/>
      </c>
      <c r="F2300" t="inlineStr">
        <is>
          <t>FI</t>
        </is>
      </c>
      <c r="G2300" t="inlineStr">
        <is>
          <t>EK-Z</t>
        </is>
      </c>
      <c r="H2300" t="inlineStr"/>
      <c r="I2300" t="inlineStr">
        <is>
          <t>MK12</t>
        </is>
      </c>
      <c r="J2300">
        <f>IFERROR(VLOOKUP(BTT[[#This Row],[Verwendete Transaktion (Pflichtauswahl)]],Transaktionen[[Transaktionen]:[Langtext]],2,FALSE),"")</f>
        <v/>
      </c>
      <c r="V2300">
        <f>IFERROR(VLOOKUP(BTT[[#This Row],[Verwendetes Formular
(Auswahl falls relevant)]],Formulare[[Formularbezeichnung]:[Formularname (technisch)]],2,FALSE),"")</f>
        <v/>
      </c>
      <c r="AK2300">
        <f>IF(BTT[[#This Row],[Subprozess
(optionale Auswahl)]]="","okay",IF(VLOOKUP(BTT[[#This Row],[Subprozess
(optionale Auswahl)]],BPML[[Subprozess]:[Zugeordneter Hauptprozess]],3,FALSE)=BTT[[#This Row],[Hauptprozess
(Pflichtauswahl)]],"okay","falscher Subprozess"))</f>
        <v/>
      </c>
      <c r="AL2300">
        <f>IF(aktives_Teilprojekt="Master","",IF(BTT[[#This Row],[Verantwortliches TP
(automatisch)]]=VLOOKUP(aktives_Teilprojekt,Teilprojekte[[Teilprojekte]:[Kürzel]],2,FALSE),"okay","Hauptprozess anderes TP"))</f>
        <v/>
      </c>
      <c r="AM23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0">
        <f>IFERROR(IF(BTT[[#This Row],[SAP-Modul
(Pflichtauswahl)]]&lt;&gt;VLOOKUP(BTT[[#This Row],[Verwendete Transaktion (Pflichtauswahl)]],Transaktionen[[Transaktionen]:[Modul]],3,FALSE),"Modul anders","okay"),"")</f>
        <v/>
      </c>
      <c r="AP2300">
        <f>IFERROR(IF(COUNTIFS(BTT[Verwendete Transaktion (Pflichtauswahl)],BTT[[#This Row],[Verwendete Transaktion (Pflichtauswahl)]],BTT[SAP-Modul
(Pflichtauswahl)],"&lt;&gt;"&amp;BTT[[#This Row],[SAP-Modul
(Pflichtauswahl)]])&gt;0,"Modul anders","okay"),"")</f>
        <v/>
      </c>
      <c r="AQ2300">
        <f>IFERROR(IF(COUNTIFS(BTT[Verwendete Transaktion (Pflichtauswahl)],BTT[[#This Row],[Verwendete Transaktion (Pflichtauswahl)]],BTT[Verantwortliches TP
(automatisch)],"&lt;&gt;"&amp;BTT[[#This Row],[Verantwortliches TP
(automatisch)]])&gt;0,"Transaktion mehrfach","okay"),"")</f>
        <v/>
      </c>
      <c r="AR2300">
        <f>IFERROR(IF(COUNTIFS(BTT[Verwendete Transaktion (Pflichtauswahl)],BTT[[#This Row],[Verwendete Transaktion (Pflichtauswahl)]],BTT[Verantwortliches TP
(automatisch)],"&lt;&gt;"&amp;VLOOKUP(aktives_Teilprojekt,Teilprojekte[[Teilprojekte]:[Kürzel]],2,FALSE))&gt;0,"Transaktion mehrfach","okay"),"")</f>
        <v/>
      </c>
      <c r="AS2300" t="inlineStr">
        <is>
          <t>FI2270</t>
        </is>
      </c>
    </row>
    <row r="2301">
      <c r="A2301">
        <f>IFERROR(IF(BTT[[#This Row],[Lfd Nr. 
(aus konsolidierter Datei)]]&lt;&gt;"",BTT[[#This Row],[Lfd Nr. 
(aus konsolidierter Datei)]],VLOOKUP(aktives_Teilprojekt,Teilprojekte[[Teilprojekte]:[Kürzel]],2,FALSE)&amp;ROW(BTT[[#This Row],[Lfd Nr.
(automatisch)]])-2),"")</f>
        <v/>
      </c>
      <c r="E2301">
        <f>IFERROR(IF(NOT(BTT[[#This Row],[Manuelle Änderung des Verantwortliches TP
(Auswahl - bei Bedarf)]]=""),BTT[[#This Row],[Manuelle Änderung des Verantwortliches TP
(Auswahl - bei Bedarf)]],VLOOKUP(BTT[[#This Row],[Hauptprozess
(Pflichtauswahl)]],Hauptprozesse[],3,FALSE)),"")</f>
        <v/>
      </c>
      <c r="F2301" t="inlineStr">
        <is>
          <t>FI</t>
        </is>
      </c>
      <c r="G2301" t="inlineStr">
        <is>
          <t>EK-Z</t>
        </is>
      </c>
      <c r="H2301" t="inlineStr"/>
      <c r="I2301" t="inlineStr">
        <is>
          <t>MK14</t>
        </is>
      </c>
      <c r="J2301">
        <f>IFERROR(VLOOKUP(BTT[[#This Row],[Verwendete Transaktion (Pflichtauswahl)]],Transaktionen[[Transaktionen]:[Langtext]],2,FALSE),"")</f>
        <v/>
      </c>
      <c r="V2301">
        <f>IFERROR(VLOOKUP(BTT[[#This Row],[Verwendetes Formular
(Auswahl falls relevant)]],Formulare[[Formularbezeichnung]:[Formularname (technisch)]],2,FALSE),"")</f>
        <v/>
      </c>
      <c r="AK2301">
        <f>IF(BTT[[#This Row],[Subprozess
(optionale Auswahl)]]="","okay",IF(VLOOKUP(BTT[[#This Row],[Subprozess
(optionale Auswahl)]],BPML[[Subprozess]:[Zugeordneter Hauptprozess]],3,FALSE)=BTT[[#This Row],[Hauptprozess
(Pflichtauswahl)]],"okay","falscher Subprozess"))</f>
        <v/>
      </c>
      <c r="AL2301">
        <f>IF(aktives_Teilprojekt="Master","",IF(BTT[[#This Row],[Verantwortliches TP
(automatisch)]]=VLOOKUP(aktives_Teilprojekt,Teilprojekte[[Teilprojekte]:[Kürzel]],2,FALSE),"okay","Hauptprozess anderes TP"))</f>
        <v/>
      </c>
      <c r="AM23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1">
        <f>IFERROR(IF(BTT[[#This Row],[SAP-Modul
(Pflichtauswahl)]]&lt;&gt;VLOOKUP(BTT[[#This Row],[Verwendete Transaktion (Pflichtauswahl)]],Transaktionen[[Transaktionen]:[Modul]],3,FALSE),"Modul anders","okay"),"")</f>
        <v/>
      </c>
      <c r="AP2301">
        <f>IFERROR(IF(COUNTIFS(BTT[Verwendete Transaktion (Pflichtauswahl)],BTT[[#This Row],[Verwendete Transaktion (Pflichtauswahl)]],BTT[SAP-Modul
(Pflichtauswahl)],"&lt;&gt;"&amp;BTT[[#This Row],[SAP-Modul
(Pflichtauswahl)]])&gt;0,"Modul anders","okay"),"")</f>
        <v/>
      </c>
      <c r="AQ2301">
        <f>IFERROR(IF(COUNTIFS(BTT[Verwendete Transaktion (Pflichtauswahl)],BTT[[#This Row],[Verwendete Transaktion (Pflichtauswahl)]],BTT[Verantwortliches TP
(automatisch)],"&lt;&gt;"&amp;BTT[[#This Row],[Verantwortliches TP
(automatisch)]])&gt;0,"Transaktion mehrfach","okay"),"")</f>
        <v/>
      </c>
      <c r="AR2301">
        <f>IFERROR(IF(COUNTIFS(BTT[Verwendete Transaktion (Pflichtauswahl)],BTT[[#This Row],[Verwendete Transaktion (Pflichtauswahl)]],BTT[Verantwortliches TP
(automatisch)],"&lt;&gt;"&amp;VLOOKUP(aktives_Teilprojekt,Teilprojekte[[Teilprojekte]:[Kürzel]],2,FALSE))&gt;0,"Transaktion mehrfach","okay"),"")</f>
        <v/>
      </c>
      <c r="AS2301" t="inlineStr">
        <is>
          <t>FI2271</t>
        </is>
      </c>
    </row>
    <row r="2302">
      <c r="A2302">
        <f>IFERROR(IF(BTT[[#This Row],[Lfd Nr. 
(aus konsolidierter Datei)]]&lt;&gt;"",BTT[[#This Row],[Lfd Nr. 
(aus konsolidierter Datei)]],VLOOKUP(aktives_Teilprojekt,Teilprojekte[[Teilprojekte]:[Kürzel]],2,FALSE)&amp;ROW(BTT[[#This Row],[Lfd Nr.
(automatisch)]])-2),"")</f>
        <v/>
      </c>
      <c r="E2302">
        <f>IFERROR(IF(NOT(BTT[[#This Row],[Manuelle Änderung des Verantwortliches TP
(Auswahl - bei Bedarf)]]=""),BTT[[#This Row],[Manuelle Änderung des Verantwortliches TP
(Auswahl - bei Bedarf)]],VLOOKUP(BTT[[#This Row],[Hauptprozess
(Pflichtauswahl)]],Hauptprozesse[],3,FALSE)),"")</f>
        <v/>
      </c>
      <c r="F2302" t="inlineStr">
        <is>
          <t>FI</t>
        </is>
      </c>
      <c r="G2302" t="inlineStr">
        <is>
          <t>EK-Z</t>
        </is>
      </c>
      <c r="H2302" t="inlineStr"/>
      <c r="I2302" t="inlineStr">
        <is>
          <t>MK19</t>
        </is>
      </c>
      <c r="J2302">
        <f>IFERROR(VLOOKUP(BTT[[#This Row],[Verwendete Transaktion (Pflichtauswahl)]],Transaktionen[[Transaktionen]:[Langtext]],2,FALSE),"")</f>
        <v/>
      </c>
      <c r="V2302">
        <f>IFERROR(VLOOKUP(BTT[[#This Row],[Verwendetes Formular
(Auswahl falls relevant)]],Formulare[[Formularbezeichnung]:[Formularname (technisch)]],2,FALSE),"")</f>
        <v/>
      </c>
      <c r="AK2302">
        <f>IF(BTT[[#This Row],[Subprozess
(optionale Auswahl)]]="","okay",IF(VLOOKUP(BTT[[#This Row],[Subprozess
(optionale Auswahl)]],BPML[[Subprozess]:[Zugeordneter Hauptprozess]],3,FALSE)=BTT[[#This Row],[Hauptprozess
(Pflichtauswahl)]],"okay","falscher Subprozess"))</f>
        <v/>
      </c>
      <c r="AL2302">
        <f>IF(aktives_Teilprojekt="Master","",IF(BTT[[#This Row],[Verantwortliches TP
(automatisch)]]=VLOOKUP(aktives_Teilprojekt,Teilprojekte[[Teilprojekte]:[Kürzel]],2,FALSE),"okay","Hauptprozess anderes TP"))</f>
        <v/>
      </c>
      <c r="AM23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2">
        <f>IFERROR(IF(BTT[[#This Row],[SAP-Modul
(Pflichtauswahl)]]&lt;&gt;VLOOKUP(BTT[[#This Row],[Verwendete Transaktion (Pflichtauswahl)]],Transaktionen[[Transaktionen]:[Modul]],3,FALSE),"Modul anders","okay"),"")</f>
        <v/>
      </c>
      <c r="AP2302">
        <f>IFERROR(IF(COUNTIFS(BTT[Verwendete Transaktion (Pflichtauswahl)],BTT[[#This Row],[Verwendete Transaktion (Pflichtauswahl)]],BTT[SAP-Modul
(Pflichtauswahl)],"&lt;&gt;"&amp;BTT[[#This Row],[SAP-Modul
(Pflichtauswahl)]])&gt;0,"Modul anders","okay"),"")</f>
        <v/>
      </c>
      <c r="AQ2302">
        <f>IFERROR(IF(COUNTIFS(BTT[Verwendete Transaktion (Pflichtauswahl)],BTT[[#This Row],[Verwendete Transaktion (Pflichtauswahl)]],BTT[Verantwortliches TP
(automatisch)],"&lt;&gt;"&amp;BTT[[#This Row],[Verantwortliches TP
(automatisch)]])&gt;0,"Transaktion mehrfach","okay"),"")</f>
        <v/>
      </c>
      <c r="AR2302">
        <f>IFERROR(IF(COUNTIFS(BTT[Verwendete Transaktion (Pflichtauswahl)],BTT[[#This Row],[Verwendete Transaktion (Pflichtauswahl)]],BTT[Verantwortliches TP
(automatisch)],"&lt;&gt;"&amp;VLOOKUP(aktives_Teilprojekt,Teilprojekte[[Teilprojekte]:[Kürzel]],2,FALSE))&gt;0,"Transaktion mehrfach","okay"),"")</f>
        <v/>
      </c>
      <c r="AS2302" t="inlineStr">
        <is>
          <t>FI2272</t>
        </is>
      </c>
    </row>
    <row r="2303">
      <c r="A2303">
        <f>IFERROR(IF(BTT[[#This Row],[Lfd Nr. 
(aus konsolidierter Datei)]]&lt;&gt;"",BTT[[#This Row],[Lfd Nr. 
(aus konsolidierter Datei)]],VLOOKUP(aktives_Teilprojekt,Teilprojekte[[Teilprojekte]:[Kürzel]],2,FALSE)&amp;ROW(BTT[[#This Row],[Lfd Nr.
(automatisch)]])-2),"")</f>
        <v/>
      </c>
      <c r="E2303">
        <f>IFERROR(IF(NOT(BTT[[#This Row],[Manuelle Änderung des Verantwortliches TP
(Auswahl - bei Bedarf)]]=""),BTT[[#This Row],[Manuelle Änderung des Verantwortliches TP
(Auswahl - bei Bedarf)]],VLOOKUP(BTT[[#This Row],[Hauptprozess
(Pflichtauswahl)]],Hauptprozesse[],3,FALSE)),"")</f>
        <v/>
      </c>
      <c r="F2303" t="inlineStr">
        <is>
          <t>FI</t>
        </is>
      </c>
      <c r="H2303" t="inlineStr"/>
      <c r="I2303" t="inlineStr">
        <is>
          <t>MM01</t>
        </is>
      </c>
      <c r="J2303">
        <f>IFERROR(VLOOKUP(BTT[[#This Row],[Verwendete Transaktion (Pflichtauswahl)]],Transaktionen[[Transaktionen]:[Langtext]],2,FALSE),"")</f>
        <v/>
      </c>
      <c r="V2303">
        <f>IFERROR(VLOOKUP(BTT[[#This Row],[Verwendetes Formular
(Auswahl falls relevant)]],Formulare[[Formularbezeichnung]:[Formularname (technisch)]],2,FALSE),"")</f>
        <v/>
      </c>
      <c r="Y2303" t="inlineStr">
        <is>
          <t>keine Berechtigung</t>
        </is>
      </c>
      <c r="AK2303">
        <f>IF(BTT[[#This Row],[Subprozess
(optionale Auswahl)]]="","okay",IF(VLOOKUP(BTT[[#This Row],[Subprozess
(optionale Auswahl)]],BPML[[Subprozess]:[Zugeordneter Hauptprozess]],3,FALSE)=BTT[[#This Row],[Hauptprozess
(Pflichtauswahl)]],"okay","falscher Subprozess"))</f>
        <v/>
      </c>
      <c r="AL2303">
        <f>IF(aktives_Teilprojekt="Master","",IF(BTT[[#This Row],[Verantwortliches TP
(automatisch)]]=VLOOKUP(aktives_Teilprojekt,Teilprojekte[[Teilprojekte]:[Kürzel]],2,FALSE),"okay","Hauptprozess anderes TP"))</f>
        <v/>
      </c>
      <c r="AM23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3">
        <f>IFERROR(IF(BTT[[#This Row],[SAP-Modul
(Pflichtauswahl)]]&lt;&gt;VLOOKUP(BTT[[#This Row],[Verwendete Transaktion (Pflichtauswahl)]],Transaktionen[[Transaktionen]:[Modul]],3,FALSE),"Modul anders","okay"),"")</f>
        <v/>
      </c>
      <c r="AP2303">
        <f>IFERROR(IF(COUNTIFS(BTT[Verwendete Transaktion (Pflichtauswahl)],BTT[[#This Row],[Verwendete Transaktion (Pflichtauswahl)]],BTT[SAP-Modul
(Pflichtauswahl)],"&lt;&gt;"&amp;BTT[[#This Row],[SAP-Modul
(Pflichtauswahl)]])&gt;0,"Modul anders","okay"),"")</f>
        <v/>
      </c>
      <c r="AQ2303">
        <f>IFERROR(IF(COUNTIFS(BTT[Verwendete Transaktion (Pflichtauswahl)],BTT[[#This Row],[Verwendete Transaktion (Pflichtauswahl)]],BTT[Verantwortliches TP
(automatisch)],"&lt;&gt;"&amp;BTT[[#This Row],[Verantwortliches TP
(automatisch)]])&gt;0,"Transaktion mehrfach","okay"),"")</f>
        <v/>
      </c>
      <c r="AR2303">
        <f>IFERROR(IF(COUNTIFS(BTT[Verwendete Transaktion (Pflichtauswahl)],BTT[[#This Row],[Verwendete Transaktion (Pflichtauswahl)]],BTT[Verantwortliches TP
(automatisch)],"&lt;&gt;"&amp;VLOOKUP(aktives_Teilprojekt,Teilprojekte[[Teilprojekte]:[Kürzel]],2,FALSE))&gt;0,"Transaktion mehrfach","okay"),"")</f>
        <v/>
      </c>
      <c r="AS2303" t="inlineStr">
        <is>
          <t>FI2273</t>
        </is>
      </c>
    </row>
    <row r="2304">
      <c r="A2304">
        <f>IFERROR(IF(BTT[[#This Row],[Lfd Nr. 
(aus konsolidierter Datei)]]&lt;&gt;"",BTT[[#This Row],[Lfd Nr. 
(aus konsolidierter Datei)]],VLOOKUP(aktives_Teilprojekt,Teilprojekte[[Teilprojekte]:[Kürzel]],2,FALSE)&amp;ROW(BTT[[#This Row],[Lfd Nr.
(automatisch)]])-2),"")</f>
        <v/>
      </c>
      <c r="E2304">
        <f>IFERROR(IF(NOT(BTT[[#This Row],[Manuelle Änderung des Verantwortliches TP
(Auswahl - bei Bedarf)]]=""),BTT[[#This Row],[Manuelle Änderung des Verantwortliches TP
(Auswahl - bei Bedarf)]],VLOOKUP(BTT[[#This Row],[Hauptprozess
(Pflichtauswahl)]],Hauptprozesse[],3,FALSE)),"")</f>
        <v/>
      </c>
      <c r="F2304" t="inlineStr">
        <is>
          <t>FI</t>
        </is>
      </c>
      <c r="H2304" t="inlineStr"/>
      <c r="I2304" t="inlineStr">
        <is>
          <t>MM02</t>
        </is>
      </c>
      <c r="J2304">
        <f>IFERROR(VLOOKUP(BTT[[#This Row],[Verwendete Transaktion (Pflichtauswahl)]],Transaktionen[[Transaktionen]:[Langtext]],2,FALSE),"")</f>
        <v/>
      </c>
      <c r="V2304">
        <f>IFERROR(VLOOKUP(BTT[[#This Row],[Verwendetes Formular
(Auswahl falls relevant)]],Formulare[[Formularbezeichnung]:[Formularname (technisch)]],2,FALSE),"")</f>
        <v/>
      </c>
      <c r="Y2304" t="inlineStr">
        <is>
          <t>keine Berechtigung</t>
        </is>
      </c>
      <c r="AK2304">
        <f>IF(BTT[[#This Row],[Subprozess
(optionale Auswahl)]]="","okay",IF(VLOOKUP(BTT[[#This Row],[Subprozess
(optionale Auswahl)]],BPML[[Subprozess]:[Zugeordneter Hauptprozess]],3,FALSE)=BTT[[#This Row],[Hauptprozess
(Pflichtauswahl)]],"okay","falscher Subprozess"))</f>
        <v/>
      </c>
      <c r="AL2304">
        <f>IF(aktives_Teilprojekt="Master","",IF(BTT[[#This Row],[Verantwortliches TP
(automatisch)]]=VLOOKUP(aktives_Teilprojekt,Teilprojekte[[Teilprojekte]:[Kürzel]],2,FALSE),"okay","Hauptprozess anderes TP"))</f>
        <v/>
      </c>
      <c r="AM23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4">
        <f>IFERROR(IF(BTT[[#This Row],[SAP-Modul
(Pflichtauswahl)]]&lt;&gt;VLOOKUP(BTT[[#This Row],[Verwendete Transaktion (Pflichtauswahl)]],Transaktionen[[Transaktionen]:[Modul]],3,FALSE),"Modul anders","okay"),"")</f>
        <v/>
      </c>
      <c r="AP2304">
        <f>IFERROR(IF(COUNTIFS(BTT[Verwendete Transaktion (Pflichtauswahl)],BTT[[#This Row],[Verwendete Transaktion (Pflichtauswahl)]],BTT[SAP-Modul
(Pflichtauswahl)],"&lt;&gt;"&amp;BTT[[#This Row],[SAP-Modul
(Pflichtauswahl)]])&gt;0,"Modul anders","okay"),"")</f>
        <v/>
      </c>
      <c r="AQ2304">
        <f>IFERROR(IF(COUNTIFS(BTT[Verwendete Transaktion (Pflichtauswahl)],BTT[[#This Row],[Verwendete Transaktion (Pflichtauswahl)]],BTT[Verantwortliches TP
(automatisch)],"&lt;&gt;"&amp;BTT[[#This Row],[Verantwortliches TP
(automatisch)]])&gt;0,"Transaktion mehrfach","okay"),"")</f>
        <v/>
      </c>
      <c r="AR2304">
        <f>IFERROR(IF(COUNTIFS(BTT[Verwendete Transaktion (Pflichtauswahl)],BTT[[#This Row],[Verwendete Transaktion (Pflichtauswahl)]],BTT[Verantwortliches TP
(automatisch)],"&lt;&gt;"&amp;VLOOKUP(aktives_Teilprojekt,Teilprojekte[[Teilprojekte]:[Kürzel]],2,FALSE))&gt;0,"Transaktion mehrfach","okay"),"")</f>
        <v/>
      </c>
      <c r="AS2304" t="inlineStr">
        <is>
          <t>FI2274</t>
        </is>
      </c>
    </row>
    <row r="2305">
      <c r="A2305">
        <f>IFERROR(IF(BTT[[#This Row],[Lfd Nr. 
(aus konsolidierter Datei)]]&lt;&gt;"",BTT[[#This Row],[Lfd Nr. 
(aus konsolidierter Datei)]],VLOOKUP(aktives_Teilprojekt,Teilprojekte[[Teilprojekte]:[Kürzel]],2,FALSE)&amp;ROW(BTT[[#This Row],[Lfd Nr.
(automatisch)]])-2),"")</f>
        <v/>
      </c>
      <c r="E2305">
        <f>IFERROR(IF(NOT(BTT[[#This Row],[Manuelle Änderung des Verantwortliches TP
(Auswahl - bei Bedarf)]]=""),BTT[[#This Row],[Manuelle Änderung des Verantwortliches TP
(Auswahl - bei Bedarf)]],VLOOKUP(BTT[[#This Row],[Hauptprozess
(Pflichtauswahl)]],Hauptprozesse[],3,FALSE)),"")</f>
        <v/>
      </c>
      <c r="F2305" t="inlineStr">
        <is>
          <t>FI</t>
        </is>
      </c>
      <c r="H2305" t="inlineStr"/>
      <c r="I2305" t="inlineStr">
        <is>
          <t>MM03</t>
        </is>
      </c>
      <c r="J2305">
        <f>IFERROR(VLOOKUP(BTT[[#This Row],[Verwendete Transaktion (Pflichtauswahl)]],Transaktionen[[Transaktionen]:[Langtext]],2,FALSE),"")</f>
        <v/>
      </c>
      <c r="V2305">
        <f>IFERROR(VLOOKUP(BTT[[#This Row],[Verwendetes Formular
(Auswahl falls relevant)]],Formulare[[Formularbezeichnung]:[Formularname (technisch)]],2,FALSE),"")</f>
        <v/>
      </c>
      <c r="Y2305" t="inlineStr">
        <is>
          <t>keine Berechtigung</t>
        </is>
      </c>
      <c r="AK2305">
        <f>IF(BTT[[#This Row],[Subprozess
(optionale Auswahl)]]="","okay",IF(VLOOKUP(BTT[[#This Row],[Subprozess
(optionale Auswahl)]],BPML[[Subprozess]:[Zugeordneter Hauptprozess]],3,FALSE)=BTT[[#This Row],[Hauptprozess
(Pflichtauswahl)]],"okay","falscher Subprozess"))</f>
        <v/>
      </c>
      <c r="AL2305">
        <f>IF(aktives_Teilprojekt="Master","",IF(BTT[[#This Row],[Verantwortliches TP
(automatisch)]]=VLOOKUP(aktives_Teilprojekt,Teilprojekte[[Teilprojekte]:[Kürzel]],2,FALSE),"okay","Hauptprozess anderes TP"))</f>
        <v/>
      </c>
      <c r="AM23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5">
        <f>IFERROR(IF(BTT[[#This Row],[SAP-Modul
(Pflichtauswahl)]]&lt;&gt;VLOOKUP(BTT[[#This Row],[Verwendete Transaktion (Pflichtauswahl)]],Transaktionen[[Transaktionen]:[Modul]],3,FALSE),"Modul anders","okay"),"")</f>
        <v/>
      </c>
      <c r="AP2305">
        <f>IFERROR(IF(COUNTIFS(BTT[Verwendete Transaktion (Pflichtauswahl)],BTT[[#This Row],[Verwendete Transaktion (Pflichtauswahl)]],BTT[SAP-Modul
(Pflichtauswahl)],"&lt;&gt;"&amp;BTT[[#This Row],[SAP-Modul
(Pflichtauswahl)]])&gt;0,"Modul anders","okay"),"")</f>
        <v/>
      </c>
      <c r="AQ2305">
        <f>IFERROR(IF(COUNTIFS(BTT[Verwendete Transaktion (Pflichtauswahl)],BTT[[#This Row],[Verwendete Transaktion (Pflichtauswahl)]],BTT[Verantwortliches TP
(automatisch)],"&lt;&gt;"&amp;BTT[[#This Row],[Verantwortliches TP
(automatisch)]])&gt;0,"Transaktion mehrfach","okay"),"")</f>
        <v/>
      </c>
      <c r="AR2305">
        <f>IFERROR(IF(COUNTIFS(BTT[Verwendete Transaktion (Pflichtauswahl)],BTT[[#This Row],[Verwendete Transaktion (Pflichtauswahl)]],BTT[Verantwortliches TP
(automatisch)],"&lt;&gt;"&amp;VLOOKUP(aktives_Teilprojekt,Teilprojekte[[Teilprojekte]:[Kürzel]],2,FALSE))&gt;0,"Transaktion mehrfach","okay"),"")</f>
        <v/>
      </c>
      <c r="AS2305" t="inlineStr">
        <is>
          <t>FI2275</t>
        </is>
      </c>
    </row>
    <row r="2306">
      <c r="A2306">
        <f>IFERROR(IF(BTT[[#This Row],[Lfd Nr. 
(aus konsolidierter Datei)]]&lt;&gt;"",BTT[[#This Row],[Lfd Nr. 
(aus konsolidierter Datei)]],VLOOKUP(aktives_Teilprojekt,Teilprojekte[[Teilprojekte]:[Kürzel]],2,FALSE)&amp;ROW(BTT[[#This Row],[Lfd Nr.
(automatisch)]])-2),"")</f>
        <v/>
      </c>
      <c r="E2306">
        <f>IFERROR(IF(NOT(BTT[[#This Row],[Manuelle Änderung des Verantwortliches TP
(Auswahl - bei Bedarf)]]=""),BTT[[#This Row],[Manuelle Änderung des Verantwortliches TP
(Auswahl - bei Bedarf)]],VLOOKUP(BTT[[#This Row],[Hauptprozess
(Pflichtauswahl)]],Hauptprozesse[],3,FALSE)),"")</f>
        <v/>
      </c>
      <c r="F2306" t="inlineStr">
        <is>
          <t>FI</t>
        </is>
      </c>
      <c r="H2306" t="inlineStr"/>
      <c r="I2306" t="inlineStr">
        <is>
          <t>MM04</t>
        </is>
      </c>
      <c r="J2306">
        <f>IFERROR(VLOOKUP(BTT[[#This Row],[Verwendete Transaktion (Pflichtauswahl)]],Transaktionen[[Transaktionen]:[Langtext]],2,FALSE),"")</f>
        <v/>
      </c>
      <c r="V2306">
        <f>IFERROR(VLOOKUP(BTT[[#This Row],[Verwendetes Formular
(Auswahl falls relevant)]],Formulare[[Formularbezeichnung]:[Formularname (technisch)]],2,FALSE),"")</f>
        <v/>
      </c>
      <c r="Y2306" t="inlineStr">
        <is>
          <t>keine Berechtigung</t>
        </is>
      </c>
      <c r="AK2306">
        <f>IF(BTT[[#This Row],[Subprozess
(optionale Auswahl)]]="","okay",IF(VLOOKUP(BTT[[#This Row],[Subprozess
(optionale Auswahl)]],BPML[[Subprozess]:[Zugeordneter Hauptprozess]],3,FALSE)=BTT[[#This Row],[Hauptprozess
(Pflichtauswahl)]],"okay","falscher Subprozess"))</f>
        <v/>
      </c>
      <c r="AL2306">
        <f>IF(aktives_Teilprojekt="Master","",IF(BTT[[#This Row],[Verantwortliches TP
(automatisch)]]=VLOOKUP(aktives_Teilprojekt,Teilprojekte[[Teilprojekte]:[Kürzel]],2,FALSE),"okay","Hauptprozess anderes TP"))</f>
        <v/>
      </c>
      <c r="AM23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6">
        <f>IFERROR(IF(BTT[[#This Row],[SAP-Modul
(Pflichtauswahl)]]&lt;&gt;VLOOKUP(BTT[[#This Row],[Verwendete Transaktion (Pflichtauswahl)]],Transaktionen[[Transaktionen]:[Modul]],3,FALSE),"Modul anders","okay"),"")</f>
        <v/>
      </c>
      <c r="AP2306">
        <f>IFERROR(IF(COUNTIFS(BTT[Verwendete Transaktion (Pflichtauswahl)],BTT[[#This Row],[Verwendete Transaktion (Pflichtauswahl)]],BTT[SAP-Modul
(Pflichtauswahl)],"&lt;&gt;"&amp;BTT[[#This Row],[SAP-Modul
(Pflichtauswahl)]])&gt;0,"Modul anders","okay"),"")</f>
        <v/>
      </c>
      <c r="AQ2306">
        <f>IFERROR(IF(COUNTIFS(BTT[Verwendete Transaktion (Pflichtauswahl)],BTT[[#This Row],[Verwendete Transaktion (Pflichtauswahl)]],BTT[Verantwortliches TP
(automatisch)],"&lt;&gt;"&amp;BTT[[#This Row],[Verantwortliches TP
(automatisch)]])&gt;0,"Transaktion mehrfach","okay"),"")</f>
        <v/>
      </c>
      <c r="AR2306">
        <f>IFERROR(IF(COUNTIFS(BTT[Verwendete Transaktion (Pflichtauswahl)],BTT[[#This Row],[Verwendete Transaktion (Pflichtauswahl)]],BTT[Verantwortliches TP
(automatisch)],"&lt;&gt;"&amp;VLOOKUP(aktives_Teilprojekt,Teilprojekte[[Teilprojekte]:[Kürzel]],2,FALSE))&gt;0,"Transaktion mehrfach","okay"),"")</f>
        <v/>
      </c>
      <c r="AS2306" t="inlineStr">
        <is>
          <t>FI2276</t>
        </is>
      </c>
    </row>
    <row r="2307">
      <c r="A2307">
        <f>IFERROR(IF(BTT[[#This Row],[Lfd Nr. 
(aus konsolidierter Datei)]]&lt;&gt;"",BTT[[#This Row],[Lfd Nr. 
(aus konsolidierter Datei)]],VLOOKUP(aktives_Teilprojekt,Teilprojekte[[Teilprojekte]:[Kürzel]],2,FALSE)&amp;ROW(BTT[[#This Row],[Lfd Nr.
(automatisch)]])-2),"")</f>
        <v/>
      </c>
      <c r="E2307">
        <f>IFERROR(IF(NOT(BTT[[#This Row],[Manuelle Änderung des Verantwortliches TP
(Auswahl - bei Bedarf)]]=""),BTT[[#This Row],[Manuelle Änderung des Verantwortliches TP
(Auswahl - bei Bedarf)]],VLOOKUP(BTT[[#This Row],[Hauptprozess
(Pflichtauswahl)]],Hauptprozesse[],3,FALSE)),"")</f>
        <v/>
      </c>
      <c r="F2307" t="inlineStr">
        <is>
          <t>FI</t>
        </is>
      </c>
      <c r="H2307" t="inlineStr"/>
      <c r="I2307" t="inlineStr">
        <is>
          <t>MM06</t>
        </is>
      </c>
      <c r="J2307">
        <f>IFERROR(VLOOKUP(BTT[[#This Row],[Verwendete Transaktion (Pflichtauswahl)]],Transaktionen[[Transaktionen]:[Langtext]],2,FALSE),"")</f>
        <v/>
      </c>
      <c r="V2307">
        <f>IFERROR(VLOOKUP(BTT[[#This Row],[Verwendetes Formular
(Auswahl falls relevant)]],Formulare[[Formularbezeichnung]:[Formularname (technisch)]],2,FALSE),"")</f>
        <v/>
      </c>
      <c r="Y2307" t="inlineStr">
        <is>
          <t>keine Berechtigung</t>
        </is>
      </c>
      <c r="AK2307">
        <f>IF(BTT[[#This Row],[Subprozess
(optionale Auswahl)]]="","okay",IF(VLOOKUP(BTT[[#This Row],[Subprozess
(optionale Auswahl)]],BPML[[Subprozess]:[Zugeordneter Hauptprozess]],3,FALSE)=BTT[[#This Row],[Hauptprozess
(Pflichtauswahl)]],"okay","falscher Subprozess"))</f>
        <v/>
      </c>
      <c r="AL2307">
        <f>IF(aktives_Teilprojekt="Master","",IF(BTT[[#This Row],[Verantwortliches TP
(automatisch)]]=VLOOKUP(aktives_Teilprojekt,Teilprojekte[[Teilprojekte]:[Kürzel]],2,FALSE),"okay","Hauptprozess anderes TP"))</f>
        <v/>
      </c>
      <c r="AM23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7">
        <f>IFERROR(IF(BTT[[#This Row],[SAP-Modul
(Pflichtauswahl)]]&lt;&gt;VLOOKUP(BTT[[#This Row],[Verwendete Transaktion (Pflichtauswahl)]],Transaktionen[[Transaktionen]:[Modul]],3,FALSE),"Modul anders","okay"),"")</f>
        <v/>
      </c>
      <c r="AP2307">
        <f>IFERROR(IF(COUNTIFS(BTT[Verwendete Transaktion (Pflichtauswahl)],BTT[[#This Row],[Verwendete Transaktion (Pflichtauswahl)]],BTT[SAP-Modul
(Pflichtauswahl)],"&lt;&gt;"&amp;BTT[[#This Row],[SAP-Modul
(Pflichtauswahl)]])&gt;0,"Modul anders","okay"),"")</f>
        <v/>
      </c>
      <c r="AQ2307">
        <f>IFERROR(IF(COUNTIFS(BTT[Verwendete Transaktion (Pflichtauswahl)],BTT[[#This Row],[Verwendete Transaktion (Pflichtauswahl)]],BTT[Verantwortliches TP
(automatisch)],"&lt;&gt;"&amp;BTT[[#This Row],[Verantwortliches TP
(automatisch)]])&gt;0,"Transaktion mehrfach","okay"),"")</f>
        <v/>
      </c>
      <c r="AR2307">
        <f>IFERROR(IF(COUNTIFS(BTT[Verwendete Transaktion (Pflichtauswahl)],BTT[[#This Row],[Verwendete Transaktion (Pflichtauswahl)]],BTT[Verantwortliches TP
(automatisch)],"&lt;&gt;"&amp;VLOOKUP(aktives_Teilprojekt,Teilprojekte[[Teilprojekte]:[Kürzel]],2,FALSE))&gt;0,"Transaktion mehrfach","okay"),"")</f>
        <v/>
      </c>
      <c r="AS2307" t="inlineStr">
        <is>
          <t>FI2277</t>
        </is>
      </c>
    </row>
    <row r="2308">
      <c r="A2308">
        <f>IFERROR(IF(BTT[[#This Row],[Lfd Nr. 
(aus konsolidierter Datei)]]&lt;&gt;"",BTT[[#This Row],[Lfd Nr. 
(aus konsolidierter Datei)]],VLOOKUP(aktives_Teilprojekt,Teilprojekte[[Teilprojekte]:[Kürzel]],2,FALSE)&amp;ROW(BTT[[#This Row],[Lfd Nr.
(automatisch)]])-2),"")</f>
        <v/>
      </c>
      <c r="E2308">
        <f>IFERROR(IF(NOT(BTT[[#This Row],[Manuelle Änderung des Verantwortliches TP
(Auswahl - bei Bedarf)]]=""),BTT[[#This Row],[Manuelle Änderung des Verantwortliches TP
(Auswahl - bei Bedarf)]],VLOOKUP(BTT[[#This Row],[Hauptprozess
(Pflichtauswahl)]],Hauptprozesse[],3,FALSE)),"")</f>
        <v/>
      </c>
      <c r="F2308" t="inlineStr">
        <is>
          <t>FI</t>
        </is>
      </c>
      <c r="H2308" t="inlineStr"/>
      <c r="I2308" t="inlineStr">
        <is>
          <t>MM11</t>
        </is>
      </c>
      <c r="J2308">
        <f>IFERROR(VLOOKUP(BTT[[#This Row],[Verwendete Transaktion (Pflichtauswahl)]],Transaktionen[[Transaktionen]:[Langtext]],2,FALSE),"")</f>
        <v/>
      </c>
      <c r="V2308">
        <f>IFERROR(VLOOKUP(BTT[[#This Row],[Verwendetes Formular
(Auswahl falls relevant)]],Formulare[[Formularbezeichnung]:[Formularname (technisch)]],2,FALSE),"")</f>
        <v/>
      </c>
      <c r="Y2308" t="inlineStr">
        <is>
          <t>keine Berechtigung</t>
        </is>
      </c>
      <c r="AK2308">
        <f>IF(BTT[[#This Row],[Subprozess
(optionale Auswahl)]]="","okay",IF(VLOOKUP(BTT[[#This Row],[Subprozess
(optionale Auswahl)]],BPML[[Subprozess]:[Zugeordneter Hauptprozess]],3,FALSE)=BTT[[#This Row],[Hauptprozess
(Pflichtauswahl)]],"okay","falscher Subprozess"))</f>
        <v/>
      </c>
      <c r="AL2308">
        <f>IF(aktives_Teilprojekt="Master","",IF(BTT[[#This Row],[Verantwortliches TP
(automatisch)]]=VLOOKUP(aktives_Teilprojekt,Teilprojekte[[Teilprojekte]:[Kürzel]],2,FALSE),"okay","Hauptprozess anderes TP"))</f>
        <v/>
      </c>
      <c r="AM23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8">
        <f>IFERROR(IF(BTT[[#This Row],[SAP-Modul
(Pflichtauswahl)]]&lt;&gt;VLOOKUP(BTT[[#This Row],[Verwendete Transaktion (Pflichtauswahl)]],Transaktionen[[Transaktionen]:[Modul]],3,FALSE),"Modul anders","okay"),"")</f>
        <v/>
      </c>
      <c r="AP2308">
        <f>IFERROR(IF(COUNTIFS(BTT[Verwendete Transaktion (Pflichtauswahl)],BTT[[#This Row],[Verwendete Transaktion (Pflichtauswahl)]],BTT[SAP-Modul
(Pflichtauswahl)],"&lt;&gt;"&amp;BTT[[#This Row],[SAP-Modul
(Pflichtauswahl)]])&gt;0,"Modul anders","okay"),"")</f>
        <v/>
      </c>
      <c r="AQ2308">
        <f>IFERROR(IF(COUNTIFS(BTT[Verwendete Transaktion (Pflichtauswahl)],BTT[[#This Row],[Verwendete Transaktion (Pflichtauswahl)]],BTT[Verantwortliches TP
(automatisch)],"&lt;&gt;"&amp;BTT[[#This Row],[Verantwortliches TP
(automatisch)]])&gt;0,"Transaktion mehrfach","okay"),"")</f>
        <v/>
      </c>
      <c r="AR2308">
        <f>IFERROR(IF(COUNTIFS(BTT[Verwendete Transaktion (Pflichtauswahl)],BTT[[#This Row],[Verwendete Transaktion (Pflichtauswahl)]],BTT[Verantwortliches TP
(automatisch)],"&lt;&gt;"&amp;VLOOKUP(aktives_Teilprojekt,Teilprojekte[[Teilprojekte]:[Kürzel]],2,FALSE))&gt;0,"Transaktion mehrfach","okay"),"")</f>
        <v/>
      </c>
      <c r="AS2308" t="inlineStr">
        <is>
          <t>FI2278</t>
        </is>
      </c>
    </row>
    <row r="2309">
      <c r="A2309">
        <f>IFERROR(IF(BTT[[#This Row],[Lfd Nr. 
(aus konsolidierter Datei)]]&lt;&gt;"",BTT[[#This Row],[Lfd Nr. 
(aus konsolidierter Datei)]],VLOOKUP(aktives_Teilprojekt,Teilprojekte[[Teilprojekte]:[Kürzel]],2,FALSE)&amp;ROW(BTT[[#This Row],[Lfd Nr.
(automatisch)]])-2),"")</f>
        <v/>
      </c>
      <c r="E2309">
        <f>IFERROR(IF(NOT(BTT[[#This Row],[Manuelle Änderung des Verantwortliches TP
(Auswahl - bei Bedarf)]]=""),BTT[[#This Row],[Manuelle Änderung des Verantwortliches TP
(Auswahl - bei Bedarf)]],VLOOKUP(BTT[[#This Row],[Hauptprozess
(Pflichtauswahl)]],Hauptprozesse[],3,FALSE)),"")</f>
        <v/>
      </c>
      <c r="F2309" t="inlineStr">
        <is>
          <t>FI</t>
        </is>
      </c>
      <c r="H2309" t="inlineStr"/>
      <c r="I2309" t="inlineStr">
        <is>
          <t>MM13</t>
        </is>
      </c>
      <c r="J2309">
        <f>IFERROR(VLOOKUP(BTT[[#This Row],[Verwendete Transaktion (Pflichtauswahl)]],Transaktionen[[Transaktionen]:[Langtext]],2,FALSE),"")</f>
        <v/>
      </c>
      <c r="V2309">
        <f>IFERROR(VLOOKUP(BTT[[#This Row],[Verwendetes Formular
(Auswahl falls relevant)]],Formulare[[Formularbezeichnung]:[Formularname (technisch)]],2,FALSE),"")</f>
        <v/>
      </c>
      <c r="Y2309" t="inlineStr">
        <is>
          <t>keine Berechtigung</t>
        </is>
      </c>
      <c r="AK2309">
        <f>IF(BTT[[#This Row],[Subprozess
(optionale Auswahl)]]="","okay",IF(VLOOKUP(BTT[[#This Row],[Subprozess
(optionale Auswahl)]],BPML[[Subprozess]:[Zugeordneter Hauptprozess]],3,FALSE)=BTT[[#This Row],[Hauptprozess
(Pflichtauswahl)]],"okay","falscher Subprozess"))</f>
        <v/>
      </c>
      <c r="AL2309">
        <f>IF(aktives_Teilprojekt="Master","",IF(BTT[[#This Row],[Verantwortliches TP
(automatisch)]]=VLOOKUP(aktives_Teilprojekt,Teilprojekte[[Teilprojekte]:[Kürzel]],2,FALSE),"okay","Hauptprozess anderes TP"))</f>
        <v/>
      </c>
      <c r="AM23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09">
        <f>IFERROR(IF(BTT[[#This Row],[SAP-Modul
(Pflichtauswahl)]]&lt;&gt;VLOOKUP(BTT[[#This Row],[Verwendete Transaktion (Pflichtauswahl)]],Transaktionen[[Transaktionen]:[Modul]],3,FALSE),"Modul anders","okay"),"")</f>
        <v/>
      </c>
      <c r="AP2309">
        <f>IFERROR(IF(COUNTIFS(BTT[Verwendete Transaktion (Pflichtauswahl)],BTT[[#This Row],[Verwendete Transaktion (Pflichtauswahl)]],BTT[SAP-Modul
(Pflichtauswahl)],"&lt;&gt;"&amp;BTT[[#This Row],[SAP-Modul
(Pflichtauswahl)]])&gt;0,"Modul anders","okay"),"")</f>
        <v/>
      </c>
      <c r="AQ2309">
        <f>IFERROR(IF(COUNTIFS(BTT[Verwendete Transaktion (Pflichtauswahl)],BTT[[#This Row],[Verwendete Transaktion (Pflichtauswahl)]],BTT[Verantwortliches TP
(automatisch)],"&lt;&gt;"&amp;BTT[[#This Row],[Verantwortliches TP
(automatisch)]])&gt;0,"Transaktion mehrfach","okay"),"")</f>
        <v/>
      </c>
      <c r="AR2309">
        <f>IFERROR(IF(COUNTIFS(BTT[Verwendete Transaktion (Pflichtauswahl)],BTT[[#This Row],[Verwendete Transaktion (Pflichtauswahl)]],BTT[Verantwortliches TP
(automatisch)],"&lt;&gt;"&amp;VLOOKUP(aktives_Teilprojekt,Teilprojekte[[Teilprojekte]:[Kürzel]],2,FALSE))&gt;0,"Transaktion mehrfach","okay"),"")</f>
        <v/>
      </c>
      <c r="AS2309" t="inlineStr">
        <is>
          <t>FI2279</t>
        </is>
      </c>
    </row>
    <row r="2310">
      <c r="A2310">
        <f>IFERROR(IF(BTT[[#This Row],[Lfd Nr. 
(aus konsolidierter Datei)]]&lt;&gt;"",BTT[[#This Row],[Lfd Nr. 
(aus konsolidierter Datei)]],VLOOKUP(aktives_Teilprojekt,Teilprojekte[[Teilprojekte]:[Kürzel]],2,FALSE)&amp;ROW(BTT[[#This Row],[Lfd Nr.
(automatisch)]])-2),"")</f>
        <v/>
      </c>
      <c r="E2310">
        <f>IFERROR(IF(NOT(BTT[[#This Row],[Manuelle Änderung des Verantwortliches TP
(Auswahl - bei Bedarf)]]=""),BTT[[#This Row],[Manuelle Änderung des Verantwortliches TP
(Auswahl - bei Bedarf)]],VLOOKUP(BTT[[#This Row],[Hauptprozess
(Pflichtauswahl)]],Hauptprozesse[],3,FALSE)),"")</f>
        <v/>
      </c>
      <c r="F2310" t="inlineStr">
        <is>
          <t>FI</t>
        </is>
      </c>
      <c r="H2310" t="inlineStr"/>
      <c r="I2310" t="inlineStr">
        <is>
          <t>MM14</t>
        </is>
      </c>
      <c r="J2310">
        <f>IFERROR(VLOOKUP(BTT[[#This Row],[Verwendete Transaktion (Pflichtauswahl)]],Transaktionen[[Transaktionen]:[Langtext]],2,FALSE),"")</f>
        <v/>
      </c>
      <c r="V2310">
        <f>IFERROR(VLOOKUP(BTT[[#This Row],[Verwendetes Formular
(Auswahl falls relevant)]],Formulare[[Formularbezeichnung]:[Formularname (technisch)]],2,FALSE),"")</f>
        <v/>
      </c>
      <c r="Y2310" t="inlineStr">
        <is>
          <t>keine Berechtigung</t>
        </is>
      </c>
      <c r="AK2310">
        <f>IF(BTT[[#This Row],[Subprozess
(optionale Auswahl)]]="","okay",IF(VLOOKUP(BTT[[#This Row],[Subprozess
(optionale Auswahl)]],BPML[[Subprozess]:[Zugeordneter Hauptprozess]],3,FALSE)=BTT[[#This Row],[Hauptprozess
(Pflichtauswahl)]],"okay","falscher Subprozess"))</f>
        <v/>
      </c>
      <c r="AL2310">
        <f>IF(aktives_Teilprojekt="Master","",IF(BTT[[#This Row],[Verantwortliches TP
(automatisch)]]=VLOOKUP(aktives_Teilprojekt,Teilprojekte[[Teilprojekte]:[Kürzel]],2,FALSE),"okay","Hauptprozess anderes TP"))</f>
        <v/>
      </c>
      <c r="AM23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0">
        <f>IFERROR(IF(BTT[[#This Row],[SAP-Modul
(Pflichtauswahl)]]&lt;&gt;VLOOKUP(BTT[[#This Row],[Verwendete Transaktion (Pflichtauswahl)]],Transaktionen[[Transaktionen]:[Modul]],3,FALSE),"Modul anders","okay"),"")</f>
        <v/>
      </c>
      <c r="AP2310">
        <f>IFERROR(IF(COUNTIFS(BTT[Verwendete Transaktion (Pflichtauswahl)],BTT[[#This Row],[Verwendete Transaktion (Pflichtauswahl)]],BTT[SAP-Modul
(Pflichtauswahl)],"&lt;&gt;"&amp;BTT[[#This Row],[SAP-Modul
(Pflichtauswahl)]])&gt;0,"Modul anders","okay"),"")</f>
        <v/>
      </c>
      <c r="AQ2310">
        <f>IFERROR(IF(COUNTIFS(BTT[Verwendete Transaktion (Pflichtauswahl)],BTT[[#This Row],[Verwendete Transaktion (Pflichtauswahl)]],BTT[Verantwortliches TP
(automatisch)],"&lt;&gt;"&amp;BTT[[#This Row],[Verantwortliches TP
(automatisch)]])&gt;0,"Transaktion mehrfach","okay"),"")</f>
        <v/>
      </c>
      <c r="AR2310">
        <f>IFERROR(IF(COUNTIFS(BTT[Verwendete Transaktion (Pflichtauswahl)],BTT[[#This Row],[Verwendete Transaktion (Pflichtauswahl)]],BTT[Verantwortliches TP
(automatisch)],"&lt;&gt;"&amp;VLOOKUP(aktives_Teilprojekt,Teilprojekte[[Teilprojekte]:[Kürzel]],2,FALSE))&gt;0,"Transaktion mehrfach","okay"),"")</f>
        <v/>
      </c>
      <c r="AS2310" t="inlineStr">
        <is>
          <t>FI2280</t>
        </is>
      </c>
    </row>
    <row r="2311">
      <c r="A2311">
        <f>IFERROR(IF(BTT[[#This Row],[Lfd Nr. 
(aus konsolidierter Datei)]]&lt;&gt;"",BTT[[#This Row],[Lfd Nr. 
(aus konsolidierter Datei)]],VLOOKUP(aktives_Teilprojekt,Teilprojekte[[Teilprojekte]:[Kürzel]],2,FALSE)&amp;ROW(BTT[[#This Row],[Lfd Nr.
(automatisch)]])-2),"")</f>
        <v/>
      </c>
      <c r="E2311">
        <f>IFERROR(IF(NOT(BTT[[#This Row],[Manuelle Änderung des Verantwortliches TP
(Auswahl - bei Bedarf)]]=""),BTT[[#This Row],[Manuelle Änderung des Verantwortliches TP
(Auswahl - bei Bedarf)]],VLOOKUP(BTT[[#This Row],[Hauptprozess
(Pflichtauswahl)]],Hauptprozesse[],3,FALSE)),"")</f>
        <v/>
      </c>
      <c r="F2311" t="inlineStr">
        <is>
          <t>FI</t>
        </is>
      </c>
      <c r="H2311" t="inlineStr"/>
      <c r="I2311" t="inlineStr">
        <is>
          <t>MM17</t>
        </is>
      </c>
      <c r="J2311">
        <f>IFERROR(VLOOKUP(BTT[[#This Row],[Verwendete Transaktion (Pflichtauswahl)]],Transaktionen[[Transaktionen]:[Langtext]],2,FALSE),"")</f>
        <v/>
      </c>
      <c r="V2311">
        <f>IFERROR(VLOOKUP(BTT[[#This Row],[Verwendetes Formular
(Auswahl falls relevant)]],Formulare[[Formularbezeichnung]:[Formularname (technisch)]],2,FALSE),"")</f>
        <v/>
      </c>
      <c r="Y2311" t="inlineStr">
        <is>
          <t>keine Berechtigung</t>
        </is>
      </c>
      <c r="AK2311">
        <f>IF(BTT[[#This Row],[Subprozess
(optionale Auswahl)]]="","okay",IF(VLOOKUP(BTT[[#This Row],[Subprozess
(optionale Auswahl)]],BPML[[Subprozess]:[Zugeordneter Hauptprozess]],3,FALSE)=BTT[[#This Row],[Hauptprozess
(Pflichtauswahl)]],"okay","falscher Subprozess"))</f>
        <v/>
      </c>
      <c r="AL2311">
        <f>IF(aktives_Teilprojekt="Master","",IF(BTT[[#This Row],[Verantwortliches TP
(automatisch)]]=VLOOKUP(aktives_Teilprojekt,Teilprojekte[[Teilprojekte]:[Kürzel]],2,FALSE),"okay","Hauptprozess anderes TP"))</f>
        <v/>
      </c>
      <c r="AM23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1">
        <f>IFERROR(IF(BTT[[#This Row],[SAP-Modul
(Pflichtauswahl)]]&lt;&gt;VLOOKUP(BTT[[#This Row],[Verwendete Transaktion (Pflichtauswahl)]],Transaktionen[[Transaktionen]:[Modul]],3,FALSE),"Modul anders","okay"),"")</f>
        <v/>
      </c>
      <c r="AP2311">
        <f>IFERROR(IF(COUNTIFS(BTT[Verwendete Transaktion (Pflichtauswahl)],BTT[[#This Row],[Verwendete Transaktion (Pflichtauswahl)]],BTT[SAP-Modul
(Pflichtauswahl)],"&lt;&gt;"&amp;BTT[[#This Row],[SAP-Modul
(Pflichtauswahl)]])&gt;0,"Modul anders","okay"),"")</f>
        <v/>
      </c>
      <c r="AQ2311">
        <f>IFERROR(IF(COUNTIFS(BTT[Verwendete Transaktion (Pflichtauswahl)],BTT[[#This Row],[Verwendete Transaktion (Pflichtauswahl)]],BTT[Verantwortliches TP
(automatisch)],"&lt;&gt;"&amp;BTT[[#This Row],[Verantwortliches TP
(automatisch)]])&gt;0,"Transaktion mehrfach","okay"),"")</f>
        <v/>
      </c>
      <c r="AR2311">
        <f>IFERROR(IF(COUNTIFS(BTT[Verwendete Transaktion (Pflichtauswahl)],BTT[[#This Row],[Verwendete Transaktion (Pflichtauswahl)]],BTT[Verantwortliches TP
(automatisch)],"&lt;&gt;"&amp;VLOOKUP(aktives_Teilprojekt,Teilprojekte[[Teilprojekte]:[Kürzel]],2,FALSE))&gt;0,"Transaktion mehrfach","okay"),"")</f>
        <v/>
      </c>
      <c r="AS2311" t="inlineStr">
        <is>
          <t>FI2281</t>
        </is>
      </c>
    </row>
    <row r="2312">
      <c r="A2312">
        <f>IFERROR(IF(BTT[[#This Row],[Lfd Nr. 
(aus konsolidierter Datei)]]&lt;&gt;"",BTT[[#This Row],[Lfd Nr. 
(aus konsolidierter Datei)]],VLOOKUP(aktives_Teilprojekt,Teilprojekte[[Teilprojekte]:[Kürzel]],2,FALSE)&amp;ROW(BTT[[#This Row],[Lfd Nr.
(automatisch)]])-2),"")</f>
        <v/>
      </c>
      <c r="E2312">
        <f>IFERROR(IF(NOT(BTT[[#This Row],[Manuelle Änderung des Verantwortliches TP
(Auswahl - bei Bedarf)]]=""),BTT[[#This Row],[Manuelle Änderung des Verantwortliches TP
(Auswahl - bei Bedarf)]],VLOOKUP(BTT[[#This Row],[Hauptprozess
(Pflichtauswahl)]],Hauptprozesse[],3,FALSE)),"")</f>
        <v/>
      </c>
      <c r="F2312" t="inlineStr">
        <is>
          <t>FI</t>
        </is>
      </c>
      <c r="H2312" t="inlineStr"/>
      <c r="I2312" t="inlineStr">
        <is>
          <t>MM19</t>
        </is>
      </c>
      <c r="J2312">
        <f>IFERROR(VLOOKUP(BTT[[#This Row],[Verwendete Transaktion (Pflichtauswahl)]],Transaktionen[[Transaktionen]:[Langtext]],2,FALSE),"")</f>
        <v/>
      </c>
      <c r="V2312">
        <f>IFERROR(VLOOKUP(BTT[[#This Row],[Verwendetes Formular
(Auswahl falls relevant)]],Formulare[[Formularbezeichnung]:[Formularname (technisch)]],2,FALSE),"")</f>
        <v/>
      </c>
      <c r="Y2312" t="inlineStr">
        <is>
          <t>keine Berechtigung</t>
        </is>
      </c>
      <c r="AK2312">
        <f>IF(BTT[[#This Row],[Subprozess
(optionale Auswahl)]]="","okay",IF(VLOOKUP(BTT[[#This Row],[Subprozess
(optionale Auswahl)]],BPML[[Subprozess]:[Zugeordneter Hauptprozess]],3,FALSE)=BTT[[#This Row],[Hauptprozess
(Pflichtauswahl)]],"okay","falscher Subprozess"))</f>
        <v/>
      </c>
      <c r="AL2312">
        <f>IF(aktives_Teilprojekt="Master","",IF(BTT[[#This Row],[Verantwortliches TP
(automatisch)]]=VLOOKUP(aktives_Teilprojekt,Teilprojekte[[Teilprojekte]:[Kürzel]],2,FALSE),"okay","Hauptprozess anderes TP"))</f>
        <v/>
      </c>
      <c r="AM23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2">
        <f>IFERROR(IF(BTT[[#This Row],[SAP-Modul
(Pflichtauswahl)]]&lt;&gt;VLOOKUP(BTT[[#This Row],[Verwendete Transaktion (Pflichtauswahl)]],Transaktionen[[Transaktionen]:[Modul]],3,FALSE),"Modul anders","okay"),"")</f>
        <v/>
      </c>
      <c r="AP2312">
        <f>IFERROR(IF(COUNTIFS(BTT[Verwendete Transaktion (Pflichtauswahl)],BTT[[#This Row],[Verwendete Transaktion (Pflichtauswahl)]],BTT[SAP-Modul
(Pflichtauswahl)],"&lt;&gt;"&amp;BTT[[#This Row],[SAP-Modul
(Pflichtauswahl)]])&gt;0,"Modul anders","okay"),"")</f>
        <v/>
      </c>
      <c r="AQ2312">
        <f>IFERROR(IF(COUNTIFS(BTT[Verwendete Transaktion (Pflichtauswahl)],BTT[[#This Row],[Verwendete Transaktion (Pflichtauswahl)]],BTT[Verantwortliches TP
(automatisch)],"&lt;&gt;"&amp;BTT[[#This Row],[Verantwortliches TP
(automatisch)]])&gt;0,"Transaktion mehrfach","okay"),"")</f>
        <v/>
      </c>
      <c r="AR2312">
        <f>IFERROR(IF(COUNTIFS(BTT[Verwendete Transaktion (Pflichtauswahl)],BTT[[#This Row],[Verwendete Transaktion (Pflichtauswahl)]],BTT[Verantwortliches TP
(automatisch)],"&lt;&gt;"&amp;VLOOKUP(aktives_Teilprojekt,Teilprojekte[[Teilprojekte]:[Kürzel]],2,FALSE))&gt;0,"Transaktion mehrfach","okay"),"")</f>
        <v/>
      </c>
      <c r="AS2312" t="inlineStr">
        <is>
          <t>FI2282</t>
        </is>
      </c>
    </row>
    <row r="2313">
      <c r="A2313">
        <f>IFERROR(IF(BTT[[#This Row],[Lfd Nr. 
(aus konsolidierter Datei)]]&lt;&gt;"",BTT[[#This Row],[Lfd Nr. 
(aus konsolidierter Datei)]],VLOOKUP(aktives_Teilprojekt,Teilprojekte[[Teilprojekte]:[Kürzel]],2,FALSE)&amp;ROW(BTT[[#This Row],[Lfd Nr.
(automatisch)]])-2),"")</f>
        <v/>
      </c>
      <c r="E2313">
        <f>IFERROR(IF(NOT(BTT[[#This Row],[Manuelle Änderung des Verantwortliches TP
(Auswahl - bei Bedarf)]]=""),BTT[[#This Row],[Manuelle Änderung des Verantwortliches TP
(Auswahl - bei Bedarf)]],VLOOKUP(BTT[[#This Row],[Hauptprozess
(Pflichtauswahl)]],Hauptprozesse[],3,FALSE)),"")</f>
        <v/>
      </c>
      <c r="F2313" t="inlineStr">
        <is>
          <t>FI</t>
        </is>
      </c>
      <c r="H2313" t="inlineStr"/>
      <c r="I2313" t="inlineStr">
        <is>
          <t>MM50</t>
        </is>
      </c>
      <c r="J2313">
        <f>IFERROR(VLOOKUP(BTT[[#This Row],[Verwendete Transaktion (Pflichtauswahl)]],Transaktionen[[Transaktionen]:[Langtext]],2,FALSE),"")</f>
        <v/>
      </c>
      <c r="V2313">
        <f>IFERROR(VLOOKUP(BTT[[#This Row],[Verwendetes Formular
(Auswahl falls relevant)]],Formulare[[Formularbezeichnung]:[Formularname (technisch)]],2,FALSE),"")</f>
        <v/>
      </c>
      <c r="Y2313" t="inlineStr">
        <is>
          <t>keine Berechtigung</t>
        </is>
      </c>
      <c r="AK2313">
        <f>IF(BTT[[#This Row],[Subprozess
(optionale Auswahl)]]="","okay",IF(VLOOKUP(BTT[[#This Row],[Subprozess
(optionale Auswahl)]],BPML[[Subprozess]:[Zugeordneter Hauptprozess]],3,FALSE)=BTT[[#This Row],[Hauptprozess
(Pflichtauswahl)]],"okay","falscher Subprozess"))</f>
        <v/>
      </c>
      <c r="AL2313">
        <f>IF(aktives_Teilprojekt="Master","",IF(BTT[[#This Row],[Verantwortliches TP
(automatisch)]]=VLOOKUP(aktives_Teilprojekt,Teilprojekte[[Teilprojekte]:[Kürzel]],2,FALSE),"okay","Hauptprozess anderes TP"))</f>
        <v/>
      </c>
      <c r="AM23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3">
        <f>IFERROR(IF(BTT[[#This Row],[SAP-Modul
(Pflichtauswahl)]]&lt;&gt;VLOOKUP(BTT[[#This Row],[Verwendete Transaktion (Pflichtauswahl)]],Transaktionen[[Transaktionen]:[Modul]],3,FALSE),"Modul anders","okay"),"")</f>
        <v/>
      </c>
      <c r="AP2313">
        <f>IFERROR(IF(COUNTIFS(BTT[Verwendete Transaktion (Pflichtauswahl)],BTT[[#This Row],[Verwendete Transaktion (Pflichtauswahl)]],BTT[SAP-Modul
(Pflichtauswahl)],"&lt;&gt;"&amp;BTT[[#This Row],[SAP-Modul
(Pflichtauswahl)]])&gt;0,"Modul anders","okay"),"")</f>
        <v/>
      </c>
      <c r="AQ2313">
        <f>IFERROR(IF(COUNTIFS(BTT[Verwendete Transaktion (Pflichtauswahl)],BTT[[#This Row],[Verwendete Transaktion (Pflichtauswahl)]],BTT[Verantwortliches TP
(automatisch)],"&lt;&gt;"&amp;BTT[[#This Row],[Verantwortliches TP
(automatisch)]])&gt;0,"Transaktion mehrfach","okay"),"")</f>
        <v/>
      </c>
      <c r="AR2313">
        <f>IFERROR(IF(COUNTIFS(BTT[Verwendete Transaktion (Pflichtauswahl)],BTT[[#This Row],[Verwendete Transaktion (Pflichtauswahl)]],BTT[Verantwortliches TP
(automatisch)],"&lt;&gt;"&amp;VLOOKUP(aktives_Teilprojekt,Teilprojekte[[Teilprojekte]:[Kürzel]],2,FALSE))&gt;0,"Transaktion mehrfach","okay"),"")</f>
        <v/>
      </c>
      <c r="AS2313" t="inlineStr">
        <is>
          <t>FI2283</t>
        </is>
      </c>
    </row>
    <row r="2314">
      <c r="A2314">
        <f>IFERROR(IF(BTT[[#This Row],[Lfd Nr. 
(aus konsolidierter Datei)]]&lt;&gt;"",BTT[[#This Row],[Lfd Nr. 
(aus konsolidierter Datei)]],VLOOKUP(aktives_Teilprojekt,Teilprojekte[[Teilprojekte]:[Kürzel]],2,FALSE)&amp;ROW(BTT[[#This Row],[Lfd Nr.
(automatisch)]])-2),"")</f>
        <v/>
      </c>
      <c r="E2314">
        <f>IFERROR(IF(NOT(BTT[[#This Row],[Manuelle Änderung des Verantwortliches TP
(Auswahl - bei Bedarf)]]=""),BTT[[#This Row],[Manuelle Änderung des Verantwortliches TP
(Auswahl - bei Bedarf)]],VLOOKUP(BTT[[#This Row],[Hauptprozess
(Pflichtauswahl)]],Hauptprozesse[],3,FALSE)),"")</f>
        <v/>
      </c>
      <c r="F2314" t="inlineStr">
        <is>
          <t>FI</t>
        </is>
      </c>
      <c r="H2314" t="inlineStr"/>
      <c r="I2314" t="inlineStr">
        <is>
          <t>MM60</t>
        </is>
      </c>
      <c r="J2314">
        <f>IFERROR(VLOOKUP(BTT[[#This Row],[Verwendete Transaktion (Pflichtauswahl)]],Transaktionen[[Transaktionen]:[Langtext]],2,FALSE),"")</f>
        <v/>
      </c>
      <c r="V2314">
        <f>IFERROR(VLOOKUP(BTT[[#This Row],[Verwendetes Formular
(Auswahl falls relevant)]],Formulare[[Formularbezeichnung]:[Formularname (technisch)]],2,FALSE),"")</f>
        <v/>
      </c>
      <c r="Y2314" t="inlineStr">
        <is>
          <t>keine Berechtigung</t>
        </is>
      </c>
      <c r="AK2314">
        <f>IF(BTT[[#This Row],[Subprozess
(optionale Auswahl)]]="","okay",IF(VLOOKUP(BTT[[#This Row],[Subprozess
(optionale Auswahl)]],BPML[[Subprozess]:[Zugeordneter Hauptprozess]],3,FALSE)=BTT[[#This Row],[Hauptprozess
(Pflichtauswahl)]],"okay","falscher Subprozess"))</f>
        <v/>
      </c>
      <c r="AL2314">
        <f>IF(aktives_Teilprojekt="Master","",IF(BTT[[#This Row],[Verantwortliches TP
(automatisch)]]=VLOOKUP(aktives_Teilprojekt,Teilprojekte[[Teilprojekte]:[Kürzel]],2,FALSE),"okay","Hauptprozess anderes TP"))</f>
        <v/>
      </c>
      <c r="AM23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4">
        <f>IFERROR(IF(BTT[[#This Row],[SAP-Modul
(Pflichtauswahl)]]&lt;&gt;VLOOKUP(BTT[[#This Row],[Verwendete Transaktion (Pflichtauswahl)]],Transaktionen[[Transaktionen]:[Modul]],3,FALSE),"Modul anders","okay"),"")</f>
        <v/>
      </c>
      <c r="AP2314">
        <f>IFERROR(IF(COUNTIFS(BTT[Verwendete Transaktion (Pflichtauswahl)],BTT[[#This Row],[Verwendete Transaktion (Pflichtauswahl)]],BTT[SAP-Modul
(Pflichtauswahl)],"&lt;&gt;"&amp;BTT[[#This Row],[SAP-Modul
(Pflichtauswahl)]])&gt;0,"Modul anders","okay"),"")</f>
        <v/>
      </c>
      <c r="AQ2314">
        <f>IFERROR(IF(COUNTIFS(BTT[Verwendete Transaktion (Pflichtauswahl)],BTT[[#This Row],[Verwendete Transaktion (Pflichtauswahl)]],BTT[Verantwortliches TP
(automatisch)],"&lt;&gt;"&amp;BTT[[#This Row],[Verantwortliches TP
(automatisch)]])&gt;0,"Transaktion mehrfach","okay"),"")</f>
        <v/>
      </c>
      <c r="AR2314">
        <f>IFERROR(IF(COUNTIFS(BTT[Verwendete Transaktion (Pflichtauswahl)],BTT[[#This Row],[Verwendete Transaktion (Pflichtauswahl)]],BTT[Verantwortliches TP
(automatisch)],"&lt;&gt;"&amp;VLOOKUP(aktives_Teilprojekt,Teilprojekte[[Teilprojekte]:[Kürzel]],2,FALSE))&gt;0,"Transaktion mehrfach","okay"),"")</f>
        <v/>
      </c>
      <c r="AS2314" t="inlineStr">
        <is>
          <t>FI2284</t>
        </is>
      </c>
    </row>
    <row r="2315">
      <c r="A2315">
        <f>IFERROR(IF(BTT[[#This Row],[Lfd Nr. 
(aus konsolidierter Datei)]]&lt;&gt;"",BTT[[#This Row],[Lfd Nr. 
(aus konsolidierter Datei)]],VLOOKUP(aktives_Teilprojekt,Teilprojekte[[Teilprojekte]:[Kürzel]],2,FALSE)&amp;ROW(BTT[[#This Row],[Lfd Nr.
(automatisch)]])-2),"")</f>
        <v/>
      </c>
      <c r="E2315">
        <f>IFERROR(IF(NOT(BTT[[#This Row],[Manuelle Änderung des Verantwortliches TP
(Auswahl - bei Bedarf)]]=""),BTT[[#This Row],[Manuelle Änderung des Verantwortliches TP
(Auswahl - bei Bedarf)]],VLOOKUP(BTT[[#This Row],[Hauptprozess
(Pflichtauswahl)]],Hauptprozesse[],3,FALSE)),"")</f>
        <v/>
      </c>
      <c r="F2315" t="inlineStr">
        <is>
          <t>FI</t>
        </is>
      </c>
      <c r="H2315" t="inlineStr"/>
      <c r="I2315" t="inlineStr">
        <is>
          <t>MM72</t>
        </is>
      </c>
      <c r="J2315">
        <f>IFERROR(VLOOKUP(BTT[[#This Row],[Verwendete Transaktion (Pflichtauswahl)]],Transaktionen[[Transaktionen]:[Langtext]],2,FALSE),"")</f>
        <v/>
      </c>
      <c r="V2315">
        <f>IFERROR(VLOOKUP(BTT[[#This Row],[Verwendetes Formular
(Auswahl falls relevant)]],Formulare[[Formularbezeichnung]:[Formularname (technisch)]],2,FALSE),"")</f>
        <v/>
      </c>
      <c r="Y2315" t="inlineStr">
        <is>
          <t>keine Berechtigung</t>
        </is>
      </c>
      <c r="AK2315">
        <f>IF(BTT[[#This Row],[Subprozess
(optionale Auswahl)]]="","okay",IF(VLOOKUP(BTT[[#This Row],[Subprozess
(optionale Auswahl)]],BPML[[Subprozess]:[Zugeordneter Hauptprozess]],3,FALSE)=BTT[[#This Row],[Hauptprozess
(Pflichtauswahl)]],"okay","falscher Subprozess"))</f>
        <v/>
      </c>
      <c r="AL2315">
        <f>IF(aktives_Teilprojekt="Master","",IF(BTT[[#This Row],[Verantwortliches TP
(automatisch)]]=VLOOKUP(aktives_Teilprojekt,Teilprojekte[[Teilprojekte]:[Kürzel]],2,FALSE),"okay","Hauptprozess anderes TP"))</f>
        <v/>
      </c>
      <c r="AM23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5">
        <f>IFERROR(IF(BTT[[#This Row],[SAP-Modul
(Pflichtauswahl)]]&lt;&gt;VLOOKUP(BTT[[#This Row],[Verwendete Transaktion (Pflichtauswahl)]],Transaktionen[[Transaktionen]:[Modul]],3,FALSE),"Modul anders","okay"),"")</f>
        <v/>
      </c>
      <c r="AP2315">
        <f>IFERROR(IF(COUNTIFS(BTT[Verwendete Transaktion (Pflichtauswahl)],BTT[[#This Row],[Verwendete Transaktion (Pflichtauswahl)]],BTT[SAP-Modul
(Pflichtauswahl)],"&lt;&gt;"&amp;BTT[[#This Row],[SAP-Modul
(Pflichtauswahl)]])&gt;0,"Modul anders","okay"),"")</f>
        <v/>
      </c>
      <c r="AQ2315">
        <f>IFERROR(IF(COUNTIFS(BTT[Verwendete Transaktion (Pflichtauswahl)],BTT[[#This Row],[Verwendete Transaktion (Pflichtauswahl)]],BTT[Verantwortliches TP
(automatisch)],"&lt;&gt;"&amp;BTT[[#This Row],[Verantwortliches TP
(automatisch)]])&gt;0,"Transaktion mehrfach","okay"),"")</f>
        <v/>
      </c>
      <c r="AR2315">
        <f>IFERROR(IF(COUNTIFS(BTT[Verwendete Transaktion (Pflichtauswahl)],BTT[[#This Row],[Verwendete Transaktion (Pflichtauswahl)]],BTT[Verantwortliches TP
(automatisch)],"&lt;&gt;"&amp;VLOOKUP(aktives_Teilprojekt,Teilprojekte[[Teilprojekte]:[Kürzel]],2,FALSE))&gt;0,"Transaktion mehrfach","okay"),"")</f>
        <v/>
      </c>
      <c r="AS2315" t="inlineStr">
        <is>
          <t>FI2285</t>
        </is>
      </c>
    </row>
    <row r="2316">
      <c r="A2316">
        <f>IFERROR(IF(BTT[[#This Row],[Lfd Nr. 
(aus konsolidierter Datei)]]&lt;&gt;"",BTT[[#This Row],[Lfd Nr. 
(aus konsolidierter Datei)]],VLOOKUP(aktives_Teilprojekt,Teilprojekte[[Teilprojekte]:[Kürzel]],2,FALSE)&amp;ROW(BTT[[#This Row],[Lfd Nr.
(automatisch)]])-2),"")</f>
        <v/>
      </c>
      <c r="E2316">
        <f>IFERROR(IF(NOT(BTT[[#This Row],[Manuelle Änderung des Verantwortliches TP
(Auswahl - bei Bedarf)]]=""),BTT[[#This Row],[Manuelle Änderung des Verantwortliches TP
(Auswahl - bei Bedarf)]],VLOOKUP(BTT[[#This Row],[Hauptprozess
(Pflichtauswahl)]],Hauptprozesse[],3,FALSE)),"")</f>
        <v/>
      </c>
      <c r="F2316" t="inlineStr">
        <is>
          <t>FI</t>
        </is>
      </c>
      <c r="H2316" t="inlineStr"/>
      <c r="I2316" t="inlineStr">
        <is>
          <t>MM75</t>
        </is>
      </c>
      <c r="J2316">
        <f>IFERROR(VLOOKUP(BTT[[#This Row],[Verwendete Transaktion (Pflichtauswahl)]],Transaktionen[[Transaktionen]:[Langtext]],2,FALSE),"")</f>
        <v/>
      </c>
      <c r="V2316">
        <f>IFERROR(VLOOKUP(BTT[[#This Row],[Verwendetes Formular
(Auswahl falls relevant)]],Formulare[[Formularbezeichnung]:[Formularname (technisch)]],2,FALSE),"")</f>
        <v/>
      </c>
      <c r="Y2316" t="inlineStr">
        <is>
          <t>keine Berechtigung</t>
        </is>
      </c>
      <c r="AK2316">
        <f>IF(BTT[[#This Row],[Subprozess
(optionale Auswahl)]]="","okay",IF(VLOOKUP(BTT[[#This Row],[Subprozess
(optionale Auswahl)]],BPML[[Subprozess]:[Zugeordneter Hauptprozess]],3,FALSE)=BTT[[#This Row],[Hauptprozess
(Pflichtauswahl)]],"okay","falscher Subprozess"))</f>
        <v/>
      </c>
      <c r="AL2316">
        <f>IF(aktives_Teilprojekt="Master","",IF(BTT[[#This Row],[Verantwortliches TP
(automatisch)]]=VLOOKUP(aktives_Teilprojekt,Teilprojekte[[Teilprojekte]:[Kürzel]],2,FALSE),"okay","Hauptprozess anderes TP"))</f>
        <v/>
      </c>
      <c r="AM23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6">
        <f>IFERROR(IF(BTT[[#This Row],[SAP-Modul
(Pflichtauswahl)]]&lt;&gt;VLOOKUP(BTT[[#This Row],[Verwendete Transaktion (Pflichtauswahl)]],Transaktionen[[Transaktionen]:[Modul]],3,FALSE),"Modul anders","okay"),"")</f>
        <v/>
      </c>
      <c r="AP2316">
        <f>IFERROR(IF(COUNTIFS(BTT[Verwendete Transaktion (Pflichtauswahl)],BTT[[#This Row],[Verwendete Transaktion (Pflichtauswahl)]],BTT[SAP-Modul
(Pflichtauswahl)],"&lt;&gt;"&amp;BTT[[#This Row],[SAP-Modul
(Pflichtauswahl)]])&gt;0,"Modul anders","okay"),"")</f>
        <v/>
      </c>
      <c r="AQ2316">
        <f>IFERROR(IF(COUNTIFS(BTT[Verwendete Transaktion (Pflichtauswahl)],BTT[[#This Row],[Verwendete Transaktion (Pflichtauswahl)]],BTT[Verantwortliches TP
(automatisch)],"&lt;&gt;"&amp;BTT[[#This Row],[Verantwortliches TP
(automatisch)]])&gt;0,"Transaktion mehrfach","okay"),"")</f>
        <v/>
      </c>
      <c r="AR2316">
        <f>IFERROR(IF(COUNTIFS(BTT[Verwendete Transaktion (Pflichtauswahl)],BTT[[#This Row],[Verwendete Transaktion (Pflichtauswahl)]],BTT[Verantwortliches TP
(automatisch)],"&lt;&gt;"&amp;VLOOKUP(aktives_Teilprojekt,Teilprojekte[[Teilprojekte]:[Kürzel]],2,FALSE))&gt;0,"Transaktion mehrfach","okay"),"")</f>
        <v/>
      </c>
      <c r="AS2316" t="inlineStr">
        <is>
          <t>FI2286</t>
        </is>
      </c>
    </row>
    <row r="2317">
      <c r="A2317">
        <f>IFERROR(IF(BTT[[#This Row],[Lfd Nr. 
(aus konsolidierter Datei)]]&lt;&gt;"",BTT[[#This Row],[Lfd Nr. 
(aus konsolidierter Datei)]],VLOOKUP(aktives_Teilprojekt,Teilprojekte[[Teilprojekte]:[Kürzel]],2,FALSE)&amp;ROW(BTT[[#This Row],[Lfd Nr.
(automatisch)]])-2),"")</f>
        <v/>
      </c>
      <c r="E2317">
        <f>IFERROR(IF(NOT(BTT[[#This Row],[Manuelle Änderung des Verantwortliches TP
(Auswahl - bei Bedarf)]]=""),BTT[[#This Row],[Manuelle Änderung des Verantwortliches TP
(Auswahl - bei Bedarf)]],VLOOKUP(BTT[[#This Row],[Hauptprozess
(Pflichtauswahl)]],Hauptprozesse[],3,FALSE)),"")</f>
        <v/>
      </c>
      <c r="F2317" t="inlineStr">
        <is>
          <t>FI</t>
        </is>
      </c>
      <c r="H2317" t="inlineStr"/>
      <c r="I2317" t="inlineStr">
        <is>
          <t>MM90</t>
        </is>
      </c>
      <c r="J2317">
        <f>IFERROR(VLOOKUP(BTT[[#This Row],[Verwendete Transaktion (Pflichtauswahl)]],Transaktionen[[Transaktionen]:[Langtext]],2,FALSE),"")</f>
        <v/>
      </c>
      <c r="V2317">
        <f>IFERROR(VLOOKUP(BTT[[#This Row],[Verwendetes Formular
(Auswahl falls relevant)]],Formulare[[Formularbezeichnung]:[Formularname (technisch)]],2,FALSE),"")</f>
        <v/>
      </c>
      <c r="Y2317" t="inlineStr">
        <is>
          <t>keine Berechtigung</t>
        </is>
      </c>
      <c r="AK2317">
        <f>IF(BTT[[#This Row],[Subprozess
(optionale Auswahl)]]="","okay",IF(VLOOKUP(BTT[[#This Row],[Subprozess
(optionale Auswahl)]],BPML[[Subprozess]:[Zugeordneter Hauptprozess]],3,FALSE)=BTT[[#This Row],[Hauptprozess
(Pflichtauswahl)]],"okay","falscher Subprozess"))</f>
        <v/>
      </c>
      <c r="AL2317">
        <f>IF(aktives_Teilprojekt="Master","",IF(BTT[[#This Row],[Verantwortliches TP
(automatisch)]]=VLOOKUP(aktives_Teilprojekt,Teilprojekte[[Teilprojekte]:[Kürzel]],2,FALSE),"okay","Hauptprozess anderes TP"))</f>
        <v/>
      </c>
      <c r="AM23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7">
        <f>IFERROR(IF(BTT[[#This Row],[SAP-Modul
(Pflichtauswahl)]]&lt;&gt;VLOOKUP(BTT[[#This Row],[Verwendete Transaktion (Pflichtauswahl)]],Transaktionen[[Transaktionen]:[Modul]],3,FALSE),"Modul anders","okay"),"")</f>
        <v/>
      </c>
      <c r="AP2317">
        <f>IFERROR(IF(COUNTIFS(BTT[Verwendete Transaktion (Pflichtauswahl)],BTT[[#This Row],[Verwendete Transaktion (Pflichtauswahl)]],BTT[SAP-Modul
(Pflichtauswahl)],"&lt;&gt;"&amp;BTT[[#This Row],[SAP-Modul
(Pflichtauswahl)]])&gt;0,"Modul anders","okay"),"")</f>
        <v/>
      </c>
      <c r="AQ2317">
        <f>IFERROR(IF(COUNTIFS(BTT[Verwendete Transaktion (Pflichtauswahl)],BTT[[#This Row],[Verwendete Transaktion (Pflichtauswahl)]],BTT[Verantwortliches TP
(automatisch)],"&lt;&gt;"&amp;BTT[[#This Row],[Verantwortliches TP
(automatisch)]])&gt;0,"Transaktion mehrfach","okay"),"")</f>
        <v/>
      </c>
      <c r="AR2317">
        <f>IFERROR(IF(COUNTIFS(BTT[Verwendete Transaktion (Pflichtauswahl)],BTT[[#This Row],[Verwendete Transaktion (Pflichtauswahl)]],BTT[Verantwortliches TP
(automatisch)],"&lt;&gt;"&amp;VLOOKUP(aktives_Teilprojekt,Teilprojekte[[Teilprojekte]:[Kürzel]],2,FALSE))&gt;0,"Transaktion mehrfach","okay"),"")</f>
        <v/>
      </c>
      <c r="AS2317" t="inlineStr">
        <is>
          <t>FI2287</t>
        </is>
      </c>
    </row>
    <row r="2318">
      <c r="A2318">
        <f>IFERROR(IF(BTT[[#This Row],[Lfd Nr. 
(aus konsolidierter Datei)]]&lt;&gt;"",BTT[[#This Row],[Lfd Nr. 
(aus konsolidierter Datei)]],VLOOKUP(aktives_Teilprojekt,Teilprojekte[[Teilprojekte]:[Kürzel]],2,FALSE)&amp;ROW(BTT[[#This Row],[Lfd Nr.
(automatisch)]])-2),"")</f>
        <v/>
      </c>
      <c r="E2318">
        <f>IFERROR(IF(NOT(BTT[[#This Row],[Manuelle Änderung des Verantwortliches TP
(Auswahl - bei Bedarf)]]=""),BTT[[#This Row],[Manuelle Änderung des Verantwortliches TP
(Auswahl - bei Bedarf)]],VLOOKUP(BTT[[#This Row],[Hauptprozess
(Pflichtauswahl)]],Hauptprozesse[],3,FALSE)),"")</f>
        <v/>
      </c>
      <c r="F2318" t="inlineStr">
        <is>
          <t>FI</t>
        </is>
      </c>
      <c r="H2318" t="inlineStr"/>
      <c r="I2318" t="inlineStr">
        <is>
          <t>MMAM</t>
        </is>
      </c>
      <c r="J2318">
        <f>IFERROR(VLOOKUP(BTT[[#This Row],[Verwendete Transaktion (Pflichtauswahl)]],Transaktionen[[Transaktionen]:[Langtext]],2,FALSE),"")</f>
        <v/>
      </c>
      <c r="V2318">
        <f>IFERROR(VLOOKUP(BTT[[#This Row],[Verwendetes Formular
(Auswahl falls relevant)]],Formulare[[Formularbezeichnung]:[Formularname (technisch)]],2,FALSE),"")</f>
        <v/>
      </c>
      <c r="Y2318" t="inlineStr">
        <is>
          <t>keine Berechtigung</t>
        </is>
      </c>
      <c r="AK2318">
        <f>IF(BTT[[#This Row],[Subprozess
(optionale Auswahl)]]="","okay",IF(VLOOKUP(BTT[[#This Row],[Subprozess
(optionale Auswahl)]],BPML[[Subprozess]:[Zugeordneter Hauptprozess]],3,FALSE)=BTT[[#This Row],[Hauptprozess
(Pflichtauswahl)]],"okay","falscher Subprozess"))</f>
        <v/>
      </c>
      <c r="AL2318">
        <f>IF(aktives_Teilprojekt="Master","",IF(BTT[[#This Row],[Verantwortliches TP
(automatisch)]]=VLOOKUP(aktives_Teilprojekt,Teilprojekte[[Teilprojekte]:[Kürzel]],2,FALSE),"okay","Hauptprozess anderes TP"))</f>
        <v/>
      </c>
      <c r="AM23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8">
        <f>IFERROR(IF(BTT[[#This Row],[SAP-Modul
(Pflichtauswahl)]]&lt;&gt;VLOOKUP(BTT[[#This Row],[Verwendete Transaktion (Pflichtauswahl)]],Transaktionen[[Transaktionen]:[Modul]],3,FALSE),"Modul anders","okay"),"")</f>
        <v/>
      </c>
      <c r="AP2318">
        <f>IFERROR(IF(COUNTIFS(BTT[Verwendete Transaktion (Pflichtauswahl)],BTT[[#This Row],[Verwendete Transaktion (Pflichtauswahl)]],BTT[SAP-Modul
(Pflichtauswahl)],"&lt;&gt;"&amp;BTT[[#This Row],[SAP-Modul
(Pflichtauswahl)]])&gt;0,"Modul anders","okay"),"")</f>
        <v/>
      </c>
      <c r="AQ2318">
        <f>IFERROR(IF(COUNTIFS(BTT[Verwendete Transaktion (Pflichtauswahl)],BTT[[#This Row],[Verwendete Transaktion (Pflichtauswahl)]],BTT[Verantwortliches TP
(automatisch)],"&lt;&gt;"&amp;BTT[[#This Row],[Verantwortliches TP
(automatisch)]])&gt;0,"Transaktion mehrfach","okay"),"")</f>
        <v/>
      </c>
      <c r="AR2318">
        <f>IFERROR(IF(COUNTIFS(BTT[Verwendete Transaktion (Pflichtauswahl)],BTT[[#This Row],[Verwendete Transaktion (Pflichtauswahl)]],BTT[Verantwortliches TP
(automatisch)],"&lt;&gt;"&amp;VLOOKUP(aktives_Teilprojekt,Teilprojekte[[Teilprojekte]:[Kürzel]],2,FALSE))&gt;0,"Transaktion mehrfach","okay"),"")</f>
        <v/>
      </c>
      <c r="AS2318" t="inlineStr">
        <is>
          <t>FI2288</t>
        </is>
      </c>
    </row>
    <row r="2319">
      <c r="A2319">
        <f>IFERROR(IF(BTT[[#This Row],[Lfd Nr. 
(aus konsolidierter Datei)]]&lt;&gt;"",BTT[[#This Row],[Lfd Nr. 
(aus konsolidierter Datei)]],VLOOKUP(aktives_Teilprojekt,Teilprojekte[[Teilprojekte]:[Kürzel]],2,FALSE)&amp;ROW(BTT[[#This Row],[Lfd Nr.
(automatisch)]])-2),"")</f>
        <v/>
      </c>
      <c r="E2319">
        <f>IFERROR(IF(NOT(BTT[[#This Row],[Manuelle Änderung des Verantwortliches TP
(Auswahl - bei Bedarf)]]=""),BTT[[#This Row],[Manuelle Änderung des Verantwortliches TP
(Auswahl - bei Bedarf)]],VLOOKUP(BTT[[#This Row],[Hauptprozess
(Pflichtauswahl)]],Hauptprozesse[],3,FALSE)),"")</f>
        <v/>
      </c>
      <c r="F2319" t="inlineStr">
        <is>
          <t>FI</t>
        </is>
      </c>
      <c r="H2319" t="inlineStr"/>
      <c r="I2319" t="inlineStr">
        <is>
          <t>MMBE</t>
        </is>
      </c>
      <c r="J2319">
        <f>IFERROR(VLOOKUP(BTT[[#This Row],[Verwendete Transaktion (Pflichtauswahl)]],Transaktionen[[Transaktionen]:[Langtext]],2,FALSE),"")</f>
        <v/>
      </c>
      <c r="V2319">
        <f>IFERROR(VLOOKUP(BTT[[#This Row],[Verwendetes Formular
(Auswahl falls relevant)]],Formulare[[Formularbezeichnung]:[Formularname (technisch)]],2,FALSE),"")</f>
        <v/>
      </c>
      <c r="Y2319" t="inlineStr">
        <is>
          <t>keine Berechtigung</t>
        </is>
      </c>
      <c r="AK2319">
        <f>IF(BTT[[#This Row],[Subprozess
(optionale Auswahl)]]="","okay",IF(VLOOKUP(BTT[[#This Row],[Subprozess
(optionale Auswahl)]],BPML[[Subprozess]:[Zugeordneter Hauptprozess]],3,FALSE)=BTT[[#This Row],[Hauptprozess
(Pflichtauswahl)]],"okay","falscher Subprozess"))</f>
        <v/>
      </c>
      <c r="AL2319">
        <f>IF(aktives_Teilprojekt="Master","",IF(BTT[[#This Row],[Verantwortliches TP
(automatisch)]]=VLOOKUP(aktives_Teilprojekt,Teilprojekte[[Teilprojekte]:[Kürzel]],2,FALSE),"okay","Hauptprozess anderes TP"))</f>
        <v/>
      </c>
      <c r="AM23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19">
        <f>IFERROR(IF(BTT[[#This Row],[SAP-Modul
(Pflichtauswahl)]]&lt;&gt;VLOOKUP(BTT[[#This Row],[Verwendete Transaktion (Pflichtauswahl)]],Transaktionen[[Transaktionen]:[Modul]],3,FALSE),"Modul anders","okay"),"")</f>
        <v/>
      </c>
      <c r="AP2319">
        <f>IFERROR(IF(COUNTIFS(BTT[Verwendete Transaktion (Pflichtauswahl)],BTT[[#This Row],[Verwendete Transaktion (Pflichtauswahl)]],BTT[SAP-Modul
(Pflichtauswahl)],"&lt;&gt;"&amp;BTT[[#This Row],[SAP-Modul
(Pflichtauswahl)]])&gt;0,"Modul anders","okay"),"")</f>
        <v/>
      </c>
      <c r="AQ2319">
        <f>IFERROR(IF(COUNTIFS(BTT[Verwendete Transaktion (Pflichtauswahl)],BTT[[#This Row],[Verwendete Transaktion (Pflichtauswahl)]],BTT[Verantwortliches TP
(automatisch)],"&lt;&gt;"&amp;BTT[[#This Row],[Verantwortliches TP
(automatisch)]])&gt;0,"Transaktion mehrfach","okay"),"")</f>
        <v/>
      </c>
      <c r="AR2319">
        <f>IFERROR(IF(COUNTIFS(BTT[Verwendete Transaktion (Pflichtauswahl)],BTT[[#This Row],[Verwendete Transaktion (Pflichtauswahl)]],BTT[Verantwortliches TP
(automatisch)],"&lt;&gt;"&amp;VLOOKUP(aktives_Teilprojekt,Teilprojekte[[Teilprojekte]:[Kürzel]],2,FALSE))&gt;0,"Transaktion mehrfach","okay"),"")</f>
        <v/>
      </c>
      <c r="AS2319" t="inlineStr">
        <is>
          <t>FI2289</t>
        </is>
      </c>
    </row>
    <row r="2320">
      <c r="A2320">
        <f>IFERROR(IF(BTT[[#This Row],[Lfd Nr. 
(aus konsolidierter Datei)]]&lt;&gt;"",BTT[[#This Row],[Lfd Nr. 
(aus konsolidierter Datei)]],VLOOKUP(aktives_Teilprojekt,Teilprojekte[[Teilprojekte]:[Kürzel]],2,FALSE)&amp;ROW(BTT[[#This Row],[Lfd Nr.
(automatisch)]])-2),"")</f>
        <v/>
      </c>
      <c r="E2320">
        <f>IFERROR(IF(NOT(BTT[[#This Row],[Manuelle Änderung des Verantwortliches TP
(Auswahl - bei Bedarf)]]=""),BTT[[#This Row],[Manuelle Änderung des Verantwortliches TP
(Auswahl - bei Bedarf)]],VLOOKUP(BTT[[#This Row],[Hauptprozess
(Pflichtauswahl)]],Hauptprozesse[],3,FALSE)),"")</f>
        <v/>
      </c>
      <c r="F2320" t="inlineStr">
        <is>
          <t>FI</t>
        </is>
      </c>
      <c r="H2320" t="inlineStr"/>
      <c r="I2320" t="inlineStr">
        <is>
          <t>MMD3</t>
        </is>
      </c>
      <c r="J2320">
        <f>IFERROR(VLOOKUP(BTT[[#This Row],[Verwendete Transaktion (Pflichtauswahl)]],Transaktionen[[Transaktionen]:[Langtext]],2,FALSE),"")</f>
        <v/>
      </c>
      <c r="V2320">
        <f>IFERROR(VLOOKUP(BTT[[#This Row],[Verwendetes Formular
(Auswahl falls relevant)]],Formulare[[Formularbezeichnung]:[Formularname (technisch)]],2,FALSE),"")</f>
        <v/>
      </c>
      <c r="Y2320" t="inlineStr">
        <is>
          <t>keine Berechtigung</t>
        </is>
      </c>
      <c r="AK2320">
        <f>IF(BTT[[#This Row],[Subprozess
(optionale Auswahl)]]="","okay",IF(VLOOKUP(BTT[[#This Row],[Subprozess
(optionale Auswahl)]],BPML[[Subprozess]:[Zugeordneter Hauptprozess]],3,FALSE)=BTT[[#This Row],[Hauptprozess
(Pflichtauswahl)]],"okay","falscher Subprozess"))</f>
        <v/>
      </c>
      <c r="AL2320">
        <f>IF(aktives_Teilprojekt="Master","",IF(BTT[[#This Row],[Verantwortliches TP
(automatisch)]]=VLOOKUP(aktives_Teilprojekt,Teilprojekte[[Teilprojekte]:[Kürzel]],2,FALSE),"okay","Hauptprozess anderes TP"))</f>
        <v/>
      </c>
      <c r="AM23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0">
        <f>IFERROR(IF(BTT[[#This Row],[SAP-Modul
(Pflichtauswahl)]]&lt;&gt;VLOOKUP(BTT[[#This Row],[Verwendete Transaktion (Pflichtauswahl)]],Transaktionen[[Transaktionen]:[Modul]],3,FALSE),"Modul anders","okay"),"")</f>
        <v/>
      </c>
      <c r="AP2320">
        <f>IFERROR(IF(COUNTIFS(BTT[Verwendete Transaktion (Pflichtauswahl)],BTT[[#This Row],[Verwendete Transaktion (Pflichtauswahl)]],BTT[SAP-Modul
(Pflichtauswahl)],"&lt;&gt;"&amp;BTT[[#This Row],[SAP-Modul
(Pflichtauswahl)]])&gt;0,"Modul anders","okay"),"")</f>
        <v/>
      </c>
      <c r="AQ2320">
        <f>IFERROR(IF(COUNTIFS(BTT[Verwendete Transaktion (Pflichtauswahl)],BTT[[#This Row],[Verwendete Transaktion (Pflichtauswahl)]],BTT[Verantwortliches TP
(automatisch)],"&lt;&gt;"&amp;BTT[[#This Row],[Verantwortliches TP
(automatisch)]])&gt;0,"Transaktion mehrfach","okay"),"")</f>
        <v/>
      </c>
      <c r="AR2320">
        <f>IFERROR(IF(COUNTIFS(BTT[Verwendete Transaktion (Pflichtauswahl)],BTT[[#This Row],[Verwendete Transaktion (Pflichtauswahl)]],BTT[Verantwortliches TP
(automatisch)],"&lt;&gt;"&amp;VLOOKUP(aktives_Teilprojekt,Teilprojekte[[Teilprojekte]:[Kürzel]],2,FALSE))&gt;0,"Transaktion mehrfach","okay"),"")</f>
        <v/>
      </c>
      <c r="AS2320" t="inlineStr">
        <is>
          <t>FI2290</t>
        </is>
      </c>
    </row>
    <row r="2321">
      <c r="A2321">
        <f>IFERROR(IF(BTT[[#This Row],[Lfd Nr. 
(aus konsolidierter Datei)]]&lt;&gt;"",BTT[[#This Row],[Lfd Nr. 
(aus konsolidierter Datei)]],VLOOKUP(aktives_Teilprojekt,Teilprojekte[[Teilprojekte]:[Kürzel]],2,FALSE)&amp;ROW(BTT[[#This Row],[Lfd Nr.
(automatisch)]])-2),"")</f>
        <v/>
      </c>
      <c r="E2321">
        <f>IFERROR(IF(NOT(BTT[[#This Row],[Manuelle Änderung des Verantwortliches TP
(Auswahl - bei Bedarf)]]=""),BTT[[#This Row],[Manuelle Änderung des Verantwortliches TP
(Auswahl - bei Bedarf)]],VLOOKUP(BTT[[#This Row],[Hauptprozess
(Pflichtauswahl)]],Hauptprozesse[],3,FALSE)),"")</f>
        <v/>
      </c>
      <c r="F2321" t="inlineStr">
        <is>
          <t>FI</t>
        </is>
      </c>
      <c r="H2321" t="inlineStr"/>
      <c r="I2321" t="inlineStr">
        <is>
          <t>MMI1</t>
        </is>
      </c>
      <c r="J2321">
        <f>IFERROR(VLOOKUP(BTT[[#This Row],[Verwendete Transaktion (Pflichtauswahl)]],Transaktionen[[Transaktionen]:[Langtext]],2,FALSE),"")</f>
        <v/>
      </c>
      <c r="V2321">
        <f>IFERROR(VLOOKUP(BTT[[#This Row],[Verwendetes Formular
(Auswahl falls relevant)]],Formulare[[Formularbezeichnung]:[Formularname (technisch)]],2,FALSE),"")</f>
        <v/>
      </c>
      <c r="Y2321" t="inlineStr">
        <is>
          <t>keine Berechtigung</t>
        </is>
      </c>
      <c r="AK2321">
        <f>IF(BTT[[#This Row],[Subprozess
(optionale Auswahl)]]="","okay",IF(VLOOKUP(BTT[[#This Row],[Subprozess
(optionale Auswahl)]],BPML[[Subprozess]:[Zugeordneter Hauptprozess]],3,FALSE)=BTT[[#This Row],[Hauptprozess
(Pflichtauswahl)]],"okay","falscher Subprozess"))</f>
        <v/>
      </c>
      <c r="AL2321">
        <f>IF(aktives_Teilprojekt="Master","",IF(BTT[[#This Row],[Verantwortliches TP
(automatisch)]]=VLOOKUP(aktives_Teilprojekt,Teilprojekte[[Teilprojekte]:[Kürzel]],2,FALSE),"okay","Hauptprozess anderes TP"))</f>
        <v/>
      </c>
      <c r="AM23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1">
        <f>IFERROR(IF(BTT[[#This Row],[SAP-Modul
(Pflichtauswahl)]]&lt;&gt;VLOOKUP(BTT[[#This Row],[Verwendete Transaktion (Pflichtauswahl)]],Transaktionen[[Transaktionen]:[Modul]],3,FALSE),"Modul anders","okay"),"")</f>
        <v/>
      </c>
      <c r="AP2321">
        <f>IFERROR(IF(COUNTIFS(BTT[Verwendete Transaktion (Pflichtauswahl)],BTT[[#This Row],[Verwendete Transaktion (Pflichtauswahl)]],BTT[SAP-Modul
(Pflichtauswahl)],"&lt;&gt;"&amp;BTT[[#This Row],[SAP-Modul
(Pflichtauswahl)]])&gt;0,"Modul anders","okay"),"")</f>
        <v/>
      </c>
      <c r="AQ2321">
        <f>IFERROR(IF(COUNTIFS(BTT[Verwendete Transaktion (Pflichtauswahl)],BTT[[#This Row],[Verwendete Transaktion (Pflichtauswahl)]],BTT[Verantwortliches TP
(automatisch)],"&lt;&gt;"&amp;BTT[[#This Row],[Verantwortliches TP
(automatisch)]])&gt;0,"Transaktion mehrfach","okay"),"")</f>
        <v/>
      </c>
      <c r="AR2321">
        <f>IFERROR(IF(COUNTIFS(BTT[Verwendete Transaktion (Pflichtauswahl)],BTT[[#This Row],[Verwendete Transaktion (Pflichtauswahl)]],BTT[Verantwortliches TP
(automatisch)],"&lt;&gt;"&amp;VLOOKUP(aktives_Teilprojekt,Teilprojekte[[Teilprojekte]:[Kürzel]],2,FALSE))&gt;0,"Transaktion mehrfach","okay"),"")</f>
        <v/>
      </c>
      <c r="AS2321" t="inlineStr">
        <is>
          <t>FI2291</t>
        </is>
      </c>
    </row>
    <row r="2322">
      <c r="A2322">
        <f>IFERROR(IF(BTT[[#This Row],[Lfd Nr. 
(aus konsolidierter Datei)]]&lt;&gt;"",BTT[[#This Row],[Lfd Nr. 
(aus konsolidierter Datei)]],VLOOKUP(aktives_Teilprojekt,Teilprojekte[[Teilprojekte]:[Kürzel]],2,FALSE)&amp;ROW(BTT[[#This Row],[Lfd Nr.
(automatisch)]])-2),"")</f>
        <v/>
      </c>
      <c r="E2322">
        <f>IFERROR(IF(NOT(BTT[[#This Row],[Manuelle Änderung des Verantwortliches TP
(Auswahl - bei Bedarf)]]=""),BTT[[#This Row],[Manuelle Änderung des Verantwortliches TP
(Auswahl - bei Bedarf)]],VLOOKUP(BTT[[#This Row],[Hauptprozess
(Pflichtauswahl)]],Hauptprozesse[],3,FALSE)),"")</f>
        <v/>
      </c>
      <c r="F2322" t="inlineStr">
        <is>
          <t>FI</t>
        </is>
      </c>
      <c r="H2322" t="inlineStr"/>
      <c r="I2322" t="inlineStr">
        <is>
          <t>MMN1</t>
        </is>
      </c>
      <c r="J2322">
        <f>IFERROR(VLOOKUP(BTT[[#This Row],[Verwendete Transaktion (Pflichtauswahl)]],Transaktionen[[Transaktionen]:[Langtext]],2,FALSE),"")</f>
        <v/>
      </c>
      <c r="V2322">
        <f>IFERROR(VLOOKUP(BTT[[#This Row],[Verwendetes Formular
(Auswahl falls relevant)]],Formulare[[Formularbezeichnung]:[Formularname (technisch)]],2,FALSE),"")</f>
        <v/>
      </c>
      <c r="Y2322" t="inlineStr">
        <is>
          <t>keine Berechtigung</t>
        </is>
      </c>
      <c r="AK2322">
        <f>IF(BTT[[#This Row],[Subprozess
(optionale Auswahl)]]="","okay",IF(VLOOKUP(BTT[[#This Row],[Subprozess
(optionale Auswahl)]],BPML[[Subprozess]:[Zugeordneter Hauptprozess]],3,FALSE)=BTT[[#This Row],[Hauptprozess
(Pflichtauswahl)]],"okay","falscher Subprozess"))</f>
        <v/>
      </c>
      <c r="AL2322">
        <f>IF(aktives_Teilprojekt="Master","",IF(BTT[[#This Row],[Verantwortliches TP
(automatisch)]]=VLOOKUP(aktives_Teilprojekt,Teilprojekte[[Teilprojekte]:[Kürzel]],2,FALSE),"okay","Hauptprozess anderes TP"))</f>
        <v/>
      </c>
      <c r="AM23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2">
        <f>IFERROR(IF(BTT[[#This Row],[SAP-Modul
(Pflichtauswahl)]]&lt;&gt;VLOOKUP(BTT[[#This Row],[Verwendete Transaktion (Pflichtauswahl)]],Transaktionen[[Transaktionen]:[Modul]],3,FALSE),"Modul anders","okay"),"")</f>
        <v/>
      </c>
      <c r="AP2322">
        <f>IFERROR(IF(COUNTIFS(BTT[Verwendete Transaktion (Pflichtauswahl)],BTT[[#This Row],[Verwendete Transaktion (Pflichtauswahl)]],BTT[SAP-Modul
(Pflichtauswahl)],"&lt;&gt;"&amp;BTT[[#This Row],[SAP-Modul
(Pflichtauswahl)]])&gt;0,"Modul anders","okay"),"")</f>
        <v/>
      </c>
      <c r="AQ2322">
        <f>IFERROR(IF(COUNTIFS(BTT[Verwendete Transaktion (Pflichtauswahl)],BTT[[#This Row],[Verwendete Transaktion (Pflichtauswahl)]],BTT[Verantwortliches TP
(automatisch)],"&lt;&gt;"&amp;BTT[[#This Row],[Verantwortliches TP
(automatisch)]])&gt;0,"Transaktion mehrfach","okay"),"")</f>
        <v/>
      </c>
      <c r="AR2322">
        <f>IFERROR(IF(COUNTIFS(BTT[Verwendete Transaktion (Pflichtauswahl)],BTT[[#This Row],[Verwendete Transaktion (Pflichtauswahl)]],BTT[Verantwortliches TP
(automatisch)],"&lt;&gt;"&amp;VLOOKUP(aktives_Teilprojekt,Teilprojekte[[Teilprojekte]:[Kürzel]],2,FALSE))&gt;0,"Transaktion mehrfach","okay"),"")</f>
        <v/>
      </c>
      <c r="AS2322" t="inlineStr">
        <is>
          <t>FI2292</t>
        </is>
      </c>
    </row>
    <row r="2323">
      <c r="A2323">
        <f>IFERROR(IF(BTT[[#This Row],[Lfd Nr. 
(aus konsolidierter Datei)]]&lt;&gt;"",BTT[[#This Row],[Lfd Nr. 
(aus konsolidierter Datei)]],VLOOKUP(aktives_Teilprojekt,Teilprojekte[[Teilprojekte]:[Kürzel]],2,FALSE)&amp;ROW(BTT[[#This Row],[Lfd Nr.
(automatisch)]])-2),"")</f>
        <v/>
      </c>
      <c r="E2323">
        <f>IFERROR(IF(NOT(BTT[[#This Row],[Manuelle Änderung des Verantwortliches TP
(Auswahl - bei Bedarf)]]=""),BTT[[#This Row],[Manuelle Änderung des Verantwortliches TP
(Auswahl - bei Bedarf)]],VLOOKUP(BTT[[#This Row],[Hauptprozess
(Pflichtauswahl)]],Hauptprozesse[],3,FALSE)),"")</f>
        <v/>
      </c>
      <c r="F2323" t="inlineStr">
        <is>
          <t>FI</t>
        </is>
      </c>
      <c r="H2323" t="inlineStr"/>
      <c r="I2323" t="inlineStr">
        <is>
          <t>MMNR</t>
        </is>
      </c>
      <c r="J2323">
        <f>IFERROR(VLOOKUP(BTT[[#This Row],[Verwendete Transaktion (Pflichtauswahl)]],Transaktionen[[Transaktionen]:[Langtext]],2,FALSE),"")</f>
        <v/>
      </c>
      <c r="V2323">
        <f>IFERROR(VLOOKUP(BTT[[#This Row],[Verwendetes Formular
(Auswahl falls relevant)]],Formulare[[Formularbezeichnung]:[Formularname (technisch)]],2,FALSE),"")</f>
        <v/>
      </c>
      <c r="Y2323" t="inlineStr">
        <is>
          <t>keine Berechtigung</t>
        </is>
      </c>
      <c r="AK2323">
        <f>IF(BTT[[#This Row],[Subprozess
(optionale Auswahl)]]="","okay",IF(VLOOKUP(BTT[[#This Row],[Subprozess
(optionale Auswahl)]],BPML[[Subprozess]:[Zugeordneter Hauptprozess]],3,FALSE)=BTT[[#This Row],[Hauptprozess
(Pflichtauswahl)]],"okay","falscher Subprozess"))</f>
        <v/>
      </c>
      <c r="AL2323">
        <f>IF(aktives_Teilprojekt="Master","",IF(BTT[[#This Row],[Verantwortliches TP
(automatisch)]]=VLOOKUP(aktives_Teilprojekt,Teilprojekte[[Teilprojekte]:[Kürzel]],2,FALSE),"okay","Hauptprozess anderes TP"))</f>
        <v/>
      </c>
      <c r="AM23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3">
        <f>IFERROR(IF(BTT[[#This Row],[SAP-Modul
(Pflichtauswahl)]]&lt;&gt;VLOOKUP(BTT[[#This Row],[Verwendete Transaktion (Pflichtauswahl)]],Transaktionen[[Transaktionen]:[Modul]],3,FALSE),"Modul anders","okay"),"")</f>
        <v/>
      </c>
      <c r="AP2323">
        <f>IFERROR(IF(COUNTIFS(BTT[Verwendete Transaktion (Pflichtauswahl)],BTT[[#This Row],[Verwendete Transaktion (Pflichtauswahl)]],BTT[SAP-Modul
(Pflichtauswahl)],"&lt;&gt;"&amp;BTT[[#This Row],[SAP-Modul
(Pflichtauswahl)]])&gt;0,"Modul anders","okay"),"")</f>
        <v/>
      </c>
      <c r="AQ2323">
        <f>IFERROR(IF(COUNTIFS(BTT[Verwendete Transaktion (Pflichtauswahl)],BTT[[#This Row],[Verwendete Transaktion (Pflichtauswahl)]],BTT[Verantwortliches TP
(automatisch)],"&lt;&gt;"&amp;BTT[[#This Row],[Verantwortliches TP
(automatisch)]])&gt;0,"Transaktion mehrfach","okay"),"")</f>
        <v/>
      </c>
      <c r="AR2323">
        <f>IFERROR(IF(COUNTIFS(BTT[Verwendete Transaktion (Pflichtauswahl)],BTT[[#This Row],[Verwendete Transaktion (Pflichtauswahl)]],BTT[Verantwortliches TP
(automatisch)],"&lt;&gt;"&amp;VLOOKUP(aktives_Teilprojekt,Teilprojekte[[Teilprojekte]:[Kürzel]],2,FALSE))&gt;0,"Transaktion mehrfach","okay"),"")</f>
        <v/>
      </c>
      <c r="AS2323" t="inlineStr">
        <is>
          <t>FI2293</t>
        </is>
      </c>
    </row>
    <row r="2324">
      <c r="A2324">
        <f>IFERROR(IF(BTT[[#This Row],[Lfd Nr. 
(aus konsolidierter Datei)]]&lt;&gt;"",BTT[[#This Row],[Lfd Nr. 
(aus konsolidierter Datei)]],VLOOKUP(aktives_Teilprojekt,Teilprojekte[[Teilprojekte]:[Kürzel]],2,FALSE)&amp;ROW(BTT[[#This Row],[Lfd Nr.
(automatisch)]])-2),"")</f>
        <v/>
      </c>
      <c r="E2324">
        <f>IFERROR(IF(NOT(BTT[[#This Row],[Manuelle Änderung des Verantwortliches TP
(Auswahl - bei Bedarf)]]=""),BTT[[#This Row],[Manuelle Änderung des Verantwortliches TP
(Auswahl - bei Bedarf)]],VLOOKUP(BTT[[#This Row],[Hauptprozess
(Pflichtauswahl)]],Hauptprozesse[],3,FALSE)),"")</f>
        <v/>
      </c>
      <c r="F2324" t="inlineStr">
        <is>
          <t>FI</t>
        </is>
      </c>
      <c r="H2324" t="inlineStr"/>
      <c r="I2324" t="inlineStr">
        <is>
          <t>MMP1</t>
        </is>
      </c>
      <c r="J2324">
        <f>IFERROR(VLOOKUP(BTT[[#This Row],[Verwendete Transaktion (Pflichtauswahl)]],Transaktionen[[Transaktionen]:[Langtext]],2,FALSE),"")</f>
        <v/>
      </c>
      <c r="V2324">
        <f>IFERROR(VLOOKUP(BTT[[#This Row],[Verwendetes Formular
(Auswahl falls relevant)]],Formulare[[Formularbezeichnung]:[Formularname (technisch)]],2,FALSE),"")</f>
        <v/>
      </c>
      <c r="Y2324" t="inlineStr">
        <is>
          <t>keine Berechtigung</t>
        </is>
      </c>
      <c r="AK2324">
        <f>IF(BTT[[#This Row],[Subprozess
(optionale Auswahl)]]="","okay",IF(VLOOKUP(BTT[[#This Row],[Subprozess
(optionale Auswahl)]],BPML[[Subprozess]:[Zugeordneter Hauptprozess]],3,FALSE)=BTT[[#This Row],[Hauptprozess
(Pflichtauswahl)]],"okay","falscher Subprozess"))</f>
        <v/>
      </c>
      <c r="AL2324">
        <f>IF(aktives_Teilprojekt="Master","",IF(BTT[[#This Row],[Verantwortliches TP
(automatisch)]]=VLOOKUP(aktives_Teilprojekt,Teilprojekte[[Teilprojekte]:[Kürzel]],2,FALSE),"okay","Hauptprozess anderes TP"))</f>
        <v/>
      </c>
      <c r="AM23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4">
        <f>IFERROR(IF(BTT[[#This Row],[SAP-Modul
(Pflichtauswahl)]]&lt;&gt;VLOOKUP(BTT[[#This Row],[Verwendete Transaktion (Pflichtauswahl)]],Transaktionen[[Transaktionen]:[Modul]],3,FALSE),"Modul anders","okay"),"")</f>
        <v/>
      </c>
      <c r="AP2324">
        <f>IFERROR(IF(COUNTIFS(BTT[Verwendete Transaktion (Pflichtauswahl)],BTT[[#This Row],[Verwendete Transaktion (Pflichtauswahl)]],BTT[SAP-Modul
(Pflichtauswahl)],"&lt;&gt;"&amp;BTT[[#This Row],[SAP-Modul
(Pflichtauswahl)]])&gt;0,"Modul anders","okay"),"")</f>
        <v/>
      </c>
      <c r="AQ2324">
        <f>IFERROR(IF(COUNTIFS(BTT[Verwendete Transaktion (Pflichtauswahl)],BTT[[#This Row],[Verwendete Transaktion (Pflichtauswahl)]],BTT[Verantwortliches TP
(automatisch)],"&lt;&gt;"&amp;BTT[[#This Row],[Verantwortliches TP
(automatisch)]])&gt;0,"Transaktion mehrfach","okay"),"")</f>
        <v/>
      </c>
      <c r="AR2324">
        <f>IFERROR(IF(COUNTIFS(BTT[Verwendete Transaktion (Pflichtauswahl)],BTT[[#This Row],[Verwendete Transaktion (Pflichtauswahl)]],BTT[Verantwortliches TP
(automatisch)],"&lt;&gt;"&amp;VLOOKUP(aktives_Teilprojekt,Teilprojekte[[Teilprojekte]:[Kürzel]],2,FALSE))&gt;0,"Transaktion mehrfach","okay"),"")</f>
        <v/>
      </c>
      <c r="AS2324" t="inlineStr">
        <is>
          <t>FI2294</t>
        </is>
      </c>
    </row>
    <row r="2325">
      <c r="A2325">
        <f>IFERROR(IF(BTT[[#This Row],[Lfd Nr. 
(aus konsolidierter Datei)]]&lt;&gt;"",BTT[[#This Row],[Lfd Nr. 
(aus konsolidierter Datei)]],VLOOKUP(aktives_Teilprojekt,Teilprojekte[[Teilprojekte]:[Kürzel]],2,FALSE)&amp;ROW(BTT[[#This Row],[Lfd Nr.
(automatisch)]])-2),"")</f>
        <v/>
      </c>
      <c r="E2325">
        <f>IFERROR(IF(NOT(BTT[[#This Row],[Manuelle Änderung des Verantwortliches TP
(Auswahl - bei Bedarf)]]=""),BTT[[#This Row],[Manuelle Änderung des Verantwortliches TP
(Auswahl - bei Bedarf)]],VLOOKUP(BTT[[#This Row],[Hauptprozess
(Pflichtauswahl)]],Hauptprozesse[],3,FALSE)),"")</f>
        <v/>
      </c>
      <c r="F2325" t="inlineStr">
        <is>
          <t>FI</t>
        </is>
      </c>
      <c r="H2325" t="inlineStr"/>
      <c r="I2325" t="inlineStr">
        <is>
          <t>MMPV</t>
        </is>
      </c>
      <c r="J2325">
        <f>IFERROR(VLOOKUP(BTT[[#This Row],[Verwendete Transaktion (Pflichtauswahl)]],Transaktionen[[Transaktionen]:[Langtext]],2,FALSE),"")</f>
        <v/>
      </c>
      <c r="V2325">
        <f>IFERROR(VLOOKUP(BTT[[#This Row],[Verwendetes Formular
(Auswahl falls relevant)]],Formulare[[Formularbezeichnung]:[Formularname (technisch)]],2,FALSE),"")</f>
        <v/>
      </c>
      <c r="Y2325" t="inlineStr">
        <is>
          <t>keine Berechtigung</t>
        </is>
      </c>
      <c r="AK2325">
        <f>IF(BTT[[#This Row],[Subprozess
(optionale Auswahl)]]="","okay",IF(VLOOKUP(BTT[[#This Row],[Subprozess
(optionale Auswahl)]],BPML[[Subprozess]:[Zugeordneter Hauptprozess]],3,FALSE)=BTT[[#This Row],[Hauptprozess
(Pflichtauswahl)]],"okay","falscher Subprozess"))</f>
        <v/>
      </c>
      <c r="AL2325">
        <f>IF(aktives_Teilprojekt="Master","",IF(BTT[[#This Row],[Verantwortliches TP
(automatisch)]]=VLOOKUP(aktives_Teilprojekt,Teilprojekte[[Teilprojekte]:[Kürzel]],2,FALSE),"okay","Hauptprozess anderes TP"))</f>
        <v/>
      </c>
      <c r="AM23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5">
        <f>IFERROR(IF(BTT[[#This Row],[SAP-Modul
(Pflichtauswahl)]]&lt;&gt;VLOOKUP(BTT[[#This Row],[Verwendete Transaktion (Pflichtauswahl)]],Transaktionen[[Transaktionen]:[Modul]],3,FALSE),"Modul anders","okay"),"")</f>
        <v/>
      </c>
      <c r="AP2325">
        <f>IFERROR(IF(COUNTIFS(BTT[Verwendete Transaktion (Pflichtauswahl)],BTT[[#This Row],[Verwendete Transaktion (Pflichtauswahl)]],BTT[SAP-Modul
(Pflichtauswahl)],"&lt;&gt;"&amp;BTT[[#This Row],[SAP-Modul
(Pflichtauswahl)]])&gt;0,"Modul anders","okay"),"")</f>
        <v/>
      </c>
      <c r="AQ2325">
        <f>IFERROR(IF(COUNTIFS(BTT[Verwendete Transaktion (Pflichtauswahl)],BTT[[#This Row],[Verwendete Transaktion (Pflichtauswahl)]],BTT[Verantwortliches TP
(automatisch)],"&lt;&gt;"&amp;BTT[[#This Row],[Verantwortliches TP
(automatisch)]])&gt;0,"Transaktion mehrfach","okay"),"")</f>
        <v/>
      </c>
      <c r="AR2325">
        <f>IFERROR(IF(COUNTIFS(BTT[Verwendete Transaktion (Pflichtauswahl)],BTT[[#This Row],[Verwendete Transaktion (Pflichtauswahl)]],BTT[Verantwortliches TP
(automatisch)],"&lt;&gt;"&amp;VLOOKUP(aktives_Teilprojekt,Teilprojekte[[Teilprojekte]:[Kürzel]],2,FALSE))&gt;0,"Transaktion mehrfach","okay"),"")</f>
        <v/>
      </c>
      <c r="AS2325" t="inlineStr">
        <is>
          <t>FI2295</t>
        </is>
      </c>
    </row>
    <row r="2326">
      <c r="A2326">
        <f>IFERROR(IF(BTT[[#This Row],[Lfd Nr. 
(aus konsolidierter Datei)]]&lt;&gt;"",BTT[[#This Row],[Lfd Nr. 
(aus konsolidierter Datei)]],VLOOKUP(aktives_Teilprojekt,Teilprojekte[[Teilprojekte]:[Kürzel]],2,FALSE)&amp;ROW(BTT[[#This Row],[Lfd Nr.
(automatisch)]])-2),"")</f>
        <v/>
      </c>
      <c r="E2326">
        <f>IFERROR(IF(NOT(BTT[[#This Row],[Manuelle Änderung des Verantwortliches TP
(Auswahl - bei Bedarf)]]=""),BTT[[#This Row],[Manuelle Änderung des Verantwortliches TP
(Auswahl - bei Bedarf)]],VLOOKUP(BTT[[#This Row],[Hauptprozess
(Pflichtauswahl)]],Hauptprozesse[],3,FALSE)),"")</f>
        <v/>
      </c>
      <c r="F2326" t="inlineStr">
        <is>
          <t>FI</t>
        </is>
      </c>
      <c r="H2326" t="inlineStr"/>
      <c r="I2326" t="inlineStr">
        <is>
          <t>MMRV</t>
        </is>
      </c>
      <c r="J2326">
        <f>IFERROR(VLOOKUP(BTT[[#This Row],[Verwendete Transaktion (Pflichtauswahl)]],Transaktionen[[Transaktionen]:[Langtext]],2,FALSE),"")</f>
        <v/>
      </c>
      <c r="V2326">
        <f>IFERROR(VLOOKUP(BTT[[#This Row],[Verwendetes Formular
(Auswahl falls relevant)]],Formulare[[Formularbezeichnung]:[Formularname (technisch)]],2,FALSE),"")</f>
        <v/>
      </c>
      <c r="Y2326" t="inlineStr">
        <is>
          <t>keine Berechtigung</t>
        </is>
      </c>
      <c r="AK2326">
        <f>IF(BTT[[#This Row],[Subprozess
(optionale Auswahl)]]="","okay",IF(VLOOKUP(BTT[[#This Row],[Subprozess
(optionale Auswahl)]],BPML[[Subprozess]:[Zugeordneter Hauptprozess]],3,FALSE)=BTT[[#This Row],[Hauptprozess
(Pflichtauswahl)]],"okay","falscher Subprozess"))</f>
        <v/>
      </c>
      <c r="AL2326">
        <f>IF(aktives_Teilprojekt="Master","",IF(BTT[[#This Row],[Verantwortliches TP
(automatisch)]]=VLOOKUP(aktives_Teilprojekt,Teilprojekte[[Teilprojekte]:[Kürzel]],2,FALSE),"okay","Hauptprozess anderes TP"))</f>
        <v/>
      </c>
      <c r="AM23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6">
        <f>IFERROR(IF(BTT[[#This Row],[SAP-Modul
(Pflichtauswahl)]]&lt;&gt;VLOOKUP(BTT[[#This Row],[Verwendete Transaktion (Pflichtauswahl)]],Transaktionen[[Transaktionen]:[Modul]],3,FALSE),"Modul anders","okay"),"")</f>
        <v/>
      </c>
      <c r="AP2326">
        <f>IFERROR(IF(COUNTIFS(BTT[Verwendete Transaktion (Pflichtauswahl)],BTT[[#This Row],[Verwendete Transaktion (Pflichtauswahl)]],BTT[SAP-Modul
(Pflichtauswahl)],"&lt;&gt;"&amp;BTT[[#This Row],[SAP-Modul
(Pflichtauswahl)]])&gt;0,"Modul anders","okay"),"")</f>
        <v/>
      </c>
      <c r="AQ2326">
        <f>IFERROR(IF(COUNTIFS(BTT[Verwendete Transaktion (Pflichtauswahl)],BTT[[#This Row],[Verwendete Transaktion (Pflichtauswahl)]],BTT[Verantwortliches TP
(automatisch)],"&lt;&gt;"&amp;BTT[[#This Row],[Verantwortliches TP
(automatisch)]])&gt;0,"Transaktion mehrfach","okay"),"")</f>
        <v/>
      </c>
      <c r="AR2326">
        <f>IFERROR(IF(COUNTIFS(BTT[Verwendete Transaktion (Pflichtauswahl)],BTT[[#This Row],[Verwendete Transaktion (Pflichtauswahl)]],BTT[Verantwortliches TP
(automatisch)],"&lt;&gt;"&amp;VLOOKUP(aktives_Teilprojekt,Teilprojekte[[Teilprojekte]:[Kürzel]],2,FALSE))&gt;0,"Transaktion mehrfach","okay"),"")</f>
        <v/>
      </c>
      <c r="AS2326" t="inlineStr">
        <is>
          <t>FI2296</t>
        </is>
      </c>
    </row>
    <row r="2327">
      <c r="A2327">
        <f>IFERROR(IF(BTT[[#This Row],[Lfd Nr. 
(aus konsolidierter Datei)]]&lt;&gt;"",BTT[[#This Row],[Lfd Nr. 
(aus konsolidierter Datei)]],VLOOKUP(aktives_Teilprojekt,Teilprojekte[[Teilprojekte]:[Kürzel]],2,FALSE)&amp;ROW(BTT[[#This Row],[Lfd Nr.
(automatisch)]])-2),"")</f>
        <v/>
      </c>
      <c r="E2327">
        <f>IFERROR(IF(NOT(BTT[[#This Row],[Manuelle Änderung des Verantwortliches TP
(Auswahl - bei Bedarf)]]=""),BTT[[#This Row],[Manuelle Änderung des Verantwortliches TP
(Auswahl - bei Bedarf)]],VLOOKUP(BTT[[#This Row],[Hauptprozess
(Pflichtauswahl)]],Hauptprozesse[],3,FALSE)),"")</f>
        <v/>
      </c>
      <c r="F2327" t="inlineStr">
        <is>
          <t>FI</t>
        </is>
      </c>
      <c r="H2327" t="inlineStr"/>
      <c r="I2327" t="inlineStr">
        <is>
          <t>MMSC</t>
        </is>
      </c>
      <c r="J2327">
        <f>IFERROR(VLOOKUP(BTT[[#This Row],[Verwendete Transaktion (Pflichtauswahl)]],Transaktionen[[Transaktionen]:[Langtext]],2,FALSE),"")</f>
        <v/>
      </c>
      <c r="V2327">
        <f>IFERROR(VLOOKUP(BTT[[#This Row],[Verwendetes Formular
(Auswahl falls relevant)]],Formulare[[Formularbezeichnung]:[Formularname (technisch)]],2,FALSE),"")</f>
        <v/>
      </c>
      <c r="Y2327" t="inlineStr">
        <is>
          <t>keine Berechtigung</t>
        </is>
      </c>
      <c r="AK2327">
        <f>IF(BTT[[#This Row],[Subprozess
(optionale Auswahl)]]="","okay",IF(VLOOKUP(BTT[[#This Row],[Subprozess
(optionale Auswahl)]],BPML[[Subprozess]:[Zugeordneter Hauptprozess]],3,FALSE)=BTT[[#This Row],[Hauptprozess
(Pflichtauswahl)]],"okay","falscher Subprozess"))</f>
        <v/>
      </c>
      <c r="AL2327">
        <f>IF(aktives_Teilprojekt="Master","",IF(BTT[[#This Row],[Verantwortliches TP
(automatisch)]]=VLOOKUP(aktives_Teilprojekt,Teilprojekte[[Teilprojekte]:[Kürzel]],2,FALSE),"okay","Hauptprozess anderes TP"))</f>
        <v/>
      </c>
      <c r="AM23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7">
        <f>IFERROR(IF(BTT[[#This Row],[SAP-Modul
(Pflichtauswahl)]]&lt;&gt;VLOOKUP(BTT[[#This Row],[Verwendete Transaktion (Pflichtauswahl)]],Transaktionen[[Transaktionen]:[Modul]],3,FALSE),"Modul anders","okay"),"")</f>
        <v/>
      </c>
      <c r="AP2327">
        <f>IFERROR(IF(COUNTIFS(BTT[Verwendete Transaktion (Pflichtauswahl)],BTT[[#This Row],[Verwendete Transaktion (Pflichtauswahl)]],BTT[SAP-Modul
(Pflichtauswahl)],"&lt;&gt;"&amp;BTT[[#This Row],[SAP-Modul
(Pflichtauswahl)]])&gt;0,"Modul anders","okay"),"")</f>
        <v/>
      </c>
      <c r="AQ2327">
        <f>IFERROR(IF(COUNTIFS(BTT[Verwendete Transaktion (Pflichtauswahl)],BTT[[#This Row],[Verwendete Transaktion (Pflichtauswahl)]],BTT[Verantwortliches TP
(automatisch)],"&lt;&gt;"&amp;BTT[[#This Row],[Verantwortliches TP
(automatisch)]])&gt;0,"Transaktion mehrfach","okay"),"")</f>
        <v/>
      </c>
      <c r="AR2327">
        <f>IFERROR(IF(COUNTIFS(BTT[Verwendete Transaktion (Pflichtauswahl)],BTT[[#This Row],[Verwendete Transaktion (Pflichtauswahl)]],BTT[Verantwortliches TP
(automatisch)],"&lt;&gt;"&amp;VLOOKUP(aktives_Teilprojekt,Teilprojekte[[Teilprojekte]:[Kürzel]],2,FALSE))&gt;0,"Transaktion mehrfach","okay"),"")</f>
        <v/>
      </c>
      <c r="AS2327" t="inlineStr">
        <is>
          <t>FI2297</t>
        </is>
      </c>
    </row>
    <row r="2328">
      <c r="A2328">
        <f>IFERROR(IF(BTT[[#This Row],[Lfd Nr. 
(aus konsolidierter Datei)]]&lt;&gt;"",BTT[[#This Row],[Lfd Nr. 
(aus konsolidierter Datei)]],VLOOKUP(aktives_Teilprojekt,Teilprojekte[[Teilprojekte]:[Kürzel]],2,FALSE)&amp;ROW(BTT[[#This Row],[Lfd Nr.
(automatisch)]])-2),"")</f>
        <v/>
      </c>
      <c r="E2328">
        <f>IFERROR(IF(NOT(BTT[[#This Row],[Manuelle Änderung des Verantwortliches TP
(Auswahl - bei Bedarf)]]=""),BTT[[#This Row],[Manuelle Änderung des Verantwortliches TP
(Auswahl - bei Bedarf)]],VLOOKUP(BTT[[#This Row],[Hauptprozess
(Pflichtauswahl)]],Hauptprozesse[],3,FALSE)),"")</f>
        <v/>
      </c>
      <c r="F2328" t="inlineStr">
        <is>
          <t>FI</t>
        </is>
      </c>
      <c r="H2328" t="inlineStr"/>
      <c r="I2328" t="inlineStr">
        <is>
          <t>MP83</t>
        </is>
      </c>
      <c r="J2328">
        <f>IFERROR(VLOOKUP(BTT[[#This Row],[Verwendete Transaktion (Pflichtauswahl)]],Transaktionen[[Transaktionen]:[Langtext]],2,FALSE),"")</f>
        <v/>
      </c>
      <c r="V2328">
        <f>IFERROR(VLOOKUP(BTT[[#This Row],[Verwendetes Formular
(Auswahl falls relevant)]],Formulare[[Formularbezeichnung]:[Formularname (technisch)]],2,FALSE),"")</f>
        <v/>
      </c>
      <c r="Y2328" t="inlineStr">
        <is>
          <t>keine Berechtigung</t>
        </is>
      </c>
      <c r="AK2328">
        <f>IF(BTT[[#This Row],[Subprozess
(optionale Auswahl)]]="","okay",IF(VLOOKUP(BTT[[#This Row],[Subprozess
(optionale Auswahl)]],BPML[[Subprozess]:[Zugeordneter Hauptprozess]],3,FALSE)=BTT[[#This Row],[Hauptprozess
(Pflichtauswahl)]],"okay","falscher Subprozess"))</f>
        <v/>
      </c>
      <c r="AL2328">
        <f>IF(aktives_Teilprojekt="Master","",IF(BTT[[#This Row],[Verantwortliches TP
(automatisch)]]=VLOOKUP(aktives_Teilprojekt,Teilprojekte[[Teilprojekte]:[Kürzel]],2,FALSE),"okay","Hauptprozess anderes TP"))</f>
        <v/>
      </c>
      <c r="AM23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8">
        <f>IFERROR(IF(BTT[[#This Row],[SAP-Modul
(Pflichtauswahl)]]&lt;&gt;VLOOKUP(BTT[[#This Row],[Verwendete Transaktion (Pflichtauswahl)]],Transaktionen[[Transaktionen]:[Modul]],3,FALSE),"Modul anders","okay"),"")</f>
        <v/>
      </c>
      <c r="AP2328">
        <f>IFERROR(IF(COUNTIFS(BTT[Verwendete Transaktion (Pflichtauswahl)],BTT[[#This Row],[Verwendete Transaktion (Pflichtauswahl)]],BTT[SAP-Modul
(Pflichtauswahl)],"&lt;&gt;"&amp;BTT[[#This Row],[SAP-Modul
(Pflichtauswahl)]])&gt;0,"Modul anders","okay"),"")</f>
        <v/>
      </c>
      <c r="AQ2328">
        <f>IFERROR(IF(COUNTIFS(BTT[Verwendete Transaktion (Pflichtauswahl)],BTT[[#This Row],[Verwendete Transaktion (Pflichtauswahl)]],BTT[Verantwortliches TP
(automatisch)],"&lt;&gt;"&amp;BTT[[#This Row],[Verantwortliches TP
(automatisch)]])&gt;0,"Transaktion mehrfach","okay"),"")</f>
        <v/>
      </c>
      <c r="AR2328">
        <f>IFERROR(IF(COUNTIFS(BTT[Verwendete Transaktion (Pflichtauswahl)],BTT[[#This Row],[Verwendete Transaktion (Pflichtauswahl)]],BTT[Verantwortliches TP
(automatisch)],"&lt;&gt;"&amp;VLOOKUP(aktives_Teilprojekt,Teilprojekte[[Teilprojekte]:[Kürzel]],2,FALSE))&gt;0,"Transaktion mehrfach","okay"),"")</f>
        <v/>
      </c>
      <c r="AS2328" t="inlineStr">
        <is>
          <t>FI2298</t>
        </is>
      </c>
    </row>
    <row r="2329">
      <c r="A2329">
        <f>IFERROR(IF(BTT[[#This Row],[Lfd Nr. 
(aus konsolidierter Datei)]]&lt;&gt;"",BTT[[#This Row],[Lfd Nr. 
(aus konsolidierter Datei)]],VLOOKUP(aktives_Teilprojekt,Teilprojekte[[Teilprojekte]:[Kürzel]],2,FALSE)&amp;ROW(BTT[[#This Row],[Lfd Nr.
(automatisch)]])-2),"")</f>
        <v/>
      </c>
      <c r="E2329">
        <f>IFERROR(IF(NOT(BTT[[#This Row],[Manuelle Änderung des Verantwortliches TP
(Auswahl - bei Bedarf)]]=""),BTT[[#This Row],[Manuelle Änderung des Verantwortliches TP
(Auswahl - bei Bedarf)]],VLOOKUP(BTT[[#This Row],[Hauptprozess
(Pflichtauswahl)]],Hauptprozesse[],3,FALSE)),"")</f>
        <v/>
      </c>
      <c r="F2329" t="inlineStr">
        <is>
          <t>FI</t>
        </is>
      </c>
      <c r="H2329" t="inlineStr"/>
      <c r="I2329" t="inlineStr">
        <is>
          <t>MSC3N</t>
        </is>
      </c>
      <c r="J2329">
        <f>IFERROR(VLOOKUP(BTT[[#This Row],[Verwendete Transaktion (Pflichtauswahl)]],Transaktionen[[Transaktionen]:[Langtext]],2,FALSE),"")</f>
        <v/>
      </c>
      <c r="V2329">
        <f>IFERROR(VLOOKUP(BTT[[#This Row],[Verwendetes Formular
(Auswahl falls relevant)]],Formulare[[Formularbezeichnung]:[Formularname (technisch)]],2,FALSE),"")</f>
        <v/>
      </c>
      <c r="Y2329" t="inlineStr">
        <is>
          <t>keine Berechtigung</t>
        </is>
      </c>
      <c r="AK2329">
        <f>IF(BTT[[#This Row],[Subprozess
(optionale Auswahl)]]="","okay",IF(VLOOKUP(BTT[[#This Row],[Subprozess
(optionale Auswahl)]],BPML[[Subprozess]:[Zugeordneter Hauptprozess]],3,FALSE)=BTT[[#This Row],[Hauptprozess
(Pflichtauswahl)]],"okay","falscher Subprozess"))</f>
        <v/>
      </c>
      <c r="AL2329">
        <f>IF(aktives_Teilprojekt="Master","",IF(BTT[[#This Row],[Verantwortliches TP
(automatisch)]]=VLOOKUP(aktives_Teilprojekt,Teilprojekte[[Teilprojekte]:[Kürzel]],2,FALSE),"okay","Hauptprozess anderes TP"))</f>
        <v/>
      </c>
      <c r="AM23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29">
        <f>IFERROR(IF(BTT[[#This Row],[SAP-Modul
(Pflichtauswahl)]]&lt;&gt;VLOOKUP(BTT[[#This Row],[Verwendete Transaktion (Pflichtauswahl)]],Transaktionen[[Transaktionen]:[Modul]],3,FALSE),"Modul anders","okay"),"")</f>
        <v/>
      </c>
      <c r="AP2329">
        <f>IFERROR(IF(COUNTIFS(BTT[Verwendete Transaktion (Pflichtauswahl)],BTT[[#This Row],[Verwendete Transaktion (Pflichtauswahl)]],BTT[SAP-Modul
(Pflichtauswahl)],"&lt;&gt;"&amp;BTT[[#This Row],[SAP-Modul
(Pflichtauswahl)]])&gt;0,"Modul anders","okay"),"")</f>
        <v/>
      </c>
      <c r="AQ2329">
        <f>IFERROR(IF(COUNTIFS(BTT[Verwendete Transaktion (Pflichtauswahl)],BTT[[#This Row],[Verwendete Transaktion (Pflichtauswahl)]],BTT[Verantwortliches TP
(automatisch)],"&lt;&gt;"&amp;BTT[[#This Row],[Verantwortliches TP
(automatisch)]])&gt;0,"Transaktion mehrfach","okay"),"")</f>
        <v/>
      </c>
      <c r="AR2329">
        <f>IFERROR(IF(COUNTIFS(BTT[Verwendete Transaktion (Pflichtauswahl)],BTT[[#This Row],[Verwendete Transaktion (Pflichtauswahl)]],BTT[Verantwortliches TP
(automatisch)],"&lt;&gt;"&amp;VLOOKUP(aktives_Teilprojekt,Teilprojekte[[Teilprojekte]:[Kürzel]],2,FALSE))&gt;0,"Transaktion mehrfach","okay"),"")</f>
        <v/>
      </c>
      <c r="AS2329" t="inlineStr">
        <is>
          <t>FI2299</t>
        </is>
      </c>
    </row>
    <row r="2330">
      <c r="A2330">
        <f>IFERROR(IF(BTT[[#This Row],[Lfd Nr. 
(aus konsolidierter Datei)]]&lt;&gt;"",BTT[[#This Row],[Lfd Nr. 
(aus konsolidierter Datei)]],VLOOKUP(aktives_Teilprojekt,Teilprojekte[[Teilprojekte]:[Kürzel]],2,FALSE)&amp;ROW(BTT[[#This Row],[Lfd Nr.
(automatisch)]])-2),"")</f>
        <v/>
      </c>
      <c r="E2330">
        <f>IFERROR(IF(NOT(BTT[[#This Row],[Manuelle Änderung des Verantwortliches TP
(Auswahl - bei Bedarf)]]=""),BTT[[#This Row],[Manuelle Änderung des Verantwortliches TP
(Auswahl - bei Bedarf)]],VLOOKUP(BTT[[#This Row],[Hauptprozess
(Pflichtauswahl)]],Hauptprozesse[],3,FALSE)),"")</f>
        <v/>
      </c>
      <c r="F2330" t="inlineStr">
        <is>
          <t>FI</t>
        </is>
      </c>
      <c r="H2330" t="inlineStr"/>
      <c r="I2330" t="inlineStr">
        <is>
          <t>OMSH</t>
        </is>
      </c>
      <c r="J2330">
        <f>IFERROR(VLOOKUP(BTT[[#This Row],[Verwendete Transaktion (Pflichtauswahl)]],Transaktionen[[Transaktionen]:[Langtext]],2,FALSE),"")</f>
        <v/>
      </c>
      <c r="V2330">
        <f>IFERROR(VLOOKUP(BTT[[#This Row],[Verwendetes Formular
(Auswahl falls relevant)]],Formulare[[Formularbezeichnung]:[Formularname (technisch)]],2,FALSE),"")</f>
        <v/>
      </c>
      <c r="Y2330" t="inlineStr">
        <is>
          <t>keine Berechtigung</t>
        </is>
      </c>
      <c r="AK2330">
        <f>IF(BTT[[#This Row],[Subprozess
(optionale Auswahl)]]="","okay",IF(VLOOKUP(BTT[[#This Row],[Subprozess
(optionale Auswahl)]],BPML[[Subprozess]:[Zugeordneter Hauptprozess]],3,FALSE)=BTT[[#This Row],[Hauptprozess
(Pflichtauswahl)]],"okay","falscher Subprozess"))</f>
        <v/>
      </c>
      <c r="AL2330">
        <f>IF(aktives_Teilprojekt="Master","",IF(BTT[[#This Row],[Verantwortliches TP
(automatisch)]]=VLOOKUP(aktives_Teilprojekt,Teilprojekte[[Teilprojekte]:[Kürzel]],2,FALSE),"okay","Hauptprozess anderes TP"))</f>
        <v/>
      </c>
      <c r="AM23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0">
        <f>IFERROR(IF(BTT[[#This Row],[SAP-Modul
(Pflichtauswahl)]]&lt;&gt;VLOOKUP(BTT[[#This Row],[Verwendete Transaktion (Pflichtauswahl)]],Transaktionen[[Transaktionen]:[Modul]],3,FALSE),"Modul anders","okay"),"")</f>
        <v/>
      </c>
      <c r="AP2330">
        <f>IFERROR(IF(COUNTIFS(BTT[Verwendete Transaktion (Pflichtauswahl)],BTT[[#This Row],[Verwendete Transaktion (Pflichtauswahl)]],BTT[SAP-Modul
(Pflichtauswahl)],"&lt;&gt;"&amp;BTT[[#This Row],[SAP-Modul
(Pflichtauswahl)]])&gt;0,"Modul anders","okay"),"")</f>
        <v/>
      </c>
      <c r="AQ2330">
        <f>IFERROR(IF(COUNTIFS(BTT[Verwendete Transaktion (Pflichtauswahl)],BTT[[#This Row],[Verwendete Transaktion (Pflichtauswahl)]],BTT[Verantwortliches TP
(automatisch)],"&lt;&gt;"&amp;BTT[[#This Row],[Verantwortliches TP
(automatisch)]])&gt;0,"Transaktion mehrfach","okay"),"")</f>
        <v/>
      </c>
      <c r="AR2330">
        <f>IFERROR(IF(COUNTIFS(BTT[Verwendete Transaktion (Pflichtauswahl)],BTT[[#This Row],[Verwendete Transaktion (Pflichtauswahl)]],BTT[Verantwortliches TP
(automatisch)],"&lt;&gt;"&amp;VLOOKUP(aktives_Teilprojekt,Teilprojekte[[Teilprojekte]:[Kürzel]],2,FALSE))&gt;0,"Transaktion mehrfach","okay"),"")</f>
        <v/>
      </c>
      <c r="AS2330" t="inlineStr">
        <is>
          <t>FI2300</t>
        </is>
      </c>
    </row>
    <row r="2331">
      <c r="A2331">
        <f>IFERROR(IF(BTT[[#This Row],[Lfd Nr. 
(aus konsolidierter Datei)]]&lt;&gt;"",BTT[[#This Row],[Lfd Nr. 
(aus konsolidierter Datei)]],VLOOKUP(aktives_Teilprojekt,Teilprojekte[[Teilprojekte]:[Kürzel]],2,FALSE)&amp;ROW(BTT[[#This Row],[Lfd Nr.
(automatisch)]])-2),"")</f>
        <v/>
      </c>
      <c r="B2331" t="inlineStr">
        <is>
          <t>Bearbeitung und Prüfung von Eingangsrechnungen</t>
        </is>
      </c>
      <c r="E2331">
        <f>IFERROR(IF(NOT(BTT[[#This Row],[Manuelle Änderung des Verantwortliches TP
(Auswahl - bei Bedarf)]]=""),BTT[[#This Row],[Manuelle Änderung des Verantwortliches TP
(Auswahl - bei Bedarf)]],VLOOKUP(BTT[[#This Row],[Hauptprozess
(Pflichtauswahl)]],Hauptprozesse[],3,FALSE)),"")</f>
        <v/>
      </c>
      <c r="G2331" t="inlineStr">
        <is>
          <t>EK-Z</t>
        </is>
      </c>
      <c r="H2331" t="inlineStr"/>
      <c r="I2331" t="inlineStr">
        <is>
          <t>XK01</t>
        </is>
      </c>
      <c r="J2331">
        <f>IFERROR(VLOOKUP(BTT[[#This Row],[Verwendete Transaktion (Pflichtauswahl)]],Transaktionen[[Transaktionen]:[Langtext]],2,FALSE),"")</f>
        <v/>
      </c>
      <c r="V2331">
        <f>IFERROR(VLOOKUP(BTT[[#This Row],[Verwendetes Formular
(Auswahl falls relevant)]],Formulare[[Formularbezeichnung]:[Formularname (technisch)]],2,FALSE),"")</f>
        <v/>
      </c>
      <c r="Y2331" t="inlineStr">
        <is>
          <t>RW-K verwendet nur FK Transaktion</t>
        </is>
      </c>
      <c r="AK2331">
        <f>IF(BTT[[#This Row],[Subprozess
(optionale Auswahl)]]="","okay",IF(VLOOKUP(BTT[[#This Row],[Subprozess
(optionale Auswahl)]],BPML[[Subprozess]:[Zugeordneter Hauptprozess]],3,FALSE)=BTT[[#This Row],[Hauptprozess
(Pflichtauswahl)]],"okay","falscher Subprozess"))</f>
        <v/>
      </c>
      <c r="AL2331">
        <f>IF(aktives_Teilprojekt="Master","",IF(BTT[[#This Row],[Verantwortliches TP
(automatisch)]]=VLOOKUP(aktives_Teilprojekt,Teilprojekte[[Teilprojekte]:[Kürzel]],2,FALSE),"okay","Hauptprozess anderes TP"))</f>
        <v/>
      </c>
      <c r="AM23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1">
        <f>IFERROR(IF(BTT[[#This Row],[SAP-Modul
(Pflichtauswahl)]]&lt;&gt;VLOOKUP(BTT[[#This Row],[Verwendete Transaktion (Pflichtauswahl)]],Transaktionen[[Transaktionen]:[Modul]],3,FALSE),"Modul anders","okay"),"")</f>
        <v/>
      </c>
      <c r="AP2331">
        <f>IFERROR(IF(COUNTIFS(BTT[Verwendete Transaktion (Pflichtauswahl)],BTT[[#This Row],[Verwendete Transaktion (Pflichtauswahl)]],BTT[SAP-Modul
(Pflichtauswahl)],"&lt;&gt;"&amp;BTT[[#This Row],[SAP-Modul
(Pflichtauswahl)]])&gt;0,"Modul anders","okay"),"")</f>
        <v/>
      </c>
      <c r="AQ2331">
        <f>IFERROR(IF(COUNTIFS(BTT[Verwendete Transaktion (Pflichtauswahl)],BTT[[#This Row],[Verwendete Transaktion (Pflichtauswahl)]],BTT[Verantwortliches TP
(automatisch)],"&lt;&gt;"&amp;BTT[[#This Row],[Verantwortliches TP
(automatisch)]])&gt;0,"Transaktion mehrfach","okay"),"")</f>
        <v/>
      </c>
      <c r="AR2331">
        <f>IFERROR(IF(COUNTIFS(BTT[Verwendete Transaktion (Pflichtauswahl)],BTT[[#This Row],[Verwendete Transaktion (Pflichtauswahl)]],BTT[Verantwortliches TP
(automatisch)],"&lt;&gt;"&amp;VLOOKUP(aktives_Teilprojekt,Teilprojekte[[Teilprojekte]:[Kürzel]],2,FALSE))&gt;0,"Transaktion mehrfach","okay"),"")</f>
        <v/>
      </c>
      <c r="AS2331" t="inlineStr">
        <is>
          <t>FI2301</t>
        </is>
      </c>
    </row>
    <row r="2332">
      <c r="A2332">
        <f>IFERROR(IF(BTT[[#This Row],[Lfd Nr. 
(aus konsolidierter Datei)]]&lt;&gt;"",BTT[[#This Row],[Lfd Nr. 
(aus konsolidierter Datei)]],VLOOKUP(aktives_Teilprojekt,Teilprojekte[[Teilprojekte]:[Kürzel]],2,FALSE)&amp;ROW(BTT[[#This Row],[Lfd Nr.
(automatisch)]])-2),"")</f>
        <v/>
      </c>
      <c r="B2332" t="inlineStr">
        <is>
          <t>Bearbeitung und Prüfung von Eingangsrechnungen</t>
        </is>
      </c>
      <c r="E2332">
        <f>IFERROR(IF(NOT(BTT[[#This Row],[Manuelle Änderung des Verantwortliches TP
(Auswahl - bei Bedarf)]]=""),BTT[[#This Row],[Manuelle Änderung des Verantwortliches TP
(Auswahl - bei Bedarf)]],VLOOKUP(BTT[[#This Row],[Hauptprozess
(Pflichtauswahl)]],Hauptprozesse[],3,FALSE)),"")</f>
        <v/>
      </c>
      <c r="G2332" t="inlineStr">
        <is>
          <t>EK-Z</t>
        </is>
      </c>
      <c r="H2332" t="inlineStr"/>
      <c r="I2332" t="inlineStr">
        <is>
          <t>XK02</t>
        </is>
      </c>
      <c r="J2332">
        <f>IFERROR(VLOOKUP(BTT[[#This Row],[Verwendete Transaktion (Pflichtauswahl)]],Transaktionen[[Transaktionen]:[Langtext]],2,FALSE),"")</f>
        <v/>
      </c>
      <c r="V2332">
        <f>IFERROR(VLOOKUP(BTT[[#This Row],[Verwendetes Formular
(Auswahl falls relevant)]],Formulare[[Formularbezeichnung]:[Formularname (technisch)]],2,FALSE),"")</f>
        <v/>
      </c>
      <c r="Y2332" t="inlineStr">
        <is>
          <t>RW-K verwendet nur FK Transaktion</t>
        </is>
      </c>
      <c r="AK2332">
        <f>IF(BTT[[#This Row],[Subprozess
(optionale Auswahl)]]="","okay",IF(VLOOKUP(BTT[[#This Row],[Subprozess
(optionale Auswahl)]],BPML[[Subprozess]:[Zugeordneter Hauptprozess]],3,FALSE)=BTT[[#This Row],[Hauptprozess
(Pflichtauswahl)]],"okay","falscher Subprozess"))</f>
        <v/>
      </c>
      <c r="AL2332">
        <f>IF(aktives_Teilprojekt="Master","",IF(BTT[[#This Row],[Verantwortliches TP
(automatisch)]]=VLOOKUP(aktives_Teilprojekt,Teilprojekte[[Teilprojekte]:[Kürzel]],2,FALSE),"okay","Hauptprozess anderes TP"))</f>
        <v/>
      </c>
      <c r="AM23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2">
        <f>IFERROR(IF(BTT[[#This Row],[SAP-Modul
(Pflichtauswahl)]]&lt;&gt;VLOOKUP(BTT[[#This Row],[Verwendete Transaktion (Pflichtauswahl)]],Transaktionen[[Transaktionen]:[Modul]],3,FALSE),"Modul anders","okay"),"")</f>
        <v/>
      </c>
      <c r="AP2332">
        <f>IFERROR(IF(COUNTIFS(BTT[Verwendete Transaktion (Pflichtauswahl)],BTT[[#This Row],[Verwendete Transaktion (Pflichtauswahl)]],BTT[SAP-Modul
(Pflichtauswahl)],"&lt;&gt;"&amp;BTT[[#This Row],[SAP-Modul
(Pflichtauswahl)]])&gt;0,"Modul anders","okay"),"")</f>
        <v/>
      </c>
      <c r="AQ2332">
        <f>IFERROR(IF(COUNTIFS(BTT[Verwendete Transaktion (Pflichtauswahl)],BTT[[#This Row],[Verwendete Transaktion (Pflichtauswahl)]],BTT[Verantwortliches TP
(automatisch)],"&lt;&gt;"&amp;BTT[[#This Row],[Verantwortliches TP
(automatisch)]])&gt;0,"Transaktion mehrfach","okay"),"")</f>
        <v/>
      </c>
      <c r="AR2332">
        <f>IFERROR(IF(COUNTIFS(BTT[Verwendete Transaktion (Pflichtauswahl)],BTT[[#This Row],[Verwendete Transaktion (Pflichtauswahl)]],BTT[Verantwortliches TP
(automatisch)],"&lt;&gt;"&amp;VLOOKUP(aktives_Teilprojekt,Teilprojekte[[Teilprojekte]:[Kürzel]],2,FALSE))&gt;0,"Transaktion mehrfach","okay"),"")</f>
        <v/>
      </c>
      <c r="AS2332" t="inlineStr">
        <is>
          <t>FI2302</t>
        </is>
      </c>
    </row>
    <row r="2333">
      <c r="A2333">
        <f>IFERROR(IF(BTT[[#This Row],[Lfd Nr. 
(aus konsolidierter Datei)]]&lt;&gt;"",BTT[[#This Row],[Lfd Nr. 
(aus konsolidierter Datei)]],VLOOKUP(aktives_Teilprojekt,Teilprojekte[[Teilprojekte]:[Kürzel]],2,FALSE)&amp;ROW(BTT[[#This Row],[Lfd Nr.
(automatisch)]])-2),"")</f>
        <v/>
      </c>
      <c r="B2333" t="inlineStr">
        <is>
          <t>Bearbeitung und Prüfung von Eingangsrechnungen</t>
        </is>
      </c>
      <c r="E2333">
        <f>IFERROR(IF(NOT(BTT[[#This Row],[Manuelle Änderung des Verantwortliches TP
(Auswahl - bei Bedarf)]]=""),BTT[[#This Row],[Manuelle Änderung des Verantwortliches TP
(Auswahl - bei Bedarf)]],VLOOKUP(BTT[[#This Row],[Hauptprozess
(Pflichtauswahl)]],Hauptprozesse[],3,FALSE)),"")</f>
        <v/>
      </c>
      <c r="G2333" t="inlineStr">
        <is>
          <t>EK-Z</t>
        </is>
      </c>
      <c r="H2333" t="inlineStr"/>
      <c r="I2333" t="inlineStr">
        <is>
          <t>XK03</t>
        </is>
      </c>
      <c r="J2333">
        <f>IFERROR(VLOOKUP(BTT[[#This Row],[Verwendete Transaktion (Pflichtauswahl)]],Transaktionen[[Transaktionen]:[Langtext]],2,FALSE),"")</f>
        <v/>
      </c>
      <c r="V2333">
        <f>IFERROR(VLOOKUP(BTT[[#This Row],[Verwendetes Formular
(Auswahl falls relevant)]],Formulare[[Formularbezeichnung]:[Formularname (technisch)]],2,FALSE),"")</f>
        <v/>
      </c>
      <c r="Y2333" t="inlineStr">
        <is>
          <t>RW-K verwendet nur FK Transaktion</t>
        </is>
      </c>
      <c r="AK2333">
        <f>IF(BTT[[#This Row],[Subprozess
(optionale Auswahl)]]="","okay",IF(VLOOKUP(BTT[[#This Row],[Subprozess
(optionale Auswahl)]],BPML[[Subprozess]:[Zugeordneter Hauptprozess]],3,FALSE)=BTT[[#This Row],[Hauptprozess
(Pflichtauswahl)]],"okay","falscher Subprozess"))</f>
        <v/>
      </c>
      <c r="AL2333">
        <f>IF(aktives_Teilprojekt="Master","",IF(BTT[[#This Row],[Verantwortliches TP
(automatisch)]]=VLOOKUP(aktives_Teilprojekt,Teilprojekte[[Teilprojekte]:[Kürzel]],2,FALSE),"okay","Hauptprozess anderes TP"))</f>
        <v/>
      </c>
      <c r="AM23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3">
        <f>IFERROR(IF(BTT[[#This Row],[SAP-Modul
(Pflichtauswahl)]]&lt;&gt;VLOOKUP(BTT[[#This Row],[Verwendete Transaktion (Pflichtauswahl)]],Transaktionen[[Transaktionen]:[Modul]],3,FALSE),"Modul anders","okay"),"")</f>
        <v/>
      </c>
      <c r="AP2333">
        <f>IFERROR(IF(COUNTIFS(BTT[Verwendete Transaktion (Pflichtauswahl)],BTT[[#This Row],[Verwendete Transaktion (Pflichtauswahl)]],BTT[SAP-Modul
(Pflichtauswahl)],"&lt;&gt;"&amp;BTT[[#This Row],[SAP-Modul
(Pflichtauswahl)]])&gt;0,"Modul anders","okay"),"")</f>
        <v/>
      </c>
      <c r="AQ2333">
        <f>IFERROR(IF(COUNTIFS(BTT[Verwendete Transaktion (Pflichtauswahl)],BTT[[#This Row],[Verwendete Transaktion (Pflichtauswahl)]],BTT[Verantwortliches TP
(automatisch)],"&lt;&gt;"&amp;BTT[[#This Row],[Verantwortliches TP
(automatisch)]])&gt;0,"Transaktion mehrfach","okay"),"")</f>
        <v/>
      </c>
      <c r="AR2333">
        <f>IFERROR(IF(COUNTIFS(BTT[Verwendete Transaktion (Pflichtauswahl)],BTT[[#This Row],[Verwendete Transaktion (Pflichtauswahl)]],BTT[Verantwortliches TP
(automatisch)],"&lt;&gt;"&amp;VLOOKUP(aktives_Teilprojekt,Teilprojekte[[Teilprojekte]:[Kürzel]],2,FALSE))&gt;0,"Transaktion mehrfach","okay"),"")</f>
        <v/>
      </c>
      <c r="AS2333" t="inlineStr">
        <is>
          <t>FI2303</t>
        </is>
      </c>
    </row>
    <row r="2334">
      <c r="A2334">
        <f>IFERROR(IF(BTT[[#This Row],[Lfd Nr. 
(aus konsolidierter Datei)]]&lt;&gt;"",BTT[[#This Row],[Lfd Nr. 
(aus konsolidierter Datei)]],VLOOKUP(aktives_Teilprojekt,Teilprojekte[[Teilprojekte]:[Kürzel]],2,FALSE)&amp;ROW(BTT[[#This Row],[Lfd Nr.
(automatisch)]])-2),"")</f>
        <v/>
      </c>
      <c r="B2334" t="inlineStr">
        <is>
          <t>Bearbeitung und Prüfung von Eingangsrechnungen</t>
        </is>
      </c>
      <c r="E2334">
        <f>IFERROR(IF(NOT(BTT[[#This Row],[Manuelle Änderung des Verantwortliches TP
(Auswahl - bei Bedarf)]]=""),BTT[[#This Row],[Manuelle Änderung des Verantwortliches TP
(Auswahl - bei Bedarf)]],VLOOKUP(BTT[[#This Row],[Hauptprozess
(Pflichtauswahl)]],Hauptprozesse[],3,FALSE)),"")</f>
        <v/>
      </c>
      <c r="G2334" t="inlineStr">
        <is>
          <t>EK-Z</t>
        </is>
      </c>
      <c r="H2334" t="inlineStr"/>
      <c r="I2334" t="inlineStr">
        <is>
          <t>XK04</t>
        </is>
      </c>
      <c r="J2334">
        <f>IFERROR(VLOOKUP(BTT[[#This Row],[Verwendete Transaktion (Pflichtauswahl)]],Transaktionen[[Transaktionen]:[Langtext]],2,FALSE),"")</f>
        <v/>
      </c>
      <c r="V2334">
        <f>IFERROR(VLOOKUP(BTT[[#This Row],[Verwendetes Formular
(Auswahl falls relevant)]],Formulare[[Formularbezeichnung]:[Formularname (technisch)]],2,FALSE),"")</f>
        <v/>
      </c>
      <c r="Y2334" t="inlineStr">
        <is>
          <t>RW-K verwendet nur FK Transaktion</t>
        </is>
      </c>
      <c r="AK2334">
        <f>IF(BTT[[#This Row],[Subprozess
(optionale Auswahl)]]="","okay",IF(VLOOKUP(BTT[[#This Row],[Subprozess
(optionale Auswahl)]],BPML[[Subprozess]:[Zugeordneter Hauptprozess]],3,FALSE)=BTT[[#This Row],[Hauptprozess
(Pflichtauswahl)]],"okay","falscher Subprozess"))</f>
        <v/>
      </c>
      <c r="AL2334">
        <f>IF(aktives_Teilprojekt="Master","",IF(BTT[[#This Row],[Verantwortliches TP
(automatisch)]]=VLOOKUP(aktives_Teilprojekt,Teilprojekte[[Teilprojekte]:[Kürzel]],2,FALSE),"okay","Hauptprozess anderes TP"))</f>
        <v/>
      </c>
      <c r="AM23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4">
        <f>IFERROR(IF(BTT[[#This Row],[SAP-Modul
(Pflichtauswahl)]]&lt;&gt;VLOOKUP(BTT[[#This Row],[Verwendete Transaktion (Pflichtauswahl)]],Transaktionen[[Transaktionen]:[Modul]],3,FALSE),"Modul anders","okay"),"")</f>
        <v/>
      </c>
      <c r="AP2334">
        <f>IFERROR(IF(COUNTIFS(BTT[Verwendete Transaktion (Pflichtauswahl)],BTT[[#This Row],[Verwendete Transaktion (Pflichtauswahl)]],BTT[SAP-Modul
(Pflichtauswahl)],"&lt;&gt;"&amp;BTT[[#This Row],[SAP-Modul
(Pflichtauswahl)]])&gt;0,"Modul anders","okay"),"")</f>
        <v/>
      </c>
      <c r="AQ2334">
        <f>IFERROR(IF(COUNTIFS(BTT[Verwendete Transaktion (Pflichtauswahl)],BTT[[#This Row],[Verwendete Transaktion (Pflichtauswahl)]],BTT[Verantwortliches TP
(automatisch)],"&lt;&gt;"&amp;BTT[[#This Row],[Verantwortliches TP
(automatisch)]])&gt;0,"Transaktion mehrfach","okay"),"")</f>
        <v/>
      </c>
      <c r="AR2334">
        <f>IFERROR(IF(COUNTIFS(BTT[Verwendete Transaktion (Pflichtauswahl)],BTT[[#This Row],[Verwendete Transaktion (Pflichtauswahl)]],BTT[Verantwortliches TP
(automatisch)],"&lt;&gt;"&amp;VLOOKUP(aktives_Teilprojekt,Teilprojekte[[Teilprojekte]:[Kürzel]],2,FALSE))&gt;0,"Transaktion mehrfach","okay"),"")</f>
        <v/>
      </c>
      <c r="AS2334" t="inlineStr">
        <is>
          <t>FI2304</t>
        </is>
      </c>
    </row>
    <row r="2335">
      <c r="A2335">
        <f>IFERROR(IF(BTT[[#This Row],[Lfd Nr. 
(aus konsolidierter Datei)]]&lt;&gt;"",BTT[[#This Row],[Lfd Nr. 
(aus konsolidierter Datei)]],VLOOKUP(aktives_Teilprojekt,Teilprojekte[[Teilprojekte]:[Kürzel]],2,FALSE)&amp;ROW(BTT[[#This Row],[Lfd Nr.
(automatisch)]])-2),"")</f>
        <v/>
      </c>
      <c r="B2335" t="inlineStr">
        <is>
          <t>Bearbeitung und Prüfung von Eingangsrechnungen</t>
        </is>
      </c>
      <c r="E2335">
        <f>IFERROR(IF(NOT(BTT[[#This Row],[Manuelle Änderung des Verantwortliches TP
(Auswahl - bei Bedarf)]]=""),BTT[[#This Row],[Manuelle Änderung des Verantwortliches TP
(Auswahl - bei Bedarf)]],VLOOKUP(BTT[[#This Row],[Hauptprozess
(Pflichtauswahl)]],Hauptprozesse[],3,FALSE)),"")</f>
        <v/>
      </c>
      <c r="G2335" t="inlineStr">
        <is>
          <t>EK-Z</t>
        </is>
      </c>
      <c r="H2335" t="inlineStr"/>
      <c r="I2335" t="inlineStr">
        <is>
          <t>XK05</t>
        </is>
      </c>
      <c r="J2335">
        <f>IFERROR(VLOOKUP(BTT[[#This Row],[Verwendete Transaktion (Pflichtauswahl)]],Transaktionen[[Transaktionen]:[Langtext]],2,FALSE),"")</f>
        <v/>
      </c>
      <c r="V2335">
        <f>IFERROR(VLOOKUP(BTT[[#This Row],[Verwendetes Formular
(Auswahl falls relevant)]],Formulare[[Formularbezeichnung]:[Formularname (technisch)]],2,FALSE),"")</f>
        <v/>
      </c>
      <c r="Y2335" t="inlineStr">
        <is>
          <t>RW-K verwendet nur FK Transaktion</t>
        </is>
      </c>
      <c r="AK2335">
        <f>IF(BTT[[#This Row],[Subprozess
(optionale Auswahl)]]="","okay",IF(VLOOKUP(BTT[[#This Row],[Subprozess
(optionale Auswahl)]],BPML[[Subprozess]:[Zugeordneter Hauptprozess]],3,FALSE)=BTT[[#This Row],[Hauptprozess
(Pflichtauswahl)]],"okay","falscher Subprozess"))</f>
        <v/>
      </c>
      <c r="AL2335">
        <f>IF(aktives_Teilprojekt="Master","",IF(BTT[[#This Row],[Verantwortliches TP
(automatisch)]]=VLOOKUP(aktives_Teilprojekt,Teilprojekte[[Teilprojekte]:[Kürzel]],2,FALSE),"okay","Hauptprozess anderes TP"))</f>
        <v/>
      </c>
      <c r="AM23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5">
        <f>IFERROR(IF(BTT[[#This Row],[SAP-Modul
(Pflichtauswahl)]]&lt;&gt;VLOOKUP(BTT[[#This Row],[Verwendete Transaktion (Pflichtauswahl)]],Transaktionen[[Transaktionen]:[Modul]],3,FALSE),"Modul anders","okay"),"")</f>
        <v/>
      </c>
      <c r="AP2335">
        <f>IFERROR(IF(COUNTIFS(BTT[Verwendete Transaktion (Pflichtauswahl)],BTT[[#This Row],[Verwendete Transaktion (Pflichtauswahl)]],BTT[SAP-Modul
(Pflichtauswahl)],"&lt;&gt;"&amp;BTT[[#This Row],[SAP-Modul
(Pflichtauswahl)]])&gt;0,"Modul anders","okay"),"")</f>
        <v/>
      </c>
      <c r="AQ2335">
        <f>IFERROR(IF(COUNTIFS(BTT[Verwendete Transaktion (Pflichtauswahl)],BTT[[#This Row],[Verwendete Transaktion (Pflichtauswahl)]],BTT[Verantwortliches TP
(automatisch)],"&lt;&gt;"&amp;BTT[[#This Row],[Verantwortliches TP
(automatisch)]])&gt;0,"Transaktion mehrfach","okay"),"")</f>
        <v/>
      </c>
      <c r="AR2335">
        <f>IFERROR(IF(COUNTIFS(BTT[Verwendete Transaktion (Pflichtauswahl)],BTT[[#This Row],[Verwendete Transaktion (Pflichtauswahl)]],BTT[Verantwortliches TP
(automatisch)],"&lt;&gt;"&amp;VLOOKUP(aktives_Teilprojekt,Teilprojekte[[Teilprojekte]:[Kürzel]],2,FALSE))&gt;0,"Transaktion mehrfach","okay"),"")</f>
        <v/>
      </c>
      <c r="AS2335" t="inlineStr">
        <is>
          <t>FI2305</t>
        </is>
      </c>
    </row>
    <row r="2336">
      <c r="A2336">
        <f>IFERROR(IF(BTT[[#This Row],[Lfd Nr. 
(aus konsolidierter Datei)]]&lt;&gt;"",BTT[[#This Row],[Lfd Nr. 
(aus konsolidierter Datei)]],VLOOKUP(aktives_Teilprojekt,Teilprojekte[[Teilprojekte]:[Kürzel]],2,FALSE)&amp;ROW(BTT[[#This Row],[Lfd Nr.
(automatisch)]])-2),"")</f>
        <v/>
      </c>
      <c r="B2336" t="inlineStr">
        <is>
          <t>Bearbeitung und Prüfung von Eingangsrechnungen</t>
        </is>
      </c>
      <c r="E2336">
        <f>IFERROR(IF(NOT(BTT[[#This Row],[Manuelle Änderung des Verantwortliches TP
(Auswahl - bei Bedarf)]]=""),BTT[[#This Row],[Manuelle Änderung des Verantwortliches TP
(Auswahl - bei Bedarf)]],VLOOKUP(BTT[[#This Row],[Hauptprozess
(Pflichtauswahl)]],Hauptprozesse[],3,FALSE)),"")</f>
        <v/>
      </c>
      <c r="G2336" t="inlineStr">
        <is>
          <t>EK-Z</t>
        </is>
      </c>
      <c r="H2336" t="inlineStr"/>
      <c r="I2336" t="inlineStr">
        <is>
          <t>XK06</t>
        </is>
      </c>
      <c r="J2336">
        <f>IFERROR(VLOOKUP(BTT[[#This Row],[Verwendete Transaktion (Pflichtauswahl)]],Transaktionen[[Transaktionen]:[Langtext]],2,FALSE),"")</f>
        <v/>
      </c>
      <c r="V2336">
        <f>IFERROR(VLOOKUP(BTT[[#This Row],[Verwendetes Formular
(Auswahl falls relevant)]],Formulare[[Formularbezeichnung]:[Formularname (technisch)]],2,FALSE),"")</f>
        <v/>
      </c>
      <c r="Y2336" t="inlineStr">
        <is>
          <t>RW-K verwendet nur FK Transaktion</t>
        </is>
      </c>
      <c r="AK2336">
        <f>IF(BTT[[#This Row],[Subprozess
(optionale Auswahl)]]="","okay",IF(VLOOKUP(BTT[[#This Row],[Subprozess
(optionale Auswahl)]],BPML[[Subprozess]:[Zugeordneter Hauptprozess]],3,FALSE)=BTT[[#This Row],[Hauptprozess
(Pflichtauswahl)]],"okay","falscher Subprozess"))</f>
        <v/>
      </c>
      <c r="AL2336">
        <f>IF(aktives_Teilprojekt="Master","",IF(BTT[[#This Row],[Verantwortliches TP
(automatisch)]]=VLOOKUP(aktives_Teilprojekt,Teilprojekte[[Teilprojekte]:[Kürzel]],2,FALSE),"okay","Hauptprozess anderes TP"))</f>
        <v/>
      </c>
      <c r="AM23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6">
        <f>IFERROR(IF(BTT[[#This Row],[SAP-Modul
(Pflichtauswahl)]]&lt;&gt;VLOOKUP(BTT[[#This Row],[Verwendete Transaktion (Pflichtauswahl)]],Transaktionen[[Transaktionen]:[Modul]],3,FALSE),"Modul anders","okay"),"")</f>
        <v/>
      </c>
      <c r="AP2336">
        <f>IFERROR(IF(COUNTIFS(BTT[Verwendete Transaktion (Pflichtauswahl)],BTT[[#This Row],[Verwendete Transaktion (Pflichtauswahl)]],BTT[SAP-Modul
(Pflichtauswahl)],"&lt;&gt;"&amp;BTT[[#This Row],[SAP-Modul
(Pflichtauswahl)]])&gt;0,"Modul anders","okay"),"")</f>
        <v/>
      </c>
      <c r="AQ2336">
        <f>IFERROR(IF(COUNTIFS(BTT[Verwendete Transaktion (Pflichtauswahl)],BTT[[#This Row],[Verwendete Transaktion (Pflichtauswahl)]],BTT[Verantwortliches TP
(automatisch)],"&lt;&gt;"&amp;BTT[[#This Row],[Verantwortliches TP
(automatisch)]])&gt;0,"Transaktion mehrfach","okay"),"")</f>
        <v/>
      </c>
      <c r="AR2336">
        <f>IFERROR(IF(COUNTIFS(BTT[Verwendete Transaktion (Pflichtauswahl)],BTT[[#This Row],[Verwendete Transaktion (Pflichtauswahl)]],BTT[Verantwortliches TP
(automatisch)],"&lt;&gt;"&amp;VLOOKUP(aktives_Teilprojekt,Teilprojekte[[Teilprojekte]:[Kürzel]],2,FALSE))&gt;0,"Transaktion mehrfach","okay"),"")</f>
        <v/>
      </c>
      <c r="AS2336" t="inlineStr">
        <is>
          <t>FI2306</t>
        </is>
      </c>
    </row>
    <row r="2337">
      <c r="A2337">
        <f>IFERROR(IF(BTT[[#This Row],[Lfd Nr. 
(aus konsolidierter Datei)]]&lt;&gt;"",BTT[[#This Row],[Lfd Nr. 
(aus konsolidierter Datei)]],VLOOKUP(aktives_Teilprojekt,Teilprojekte[[Teilprojekte]:[Kürzel]],2,FALSE)&amp;ROW(BTT[[#This Row],[Lfd Nr.
(automatisch)]])-2),"")</f>
        <v/>
      </c>
      <c r="B2337" t="inlineStr">
        <is>
          <t>Bearbeitung und Prüfung von Eingangsrechnungen</t>
        </is>
      </c>
      <c r="E2337">
        <f>IFERROR(IF(NOT(BTT[[#This Row],[Manuelle Änderung des Verantwortliches TP
(Auswahl - bei Bedarf)]]=""),BTT[[#This Row],[Manuelle Änderung des Verantwortliches TP
(Auswahl - bei Bedarf)]],VLOOKUP(BTT[[#This Row],[Hauptprozess
(Pflichtauswahl)]],Hauptprozesse[],3,FALSE)),"")</f>
        <v/>
      </c>
      <c r="G2337" t="inlineStr">
        <is>
          <t>EK-Z</t>
        </is>
      </c>
      <c r="H2337" t="inlineStr"/>
      <c r="I2337" t="inlineStr">
        <is>
          <t>XK07</t>
        </is>
      </c>
      <c r="J2337">
        <f>IFERROR(VLOOKUP(BTT[[#This Row],[Verwendete Transaktion (Pflichtauswahl)]],Transaktionen[[Transaktionen]:[Langtext]],2,FALSE),"")</f>
        <v/>
      </c>
      <c r="V2337">
        <f>IFERROR(VLOOKUP(BTT[[#This Row],[Verwendetes Formular
(Auswahl falls relevant)]],Formulare[[Formularbezeichnung]:[Formularname (technisch)]],2,FALSE),"")</f>
        <v/>
      </c>
      <c r="Y2337" t="inlineStr">
        <is>
          <t>RW-K verwendet nur FK Transaktion</t>
        </is>
      </c>
      <c r="AK2337">
        <f>IF(BTT[[#This Row],[Subprozess
(optionale Auswahl)]]="","okay",IF(VLOOKUP(BTT[[#This Row],[Subprozess
(optionale Auswahl)]],BPML[[Subprozess]:[Zugeordneter Hauptprozess]],3,FALSE)=BTT[[#This Row],[Hauptprozess
(Pflichtauswahl)]],"okay","falscher Subprozess"))</f>
        <v/>
      </c>
      <c r="AL2337">
        <f>IF(aktives_Teilprojekt="Master","",IF(BTT[[#This Row],[Verantwortliches TP
(automatisch)]]=VLOOKUP(aktives_Teilprojekt,Teilprojekte[[Teilprojekte]:[Kürzel]],2,FALSE),"okay","Hauptprozess anderes TP"))</f>
        <v/>
      </c>
      <c r="AM23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7">
        <f>IFERROR(IF(BTT[[#This Row],[SAP-Modul
(Pflichtauswahl)]]&lt;&gt;VLOOKUP(BTT[[#This Row],[Verwendete Transaktion (Pflichtauswahl)]],Transaktionen[[Transaktionen]:[Modul]],3,FALSE),"Modul anders","okay"),"")</f>
        <v/>
      </c>
      <c r="AP2337">
        <f>IFERROR(IF(COUNTIFS(BTT[Verwendete Transaktion (Pflichtauswahl)],BTT[[#This Row],[Verwendete Transaktion (Pflichtauswahl)]],BTT[SAP-Modul
(Pflichtauswahl)],"&lt;&gt;"&amp;BTT[[#This Row],[SAP-Modul
(Pflichtauswahl)]])&gt;0,"Modul anders","okay"),"")</f>
        <v/>
      </c>
      <c r="AQ2337">
        <f>IFERROR(IF(COUNTIFS(BTT[Verwendete Transaktion (Pflichtauswahl)],BTT[[#This Row],[Verwendete Transaktion (Pflichtauswahl)]],BTT[Verantwortliches TP
(automatisch)],"&lt;&gt;"&amp;BTT[[#This Row],[Verantwortliches TP
(automatisch)]])&gt;0,"Transaktion mehrfach","okay"),"")</f>
        <v/>
      </c>
      <c r="AR2337">
        <f>IFERROR(IF(COUNTIFS(BTT[Verwendete Transaktion (Pflichtauswahl)],BTT[[#This Row],[Verwendete Transaktion (Pflichtauswahl)]],BTT[Verantwortliches TP
(automatisch)],"&lt;&gt;"&amp;VLOOKUP(aktives_Teilprojekt,Teilprojekte[[Teilprojekte]:[Kürzel]],2,FALSE))&gt;0,"Transaktion mehrfach","okay"),"")</f>
        <v/>
      </c>
      <c r="AS2337" t="inlineStr">
        <is>
          <t>FI2307</t>
        </is>
      </c>
    </row>
    <row r="2338">
      <c r="A2338">
        <f>IFERROR(IF(BTT[[#This Row],[Lfd Nr. 
(aus konsolidierter Datei)]]&lt;&gt;"",BTT[[#This Row],[Lfd Nr. 
(aus konsolidierter Datei)]],VLOOKUP(aktives_Teilprojekt,Teilprojekte[[Teilprojekte]:[Kürzel]],2,FALSE)&amp;ROW(BTT[[#This Row],[Lfd Nr.
(automatisch)]])-2),"")</f>
        <v/>
      </c>
      <c r="E2338">
        <f>IFERROR(IF(NOT(BTT[[#This Row],[Manuelle Änderung des Verantwortliches TP
(Auswahl - bei Bedarf)]]=""),BTT[[#This Row],[Manuelle Änderung des Verantwortliches TP
(Auswahl - bei Bedarf)]],VLOOKUP(BTT[[#This Row],[Hauptprozess
(Pflichtauswahl)]],Hauptprozesse[],3,FALSE)),"")</f>
        <v/>
      </c>
      <c r="F2338" t="inlineStr">
        <is>
          <t>FI</t>
        </is>
      </c>
      <c r="H2338" t="inlineStr"/>
      <c r="I2338" t="inlineStr">
        <is>
          <t>FDTA</t>
        </is>
      </c>
      <c r="J2338">
        <f>IFERROR(VLOOKUP(BTT[[#This Row],[Verwendete Transaktion (Pflichtauswahl)]],Transaktionen[[Transaktionen]:[Langtext]],2,FALSE),"")</f>
        <v/>
      </c>
      <c r="V2338">
        <f>IFERROR(VLOOKUP(BTT[[#This Row],[Verwendetes Formular
(Auswahl falls relevant)]],Formulare[[Formularbezeichnung]:[Formularname (technisch)]],2,FALSE),"")</f>
        <v/>
      </c>
      <c r="Y2338" t="inlineStr">
        <is>
          <t>keine Berechtigung</t>
        </is>
      </c>
      <c r="AK2338">
        <f>IF(BTT[[#This Row],[Subprozess
(optionale Auswahl)]]="","okay",IF(VLOOKUP(BTT[[#This Row],[Subprozess
(optionale Auswahl)]],BPML[[Subprozess]:[Zugeordneter Hauptprozess]],3,FALSE)=BTT[[#This Row],[Hauptprozess
(Pflichtauswahl)]],"okay","falscher Subprozess"))</f>
        <v/>
      </c>
      <c r="AL2338">
        <f>IF(aktives_Teilprojekt="Master","",IF(BTT[[#This Row],[Verantwortliches TP
(automatisch)]]=VLOOKUP(aktives_Teilprojekt,Teilprojekte[[Teilprojekte]:[Kürzel]],2,FALSE),"okay","Hauptprozess anderes TP"))</f>
        <v/>
      </c>
      <c r="AM23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8">
        <f>IFERROR(IF(BTT[[#This Row],[SAP-Modul
(Pflichtauswahl)]]&lt;&gt;VLOOKUP(BTT[[#This Row],[Verwendete Transaktion (Pflichtauswahl)]],Transaktionen[[Transaktionen]:[Modul]],3,FALSE),"Modul anders","okay"),"")</f>
        <v/>
      </c>
      <c r="AP2338">
        <f>IFERROR(IF(COUNTIFS(BTT[Verwendete Transaktion (Pflichtauswahl)],BTT[[#This Row],[Verwendete Transaktion (Pflichtauswahl)]],BTT[SAP-Modul
(Pflichtauswahl)],"&lt;&gt;"&amp;BTT[[#This Row],[SAP-Modul
(Pflichtauswahl)]])&gt;0,"Modul anders","okay"),"")</f>
        <v/>
      </c>
      <c r="AQ2338">
        <f>IFERROR(IF(COUNTIFS(BTT[Verwendete Transaktion (Pflichtauswahl)],BTT[[#This Row],[Verwendete Transaktion (Pflichtauswahl)]],BTT[Verantwortliches TP
(automatisch)],"&lt;&gt;"&amp;BTT[[#This Row],[Verantwortliches TP
(automatisch)]])&gt;0,"Transaktion mehrfach","okay"),"")</f>
        <v/>
      </c>
      <c r="AR2338">
        <f>IFERROR(IF(COUNTIFS(BTT[Verwendete Transaktion (Pflichtauswahl)],BTT[[#This Row],[Verwendete Transaktion (Pflichtauswahl)]],BTT[Verantwortliches TP
(automatisch)],"&lt;&gt;"&amp;VLOOKUP(aktives_Teilprojekt,Teilprojekte[[Teilprojekte]:[Kürzel]],2,FALSE))&gt;0,"Transaktion mehrfach","okay"),"")</f>
        <v/>
      </c>
      <c r="AS2338" t="inlineStr">
        <is>
          <t>FI2308</t>
        </is>
      </c>
    </row>
    <row r="2339">
      <c r="A2339">
        <f>IFERROR(IF(BTT[[#This Row],[Lfd Nr. 
(aus konsolidierter Datei)]]&lt;&gt;"",BTT[[#This Row],[Lfd Nr. 
(aus konsolidierter Datei)]],VLOOKUP(aktives_Teilprojekt,Teilprojekte[[Teilprojekte]:[Kürzel]],2,FALSE)&amp;ROW(BTT[[#This Row],[Lfd Nr.
(automatisch)]])-2),"")</f>
        <v/>
      </c>
      <c r="E2339">
        <f>IFERROR(IF(NOT(BTT[[#This Row],[Manuelle Änderung des Verantwortliches TP
(Auswahl - bei Bedarf)]]=""),BTT[[#This Row],[Manuelle Änderung des Verantwortliches TP
(Auswahl - bei Bedarf)]],VLOOKUP(BTT[[#This Row],[Hauptprozess
(Pflichtauswahl)]],Hauptprozesse[],3,FALSE)),"")</f>
        <v/>
      </c>
      <c r="F2339" t="inlineStr">
        <is>
          <t>FI</t>
        </is>
      </c>
      <c r="H2339" t="inlineStr"/>
      <c r="I2339" t="inlineStr">
        <is>
          <t>GCBX</t>
        </is>
      </c>
      <c r="J2339">
        <f>IFERROR(VLOOKUP(BTT[[#This Row],[Verwendete Transaktion (Pflichtauswahl)]],Transaktionen[[Transaktionen]:[Langtext]],2,FALSE),"")</f>
        <v/>
      </c>
      <c r="V2339">
        <f>IFERROR(VLOOKUP(BTT[[#This Row],[Verwendetes Formular
(Auswahl falls relevant)]],Formulare[[Formularbezeichnung]:[Formularname (technisch)]],2,FALSE),"")</f>
        <v/>
      </c>
      <c r="Y2339" t="inlineStr">
        <is>
          <t>keine Berechtigung</t>
        </is>
      </c>
      <c r="AK2339">
        <f>IF(BTT[[#This Row],[Subprozess
(optionale Auswahl)]]="","okay",IF(VLOOKUP(BTT[[#This Row],[Subprozess
(optionale Auswahl)]],BPML[[Subprozess]:[Zugeordneter Hauptprozess]],3,FALSE)=BTT[[#This Row],[Hauptprozess
(Pflichtauswahl)]],"okay","falscher Subprozess"))</f>
        <v/>
      </c>
      <c r="AL2339">
        <f>IF(aktives_Teilprojekt="Master","",IF(BTT[[#This Row],[Verantwortliches TP
(automatisch)]]=VLOOKUP(aktives_Teilprojekt,Teilprojekte[[Teilprojekte]:[Kürzel]],2,FALSE),"okay","Hauptprozess anderes TP"))</f>
        <v/>
      </c>
      <c r="AM23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39">
        <f>IFERROR(IF(BTT[[#This Row],[SAP-Modul
(Pflichtauswahl)]]&lt;&gt;VLOOKUP(BTT[[#This Row],[Verwendete Transaktion (Pflichtauswahl)]],Transaktionen[[Transaktionen]:[Modul]],3,FALSE),"Modul anders","okay"),"")</f>
        <v/>
      </c>
      <c r="AP2339">
        <f>IFERROR(IF(COUNTIFS(BTT[Verwendete Transaktion (Pflichtauswahl)],BTT[[#This Row],[Verwendete Transaktion (Pflichtauswahl)]],BTT[SAP-Modul
(Pflichtauswahl)],"&lt;&gt;"&amp;BTT[[#This Row],[SAP-Modul
(Pflichtauswahl)]])&gt;0,"Modul anders","okay"),"")</f>
        <v/>
      </c>
      <c r="AQ2339">
        <f>IFERROR(IF(COUNTIFS(BTT[Verwendete Transaktion (Pflichtauswahl)],BTT[[#This Row],[Verwendete Transaktion (Pflichtauswahl)]],BTT[Verantwortliches TP
(automatisch)],"&lt;&gt;"&amp;BTT[[#This Row],[Verantwortliches TP
(automatisch)]])&gt;0,"Transaktion mehrfach","okay"),"")</f>
        <v/>
      </c>
      <c r="AR2339">
        <f>IFERROR(IF(COUNTIFS(BTT[Verwendete Transaktion (Pflichtauswahl)],BTT[[#This Row],[Verwendete Transaktion (Pflichtauswahl)]],BTT[Verantwortliches TP
(automatisch)],"&lt;&gt;"&amp;VLOOKUP(aktives_Teilprojekt,Teilprojekte[[Teilprojekte]:[Kürzel]],2,FALSE))&gt;0,"Transaktion mehrfach","okay"),"")</f>
        <v/>
      </c>
      <c r="AS2339" t="inlineStr">
        <is>
          <t>FI2309</t>
        </is>
      </c>
    </row>
    <row r="2340">
      <c r="A2340">
        <f>IFERROR(IF(BTT[[#This Row],[Lfd Nr. 
(aus konsolidierter Datei)]]&lt;&gt;"",BTT[[#This Row],[Lfd Nr. 
(aus konsolidierter Datei)]],VLOOKUP(aktives_Teilprojekt,Teilprojekte[[Teilprojekte]:[Kürzel]],2,FALSE)&amp;ROW(BTT[[#This Row],[Lfd Nr.
(automatisch)]])-2),"")</f>
        <v/>
      </c>
      <c r="E2340">
        <f>IFERROR(IF(NOT(BTT[[#This Row],[Manuelle Änderung des Verantwortliches TP
(Auswahl - bei Bedarf)]]=""),BTT[[#This Row],[Manuelle Änderung des Verantwortliches TP
(Auswahl - bei Bedarf)]],VLOOKUP(BTT[[#This Row],[Hauptprozess
(Pflichtauswahl)]],Hauptprozesse[],3,FALSE)),"")</f>
        <v/>
      </c>
      <c r="F2340" t="inlineStr">
        <is>
          <t>FI</t>
        </is>
      </c>
      <c r="H2340" t="inlineStr"/>
      <c r="I2340" t="inlineStr">
        <is>
          <t>GD13</t>
        </is>
      </c>
      <c r="J2340">
        <f>IFERROR(VLOOKUP(BTT[[#This Row],[Verwendete Transaktion (Pflichtauswahl)]],Transaktionen[[Transaktionen]:[Langtext]],2,FALSE),"")</f>
        <v/>
      </c>
      <c r="V2340">
        <f>IFERROR(VLOOKUP(BTT[[#This Row],[Verwendetes Formular
(Auswahl falls relevant)]],Formulare[[Formularbezeichnung]:[Formularname (technisch)]],2,FALSE),"")</f>
        <v/>
      </c>
      <c r="Y2340" t="inlineStr">
        <is>
          <t>keine Berechtigung</t>
        </is>
      </c>
      <c r="AK2340">
        <f>IF(BTT[[#This Row],[Subprozess
(optionale Auswahl)]]="","okay",IF(VLOOKUP(BTT[[#This Row],[Subprozess
(optionale Auswahl)]],BPML[[Subprozess]:[Zugeordneter Hauptprozess]],3,FALSE)=BTT[[#This Row],[Hauptprozess
(Pflichtauswahl)]],"okay","falscher Subprozess"))</f>
        <v/>
      </c>
      <c r="AL2340">
        <f>IF(aktives_Teilprojekt="Master","",IF(BTT[[#This Row],[Verantwortliches TP
(automatisch)]]=VLOOKUP(aktives_Teilprojekt,Teilprojekte[[Teilprojekte]:[Kürzel]],2,FALSE),"okay","Hauptprozess anderes TP"))</f>
        <v/>
      </c>
      <c r="AM23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0">
        <f>IFERROR(IF(BTT[[#This Row],[SAP-Modul
(Pflichtauswahl)]]&lt;&gt;VLOOKUP(BTT[[#This Row],[Verwendete Transaktion (Pflichtauswahl)]],Transaktionen[[Transaktionen]:[Modul]],3,FALSE),"Modul anders","okay"),"")</f>
        <v/>
      </c>
      <c r="AP2340">
        <f>IFERROR(IF(COUNTIFS(BTT[Verwendete Transaktion (Pflichtauswahl)],BTT[[#This Row],[Verwendete Transaktion (Pflichtauswahl)]],BTT[SAP-Modul
(Pflichtauswahl)],"&lt;&gt;"&amp;BTT[[#This Row],[SAP-Modul
(Pflichtauswahl)]])&gt;0,"Modul anders","okay"),"")</f>
        <v/>
      </c>
      <c r="AQ2340">
        <f>IFERROR(IF(COUNTIFS(BTT[Verwendete Transaktion (Pflichtauswahl)],BTT[[#This Row],[Verwendete Transaktion (Pflichtauswahl)]],BTT[Verantwortliches TP
(automatisch)],"&lt;&gt;"&amp;BTT[[#This Row],[Verantwortliches TP
(automatisch)]])&gt;0,"Transaktion mehrfach","okay"),"")</f>
        <v/>
      </c>
      <c r="AR2340">
        <f>IFERROR(IF(COUNTIFS(BTT[Verwendete Transaktion (Pflichtauswahl)],BTT[[#This Row],[Verwendete Transaktion (Pflichtauswahl)]],BTT[Verantwortliches TP
(automatisch)],"&lt;&gt;"&amp;VLOOKUP(aktives_Teilprojekt,Teilprojekte[[Teilprojekte]:[Kürzel]],2,FALSE))&gt;0,"Transaktion mehrfach","okay"),"")</f>
        <v/>
      </c>
      <c r="AS2340" t="inlineStr">
        <is>
          <t>FI2310</t>
        </is>
      </c>
    </row>
    <row r="2341">
      <c r="A2341">
        <f>IFERROR(IF(BTT[[#This Row],[Lfd Nr. 
(aus konsolidierter Datei)]]&lt;&gt;"",BTT[[#This Row],[Lfd Nr. 
(aus konsolidierter Datei)]],VLOOKUP(aktives_Teilprojekt,Teilprojekte[[Teilprojekte]:[Kürzel]],2,FALSE)&amp;ROW(BTT[[#This Row],[Lfd Nr.
(automatisch)]])-2),"")</f>
        <v/>
      </c>
      <c r="E2341">
        <f>IFERROR(IF(NOT(BTT[[#This Row],[Manuelle Änderung des Verantwortliches TP
(Auswahl - bei Bedarf)]]=""),BTT[[#This Row],[Manuelle Änderung des Verantwortliches TP
(Auswahl - bei Bedarf)]],VLOOKUP(BTT[[#This Row],[Hauptprozess
(Pflichtauswahl)]],Hauptprozesse[],3,FALSE)),"")</f>
        <v/>
      </c>
      <c r="F2341" t="inlineStr">
        <is>
          <t>FI</t>
        </is>
      </c>
      <c r="H2341" t="inlineStr"/>
      <c r="I2341" t="inlineStr">
        <is>
          <t>GD23</t>
        </is>
      </c>
      <c r="J2341">
        <f>IFERROR(VLOOKUP(BTT[[#This Row],[Verwendete Transaktion (Pflichtauswahl)]],Transaktionen[[Transaktionen]:[Langtext]],2,FALSE),"")</f>
        <v/>
      </c>
      <c r="V2341">
        <f>IFERROR(VLOOKUP(BTT[[#This Row],[Verwendetes Formular
(Auswahl falls relevant)]],Formulare[[Formularbezeichnung]:[Formularname (technisch)]],2,FALSE),"")</f>
        <v/>
      </c>
      <c r="Y2341" t="inlineStr">
        <is>
          <t>keine Berechtigung</t>
        </is>
      </c>
      <c r="AK2341">
        <f>IF(BTT[[#This Row],[Subprozess
(optionale Auswahl)]]="","okay",IF(VLOOKUP(BTT[[#This Row],[Subprozess
(optionale Auswahl)]],BPML[[Subprozess]:[Zugeordneter Hauptprozess]],3,FALSE)=BTT[[#This Row],[Hauptprozess
(Pflichtauswahl)]],"okay","falscher Subprozess"))</f>
        <v/>
      </c>
      <c r="AL2341">
        <f>IF(aktives_Teilprojekt="Master","",IF(BTT[[#This Row],[Verantwortliches TP
(automatisch)]]=VLOOKUP(aktives_Teilprojekt,Teilprojekte[[Teilprojekte]:[Kürzel]],2,FALSE),"okay","Hauptprozess anderes TP"))</f>
        <v/>
      </c>
      <c r="AM23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1">
        <f>IFERROR(IF(BTT[[#This Row],[SAP-Modul
(Pflichtauswahl)]]&lt;&gt;VLOOKUP(BTT[[#This Row],[Verwendete Transaktion (Pflichtauswahl)]],Transaktionen[[Transaktionen]:[Modul]],3,FALSE),"Modul anders","okay"),"")</f>
        <v/>
      </c>
      <c r="AP2341">
        <f>IFERROR(IF(COUNTIFS(BTT[Verwendete Transaktion (Pflichtauswahl)],BTT[[#This Row],[Verwendete Transaktion (Pflichtauswahl)]],BTT[SAP-Modul
(Pflichtauswahl)],"&lt;&gt;"&amp;BTT[[#This Row],[SAP-Modul
(Pflichtauswahl)]])&gt;0,"Modul anders","okay"),"")</f>
        <v/>
      </c>
      <c r="AQ2341">
        <f>IFERROR(IF(COUNTIFS(BTT[Verwendete Transaktion (Pflichtauswahl)],BTT[[#This Row],[Verwendete Transaktion (Pflichtauswahl)]],BTT[Verantwortliches TP
(automatisch)],"&lt;&gt;"&amp;BTT[[#This Row],[Verantwortliches TP
(automatisch)]])&gt;0,"Transaktion mehrfach","okay"),"")</f>
        <v/>
      </c>
      <c r="AR2341">
        <f>IFERROR(IF(COUNTIFS(BTT[Verwendete Transaktion (Pflichtauswahl)],BTT[[#This Row],[Verwendete Transaktion (Pflichtauswahl)]],BTT[Verantwortliches TP
(automatisch)],"&lt;&gt;"&amp;VLOOKUP(aktives_Teilprojekt,Teilprojekte[[Teilprojekte]:[Kürzel]],2,FALSE))&gt;0,"Transaktion mehrfach","okay"),"")</f>
        <v/>
      </c>
      <c r="AS2341" t="inlineStr">
        <is>
          <t>FI2311</t>
        </is>
      </c>
    </row>
    <row r="2342">
      <c r="A2342">
        <f>IFERROR(IF(BTT[[#This Row],[Lfd Nr. 
(aus konsolidierter Datei)]]&lt;&gt;"",BTT[[#This Row],[Lfd Nr. 
(aus konsolidierter Datei)]],VLOOKUP(aktives_Teilprojekt,Teilprojekte[[Teilprojekte]:[Kürzel]],2,FALSE)&amp;ROW(BTT[[#This Row],[Lfd Nr.
(automatisch)]])-2),"")</f>
        <v/>
      </c>
      <c r="E2342">
        <f>IFERROR(IF(NOT(BTT[[#This Row],[Manuelle Änderung des Verantwortliches TP
(Auswahl - bei Bedarf)]]=""),BTT[[#This Row],[Manuelle Änderung des Verantwortliches TP
(Auswahl - bei Bedarf)]],VLOOKUP(BTT[[#This Row],[Hauptprozess
(Pflichtauswahl)]],Hauptprozesse[],3,FALSE)),"")</f>
        <v/>
      </c>
      <c r="F2342" t="inlineStr">
        <is>
          <t>FI</t>
        </is>
      </c>
      <c r="H2342" t="inlineStr"/>
      <c r="I2342" t="inlineStr">
        <is>
          <t>GGB0</t>
        </is>
      </c>
      <c r="J2342">
        <f>IFERROR(VLOOKUP(BTT[[#This Row],[Verwendete Transaktion (Pflichtauswahl)]],Transaktionen[[Transaktionen]:[Langtext]],2,FALSE),"")</f>
        <v/>
      </c>
      <c r="V2342">
        <f>IFERROR(VLOOKUP(BTT[[#This Row],[Verwendetes Formular
(Auswahl falls relevant)]],Formulare[[Formularbezeichnung]:[Formularname (technisch)]],2,FALSE),"")</f>
        <v/>
      </c>
      <c r="Y2342" t="inlineStr">
        <is>
          <t>keine Berechtigung</t>
        </is>
      </c>
      <c r="AK2342">
        <f>IF(BTT[[#This Row],[Subprozess
(optionale Auswahl)]]="","okay",IF(VLOOKUP(BTT[[#This Row],[Subprozess
(optionale Auswahl)]],BPML[[Subprozess]:[Zugeordneter Hauptprozess]],3,FALSE)=BTT[[#This Row],[Hauptprozess
(Pflichtauswahl)]],"okay","falscher Subprozess"))</f>
        <v/>
      </c>
      <c r="AL2342">
        <f>IF(aktives_Teilprojekt="Master","",IF(BTT[[#This Row],[Verantwortliches TP
(automatisch)]]=VLOOKUP(aktives_Teilprojekt,Teilprojekte[[Teilprojekte]:[Kürzel]],2,FALSE),"okay","Hauptprozess anderes TP"))</f>
        <v/>
      </c>
      <c r="AM23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2">
        <f>IFERROR(IF(BTT[[#This Row],[SAP-Modul
(Pflichtauswahl)]]&lt;&gt;VLOOKUP(BTT[[#This Row],[Verwendete Transaktion (Pflichtauswahl)]],Transaktionen[[Transaktionen]:[Modul]],3,FALSE),"Modul anders","okay"),"")</f>
        <v/>
      </c>
      <c r="AP2342">
        <f>IFERROR(IF(COUNTIFS(BTT[Verwendete Transaktion (Pflichtauswahl)],BTT[[#This Row],[Verwendete Transaktion (Pflichtauswahl)]],BTT[SAP-Modul
(Pflichtauswahl)],"&lt;&gt;"&amp;BTT[[#This Row],[SAP-Modul
(Pflichtauswahl)]])&gt;0,"Modul anders","okay"),"")</f>
        <v/>
      </c>
      <c r="AQ2342">
        <f>IFERROR(IF(COUNTIFS(BTT[Verwendete Transaktion (Pflichtauswahl)],BTT[[#This Row],[Verwendete Transaktion (Pflichtauswahl)]],BTT[Verantwortliches TP
(automatisch)],"&lt;&gt;"&amp;BTT[[#This Row],[Verantwortliches TP
(automatisch)]])&gt;0,"Transaktion mehrfach","okay"),"")</f>
        <v/>
      </c>
      <c r="AR2342">
        <f>IFERROR(IF(COUNTIFS(BTT[Verwendete Transaktion (Pflichtauswahl)],BTT[[#This Row],[Verwendete Transaktion (Pflichtauswahl)]],BTT[Verantwortliches TP
(automatisch)],"&lt;&gt;"&amp;VLOOKUP(aktives_Teilprojekt,Teilprojekte[[Teilprojekte]:[Kürzel]],2,FALSE))&gt;0,"Transaktion mehrfach","okay"),"")</f>
        <v/>
      </c>
      <c r="AS2342" t="inlineStr">
        <is>
          <t>FI2312</t>
        </is>
      </c>
    </row>
    <row r="2343">
      <c r="A2343">
        <f>IFERROR(IF(BTT[[#This Row],[Lfd Nr. 
(aus konsolidierter Datei)]]&lt;&gt;"",BTT[[#This Row],[Lfd Nr. 
(aus konsolidierter Datei)]],VLOOKUP(aktives_Teilprojekt,Teilprojekte[[Teilprojekte]:[Kürzel]],2,FALSE)&amp;ROW(BTT[[#This Row],[Lfd Nr.
(automatisch)]])-2),"")</f>
        <v/>
      </c>
      <c r="E2343">
        <f>IFERROR(IF(NOT(BTT[[#This Row],[Manuelle Änderung des Verantwortliches TP
(Auswahl - bei Bedarf)]]=""),BTT[[#This Row],[Manuelle Änderung des Verantwortliches TP
(Auswahl - bei Bedarf)]],VLOOKUP(BTT[[#This Row],[Hauptprozess
(Pflichtauswahl)]],Hauptprozesse[],3,FALSE)),"")</f>
        <v/>
      </c>
      <c r="F2343" t="inlineStr">
        <is>
          <t>FI</t>
        </is>
      </c>
      <c r="H2343" t="inlineStr"/>
      <c r="I2343" t="inlineStr">
        <is>
          <t>GGB1</t>
        </is>
      </c>
      <c r="J2343">
        <f>IFERROR(VLOOKUP(BTT[[#This Row],[Verwendete Transaktion (Pflichtauswahl)]],Transaktionen[[Transaktionen]:[Langtext]],2,FALSE),"")</f>
        <v/>
      </c>
      <c r="V2343">
        <f>IFERROR(VLOOKUP(BTT[[#This Row],[Verwendetes Formular
(Auswahl falls relevant)]],Formulare[[Formularbezeichnung]:[Formularname (technisch)]],2,FALSE),"")</f>
        <v/>
      </c>
      <c r="Y2343" t="inlineStr">
        <is>
          <t>keine Berechtigung</t>
        </is>
      </c>
      <c r="AK2343">
        <f>IF(BTT[[#This Row],[Subprozess
(optionale Auswahl)]]="","okay",IF(VLOOKUP(BTT[[#This Row],[Subprozess
(optionale Auswahl)]],BPML[[Subprozess]:[Zugeordneter Hauptprozess]],3,FALSE)=BTT[[#This Row],[Hauptprozess
(Pflichtauswahl)]],"okay","falscher Subprozess"))</f>
        <v/>
      </c>
      <c r="AL2343">
        <f>IF(aktives_Teilprojekt="Master","",IF(BTT[[#This Row],[Verantwortliches TP
(automatisch)]]=VLOOKUP(aktives_Teilprojekt,Teilprojekte[[Teilprojekte]:[Kürzel]],2,FALSE),"okay","Hauptprozess anderes TP"))</f>
        <v/>
      </c>
      <c r="AM23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3">
        <f>IFERROR(IF(BTT[[#This Row],[SAP-Modul
(Pflichtauswahl)]]&lt;&gt;VLOOKUP(BTT[[#This Row],[Verwendete Transaktion (Pflichtauswahl)]],Transaktionen[[Transaktionen]:[Modul]],3,FALSE),"Modul anders","okay"),"")</f>
        <v/>
      </c>
      <c r="AP2343">
        <f>IFERROR(IF(COUNTIFS(BTT[Verwendete Transaktion (Pflichtauswahl)],BTT[[#This Row],[Verwendete Transaktion (Pflichtauswahl)]],BTT[SAP-Modul
(Pflichtauswahl)],"&lt;&gt;"&amp;BTT[[#This Row],[SAP-Modul
(Pflichtauswahl)]])&gt;0,"Modul anders","okay"),"")</f>
        <v/>
      </c>
      <c r="AQ2343">
        <f>IFERROR(IF(COUNTIFS(BTT[Verwendete Transaktion (Pflichtauswahl)],BTT[[#This Row],[Verwendete Transaktion (Pflichtauswahl)]],BTT[Verantwortliches TP
(automatisch)],"&lt;&gt;"&amp;BTT[[#This Row],[Verantwortliches TP
(automatisch)]])&gt;0,"Transaktion mehrfach","okay"),"")</f>
        <v/>
      </c>
      <c r="AR2343">
        <f>IFERROR(IF(COUNTIFS(BTT[Verwendete Transaktion (Pflichtauswahl)],BTT[[#This Row],[Verwendete Transaktion (Pflichtauswahl)]],BTT[Verantwortliches TP
(automatisch)],"&lt;&gt;"&amp;VLOOKUP(aktives_Teilprojekt,Teilprojekte[[Teilprojekte]:[Kürzel]],2,FALSE))&gt;0,"Transaktion mehrfach","okay"),"")</f>
        <v/>
      </c>
      <c r="AS2343" t="inlineStr">
        <is>
          <t>FI2313</t>
        </is>
      </c>
    </row>
    <row r="2344">
      <c r="A2344">
        <f>IFERROR(IF(BTT[[#This Row],[Lfd Nr. 
(aus konsolidierter Datei)]]&lt;&gt;"",BTT[[#This Row],[Lfd Nr. 
(aus konsolidierter Datei)]],VLOOKUP(aktives_Teilprojekt,Teilprojekte[[Teilprojekte]:[Kürzel]],2,FALSE)&amp;ROW(BTT[[#This Row],[Lfd Nr.
(automatisch)]])-2),"")</f>
        <v/>
      </c>
      <c r="E2344">
        <f>IFERROR(IF(NOT(BTT[[#This Row],[Manuelle Änderung des Verantwortliches TP
(Auswahl - bei Bedarf)]]=""),BTT[[#This Row],[Manuelle Änderung des Verantwortliches TP
(Auswahl - bei Bedarf)]],VLOOKUP(BTT[[#This Row],[Hauptprozess
(Pflichtauswahl)]],Hauptprozesse[],3,FALSE)),"")</f>
        <v/>
      </c>
      <c r="F2344" t="inlineStr">
        <is>
          <t>FI</t>
        </is>
      </c>
      <c r="H2344" t="inlineStr"/>
      <c r="I2344" t="inlineStr">
        <is>
          <t>GM01</t>
        </is>
      </c>
      <c r="J2344">
        <f>IFERROR(VLOOKUP(BTT[[#This Row],[Verwendete Transaktion (Pflichtauswahl)]],Transaktionen[[Transaktionen]:[Langtext]],2,FALSE),"")</f>
        <v/>
      </c>
      <c r="V2344">
        <f>IFERROR(VLOOKUP(BTT[[#This Row],[Verwendetes Formular
(Auswahl falls relevant)]],Formulare[[Formularbezeichnung]:[Formularname (technisch)]],2,FALSE),"")</f>
        <v/>
      </c>
      <c r="Y2344" t="inlineStr">
        <is>
          <t>keine Berechtigung</t>
        </is>
      </c>
      <c r="AK2344">
        <f>IF(BTT[[#This Row],[Subprozess
(optionale Auswahl)]]="","okay",IF(VLOOKUP(BTT[[#This Row],[Subprozess
(optionale Auswahl)]],BPML[[Subprozess]:[Zugeordneter Hauptprozess]],3,FALSE)=BTT[[#This Row],[Hauptprozess
(Pflichtauswahl)]],"okay","falscher Subprozess"))</f>
        <v/>
      </c>
      <c r="AL2344">
        <f>IF(aktives_Teilprojekt="Master","",IF(BTT[[#This Row],[Verantwortliches TP
(automatisch)]]=VLOOKUP(aktives_Teilprojekt,Teilprojekte[[Teilprojekte]:[Kürzel]],2,FALSE),"okay","Hauptprozess anderes TP"))</f>
        <v/>
      </c>
      <c r="AM23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4">
        <f>IFERROR(IF(BTT[[#This Row],[SAP-Modul
(Pflichtauswahl)]]&lt;&gt;VLOOKUP(BTT[[#This Row],[Verwendete Transaktion (Pflichtauswahl)]],Transaktionen[[Transaktionen]:[Modul]],3,FALSE),"Modul anders","okay"),"")</f>
        <v/>
      </c>
      <c r="AP2344">
        <f>IFERROR(IF(COUNTIFS(BTT[Verwendete Transaktion (Pflichtauswahl)],BTT[[#This Row],[Verwendete Transaktion (Pflichtauswahl)]],BTT[SAP-Modul
(Pflichtauswahl)],"&lt;&gt;"&amp;BTT[[#This Row],[SAP-Modul
(Pflichtauswahl)]])&gt;0,"Modul anders","okay"),"")</f>
        <v/>
      </c>
      <c r="AQ2344">
        <f>IFERROR(IF(COUNTIFS(BTT[Verwendete Transaktion (Pflichtauswahl)],BTT[[#This Row],[Verwendete Transaktion (Pflichtauswahl)]],BTT[Verantwortliches TP
(automatisch)],"&lt;&gt;"&amp;BTT[[#This Row],[Verantwortliches TP
(automatisch)]])&gt;0,"Transaktion mehrfach","okay"),"")</f>
        <v/>
      </c>
      <c r="AR2344">
        <f>IFERROR(IF(COUNTIFS(BTT[Verwendete Transaktion (Pflichtauswahl)],BTT[[#This Row],[Verwendete Transaktion (Pflichtauswahl)]],BTT[Verantwortliches TP
(automatisch)],"&lt;&gt;"&amp;VLOOKUP(aktives_Teilprojekt,Teilprojekte[[Teilprojekte]:[Kürzel]],2,FALSE))&gt;0,"Transaktion mehrfach","okay"),"")</f>
        <v/>
      </c>
      <c r="AS2344" t="inlineStr">
        <is>
          <t>FI2314</t>
        </is>
      </c>
    </row>
    <row r="2345">
      <c r="A2345">
        <f>IFERROR(IF(BTT[[#This Row],[Lfd Nr. 
(aus konsolidierter Datei)]]&lt;&gt;"",BTT[[#This Row],[Lfd Nr. 
(aus konsolidierter Datei)]],VLOOKUP(aktives_Teilprojekt,Teilprojekte[[Teilprojekte]:[Kürzel]],2,FALSE)&amp;ROW(BTT[[#This Row],[Lfd Nr.
(automatisch)]])-2),"")</f>
        <v/>
      </c>
      <c r="E2345">
        <f>IFERROR(IF(NOT(BTT[[#This Row],[Manuelle Änderung des Verantwortliches TP
(Auswahl - bei Bedarf)]]=""),BTT[[#This Row],[Manuelle Änderung des Verantwortliches TP
(Auswahl - bei Bedarf)]],VLOOKUP(BTT[[#This Row],[Hauptprozess
(Pflichtauswahl)]],Hauptprozesse[],3,FALSE)),"")</f>
        <v/>
      </c>
      <c r="F2345" t="inlineStr">
        <is>
          <t>FI</t>
        </is>
      </c>
      <c r="H2345" t="inlineStr"/>
      <c r="I2345" t="inlineStr">
        <is>
          <t>GM04</t>
        </is>
      </c>
      <c r="J2345">
        <f>IFERROR(VLOOKUP(BTT[[#This Row],[Verwendete Transaktion (Pflichtauswahl)]],Transaktionen[[Transaktionen]:[Langtext]],2,FALSE),"")</f>
        <v/>
      </c>
      <c r="V2345">
        <f>IFERROR(VLOOKUP(BTT[[#This Row],[Verwendetes Formular
(Auswahl falls relevant)]],Formulare[[Formularbezeichnung]:[Formularname (technisch)]],2,FALSE),"")</f>
        <v/>
      </c>
      <c r="Y2345" t="inlineStr">
        <is>
          <t>keine Berechtigung</t>
        </is>
      </c>
      <c r="AK2345">
        <f>IF(BTT[[#This Row],[Subprozess
(optionale Auswahl)]]="","okay",IF(VLOOKUP(BTT[[#This Row],[Subprozess
(optionale Auswahl)]],BPML[[Subprozess]:[Zugeordneter Hauptprozess]],3,FALSE)=BTT[[#This Row],[Hauptprozess
(Pflichtauswahl)]],"okay","falscher Subprozess"))</f>
        <v/>
      </c>
      <c r="AL2345">
        <f>IF(aktives_Teilprojekt="Master","",IF(BTT[[#This Row],[Verantwortliches TP
(automatisch)]]=VLOOKUP(aktives_Teilprojekt,Teilprojekte[[Teilprojekte]:[Kürzel]],2,FALSE),"okay","Hauptprozess anderes TP"))</f>
        <v/>
      </c>
      <c r="AM23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5">
        <f>IFERROR(IF(BTT[[#This Row],[SAP-Modul
(Pflichtauswahl)]]&lt;&gt;VLOOKUP(BTT[[#This Row],[Verwendete Transaktion (Pflichtauswahl)]],Transaktionen[[Transaktionen]:[Modul]],3,FALSE),"Modul anders","okay"),"")</f>
        <v/>
      </c>
      <c r="AP2345">
        <f>IFERROR(IF(COUNTIFS(BTT[Verwendete Transaktion (Pflichtauswahl)],BTT[[#This Row],[Verwendete Transaktion (Pflichtauswahl)]],BTT[SAP-Modul
(Pflichtauswahl)],"&lt;&gt;"&amp;BTT[[#This Row],[SAP-Modul
(Pflichtauswahl)]])&gt;0,"Modul anders","okay"),"")</f>
        <v/>
      </c>
      <c r="AQ2345">
        <f>IFERROR(IF(COUNTIFS(BTT[Verwendete Transaktion (Pflichtauswahl)],BTT[[#This Row],[Verwendete Transaktion (Pflichtauswahl)]],BTT[Verantwortliches TP
(automatisch)],"&lt;&gt;"&amp;BTT[[#This Row],[Verantwortliches TP
(automatisch)]])&gt;0,"Transaktion mehrfach","okay"),"")</f>
        <v/>
      </c>
      <c r="AR2345">
        <f>IFERROR(IF(COUNTIFS(BTT[Verwendete Transaktion (Pflichtauswahl)],BTT[[#This Row],[Verwendete Transaktion (Pflichtauswahl)]],BTT[Verantwortliches TP
(automatisch)],"&lt;&gt;"&amp;VLOOKUP(aktives_Teilprojekt,Teilprojekte[[Teilprojekte]:[Kürzel]],2,FALSE))&gt;0,"Transaktion mehrfach","okay"),"")</f>
        <v/>
      </c>
      <c r="AS2345" t="inlineStr">
        <is>
          <t>FI2315</t>
        </is>
      </c>
    </row>
    <row r="2346">
      <c r="A2346">
        <f>IFERROR(IF(BTT[[#This Row],[Lfd Nr. 
(aus konsolidierter Datei)]]&lt;&gt;"",BTT[[#This Row],[Lfd Nr. 
(aus konsolidierter Datei)]],VLOOKUP(aktives_Teilprojekt,Teilprojekte[[Teilprojekte]:[Kürzel]],2,FALSE)&amp;ROW(BTT[[#This Row],[Lfd Nr.
(automatisch)]])-2),"")</f>
        <v/>
      </c>
      <c r="E2346">
        <f>IFERROR(IF(NOT(BTT[[#This Row],[Manuelle Änderung des Verantwortliches TP
(Auswahl - bei Bedarf)]]=""),BTT[[#This Row],[Manuelle Änderung des Verantwortliches TP
(Auswahl - bei Bedarf)]],VLOOKUP(BTT[[#This Row],[Hauptprozess
(Pflichtauswahl)]],Hauptprozesse[],3,FALSE)),"")</f>
        <v/>
      </c>
      <c r="F2346" t="inlineStr">
        <is>
          <t>FI</t>
        </is>
      </c>
      <c r="H2346" t="inlineStr"/>
      <c r="I2346" t="inlineStr">
        <is>
          <t>GR33</t>
        </is>
      </c>
      <c r="J2346">
        <f>IFERROR(VLOOKUP(BTT[[#This Row],[Verwendete Transaktion (Pflichtauswahl)]],Transaktionen[[Transaktionen]:[Langtext]],2,FALSE),"")</f>
        <v/>
      </c>
      <c r="V2346">
        <f>IFERROR(VLOOKUP(BTT[[#This Row],[Verwendetes Formular
(Auswahl falls relevant)]],Formulare[[Formularbezeichnung]:[Formularname (technisch)]],2,FALSE),"")</f>
        <v/>
      </c>
      <c r="Y2346" t="inlineStr">
        <is>
          <t>keine Berechtigung</t>
        </is>
      </c>
      <c r="AK2346">
        <f>IF(BTT[[#This Row],[Subprozess
(optionale Auswahl)]]="","okay",IF(VLOOKUP(BTT[[#This Row],[Subprozess
(optionale Auswahl)]],BPML[[Subprozess]:[Zugeordneter Hauptprozess]],3,FALSE)=BTT[[#This Row],[Hauptprozess
(Pflichtauswahl)]],"okay","falscher Subprozess"))</f>
        <v/>
      </c>
      <c r="AL2346">
        <f>IF(aktives_Teilprojekt="Master","",IF(BTT[[#This Row],[Verantwortliches TP
(automatisch)]]=VLOOKUP(aktives_Teilprojekt,Teilprojekte[[Teilprojekte]:[Kürzel]],2,FALSE),"okay","Hauptprozess anderes TP"))</f>
        <v/>
      </c>
      <c r="AM23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6">
        <f>IFERROR(IF(BTT[[#This Row],[SAP-Modul
(Pflichtauswahl)]]&lt;&gt;VLOOKUP(BTT[[#This Row],[Verwendete Transaktion (Pflichtauswahl)]],Transaktionen[[Transaktionen]:[Modul]],3,FALSE),"Modul anders","okay"),"")</f>
        <v/>
      </c>
      <c r="AP2346">
        <f>IFERROR(IF(COUNTIFS(BTT[Verwendete Transaktion (Pflichtauswahl)],BTT[[#This Row],[Verwendete Transaktion (Pflichtauswahl)]],BTT[SAP-Modul
(Pflichtauswahl)],"&lt;&gt;"&amp;BTT[[#This Row],[SAP-Modul
(Pflichtauswahl)]])&gt;0,"Modul anders","okay"),"")</f>
        <v/>
      </c>
      <c r="AQ2346">
        <f>IFERROR(IF(COUNTIFS(BTT[Verwendete Transaktion (Pflichtauswahl)],BTT[[#This Row],[Verwendete Transaktion (Pflichtauswahl)]],BTT[Verantwortliches TP
(automatisch)],"&lt;&gt;"&amp;BTT[[#This Row],[Verantwortliches TP
(automatisch)]])&gt;0,"Transaktion mehrfach","okay"),"")</f>
        <v/>
      </c>
      <c r="AR2346">
        <f>IFERROR(IF(COUNTIFS(BTT[Verwendete Transaktion (Pflichtauswahl)],BTT[[#This Row],[Verwendete Transaktion (Pflichtauswahl)]],BTT[Verantwortliches TP
(automatisch)],"&lt;&gt;"&amp;VLOOKUP(aktives_Teilprojekt,Teilprojekte[[Teilprojekte]:[Kürzel]],2,FALSE))&gt;0,"Transaktion mehrfach","okay"),"")</f>
        <v/>
      </c>
      <c r="AS2346" t="inlineStr">
        <is>
          <t>FI2316</t>
        </is>
      </c>
    </row>
    <row r="2347">
      <c r="A2347">
        <f>IFERROR(IF(BTT[[#This Row],[Lfd Nr. 
(aus konsolidierter Datei)]]&lt;&gt;"",BTT[[#This Row],[Lfd Nr. 
(aus konsolidierter Datei)]],VLOOKUP(aktives_Teilprojekt,Teilprojekte[[Teilprojekte]:[Kürzel]],2,FALSE)&amp;ROW(BTT[[#This Row],[Lfd Nr.
(automatisch)]])-2),"")</f>
        <v/>
      </c>
      <c r="E2347">
        <f>IFERROR(IF(NOT(BTT[[#This Row],[Manuelle Änderung des Verantwortliches TP
(Auswahl - bei Bedarf)]]=""),BTT[[#This Row],[Manuelle Änderung des Verantwortliches TP
(Auswahl - bei Bedarf)]],VLOOKUP(BTT[[#This Row],[Hauptprozess
(Pflichtauswahl)]],Hauptprozesse[],3,FALSE)),"")</f>
        <v/>
      </c>
      <c r="F2347" t="inlineStr">
        <is>
          <t>FI</t>
        </is>
      </c>
      <c r="H2347" t="inlineStr"/>
      <c r="I2347" t="inlineStr">
        <is>
          <t>GR52</t>
        </is>
      </c>
      <c r="J2347">
        <f>IFERROR(VLOOKUP(BTT[[#This Row],[Verwendete Transaktion (Pflichtauswahl)]],Transaktionen[[Transaktionen]:[Langtext]],2,FALSE),"")</f>
        <v/>
      </c>
      <c r="V2347">
        <f>IFERROR(VLOOKUP(BTT[[#This Row],[Verwendetes Formular
(Auswahl falls relevant)]],Formulare[[Formularbezeichnung]:[Formularname (technisch)]],2,FALSE),"")</f>
        <v/>
      </c>
      <c r="Y2347" t="inlineStr">
        <is>
          <t>keine Berechtigung</t>
        </is>
      </c>
      <c r="AK2347">
        <f>IF(BTT[[#This Row],[Subprozess
(optionale Auswahl)]]="","okay",IF(VLOOKUP(BTT[[#This Row],[Subprozess
(optionale Auswahl)]],BPML[[Subprozess]:[Zugeordneter Hauptprozess]],3,FALSE)=BTT[[#This Row],[Hauptprozess
(Pflichtauswahl)]],"okay","falscher Subprozess"))</f>
        <v/>
      </c>
      <c r="AL2347">
        <f>IF(aktives_Teilprojekt="Master","",IF(BTT[[#This Row],[Verantwortliches TP
(automatisch)]]=VLOOKUP(aktives_Teilprojekt,Teilprojekte[[Teilprojekte]:[Kürzel]],2,FALSE),"okay","Hauptprozess anderes TP"))</f>
        <v/>
      </c>
      <c r="AM23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7">
        <f>IFERROR(IF(BTT[[#This Row],[SAP-Modul
(Pflichtauswahl)]]&lt;&gt;VLOOKUP(BTT[[#This Row],[Verwendete Transaktion (Pflichtauswahl)]],Transaktionen[[Transaktionen]:[Modul]],3,FALSE),"Modul anders","okay"),"")</f>
        <v/>
      </c>
      <c r="AP2347">
        <f>IFERROR(IF(COUNTIFS(BTT[Verwendete Transaktion (Pflichtauswahl)],BTT[[#This Row],[Verwendete Transaktion (Pflichtauswahl)]],BTT[SAP-Modul
(Pflichtauswahl)],"&lt;&gt;"&amp;BTT[[#This Row],[SAP-Modul
(Pflichtauswahl)]])&gt;0,"Modul anders","okay"),"")</f>
        <v/>
      </c>
      <c r="AQ2347">
        <f>IFERROR(IF(COUNTIFS(BTT[Verwendete Transaktion (Pflichtauswahl)],BTT[[#This Row],[Verwendete Transaktion (Pflichtauswahl)]],BTT[Verantwortliches TP
(automatisch)],"&lt;&gt;"&amp;BTT[[#This Row],[Verantwortliches TP
(automatisch)]])&gt;0,"Transaktion mehrfach","okay"),"")</f>
        <v/>
      </c>
      <c r="AR2347">
        <f>IFERROR(IF(COUNTIFS(BTT[Verwendete Transaktion (Pflichtauswahl)],BTT[[#This Row],[Verwendete Transaktion (Pflichtauswahl)]],BTT[Verantwortliches TP
(automatisch)],"&lt;&gt;"&amp;VLOOKUP(aktives_Teilprojekt,Teilprojekte[[Teilprojekte]:[Kürzel]],2,FALSE))&gt;0,"Transaktion mehrfach","okay"),"")</f>
        <v/>
      </c>
      <c r="AS2347" t="inlineStr">
        <is>
          <t>FI2317</t>
        </is>
      </c>
    </row>
    <row r="2348">
      <c r="A2348">
        <f>IFERROR(IF(BTT[[#This Row],[Lfd Nr. 
(aus konsolidierter Datei)]]&lt;&gt;"",BTT[[#This Row],[Lfd Nr. 
(aus konsolidierter Datei)]],VLOOKUP(aktives_Teilprojekt,Teilprojekte[[Teilprojekte]:[Kürzel]],2,FALSE)&amp;ROW(BTT[[#This Row],[Lfd Nr.
(automatisch)]])-2),"")</f>
        <v/>
      </c>
      <c r="E2348">
        <f>IFERROR(IF(NOT(BTT[[#This Row],[Manuelle Änderung des Verantwortliches TP
(Auswahl - bei Bedarf)]]=""),BTT[[#This Row],[Manuelle Änderung des Verantwortliches TP
(Auswahl - bei Bedarf)]],VLOOKUP(BTT[[#This Row],[Hauptprozess
(Pflichtauswahl)]],Hauptprozesse[],3,FALSE)),"")</f>
        <v/>
      </c>
      <c r="F2348" t="inlineStr">
        <is>
          <t>FI</t>
        </is>
      </c>
      <c r="H2348" t="inlineStr"/>
      <c r="I2348" t="inlineStr">
        <is>
          <t>GR5G</t>
        </is>
      </c>
      <c r="J2348">
        <f>IFERROR(VLOOKUP(BTT[[#This Row],[Verwendete Transaktion (Pflichtauswahl)]],Transaktionen[[Transaktionen]:[Langtext]],2,FALSE),"")</f>
        <v/>
      </c>
      <c r="V2348">
        <f>IFERROR(VLOOKUP(BTT[[#This Row],[Verwendetes Formular
(Auswahl falls relevant)]],Formulare[[Formularbezeichnung]:[Formularname (technisch)]],2,FALSE),"")</f>
        <v/>
      </c>
      <c r="Y2348" t="inlineStr">
        <is>
          <t>keine Berechtigung</t>
        </is>
      </c>
      <c r="AK2348">
        <f>IF(BTT[[#This Row],[Subprozess
(optionale Auswahl)]]="","okay",IF(VLOOKUP(BTT[[#This Row],[Subprozess
(optionale Auswahl)]],BPML[[Subprozess]:[Zugeordneter Hauptprozess]],3,FALSE)=BTT[[#This Row],[Hauptprozess
(Pflichtauswahl)]],"okay","falscher Subprozess"))</f>
        <v/>
      </c>
      <c r="AL2348">
        <f>IF(aktives_Teilprojekt="Master","",IF(BTT[[#This Row],[Verantwortliches TP
(automatisch)]]=VLOOKUP(aktives_Teilprojekt,Teilprojekte[[Teilprojekte]:[Kürzel]],2,FALSE),"okay","Hauptprozess anderes TP"))</f>
        <v/>
      </c>
      <c r="AM23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8">
        <f>IFERROR(IF(BTT[[#This Row],[SAP-Modul
(Pflichtauswahl)]]&lt;&gt;VLOOKUP(BTT[[#This Row],[Verwendete Transaktion (Pflichtauswahl)]],Transaktionen[[Transaktionen]:[Modul]],3,FALSE),"Modul anders","okay"),"")</f>
        <v/>
      </c>
      <c r="AP2348">
        <f>IFERROR(IF(COUNTIFS(BTT[Verwendete Transaktion (Pflichtauswahl)],BTT[[#This Row],[Verwendete Transaktion (Pflichtauswahl)]],BTT[SAP-Modul
(Pflichtauswahl)],"&lt;&gt;"&amp;BTT[[#This Row],[SAP-Modul
(Pflichtauswahl)]])&gt;0,"Modul anders","okay"),"")</f>
        <v/>
      </c>
      <c r="AQ2348">
        <f>IFERROR(IF(COUNTIFS(BTT[Verwendete Transaktion (Pflichtauswahl)],BTT[[#This Row],[Verwendete Transaktion (Pflichtauswahl)]],BTT[Verantwortliches TP
(automatisch)],"&lt;&gt;"&amp;BTT[[#This Row],[Verantwortliches TP
(automatisch)]])&gt;0,"Transaktion mehrfach","okay"),"")</f>
        <v/>
      </c>
      <c r="AR2348">
        <f>IFERROR(IF(COUNTIFS(BTT[Verwendete Transaktion (Pflichtauswahl)],BTT[[#This Row],[Verwendete Transaktion (Pflichtauswahl)]],BTT[Verantwortliches TP
(automatisch)],"&lt;&gt;"&amp;VLOOKUP(aktives_Teilprojekt,Teilprojekte[[Teilprojekte]:[Kürzel]],2,FALSE))&gt;0,"Transaktion mehrfach","okay"),"")</f>
        <v/>
      </c>
      <c r="AS2348" t="inlineStr">
        <is>
          <t>FI2318</t>
        </is>
      </c>
    </row>
    <row r="2349">
      <c r="A2349">
        <f>IFERROR(IF(BTT[[#This Row],[Lfd Nr. 
(aus konsolidierter Datei)]]&lt;&gt;"",BTT[[#This Row],[Lfd Nr. 
(aus konsolidierter Datei)]],VLOOKUP(aktives_Teilprojekt,Teilprojekte[[Teilprojekte]:[Kürzel]],2,FALSE)&amp;ROW(BTT[[#This Row],[Lfd Nr.
(automatisch)]])-2),"")</f>
        <v/>
      </c>
      <c r="E2349">
        <f>IFERROR(IF(NOT(BTT[[#This Row],[Manuelle Änderung des Verantwortliches TP
(Auswahl - bei Bedarf)]]=""),BTT[[#This Row],[Manuelle Änderung des Verantwortliches TP
(Auswahl - bei Bedarf)]],VLOOKUP(BTT[[#This Row],[Hauptprozess
(Pflichtauswahl)]],Hauptprozesse[],3,FALSE)),"")</f>
        <v/>
      </c>
      <c r="F2349" t="inlineStr">
        <is>
          <t>FI</t>
        </is>
      </c>
      <c r="H2349" t="inlineStr"/>
      <c r="I2349" t="inlineStr">
        <is>
          <t>GR5L</t>
        </is>
      </c>
      <c r="J2349">
        <f>IFERROR(VLOOKUP(BTT[[#This Row],[Verwendete Transaktion (Pflichtauswahl)]],Transaktionen[[Transaktionen]:[Langtext]],2,FALSE),"")</f>
        <v/>
      </c>
      <c r="V2349">
        <f>IFERROR(VLOOKUP(BTT[[#This Row],[Verwendetes Formular
(Auswahl falls relevant)]],Formulare[[Formularbezeichnung]:[Formularname (technisch)]],2,FALSE),"")</f>
        <v/>
      </c>
      <c r="Y2349" t="inlineStr">
        <is>
          <t>keine Berechtigung</t>
        </is>
      </c>
      <c r="AK2349">
        <f>IF(BTT[[#This Row],[Subprozess
(optionale Auswahl)]]="","okay",IF(VLOOKUP(BTT[[#This Row],[Subprozess
(optionale Auswahl)]],BPML[[Subprozess]:[Zugeordneter Hauptprozess]],3,FALSE)=BTT[[#This Row],[Hauptprozess
(Pflichtauswahl)]],"okay","falscher Subprozess"))</f>
        <v/>
      </c>
      <c r="AL2349">
        <f>IF(aktives_Teilprojekt="Master","",IF(BTT[[#This Row],[Verantwortliches TP
(automatisch)]]=VLOOKUP(aktives_Teilprojekt,Teilprojekte[[Teilprojekte]:[Kürzel]],2,FALSE),"okay","Hauptprozess anderes TP"))</f>
        <v/>
      </c>
      <c r="AM23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49">
        <f>IFERROR(IF(BTT[[#This Row],[SAP-Modul
(Pflichtauswahl)]]&lt;&gt;VLOOKUP(BTT[[#This Row],[Verwendete Transaktion (Pflichtauswahl)]],Transaktionen[[Transaktionen]:[Modul]],3,FALSE),"Modul anders","okay"),"")</f>
        <v/>
      </c>
      <c r="AP2349">
        <f>IFERROR(IF(COUNTIFS(BTT[Verwendete Transaktion (Pflichtauswahl)],BTT[[#This Row],[Verwendete Transaktion (Pflichtauswahl)]],BTT[SAP-Modul
(Pflichtauswahl)],"&lt;&gt;"&amp;BTT[[#This Row],[SAP-Modul
(Pflichtauswahl)]])&gt;0,"Modul anders","okay"),"")</f>
        <v/>
      </c>
      <c r="AQ2349">
        <f>IFERROR(IF(COUNTIFS(BTT[Verwendete Transaktion (Pflichtauswahl)],BTT[[#This Row],[Verwendete Transaktion (Pflichtauswahl)]],BTT[Verantwortliches TP
(automatisch)],"&lt;&gt;"&amp;BTT[[#This Row],[Verantwortliches TP
(automatisch)]])&gt;0,"Transaktion mehrfach","okay"),"")</f>
        <v/>
      </c>
      <c r="AR2349">
        <f>IFERROR(IF(COUNTIFS(BTT[Verwendete Transaktion (Pflichtauswahl)],BTT[[#This Row],[Verwendete Transaktion (Pflichtauswahl)]],BTT[Verantwortliches TP
(automatisch)],"&lt;&gt;"&amp;VLOOKUP(aktives_Teilprojekt,Teilprojekte[[Teilprojekte]:[Kürzel]],2,FALSE))&gt;0,"Transaktion mehrfach","okay"),"")</f>
        <v/>
      </c>
      <c r="AS2349" t="inlineStr">
        <is>
          <t>FI2319</t>
        </is>
      </c>
    </row>
    <row r="2350">
      <c r="A2350">
        <f>IFERROR(IF(BTT[[#This Row],[Lfd Nr. 
(aus konsolidierter Datei)]]&lt;&gt;"",BTT[[#This Row],[Lfd Nr. 
(aus konsolidierter Datei)]],VLOOKUP(aktives_Teilprojekt,Teilprojekte[[Teilprojekte]:[Kürzel]],2,FALSE)&amp;ROW(BTT[[#This Row],[Lfd Nr.
(automatisch)]])-2),"")</f>
        <v/>
      </c>
      <c r="E2350">
        <f>IFERROR(IF(NOT(BTT[[#This Row],[Manuelle Änderung des Verantwortliches TP
(Auswahl - bei Bedarf)]]=""),BTT[[#This Row],[Manuelle Änderung des Verantwortliches TP
(Auswahl - bei Bedarf)]],VLOOKUP(BTT[[#This Row],[Hauptprozess
(Pflichtauswahl)]],Hauptprozesse[],3,FALSE)),"")</f>
        <v/>
      </c>
      <c r="F2350" t="inlineStr">
        <is>
          <t>FI</t>
        </is>
      </c>
      <c r="H2350" t="inlineStr"/>
      <c r="I2350" t="inlineStr">
        <is>
          <t>GRR2</t>
        </is>
      </c>
      <c r="J2350">
        <f>IFERROR(VLOOKUP(BTT[[#This Row],[Verwendete Transaktion (Pflichtauswahl)]],Transaktionen[[Transaktionen]:[Langtext]],2,FALSE),"")</f>
        <v/>
      </c>
      <c r="V2350">
        <f>IFERROR(VLOOKUP(BTT[[#This Row],[Verwendetes Formular
(Auswahl falls relevant)]],Formulare[[Formularbezeichnung]:[Formularname (technisch)]],2,FALSE),"")</f>
        <v/>
      </c>
      <c r="Y2350" t="inlineStr">
        <is>
          <t>keine Berechtigung</t>
        </is>
      </c>
      <c r="AK2350">
        <f>IF(BTT[[#This Row],[Subprozess
(optionale Auswahl)]]="","okay",IF(VLOOKUP(BTT[[#This Row],[Subprozess
(optionale Auswahl)]],BPML[[Subprozess]:[Zugeordneter Hauptprozess]],3,FALSE)=BTT[[#This Row],[Hauptprozess
(Pflichtauswahl)]],"okay","falscher Subprozess"))</f>
        <v/>
      </c>
      <c r="AL2350">
        <f>IF(aktives_Teilprojekt="Master","",IF(BTT[[#This Row],[Verantwortliches TP
(automatisch)]]=VLOOKUP(aktives_Teilprojekt,Teilprojekte[[Teilprojekte]:[Kürzel]],2,FALSE),"okay","Hauptprozess anderes TP"))</f>
        <v/>
      </c>
      <c r="AM23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0">
        <f>IFERROR(IF(BTT[[#This Row],[SAP-Modul
(Pflichtauswahl)]]&lt;&gt;VLOOKUP(BTT[[#This Row],[Verwendete Transaktion (Pflichtauswahl)]],Transaktionen[[Transaktionen]:[Modul]],3,FALSE),"Modul anders","okay"),"")</f>
        <v/>
      </c>
      <c r="AP2350">
        <f>IFERROR(IF(COUNTIFS(BTT[Verwendete Transaktion (Pflichtauswahl)],BTT[[#This Row],[Verwendete Transaktion (Pflichtauswahl)]],BTT[SAP-Modul
(Pflichtauswahl)],"&lt;&gt;"&amp;BTT[[#This Row],[SAP-Modul
(Pflichtauswahl)]])&gt;0,"Modul anders","okay"),"")</f>
        <v/>
      </c>
      <c r="AQ2350">
        <f>IFERROR(IF(COUNTIFS(BTT[Verwendete Transaktion (Pflichtauswahl)],BTT[[#This Row],[Verwendete Transaktion (Pflichtauswahl)]],BTT[Verantwortliches TP
(automatisch)],"&lt;&gt;"&amp;BTT[[#This Row],[Verantwortliches TP
(automatisch)]])&gt;0,"Transaktion mehrfach","okay"),"")</f>
        <v/>
      </c>
      <c r="AR2350">
        <f>IFERROR(IF(COUNTIFS(BTT[Verwendete Transaktion (Pflichtauswahl)],BTT[[#This Row],[Verwendete Transaktion (Pflichtauswahl)]],BTT[Verantwortliches TP
(automatisch)],"&lt;&gt;"&amp;VLOOKUP(aktives_Teilprojekt,Teilprojekte[[Teilprojekte]:[Kürzel]],2,FALSE))&gt;0,"Transaktion mehrfach","okay"),"")</f>
        <v/>
      </c>
      <c r="AS2350" t="inlineStr">
        <is>
          <t>FI2320</t>
        </is>
      </c>
    </row>
    <row r="2351">
      <c r="A2351">
        <f>IFERROR(IF(BTT[[#This Row],[Lfd Nr. 
(aus konsolidierter Datei)]]&lt;&gt;"",BTT[[#This Row],[Lfd Nr. 
(aus konsolidierter Datei)]],VLOOKUP(aktives_Teilprojekt,Teilprojekte[[Teilprojekte]:[Kürzel]],2,FALSE)&amp;ROW(BTT[[#This Row],[Lfd Nr.
(automatisch)]])-2),"")</f>
        <v/>
      </c>
      <c r="E2351">
        <f>IFERROR(IF(NOT(BTT[[#This Row],[Manuelle Änderung des Verantwortliches TP
(Auswahl - bei Bedarf)]]=""),BTT[[#This Row],[Manuelle Änderung des Verantwortliches TP
(Auswahl - bei Bedarf)]],VLOOKUP(BTT[[#This Row],[Hauptprozess
(Pflichtauswahl)]],Hauptprozesse[],3,FALSE)),"")</f>
        <v/>
      </c>
      <c r="F2351" t="inlineStr">
        <is>
          <t>FI</t>
        </is>
      </c>
      <c r="H2351" t="inlineStr"/>
      <c r="I2351" t="inlineStr">
        <is>
          <t>GRR3</t>
        </is>
      </c>
      <c r="J2351">
        <f>IFERROR(VLOOKUP(BTT[[#This Row],[Verwendete Transaktion (Pflichtauswahl)]],Transaktionen[[Transaktionen]:[Langtext]],2,FALSE),"")</f>
        <v/>
      </c>
      <c r="V2351">
        <f>IFERROR(VLOOKUP(BTT[[#This Row],[Verwendetes Formular
(Auswahl falls relevant)]],Formulare[[Formularbezeichnung]:[Formularname (technisch)]],2,FALSE),"")</f>
        <v/>
      </c>
      <c r="Y2351" t="inlineStr">
        <is>
          <t>keine Berechtigung</t>
        </is>
      </c>
      <c r="AK2351">
        <f>IF(BTT[[#This Row],[Subprozess
(optionale Auswahl)]]="","okay",IF(VLOOKUP(BTT[[#This Row],[Subprozess
(optionale Auswahl)]],BPML[[Subprozess]:[Zugeordneter Hauptprozess]],3,FALSE)=BTT[[#This Row],[Hauptprozess
(Pflichtauswahl)]],"okay","falscher Subprozess"))</f>
        <v/>
      </c>
      <c r="AL2351">
        <f>IF(aktives_Teilprojekt="Master","",IF(BTT[[#This Row],[Verantwortliches TP
(automatisch)]]=VLOOKUP(aktives_Teilprojekt,Teilprojekte[[Teilprojekte]:[Kürzel]],2,FALSE),"okay","Hauptprozess anderes TP"))</f>
        <v/>
      </c>
      <c r="AM23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1">
        <f>IFERROR(IF(BTT[[#This Row],[SAP-Modul
(Pflichtauswahl)]]&lt;&gt;VLOOKUP(BTT[[#This Row],[Verwendete Transaktion (Pflichtauswahl)]],Transaktionen[[Transaktionen]:[Modul]],3,FALSE),"Modul anders","okay"),"")</f>
        <v/>
      </c>
      <c r="AP2351">
        <f>IFERROR(IF(COUNTIFS(BTT[Verwendete Transaktion (Pflichtauswahl)],BTT[[#This Row],[Verwendete Transaktion (Pflichtauswahl)]],BTT[SAP-Modul
(Pflichtauswahl)],"&lt;&gt;"&amp;BTT[[#This Row],[SAP-Modul
(Pflichtauswahl)]])&gt;0,"Modul anders","okay"),"")</f>
        <v/>
      </c>
      <c r="AQ2351">
        <f>IFERROR(IF(COUNTIFS(BTT[Verwendete Transaktion (Pflichtauswahl)],BTT[[#This Row],[Verwendete Transaktion (Pflichtauswahl)]],BTT[Verantwortliches TP
(automatisch)],"&lt;&gt;"&amp;BTT[[#This Row],[Verantwortliches TP
(automatisch)]])&gt;0,"Transaktion mehrfach","okay"),"")</f>
        <v/>
      </c>
      <c r="AR2351">
        <f>IFERROR(IF(COUNTIFS(BTT[Verwendete Transaktion (Pflichtauswahl)],BTT[[#This Row],[Verwendete Transaktion (Pflichtauswahl)]],BTT[Verantwortliches TP
(automatisch)],"&lt;&gt;"&amp;VLOOKUP(aktives_Teilprojekt,Teilprojekte[[Teilprojekte]:[Kürzel]],2,FALSE))&gt;0,"Transaktion mehrfach","okay"),"")</f>
        <v/>
      </c>
      <c r="AS2351" t="inlineStr">
        <is>
          <t>FI2321</t>
        </is>
      </c>
    </row>
    <row r="2352">
      <c r="A2352">
        <f>IFERROR(IF(BTT[[#This Row],[Lfd Nr. 
(aus konsolidierter Datei)]]&lt;&gt;"",BTT[[#This Row],[Lfd Nr. 
(aus konsolidierter Datei)]],VLOOKUP(aktives_Teilprojekt,Teilprojekte[[Teilprojekte]:[Kürzel]],2,FALSE)&amp;ROW(BTT[[#This Row],[Lfd Nr.
(automatisch)]])-2),"")</f>
        <v/>
      </c>
      <c r="E2352">
        <f>IFERROR(IF(NOT(BTT[[#This Row],[Manuelle Änderung des Verantwortliches TP
(Auswahl - bei Bedarf)]]=""),BTT[[#This Row],[Manuelle Änderung des Verantwortliches TP
(Auswahl - bei Bedarf)]],VLOOKUP(BTT[[#This Row],[Hauptprozess
(Pflichtauswahl)]],Hauptprozesse[],3,FALSE)),"")</f>
        <v/>
      </c>
      <c r="F2352" t="inlineStr">
        <is>
          <t>FI</t>
        </is>
      </c>
      <c r="H2352" t="inlineStr"/>
      <c r="I2352" t="inlineStr">
        <is>
          <t>GRR6</t>
        </is>
      </c>
      <c r="J2352">
        <f>IFERROR(VLOOKUP(BTT[[#This Row],[Verwendete Transaktion (Pflichtauswahl)]],Transaktionen[[Transaktionen]:[Langtext]],2,FALSE),"")</f>
        <v/>
      </c>
      <c r="V2352">
        <f>IFERROR(VLOOKUP(BTT[[#This Row],[Verwendetes Formular
(Auswahl falls relevant)]],Formulare[[Formularbezeichnung]:[Formularname (technisch)]],2,FALSE),"")</f>
        <v/>
      </c>
      <c r="Y2352" t="inlineStr">
        <is>
          <t>keine Berechtigung</t>
        </is>
      </c>
      <c r="AK2352">
        <f>IF(BTT[[#This Row],[Subprozess
(optionale Auswahl)]]="","okay",IF(VLOOKUP(BTT[[#This Row],[Subprozess
(optionale Auswahl)]],BPML[[Subprozess]:[Zugeordneter Hauptprozess]],3,FALSE)=BTT[[#This Row],[Hauptprozess
(Pflichtauswahl)]],"okay","falscher Subprozess"))</f>
        <v/>
      </c>
      <c r="AL2352">
        <f>IF(aktives_Teilprojekt="Master","",IF(BTT[[#This Row],[Verantwortliches TP
(automatisch)]]=VLOOKUP(aktives_Teilprojekt,Teilprojekte[[Teilprojekte]:[Kürzel]],2,FALSE),"okay","Hauptprozess anderes TP"))</f>
        <v/>
      </c>
      <c r="AM23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2">
        <f>IFERROR(IF(BTT[[#This Row],[SAP-Modul
(Pflichtauswahl)]]&lt;&gt;VLOOKUP(BTT[[#This Row],[Verwendete Transaktion (Pflichtauswahl)]],Transaktionen[[Transaktionen]:[Modul]],3,FALSE),"Modul anders","okay"),"")</f>
        <v/>
      </c>
      <c r="AP2352">
        <f>IFERROR(IF(COUNTIFS(BTT[Verwendete Transaktion (Pflichtauswahl)],BTT[[#This Row],[Verwendete Transaktion (Pflichtauswahl)]],BTT[SAP-Modul
(Pflichtauswahl)],"&lt;&gt;"&amp;BTT[[#This Row],[SAP-Modul
(Pflichtauswahl)]])&gt;0,"Modul anders","okay"),"")</f>
        <v/>
      </c>
      <c r="AQ2352">
        <f>IFERROR(IF(COUNTIFS(BTT[Verwendete Transaktion (Pflichtauswahl)],BTT[[#This Row],[Verwendete Transaktion (Pflichtauswahl)]],BTT[Verantwortliches TP
(automatisch)],"&lt;&gt;"&amp;BTT[[#This Row],[Verantwortliches TP
(automatisch)]])&gt;0,"Transaktion mehrfach","okay"),"")</f>
        <v/>
      </c>
      <c r="AR2352">
        <f>IFERROR(IF(COUNTIFS(BTT[Verwendete Transaktion (Pflichtauswahl)],BTT[[#This Row],[Verwendete Transaktion (Pflichtauswahl)]],BTT[Verantwortliches TP
(automatisch)],"&lt;&gt;"&amp;VLOOKUP(aktives_Teilprojekt,Teilprojekte[[Teilprojekte]:[Kürzel]],2,FALSE))&gt;0,"Transaktion mehrfach","okay"),"")</f>
        <v/>
      </c>
      <c r="AS2352" t="inlineStr">
        <is>
          <t>FI2322</t>
        </is>
      </c>
    </row>
    <row r="2353">
      <c r="A2353">
        <f>IFERROR(IF(BTT[[#This Row],[Lfd Nr. 
(aus konsolidierter Datei)]]&lt;&gt;"",BTT[[#This Row],[Lfd Nr. 
(aus konsolidierter Datei)]],VLOOKUP(aktives_Teilprojekt,Teilprojekte[[Teilprojekte]:[Kürzel]],2,FALSE)&amp;ROW(BTT[[#This Row],[Lfd Nr.
(automatisch)]])-2),"")</f>
        <v/>
      </c>
      <c r="E2353">
        <f>IFERROR(IF(NOT(BTT[[#This Row],[Manuelle Änderung des Verantwortliches TP
(Auswahl - bei Bedarf)]]=""),BTT[[#This Row],[Manuelle Änderung des Verantwortliches TP
(Auswahl - bei Bedarf)]],VLOOKUP(BTT[[#This Row],[Hauptprozess
(Pflichtauswahl)]],Hauptprozesse[],3,FALSE)),"")</f>
        <v/>
      </c>
      <c r="F2353" t="inlineStr">
        <is>
          <t>FI</t>
        </is>
      </c>
      <c r="H2353" t="inlineStr"/>
      <c r="I2353" t="inlineStr">
        <is>
          <t>GS01</t>
        </is>
      </c>
      <c r="J2353">
        <f>IFERROR(VLOOKUP(BTT[[#This Row],[Verwendete Transaktion (Pflichtauswahl)]],Transaktionen[[Transaktionen]:[Langtext]],2,FALSE),"")</f>
        <v/>
      </c>
      <c r="V2353">
        <f>IFERROR(VLOOKUP(BTT[[#This Row],[Verwendetes Formular
(Auswahl falls relevant)]],Formulare[[Formularbezeichnung]:[Formularname (technisch)]],2,FALSE),"")</f>
        <v/>
      </c>
      <c r="Y2353" t="inlineStr">
        <is>
          <t>keine Berechtigung</t>
        </is>
      </c>
      <c r="AK2353">
        <f>IF(BTT[[#This Row],[Subprozess
(optionale Auswahl)]]="","okay",IF(VLOOKUP(BTT[[#This Row],[Subprozess
(optionale Auswahl)]],BPML[[Subprozess]:[Zugeordneter Hauptprozess]],3,FALSE)=BTT[[#This Row],[Hauptprozess
(Pflichtauswahl)]],"okay","falscher Subprozess"))</f>
        <v/>
      </c>
      <c r="AL2353">
        <f>IF(aktives_Teilprojekt="Master","",IF(BTT[[#This Row],[Verantwortliches TP
(automatisch)]]=VLOOKUP(aktives_Teilprojekt,Teilprojekte[[Teilprojekte]:[Kürzel]],2,FALSE),"okay","Hauptprozess anderes TP"))</f>
        <v/>
      </c>
      <c r="AM23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3">
        <f>IFERROR(IF(BTT[[#This Row],[SAP-Modul
(Pflichtauswahl)]]&lt;&gt;VLOOKUP(BTT[[#This Row],[Verwendete Transaktion (Pflichtauswahl)]],Transaktionen[[Transaktionen]:[Modul]],3,FALSE),"Modul anders","okay"),"")</f>
        <v/>
      </c>
      <c r="AP2353">
        <f>IFERROR(IF(COUNTIFS(BTT[Verwendete Transaktion (Pflichtauswahl)],BTT[[#This Row],[Verwendete Transaktion (Pflichtauswahl)]],BTT[SAP-Modul
(Pflichtauswahl)],"&lt;&gt;"&amp;BTT[[#This Row],[SAP-Modul
(Pflichtauswahl)]])&gt;0,"Modul anders","okay"),"")</f>
        <v/>
      </c>
      <c r="AQ2353">
        <f>IFERROR(IF(COUNTIFS(BTT[Verwendete Transaktion (Pflichtauswahl)],BTT[[#This Row],[Verwendete Transaktion (Pflichtauswahl)]],BTT[Verantwortliches TP
(automatisch)],"&lt;&gt;"&amp;BTT[[#This Row],[Verantwortliches TP
(automatisch)]])&gt;0,"Transaktion mehrfach","okay"),"")</f>
        <v/>
      </c>
      <c r="AR2353">
        <f>IFERROR(IF(COUNTIFS(BTT[Verwendete Transaktion (Pflichtauswahl)],BTT[[#This Row],[Verwendete Transaktion (Pflichtauswahl)]],BTT[Verantwortliches TP
(automatisch)],"&lt;&gt;"&amp;VLOOKUP(aktives_Teilprojekt,Teilprojekte[[Teilprojekte]:[Kürzel]],2,FALSE))&gt;0,"Transaktion mehrfach","okay"),"")</f>
        <v/>
      </c>
      <c r="AS2353" t="inlineStr">
        <is>
          <t>FI2323</t>
        </is>
      </c>
    </row>
    <row r="2354">
      <c r="A2354">
        <f>IFERROR(IF(BTT[[#This Row],[Lfd Nr. 
(aus konsolidierter Datei)]]&lt;&gt;"",BTT[[#This Row],[Lfd Nr. 
(aus konsolidierter Datei)]],VLOOKUP(aktives_Teilprojekt,Teilprojekte[[Teilprojekte]:[Kürzel]],2,FALSE)&amp;ROW(BTT[[#This Row],[Lfd Nr.
(automatisch)]])-2),"")</f>
        <v/>
      </c>
      <c r="E2354">
        <f>IFERROR(IF(NOT(BTT[[#This Row],[Manuelle Änderung des Verantwortliches TP
(Auswahl - bei Bedarf)]]=""),BTT[[#This Row],[Manuelle Änderung des Verantwortliches TP
(Auswahl - bei Bedarf)]],VLOOKUP(BTT[[#This Row],[Hauptprozess
(Pflichtauswahl)]],Hauptprozesse[],3,FALSE)),"")</f>
        <v/>
      </c>
      <c r="F2354" t="inlineStr">
        <is>
          <t>FI</t>
        </is>
      </c>
      <c r="H2354" t="inlineStr"/>
      <c r="I2354" t="inlineStr">
        <is>
          <t>GS02</t>
        </is>
      </c>
      <c r="J2354">
        <f>IFERROR(VLOOKUP(BTT[[#This Row],[Verwendete Transaktion (Pflichtauswahl)]],Transaktionen[[Transaktionen]:[Langtext]],2,FALSE),"")</f>
        <v/>
      </c>
      <c r="V2354">
        <f>IFERROR(VLOOKUP(BTT[[#This Row],[Verwendetes Formular
(Auswahl falls relevant)]],Formulare[[Formularbezeichnung]:[Formularname (technisch)]],2,FALSE),"")</f>
        <v/>
      </c>
      <c r="Y2354" t="inlineStr">
        <is>
          <t>keine Berechtigung</t>
        </is>
      </c>
      <c r="AK2354">
        <f>IF(BTT[[#This Row],[Subprozess
(optionale Auswahl)]]="","okay",IF(VLOOKUP(BTT[[#This Row],[Subprozess
(optionale Auswahl)]],BPML[[Subprozess]:[Zugeordneter Hauptprozess]],3,FALSE)=BTT[[#This Row],[Hauptprozess
(Pflichtauswahl)]],"okay","falscher Subprozess"))</f>
        <v/>
      </c>
      <c r="AL2354">
        <f>IF(aktives_Teilprojekt="Master","",IF(BTT[[#This Row],[Verantwortliches TP
(automatisch)]]=VLOOKUP(aktives_Teilprojekt,Teilprojekte[[Teilprojekte]:[Kürzel]],2,FALSE),"okay","Hauptprozess anderes TP"))</f>
        <v/>
      </c>
      <c r="AM23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4">
        <f>IFERROR(IF(BTT[[#This Row],[SAP-Modul
(Pflichtauswahl)]]&lt;&gt;VLOOKUP(BTT[[#This Row],[Verwendete Transaktion (Pflichtauswahl)]],Transaktionen[[Transaktionen]:[Modul]],3,FALSE),"Modul anders","okay"),"")</f>
        <v/>
      </c>
      <c r="AP2354">
        <f>IFERROR(IF(COUNTIFS(BTT[Verwendete Transaktion (Pflichtauswahl)],BTT[[#This Row],[Verwendete Transaktion (Pflichtauswahl)]],BTT[SAP-Modul
(Pflichtauswahl)],"&lt;&gt;"&amp;BTT[[#This Row],[SAP-Modul
(Pflichtauswahl)]])&gt;0,"Modul anders","okay"),"")</f>
        <v/>
      </c>
      <c r="AQ2354">
        <f>IFERROR(IF(COUNTIFS(BTT[Verwendete Transaktion (Pflichtauswahl)],BTT[[#This Row],[Verwendete Transaktion (Pflichtauswahl)]],BTT[Verantwortliches TP
(automatisch)],"&lt;&gt;"&amp;BTT[[#This Row],[Verantwortliches TP
(automatisch)]])&gt;0,"Transaktion mehrfach","okay"),"")</f>
        <v/>
      </c>
      <c r="AR2354">
        <f>IFERROR(IF(COUNTIFS(BTT[Verwendete Transaktion (Pflichtauswahl)],BTT[[#This Row],[Verwendete Transaktion (Pflichtauswahl)]],BTT[Verantwortliches TP
(automatisch)],"&lt;&gt;"&amp;VLOOKUP(aktives_Teilprojekt,Teilprojekte[[Teilprojekte]:[Kürzel]],2,FALSE))&gt;0,"Transaktion mehrfach","okay"),"")</f>
        <v/>
      </c>
      <c r="AS2354" t="inlineStr">
        <is>
          <t>FI2324</t>
        </is>
      </c>
    </row>
    <row r="2355">
      <c r="A2355">
        <f>IFERROR(IF(BTT[[#This Row],[Lfd Nr. 
(aus konsolidierter Datei)]]&lt;&gt;"",BTT[[#This Row],[Lfd Nr. 
(aus konsolidierter Datei)]],VLOOKUP(aktives_Teilprojekt,Teilprojekte[[Teilprojekte]:[Kürzel]],2,FALSE)&amp;ROW(BTT[[#This Row],[Lfd Nr.
(automatisch)]])-2),"")</f>
        <v/>
      </c>
      <c r="E2355">
        <f>IFERROR(IF(NOT(BTT[[#This Row],[Manuelle Änderung des Verantwortliches TP
(Auswahl - bei Bedarf)]]=""),BTT[[#This Row],[Manuelle Änderung des Verantwortliches TP
(Auswahl - bei Bedarf)]],VLOOKUP(BTT[[#This Row],[Hauptprozess
(Pflichtauswahl)]],Hauptprozesse[],3,FALSE)),"")</f>
        <v/>
      </c>
      <c r="F2355" t="inlineStr">
        <is>
          <t>FI</t>
        </is>
      </c>
      <c r="H2355" t="inlineStr"/>
      <c r="I2355" t="inlineStr">
        <is>
          <t>GS03</t>
        </is>
      </c>
      <c r="J2355">
        <f>IFERROR(VLOOKUP(BTT[[#This Row],[Verwendete Transaktion (Pflichtauswahl)]],Transaktionen[[Transaktionen]:[Langtext]],2,FALSE),"")</f>
        <v/>
      </c>
      <c r="V2355">
        <f>IFERROR(VLOOKUP(BTT[[#This Row],[Verwendetes Formular
(Auswahl falls relevant)]],Formulare[[Formularbezeichnung]:[Formularname (technisch)]],2,FALSE),"")</f>
        <v/>
      </c>
      <c r="Y2355" t="inlineStr">
        <is>
          <t>keine Berechtigung</t>
        </is>
      </c>
      <c r="AK2355">
        <f>IF(BTT[[#This Row],[Subprozess
(optionale Auswahl)]]="","okay",IF(VLOOKUP(BTT[[#This Row],[Subprozess
(optionale Auswahl)]],BPML[[Subprozess]:[Zugeordneter Hauptprozess]],3,FALSE)=BTT[[#This Row],[Hauptprozess
(Pflichtauswahl)]],"okay","falscher Subprozess"))</f>
        <v/>
      </c>
      <c r="AL2355">
        <f>IF(aktives_Teilprojekt="Master","",IF(BTT[[#This Row],[Verantwortliches TP
(automatisch)]]=VLOOKUP(aktives_Teilprojekt,Teilprojekte[[Teilprojekte]:[Kürzel]],2,FALSE),"okay","Hauptprozess anderes TP"))</f>
        <v/>
      </c>
      <c r="AM23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5">
        <f>IFERROR(IF(BTT[[#This Row],[SAP-Modul
(Pflichtauswahl)]]&lt;&gt;VLOOKUP(BTT[[#This Row],[Verwendete Transaktion (Pflichtauswahl)]],Transaktionen[[Transaktionen]:[Modul]],3,FALSE),"Modul anders","okay"),"")</f>
        <v/>
      </c>
      <c r="AP2355">
        <f>IFERROR(IF(COUNTIFS(BTT[Verwendete Transaktion (Pflichtauswahl)],BTT[[#This Row],[Verwendete Transaktion (Pflichtauswahl)]],BTT[SAP-Modul
(Pflichtauswahl)],"&lt;&gt;"&amp;BTT[[#This Row],[SAP-Modul
(Pflichtauswahl)]])&gt;0,"Modul anders","okay"),"")</f>
        <v/>
      </c>
      <c r="AQ2355">
        <f>IFERROR(IF(COUNTIFS(BTT[Verwendete Transaktion (Pflichtauswahl)],BTT[[#This Row],[Verwendete Transaktion (Pflichtauswahl)]],BTT[Verantwortliches TP
(automatisch)],"&lt;&gt;"&amp;BTT[[#This Row],[Verantwortliches TP
(automatisch)]])&gt;0,"Transaktion mehrfach","okay"),"")</f>
        <v/>
      </c>
      <c r="AR2355">
        <f>IFERROR(IF(COUNTIFS(BTT[Verwendete Transaktion (Pflichtauswahl)],BTT[[#This Row],[Verwendete Transaktion (Pflichtauswahl)]],BTT[Verantwortliches TP
(automatisch)],"&lt;&gt;"&amp;VLOOKUP(aktives_Teilprojekt,Teilprojekte[[Teilprojekte]:[Kürzel]],2,FALSE))&gt;0,"Transaktion mehrfach","okay"),"")</f>
        <v/>
      </c>
      <c r="AS2355" t="inlineStr">
        <is>
          <t>FI2325</t>
        </is>
      </c>
    </row>
    <row r="2356">
      <c r="A2356">
        <f>IFERROR(IF(BTT[[#This Row],[Lfd Nr. 
(aus konsolidierter Datei)]]&lt;&gt;"",BTT[[#This Row],[Lfd Nr. 
(aus konsolidierter Datei)]],VLOOKUP(aktives_Teilprojekt,Teilprojekte[[Teilprojekte]:[Kürzel]],2,FALSE)&amp;ROW(BTT[[#This Row],[Lfd Nr.
(automatisch)]])-2),"")</f>
        <v/>
      </c>
      <c r="E2356">
        <f>IFERROR(IF(NOT(BTT[[#This Row],[Manuelle Änderung des Verantwortliches TP
(Auswahl - bei Bedarf)]]=""),BTT[[#This Row],[Manuelle Änderung des Verantwortliches TP
(Auswahl - bei Bedarf)]],VLOOKUP(BTT[[#This Row],[Hauptprozess
(Pflichtauswahl)]],Hauptprozesse[],3,FALSE)),"")</f>
        <v/>
      </c>
      <c r="F2356" t="inlineStr">
        <is>
          <t>FI</t>
        </is>
      </c>
      <c r="H2356" t="inlineStr"/>
      <c r="I2356" t="inlineStr">
        <is>
          <t>GVTR</t>
        </is>
      </c>
      <c r="J2356">
        <f>IFERROR(VLOOKUP(BTT[[#This Row],[Verwendete Transaktion (Pflichtauswahl)]],Transaktionen[[Transaktionen]:[Langtext]],2,FALSE),"")</f>
        <v/>
      </c>
      <c r="V2356">
        <f>IFERROR(VLOOKUP(BTT[[#This Row],[Verwendetes Formular
(Auswahl falls relevant)]],Formulare[[Formularbezeichnung]:[Formularname (technisch)]],2,FALSE),"")</f>
        <v/>
      </c>
      <c r="Y2356" t="inlineStr">
        <is>
          <t>keine Berechtigung</t>
        </is>
      </c>
      <c r="AK2356">
        <f>IF(BTT[[#This Row],[Subprozess
(optionale Auswahl)]]="","okay",IF(VLOOKUP(BTT[[#This Row],[Subprozess
(optionale Auswahl)]],BPML[[Subprozess]:[Zugeordneter Hauptprozess]],3,FALSE)=BTT[[#This Row],[Hauptprozess
(Pflichtauswahl)]],"okay","falscher Subprozess"))</f>
        <v/>
      </c>
      <c r="AL2356">
        <f>IF(aktives_Teilprojekt="Master","",IF(BTT[[#This Row],[Verantwortliches TP
(automatisch)]]=VLOOKUP(aktives_Teilprojekt,Teilprojekte[[Teilprojekte]:[Kürzel]],2,FALSE),"okay","Hauptprozess anderes TP"))</f>
        <v/>
      </c>
      <c r="AM23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6">
        <f>IFERROR(IF(BTT[[#This Row],[SAP-Modul
(Pflichtauswahl)]]&lt;&gt;VLOOKUP(BTT[[#This Row],[Verwendete Transaktion (Pflichtauswahl)]],Transaktionen[[Transaktionen]:[Modul]],3,FALSE),"Modul anders","okay"),"")</f>
        <v/>
      </c>
      <c r="AP2356">
        <f>IFERROR(IF(COUNTIFS(BTT[Verwendete Transaktion (Pflichtauswahl)],BTT[[#This Row],[Verwendete Transaktion (Pflichtauswahl)]],BTT[SAP-Modul
(Pflichtauswahl)],"&lt;&gt;"&amp;BTT[[#This Row],[SAP-Modul
(Pflichtauswahl)]])&gt;0,"Modul anders","okay"),"")</f>
        <v/>
      </c>
      <c r="AQ2356">
        <f>IFERROR(IF(COUNTIFS(BTT[Verwendete Transaktion (Pflichtauswahl)],BTT[[#This Row],[Verwendete Transaktion (Pflichtauswahl)]],BTT[Verantwortliches TP
(automatisch)],"&lt;&gt;"&amp;BTT[[#This Row],[Verantwortliches TP
(automatisch)]])&gt;0,"Transaktion mehrfach","okay"),"")</f>
        <v/>
      </c>
      <c r="AR2356">
        <f>IFERROR(IF(COUNTIFS(BTT[Verwendete Transaktion (Pflichtauswahl)],BTT[[#This Row],[Verwendete Transaktion (Pflichtauswahl)]],BTT[Verantwortliches TP
(automatisch)],"&lt;&gt;"&amp;VLOOKUP(aktives_Teilprojekt,Teilprojekte[[Teilprojekte]:[Kürzel]],2,FALSE))&gt;0,"Transaktion mehrfach","okay"),"")</f>
        <v/>
      </c>
      <c r="AS2356" t="inlineStr">
        <is>
          <t>FI2326</t>
        </is>
      </c>
    </row>
    <row r="2357">
      <c r="A2357">
        <f>IFERROR(IF(BTT[[#This Row],[Lfd Nr. 
(aus konsolidierter Datei)]]&lt;&gt;"",BTT[[#This Row],[Lfd Nr. 
(aus konsolidierter Datei)]],VLOOKUP(aktives_Teilprojekt,Teilprojekte[[Teilprojekte]:[Kürzel]],2,FALSE)&amp;ROW(BTT[[#This Row],[Lfd Nr.
(automatisch)]])-2),"")</f>
        <v/>
      </c>
      <c r="E2357">
        <f>IFERROR(IF(NOT(BTT[[#This Row],[Manuelle Änderung des Verantwortliches TP
(Auswahl - bei Bedarf)]]=""),BTT[[#This Row],[Manuelle Änderung des Verantwortliches TP
(Auswahl - bei Bedarf)]],VLOOKUP(BTT[[#This Row],[Hauptprozess
(Pflichtauswahl)]],Hauptprozesse[],3,FALSE)),"")</f>
        <v/>
      </c>
      <c r="F2357" t="inlineStr">
        <is>
          <t>FI</t>
        </is>
      </c>
      <c r="H2357" t="inlineStr"/>
      <c r="I2357" t="inlineStr">
        <is>
          <t>IN04</t>
        </is>
      </c>
      <c r="J2357">
        <f>IFERROR(VLOOKUP(BTT[[#This Row],[Verwendete Transaktion (Pflichtauswahl)]],Transaktionen[[Transaktionen]:[Langtext]],2,FALSE),"")</f>
        <v/>
      </c>
      <c r="V2357">
        <f>IFERROR(VLOOKUP(BTT[[#This Row],[Verwendetes Formular
(Auswahl falls relevant)]],Formulare[[Formularbezeichnung]:[Formularname (technisch)]],2,FALSE),"")</f>
        <v/>
      </c>
      <c r="Y2357" t="inlineStr">
        <is>
          <t>keine Berechtigung</t>
        </is>
      </c>
      <c r="AK2357">
        <f>IF(BTT[[#This Row],[Subprozess
(optionale Auswahl)]]="","okay",IF(VLOOKUP(BTT[[#This Row],[Subprozess
(optionale Auswahl)]],BPML[[Subprozess]:[Zugeordneter Hauptprozess]],3,FALSE)=BTT[[#This Row],[Hauptprozess
(Pflichtauswahl)]],"okay","falscher Subprozess"))</f>
        <v/>
      </c>
      <c r="AL2357">
        <f>IF(aktives_Teilprojekt="Master","",IF(BTT[[#This Row],[Verantwortliches TP
(automatisch)]]=VLOOKUP(aktives_Teilprojekt,Teilprojekte[[Teilprojekte]:[Kürzel]],2,FALSE),"okay","Hauptprozess anderes TP"))</f>
        <v/>
      </c>
      <c r="AM23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7">
        <f>IFERROR(IF(BTT[[#This Row],[SAP-Modul
(Pflichtauswahl)]]&lt;&gt;VLOOKUP(BTT[[#This Row],[Verwendete Transaktion (Pflichtauswahl)]],Transaktionen[[Transaktionen]:[Modul]],3,FALSE),"Modul anders","okay"),"")</f>
        <v/>
      </c>
      <c r="AP2357">
        <f>IFERROR(IF(COUNTIFS(BTT[Verwendete Transaktion (Pflichtauswahl)],BTT[[#This Row],[Verwendete Transaktion (Pflichtauswahl)]],BTT[SAP-Modul
(Pflichtauswahl)],"&lt;&gt;"&amp;BTT[[#This Row],[SAP-Modul
(Pflichtauswahl)]])&gt;0,"Modul anders","okay"),"")</f>
        <v/>
      </c>
      <c r="AQ2357">
        <f>IFERROR(IF(COUNTIFS(BTT[Verwendete Transaktion (Pflichtauswahl)],BTT[[#This Row],[Verwendete Transaktion (Pflichtauswahl)]],BTT[Verantwortliches TP
(automatisch)],"&lt;&gt;"&amp;BTT[[#This Row],[Verantwortliches TP
(automatisch)]])&gt;0,"Transaktion mehrfach","okay"),"")</f>
        <v/>
      </c>
      <c r="AR2357">
        <f>IFERROR(IF(COUNTIFS(BTT[Verwendete Transaktion (Pflichtauswahl)],BTT[[#This Row],[Verwendete Transaktion (Pflichtauswahl)]],BTT[Verantwortliches TP
(automatisch)],"&lt;&gt;"&amp;VLOOKUP(aktives_Teilprojekt,Teilprojekte[[Teilprojekte]:[Kürzel]],2,FALSE))&gt;0,"Transaktion mehrfach","okay"),"")</f>
        <v/>
      </c>
      <c r="AS2357" t="inlineStr">
        <is>
          <t>FI2327</t>
        </is>
      </c>
    </row>
    <row r="2358">
      <c r="A2358">
        <f>IFERROR(IF(BTT[[#This Row],[Lfd Nr. 
(aus konsolidierter Datei)]]&lt;&gt;"",BTT[[#This Row],[Lfd Nr. 
(aus konsolidierter Datei)]],VLOOKUP(aktives_Teilprojekt,Teilprojekte[[Teilprojekte]:[Kürzel]],2,FALSE)&amp;ROW(BTT[[#This Row],[Lfd Nr.
(automatisch)]])-2),"")</f>
        <v/>
      </c>
      <c r="E2358">
        <f>IFERROR(IF(NOT(BTT[[#This Row],[Manuelle Änderung des Verantwortliches TP
(Auswahl - bei Bedarf)]]=""),BTT[[#This Row],[Manuelle Änderung des Verantwortliches TP
(Auswahl - bei Bedarf)]],VLOOKUP(BTT[[#This Row],[Hauptprozess
(Pflichtauswahl)]],Hauptprozesse[],3,FALSE)),"")</f>
        <v/>
      </c>
      <c r="F2358" t="inlineStr">
        <is>
          <t>FI</t>
        </is>
      </c>
      <c r="H2358" t="inlineStr"/>
      <c r="I2358" t="inlineStr">
        <is>
          <t>IN06</t>
        </is>
      </c>
      <c r="J2358">
        <f>IFERROR(VLOOKUP(BTT[[#This Row],[Verwendete Transaktion (Pflichtauswahl)]],Transaktionen[[Transaktionen]:[Langtext]],2,FALSE),"")</f>
        <v/>
      </c>
      <c r="V2358">
        <f>IFERROR(VLOOKUP(BTT[[#This Row],[Verwendetes Formular
(Auswahl falls relevant)]],Formulare[[Formularbezeichnung]:[Formularname (technisch)]],2,FALSE),"")</f>
        <v/>
      </c>
      <c r="Y2358" t="inlineStr">
        <is>
          <t>keine Berechtigung</t>
        </is>
      </c>
      <c r="AK2358">
        <f>IF(BTT[[#This Row],[Subprozess
(optionale Auswahl)]]="","okay",IF(VLOOKUP(BTT[[#This Row],[Subprozess
(optionale Auswahl)]],BPML[[Subprozess]:[Zugeordneter Hauptprozess]],3,FALSE)=BTT[[#This Row],[Hauptprozess
(Pflichtauswahl)]],"okay","falscher Subprozess"))</f>
        <v/>
      </c>
      <c r="AL2358">
        <f>IF(aktives_Teilprojekt="Master","",IF(BTT[[#This Row],[Verantwortliches TP
(automatisch)]]=VLOOKUP(aktives_Teilprojekt,Teilprojekte[[Teilprojekte]:[Kürzel]],2,FALSE),"okay","Hauptprozess anderes TP"))</f>
        <v/>
      </c>
      <c r="AM23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8">
        <f>IFERROR(IF(BTT[[#This Row],[SAP-Modul
(Pflichtauswahl)]]&lt;&gt;VLOOKUP(BTT[[#This Row],[Verwendete Transaktion (Pflichtauswahl)]],Transaktionen[[Transaktionen]:[Modul]],3,FALSE),"Modul anders","okay"),"")</f>
        <v/>
      </c>
      <c r="AP2358">
        <f>IFERROR(IF(COUNTIFS(BTT[Verwendete Transaktion (Pflichtauswahl)],BTT[[#This Row],[Verwendete Transaktion (Pflichtauswahl)]],BTT[SAP-Modul
(Pflichtauswahl)],"&lt;&gt;"&amp;BTT[[#This Row],[SAP-Modul
(Pflichtauswahl)]])&gt;0,"Modul anders","okay"),"")</f>
        <v/>
      </c>
      <c r="AQ2358">
        <f>IFERROR(IF(COUNTIFS(BTT[Verwendete Transaktion (Pflichtauswahl)],BTT[[#This Row],[Verwendete Transaktion (Pflichtauswahl)]],BTT[Verantwortliches TP
(automatisch)],"&lt;&gt;"&amp;BTT[[#This Row],[Verantwortliches TP
(automatisch)]])&gt;0,"Transaktion mehrfach","okay"),"")</f>
        <v/>
      </c>
      <c r="AR2358">
        <f>IFERROR(IF(COUNTIFS(BTT[Verwendete Transaktion (Pflichtauswahl)],BTT[[#This Row],[Verwendete Transaktion (Pflichtauswahl)]],BTT[Verantwortliches TP
(automatisch)],"&lt;&gt;"&amp;VLOOKUP(aktives_Teilprojekt,Teilprojekte[[Teilprojekte]:[Kürzel]],2,FALSE))&gt;0,"Transaktion mehrfach","okay"),"")</f>
        <v/>
      </c>
      <c r="AS2358" t="inlineStr">
        <is>
          <t>FI2328</t>
        </is>
      </c>
    </row>
    <row r="2359">
      <c r="A2359">
        <f>IFERROR(IF(BTT[[#This Row],[Lfd Nr. 
(aus konsolidierter Datei)]]&lt;&gt;"",BTT[[#This Row],[Lfd Nr. 
(aus konsolidierter Datei)]],VLOOKUP(aktives_Teilprojekt,Teilprojekte[[Teilprojekte]:[Kürzel]],2,FALSE)&amp;ROW(BTT[[#This Row],[Lfd Nr.
(automatisch)]])-2),"")</f>
        <v/>
      </c>
      <c r="E2359">
        <f>IFERROR(IF(NOT(BTT[[#This Row],[Manuelle Änderung des Verantwortliches TP
(Auswahl - bei Bedarf)]]=""),BTT[[#This Row],[Manuelle Änderung des Verantwortliches TP
(Auswahl - bei Bedarf)]],VLOOKUP(BTT[[#This Row],[Hauptprozess
(Pflichtauswahl)]],Hauptprozesse[],3,FALSE)),"")</f>
        <v/>
      </c>
      <c r="F2359" t="inlineStr">
        <is>
          <t>FI</t>
        </is>
      </c>
      <c r="H2359" t="inlineStr"/>
      <c r="I2359" t="inlineStr">
        <is>
          <t>RL23</t>
        </is>
      </c>
      <c r="J2359">
        <f>IFERROR(VLOOKUP(BTT[[#This Row],[Verwendete Transaktion (Pflichtauswahl)]],Transaktionen[[Transaktionen]:[Langtext]],2,FALSE),"")</f>
        <v/>
      </c>
      <c r="V2359">
        <f>IFERROR(VLOOKUP(BTT[[#This Row],[Verwendetes Formular
(Auswahl falls relevant)]],Formulare[[Formularbezeichnung]:[Formularname (technisch)]],2,FALSE),"")</f>
        <v/>
      </c>
      <c r="Y2359" t="inlineStr">
        <is>
          <t>keine Berechtigung</t>
        </is>
      </c>
      <c r="AK2359">
        <f>IF(BTT[[#This Row],[Subprozess
(optionale Auswahl)]]="","okay",IF(VLOOKUP(BTT[[#This Row],[Subprozess
(optionale Auswahl)]],BPML[[Subprozess]:[Zugeordneter Hauptprozess]],3,FALSE)=BTT[[#This Row],[Hauptprozess
(Pflichtauswahl)]],"okay","falscher Subprozess"))</f>
        <v/>
      </c>
      <c r="AL2359">
        <f>IF(aktives_Teilprojekt="Master","",IF(BTT[[#This Row],[Verantwortliches TP
(automatisch)]]=VLOOKUP(aktives_Teilprojekt,Teilprojekte[[Teilprojekte]:[Kürzel]],2,FALSE),"okay","Hauptprozess anderes TP"))</f>
        <v/>
      </c>
      <c r="AM23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59">
        <f>IFERROR(IF(BTT[[#This Row],[SAP-Modul
(Pflichtauswahl)]]&lt;&gt;VLOOKUP(BTT[[#This Row],[Verwendete Transaktion (Pflichtauswahl)]],Transaktionen[[Transaktionen]:[Modul]],3,FALSE),"Modul anders","okay"),"")</f>
        <v/>
      </c>
      <c r="AP2359">
        <f>IFERROR(IF(COUNTIFS(BTT[Verwendete Transaktion (Pflichtauswahl)],BTT[[#This Row],[Verwendete Transaktion (Pflichtauswahl)]],BTT[SAP-Modul
(Pflichtauswahl)],"&lt;&gt;"&amp;BTT[[#This Row],[SAP-Modul
(Pflichtauswahl)]])&gt;0,"Modul anders","okay"),"")</f>
        <v/>
      </c>
      <c r="AQ2359">
        <f>IFERROR(IF(COUNTIFS(BTT[Verwendete Transaktion (Pflichtauswahl)],BTT[[#This Row],[Verwendete Transaktion (Pflichtauswahl)]],BTT[Verantwortliches TP
(automatisch)],"&lt;&gt;"&amp;BTT[[#This Row],[Verantwortliches TP
(automatisch)]])&gt;0,"Transaktion mehrfach","okay"),"")</f>
        <v/>
      </c>
      <c r="AR2359">
        <f>IFERROR(IF(COUNTIFS(BTT[Verwendete Transaktion (Pflichtauswahl)],BTT[[#This Row],[Verwendete Transaktion (Pflichtauswahl)]],BTT[Verantwortliches TP
(automatisch)],"&lt;&gt;"&amp;VLOOKUP(aktives_Teilprojekt,Teilprojekte[[Teilprojekte]:[Kürzel]],2,FALSE))&gt;0,"Transaktion mehrfach","okay"),"")</f>
        <v/>
      </c>
      <c r="AS2359" t="inlineStr">
        <is>
          <t>FI2329</t>
        </is>
      </c>
    </row>
    <row r="2360">
      <c r="A2360">
        <f>IFERROR(IF(BTT[[#This Row],[Lfd Nr. 
(aus konsolidierter Datei)]]&lt;&gt;"",BTT[[#This Row],[Lfd Nr. 
(aus konsolidierter Datei)]],VLOOKUP(aktives_Teilprojekt,Teilprojekte[[Teilprojekte]:[Kürzel]],2,FALSE)&amp;ROW(BTT[[#This Row],[Lfd Nr.
(automatisch)]])-2),"")</f>
        <v/>
      </c>
      <c r="E2360">
        <f>IFERROR(IF(NOT(BTT[[#This Row],[Manuelle Änderung des Verantwortliches TP
(Auswahl - bei Bedarf)]]=""),BTT[[#This Row],[Manuelle Änderung des Verantwortliches TP
(Auswahl - bei Bedarf)]],VLOOKUP(BTT[[#This Row],[Hauptprozess
(Pflichtauswahl)]],Hauptprozesse[],3,FALSE)),"")</f>
        <v/>
      </c>
      <c r="F2360" t="inlineStr">
        <is>
          <t>FI</t>
        </is>
      </c>
      <c r="H2360" t="inlineStr"/>
      <c r="I2360" t="inlineStr">
        <is>
          <t>SM34</t>
        </is>
      </c>
      <c r="J2360">
        <f>IFERROR(VLOOKUP(BTT[[#This Row],[Verwendete Transaktion (Pflichtauswahl)]],Transaktionen[[Transaktionen]:[Langtext]],2,FALSE),"")</f>
        <v/>
      </c>
      <c r="V2360">
        <f>IFERROR(VLOOKUP(BTT[[#This Row],[Verwendetes Formular
(Auswahl falls relevant)]],Formulare[[Formularbezeichnung]:[Formularname (technisch)]],2,FALSE),"")</f>
        <v/>
      </c>
      <c r="Y2360" t="inlineStr">
        <is>
          <t>keine Berechtigung</t>
        </is>
      </c>
      <c r="AK2360">
        <f>IF(BTT[[#This Row],[Subprozess
(optionale Auswahl)]]="","okay",IF(VLOOKUP(BTT[[#This Row],[Subprozess
(optionale Auswahl)]],BPML[[Subprozess]:[Zugeordneter Hauptprozess]],3,FALSE)=BTT[[#This Row],[Hauptprozess
(Pflichtauswahl)]],"okay","falscher Subprozess"))</f>
        <v/>
      </c>
      <c r="AL2360">
        <f>IF(aktives_Teilprojekt="Master","",IF(BTT[[#This Row],[Verantwortliches TP
(automatisch)]]=VLOOKUP(aktives_Teilprojekt,Teilprojekte[[Teilprojekte]:[Kürzel]],2,FALSE),"okay","Hauptprozess anderes TP"))</f>
        <v/>
      </c>
      <c r="AM23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0">
        <f>IFERROR(IF(BTT[[#This Row],[SAP-Modul
(Pflichtauswahl)]]&lt;&gt;VLOOKUP(BTT[[#This Row],[Verwendete Transaktion (Pflichtauswahl)]],Transaktionen[[Transaktionen]:[Modul]],3,FALSE),"Modul anders","okay"),"")</f>
        <v/>
      </c>
      <c r="AP2360">
        <f>IFERROR(IF(COUNTIFS(BTT[Verwendete Transaktion (Pflichtauswahl)],BTT[[#This Row],[Verwendete Transaktion (Pflichtauswahl)]],BTT[SAP-Modul
(Pflichtauswahl)],"&lt;&gt;"&amp;BTT[[#This Row],[SAP-Modul
(Pflichtauswahl)]])&gt;0,"Modul anders","okay"),"")</f>
        <v/>
      </c>
      <c r="AQ2360">
        <f>IFERROR(IF(COUNTIFS(BTT[Verwendete Transaktion (Pflichtauswahl)],BTT[[#This Row],[Verwendete Transaktion (Pflichtauswahl)]],BTT[Verantwortliches TP
(automatisch)],"&lt;&gt;"&amp;BTT[[#This Row],[Verantwortliches TP
(automatisch)]])&gt;0,"Transaktion mehrfach","okay"),"")</f>
        <v/>
      </c>
      <c r="AR2360">
        <f>IFERROR(IF(COUNTIFS(BTT[Verwendete Transaktion (Pflichtauswahl)],BTT[[#This Row],[Verwendete Transaktion (Pflichtauswahl)]],BTT[Verantwortliches TP
(automatisch)],"&lt;&gt;"&amp;VLOOKUP(aktives_Teilprojekt,Teilprojekte[[Teilprojekte]:[Kürzel]],2,FALSE))&gt;0,"Transaktion mehrfach","okay"),"")</f>
        <v/>
      </c>
      <c r="AS2360" t="inlineStr">
        <is>
          <t>FI2330</t>
        </is>
      </c>
    </row>
    <row r="2361">
      <c r="A2361">
        <f>IFERROR(IF(BTT[[#This Row],[Lfd Nr. 
(aus konsolidierter Datei)]]&lt;&gt;"",BTT[[#This Row],[Lfd Nr. 
(aus konsolidierter Datei)]],VLOOKUP(aktives_Teilprojekt,Teilprojekte[[Teilprojekte]:[Kürzel]],2,FALSE)&amp;ROW(BTT[[#This Row],[Lfd Nr.
(automatisch)]])-2),"")</f>
        <v/>
      </c>
      <c r="B2361" t="inlineStr">
        <is>
          <t>Bearbeitung und Prüfung von Eingangsrechnungen</t>
        </is>
      </c>
      <c r="E2361">
        <f>IFERROR(IF(NOT(BTT[[#This Row],[Manuelle Änderung des Verantwortliches TP
(Auswahl - bei Bedarf)]]=""),BTT[[#This Row],[Manuelle Änderung des Verantwortliches TP
(Auswahl - bei Bedarf)]],VLOOKUP(BTT[[#This Row],[Hauptprozess
(Pflichtauswahl)]],Hauptprozesse[],3,FALSE)),"")</f>
        <v/>
      </c>
      <c r="G2361" t="inlineStr">
        <is>
          <t>IT</t>
        </is>
      </c>
      <c r="H2361" t="inlineStr"/>
      <c r="I2361" t="inlineStr">
        <is>
          <t>/SEEAG/CC_COUNTER</t>
        </is>
      </c>
      <c r="J2361">
        <f>IFERROR(VLOOKUP(BTT[[#This Row],[Verwendete Transaktion (Pflichtauswahl)]],Transaktionen[[Transaktionen]:[Langtext]],2,FALSE),"")</f>
        <v/>
      </c>
      <c r="V2361">
        <f>IFERROR(VLOOKUP(BTT[[#This Row],[Verwendetes Formular
(Auswahl falls relevant)]],Formulare[[Formularbezeichnung]:[Formularname (technisch)]],2,FALSE),"")</f>
        <v/>
      </c>
      <c r="AK2361">
        <f>IF(BTT[[#This Row],[Subprozess
(optionale Auswahl)]]="","okay",IF(VLOOKUP(BTT[[#This Row],[Subprozess
(optionale Auswahl)]],BPML[[Subprozess]:[Zugeordneter Hauptprozess]],3,FALSE)=BTT[[#This Row],[Hauptprozess
(Pflichtauswahl)]],"okay","falscher Subprozess"))</f>
        <v/>
      </c>
      <c r="AL2361">
        <f>IF(aktives_Teilprojekt="Master","",IF(BTT[[#This Row],[Verantwortliches TP
(automatisch)]]=VLOOKUP(aktives_Teilprojekt,Teilprojekte[[Teilprojekte]:[Kürzel]],2,FALSE),"okay","Hauptprozess anderes TP"))</f>
        <v/>
      </c>
      <c r="AM23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1">
        <f>IFERROR(IF(BTT[[#This Row],[SAP-Modul
(Pflichtauswahl)]]&lt;&gt;VLOOKUP(BTT[[#This Row],[Verwendete Transaktion (Pflichtauswahl)]],Transaktionen[[Transaktionen]:[Modul]],3,FALSE),"Modul anders","okay"),"")</f>
        <v/>
      </c>
      <c r="AP2361">
        <f>IFERROR(IF(COUNTIFS(BTT[Verwendete Transaktion (Pflichtauswahl)],BTT[[#This Row],[Verwendete Transaktion (Pflichtauswahl)]],BTT[SAP-Modul
(Pflichtauswahl)],"&lt;&gt;"&amp;BTT[[#This Row],[SAP-Modul
(Pflichtauswahl)]])&gt;0,"Modul anders","okay"),"")</f>
        <v/>
      </c>
      <c r="AQ2361">
        <f>IFERROR(IF(COUNTIFS(BTT[Verwendete Transaktion (Pflichtauswahl)],BTT[[#This Row],[Verwendete Transaktion (Pflichtauswahl)]],BTT[Verantwortliches TP
(automatisch)],"&lt;&gt;"&amp;BTT[[#This Row],[Verantwortliches TP
(automatisch)]])&gt;0,"Transaktion mehrfach","okay"),"")</f>
        <v/>
      </c>
      <c r="AR2361">
        <f>IFERROR(IF(COUNTIFS(BTT[Verwendete Transaktion (Pflichtauswahl)],BTT[[#This Row],[Verwendete Transaktion (Pflichtauswahl)]],BTT[Verantwortliches TP
(automatisch)],"&lt;&gt;"&amp;VLOOKUP(aktives_Teilprojekt,Teilprojekte[[Teilprojekte]:[Kürzel]],2,FALSE))&gt;0,"Transaktion mehrfach","okay"),"")</f>
        <v/>
      </c>
      <c r="AS2361" t="inlineStr">
        <is>
          <t>FI2331</t>
        </is>
      </c>
    </row>
    <row r="2362">
      <c r="A2362">
        <f>IFERROR(IF(BTT[[#This Row],[Lfd Nr. 
(aus konsolidierter Datei)]]&lt;&gt;"",BTT[[#This Row],[Lfd Nr. 
(aus konsolidierter Datei)]],VLOOKUP(aktives_Teilprojekt,Teilprojekte[[Teilprojekte]:[Kürzel]],2,FALSE)&amp;ROW(BTT[[#This Row],[Lfd Nr.
(automatisch)]])-2),"")</f>
        <v/>
      </c>
      <c r="B2362" t="inlineStr">
        <is>
          <t>Bearbeitung und Prüfung von Eingangsrechnungen</t>
        </is>
      </c>
      <c r="E2362">
        <f>IFERROR(IF(NOT(BTT[[#This Row],[Manuelle Änderung des Verantwortliches TP
(Auswahl - bei Bedarf)]]=""),BTT[[#This Row],[Manuelle Änderung des Verantwortliches TP
(Auswahl - bei Bedarf)]],VLOOKUP(BTT[[#This Row],[Hauptprozess
(Pflichtauswahl)]],Hauptprozesse[],3,FALSE)),"")</f>
        <v/>
      </c>
      <c r="G2362" t="inlineStr">
        <is>
          <t>IT</t>
        </is>
      </c>
      <c r="H2362" t="inlineStr"/>
      <c r="I2362" t="inlineStr">
        <is>
          <t>/SEEAG/CC_LIC</t>
        </is>
      </c>
      <c r="J2362">
        <f>IFERROR(VLOOKUP(BTT[[#This Row],[Verwendete Transaktion (Pflichtauswahl)]],Transaktionen[[Transaktionen]:[Langtext]],2,FALSE),"")</f>
        <v/>
      </c>
      <c r="V2362">
        <f>IFERROR(VLOOKUP(BTT[[#This Row],[Verwendetes Formular
(Auswahl falls relevant)]],Formulare[[Formularbezeichnung]:[Formularname (technisch)]],2,FALSE),"")</f>
        <v/>
      </c>
      <c r="AK2362">
        <f>IF(BTT[[#This Row],[Subprozess
(optionale Auswahl)]]="","okay",IF(VLOOKUP(BTT[[#This Row],[Subprozess
(optionale Auswahl)]],BPML[[Subprozess]:[Zugeordneter Hauptprozess]],3,FALSE)=BTT[[#This Row],[Hauptprozess
(Pflichtauswahl)]],"okay","falscher Subprozess"))</f>
        <v/>
      </c>
      <c r="AL2362">
        <f>IF(aktives_Teilprojekt="Master","",IF(BTT[[#This Row],[Verantwortliches TP
(automatisch)]]=VLOOKUP(aktives_Teilprojekt,Teilprojekte[[Teilprojekte]:[Kürzel]],2,FALSE),"okay","Hauptprozess anderes TP"))</f>
        <v/>
      </c>
      <c r="AM23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2">
        <f>IFERROR(IF(BTT[[#This Row],[SAP-Modul
(Pflichtauswahl)]]&lt;&gt;VLOOKUP(BTT[[#This Row],[Verwendete Transaktion (Pflichtauswahl)]],Transaktionen[[Transaktionen]:[Modul]],3,FALSE),"Modul anders","okay"),"")</f>
        <v/>
      </c>
      <c r="AP2362">
        <f>IFERROR(IF(COUNTIFS(BTT[Verwendete Transaktion (Pflichtauswahl)],BTT[[#This Row],[Verwendete Transaktion (Pflichtauswahl)]],BTT[SAP-Modul
(Pflichtauswahl)],"&lt;&gt;"&amp;BTT[[#This Row],[SAP-Modul
(Pflichtauswahl)]])&gt;0,"Modul anders","okay"),"")</f>
        <v/>
      </c>
      <c r="AQ2362">
        <f>IFERROR(IF(COUNTIFS(BTT[Verwendete Transaktion (Pflichtauswahl)],BTT[[#This Row],[Verwendete Transaktion (Pflichtauswahl)]],BTT[Verantwortliches TP
(automatisch)],"&lt;&gt;"&amp;BTT[[#This Row],[Verantwortliches TP
(automatisch)]])&gt;0,"Transaktion mehrfach","okay"),"")</f>
        <v/>
      </c>
      <c r="AR2362">
        <f>IFERROR(IF(COUNTIFS(BTT[Verwendete Transaktion (Pflichtauswahl)],BTT[[#This Row],[Verwendete Transaktion (Pflichtauswahl)]],BTT[Verantwortliches TP
(automatisch)],"&lt;&gt;"&amp;VLOOKUP(aktives_Teilprojekt,Teilprojekte[[Teilprojekte]:[Kürzel]],2,FALSE))&gt;0,"Transaktion mehrfach","okay"),"")</f>
        <v/>
      </c>
      <c r="AS2362" t="inlineStr">
        <is>
          <t>FI2332</t>
        </is>
      </c>
    </row>
    <row r="2363">
      <c r="A2363">
        <f>IFERROR(IF(BTT[[#This Row],[Lfd Nr. 
(aus konsolidierter Datei)]]&lt;&gt;"",BTT[[#This Row],[Lfd Nr. 
(aus konsolidierter Datei)]],VLOOKUP(aktives_Teilprojekt,Teilprojekte[[Teilprojekte]:[Kürzel]],2,FALSE)&amp;ROW(BTT[[#This Row],[Lfd Nr.
(automatisch)]])-2),"")</f>
        <v/>
      </c>
      <c r="B2363" t="inlineStr">
        <is>
          <t>Bearbeitung und Prüfung von Eingangsrechnungen</t>
        </is>
      </c>
      <c r="E2363">
        <f>IFERROR(IF(NOT(BTT[[#This Row],[Manuelle Änderung des Verantwortliches TP
(Auswahl - bei Bedarf)]]=""),BTT[[#This Row],[Manuelle Änderung des Verantwortliches TP
(Auswahl - bei Bedarf)]],VLOOKUP(BTT[[#This Row],[Hauptprozess
(Pflichtauswahl)]],Hauptprozesse[],3,FALSE)),"")</f>
        <v/>
      </c>
      <c r="G2363" t="inlineStr">
        <is>
          <t>IT</t>
        </is>
      </c>
      <c r="H2363" t="inlineStr"/>
      <c r="I2363" t="inlineStr">
        <is>
          <t>/SEEAG/CC_MONITOR</t>
        </is>
      </c>
      <c r="J2363">
        <f>IFERROR(VLOOKUP(BTT[[#This Row],[Verwendete Transaktion (Pflichtauswahl)]],Transaktionen[[Transaktionen]:[Langtext]],2,FALSE),"")</f>
        <v/>
      </c>
      <c r="V2363">
        <f>IFERROR(VLOOKUP(BTT[[#This Row],[Verwendetes Formular
(Auswahl falls relevant)]],Formulare[[Formularbezeichnung]:[Formularname (technisch)]],2,FALSE),"")</f>
        <v/>
      </c>
      <c r="AK2363">
        <f>IF(BTT[[#This Row],[Subprozess
(optionale Auswahl)]]="","okay",IF(VLOOKUP(BTT[[#This Row],[Subprozess
(optionale Auswahl)]],BPML[[Subprozess]:[Zugeordneter Hauptprozess]],3,FALSE)=BTT[[#This Row],[Hauptprozess
(Pflichtauswahl)]],"okay","falscher Subprozess"))</f>
        <v/>
      </c>
      <c r="AL2363">
        <f>IF(aktives_Teilprojekt="Master","",IF(BTT[[#This Row],[Verantwortliches TP
(automatisch)]]=VLOOKUP(aktives_Teilprojekt,Teilprojekte[[Teilprojekte]:[Kürzel]],2,FALSE),"okay","Hauptprozess anderes TP"))</f>
        <v/>
      </c>
      <c r="AM23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3">
        <f>IFERROR(IF(BTT[[#This Row],[SAP-Modul
(Pflichtauswahl)]]&lt;&gt;VLOOKUP(BTT[[#This Row],[Verwendete Transaktion (Pflichtauswahl)]],Transaktionen[[Transaktionen]:[Modul]],3,FALSE),"Modul anders","okay"),"")</f>
        <v/>
      </c>
      <c r="AP2363">
        <f>IFERROR(IF(COUNTIFS(BTT[Verwendete Transaktion (Pflichtauswahl)],BTT[[#This Row],[Verwendete Transaktion (Pflichtauswahl)]],BTT[SAP-Modul
(Pflichtauswahl)],"&lt;&gt;"&amp;BTT[[#This Row],[SAP-Modul
(Pflichtauswahl)]])&gt;0,"Modul anders","okay"),"")</f>
        <v/>
      </c>
      <c r="AQ2363">
        <f>IFERROR(IF(COUNTIFS(BTT[Verwendete Transaktion (Pflichtauswahl)],BTT[[#This Row],[Verwendete Transaktion (Pflichtauswahl)]],BTT[Verantwortliches TP
(automatisch)],"&lt;&gt;"&amp;BTT[[#This Row],[Verantwortliches TP
(automatisch)]])&gt;0,"Transaktion mehrfach","okay"),"")</f>
        <v/>
      </c>
      <c r="AR2363">
        <f>IFERROR(IF(COUNTIFS(BTT[Verwendete Transaktion (Pflichtauswahl)],BTT[[#This Row],[Verwendete Transaktion (Pflichtauswahl)]],BTT[Verantwortliches TP
(automatisch)],"&lt;&gt;"&amp;VLOOKUP(aktives_Teilprojekt,Teilprojekte[[Teilprojekte]:[Kürzel]],2,FALSE))&gt;0,"Transaktion mehrfach","okay"),"")</f>
        <v/>
      </c>
      <c r="AS2363" t="inlineStr">
        <is>
          <t>FI2333</t>
        </is>
      </c>
    </row>
    <row r="2364">
      <c r="A2364">
        <f>IFERROR(IF(BTT[[#This Row],[Lfd Nr. 
(aus konsolidierter Datei)]]&lt;&gt;"",BTT[[#This Row],[Lfd Nr. 
(aus konsolidierter Datei)]],VLOOKUP(aktives_Teilprojekt,Teilprojekte[[Teilprojekte]:[Kürzel]],2,FALSE)&amp;ROW(BTT[[#This Row],[Lfd Nr.
(automatisch)]])-2),"")</f>
        <v/>
      </c>
      <c r="B2364" t="inlineStr">
        <is>
          <t>Bearbeitung und Prüfung von Eingangsrechnungen</t>
        </is>
      </c>
      <c r="E2364">
        <f>IFERROR(IF(NOT(BTT[[#This Row],[Manuelle Änderung des Verantwortliches TP
(Auswahl - bei Bedarf)]]=""),BTT[[#This Row],[Manuelle Änderung des Verantwortliches TP
(Auswahl - bei Bedarf)]],VLOOKUP(BTT[[#This Row],[Hauptprozess
(Pflichtauswahl)]],Hauptprozesse[],3,FALSE)),"")</f>
        <v/>
      </c>
      <c r="G2364" t="inlineStr">
        <is>
          <t>RW-K</t>
        </is>
      </c>
      <c r="H2364" t="inlineStr"/>
      <c r="I2364" t="inlineStr">
        <is>
          <t>/SEEAG/CEXEC</t>
        </is>
      </c>
      <c r="J2364">
        <f>IFERROR(VLOOKUP(BTT[[#This Row],[Verwendete Transaktion (Pflichtauswahl)]],Transaktionen[[Transaktionen]:[Langtext]],2,FALSE),"")</f>
        <v/>
      </c>
      <c r="V2364">
        <f>IFERROR(VLOOKUP(BTT[[#This Row],[Verwendetes Formular
(Auswahl falls relevant)]],Formulare[[Formularbezeichnung]:[Formularname (technisch)]],2,FALSE),"")</f>
        <v/>
      </c>
      <c r="AK2364">
        <f>IF(BTT[[#This Row],[Subprozess
(optionale Auswahl)]]="","okay",IF(VLOOKUP(BTT[[#This Row],[Subprozess
(optionale Auswahl)]],BPML[[Subprozess]:[Zugeordneter Hauptprozess]],3,FALSE)=BTT[[#This Row],[Hauptprozess
(Pflichtauswahl)]],"okay","falscher Subprozess"))</f>
        <v/>
      </c>
      <c r="AL2364">
        <f>IF(aktives_Teilprojekt="Master","",IF(BTT[[#This Row],[Verantwortliches TP
(automatisch)]]=VLOOKUP(aktives_Teilprojekt,Teilprojekte[[Teilprojekte]:[Kürzel]],2,FALSE),"okay","Hauptprozess anderes TP"))</f>
        <v/>
      </c>
      <c r="AM23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4">
        <f>IFERROR(IF(BTT[[#This Row],[SAP-Modul
(Pflichtauswahl)]]&lt;&gt;VLOOKUP(BTT[[#This Row],[Verwendete Transaktion (Pflichtauswahl)]],Transaktionen[[Transaktionen]:[Modul]],3,FALSE),"Modul anders","okay"),"")</f>
        <v/>
      </c>
      <c r="AP2364">
        <f>IFERROR(IF(COUNTIFS(BTT[Verwendete Transaktion (Pflichtauswahl)],BTT[[#This Row],[Verwendete Transaktion (Pflichtauswahl)]],BTT[SAP-Modul
(Pflichtauswahl)],"&lt;&gt;"&amp;BTT[[#This Row],[SAP-Modul
(Pflichtauswahl)]])&gt;0,"Modul anders","okay"),"")</f>
        <v/>
      </c>
      <c r="AQ2364">
        <f>IFERROR(IF(COUNTIFS(BTT[Verwendete Transaktion (Pflichtauswahl)],BTT[[#This Row],[Verwendete Transaktion (Pflichtauswahl)]],BTT[Verantwortliches TP
(automatisch)],"&lt;&gt;"&amp;BTT[[#This Row],[Verantwortliches TP
(automatisch)]])&gt;0,"Transaktion mehrfach","okay"),"")</f>
        <v/>
      </c>
      <c r="AR2364">
        <f>IFERROR(IF(COUNTIFS(BTT[Verwendete Transaktion (Pflichtauswahl)],BTT[[#This Row],[Verwendete Transaktion (Pflichtauswahl)]],BTT[Verantwortliches TP
(automatisch)],"&lt;&gt;"&amp;VLOOKUP(aktives_Teilprojekt,Teilprojekte[[Teilprojekte]:[Kürzel]],2,FALSE))&gt;0,"Transaktion mehrfach","okay"),"")</f>
        <v/>
      </c>
      <c r="AS2364" t="inlineStr">
        <is>
          <t>FI2334</t>
        </is>
      </c>
    </row>
    <row r="2365">
      <c r="A2365">
        <f>IFERROR(IF(BTT[[#This Row],[Lfd Nr. 
(aus konsolidierter Datei)]]&lt;&gt;"",BTT[[#This Row],[Lfd Nr. 
(aus konsolidierter Datei)]],VLOOKUP(aktives_Teilprojekt,Teilprojekte[[Teilprojekte]:[Kürzel]],2,FALSE)&amp;ROW(BTT[[#This Row],[Lfd Nr.
(automatisch)]])-2),"")</f>
        <v/>
      </c>
      <c r="B2365" t="inlineStr">
        <is>
          <t>Bearbeitung und Prüfung von Eingangsrechnungen</t>
        </is>
      </c>
      <c r="E2365">
        <f>IFERROR(IF(NOT(BTT[[#This Row],[Manuelle Änderung des Verantwortliches TP
(Auswahl - bei Bedarf)]]=""),BTT[[#This Row],[Manuelle Änderung des Verantwortliches TP
(Auswahl - bei Bedarf)]],VLOOKUP(BTT[[#This Row],[Hauptprozess
(Pflichtauswahl)]],Hauptprozesse[],3,FALSE)),"")</f>
        <v/>
      </c>
      <c r="G2365" t="inlineStr">
        <is>
          <t>IT</t>
        </is>
      </c>
      <c r="H2365" t="inlineStr"/>
      <c r="I2365" t="inlineStr">
        <is>
          <t>/SEEAG/DS_APPL_CHECK</t>
        </is>
      </c>
      <c r="J2365">
        <f>IFERROR(VLOOKUP(BTT[[#This Row],[Verwendete Transaktion (Pflichtauswahl)]],Transaktionen[[Transaktionen]:[Langtext]],2,FALSE),"")</f>
        <v/>
      </c>
      <c r="V2365">
        <f>IFERROR(VLOOKUP(BTT[[#This Row],[Verwendetes Formular
(Auswahl falls relevant)]],Formulare[[Formularbezeichnung]:[Formularname (technisch)]],2,FALSE),"")</f>
        <v/>
      </c>
      <c r="AK2365">
        <f>IF(BTT[[#This Row],[Subprozess
(optionale Auswahl)]]="","okay",IF(VLOOKUP(BTT[[#This Row],[Subprozess
(optionale Auswahl)]],BPML[[Subprozess]:[Zugeordneter Hauptprozess]],3,FALSE)=BTT[[#This Row],[Hauptprozess
(Pflichtauswahl)]],"okay","falscher Subprozess"))</f>
        <v/>
      </c>
      <c r="AL2365">
        <f>IF(aktives_Teilprojekt="Master","",IF(BTT[[#This Row],[Verantwortliches TP
(automatisch)]]=VLOOKUP(aktives_Teilprojekt,Teilprojekte[[Teilprojekte]:[Kürzel]],2,FALSE),"okay","Hauptprozess anderes TP"))</f>
        <v/>
      </c>
      <c r="AM23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5">
        <f>IFERROR(IF(BTT[[#This Row],[SAP-Modul
(Pflichtauswahl)]]&lt;&gt;VLOOKUP(BTT[[#This Row],[Verwendete Transaktion (Pflichtauswahl)]],Transaktionen[[Transaktionen]:[Modul]],3,FALSE),"Modul anders","okay"),"")</f>
        <v/>
      </c>
      <c r="AP2365">
        <f>IFERROR(IF(COUNTIFS(BTT[Verwendete Transaktion (Pflichtauswahl)],BTT[[#This Row],[Verwendete Transaktion (Pflichtauswahl)]],BTT[SAP-Modul
(Pflichtauswahl)],"&lt;&gt;"&amp;BTT[[#This Row],[SAP-Modul
(Pflichtauswahl)]])&gt;0,"Modul anders","okay"),"")</f>
        <v/>
      </c>
      <c r="AQ2365">
        <f>IFERROR(IF(COUNTIFS(BTT[Verwendete Transaktion (Pflichtauswahl)],BTT[[#This Row],[Verwendete Transaktion (Pflichtauswahl)]],BTT[Verantwortliches TP
(automatisch)],"&lt;&gt;"&amp;BTT[[#This Row],[Verantwortliches TP
(automatisch)]])&gt;0,"Transaktion mehrfach","okay"),"")</f>
        <v/>
      </c>
      <c r="AR2365">
        <f>IFERROR(IF(COUNTIFS(BTT[Verwendete Transaktion (Pflichtauswahl)],BTT[[#This Row],[Verwendete Transaktion (Pflichtauswahl)]],BTT[Verantwortliches TP
(automatisch)],"&lt;&gt;"&amp;VLOOKUP(aktives_Teilprojekt,Teilprojekte[[Teilprojekte]:[Kürzel]],2,FALSE))&gt;0,"Transaktion mehrfach","okay"),"")</f>
        <v/>
      </c>
      <c r="AS2365" t="inlineStr">
        <is>
          <t>FI2335</t>
        </is>
      </c>
    </row>
    <row r="2366">
      <c r="A2366">
        <f>IFERROR(IF(BTT[[#This Row],[Lfd Nr. 
(aus konsolidierter Datei)]]&lt;&gt;"",BTT[[#This Row],[Lfd Nr. 
(aus konsolidierter Datei)]],VLOOKUP(aktives_Teilprojekt,Teilprojekte[[Teilprojekte]:[Kürzel]],2,FALSE)&amp;ROW(BTT[[#This Row],[Lfd Nr.
(automatisch)]])-2),"")</f>
        <v/>
      </c>
      <c r="B2366" t="inlineStr">
        <is>
          <t>Bearbeitung und Prüfung von Eingangsrechnungen</t>
        </is>
      </c>
      <c r="E2366">
        <f>IFERROR(IF(NOT(BTT[[#This Row],[Manuelle Änderung des Verantwortliches TP
(Auswahl - bei Bedarf)]]=""),BTT[[#This Row],[Manuelle Änderung des Verantwortliches TP
(Auswahl - bei Bedarf)]],VLOOKUP(BTT[[#This Row],[Hauptprozess
(Pflichtauswahl)]],Hauptprozesse[],3,FALSE)),"")</f>
        <v/>
      </c>
      <c r="G2366" t="inlineStr">
        <is>
          <t>IT</t>
        </is>
      </c>
      <c r="H2366" t="inlineStr"/>
      <c r="I2366" t="inlineStr">
        <is>
          <t>/SEEAG/DS_COLL_PROC</t>
        </is>
      </c>
      <c r="J2366">
        <f>IFERROR(VLOOKUP(BTT[[#This Row],[Verwendete Transaktion (Pflichtauswahl)]],Transaktionen[[Transaktionen]:[Langtext]],2,FALSE),"")</f>
        <v/>
      </c>
      <c r="V2366">
        <f>IFERROR(VLOOKUP(BTT[[#This Row],[Verwendetes Formular
(Auswahl falls relevant)]],Formulare[[Formularbezeichnung]:[Formularname (technisch)]],2,FALSE),"")</f>
        <v/>
      </c>
      <c r="AK2366">
        <f>IF(BTT[[#This Row],[Subprozess
(optionale Auswahl)]]="","okay",IF(VLOOKUP(BTT[[#This Row],[Subprozess
(optionale Auswahl)]],BPML[[Subprozess]:[Zugeordneter Hauptprozess]],3,FALSE)=BTT[[#This Row],[Hauptprozess
(Pflichtauswahl)]],"okay","falscher Subprozess"))</f>
        <v/>
      </c>
      <c r="AL2366">
        <f>IF(aktives_Teilprojekt="Master","",IF(BTT[[#This Row],[Verantwortliches TP
(automatisch)]]=VLOOKUP(aktives_Teilprojekt,Teilprojekte[[Teilprojekte]:[Kürzel]],2,FALSE),"okay","Hauptprozess anderes TP"))</f>
        <v/>
      </c>
      <c r="AM23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6">
        <f>IFERROR(IF(BTT[[#This Row],[SAP-Modul
(Pflichtauswahl)]]&lt;&gt;VLOOKUP(BTT[[#This Row],[Verwendete Transaktion (Pflichtauswahl)]],Transaktionen[[Transaktionen]:[Modul]],3,FALSE),"Modul anders","okay"),"")</f>
        <v/>
      </c>
      <c r="AP2366">
        <f>IFERROR(IF(COUNTIFS(BTT[Verwendete Transaktion (Pflichtauswahl)],BTT[[#This Row],[Verwendete Transaktion (Pflichtauswahl)]],BTT[SAP-Modul
(Pflichtauswahl)],"&lt;&gt;"&amp;BTT[[#This Row],[SAP-Modul
(Pflichtauswahl)]])&gt;0,"Modul anders","okay"),"")</f>
        <v/>
      </c>
      <c r="AQ2366">
        <f>IFERROR(IF(COUNTIFS(BTT[Verwendete Transaktion (Pflichtauswahl)],BTT[[#This Row],[Verwendete Transaktion (Pflichtauswahl)]],BTT[Verantwortliches TP
(automatisch)],"&lt;&gt;"&amp;BTT[[#This Row],[Verantwortliches TP
(automatisch)]])&gt;0,"Transaktion mehrfach","okay"),"")</f>
        <v/>
      </c>
      <c r="AR2366">
        <f>IFERROR(IF(COUNTIFS(BTT[Verwendete Transaktion (Pflichtauswahl)],BTT[[#This Row],[Verwendete Transaktion (Pflichtauswahl)]],BTT[Verantwortliches TP
(automatisch)],"&lt;&gt;"&amp;VLOOKUP(aktives_Teilprojekt,Teilprojekte[[Teilprojekte]:[Kürzel]],2,FALSE))&gt;0,"Transaktion mehrfach","okay"),"")</f>
        <v/>
      </c>
      <c r="AS2366" t="inlineStr">
        <is>
          <t>FI2336</t>
        </is>
      </c>
    </row>
    <row r="2367">
      <c r="A2367">
        <f>IFERROR(IF(BTT[[#This Row],[Lfd Nr. 
(aus konsolidierter Datei)]]&lt;&gt;"",BTT[[#This Row],[Lfd Nr. 
(aus konsolidierter Datei)]],VLOOKUP(aktives_Teilprojekt,Teilprojekte[[Teilprojekte]:[Kürzel]],2,FALSE)&amp;ROW(BTT[[#This Row],[Lfd Nr.
(automatisch)]])-2),"")</f>
        <v/>
      </c>
      <c r="B2367" t="inlineStr">
        <is>
          <t>Bearbeitung und Prüfung von Eingangsrechnungen</t>
        </is>
      </c>
      <c r="E2367">
        <f>IFERROR(IF(NOT(BTT[[#This Row],[Manuelle Änderung des Verantwortliches TP
(Auswahl - bei Bedarf)]]=""),BTT[[#This Row],[Manuelle Änderung des Verantwortliches TP
(Auswahl - bei Bedarf)]],VLOOKUP(BTT[[#This Row],[Hauptprozess
(Pflichtauswahl)]],Hauptprozesse[],3,FALSE)),"")</f>
        <v/>
      </c>
      <c r="G2367" t="inlineStr">
        <is>
          <t>RW-K</t>
        </is>
      </c>
      <c r="H2367" t="inlineStr"/>
      <c r="I2367" t="inlineStr">
        <is>
          <t>/SEEAG/DS_IC</t>
        </is>
      </c>
      <c r="J2367">
        <f>IFERROR(VLOOKUP(BTT[[#This Row],[Verwendete Transaktion (Pflichtauswahl)]],Transaktionen[[Transaktionen]:[Langtext]],2,FALSE),"")</f>
        <v/>
      </c>
      <c r="V2367">
        <f>IFERROR(VLOOKUP(BTT[[#This Row],[Verwendetes Formular
(Auswahl falls relevant)]],Formulare[[Formularbezeichnung]:[Formularname (technisch)]],2,FALSE),"")</f>
        <v/>
      </c>
      <c r="AK2367">
        <f>IF(BTT[[#This Row],[Subprozess
(optionale Auswahl)]]="","okay",IF(VLOOKUP(BTT[[#This Row],[Subprozess
(optionale Auswahl)]],BPML[[Subprozess]:[Zugeordneter Hauptprozess]],3,FALSE)=BTT[[#This Row],[Hauptprozess
(Pflichtauswahl)]],"okay","falscher Subprozess"))</f>
        <v/>
      </c>
      <c r="AL2367">
        <f>IF(aktives_Teilprojekt="Master","",IF(BTT[[#This Row],[Verantwortliches TP
(automatisch)]]=VLOOKUP(aktives_Teilprojekt,Teilprojekte[[Teilprojekte]:[Kürzel]],2,FALSE),"okay","Hauptprozess anderes TP"))</f>
        <v/>
      </c>
      <c r="AM23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7">
        <f>IFERROR(IF(BTT[[#This Row],[SAP-Modul
(Pflichtauswahl)]]&lt;&gt;VLOOKUP(BTT[[#This Row],[Verwendete Transaktion (Pflichtauswahl)]],Transaktionen[[Transaktionen]:[Modul]],3,FALSE),"Modul anders","okay"),"")</f>
        <v/>
      </c>
      <c r="AP2367">
        <f>IFERROR(IF(COUNTIFS(BTT[Verwendete Transaktion (Pflichtauswahl)],BTT[[#This Row],[Verwendete Transaktion (Pflichtauswahl)]],BTT[SAP-Modul
(Pflichtauswahl)],"&lt;&gt;"&amp;BTT[[#This Row],[SAP-Modul
(Pflichtauswahl)]])&gt;0,"Modul anders","okay"),"")</f>
        <v/>
      </c>
      <c r="AQ2367">
        <f>IFERROR(IF(COUNTIFS(BTT[Verwendete Transaktion (Pflichtauswahl)],BTT[[#This Row],[Verwendete Transaktion (Pflichtauswahl)]],BTT[Verantwortliches TP
(automatisch)],"&lt;&gt;"&amp;BTT[[#This Row],[Verantwortliches TP
(automatisch)]])&gt;0,"Transaktion mehrfach","okay"),"")</f>
        <v/>
      </c>
      <c r="AR2367">
        <f>IFERROR(IF(COUNTIFS(BTT[Verwendete Transaktion (Pflichtauswahl)],BTT[[#This Row],[Verwendete Transaktion (Pflichtauswahl)]],BTT[Verantwortliches TP
(automatisch)],"&lt;&gt;"&amp;VLOOKUP(aktives_Teilprojekt,Teilprojekte[[Teilprojekte]:[Kürzel]],2,FALSE))&gt;0,"Transaktion mehrfach","okay"),"")</f>
        <v/>
      </c>
      <c r="AS2367" t="inlineStr">
        <is>
          <t>FI2337</t>
        </is>
      </c>
    </row>
    <row r="2368">
      <c r="A2368">
        <f>IFERROR(IF(BTT[[#This Row],[Lfd Nr. 
(aus konsolidierter Datei)]]&lt;&gt;"",BTT[[#This Row],[Lfd Nr. 
(aus konsolidierter Datei)]],VLOOKUP(aktives_Teilprojekt,Teilprojekte[[Teilprojekte]:[Kürzel]],2,FALSE)&amp;ROW(BTT[[#This Row],[Lfd Nr.
(automatisch)]])-2),"")</f>
        <v/>
      </c>
      <c r="B2368" t="inlineStr">
        <is>
          <t>Bearbeitung und Prüfung von Eingangsrechnungen</t>
        </is>
      </c>
      <c r="E2368">
        <f>IFERROR(IF(NOT(BTT[[#This Row],[Manuelle Änderung des Verantwortliches TP
(Auswahl - bei Bedarf)]]=""),BTT[[#This Row],[Manuelle Änderung des Verantwortliches TP
(Auswahl - bei Bedarf)]],VLOOKUP(BTT[[#This Row],[Hauptprozess
(Pflichtauswahl)]],Hauptprozesse[],3,FALSE)),"")</f>
        <v/>
      </c>
      <c r="G2368" t="inlineStr">
        <is>
          <t>IT</t>
        </is>
      </c>
      <c r="H2368" t="inlineStr"/>
      <c r="I2368" t="inlineStr">
        <is>
          <t>/SEEAG/DS_IMGINBOUND</t>
        </is>
      </c>
      <c r="J2368">
        <f>IFERROR(VLOOKUP(BTT[[#This Row],[Verwendete Transaktion (Pflichtauswahl)]],Transaktionen[[Transaktionen]:[Langtext]],2,FALSE),"")</f>
        <v/>
      </c>
      <c r="V2368">
        <f>IFERROR(VLOOKUP(BTT[[#This Row],[Verwendetes Formular
(Auswahl falls relevant)]],Formulare[[Formularbezeichnung]:[Formularname (technisch)]],2,FALSE),"")</f>
        <v/>
      </c>
      <c r="AK2368">
        <f>IF(BTT[[#This Row],[Subprozess
(optionale Auswahl)]]="","okay",IF(VLOOKUP(BTT[[#This Row],[Subprozess
(optionale Auswahl)]],BPML[[Subprozess]:[Zugeordneter Hauptprozess]],3,FALSE)=BTT[[#This Row],[Hauptprozess
(Pflichtauswahl)]],"okay","falscher Subprozess"))</f>
        <v/>
      </c>
      <c r="AL2368">
        <f>IF(aktives_Teilprojekt="Master","",IF(BTT[[#This Row],[Verantwortliches TP
(automatisch)]]=VLOOKUP(aktives_Teilprojekt,Teilprojekte[[Teilprojekte]:[Kürzel]],2,FALSE),"okay","Hauptprozess anderes TP"))</f>
        <v/>
      </c>
      <c r="AM23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8">
        <f>IFERROR(IF(BTT[[#This Row],[SAP-Modul
(Pflichtauswahl)]]&lt;&gt;VLOOKUP(BTT[[#This Row],[Verwendete Transaktion (Pflichtauswahl)]],Transaktionen[[Transaktionen]:[Modul]],3,FALSE),"Modul anders","okay"),"")</f>
        <v/>
      </c>
      <c r="AP2368">
        <f>IFERROR(IF(COUNTIFS(BTT[Verwendete Transaktion (Pflichtauswahl)],BTT[[#This Row],[Verwendete Transaktion (Pflichtauswahl)]],BTT[SAP-Modul
(Pflichtauswahl)],"&lt;&gt;"&amp;BTT[[#This Row],[SAP-Modul
(Pflichtauswahl)]])&gt;0,"Modul anders","okay"),"")</f>
        <v/>
      </c>
      <c r="AQ2368">
        <f>IFERROR(IF(COUNTIFS(BTT[Verwendete Transaktion (Pflichtauswahl)],BTT[[#This Row],[Verwendete Transaktion (Pflichtauswahl)]],BTT[Verantwortliches TP
(automatisch)],"&lt;&gt;"&amp;BTT[[#This Row],[Verantwortliches TP
(automatisch)]])&gt;0,"Transaktion mehrfach","okay"),"")</f>
        <v/>
      </c>
      <c r="AR2368">
        <f>IFERROR(IF(COUNTIFS(BTT[Verwendete Transaktion (Pflichtauswahl)],BTT[[#This Row],[Verwendete Transaktion (Pflichtauswahl)]],BTT[Verantwortliches TP
(automatisch)],"&lt;&gt;"&amp;VLOOKUP(aktives_Teilprojekt,Teilprojekte[[Teilprojekte]:[Kürzel]],2,FALSE))&gt;0,"Transaktion mehrfach","okay"),"")</f>
        <v/>
      </c>
      <c r="AS2368" t="inlineStr">
        <is>
          <t>FI2338</t>
        </is>
      </c>
    </row>
    <row r="2369">
      <c r="A2369">
        <f>IFERROR(IF(BTT[[#This Row],[Lfd Nr. 
(aus konsolidierter Datei)]]&lt;&gt;"",BTT[[#This Row],[Lfd Nr. 
(aus konsolidierter Datei)]],VLOOKUP(aktives_Teilprojekt,Teilprojekte[[Teilprojekte]:[Kürzel]],2,FALSE)&amp;ROW(BTT[[#This Row],[Lfd Nr.
(automatisch)]])-2),"")</f>
        <v/>
      </c>
      <c r="B2369" t="inlineStr">
        <is>
          <t>Bearbeitung und Prüfung von Eingangsrechnungen</t>
        </is>
      </c>
      <c r="E2369">
        <f>IFERROR(IF(NOT(BTT[[#This Row],[Manuelle Änderung des Verantwortliches TP
(Auswahl - bei Bedarf)]]=""),BTT[[#This Row],[Manuelle Änderung des Verantwortliches TP
(Auswahl - bei Bedarf)]],VLOOKUP(BTT[[#This Row],[Hauptprozess
(Pflichtauswahl)]],Hauptprozesse[],3,FALSE)),"")</f>
        <v/>
      </c>
      <c r="G2369" t="inlineStr">
        <is>
          <t>IT</t>
        </is>
      </c>
      <c r="H2369" t="inlineStr"/>
      <c r="I2369" t="inlineStr">
        <is>
          <t>/SEEAG/DS_P2P_RSPD_U</t>
        </is>
      </c>
      <c r="J2369">
        <f>IFERROR(VLOOKUP(BTT[[#This Row],[Verwendete Transaktion (Pflichtauswahl)]],Transaktionen[[Transaktionen]:[Langtext]],2,FALSE),"")</f>
        <v/>
      </c>
      <c r="V2369">
        <f>IFERROR(VLOOKUP(BTT[[#This Row],[Verwendetes Formular
(Auswahl falls relevant)]],Formulare[[Formularbezeichnung]:[Formularname (technisch)]],2,FALSE),"")</f>
        <v/>
      </c>
      <c r="AK2369">
        <f>IF(BTT[[#This Row],[Subprozess
(optionale Auswahl)]]="","okay",IF(VLOOKUP(BTT[[#This Row],[Subprozess
(optionale Auswahl)]],BPML[[Subprozess]:[Zugeordneter Hauptprozess]],3,FALSE)=BTT[[#This Row],[Hauptprozess
(Pflichtauswahl)]],"okay","falscher Subprozess"))</f>
        <v/>
      </c>
      <c r="AL2369">
        <f>IF(aktives_Teilprojekt="Master","",IF(BTT[[#This Row],[Verantwortliches TP
(automatisch)]]=VLOOKUP(aktives_Teilprojekt,Teilprojekte[[Teilprojekte]:[Kürzel]],2,FALSE),"okay","Hauptprozess anderes TP"))</f>
        <v/>
      </c>
      <c r="AM23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69">
        <f>IFERROR(IF(BTT[[#This Row],[SAP-Modul
(Pflichtauswahl)]]&lt;&gt;VLOOKUP(BTT[[#This Row],[Verwendete Transaktion (Pflichtauswahl)]],Transaktionen[[Transaktionen]:[Modul]],3,FALSE),"Modul anders","okay"),"")</f>
        <v/>
      </c>
      <c r="AP2369">
        <f>IFERROR(IF(COUNTIFS(BTT[Verwendete Transaktion (Pflichtauswahl)],BTT[[#This Row],[Verwendete Transaktion (Pflichtauswahl)]],BTT[SAP-Modul
(Pflichtauswahl)],"&lt;&gt;"&amp;BTT[[#This Row],[SAP-Modul
(Pflichtauswahl)]])&gt;0,"Modul anders","okay"),"")</f>
        <v/>
      </c>
      <c r="AQ2369">
        <f>IFERROR(IF(COUNTIFS(BTT[Verwendete Transaktion (Pflichtauswahl)],BTT[[#This Row],[Verwendete Transaktion (Pflichtauswahl)]],BTT[Verantwortliches TP
(automatisch)],"&lt;&gt;"&amp;BTT[[#This Row],[Verantwortliches TP
(automatisch)]])&gt;0,"Transaktion mehrfach","okay"),"")</f>
        <v/>
      </c>
      <c r="AR2369">
        <f>IFERROR(IF(COUNTIFS(BTT[Verwendete Transaktion (Pflichtauswahl)],BTT[[#This Row],[Verwendete Transaktion (Pflichtauswahl)]],BTT[Verantwortliches TP
(automatisch)],"&lt;&gt;"&amp;VLOOKUP(aktives_Teilprojekt,Teilprojekte[[Teilprojekte]:[Kürzel]],2,FALSE))&gt;0,"Transaktion mehrfach","okay"),"")</f>
        <v/>
      </c>
      <c r="AS2369" t="inlineStr">
        <is>
          <t>FI2339</t>
        </is>
      </c>
    </row>
    <row r="2370">
      <c r="A2370">
        <f>IFERROR(IF(BTT[[#This Row],[Lfd Nr. 
(aus konsolidierter Datei)]]&lt;&gt;"",BTT[[#This Row],[Lfd Nr. 
(aus konsolidierter Datei)]],VLOOKUP(aktives_Teilprojekt,Teilprojekte[[Teilprojekte]:[Kürzel]],2,FALSE)&amp;ROW(BTT[[#This Row],[Lfd Nr.
(automatisch)]])-2),"")</f>
        <v/>
      </c>
      <c r="B2370" t="inlineStr">
        <is>
          <t>Bearbeitung und Prüfung von Eingangsrechnungen</t>
        </is>
      </c>
      <c r="E2370">
        <f>IFERROR(IF(NOT(BTT[[#This Row],[Manuelle Änderung des Verantwortliches TP
(Auswahl - bei Bedarf)]]=""),BTT[[#This Row],[Manuelle Änderung des Verantwortliches TP
(Auswahl - bei Bedarf)]],VLOOKUP(BTT[[#This Row],[Hauptprozess
(Pflichtauswahl)]],Hauptprozesse[],3,FALSE)),"")</f>
        <v/>
      </c>
      <c r="G2370" t="inlineStr">
        <is>
          <t>RW-K</t>
        </is>
      </c>
      <c r="H2370" t="inlineStr"/>
      <c r="I2370" t="inlineStr">
        <is>
          <t>/SEEAG/DS_TASK</t>
        </is>
      </c>
      <c r="J2370">
        <f>IFERROR(VLOOKUP(BTT[[#This Row],[Verwendete Transaktion (Pflichtauswahl)]],Transaktionen[[Transaktionen]:[Langtext]],2,FALSE),"")</f>
        <v/>
      </c>
      <c r="V2370">
        <f>IFERROR(VLOOKUP(BTT[[#This Row],[Verwendetes Formular
(Auswahl falls relevant)]],Formulare[[Formularbezeichnung]:[Formularname (technisch)]],2,FALSE),"")</f>
        <v/>
      </c>
      <c r="AK2370">
        <f>IF(BTT[[#This Row],[Subprozess
(optionale Auswahl)]]="","okay",IF(VLOOKUP(BTT[[#This Row],[Subprozess
(optionale Auswahl)]],BPML[[Subprozess]:[Zugeordneter Hauptprozess]],3,FALSE)=BTT[[#This Row],[Hauptprozess
(Pflichtauswahl)]],"okay","falscher Subprozess"))</f>
        <v/>
      </c>
      <c r="AL2370">
        <f>IF(aktives_Teilprojekt="Master","",IF(BTT[[#This Row],[Verantwortliches TP
(automatisch)]]=VLOOKUP(aktives_Teilprojekt,Teilprojekte[[Teilprojekte]:[Kürzel]],2,FALSE),"okay","Hauptprozess anderes TP"))</f>
        <v/>
      </c>
      <c r="AM23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0">
        <f>IFERROR(IF(BTT[[#This Row],[SAP-Modul
(Pflichtauswahl)]]&lt;&gt;VLOOKUP(BTT[[#This Row],[Verwendete Transaktion (Pflichtauswahl)]],Transaktionen[[Transaktionen]:[Modul]],3,FALSE),"Modul anders","okay"),"")</f>
        <v/>
      </c>
      <c r="AP2370">
        <f>IFERROR(IF(COUNTIFS(BTT[Verwendete Transaktion (Pflichtauswahl)],BTT[[#This Row],[Verwendete Transaktion (Pflichtauswahl)]],BTT[SAP-Modul
(Pflichtauswahl)],"&lt;&gt;"&amp;BTT[[#This Row],[SAP-Modul
(Pflichtauswahl)]])&gt;0,"Modul anders","okay"),"")</f>
        <v/>
      </c>
      <c r="AQ2370">
        <f>IFERROR(IF(COUNTIFS(BTT[Verwendete Transaktion (Pflichtauswahl)],BTT[[#This Row],[Verwendete Transaktion (Pflichtauswahl)]],BTT[Verantwortliches TP
(automatisch)],"&lt;&gt;"&amp;BTT[[#This Row],[Verantwortliches TP
(automatisch)]])&gt;0,"Transaktion mehrfach","okay"),"")</f>
        <v/>
      </c>
      <c r="AR2370">
        <f>IFERROR(IF(COUNTIFS(BTT[Verwendete Transaktion (Pflichtauswahl)],BTT[[#This Row],[Verwendete Transaktion (Pflichtauswahl)]],BTT[Verantwortliches TP
(automatisch)],"&lt;&gt;"&amp;VLOOKUP(aktives_Teilprojekt,Teilprojekte[[Teilprojekte]:[Kürzel]],2,FALSE))&gt;0,"Transaktion mehrfach","okay"),"")</f>
        <v/>
      </c>
      <c r="AS2370" t="inlineStr">
        <is>
          <t>FI2340</t>
        </is>
      </c>
    </row>
    <row r="2371">
      <c r="A2371">
        <f>IFERROR(IF(BTT[[#This Row],[Lfd Nr. 
(aus konsolidierter Datei)]]&lt;&gt;"",BTT[[#This Row],[Lfd Nr. 
(aus konsolidierter Datei)]],VLOOKUP(aktives_Teilprojekt,Teilprojekte[[Teilprojekte]:[Kürzel]],2,FALSE)&amp;ROW(BTT[[#This Row],[Lfd Nr.
(automatisch)]])-2),"")</f>
        <v/>
      </c>
      <c r="B2371" t="inlineStr">
        <is>
          <t>Bearbeitung und Prüfung von Eingangsrechnungen</t>
        </is>
      </c>
      <c r="E2371">
        <f>IFERROR(IF(NOT(BTT[[#This Row],[Manuelle Änderung des Verantwortliches TP
(Auswahl - bei Bedarf)]]=""),BTT[[#This Row],[Manuelle Änderung des Verantwortliches TP
(Auswahl - bei Bedarf)]],VLOOKUP(BTT[[#This Row],[Hauptprozess
(Pflichtauswahl)]],Hauptprozesse[],3,FALSE)),"")</f>
        <v/>
      </c>
      <c r="G2371" t="inlineStr">
        <is>
          <t>IT</t>
        </is>
      </c>
      <c r="H2371" t="inlineStr"/>
      <c r="I2371" t="inlineStr">
        <is>
          <t>/SEEAG/DS_WF_IMG</t>
        </is>
      </c>
      <c r="J2371">
        <f>IFERROR(VLOOKUP(BTT[[#This Row],[Verwendete Transaktion (Pflichtauswahl)]],Transaktionen[[Transaktionen]:[Langtext]],2,FALSE),"")</f>
        <v/>
      </c>
      <c r="V2371">
        <f>IFERROR(VLOOKUP(BTT[[#This Row],[Verwendetes Formular
(Auswahl falls relevant)]],Formulare[[Formularbezeichnung]:[Formularname (technisch)]],2,FALSE),"")</f>
        <v/>
      </c>
      <c r="AK2371">
        <f>IF(BTT[[#This Row],[Subprozess
(optionale Auswahl)]]="","okay",IF(VLOOKUP(BTT[[#This Row],[Subprozess
(optionale Auswahl)]],BPML[[Subprozess]:[Zugeordneter Hauptprozess]],3,FALSE)=BTT[[#This Row],[Hauptprozess
(Pflichtauswahl)]],"okay","falscher Subprozess"))</f>
        <v/>
      </c>
      <c r="AL2371">
        <f>IF(aktives_Teilprojekt="Master","",IF(BTT[[#This Row],[Verantwortliches TP
(automatisch)]]=VLOOKUP(aktives_Teilprojekt,Teilprojekte[[Teilprojekte]:[Kürzel]],2,FALSE),"okay","Hauptprozess anderes TP"))</f>
        <v/>
      </c>
      <c r="AM23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1">
        <f>IFERROR(IF(BTT[[#This Row],[SAP-Modul
(Pflichtauswahl)]]&lt;&gt;VLOOKUP(BTT[[#This Row],[Verwendete Transaktion (Pflichtauswahl)]],Transaktionen[[Transaktionen]:[Modul]],3,FALSE),"Modul anders","okay"),"")</f>
        <v/>
      </c>
      <c r="AP2371">
        <f>IFERROR(IF(COUNTIFS(BTT[Verwendete Transaktion (Pflichtauswahl)],BTT[[#This Row],[Verwendete Transaktion (Pflichtauswahl)]],BTT[SAP-Modul
(Pflichtauswahl)],"&lt;&gt;"&amp;BTT[[#This Row],[SAP-Modul
(Pflichtauswahl)]])&gt;0,"Modul anders","okay"),"")</f>
        <v/>
      </c>
      <c r="AQ2371">
        <f>IFERROR(IF(COUNTIFS(BTT[Verwendete Transaktion (Pflichtauswahl)],BTT[[#This Row],[Verwendete Transaktion (Pflichtauswahl)]],BTT[Verantwortliches TP
(automatisch)],"&lt;&gt;"&amp;BTT[[#This Row],[Verantwortliches TP
(automatisch)]])&gt;0,"Transaktion mehrfach","okay"),"")</f>
        <v/>
      </c>
      <c r="AR2371">
        <f>IFERROR(IF(COUNTIFS(BTT[Verwendete Transaktion (Pflichtauswahl)],BTT[[#This Row],[Verwendete Transaktion (Pflichtauswahl)]],BTT[Verantwortliches TP
(automatisch)],"&lt;&gt;"&amp;VLOOKUP(aktives_Teilprojekt,Teilprojekte[[Teilprojekte]:[Kürzel]],2,FALSE))&gt;0,"Transaktion mehrfach","okay"),"")</f>
        <v/>
      </c>
      <c r="AS2371" t="inlineStr">
        <is>
          <t>FI2341</t>
        </is>
      </c>
    </row>
    <row r="2372">
      <c r="A2372">
        <f>IFERROR(IF(BTT[[#This Row],[Lfd Nr. 
(aus konsolidierter Datei)]]&lt;&gt;"",BTT[[#This Row],[Lfd Nr. 
(aus konsolidierter Datei)]],VLOOKUP(aktives_Teilprojekt,Teilprojekte[[Teilprojekte]:[Kürzel]],2,FALSE)&amp;ROW(BTT[[#This Row],[Lfd Nr.
(automatisch)]])-2),"")</f>
        <v/>
      </c>
      <c r="B2372" t="inlineStr">
        <is>
          <t>Bearbeitung und Prüfung von Eingangsrechnungen</t>
        </is>
      </c>
      <c r="E2372">
        <f>IFERROR(IF(NOT(BTT[[#This Row],[Manuelle Änderung des Verantwortliches TP
(Auswahl - bei Bedarf)]]=""),BTT[[#This Row],[Manuelle Änderung des Verantwortliches TP
(Auswahl - bei Bedarf)]],VLOOKUP(BTT[[#This Row],[Hauptprozess
(Pflichtauswahl)]],Hauptprozesse[],3,FALSE)),"")</f>
        <v/>
      </c>
      <c r="G2372" t="inlineStr">
        <is>
          <t>RW-K</t>
        </is>
      </c>
      <c r="H2372" t="inlineStr"/>
      <c r="I2372" t="inlineStr">
        <is>
          <t>/SEEAG/DSB_ICV5</t>
        </is>
      </c>
      <c r="J2372">
        <f>IFERROR(VLOOKUP(BTT[[#This Row],[Verwendete Transaktion (Pflichtauswahl)]],Transaktionen[[Transaktionen]:[Langtext]],2,FALSE),"")</f>
        <v/>
      </c>
      <c r="V2372">
        <f>IFERROR(VLOOKUP(BTT[[#This Row],[Verwendetes Formular
(Auswahl falls relevant)]],Formulare[[Formularbezeichnung]:[Formularname (technisch)]],2,FALSE),"")</f>
        <v/>
      </c>
      <c r="AK2372">
        <f>IF(BTT[[#This Row],[Subprozess
(optionale Auswahl)]]="","okay",IF(VLOOKUP(BTT[[#This Row],[Subprozess
(optionale Auswahl)]],BPML[[Subprozess]:[Zugeordneter Hauptprozess]],3,FALSE)=BTT[[#This Row],[Hauptprozess
(Pflichtauswahl)]],"okay","falscher Subprozess"))</f>
        <v/>
      </c>
      <c r="AL2372">
        <f>IF(aktives_Teilprojekt="Master","",IF(BTT[[#This Row],[Verantwortliches TP
(automatisch)]]=VLOOKUP(aktives_Teilprojekt,Teilprojekte[[Teilprojekte]:[Kürzel]],2,FALSE),"okay","Hauptprozess anderes TP"))</f>
        <v/>
      </c>
      <c r="AM23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2">
        <f>IFERROR(IF(BTT[[#This Row],[SAP-Modul
(Pflichtauswahl)]]&lt;&gt;VLOOKUP(BTT[[#This Row],[Verwendete Transaktion (Pflichtauswahl)]],Transaktionen[[Transaktionen]:[Modul]],3,FALSE),"Modul anders","okay"),"")</f>
        <v/>
      </c>
      <c r="AP2372">
        <f>IFERROR(IF(COUNTIFS(BTT[Verwendete Transaktion (Pflichtauswahl)],BTT[[#This Row],[Verwendete Transaktion (Pflichtauswahl)]],BTT[SAP-Modul
(Pflichtauswahl)],"&lt;&gt;"&amp;BTT[[#This Row],[SAP-Modul
(Pflichtauswahl)]])&gt;0,"Modul anders","okay"),"")</f>
        <v/>
      </c>
      <c r="AQ2372">
        <f>IFERROR(IF(COUNTIFS(BTT[Verwendete Transaktion (Pflichtauswahl)],BTT[[#This Row],[Verwendete Transaktion (Pflichtauswahl)]],BTT[Verantwortliches TP
(automatisch)],"&lt;&gt;"&amp;BTT[[#This Row],[Verantwortliches TP
(automatisch)]])&gt;0,"Transaktion mehrfach","okay"),"")</f>
        <v/>
      </c>
      <c r="AR2372">
        <f>IFERROR(IF(COUNTIFS(BTT[Verwendete Transaktion (Pflichtauswahl)],BTT[[#This Row],[Verwendete Transaktion (Pflichtauswahl)]],BTT[Verantwortliches TP
(automatisch)],"&lt;&gt;"&amp;VLOOKUP(aktives_Teilprojekt,Teilprojekte[[Teilprojekte]:[Kürzel]],2,FALSE))&gt;0,"Transaktion mehrfach","okay"),"")</f>
        <v/>
      </c>
      <c r="AS2372" t="inlineStr">
        <is>
          <t>FI2342</t>
        </is>
      </c>
    </row>
    <row r="2373">
      <c r="A2373">
        <f>IFERROR(IF(BTT[[#This Row],[Lfd Nr. 
(aus konsolidierter Datei)]]&lt;&gt;"",BTT[[#This Row],[Lfd Nr. 
(aus konsolidierter Datei)]],VLOOKUP(aktives_Teilprojekt,Teilprojekte[[Teilprojekte]:[Kürzel]],2,FALSE)&amp;ROW(BTT[[#This Row],[Lfd Nr.
(automatisch)]])-2),"")</f>
        <v/>
      </c>
      <c r="B2373" t="inlineStr">
        <is>
          <t>Bearbeitung und Prüfung von Eingangsrechnungen</t>
        </is>
      </c>
      <c r="E2373">
        <f>IFERROR(IF(NOT(BTT[[#This Row],[Manuelle Änderung des Verantwortliches TP
(Auswahl - bei Bedarf)]]=""),BTT[[#This Row],[Manuelle Änderung des Verantwortliches TP
(Auswahl - bei Bedarf)]],VLOOKUP(BTT[[#This Row],[Hauptprozess
(Pflichtauswahl)]],Hauptprozesse[],3,FALSE)),"")</f>
        <v/>
      </c>
      <c r="G2373" t="inlineStr">
        <is>
          <t>IT</t>
        </is>
      </c>
      <c r="H2373" t="inlineStr"/>
      <c r="I2373" t="inlineStr">
        <is>
          <t>/SEEAG/DSC_ICV5</t>
        </is>
      </c>
      <c r="J2373">
        <f>IFERROR(VLOOKUP(BTT[[#This Row],[Verwendete Transaktion (Pflichtauswahl)]],Transaktionen[[Transaktionen]:[Langtext]],2,FALSE),"")</f>
        <v/>
      </c>
      <c r="V2373">
        <f>IFERROR(VLOOKUP(BTT[[#This Row],[Verwendetes Formular
(Auswahl falls relevant)]],Formulare[[Formularbezeichnung]:[Formularname (technisch)]],2,FALSE),"")</f>
        <v/>
      </c>
      <c r="AK2373">
        <f>IF(BTT[[#This Row],[Subprozess
(optionale Auswahl)]]="","okay",IF(VLOOKUP(BTT[[#This Row],[Subprozess
(optionale Auswahl)]],BPML[[Subprozess]:[Zugeordneter Hauptprozess]],3,FALSE)=BTT[[#This Row],[Hauptprozess
(Pflichtauswahl)]],"okay","falscher Subprozess"))</f>
        <v/>
      </c>
      <c r="AL2373">
        <f>IF(aktives_Teilprojekt="Master","",IF(BTT[[#This Row],[Verantwortliches TP
(automatisch)]]=VLOOKUP(aktives_Teilprojekt,Teilprojekte[[Teilprojekte]:[Kürzel]],2,FALSE),"okay","Hauptprozess anderes TP"))</f>
        <v/>
      </c>
      <c r="AM23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3">
        <f>IFERROR(IF(BTT[[#This Row],[SAP-Modul
(Pflichtauswahl)]]&lt;&gt;VLOOKUP(BTT[[#This Row],[Verwendete Transaktion (Pflichtauswahl)]],Transaktionen[[Transaktionen]:[Modul]],3,FALSE),"Modul anders","okay"),"")</f>
        <v/>
      </c>
      <c r="AP2373">
        <f>IFERROR(IF(COUNTIFS(BTT[Verwendete Transaktion (Pflichtauswahl)],BTT[[#This Row],[Verwendete Transaktion (Pflichtauswahl)]],BTT[SAP-Modul
(Pflichtauswahl)],"&lt;&gt;"&amp;BTT[[#This Row],[SAP-Modul
(Pflichtauswahl)]])&gt;0,"Modul anders","okay"),"")</f>
        <v/>
      </c>
      <c r="AQ2373">
        <f>IFERROR(IF(COUNTIFS(BTT[Verwendete Transaktion (Pflichtauswahl)],BTT[[#This Row],[Verwendete Transaktion (Pflichtauswahl)]],BTT[Verantwortliches TP
(automatisch)],"&lt;&gt;"&amp;BTT[[#This Row],[Verantwortliches TP
(automatisch)]])&gt;0,"Transaktion mehrfach","okay"),"")</f>
        <v/>
      </c>
      <c r="AR2373">
        <f>IFERROR(IF(COUNTIFS(BTT[Verwendete Transaktion (Pflichtauswahl)],BTT[[#This Row],[Verwendete Transaktion (Pflichtauswahl)]],BTT[Verantwortliches TP
(automatisch)],"&lt;&gt;"&amp;VLOOKUP(aktives_Teilprojekt,Teilprojekte[[Teilprojekte]:[Kürzel]],2,FALSE))&gt;0,"Transaktion mehrfach","okay"),"")</f>
        <v/>
      </c>
      <c r="AS2373" t="inlineStr">
        <is>
          <t>FI2343</t>
        </is>
      </c>
    </row>
    <row r="2374">
      <c r="A2374">
        <f>IFERROR(IF(BTT[[#This Row],[Lfd Nr. 
(aus konsolidierter Datei)]]&lt;&gt;"",BTT[[#This Row],[Lfd Nr. 
(aus konsolidierter Datei)]],VLOOKUP(aktives_Teilprojekt,Teilprojekte[[Teilprojekte]:[Kürzel]],2,FALSE)&amp;ROW(BTT[[#This Row],[Lfd Nr.
(automatisch)]])-2),"")</f>
        <v/>
      </c>
      <c r="B2374" t="inlineStr">
        <is>
          <t>Bearbeitung und Prüfung von Eingangsrechnungen</t>
        </is>
      </c>
      <c r="E2374">
        <f>IFERROR(IF(NOT(BTT[[#This Row],[Manuelle Änderung des Verantwortliches TP
(Auswahl - bei Bedarf)]]=""),BTT[[#This Row],[Manuelle Änderung des Verantwortliches TP
(Auswahl - bei Bedarf)]],VLOOKUP(BTT[[#This Row],[Hauptprozess
(Pflichtauswahl)]],Hauptprozesse[],3,FALSE)),"")</f>
        <v/>
      </c>
      <c r="G2374" t="inlineStr">
        <is>
          <t>IT</t>
        </is>
      </c>
      <c r="H2374" t="inlineStr"/>
      <c r="I2374" t="inlineStr">
        <is>
          <t>/SEEAG/EI_EINV_FILL</t>
        </is>
      </c>
      <c r="J2374">
        <f>IFERROR(VLOOKUP(BTT[[#This Row],[Verwendete Transaktion (Pflichtauswahl)]],Transaktionen[[Transaktionen]:[Langtext]],2,FALSE),"")</f>
        <v/>
      </c>
      <c r="V2374">
        <f>IFERROR(VLOOKUP(BTT[[#This Row],[Verwendetes Formular
(Auswahl falls relevant)]],Formulare[[Formularbezeichnung]:[Formularname (technisch)]],2,FALSE),"")</f>
        <v/>
      </c>
      <c r="AK2374">
        <f>IF(BTT[[#This Row],[Subprozess
(optionale Auswahl)]]="","okay",IF(VLOOKUP(BTT[[#This Row],[Subprozess
(optionale Auswahl)]],BPML[[Subprozess]:[Zugeordneter Hauptprozess]],3,FALSE)=BTT[[#This Row],[Hauptprozess
(Pflichtauswahl)]],"okay","falscher Subprozess"))</f>
        <v/>
      </c>
      <c r="AL2374">
        <f>IF(aktives_Teilprojekt="Master","",IF(BTT[[#This Row],[Verantwortliches TP
(automatisch)]]=VLOOKUP(aktives_Teilprojekt,Teilprojekte[[Teilprojekte]:[Kürzel]],2,FALSE),"okay","Hauptprozess anderes TP"))</f>
        <v/>
      </c>
      <c r="AM23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4">
        <f>IFERROR(IF(BTT[[#This Row],[SAP-Modul
(Pflichtauswahl)]]&lt;&gt;VLOOKUP(BTT[[#This Row],[Verwendete Transaktion (Pflichtauswahl)]],Transaktionen[[Transaktionen]:[Modul]],3,FALSE),"Modul anders","okay"),"")</f>
        <v/>
      </c>
      <c r="AP2374">
        <f>IFERROR(IF(COUNTIFS(BTT[Verwendete Transaktion (Pflichtauswahl)],BTT[[#This Row],[Verwendete Transaktion (Pflichtauswahl)]],BTT[SAP-Modul
(Pflichtauswahl)],"&lt;&gt;"&amp;BTT[[#This Row],[SAP-Modul
(Pflichtauswahl)]])&gt;0,"Modul anders","okay"),"")</f>
        <v/>
      </c>
      <c r="AQ2374">
        <f>IFERROR(IF(COUNTIFS(BTT[Verwendete Transaktion (Pflichtauswahl)],BTT[[#This Row],[Verwendete Transaktion (Pflichtauswahl)]],BTT[Verantwortliches TP
(automatisch)],"&lt;&gt;"&amp;BTT[[#This Row],[Verantwortliches TP
(automatisch)]])&gt;0,"Transaktion mehrfach","okay"),"")</f>
        <v/>
      </c>
      <c r="AR2374">
        <f>IFERROR(IF(COUNTIFS(BTT[Verwendete Transaktion (Pflichtauswahl)],BTT[[#This Row],[Verwendete Transaktion (Pflichtauswahl)]],BTT[Verantwortliches TP
(automatisch)],"&lt;&gt;"&amp;VLOOKUP(aktives_Teilprojekt,Teilprojekte[[Teilprojekte]:[Kürzel]],2,FALSE))&gt;0,"Transaktion mehrfach","okay"),"")</f>
        <v/>
      </c>
      <c r="AS2374" t="inlineStr">
        <is>
          <t>FI2344</t>
        </is>
      </c>
    </row>
    <row r="2375">
      <c r="A2375">
        <f>IFERROR(IF(BTT[[#This Row],[Lfd Nr. 
(aus konsolidierter Datei)]]&lt;&gt;"",BTT[[#This Row],[Lfd Nr. 
(aus konsolidierter Datei)]],VLOOKUP(aktives_Teilprojekt,Teilprojekte[[Teilprojekte]:[Kürzel]],2,FALSE)&amp;ROW(BTT[[#This Row],[Lfd Nr.
(automatisch)]])-2),"")</f>
        <v/>
      </c>
      <c r="B2375" t="inlineStr">
        <is>
          <t>Bearbeitung und Prüfung von Eingangsrechnungen</t>
        </is>
      </c>
      <c r="E2375">
        <f>IFERROR(IF(NOT(BTT[[#This Row],[Manuelle Änderung des Verantwortliches TP
(Auswahl - bei Bedarf)]]=""),BTT[[#This Row],[Manuelle Änderung des Verantwortliches TP
(Auswahl - bei Bedarf)]],VLOOKUP(BTT[[#This Row],[Hauptprozess
(Pflichtauswahl)]],Hauptprozesse[],3,FALSE)),"")</f>
        <v/>
      </c>
      <c r="G2375" t="inlineStr">
        <is>
          <t>IT</t>
        </is>
      </c>
      <c r="H2375" t="inlineStr"/>
      <c r="I2375" t="inlineStr">
        <is>
          <t>/SEEAG/EI_REORG</t>
        </is>
      </c>
      <c r="J2375">
        <f>IFERROR(VLOOKUP(BTT[[#This Row],[Verwendete Transaktion (Pflichtauswahl)]],Transaktionen[[Transaktionen]:[Langtext]],2,FALSE),"")</f>
        <v/>
      </c>
      <c r="V2375">
        <f>IFERROR(VLOOKUP(BTT[[#This Row],[Verwendetes Formular
(Auswahl falls relevant)]],Formulare[[Formularbezeichnung]:[Formularname (technisch)]],2,FALSE),"")</f>
        <v/>
      </c>
      <c r="AK2375">
        <f>IF(BTT[[#This Row],[Subprozess
(optionale Auswahl)]]="","okay",IF(VLOOKUP(BTT[[#This Row],[Subprozess
(optionale Auswahl)]],BPML[[Subprozess]:[Zugeordneter Hauptprozess]],3,FALSE)=BTT[[#This Row],[Hauptprozess
(Pflichtauswahl)]],"okay","falscher Subprozess"))</f>
        <v/>
      </c>
      <c r="AL2375">
        <f>IF(aktives_Teilprojekt="Master","",IF(BTT[[#This Row],[Verantwortliches TP
(automatisch)]]=VLOOKUP(aktives_Teilprojekt,Teilprojekte[[Teilprojekte]:[Kürzel]],2,FALSE),"okay","Hauptprozess anderes TP"))</f>
        <v/>
      </c>
      <c r="AM23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5">
        <f>IFERROR(IF(BTT[[#This Row],[SAP-Modul
(Pflichtauswahl)]]&lt;&gt;VLOOKUP(BTT[[#This Row],[Verwendete Transaktion (Pflichtauswahl)]],Transaktionen[[Transaktionen]:[Modul]],3,FALSE),"Modul anders","okay"),"")</f>
        <v/>
      </c>
      <c r="AP2375">
        <f>IFERROR(IF(COUNTIFS(BTT[Verwendete Transaktion (Pflichtauswahl)],BTT[[#This Row],[Verwendete Transaktion (Pflichtauswahl)]],BTT[SAP-Modul
(Pflichtauswahl)],"&lt;&gt;"&amp;BTT[[#This Row],[SAP-Modul
(Pflichtauswahl)]])&gt;0,"Modul anders","okay"),"")</f>
        <v/>
      </c>
      <c r="AQ2375">
        <f>IFERROR(IF(COUNTIFS(BTT[Verwendete Transaktion (Pflichtauswahl)],BTT[[#This Row],[Verwendete Transaktion (Pflichtauswahl)]],BTT[Verantwortliches TP
(automatisch)],"&lt;&gt;"&amp;BTT[[#This Row],[Verantwortliches TP
(automatisch)]])&gt;0,"Transaktion mehrfach","okay"),"")</f>
        <v/>
      </c>
      <c r="AR2375">
        <f>IFERROR(IF(COUNTIFS(BTT[Verwendete Transaktion (Pflichtauswahl)],BTT[[#This Row],[Verwendete Transaktion (Pflichtauswahl)]],BTT[Verantwortliches TP
(automatisch)],"&lt;&gt;"&amp;VLOOKUP(aktives_Teilprojekt,Teilprojekte[[Teilprojekte]:[Kürzel]],2,FALSE))&gt;0,"Transaktion mehrfach","okay"),"")</f>
        <v/>
      </c>
      <c r="AS2375" t="inlineStr">
        <is>
          <t>FI2345</t>
        </is>
      </c>
    </row>
    <row r="2376">
      <c r="A2376">
        <f>IFERROR(IF(BTT[[#This Row],[Lfd Nr. 
(aus konsolidierter Datei)]]&lt;&gt;"",BTT[[#This Row],[Lfd Nr. 
(aus konsolidierter Datei)]],VLOOKUP(aktives_Teilprojekt,Teilprojekte[[Teilprojekte]:[Kürzel]],2,FALSE)&amp;ROW(BTT[[#This Row],[Lfd Nr.
(automatisch)]])-2),"")</f>
        <v/>
      </c>
      <c r="E2376">
        <f>IFERROR(IF(NOT(BTT[[#This Row],[Manuelle Änderung des Verantwortliches TP
(Auswahl - bei Bedarf)]]=""),BTT[[#This Row],[Manuelle Änderung des Verantwortliches TP
(Auswahl - bei Bedarf)]],VLOOKUP(BTT[[#This Row],[Hauptprozess
(Pflichtauswahl)]],Hauptprozesse[],3,FALSE)),"")</f>
        <v/>
      </c>
      <c r="F2376" t="inlineStr">
        <is>
          <t>FI</t>
        </is>
      </c>
      <c r="G2376" t="inlineStr">
        <is>
          <t>EK-Z</t>
        </is>
      </c>
      <c r="H2376" t="inlineStr"/>
      <c r="I2376" t="inlineStr">
        <is>
          <t>/SHC/AKANZ</t>
        </is>
      </c>
      <c r="J2376">
        <f>IFERROR(VLOOKUP(BTT[[#This Row],[Verwendete Transaktion (Pflichtauswahl)]],Transaktionen[[Transaktionen]:[Langtext]],2,FALSE),"")</f>
        <v/>
      </c>
      <c r="V2376">
        <f>IFERROR(VLOOKUP(BTT[[#This Row],[Verwendetes Formular
(Auswahl falls relevant)]],Formulare[[Formularbezeichnung]:[Formularname (technisch)]],2,FALSE),"")</f>
        <v/>
      </c>
      <c r="Y2376" t="inlineStr">
        <is>
          <t>unbekannt</t>
        </is>
      </c>
      <c r="AK2376">
        <f>IF(BTT[[#This Row],[Subprozess
(optionale Auswahl)]]="","okay",IF(VLOOKUP(BTT[[#This Row],[Subprozess
(optionale Auswahl)]],BPML[[Subprozess]:[Zugeordneter Hauptprozess]],3,FALSE)=BTT[[#This Row],[Hauptprozess
(Pflichtauswahl)]],"okay","falscher Subprozess"))</f>
        <v/>
      </c>
      <c r="AL2376">
        <f>IF(aktives_Teilprojekt="Master","",IF(BTT[[#This Row],[Verantwortliches TP
(automatisch)]]=VLOOKUP(aktives_Teilprojekt,Teilprojekte[[Teilprojekte]:[Kürzel]],2,FALSE),"okay","Hauptprozess anderes TP"))</f>
        <v/>
      </c>
      <c r="AM23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6">
        <f>IFERROR(IF(BTT[[#This Row],[SAP-Modul
(Pflichtauswahl)]]&lt;&gt;VLOOKUP(BTT[[#This Row],[Verwendete Transaktion (Pflichtauswahl)]],Transaktionen[[Transaktionen]:[Modul]],3,FALSE),"Modul anders","okay"),"")</f>
        <v/>
      </c>
      <c r="AP2376">
        <f>IFERROR(IF(COUNTIFS(BTT[Verwendete Transaktion (Pflichtauswahl)],BTT[[#This Row],[Verwendete Transaktion (Pflichtauswahl)]],BTT[SAP-Modul
(Pflichtauswahl)],"&lt;&gt;"&amp;BTT[[#This Row],[SAP-Modul
(Pflichtauswahl)]])&gt;0,"Modul anders","okay"),"")</f>
        <v/>
      </c>
      <c r="AQ2376">
        <f>IFERROR(IF(COUNTIFS(BTT[Verwendete Transaktion (Pflichtauswahl)],BTT[[#This Row],[Verwendete Transaktion (Pflichtauswahl)]],BTT[Verantwortliches TP
(automatisch)],"&lt;&gt;"&amp;BTT[[#This Row],[Verantwortliches TP
(automatisch)]])&gt;0,"Transaktion mehrfach","okay"),"")</f>
        <v/>
      </c>
      <c r="AR2376">
        <f>IFERROR(IF(COUNTIFS(BTT[Verwendete Transaktion (Pflichtauswahl)],BTT[[#This Row],[Verwendete Transaktion (Pflichtauswahl)]],BTT[Verantwortliches TP
(automatisch)],"&lt;&gt;"&amp;VLOOKUP(aktives_Teilprojekt,Teilprojekte[[Teilprojekte]:[Kürzel]],2,FALSE))&gt;0,"Transaktion mehrfach","okay"),"")</f>
        <v/>
      </c>
      <c r="AS2376" t="inlineStr">
        <is>
          <t>FI2346</t>
        </is>
      </c>
    </row>
    <row r="2377">
      <c r="A2377">
        <f>IFERROR(IF(BTT[[#This Row],[Lfd Nr. 
(aus konsolidierter Datei)]]&lt;&gt;"",BTT[[#This Row],[Lfd Nr. 
(aus konsolidierter Datei)]],VLOOKUP(aktives_Teilprojekt,Teilprojekte[[Teilprojekte]:[Kürzel]],2,FALSE)&amp;ROW(BTT[[#This Row],[Lfd Nr.
(automatisch)]])-2),"")</f>
        <v/>
      </c>
      <c r="E2377">
        <f>IFERROR(IF(NOT(BTT[[#This Row],[Manuelle Änderung des Verantwortliches TP
(Auswahl - bei Bedarf)]]=""),BTT[[#This Row],[Manuelle Änderung des Verantwortliches TP
(Auswahl - bei Bedarf)]],VLOOKUP(BTT[[#This Row],[Hauptprozess
(Pflichtauswahl)]],Hauptprozesse[],3,FALSE)),"")</f>
        <v/>
      </c>
      <c r="F2377" t="inlineStr">
        <is>
          <t>FI</t>
        </is>
      </c>
      <c r="G2377" t="inlineStr">
        <is>
          <t>EK-Z</t>
        </is>
      </c>
      <c r="H2377" t="inlineStr"/>
      <c r="I2377" t="inlineStr">
        <is>
          <t>/SHC/AKBES</t>
        </is>
      </c>
      <c r="J2377">
        <f>IFERROR(VLOOKUP(BTT[[#This Row],[Verwendete Transaktion (Pflichtauswahl)]],Transaktionen[[Transaktionen]:[Langtext]],2,FALSE),"")</f>
        <v/>
      </c>
      <c r="V2377">
        <f>IFERROR(VLOOKUP(BTT[[#This Row],[Verwendetes Formular
(Auswahl falls relevant)]],Formulare[[Formularbezeichnung]:[Formularname (technisch)]],2,FALSE),"")</f>
        <v/>
      </c>
      <c r="Y2377" t="inlineStr">
        <is>
          <t>unbekannt</t>
        </is>
      </c>
      <c r="AK2377">
        <f>IF(BTT[[#This Row],[Subprozess
(optionale Auswahl)]]="","okay",IF(VLOOKUP(BTT[[#This Row],[Subprozess
(optionale Auswahl)]],BPML[[Subprozess]:[Zugeordneter Hauptprozess]],3,FALSE)=BTT[[#This Row],[Hauptprozess
(Pflichtauswahl)]],"okay","falscher Subprozess"))</f>
        <v/>
      </c>
      <c r="AL2377">
        <f>IF(aktives_Teilprojekt="Master","",IF(BTT[[#This Row],[Verantwortliches TP
(automatisch)]]=VLOOKUP(aktives_Teilprojekt,Teilprojekte[[Teilprojekte]:[Kürzel]],2,FALSE),"okay","Hauptprozess anderes TP"))</f>
        <v/>
      </c>
      <c r="AM23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7">
        <f>IFERROR(IF(BTT[[#This Row],[SAP-Modul
(Pflichtauswahl)]]&lt;&gt;VLOOKUP(BTT[[#This Row],[Verwendete Transaktion (Pflichtauswahl)]],Transaktionen[[Transaktionen]:[Modul]],3,FALSE),"Modul anders","okay"),"")</f>
        <v/>
      </c>
      <c r="AP2377">
        <f>IFERROR(IF(COUNTIFS(BTT[Verwendete Transaktion (Pflichtauswahl)],BTT[[#This Row],[Verwendete Transaktion (Pflichtauswahl)]],BTT[SAP-Modul
(Pflichtauswahl)],"&lt;&gt;"&amp;BTT[[#This Row],[SAP-Modul
(Pflichtauswahl)]])&gt;0,"Modul anders","okay"),"")</f>
        <v/>
      </c>
      <c r="AQ2377">
        <f>IFERROR(IF(COUNTIFS(BTT[Verwendete Transaktion (Pflichtauswahl)],BTT[[#This Row],[Verwendete Transaktion (Pflichtauswahl)]],BTT[Verantwortliches TP
(automatisch)],"&lt;&gt;"&amp;BTT[[#This Row],[Verantwortliches TP
(automatisch)]])&gt;0,"Transaktion mehrfach","okay"),"")</f>
        <v/>
      </c>
      <c r="AR2377">
        <f>IFERROR(IF(COUNTIFS(BTT[Verwendete Transaktion (Pflichtauswahl)],BTT[[#This Row],[Verwendete Transaktion (Pflichtauswahl)]],BTT[Verantwortliches TP
(automatisch)],"&lt;&gt;"&amp;VLOOKUP(aktives_Teilprojekt,Teilprojekte[[Teilprojekte]:[Kürzel]],2,FALSE))&gt;0,"Transaktion mehrfach","okay"),"")</f>
        <v/>
      </c>
      <c r="AS2377" t="inlineStr">
        <is>
          <t>FI2347</t>
        </is>
      </c>
    </row>
    <row r="2378">
      <c r="A2378">
        <f>IFERROR(IF(BTT[[#This Row],[Lfd Nr. 
(aus konsolidierter Datei)]]&lt;&gt;"",BTT[[#This Row],[Lfd Nr. 
(aus konsolidierter Datei)]],VLOOKUP(aktives_Teilprojekt,Teilprojekte[[Teilprojekte]:[Kürzel]],2,FALSE)&amp;ROW(BTT[[#This Row],[Lfd Nr.
(automatisch)]])-2),"")</f>
        <v/>
      </c>
      <c r="E2378">
        <f>IFERROR(IF(NOT(BTT[[#This Row],[Manuelle Änderung des Verantwortliches TP
(Auswahl - bei Bedarf)]]=""),BTT[[#This Row],[Manuelle Änderung des Verantwortliches TP
(Auswahl - bei Bedarf)]],VLOOKUP(BTT[[#This Row],[Hauptprozess
(Pflichtauswahl)]],Hauptprozesse[],3,FALSE)),"")</f>
        <v/>
      </c>
      <c r="F2378" t="inlineStr">
        <is>
          <t>FI</t>
        </is>
      </c>
      <c r="G2378" t="inlineStr">
        <is>
          <t>EK-Z</t>
        </is>
      </c>
      <c r="H2378" t="inlineStr"/>
      <c r="I2378" t="inlineStr">
        <is>
          <t>/SHC/AKLIS</t>
        </is>
      </c>
      <c r="J2378">
        <f>IFERROR(VLOOKUP(BTT[[#This Row],[Verwendete Transaktion (Pflichtauswahl)]],Transaktionen[[Transaktionen]:[Langtext]],2,FALSE),"")</f>
        <v/>
      </c>
      <c r="V2378">
        <f>IFERROR(VLOOKUP(BTT[[#This Row],[Verwendetes Formular
(Auswahl falls relevant)]],Formulare[[Formularbezeichnung]:[Formularname (technisch)]],2,FALSE),"")</f>
        <v/>
      </c>
      <c r="Y2378" t="inlineStr">
        <is>
          <t>unbekannt</t>
        </is>
      </c>
      <c r="AK2378">
        <f>IF(BTT[[#This Row],[Subprozess
(optionale Auswahl)]]="","okay",IF(VLOOKUP(BTT[[#This Row],[Subprozess
(optionale Auswahl)]],BPML[[Subprozess]:[Zugeordneter Hauptprozess]],3,FALSE)=BTT[[#This Row],[Hauptprozess
(Pflichtauswahl)]],"okay","falscher Subprozess"))</f>
        <v/>
      </c>
      <c r="AL2378">
        <f>IF(aktives_Teilprojekt="Master","",IF(BTT[[#This Row],[Verantwortliches TP
(automatisch)]]=VLOOKUP(aktives_Teilprojekt,Teilprojekte[[Teilprojekte]:[Kürzel]],2,FALSE),"okay","Hauptprozess anderes TP"))</f>
        <v/>
      </c>
      <c r="AM23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8">
        <f>IFERROR(IF(BTT[[#This Row],[SAP-Modul
(Pflichtauswahl)]]&lt;&gt;VLOOKUP(BTT[[#This Row],[Verwendete Transaktion (Pflichtauswahl)]],Transaktionen[[Transaktionen]:[Modul]],3,FALSE),"Modul anders","okay"),"")</f>
        <v/>
      </c>
      <c r="AP2378">
        <f>IFERROR(IF(COUNTIFS(BTT[Verwendete Transaktion (Pflichtauswahl)],BTT[[#This Row],[Verwendete Transaktion (Pflichtauswahl)]],BTT[SAP-Modul
(Pflichtauswahl)],"&lt;&gt;"&amp;BTT[[#This Row],[SAP-Modul
(Pflichtauswahl)]])&gt;0,"Modul anders","okay"),"")</f>
        <v/>
      </c>
      <c r="AQ2378">
        <f>IFERROR(IF(COUNTIFS(BTT[Verwendete Transaktion (Pflichtauswahl)],BTT[[#This Row],[Verwendete Transaktion (Pflichtauswahl)]],BTT[Verantwortliches TP
(automatisch)],"&lt;&gt;"&amp;BTT[[#This Row],[Verantwortliches TP
(automatisch)]])&gt;0,"Transaktion mehrfach","okay"),"")</f>
        <v/>
      </c>
      <c r="AR2378">
        <f>IFERROR(IF(COUNTIFS(BTT[Verwendete Transaktion (Pflichtauswahl)],BTT[[#This Row],[Verwendete Transaktion (Pflichtauswahl)]],BTT[Verantwortliches TP
(automatisch)],"&lt;&gt;"&amp;VLOOKUP(aktives_Teilprojekt,Teilprojekte[[Teilprojekte]:[Kürzel]],2,FALSE))&gt;0,"Transaktion mehrfach","okay"),"")</f>
        <v/>
      </c>
      <c r="AS2378" t="inlineStr">
        <is>
          <t>FI2348</t>
        </is>
      </c>
    </row>
    <row r="2379">
      <c r="A2379">
        <f>IFERROR(IF(BTT[[#This Row],[Lfd Nr. 
(aus konsolidierter Datei)]]&lt;&gt;"",BTT[[#This Row],[Lfd Nr. 
(aus konsolidierter Datei)]],VLOOKUP(aktives_Teilprojekt,Teilprojekte[[Teilprojekte]:[Kürzel]],2,FALSE)&amp;ROW(BTT[[#This Row],[Lfd Nr.
(automatisch)]])-2),"")</f>
        <v/>
      </c>
      <c r="E2379">
        <f>IFERROR(IF(NOT(BTT[[#This Row],[Manuelle Änderung des Verantwortliches TP
(Auswahl - bei Bedarf)]]=""),BTT[[#This Row],[Manuelle Änderung des Verantwortliches TP
(Auswahl - bei Bedarf)]],VLOOKUP(BTT[[#This Row],[Hauptprozess
(Pflichtauswahl)]],Hauptprozesse[],3,FALSE)),"")</f>
        <v/>
      </c>
      <c r="F2379" t="inlineStr">
        <is>
          <t>FI</t>
        </is>
      </c>
      <c r="G2379" t="inlineStr">
        <is>
          <t>EK-Z</t>
        </is>
      </c>
      <c r="H2379" t="inlineStr"/>
      <c r="I2379" t="inlineStr">
        <is>
          <t>/SHC/CC_KNFSY</t>
        </is>
      </c>
      <c r="J2379">
        <f>IFERROR(VLOOKUP(BTT[[#This Row],[Verwendete Transaktion (Pflichtauswahl)]],Transaktionen[[Transaktionen]:[Langtext]],2,FALSE),"")</f>
        <v/>
      </c>
      <c r="V2379">
        <f>IFERROR(VLOOKUP(BTT[[#This Row],[Verwendetes Formular
(Auswahl falls relevant)]],Formulare[[Formularbezeichnung]:[Formularname (technisch)]],2,FALSE),"")</f>
        <v/>
      </c>
      <c r="Y2379" t="inlineStr">
        <is>
          <t>unbekannt</t>
        </is>
      </c>
      <c r="AK2379">
        <f>IF(BTT[[#This Row],[Subprozess
(optionale Auswahl)]]="","okay",IF(VLOOKUP(BTT[[#This Row],[Subprozess
(optionale Auswahl)]],BPML[[Subprozess]:[Zugeordneter Hauptprozess]],3,FALSE)=BTT[[#This Row],[Hauptprozess
(Pflichtauswahl)]],"okay","falscher Subprozess"))</f>
        <v/>
      </c>
      <c r="AL2379">
        <f>IF(aktives_Teilprojekt="Master","",IF(BTT[[#This Row],[Verantwortliches TP
(automatisch)]]=VLOOKUP(aktives_Teilprojekt,Teilprojekte[[Teilprojekte]:[Kürzel]],2,FALSE),"okay","Hauptprozess anderes TP"))</f>
        <v/>
      </c>
      <c r="AM23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79">
        <f>IFERROR(IF(BTT[[#This Row],[SAP-Modul
(Pflichtauswahl)]]&lt;&gt;VLOOKUP(BTT[[#This Row],[Verwendete Transaktion (Pflichtauswahl)]],Transaktionen[[Transaktionen]:[Modul]],3,FALSE),"Modul anders","okay"),"")</f>
        <v/>
      </c>
      <c r="AP2379">
        <f>IFERROR(IF(COUNTIFS(BTT[Verwendete Transaktion (Pflichtauswahl)],BTT[[#This Row],[Verwendete Transaktion (Pflichtauswahl)]],BTT[SAP-Modul
(Pflichtauswahl)],"&lt;&gt;"&amp;BTT[[#This Row],[SAP-Modul
(Pflichtauswahl)]])&gt;0,"Modul anders","okay"),"")</f>
        <v/>
      </c>
      <c r="AQ2379">
        <f>IFERROR(IF(COUNTIFS(BTT[Verwendete Transaktion (Pflichtauswahl)],BTT[[#This Row],[Verwendete Transaktion (Pflichtauswahl)]],BTT[Verantwortliches TP
(automatisch)],"&lt;&gt;"&amp;BTT[[#This Row],[Verantwortliches TP
(automatisch)]])&gt;0,"Transaktion mehrfach","okay"),"")</f>
        <v/>
      </c>
      <c r="AR2379">
        <f>IFERROR(IF(COUNTIFS(BTT[Verwendete Transaktion (Pflichtauswahl)],BTT[[#This Row],[Verwendete Transaktion (Pflichtauswahl)]],BTT[Verantwortliches TP
(automatisch)],"&lt;&gt;"&amp;VLOOKUP(aktives_Teilprojekt,Teilprojekte[[Teilprojekte]:[Kürzel]],2,FALSE))&gt;0,"Transaktion mehrfach","okay"),"")</f>
        <v/>
      </c>
      <c r="AS2379" t="inlineStr">
        <is>
          <t>FI2349</t>
        </is>
      </c>
    </row>
    <row r="2380">
      <c r="A2380">
        <f>IFERROR(IF(BTT[[#This Row],[Lfd Nr. 
(aus konsolidierter Datei)]]&lt;&gt;"",BTT[[#This Row],[Lfd Nr. 
(aus konsolidierter Datei)]],VLOOKUP(aktives_Teilprojekt,Teilprojekte[[Teilprojekte]:[Kürzel]],2,FALSE)&amp;ROW(BTT[[#This Row],[Lfd Nr.
(automatisch)]])-2),"")</f>
        <v/>
      </c>
      <c r="E2380">
        <f>IFERROR(IF(NOT(BTT[[#This Row],[Manuelle Änderung des Verantwortliches TP
(Auswahl - bei Bedarf)]]=""),BTT[[#This Row],[Manuelle Änderung des Verantwortliches TP
(Auswahl - bei Bedarf)]],VLOOKUP(BTT[[#This Row],[Hauptprozess
(Pflichtauswahl)]],Hauptprozesse[],3,FALSE)),"")</f>
        <v/>
      </c>
      <c r="F2380" t="inlineStr">
        <is>
          <t>FI</t>
        </is>
      </c>
      <c r="G2380" t="inlineStr">
        <is>
          <t>EK-Z</t>
        </is>
      </c>
      <c r="H2380" t="inlineStr"/>
      <c r="I2380" t="inlineStr">
        <is>
          <t>/SHC/KNFSY</t>
        </is>
      </c>
      <c r="J2380">
        <f>IFERROR(VLOOKUP(BTT[[#This Row],[Verwendete Transaktion (Pflichtauswahl)]],Transaktionen[[Transaktionen]:[Langtext]],2,FALSE),"")</f>
        <v/>
      </c>
      <c r="V2380">
        <f>IFERROR(VLOOKUP(BTT[[#This Row],[Verwendetes Formular
(Auswahl falls relevant)]],Formulare[[Formularbezeichnung]:[Formularname (technisch)]],2,FALSE),"")</f>
        <v/>
      </c>
      <c r="Y2380" t="inlineStr">
        <is>
          <t>unbekannt</t>
        </is>
      </c>
      <c r="AK2380">
        <f>IF(BTT[[#This Row],[Subprozess
(optionale Auswahl)]]="","okay",IF(VLOOKUP(BTT[[#This Row],[Subprozess
(optionale Auswahl)]],BPML[[Subprozess]:[Zugeordneter Hauptprozess]],3,FALSE)=BTT[[#This Row],[Hauptprozess
(Pflichtauswahl)]],"okay","falscher Subprozess"))</f>
        <v/>
      </c>
      <c r="AL2380">
        <f>IF(aktives_Teilprojekt="Master","",IF(BTT[[#This Row],[Verantwortliches TP
(automatisch)]]=VLOOKUP(aktives_Teilprojekt,Teilprojekte[[Teilprojekte]:[Kürzel]],2,FALSE),"okay","Hauptprozess anderes TP"))</f>
        <v/>
      </c>
      <c r="AM23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0">
        <f>IFERROR(IF(BTT[[#This Row],[SAP-Modul
(Pflichtauswahl)]]&lt;&gt;VLOOKUP(BTT[[#This Row],[Verwendete Transaktion (Pflichtauswahl)]],Transaktionen[[Transaktionen]:[Modul]],3,FALSE),"Modul anders","okay"),"")</f>
        <v/>
      </c>
      <c r="AP2380">
        <f>IFERROR(IF(COUNTIFS(BTT[Verwendete Transaktion (Pflichtauswahl)],BTT[[#This Row],[Verwendete Transaktion (Pflichtauswahl)]],BTT[SAP-Modul
(Pflichtauswahl)],"&lt;&gt;"&amp;BTT[[#This Row],[SAP-Modul
(Pflichtauswahl)]])&gt;0,"Modul anders","okay"),"")</f>
        <v/>
      </c>
      <c r="AQ2380">
        <f>IFERROR(IF(COUNTIFS(BTT[Verwendete Transaktion (Pflichtauswahl)],BTT[[#This Row],[Verwendete Transaktion (Pflichtauswahl)]],BTT[Verantwortliches TP
(automatisch)],"&lt;&gt;"&amp;BTT[[#This Row],[Verantwortliches TP
(automatisch)]])&gt;0,"Transaktion mehrfach","okay"),"")</f>
        <v/>
      </c>
      <c r="AR2380">
        <f>IFERROR(IF(COUNTIFS(BTT[Verwendete Transaktion (Pflichtauswahl)],BTT[[#This Row],[Verwendete Transaktion (Pflichtauswahl)]],BTT[Verantwortliches TP
(automatisch)],"&lt;&gt;"&amp;VLOOKUP(aktives_Teilprojekt,Teilprojekte[[Teilprojekte]:[Kürzel]],2,FALSE))&gt;0,"Transaktion mehrfach","okay"),"")</f>
        <v/>
      </c>
      <c r="AS2380" t="inlineStr">
        <is>
          <t>FI2350</t>
        </is>
      </c>
    </row>
    <row r="2381">
      <c r="A2381">
        <f>IFERROR(IF(BTT[[#This Row],[Lfd Nr. 
(aus konsolidierter Datei)]]&lt;&gt;"",BTT[[#This Row],[Lfd Nr. 
(aus konsolidierter Datei)]],VLOOKUP(aktives_Teilprojekt,Teilprojekte[[Teilprojekte]:[Kürzel]],2,FALSE)&amp;ROW(BTT[[#This Row],[Lfd Nr.
(automatisch)]])-2),"")</f>
        <v/>
      </c>
      <c r="E2381">
        <f>IFERROR(IF(NOT(BTT[[#This Row],[Manuelle Änderung des Verantwortliches TP
(Auswahl - bei Bedarf)]]=""),BTT[[#This Row],[Manuelle Änderung des Verantwortliches TP
(Auswahl - bei Bedarf)]],VLOOKUP(BTT[[#This Row],[Hauptprozess
(Pflichtauswahl)]],Hauptprozesse[],3,FALSE)),"")</f>
        <v/>
      </c>
      <c r="F2381" t="inlineStr">
        <is>
          <t>FI</t>
        </is>
      </c>
      <c r="G2381" t="inlineStr">
        <is>
          <t>EK-Z</t>
        </is>
      </c>
      <c r="H2381" t="inlineStr"/>
      <c r="I2381" t="inlineStr">
        <is>
          <t>/SHC/KNFUS</t>
        </is>
      </c>
      <c r="J2381">
        <f>IFERROR(VLOOKUP(BTT[[#This Row],[Verwendete Transaktion (Pflichtauswahl)]],Transaktionen[[Transaktionen]:[Langtext]],2,FALSE),"")</f>
        <v/>
      </c>
      <c r="V2381">
        <f>IFERROR(VLOOKUP(BTT[[#This Row],[Verwendetes Formular
(Auswahl falls relevant)]],Formulare[[Formularbezeichnung]:[Formularname (technisch)]],2,FALSE),"")</f>
        <v/>
      </c>
      <c r="Y2381" t="inlineStr">
        <is>
          <t>unbekannt</t>
        </is>
      </c>
      <c r="AK2381">
        <f>IF(BTT[[#This Row],[Subprozess
(optionale Auswahl)]]="","okay",IF(VLOOKUP(BTT[[#This Row],[Subprozess
(optionale Auswahl)]],BPML[[Subprozess]:[Zugeordneter Hauptprozess]],3,FALSE)=BTT[[#This Row],[Hauptprozess
(Pflichtauswahl)]],"okay","falscher Subprozess"))</f>
        <v/>
      </c>
      <c r="AL2381">
        <f>IF(aktives_Teilprojekt="Master","",IF(BTT[[#This Row],[Verantwortliches TP
(automatisch)]]=VLOOKUP(aktives_Teilprojekt,Teilprojekte[[Teilprojekte]:[Kürzel]],2,FALSE),"okay","Hauptprozess anderes TP"))</f>
        <v/>
      </c>
      <c r="AM23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1">
        <f>IFERROR(IF(BTT[[#This Row],[SAP-Modul
(Pflichtauswahl)]]&lt;&gt;VLOOKUP(BTT[[#This Row],[Verwendete Transaktion (Pflichtauswahl)]],Transaktionen[[Transaktionen]:[Modul]],3,FALSE),"Modul anders","okay"),"")</f>
        <v/>
      </c>
      <c r="AP2381">
        <f>IFERROR(IF(COUNTIFS(BTT[Verwendete Transaktion (Pflichtauswahl)],BTT[[#This Row],[Verwendete Transaktion (Pflichtauswahl)]],BTT[SAP-Modul
(Pflichtauswahl)],"&lt;&gt;"&amp;BTT[[#This Row],[SAP-Modul
(Pflichtauswahl)]])&gt;0,"Modul anders","okay"),"")</f>
        <v/>
      </c>
      <c r="AQ2381">
        <f>IFERROR(IF(COUNTIFS(BTT[Verwendete Transaktion (Pflichtauswahl)],BTT[[#This Row],[Verwendete Transaktion (Pflichtauswahl)]],BTT[Verantwortliches TP
(automatisch)],"&lt;&gt;"&amp;BTT[[#This Row],[Verantwortliches TP
(automatisch)]])&gt;0,"Transaktion mehrfach","okay"),"")</f>
        <v/>
      </c>
      <c r="AR2381">
        <f>IFERROR(IF(COUNTIFS(BTT[Verwendete Transaktion (Pflichtauswahl)],BTT[[#This Row],[Verwendete Transaktion (Pflichtauswahl)]],BTT[Verantwortliches TP
(automatisch)],"&lt;&gt;"&amp;VLOOKUP(aktives_Teilprojekt,Teilprojekte[[Teilprojekte]:[Kürzel]],2,FALSE))&gt;0,"Transaktion mehrfach","okay"),"")</f>
        <v/>
      </c>
      <c r="AS2381" t="inlineStr">
        <is>
          <t>FI2351</t>
        </is>
      </c>
    </row>
    <row r="2382">
      <c r="A2382">
        <f>IFERROR(IF(BTT[[#This Row],[Lfd Nr. 
(aus konsolidierter Datei)]]&lt;&gt;"",BTT[[#This Row],[Lfd Nr. 
(aus konsolidierter Datei)]],VLOOKUP(aktives_Teilprojekt,Teilprojekte[[Teilprojekte]:[Kürzel]],2,FALSE)&amp;ROW(BTT[[#This Row],[Lfd Nr.
(automatisch)]])-2),"")</f>
        <v/>
      </c>
      <c r="E2382">
        <f>IFERROR(IF(NOT(BTT[[#This Row],[Manuelle Änderung des Verantwortliches TP
(Auswahl - bei Bedarf)]]=""),BTT[[#This Row],[Manuelle Änderung des Verantwortliches TP
(Auswahl - bei Bedarf)]],VLOOKUP(BTT[[#This Row],[Hauptprozess
(Pflichtauswahl)]],Hauptprozesse[],3,FALSE)),"")</f>
        <v/>
      </c>
      <c r="F2382" t="inlineStr">
        <is>
          <t>FI</t>
        </is>
      </c>
      <c r="G2382" t="inlineStr">
        <is>
          <t>EK-Z</t>
        </is>
      </c>
      <c r="H2382" t="inlineStr"/>
      <c r="I2382" t="inlineStr">
        <is>
          <t>/SHC/MENU</t>
        </is>
      </c>
      <c r="J2382">
        <f>IFERROR(VLOOKUP(BTT[[#This Row],[Verwendete Transaktion (Pflichtauswahl)]],Transaktionen[[Transaktionen]:[Langtext]],2,FALSE),"")</f>
        <v/>
      </c>
      <c r="V2382">
        <f>IFERROR(VLOOKUP(BTT[[#This Row],[Verwendetes Formular
(Auswahl falls relevant)]],Formulare[[Formularbezeichnung]:[Formularname (technisch)]],2,FALSE),"")</f>
        <v/>
      </c>
      <c r="Y2382" t="inlineStr">
        <is>
          <t>unbekannt</t>
        </is>
      </c>
      <c r="AK2382">
        <f>IF(BTT[[#This Row],[Subprozess
(optionale Auswahl)]]="","okay",IF(VLOOKUP(BTT[[#This Row],[Subprozess
(optionale Auswahl)]],BPML[[Subprozess]:[Zugeordneter Hauptprozess]],3,FALSE)=BTT[[#This Row],[Hauptprozess
(Pflichtauswahl)]],"okay","falscher Subprozess"))</f>
        <v/>
      </c>
      <c r="AL2382">
        <f>IF(aktives_Teilprojekt="Master","",IF(BTT[[#This Row],[Verantwortliches TP
(automatisch)]]=VLOOKUP(aktives_Teilprojekt,Teilprojekte[[Teilprojekte]:[Kürzel]],2,FALSE),"okay","Hauptprozess anderes TP"))</f>
        <v/>
      </c>
      <c r="AM23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2">
        <f>IFERROR(IF(BTT[[#This Row],[SAP-Modul
(Pflichtauswahl)]]&lt;&gt;VLOOKUP(BTT[[#This Row],[Verwendete Transaktion (Pflichtauswahl)]],Transaktionen[[Transaktionen]:[Modul]],3,FALSE),"Modul anders","okay"),"")</f>
        <v/>
      </c>
      <c r="AP2382">
        <f>IFERROR(IF(COUNTIFS(BTT[Verwendete Transaktion (Pflichtauswahl)],BTT[[#This Row],[Verwendete Transaktion (Pflichtauswahl)]],BTT[SAP-Modul
(Pflichtauswahl)],"&lt;&gt;"&amp;BTT[[#This Row],[SAP-Modul
(Pflichtauswahl)]])&gt;0,"Modul anders","okay"),"")</f>
        <v/>
      </c>
      <c r="AQ2382">
        <f>IFERROR(IF(COUNTIFS(BTT[Verwendete Transaktion (Pflichtauswahl)],BTT[[#This Row],[Verwendete Transaktion (Pflichtauswahl)]],BTT[Verantwortliches TP
(automatisch)],"&lt;&gt;"&amp;BTT[[#This Row],[Verantwortliches TP
(automatisch)]])&gt;0,"Transaktion mehrfach","okay"),"")</f>
        <v/>
      </c>
      <c r="AR2382">
        <f>IFERROR(IF(COUNTIFS(BTT[Verwendete Transaktion (Pflichtauswahl)],BTT[[#This Row],[Verwendete Transaktion (Pflichtauswahl)]],BTT[Verantwortliches TP
(automatisch)],"&lt;&gt;"&amp;VLOOKUP(aktives_Teilprojekt,Teilprojekte[[Teilprojekte]:[Kürzel]],2,FALSE))&gt;0,"Transaktion mehrfach","okay"),"")</f>
        <v/>
      </c>
      <c r="AS2382" t="inlineStr">
        <is>
          <t>FI2352</t>
        </is>
      </c>
    </row>
    <row r="2383">
      <c r="A2383">
        <f>IFERROR(IF(BTT[[#This Row],[Lfd Nr. 
(aus konsolidierter Datei)]]&lt;&gt;"",BTT[[#This Row],[Lfd Nr. 
(aus konsolidierter Datei)]],VLOOKUP(aktives_Teilprojekt,Teilprojekte[[Teilprojekte]:[Kürzel]],2,FALSE)&amp;ROW(BTT[[#This Row],[Lfd Nr.
(automatisch)]])-2),"")</f>
        <v/>
      </c>
      <c r="E2383">
        <f>IFERROR(IF(NOT(BTT[[#This Row],[Manuelle Änderung des Verantwortliches TP
(Auswahl - bei Bedarf)]]=""),BTT[[#This Row],[Manuelle Änderung des Verantwortliches TP
(Auswahl - bei Bedarf)]],VLOOKUP(BTT[[#This Row],[Hauptprozess
(Pflichtauswahl)]],Hauptprozesse[],3,FALSE)),"")</f>
        <v/>
      </c>
      <c r="F2383" t="inlineStr">
        <is>
          <t>FI</t>
        </is>
      </c>
      <c r="H2383" t="inlineStr"/>
      <c r="I2383" t="inlineStr">
        <is>
          <t>F.40</t>
        </is>
      </c>
      <c r="J2383">
        <f>IFERROR(VLOOKUP(BTT[[#This Row],[Verwendete Transaktion (Pflichtauswahl)]],Transaktionen[[Transaktionen]:[Langtext]],2,FALSE),"")</f>
        <v/>
      </c>
      <c r="V2383">
        <f>IFERROR(VLOOKUP(BTT[[#This Row],[Verwendetes Formular
(Auswahl falls relevant)]],Formulare[[Formularbezeichnung]:[Formularname (technisch)]],2,FALSE),"")</f>
        <v/>
      </c>
      <c r="Y2383" t="inlineStr">
        <is>
          <t>keine Berechtigung</t>
        </is>
      </c>
      <c r="AK2383">
        <f>IF(BTT[[#This Row],[Subprozess
(optionale Auswahl)]]="","okay",IF(VLOOKUP(BTT[[#This Row],[Subprozess
(optionale Auswahl)]],BPML[[Subprozess]:[Zugeordneter Hauptprozess]],3,FALSE)=BTT[[#This Row],[Hauptprozess
(Pflichtauswahl)]],"okay","falscher Subprozess"))</f>
        <v/>
      </c>
      <c r="AL2383">
        <f>IF(aktives_Teilprojekt="Master","",IF(BTT[[#This Row],[Verantwortliches TP
(automatisch)]]=VLOOKUP(aktives_Teilprojekt,Teilprojekte[[Teilprojekte]:[Kürzel]],2,FALSE),"okay","Hauptprozess anderes TP"))</f>
        <v/>
      </c>
      <c r="AM23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3">
        <f>IFERROR(IF(BTT[[#This Row],[SAP-Modul
(Pflichtauswahl)]]&lt;&gt;VLOOKUP(BTT[[#This Row],[Verwendete Transaktion (Pflichtauswahl)]],Transaktionen[[Transaktionen]:[Modul]],3,FALSE),"Modul anders","okay"),"")</f>
        <v/>
      </c>
      <c r="AP2383">
        <f>IFERROR(IF(COUNTIFS(BTT[Verwendete Transaktion (Pflichtauswahl)],BTT[[#This Row],[Verwendete Transaktion (Pflichtauswahl)]],BTT[SAP-Modul
(Pflichtauswahl)],"&lt;&gt;"&amp;BTT[[#This Row],[SAP-Modul
(Pflichtauswahl)]])&gt;0,"Modul anders","okay"),"")</f>
        <v/>
      </c>
      <c r="AQ2383">
        <f>IFERROR(IF(COUNTIFS(BTT[Verwendete Transaktion (Pflichtauswahl)],BTT[[#This Row],[Verwendete Transaktion (Pflichtauswahl)]],BTT[Verantwortliches TP
(automatisch)],"&lt;&gt;"&amp;BTT[[#This Row],[Verantwortliches TP
(automatisch)]])&gt;0,"Transaktion mehrfach","okay"),"")</f>
        <v/>
      </c>
      <c r="AR2383">
        <f>IFERROR(IF(COUNTIFS(BTT[Verwendete Transaktion (Pflichtauswahl)],BTT[[#This Row],[Verwendete Transaktion (Pflichtauswahl)]],BTT[Verantwortliches TP
(automatisch)],"&lt;&gt;"&amp;VLOOKUP(aktives_Teilprojekt,Teilprojekte[[Teilprojekte]:[Kürzel]],2,FALSE))&gt;0,"Transaktion mehrfach","okay"),"")</f>
        <v/>
      </c>
      <c r="AS2383" t="inlineStr">
        <is>
          <t>FI2353</t>
        </is>
      </c>
    </row>
    <row r="2384">
      <c r="A2384">
        <f>IFERROR(IF(BTT[[#This Row],[Lfd Nr. 
(aus konsolidierter Datei)]]&lt;&gt;"",BTT[[#This Row],[Lfd Nr. 
(aus konsolidierter Datei)]],VLOOKUP(aktives_Teilprojekt,Teilprojekte[[Teilprojekte]:[Kürzel]],2,FALSE)&amp;ROW(BTT[[#This Row],[Lfd Nr.
(automatisch)]])-2),"")</f>
        <v/>
      </c>
      <c r="E2384">
        <f>IFERROR(IF(NOT(BTT[[#This Row],[Manuelle Änderung des Verantwortliches TP
(Auswahl - bei Bedarf)]]=""),BTT[[#This Row],[Manuelle Änderung des Verantwortliches TP
(Auswahl - bei Bedarf)]],VLOOKUP(BTT[[#This Row],[Hauptprozess
(Pflichtauswahl)]],Hauptprozesse[],3,FALSE)),"")</f>
        <v/>
      </c>
      <c r="F2384" t="inlineStr">
        <is>
          <t>FI</t>
        </is>
      </c>
      <c r="H2384" t="inlineStr"/>
      <c r="I2384" t="inlineStr">
        <is>
          <t>F.42</t>
        </is>
      </c>
      <c r="J2384">
        <f>IFERROR(VLOOKUP(BTT[[#This Row],[Verwendete Transaktion (Pflichtauswahl)]],Transaktionen[[Transaktionen]:[Langtext]],2,FALSE),"")</f>
        <v/>
      </c>
      <c r="V2384">
        <f>IFERROR(VLOOKUP(BTT[[#This Row],[Verwendetes Formular
(Auswahl falls relevant)]],Formulare[[Formularbezeichnung]:[Formularname (technisch)]],2,FALSE),"")</f>
        <v/>
      </c>
      <c r="Y2384" t="inlineStr">
        <is>
          <t>keine Berechtigung</t>
        </is>
      </c>
      <c r="AK2384">
        <f>IF(BTT[[#This Row],[Subprozess
(optionale Auswahl)]]="","okay",IF(VLOOKUP(BTT[[#This Row],[Subprozess
(optionale Auswahl)]],BPML[[Subprozess]:[Zugeordneter Hauptprozess]],3,FALSE)=BTT[[#This Row],[Hauptprozess
(Pflichtauswahl)]],"okay","falscher Subprozess"))</f>
        <v/>
      </c>
      <c r="AL2384">
        <f>IF(aktives_Teilprojekt="Master","",IF(BTT[[#This Row],[Verantwortliches TP
(automatisch)]]=VLOOKUP(aktives_Teilprojekt,Teilprojekte[[Teilprojekte]:[Kürzel]],2,FALSE),"okay","Hauptprozess anderes TP"))</f>
        <v/>
      </c>
      <c r="AM23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4">
        <f>IFERROR(IF(BTT[[#This Row],[SAP-Modul
(Pflichtauswahl)]]&lt;&gt;VLOOKUP(BTT[[#This Row],[Verwendete Transaktion (Pflichtauswahl)]],Transaktionen[[Transaktionen]:[Modul]],3,FALSE),"Modul anders","okay"),"")</f>
        <v/>
      </c>
      <c r="AP2384">
        <f>IFERROR(IF(COUNTIFS(BTT[Verwendete Transaktion (Pflichtauswahl)],BTT[[#This Row],[Verwendete Transaktion (Pflichtauswahl)]],BTT[SAP-Modul
(Pflichtauswahl)],"&lt;&gt;"&amp;BTT[[#This Row],[SAP-Modul
(Pflichtauswahl)]])&gt;0,"Modul anders","okay"),"")</f>
        <v/>
      </c>
      <c r="AQ2384">
        <f>IFERROR(IF(COUNTIFS(BTT[Verwendete Transaktion (Pflichtauswahl)],BTT[[#This Row],[Verwendete Transaktion (Pflichtauswahl)]],BTT[Verantwortliches TP
(automatisch)],"&lt;&gt;"&amp;BTT[[#This Row],[Verantwortliches TP
(automatisch)]])&gt;0,"Transaktion mehrfach","okay"),"")</f>
        <v/>
      </c>
      <c r="AR2384">
        <f>IFERROR(IF(COUNTIFS(BTT[Verwendete Transaktion (Pflichtauswahl)],BTT[[#This Row],[Verwendete Transaktion (Pflichtauswahl)]],BTT[Verantwortliches TP
(automatisch)],"&lt;&gt;"&amp;VLOOKUP(aktives_Teilprojekt,Teilprojekte[[Teilprojekte]:[Kürzel]],2,FALSE))&gt;0,"Transaktion mehrfach","okay"),"")</f>
        <v/>
      </c>
      <c r="AS2384" t="inlineStr">
        <is>
          <t>FI2354</t>
        </is>
      </c>
    </row>
    <row r="2385">
      <c r="A2385">
        <f>IFERROR(IF(BTT[[#This Row],[Lfd Nr. 
(aus konsolidierter Datei)]]&lt;&gt;"",BTT[[#This Row],[Lfd Nr. 
(aus konsolidierter Datei)]],VLOOKUP(aktives_Teilprojekt,Teilprojekte[[Teilprojekte]:[Kürzel]],2,FALSE)&amp;ROW(BTT[[#This Row],[Lfd Nr.
(automatisch)]])-2),"")</f>
        <v/>
      </c>
      <c r="B2385" t="inlineStr">
        <is>
          <t>Bearbeitung und Prüfung von Eingangsrechnungen</t>
        </is>
      </c>
      <c r="E2385">
        <f>IFERROR(IF(NOT(BTT[[#This Row],[Manuelle Änderung des Verantwortliches TP
(Auswahl - bei Bedarf)]]=""),BTT[[#This Row],[Manuelle Änderung des Verantwortliches TP
(Auswahl - bei Bedarf)]],VLOOKUP(BTT[[#This Row],[Hauptprozess
(Pflichtauswahl)]],Hauptprozesse[],3,FALSE)),"")</f>
        <v/>
      </c>
      <c r="G2385" t="inlineStr">
        <is>
          <t>RW-K</t>
        </is>
      </c>
      <c r="H2385" t="inlineStr"/>
      <c r="I2385" t="inlineStr">
        <is>
          <t>F-41</t>
        </is>
      </c>
      <c r="J2385">
        <f>IFERROR(VLOOKUP(BTT[[#This Row],[Verwendete Transaktion (Pflichtauswahl)]],Transaktionen[[Transaktionen]:[Langtext]],2,FALSE),"")</f>
        <v/>
      </c>
      <c r="V2385">
        <f>IFERROR(VLOOKUP(BTT[[#This Row],[Verwendetes Formular
(Auswahl falls relevant)]],Formulare[[Formularbezeichnung]:[Formularname (technisch)]],2,FALSE),"")</f>
        <v/>
      </c>
      <c r="AK2385">
        <f>IF(BTT[[#This Row],[Subprozess
(optionale Auswahl)]]="","okay",IF(VLOOKUP(BTT[[#This Row],[Subprozess
(optionale Auswahl)]],BPML[[Subprozess]:[Zugeordneter Hauptprozess]],3,FALSE)=BTT[[#This Row],[Hauptprozess
(Pflichtauswahl)]],"okay","falscher Subprozess"))</f>
        <v/>
      </c>
      <c r="AL2385">
        <f>IF(aktives_Teilprojekt="Master","",IF(BTT[[#This Row],[Verantwortliches TP
(automatisch)]]=VLOOKUP(aktives_Teilprojekt,Teilprojekte[[Teilprojekte]:[Kürzel]],2,FALSE),"okay","Hauptprozess anderes TP"))</f>
        <v/>
      </c>
      <c r="AM23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5">
        <f>IFERROR(IF(BTT[[#This Row],[SAP-Modul
(Pflichtauswahl)]]&lt;&gt;VLOOKUP(BTT[[#This Row],[Verwendete Transaktion (Pflichtauswahl)]],Transaktionen[[Transaktionen]:[Modul]],3,FALSE),"Modul anders","okay"),"")</f>
        <v/>
      </c>
      <c r="AP2385">
        <f>IFERROR(IF(COUNTIFS(BTT[Verwendete Transaktion (Pflichtauswahl)],BTT[[#This Row],[Verwendete Transaktion (Pflichtauswahl)]],BTT[SAP-Modul
(Pflichtauswahl)],"&lt;&gt;"&amp;BTT[[#This Row],[SAP-Modul
(Pflichtauswahl)]])&gt;0,"Modul anders","okay"),"")</f>
        <v/>
      </c>
      <c r="AQ2385">
        <f>IFERROR(IF(COUNTIFS(BTT[Verwendete Transaktion (Pflichtauswahl)],BTT[[#This Row],[Verwendete Transaktion (Pflichtauswahl)]],BTT[Verantwortliches TP
(automatisch)],"&lt;&gt;"&amp;BTT[[#This Row],[Verantwortliches TP
(automatisch)]])&gt;0,"Transaktion mehrfach","okay"),"")</f>
        <v/>
      </c>
      <c r="AR2385">
        <f>IFERROR(IF(COUNTIFS(BTT[Verwendete Transaktion (Pflichtauswahl)],BTT[[#This Row],[Verwendete Transaktion (Pflichtauswahl)]],BTT[Verantwortliches TP
(automatisch)],"&lt;&gt;"&amp;VLOOKUP(aktives_Teilprojekt,Teilprojekte[[Teilprojekte]:[Kürzel]],2,FALSE))&gt;0,"Transaktion mehrfach","okay"),"")</f>
        <v/>
      </c>
      <c r="AS2385" t="inlineStr">
        <is>
          <t>FI2355</t>
        </is>
      </c>
    </row>
    <row r="2386">
      <c r="A2386">
        <f>IFERROR(IF(BTT[[#This Row],[Lfd Nr. 
(aus konsolidierter Datei)]]&lt;&gt;"",BTT[[#This Row],[Lfd Nr. 
(aus konsolidierter Datei)]],VLOOKUP(aktives_Teilprojekt,Teilprojekte[[Teilprojekte]:[Kürzel]],2,FALSE)&amp;ROW(BTT[[#This Row],[Lfd Nr.
(automatisch)]])-2),"")</f>
        <v/>
      </c>
      <c r="E2386">
        <f>IFERROR(IF(NOT(BTT[[#This Row],[Manuelle Änderung des Verantwortliches TP
(Auswahl - bei Bedarf)]]=""),BTT[[#This Row],[Manuelle Änderung des Verantwortliches TP
(Auswahl - bei Bedarf)]],VLOOKUP(BTT[[#This Row],[Hauptprozess
(Pflichtauswahl)]],Hauptprozesse[],3,FALSE)),"")</f>
        <v/>
      </c>
      <c r="F2386" t="inlineStr">
        <is>
          <t>FI</t>
        </is>
      </c>
      <c r="H2386" t="inlineStr"/>
      <c r="I2386" t="inlineStr">
        <is>
          <t>FB1K</t>
        </is>
      </c>
      <c r="J2386">
        <f>IFERROR(VLOOKUP(BTT[[#This Row],[Verwendete Transaktion (Pflichtauswahl)]],Transaktionen[[Transaktionen]:[Langtext]],2,FALSE),"")</f>
        <v/>
      </c>
      <c r="V2386">
        <f>IFERROR(VLOOKUP(BTT[[#This Row],[Verwendetes Formular
(Auswahl falls relevant)]],Formulare[[Formularbezeichnung]:[Formularname (technisch)]],2,FALSE),"")</f>
        <v/>
      </c>
      <c r="Y2386" t="inlineStr">
        <is>
          <t>keine Berechtigung</t>
        </is>
      </c>
      <c r="AK2386">
        <f>IF(BTT[[#This Row],[Subprozess
(optionale Auswahl)]]="","okay",IF(VLOOKUP(BTT[[#This Row],[Subprozess
(optionale Auswahl)]],BPML[[Subprozess]:[Zugeordneter Hauptprozess]],3,FALSE)=BTT[[#This Row],[Hauptprozess
(Pflichtauswahl)]],"okay","falscher Subprozess"))</f>
        <v/>
      </c>
      <c r="AL2386">
        <f>IF(aktives_Teilprojekt="Master","",IF(BTT[[#This Row],[Verantwortliches TP
(automatisch)]]=VLOOKUP(aktives_Teilprojekt,Teilprojekte[[Teilprojekte]:[Kürzel]],2,FALSE),"okay","Hauptprozess anderes TP"))</f>
        <v/>
      </c>
      <c r="AM23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6">
        <f>IFERROR(IF(BTT[[#This Row],[SAP-Modul
(Pflichtauswahl)]]&lt;&gt;VLOOKUP(BTT[[#This Row],[Verwendete Transaktion (Pflichtauswahl)]],Transaktionen[[Transaktionen]:[Modul]],3,FALSE),"Modul anders","okay"),"")</f>
        <v/>
      </c>
      <c r="AP2386">
        <f>IFERROR(IF(COUNTIFS(BTT[Verwendete Transaktion (Pflichtauswahl)],BTT[[#This Row],[Verwendete Transaktion (Pflichtauswahl)]],BTT[SAP-Modul
(Pflichtauswahl)],"&lt;&gt;"&amp;BTT[[#This Row],[SAP-Modul
(Pflichtauswahl)]])&gt;0,"Modul anders","okay"),"")</f>
        <v/>
      </c>
      <c r="AQ2386">
        <f>IFERROR(IF(COUNTIFS(BTT[Verwendete Transaktion (Pflichtauswahl)],BTT[[#This Row],[Verwendete Transaktion (Pflichtauswahl)]],BTT[Verantwortliches TP
(automatisch)],"&lt;&gt;"&amp;BTT[[#This Row],[Verantwortliches TP
(automatisch)]])&gt;0,"Transaktion mehrfach","okay"),"")</f>
        <v/>
      </c>
      <c r="AR2386">
        <f>IFERROR(IF(COUNTIFS(BTT[Verwendete Transaktion (Pflichtauswahl)],BTT[[#This Row],[Verwendete Transaktion (Pflichtauswahl)]],BTT[Verantwortliches TP
(automatisch)],"&lt;&gt;"&amp;VLOOKUP(aktives_Teilprojekt,Teilprojekte[[Teilprojekte]:[Kürzel]],2,FALSE))&gt;0,"Transaktion mehrfach","okay"),"")</f>
        <v/>
      </c>
      <c r="AS2386" t="inlineStr">
        <is>
          <t>FI2356</t>
        </is>
      </c>
    </row>
    <row r="2387">
      <c r="A2387">
        <f>IFERROR(IF(BTT[[#This Row],[Lfd Nr. 
(aus konsolidierter Datei)]]&lt;&gt;"",BTT[[#This Row],[Lfd Nr. 
(aus konsolidierter Datei)]],VLOOKUP(aktives_Teilprojekt,Teilprojekte[[Teilprojekte]:[Kürzel]],2,FALSE)&amp;ROW(BTT[[#This Row],[Lfd Nr.
(automatisch)]])-2),"")</f>
        <v/>
      </c>
      <c r="B2387" t="inlineStr">
        <is>
          <t>Bearbeitung und Prüfung von Eingangsrechnungen</t>
        </is>
      </c>
      <c r="E2387">
        <f>IFERROR(IF(NOT(BTT[[#This Row],[Manuelle Änderung des Verantwortliches TP
(Auswahl - bei Bedarf)]]=""),BTT[[#This Row],[Manuelle Änderung des Verantwortliches TP
(Auswahl - bei Bedarf)]],VLOOKUP(BTT[[#This Row],[Hauptprozess
(Pflichtauswahl)]],Hauptprozesse[],3,FALSE)),"")</f>
        <v/>
      </c>
      <c r="G2387" t="inlineStr">
        <is>
          <t>RW-K</t>
        </is>
      </c>
      <c r="H2387" t="inlineStr"/>
      <c r="I2387" t="inlineStr">
        <is>
          <t>FBL1</t>
        </is>
      </c>
      <c r="J2387">
        <f>IFERROR(VLOOKUP(BTT[[#This Row],[Verwendete Transaktion (Pflichtauswahl)]],Transaktionen[[Transaktionen]:[Langtext]],2,FALSE),"")</f>
        <v/>
      </c>
      <c r="V2387">
        <f>IFERROR(VLOOKUP(BTT[[#This Row],[Verwendetes Formular
(Auswahl falls relevant)]],Formulare[[Formularbezeichnung]:[Formularname (technisch)]],2,FALSE),"")</f>
        <v/>
      </c>
      <c r="Y2387" t="inlineStr">
        <is>
          <t>fbl1n wird verwendet</t>
        </is>
      </c>
      <c r="AK2387">
        <f>IF(BTT[[#This Row],[Subprozess
(optionale Auswahl)]]="","okay",IF(VLOOKUP(BTT[[#This Row],[Subprozess
(optionale Auswahl)]],BPML[[Subprozess]:[Zugeordneter Hauptprozess]],3,FALSE)=BTT[[#This Row],[Hauptprozess
(Pflichtauswahl)]],"okay","falscher Subprozess"))</f>
        <v/>
      </c>
      <c r="AL2387">
        <f>IF(aktives_Teilprojekt="Master","",IF(BTT[[#This Row],[Verantwortliches TP
(automatisch)]]=VLOOKUP(aktives_Teilprojekt,Teilprojekte[[Teilprojekte]:[Kürzel]],2,FALSE),"okay","Hauptprozess anderes TP"))</f>
        <v/>
      </c>
      <c r="AM23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7">
        <f>IFERROR(IF(BTT[[#This Row],[SAP-Modul
(Pflichtauswahl)]]&lt;&gt;VLOOKUP(BTT[[#This Row],[Verwendete Transaktion (Pflichtauswahl)]],Transaktionen[[Transaktionen]:[Modul]],3,FALSE),"Modul anders","okay"),"")</f>
        <v/>
      </c>
      <c r="AP2387">
        <f>IFERROR(IF(COUNTIFS(BTT[Verwendete Transaktion (Pflichtauswahl)],BTT[[#This Row],[Verwendete Transaktion (Pflichtauswahl)]],BTT[SAP-Modul
(Pflichtauswahl)],"&lt;&gt;"&amp;BTT[[#This Row],[SAP-Modul
(Pflichtauswahl)]])&gt;0,"Modul anders","okay"),"")</f>
        <v/>
      </c>
      <c r="AQ2387">
        <f>IFERROR(IF(COUNTIFS(BTT[Verwendete Transaktion (Pflichtauswahl)],BTT[[#This Row],[Verwendete Transaktion (Pflichtauswahl)]],BTT[Verantwortliches TP
(automatisch)],"&lt;&gt;"&amp;BTT[[#This Row],[Verantwortliches TP
(automatisch)]])&gt;0,"Transaktion mehrfach","okay"),"")</f>
        <v/>
      </c>
      <c r="AR2387">
        <f>IFERROR(IF(COUNTIFS(BTT[Verwendete Transaktion (Pflichtauswahl)],BTT[[#This Row],[Verwendete Transaktion (Pflichtauswahl)]],BTT[Verantwortliches TP
(automatisch)],"&lt;&gt;"&amp;VLOOKUP(aktives_Teilprojekt,Teilprojekte[[Teilprojekte]:[Kürzel]],2,FALSE))&gt;0,"Transaktion mehrfach","okay"),"")</f>
        <v/>
      </c>
      <c r="AS2387" t="inlineStr">
        <is>
          <t>FI2357</t>
        </is>
      </c>
    </row>
    <row r="2388">
      <c r="A2388">
        <f>IFERROR(IF(BTT[[#This Row],[Lfd Nr. 
(aus konsolidierter Datei)]]&lt;&gt;"",BTT[[#This Row],[Lfd Nr. 
(aus konsolidierter Datei)]],VLOOKUP(aktives_Teilprojekt,Teilprojekte[[Teilprojekte]:[Kürzel]],2,FALSE)&amp;ROW(BTT[[#This Row],[Lfd Nr.
(automatisch)]])-2),"")</f>
        <v/>
      </c>
      <c r="B2388" t="inlineStr">
        <is>
          <t>Kontokorrent pflegen</t>
        </is>
      </c>
      <c r="E2388">
        <f>IFERROR(IF(NOT(BTT[[#This Row],[Manuelle Änderung des Verantwortliches TP
(Auswahl - bei Bedarf)]]=""),BTT[[#This Row],[Manuelle Änderung des Verantwortliches TP
(Auswahl - bei Bedarf)]],VLOOKUP(BTT[[#This Row],[Hauptprozess
(Pflichtauswahl)]],Hauptprozesse[],3,FALSE)),"")</f>
        <v/>
      </c>
      <c r="G2388" t="inlineStr">
        <is>
          <t>RW-K</t>
        </is>
      </c>
      <c r="H2388" t="inlineStr"/>
      <c r="I2388" t="inlineStr">
        <is>
          <t>FBZ0</t>
        </is>
      </c>
      <c r="J2388">
        <f>IFERROR(VLOOKUP(BTT[[#This Row],[Verwendete Transaktion (Pflichtauswahl)]],Transaktionen[[Transaktionen]:[Langtext]],2,FALSE),"")</f>
        <v/>
      </c>
      <c r="V2388">
        <f>IFERROR(VLOOKUP(BTT[[#This Row],[Verwendetes Formular
(Auswahl falls relevant)]],Formulare[[Formularbezeichnung]:[Formularname (technisch)]],2,FALSE),"")</f>
        <v/>
      </c>
      <c r="Y2388" t="inlineStr">
        <is>
          <t>resultiert aus F110</t>
        </is>
      </c>
      <c r="AK2388">
        <f>IF(BTT[[#This Row],[Subprozess
(optionale Auswahl)]]="","okay",IF(VLOOKUP(BTT[[#This Row],[Subprozess
(optionale Auswahl)]],BPML[[Subprozess]:[Zugeordneter Hauptprozess]],3,FALSE)=BTT[[#This Row],[Hauptprozess
(Pflichtauswahl)]],"okay","falscher Subprozess"))</f>
        <v/>
      </c>
      <c r="AL2388">
        <f>IF(aktives_Teilprojekt="Master","",IF(BTT[[#This Row],[Verantwortliches TP
(automatisch)]]=VLOOKUP(aktives_Teilprojekt,Teilprojekte[[Teilprojekte]:[Kürzel]],2,FALSE),"okay","Hauptprozess anderes TP"))</f>
        <v/>
      </c>
      <c r="AM23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8">
        <f>IFERROR(IF(BTT[[#This Row],[SAP-Modul
(Pflichtauswahl)]]&lt;&gt;VLOOKUP(BTT[[#This Row],[Verwendete Transaktion (Pflichtauswahl)]],Transaktionen[[Transaktionen]:[Modul]],3,FALSE),"Modul anders","okay"),"")</f>
        <v/>
      </c>
      <c r="AP2388">
        <f>IFERROR(IF(COUNTIFS(BTT[Verwendete Transaktion (Pflichtauswahl)],BTT[[#This Row],[Verwendete Transaktion (Pflichtauswahl)]],BTT[SAP-Modul
(Pflichtauswahl)],"&lt;&gt;"&amp;BTT[[#This Row],[SAP-Modul
(Pflichtauswahl)]])&gt;0,"Modul anders","okay"),"")</f>
        <v/>
      </c>
      <c r="AQ2388">
        <f>IFERROR(IF(COUNTIFS(BTT[Verwendete Transaktion (Pflichtauswahl)],BTT[[#This Row],[Verwendete Transaktion (Pflichtauswahl)]],BTT[Verantwortliches TP
(automatisch)],"&lt;&gt;"&amp;BTT[[#This Row],[Verantwortliches TP
(automatisch)]])&gt;0,"Transaktion mehrfach","okay"),"")</f>
        <v/>
      </c>
      <c r="AR2388">
        <f>IFERROR(IF(COUNTIFS(BTT[Verwendete Transaktion (Pflichtauswahl)],BTT[[#This Row],[Verwendete Transaktion (Pflichtauswahl)]],BTT[Verantwortliches TP
(automatisch)],"&lt;&gt;"&amp;VLOOKUP(aktives_Teilprojekt,Teilprojekte[[Teilprojekte]:[Kürzel]],2,FALSE))&gt;0,"Transaktion mehrfach","okay"),"")</f>
        <v/>
      </c>
      <c r="AS2388" t="inlineStr">
        <is>
          <t>FI2358</t>
        </is>
      </c>
    </row>
    <row r="2389">
      <c r="A2389">
        <f>IFERROR(IF(BTT[[#This Row],[Lfd Nr. 
(aus konsolidierter Datei)]]&lt;&gt;"",BTT[[#This Row],[Lfd Nr. 
(aus konsolidierter Datei)]],VLOOKUP(aktives_Teilprojekt,Teilprojekte[[Teilprojekte]:[Kürzel]],2,FALSE)&amp;ROW(BTT[[#This Row],[Lfd Nr.
(automatisch)]])-2),"")</f>
        <v/>
      </c>
      <c r="B2389" t="inlineStr">
        <is>
          <t>Kontokorrent pflegen</t>
        </is>
      </c>
      <c r="E2389">
        <f>IFERROR(IF(NOT(BTT[[#This Row],[Manuelle Änderung des Verantwortliches TP
(Auswahl - bei Bedarf)]]=""),BTT[[#This Row],[Manuelle Änderung des Verantwortliches TP
(Auswahl - bei Bedarf)]],VLOOKUP(BTT[[#This Row],[Hauptprozess
(Pflichtauswahl)]],Hauptprozesse[],3,FALSE)),"")</f>
        <v/>
      </c>
      <c r="G2389" t="inlineStr">
        <is>
          <t>RW-K</t>
        </is>
      </c>
      <c r="H2389" t="inlineStr"/>
      <c r="I2389" t="inlineStr">
        <is>
          <t>FBZ8</t>
        </is>
      </c>
      <c r="J2389">
        <f>IFERROR(VLOOKUP(BTT[[#This Row],[Verwendete Transaktion (Pflichtauswahl)]],Transaktionen[[Transaktionen]:[Langtext]],2,FALSE),"")</f>
        <v/>
      </c>
      <c r="V2389">
        <f>IFERROR(VLOOKUP(BTT[[#This Row],[Verwendetes Formular
(Auswahl falls relevant)]],Formulare[[Formularbezeichnung]:[Formularname (technisch)]],2,FALSE),"")</f>
        <v/>
      </c>
      <c r="Y2389" t="inlineStr">
        <is>
          <t>resultiert aus F110</t>
        </is>
      </c>
      <c r="AK2389">
        <f>IF(BTT[[#This Row],[Subprozess
(optionale Auswahl)]]="","okay",IF(VLOOKUP(BTT[[#This Row],[Subprozess
(optionale Auswahl)]],BPML[[Subprozess]:[Zugeordneter Hauptprozess]],3,FALSE)=BTT[[#This Row],[Hauptprozess
(Pflichtauswahl)]],"okay","falscher Subprozess"))</f>
        <v/>
      </c>
      <c r="AL2389">
        <f>IF(aktives_Teilprojekt="Master","",IF(BTT[[#This Row],[Verantwortliches TP
(automatisch)]]=VLOOKUP(aktives_Teilprojekt,Teilprojekte[[Teilprojekte]:[Kürzel]],2,FALSE),"okay","Hauptprozess anderes TP"))</f>
        <v/>
      </c>
      <c r="AM23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89">
        <f>IFERROR(IF(BTT[[#This Row],[SAP-Modul
(Pflichtauswahl)]]&lt;&gt;VLOOKUP(BTT[[#This Row],[Verwendete Transaktion (Pflichtauswahl)]],Transaktionen[[Transaktionen]:[Modul]],3,FALSE),"Modul anders","okay"),"")</f>
        <v/>
      </c>
      <c r="AP2389">
        <f>IFERROR(IF(COUNTIFS(BTT[Verwendete Transaktion (Pflichtauswahl)],BTT[[#This Row],[Verwendete Transaktion (Pflichtauswahl)]],BTT[SAP-Modul
(Pflichtauswahl)],"&lt;&gt;"&amp;BTT[[#This Row],[SAP-Modul
(Pflichtauswahl)]])&gt;0,"Modul anders","okay"),"")</f>
        <v/>
      </c>
      <c r="AQ2389">
        <f>IFERROR(IF(COUNTIFS(BTT[Verwendete Transaktion (Pflichtauswahl)],BTT[[#This Row],[Verwendete Transaktion (Pflichtauswahl)]],BTT[Verantwortliches TP
(automatisch)],"&lt;&gt;"&amp;BTT[[#This Row],[Verantwortliches TP
(automatisch)]])&gt;0,"Transaktion mehrfach","okay"),"")</f>
        <v/>
      </c>
      <c r="AR2389">
        <f>IFERROR(IF(COUNTIFS(BTT[Verwendete Transaktion (Pflichtauswahl)],BTT[[#This Row],[Verwendete Transaktion (Pflichtauswahl)]],BTT[Verantwortliches TP
(automatisch)],"&lt;&gt;"&amp;VLOOKUP(aktives_Teilprojekt,Teilprojekte[[Teilprojekte]:[Kürzel]],2,FALSE))&gt;0,"Transaktion mehrfach","okay"),"")</f>
        <v/>
      </c>
      <c r="AS2389" t="inlineStr">
        <is>
          <t>FI2359</t>
        </is>
      </c>
    </row>
    <row r="2390">
      <c r="A2390">
        <f>IFERROR(IF(BTT[[#This Row],[Lfd Nr. 
(aus konsolidierter Datei)]]&lt;&gt;"",BTT[[#This Row],[Lfd Nr. 
(aus konsolidierter Datei)]],VLOOKUP(aktives_Teilprojekt,Teilprojekte[[Teilprojekte]:[Kürzel]],2,FALSE)&amp;ROW(BTT[[#This Row],[Lfd Nr.
(automatisch)]])-2),"")</f>
        <v/>
      </c>
      <c r="B2390" t="inlineStr">
        <is>
          <t>Bearbeitung und Prüfung von Eingangsrechnungen</t>
        </is>
      </c>
      <c r="E2390">
        <f>IFERROR(IF(NOT(BTT[[#This Row],[Manuelle Änderung des Verantwortliches TP
(Auswahl - bei Bedarf)]]=""),BTT[[#This Row],[Manuelle Änderung des Verantwortliches TP
(Auswahl - bei Bedarf)]],VLOOKUP(BTT[[#This Row],[Hauptprozess
(Pflichtauswahl)]],Hauptprozesse[],3,FALSE)),"")</f>
        <v/>
      </c>
      <c r="G2390" t="inlineStr">
        <is>
          <t>RW-K</t>
        </is>
      </c>
      <c r="H2390" t="inlineStr"/>
      <c r="I2390" t="inlineStr">
        <is>
          <t>FK01</t>
        </is>
      </c>
      <c r="J2390">
        <f>IFERROR(VLOOKUP(BTT[[#This Row],[Verwendete Transaktion (Pflichtauswahl)]],Transaktionen[[Transaktionen]:[Langtext]],2,FALSE),"")</f>
        <v/>
      </c>
      <c r="V2390">
        <f>IFERROR(VLOOKUP(BTT[[#This Row],[Verwendetes Formular
(Auswahl falls relevant)]],Formulare[[Formularbezeichnung]:[Formularname (technisch)]],2,FALSE),"")</f>
        <v/>
      </c>
      <c r="AK2390">
        <f>IF(BTT[[#This Row],[Subprozess
(optionale Auswahl)]]="","okay",IF(VLOOKUP(BTT[[#This Row],[Subprozess
(optionale Auswahl)]],BPML[[Subprozess]:[Zugeordneter Hauptprozess]],3,FALSE)=BTT[[#This Row],[Hauptprozess
(Pflichtauswahl)]],"okay","falscher Subprozess"))</f>
        <v/>
      </c>
      <c r="AL2390">
        <f>IF(aktives_Teilprojekt="Master","",IF(BTT[[#This Row],[Verantwortliches TP
(automatisch)]]=VLOOKUP(aktives_Teilprojekt,Teilprojekte[[Teilprojekte]:[Kürzel]],2,FALSE),"okay","Hauptprozess anderes TP"))</f>
        <v/>
      </c>
      <c r="AM23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0">
        <f>IFERROR(IF(BTT[[#This Row],[SAP-Modul
(Pflichtauswahl)]]&lt;&gt;VLOOKUP(BTT[[#This Row],[Verwendete Transaktion (Pflichtauswahl)]],Transaktionen[[Transaktionen]:[Modul]],3,FALSE),"Modul anders","okay"),"")</f>
        <v/>
      </c>
      <c r="AP2390">
        <f>IFERROR(IF(COUNTIFS(BTT[Verwendete Transaktion (Pflichtauswahl)],BTT[[#This Row],[Verwendete Transaktion (Pflichtauswahl)]],BTT[SAP-Modul
(Pflichtauswahl)],"&lt;&gt;"&amp;BTT[[#This Row],[SAP-Modul
(Pflichtauswahl)]])&gt;0,"Modul anders","okay"),"")</f>
        <v/>
      </c>
      <c r="AQ2390">
        <f>IFERROR(IF(COUNTIFS(BTT[Verwendete Transaktion (Pflichtauswahl)],BTT[[#This Row],[Verwendete Transaktion (Pflichtauswahl)]],BTT[Verantwortliches TP
(automatisch)],"&lt;&gt;"&amp;BTT[[#This Row],[Verantwortliches TP
(automatisch)]])&gt;0,"Transaktion mehrfach","okay"),"")</f>
        <v/>
      </c>
      <c r="AR2390">
        <f>IFERROR(IF(COUNTIFS(BTT[Verwendete Transaktion (Pflichtauswahl)],BTT[[#This Row],[Verwendete Transaktion (Pflichtauswahl)]],BTT[Verantwortliches TP
(automatisch)],"&lt;&gt;"&amp;VLOOKUP(aktives_Teilprojekt,Teilprojekte[[Teilprojekte]:[Kürzel]],2,FALSE))&gt;0,"Transaktion mehrfach","okay"),"")</f>
        <v/>
      </c>
      <c r="AS2390" t="inlineStr">
        <is>
          <t>FI2360</t>
        </is>
      </c>
    </row>
    <row r="2391">
      <c r="A2391">
        <f>IFERROR(IF(BTT[[#This Row],[Lfd Nr. 
(aus konsolidierter Datei)]]&lt;&gt;"",BTT[[#This Row],[Lfd Nr. 
(aus konsolidierter Datei)]],VLOOKUP(aktives_Teilprojekt,Teilprojekte[[Teilprojekte]:[Kürzel]],2,FALSE)&amp;ROW(BTT[[#This Row],[Lfd Nr.
(automatisch)]])-2),"")</f>
        <v/>
      </c>
      <c r="B2391" t="inlineStr">
        <is>
          <t>Bearbeitung und Prüfung von Eingangsrechnungen</t>
        </is>
      </c>
      <c r="E2391">
        <f>IFERROR(IF(NOT(BTT[[#This Row],[Manuelle Änderung des Verantwortliches TP
(Auswahl - bei Bedarf)]]=""),BTT[[#This Row],[Manuelle Änderung des Verantwortliches TP
(Auswahl - bei Bedarf)]],VLOOKUP(BTT[[#This Row],[Hauptprozess
(Pflichtauswahl)]],Hauptprozesse[],3,FALSE)),"")</f>
        <v/>
      </c>
      <c r="G2391" t="inlineStr">
        <is>
          <t>RW-K</t>
        </is>
      </c>
      <c r="H2391" t="inlineStr"/>
      <c r="I2391" t="inlineStr">
        <is>
          <t>FK04</t>
        </is>
      </c>
      <c r="J2391">
        <f>IFERROR(VLOOKUP(BTT[[#This Row],[Verwendete Transaktion (Pflichtauswahl)]],Transaktionen[[Transaktionen]:[Langtext]],2,FALSE),"")</f>
        <v/>
      </c>
      <c r="V2391">
        <f>IFERROR(VLOOKUP(BTT[[#This Row],[Verwendetes Formular
(Auswahl falls relevant)]],Formulare[[Formularbezeichnung]:[Formularname (technisch)]],2,FALSE),"")</f>
        <v/>
      </c>
      <c r="AK2391">
        <f>IF(BTT[[#This Row],[Subprozess
(optionale Auswahl)]]="","okay",IF(VLOOKUP(BTT[[#This Row],[Subprozess
(optionale Auswahl)]],BPML[[Subprozess]:[Zugeordneter Hauptprozess]],3,FALSE)=BTT[[#This Row],[Hauptprozess
(Pflichtauswahl)]],"okay","falscher Subprozess"))</f>
        <v/>
      </c>
      <c r="AL2391">
        <f>IF(aktives_Teilprojekt="Master","",IF(BTT[[#This Row],[Verantwortliches TP
(automatisch)]]=VLOOKUP(aktives_Teilprojekt,Teilprojekte[[Teilprojekte]:[Kürzel]],2,FALSE),"okay","Hauptprozess anderes TP"))</f>
        <v/>
      </c>
      <c r="AM23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1">
        <f>IFERROR(IF(BTT[[#This Row],[SAP-Modul
(Pflichtauswahl)]]&lt;&gt;VLOOKUP(BTT[[#This Row],[Verwendete Transaktion (Pflichtauswahl)]],Transaktionen[[Transaktionen]:[Modul]],3,FALSE),"Modul anders","okay"),"")</f>
        <v/>
      </c>
      <c r="AP2391">
        <f>IFERROR(IF(COUNTIFS(BTT[Verwendete Transaktion (Pflichtauswahl)],BTT[[#This Row],[Verwendete Transaktion (Pflichtauswahl)]],BTT[SAP-Modul
(Pflichtauswahl)],"&lt;&gt;"&amp;BTT[[#This Row],[SAP-Modul
(Pflichtauswahl)]])&gt;0,"Modul anders","okay"),"")</f>
        <v/>
      </c>
      <c r="AQ2391">
        <f>IFERROR(IF(COUNTIFS(BTT[Verwendete Transaktion (Pflichtauswahl)],BTT[[#This Row],[Verwendete Transaktion (Pflichtauswahl)]],BTT[Verantwortliches TP
(automatisch)],"&lt;&gt;"&amp;BTT[[#This Row],[Verantwortliches TP
(automatisch)]])&gt;0,"Transaktion mehrfach","okay"),"")</f>
        <v/>
      </c>
      <c r="AR2391">
        <f>IFERROR(IF(COUNTIFS(BTT[Verwendete Transaktion (Pflichtauswahl)],BTT[[#This Row],[Verwendete Transaktion (Pflichtauswahl)]],BTT[Verantwortliches TP
(automatisch)],"&lt;&gt;"&amp;VLOOKUP(aktives_Teilprojekt,Teilprojekte[[Teilprojekte]:[Kürzel]],2,FALSE))&gt;0,"Transaktion mehrfach","okay"),"")</f>
        <v/>
      </c>
      <c r="AS2391" t="inlineStr">
        <is>
          <t>FI2361</t>
        </is>
      </c>
    </row>
    <row r="2392">
      <c r="A2392">
        <f>IFERROR(IF(BTT[[#This Row],[Lfd Nr. 
(aus konsolidierter Datei)]]&lt;&gt;"",BTT[[#This Row],[Lfd Nr. 
(aus konsolidierter Datei)]],VLOOKUP(aktives_Teilprojekt,Teilprojekte[[Teilprojekte]:[Kürzel]],2,FALSE)&amp;ROW(BTT[[#This Row],[Lfd Nr.
(automatisch)]])-2),"")</f>
        <v/>
      </c>
      <c r="B2392" t="inlineStr">
        <is>
          <t>Bearbeitung und Prüfung von Eingangsrechnungen</t>
        </is>
      </c>
      <c r="E2392">
        <f>IFERROR(IF(NOT(BTT[[#This Row],[Manuelle Änderung des Verantwortliches TP
(Auswahl - bei Bedarf)]]=""),BTT[[#This Row],[Manuelle Änderung des Verantwortliches TP
(Auswahl - bei Bedarf)]],VLOOKUP(BTT[[#This Row],[Hauptprozess
(Pflichtauswahl)]],Hauptprozesse[],3,FALSE)),"")</f>
        <v/>
      </c>
      <c r="G2392" t="inlineStr">
        <is>
          <t>RW-K</t>
        </is>
      </c>
      <c r="H2392" t="inlineStr"/>
      <c r="I2392" t="inlineStr">
        <is>
          <t>FK05</t>
        </is>
      </c>
      <c r="J2392">
        <f>IFERROR(VLOOKUP(BTT[[#This Row],[Verwendete Transaktion (Pflichtauswahl)]],Transaktionen[[Transaktionen]:[Langtext]],2,FALSE),"")</f>
        <v/>
      </c>
      <c r="V2392">
        <f>IFERROR(VLOOKUP(BTT[[#This Row],[Verwendetes Formular
(Auswahl falls relevant)]],Formulare[[Formularbezeichnung]:[Formularname (technisch)]],2,FALSE),"")</f>
        <v/>
      </c>
      <c r="AK2392">
        <f>IF(BTT[[#This Row],[Subprozess
(optionale Auswahl)]]="","okay",IF(VLOOKUP(BTT[[#This Row],[Subprozess
(optionale Auswahl)]],BPML[[Subprozess]:[Zugeordneter Hauptprozess]],3,FALSE)=BTT[[#This Row],[Hauptprozess
(Pflichtauswahl)]],"okay","falscher Subprozess"))</f>
        <v/>
      </c>
      <c r="AL2392">
        <f>IF(aktives_Teilprojekt="Master","",IF(BTT[[#This Row],[Verantwortliches TP
(automatisch)]]=VLOOKUP(aktives_Teilprojekt,Teilprojekte[[Teilprojekte]:[Kürzel]],2,FALSE),"okay","Hauptprozess anderes TP"))</f>
        <v/>
      </c>
      <c r="AM23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2">
        <f>IFERROR(IF(BTT[[#This Row],[SAP-Modul
(Pflichtauswahl)]]&lt;&gt;VLOOKUP(BTT[[#This Row],[Verwendete Transaktion (Pflichtauswahl)]],Transaktionen[[Transaktionen]:[Modul]],3,FALSE),"Modul anders","okay"),"")</f>
        <v/>
      </c>
      <c r="AP2392">
        <f>IFERROR(IF(COUNTIFS(BTT[Verwendete Transaktion (Pflichtauswahl)],BTT[[#This Row],[Verwendete Transaktion (Pflichtauswahl)]],BTT[SAP-Modul
(Pflichtauswahl)],"&lt;&gt;"&amp;BTT[[#This Row],[SAP-Modul
(Pflichtauswahl)]])&gt;0,"Modul anders","okay"),"")</f>
        <v/>
      </c>
      <c r="AQ2392">
        <f>IFERROR(IF(COUNTIFS(BTT[Verwendete Transaktion (Pflichtauswahl)],BTT[[#This Row],[Verwendete Transaktion (Pflichtauswahl)]],BTT[Verantwortliches TP
(automatisch)],"&lt;&gt;"&amp;BTT[[#This Row],[Verantwortliches TP
(automatisch)]])&gt;0,"Transaktion mehrfach","okay"),"")</f>
        <v/>
      </c>
      <c r="AR2392">
        <f>IFERROR(IF(COUNTIFS(BTT[Verwendete Transaktion (Pflichtauswahl)],BTT[[#This Row],[Verwendete Transaktion (Pflichtauswahl)]],BTT[Verantwortliches TP
(automatisch)],"&lt;&gt;"&amp;VLOOKUP(aktives_Teilprojekt,Teilprojekte[[Teilprojekte]:[Kürzel]],2,FALSE))&gt;0,"Transaktion mehrfach","okay"),"")</f>
        <v/>
      </c>
      <c r="AS2392" t="inlineStr">
        <is>
          <t>FI2362</t>
        </is>
      </c>
    </row>
    <row r="2393">
      <c r="A2393">
        <f>IFERROR(IF(BTT[[#This Row],[Lfd Nr. 
(aus konsolidierter Datei)]]&lt;&gt;"",BTT[[#This Row],[Lfd Nr. 
(aus konsolidierter Datei)]],VLOOKUP(aktives_Teilprojekt,Teilprojekte[[Teilprojekte]:[Kürzel]],2,FALSE)&amp;ROW(BTT[[#This Row],[Lfd Nr.
(automatisch)]])-2),"")</f>
        <v/>
      </c>
      <c r="B2393" t="inlineStr">
        <is>
          <t>Bearbeitung und Prüfung von Eingangsrechnungen</t>
        </is>
      </c>
      <c r="E2393">
        <f>IFERROR(IF(NOT(BTT[[#This Row],[Manuelle Änderung des Verantwortliches TP
(Auswahl - bei Bedarf)]]=""),BTT[[#This Row],[Manuelle Änderung des Verantwortliches TP
(Auswahl - bei Bedarf)]],VLOOKUP(BTT[[#This Row],[Hauptprozess
(Pflichtauswahl)]],Hauptprozesse[],3,FALSE)),"")</f>
        <v/>
      </c>
      <c r="G2393" t="inlineStr">
        <is>
          <t>RW-K</t>
        </is>
      </c>
      <c r="H2393" t="inlineStr"/>
      <c r="I2393" t="inlineStr">
        <is>
          <t>FK06</t>
        </is>
      </c>
      <c r="J2393">
        <f>IFERROR(VLOOKUP(BTT[[#This Row],[Verwendete Transaktion (Pflichtauswahl)]],Transaktionen[[Transaktionen]:[Langtext]],2,FALSE),"")</f>
        <v/>
      </c>
      <c r="V2393">
        <f>IFERROR(VLOOKUP(BTT[[#This Row],[Verwendetes Formular
(Auswahl falls relevant)]],Formulare[[Formularbezeichnung]:[Formularname (technisch)]],2,FALSE),"")</f>
        <v/>
      </c>
      <c r="AK2393">
        <f>IF(BTT[[#This Row],[Subprozess
(optionale Auswahl)]]="","okay",IF(VLOOKUP(BTT[[#This Row],[Subprozess
(optionale Auswahl)]],BPML[[Subprozess]:[Zugeordneter Hauptprozess]],3,FALSE)=BTT[[#This Row],[Hauptprozess
(Pflichtauswahl)]],"okay","falscher Subprozess"))</f>
        <v/>
      </c>
      <c r="AL2393">
        <f>IF(aktives_Teilprojekt="Master","",IF(BTT[[#This Row],[Verantwortliches TP
(automatisch)]]=VLOOKUP(aktives_Teilprojekt,Teilprojekte[[Teilprojekte]:[Kürzel]],2,FALSE),"okay","Hauptprozess anderes TP"))</f>
        <v/>
      </c>
      <c r="AM23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3">
        <f>IFERROR(IF(BTT[[#This Row],[SAP-Modul
(Pflichtauswahl)]]&lt;&gt;VLOOKUP(BTT[[#This Row],[Verwendete Transaktion (Pflichtauswahl)]],Transaktionen[[Transaktionen]:[Modul]],3,FALSE),"Modul anders","okay"),"")</f>
        <v/>
      </c>
      <c r="AP2393">
        <f>IFERROR(IF(COUNTIFS(BTT[Verwendete Transaktion (Pflichtauswahl)],BTT[[#This Row],[Verwendete Transaktion (Pflichtauswahl)]],BTT[SAP-Modul
(Pflichtauswahl)],"&lt;&gt;"&amp;BTT[[#This Row],[SAP-Modul
(Pflichtauswahl)]])&gt;0,"Modul anders","okay"),"")</f>
        <v/>
      </c>
      <c r="AQ2393">
        <f>IFERROR(IF(COUNTIFS(BTT[Verwendete Transaktion (Pflichtauswahl)],BTT[[#This Row],[Verwendete Transaktion (Pflichtauswahl)]],BTT[Verantwortliches TP
(automatisch)],"&lt;&gt;"&amp;BTT[[#This Row],[Verantwortliches TP
(automatisch)]])&gt;0,"Transaktion mehrfach","okay"),"")</f>
        <v/>
      </c>
      <c r="AR2393">
        <f>IFERROR(IF(COUNTIFS(BTT[Verwendete Transaktion (Pflichtauswahl)],BTT[[#This Row],[Verwendete Transaktion (Pflichtauswahl)]],BTT[Verantwortliches TP
(automatisch)],"&lt;&gt;"&amp;VLOOKUP(aktives_Teilprojekt,Teilprojekte[[Teilprojekte]:[Kürzel]],2,FALSE))&gt;0,"Transaktion mehrfach","okay"),"")</f>
        <v/>
      </c>
      <c r="AS2393" t="inlineStr">
        <is>
          <t>FI2363</t>
        </is>
      </c>
    </row>
    <row r="2394">
      <c r="A2394">
        <f>IFERROR(IF(BTT[[#This Row],[Lfd Nr. 
(aus konsolidierter Datei)]]&lt;&gt;"",BTT[[#This Row],[Lfd Nr. 
(aus konsolidierter Datei)]],VLOOKUP(aktives_Teilprojekt,Teilprojekte[[Teilprojekte]:[Kürzel]],2,FALSE)&amp;ROW(BTT[[#This Row],[Lfd Nr.
(automatisch)]])-2),"")</f>
        <v/>
      </c>
      <c r="B2394" t="inlineStr">
        <is>
          <t>Kontokorrent pflegen</t>
        </is>
      </c>
      <c r="E2394">
        <f>IFERROR(IF(NOT(BTT[[#This Row],[Manuelle Änderung des Verantwortliches TP
(Auswahl - bei Bedarf)]]=""),BTT[[#This Row],[Manuelle Änderung des Verantwortliches TP
(Auswahl - bei Bedarf)]],VLOOKUP(BTT[[#This Row],[Hauptprozess
(Pflichtauswahl)]],Hauptprozesse[],3,FALSE)),"")</f>
        <v/>
      </c>
      <c r="G2394" t="inlineStr">
        <is>
          <t>RW-K</t>
        </is>
      </c>
      <c r="H2394" t="inlineStr"/>
      <c r="I2394" t="inlineStr">
        <is>
          <t>FK10N</t>
        </is>
      </c>
      <c r="J2394">
        <f>IFERROR(VLOOKUP(BTT[[#This Row],[Verwendete Transaktion (Pflichtauswahl)]],Transaktionen[[Transaktionen]:[Langtext]],2,FALSE),"")</f>
        <v/>
      </c>
      <c r="V2394">
        <f>IFERROR(VLOOKUP(BTT[[#This Row],[Verwendetes Formular
(Auswahl falls relevant)]],Formulare[[Formularbezeichnung]:[Formularname (technisch)]],2,FALSE),"")</f>
        <v/>
      </c>
      <c r="AK2394">
        <f>IF(BTT[[#This Row],[Subprozess
(optionale Auswahl)]]="","okay",IF(VLOOKUP(BTT[[#This Row],[Subprozess
(optionale Auswahl)]],BPML[[Subprozess]:[Zugeordneter Hauptprozess]],3,FALSE)=BTT[[#This Row],[Hauptprozess
(Pflichtauswahl)]],"okay","falscher Subprozess"))</f>
        <v/>
      </c>
      <c r="AL2394">
        <f>IF(aktives_Teilprojekt="Master","",IF(BTT[[#This Row],[Verantwortliches TP
(automatisch)]]=VLOOKUP(aktives_Teilprojekt,Teilprojekte[[Teilprojekte]:[Kürzel]],2,FALSE),"okay","Hauptprozess anderes TP"))</f>
        <v/>
      </c>
      <c r="AM23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4">
        <f>IFERROR(IF(BTT[[#This Row],[SAP-Modul
(Pflichtauswahl)]]&lt;&gt;VLOOKUP(BTT[[#This Row],[Verwendete Transaktion (Pflichtauswahl)]],Transaktionen[[Transaktionen]:[Modul]],3,FALSE),"Modul anders","okay"),"")</f>
        <v/>
      </c>
      <c r="AP2394">
        <f>IFERROR(IF(COUNTIFS(BTT[Verwendete Transaktion (Pflichtauswahl)],BTT[[#This Row],[Verwendete Transaktion (Pflichtauswahl)]],BTT[SAP-Modul
(Pflichtauswahl)],"&lt;&gt;"&amp;BTT[[#This Row],[SAP-Modul
(Pflichtauswahl)]])&gt;0,"Modul anders","okay"),"")</f>
        <v/>
      </c>
      <c r="AQ2394">
        <f>IFERROR(IF(COUNTIFS(BTT[Verwendete Transaktion (Pflichtauswahl)],BTT[[#This Row],[Verwendete Transaktion (Pflichtauswahl)]],BTT[Verantwortliches TP
(automatisch)],"&lt;&gt;"&amp;BTT[[#This Row],[Verantwortliches TP
(automatisch)]])&gt;0,"Transaktion mehrfach","okay"),"")</f>
        <v/>
      </c>
      <c r="AR2394">
        <f>IFERROR(IF(COUNTIFS(BTT[Verwendete Transaktion (Pflichtauswahl)],BTT[[#This Row],[Verwendete Transaktion (Pflichtauswahl)]],BTT[Verantwortliches TP
(automatisch)],"&lt;&gt;"&amp;VLOOKUP(aktives_Teilprojekt,Teilprojekte[[Teilprojekte]:[Kürzel]],2,FALSE))&gt;0,"Transaktion mehrfach","okay"),"")</f>
        <v/>
      </c>
      <c r="AS2394" t="inlineStr">
        <is>
          <t>FI2364</t>
        </is>
      </c>
    </row>
    <row r="2395">
      <c r="A2395">
        <f>IFERROR(IF(BTT[[#This Row],[Lfd Nr. 
(aus konsolidierter Datei)]]&lt;&gt;"",BTT[[#This Row],[Lfd Nr. 
(aus konsolidierter Datei)]],VLOOKUP(aktives_Teilprojekt,Teilprojekte[[Teilprojekte]:[Kürzel]],2,FALSE)&amp;ROW(BTT[[#This Row],[Lfd Nr.
(automatisch)]])-2),"")</f>
        <v/>
      </c>
      <c r="B2395" t="inlineStr">
        <is>
          <t>Kontokorrent pflegen</t>
        </is>
      </c>
      <c r="E2395">
        <f>IFERROR(IF(NOT(BTT[[#This Row],[Manuelle Änderung des Verantwortliches TP
(Auswahl - bei Bedarf)]]=""),BTT[[#This Row],[Manuelle Änderung des Verantwortliches TP
(Auswahl - bei Bedarf)]],VLOOKUP(BTT[[#This Row],[Hauptprozess
(Pflichtauswahl)]],Hauptprozesse[],3,FALSE)),"")</f>
        <v/>
      </c>
      <c r="G2395" t="inlineStr">
        <is>
          <t>RW-K</t>
        </is>
      </c>
      <c r="H2395" t="inlineStr"/>
      <c r="I2395" t="inlineStr">
        <is>
          <t>S_ALR_87012078</t>
        </is>
      </c>
      <c r="J2395">
        <f>IFERROR(VLOOKUP(BTT[[#This Row],[Verwendete Transaktion (Pflichtauswahl)]],Transaktionen[[Transaktionen]:[Langtext]],2,FALSE),"")</f>
        <v/>
      </c>
      <c r="V2395">
        <f>IFERROR(VLOOKUP(BTT[[#This Row],[Verwendetes Formular
(Auswahl falls relevant)]],Formulare[[Formularbezeichnung]:[Formularname (technisch)]],2,FALSE),"")</f>
        <v/>
      </c>
      <c r="AK2395">
        <f>IF(BTT[[#This Row],[Subprozess
(optionale Auswahl)]]="","okay",IF(VLOOKUP(BTT[[#This Row],[Subprozess
(optionale Auswahl)]],BPML[[Subprozess]:[Zugeordneter Hauptprozess]],3,FALSE)=BTT[[#This Row],[Hauptprozess
(Pflichtauswahl)]],"okay","falscher Subprozess"))</f>
        <v/>
      </c>
      <c r="AL2395">
        <f>IF(aktives_Teilprojekt="Master","",IF(BTT[[#This Row],[Verantwortliches TP
(automatisch)]]=VLOOKUP(aktives_Teilprojekt,Teilprojekte[[Teilprojekte]:[Kürzel]],2,FALSE),"okay","Hauptprozess anderes TP"))</f>
        <v/>
      </c>
      <c r="AM23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5">
        <f>IFERROR(IF(BTT[[#This Row],[SAP-Modul
(Pflichtauswahl)]]&lt;&gt;VLOOKUP(BTT[[#This Row],[Verwendete Transaktion (Pflichtauswahl)]],Transaktionen[[Transaktionen]:[Modul]],3,FALSE),"Modul anders","okay"),"")</f>
        <v/>
      </c>
      <c r="AP2395">
        <f>IFERROR(IF(COUNTIFS(BTT[Verwendete Transaktion (Pflichtauswahl)],BTT[[#This Row],[Verwendete Transaktion (Pflichtauswahl)]],BTT[SAP-Modul
(Pflichtauswahl)],"&lt;&gt;"&amp;BTT[[#This Row],[SAP-Modul
(Pflichtauswahl)]])&gt;0,"Modul anders","okay"),"")</f>
        <v/>
      </c>
      <c r="AQ2395">
        <f>IFERROR(IF(COUNTIFS(BTT[Verwendete Transaktion (Pflichtauswahl)],BTT[[#This Row],[Verwendete Transaktion (Pflichtauswahl)]],BTT[Verantwortliches TP
(automatisch)],"&lt;&gt;"&amp;BTT[[#This Row],[Verantwortliches TP
(automatisch)]])&gt;0,"Transaktion mehrfach","okay"),"")</f>
        <v/>
      </c>
      <c r="AR2395">
        <f>IFERROR(IF(COUNTIFS(BTT[Verwendete Transaktion (Pflichtauswahl)],BTT[[#This Row],[Verwendete Transaktion (Pflichtauswahl)]],BTT[Verantwortliches TP
(automatisch)],"&lt;&gt;"&amp;VLOOKUP(aktives_Teilprojekt,Teilprojekte[[Teilprojekte]:[Kürzel]],2,FALSE))&gt;0,"Transaktion mehrfach","okay"),"")</f>
        <v/>
      </c>
      <c r="AS2395" t="inlineStr">
        <is>
          <t>FI2365</t>
        </is>
      </c>
    </row>
    <row r="2396">
      <c r="A2396">
        <f>IFERROR(IF(BTT[[#This Row],[Lfd Nr. 
(aus konsolidierter Datei)]]&lt;&gt;"",BTT[[#This Row],[Lfd Nr. 
(aus konsolidierter Datei)]],VLOOKUP(aktives_Teilprojekt,Teilprojekte[[Teilprojekte]:[Kürzel]],2,FALSE)&amp;ROW(BTT[[#This Row],[Lfd Nr.
(automatisch)]])-2),"")</f>
        <v/>
      </c>
      <c r="B2396" t="inlineStr">
        <is>
          <t>Kontokorrent pflegen</t>
        </is>
      </c>
      <c r="E2396">
        <f>IFERROR(IF(NOT(BTT[[#This Row],[Manuelle Änderung des Verantwortliches TP
(Auswahl - bei Bedarf)]]=""),BTT[[#This Row],[Manuelle Änderung des Verantwortliches TP
(Auswahl - bei Bedarf)]],VLOOKUP(BTT[[#This Row],[Hauptprozess
(Pflichtauswahl)]],Hauptprozesse[],3,FALSE)),"")</f>
        <v/>
      </c>
      <c r="G2396" t="inlineStr">
        <is>
          <t>RW-K</t>
        </is>
      </c>
      <c r="H2396" t="inlineStr"/>
      <c r="I2396" t="inlineStr">
        <is>
          <t>S_ALR_87012082</t>
        </is>
      </c>
      <c r="J2396">
        <f>IFERROR(VLOOKUP(BTT[[#This Row],[Verwendete Transaktion (Pflichtauswahl)]],Transaktionen[[Transaktionen]:[Langtext]],2,FALSE),"")</f>
        <v/>
      </c>
      <c r="V2396">
        <f>IFERROR(VLOOKUP(BTT[[#This Row],[Verwendetes Formular
(Auswahl falls relevant)]],Formulare[[Formularbezeichnung]:[Formularname (technisch)]],2,FALSE),"")</f>
        <v/>
      </c>
      <c r="AK2396">
        <f>IF(BTT[[#This Row],[Subprozess
(optionale Auswahl)]]="","okay",IF(VLOOKUP(BTT[[#This Row],[Subprozess
(optionale Auswahl)]],BPML[[Subprozess]:[Zugeordneter Hauptprozess]],3,FALSE)=BTT[[#This Row],[Hauptprozess
(Pflichtauswahl)]],"okay","falscher Subprozess"))</f>
        <v/>
      </c>
      <c r="AL2396">
        <f>IF(aktives_Teilprojekt="Master","",IF(BTT[[#This Row],[Verantwortliches TP
(automatisch)]]=VLOOKUP(aktives_Teilprojekt,Teilprojekte[[Teilprojekte]:[Kürzel]],2,FALSE),"okay","Hauptprozess anderes TP"))</f>
        <v/>
      </c>
      <c r="AM23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6">
        <f>IFERROR(IF(BTT[[#This Row],[SAP-Modul
(Pflichtauswahl)]]&lt;&gt;VLOOKUP(BTT[[#This Row],[Verwendete Transaktion (Pflichtauswahl)]],Transaktionen[[Transaktionen]:[Modul]],3,FALSE),"Modul anders","okay"),"")</f>
        <v/>
      </c>
      <c r="AP2396">
        <f>IFERROR(IF(COUNTIFS(BTT[Verwendete Transaktion (Pflichtauswahl)],BTT[[#This Row],[Verwendete Transaktion (Pflichtauswahl)]],BTT[SAP-Modul
(Pflichtauswahl)],"&lt;&gt;"&amp;BTT[[#This Row],[SAP-Modul
(Pflichtauswahl)]])&gt;0,"Modul anders","okay"),"")</f>
        <v/>
      </c>
      <c r="AQ2396">
        <f>IFERROR(IF(COUNTIFS(BTT[Verwendete Transaktion (Pflichtauswahl)],BTT[[#This Row],[Verwendete Transaktion (Pflichtauswahl)]],BTT[Verantwortliches TP
(automatisch)],"&lt;&gt;"&amp;BTT[[#This Row],[Verantwortliches TP
(automatisch)]])&gt;0,"Transaktion mehrfach","okay"),"")</f>
        <v/>
      </c>
      <c r="AR2396">
        <f>IFERROR(IF(COUNTIFS(BTT[Verwendete Transaktion (Pflichtauswahl)],BTT[[#This Row],[Verwendete Transaktion (Pflichtauswahl)]],BTT[Verantwortliches TP
(automatisch)],"&lt;&gt;"&amp;VLOOKUP(aktives_Teilprojekt,Teilprojekte[[Teilprojekte]:[Kürzel]],2,FALSE))&gt;0,"Transaktion mehrfach","okay"),"")</f>
        <v/>
      </c>
      <c r="AS2396" t="inlineStr">
        <is>
          <t>FI2366</t>
        </is>
      </c>
    </row>
    <row r="2397">
      <c r="A2397">
        <f>IFERROR(IF(BTT[[#This Row],[Lfd Nr. 
(aus konsolidierter Datei)]]&lt;&gt;"",BTT[[#This Row],[Lfd Nr. 
(aus konsolidierter Datei)]],VLOOKUP(aktives_Teilprojekt,Teilprojekte[[Teilprojekte]:[Kürzel]],2,FALSE)&amp;ROW(BTT[[#This Row],[Lfd Nr.
(automatisch)]])-2),"")</f>
        <v/>
      </c>
      <c r="B2397" t="inlineStr">
        <is>
          <t>Kontokorrent pflegen</t>
        </is>
      </c>
      <c r="E2397">
        <f>IFERROR(IF(NOT(BTT[[#This Row],[Manuelle Änderung des Verantwortliches TP
(Auswahl - bei Bedarf)]]=""),BTT[[#This Row],[Manuelle Änderung des Verantwortliches TP
(Auswahl - bei Bedarf)]],VLOOKUP(BTT[[#This Row],[Hauptprozess
(Pflichtauswahl)]],Hauptprozesse[],3,FALSE)),"")</f>
        <v/>
      </c>
      <c r="G2397" t="inlineStr">
        <is>
          <t>RW-K</t>
        </is>
      </c>
      <c r="H2397" t="inlineStr"/>
      <c r="I2397" t="inlineStr">
        <is>
          <t>S_ALR_87012083</t>
        </is>
      </c>
      <c r="J2397">
        <f>IFERROR(VLOOKUP(BTT[[#This Row],[Verwendete Transaktion (Pflichtauswahl)]],Transaktionen[[Transaktionen]:[Langtext]],2,FALSE),"")</f>
        <v/>
      </c>
      <c r="V2397">
        <f>IFERROR(VLOOKUP(BTT[[#This Row],[Verwendetes Formular
(Auswahl falls relevant)]],Formulare[[Formularbezeichnung]:[Formularname (technisch)]],2,FALSE),"")</f>
        <v/>
      </c>
      <c r="AK2397">
        <f>IF(BTT[[#This Row],[Subprozess
(optionale Auswahl)]]="","okay",IF(VLOOKUP(BTT[[#This Row],[Subprozess
(optionale Auswahl)]],BPML[[Subprozess]:[Zugeordneter Hauptprozess]],3,FALSE)=BTT[[#This Row],[Hauptprozess
(Pflichtauswahl)]],"okay","falscher Subprozess"))</f>
        <v/>
      </c>
      <c r="AL2397">
        <f>IF(aktives_Teilprojekt="Master","",IF(BTT[[#This Row],[Verantwortliches TP
(automatisch)]]=VLOOKUP(aktives_Teilprojekt,Teilprojekte[[Teilprojekte]:[Kürzel]],2,FALSE),"okay","Hauptprozess anderes TP"))</f>
        <v/>
      </c>
      <c r="AM23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7">
        <f>IFERROR(IF(BTT[[#This Row],[SAP-Modul
(Pflichtauswahl)]]&lt;&gt;VLOOKUP(BTT[[#This Row],[Verwendete Transaktion (Pflichtauswahl)]],Transaktionen[[Transaktionen]:[Modul]],3,FALSE),"Modul anders","okay"),"")</f>
        <v/>
      </c>
      <c r="AP2397">
        <f>IFERROR(IF(COUNTIFS(BTT[Verwendete Transaktion (Pflichtauswahl)],BTT[[#This Row],[Verwendete Transaktion (Pflichtauswahl)]],BTT[SAP-Modul
(Pflichtauswahl)],"&lt;&gt;"&amp;BTT[[#This Row],[SAP-Modul
(Pflichtauswahl)]])&gt;0,"Modul anders","okay"),"")</f>
        <v/>
      </c>
      <c r="AQ2397">
        <f>IFERROR(IF(COUNTIFS(BTT[Verwendete Transaktion (Pflichtauswahl)],BTT[[#This Row],[Verwendete Transaktion (Pflichtauswahl)]],BTT[Verantwortliches TP
(automatisch)],"&lt;&gt;"&amp;BTT[[#This Row],[Verantwortliches TP
(automatisch)]])&gt;0,"Transaktion mehrfach","okay"),"")</f>
        <v/>
      </c>
      <c r="AR2397">
        <f>IFERROR(IF(COUNTIFS(BTT[Verwendete Transaktion (Pflichtauswahl)],BTT[[#This Row],[Verwendete Transaktion (Pflichtauswahl)]],BTT[Verantwortliches TP
(automatisch)],"&lt;&gt;"&amp;VLOOKUP(aktives_Teilprojekt,Teilprojekte[[Teilprojekte]:[Kürzel]],2,FALSE))&gt;0,"Transaktion mehrfach","okay"),"")</f>
        <v/>
      </c>
      <c r="AS2397" t="inlineStr">
        <is>
          <t>FI2367</t>
        </is>
      </c>
    </row>
    <row r="2398">
      <c r="A2398">
        <f>IFERROR(IF(BTT[[#This Row],[Lfd Nr. 
(aus konsolidierter Datei)]]&lt;&gt;"",BTT[[#This Row],[Lfd Nr. 
(aus konsolidierter Datei)]],VLOOKUP(aktives_Teilprojekt,Teilprojekte[[Teilprojekte]:[Kürzel]],2,FALSE)&amp;ROW(BTT[[#This Row],[Lfd Nr.
(automatisch)]])-2),"")</f>
        <v/>
      </c>
      <c r="B2398" t="inlineStr">
        <is>
          <t>Kontokorrent pflegen</t>
        </is>
      </c>
      <c r="E2398">
        <f>IFERROR(IF(NOT(BTT[[#This Row],[Manuelle Änderung des Verantwortliches TP
(Auswahl - bei Bedarf)]]=""),BTT[[#This Row],[Manuelle Änderung des Verantwortliches TP
(Auswahl - bei Bedarf)]],VLOOKUP(BTT[[#This Row],[Hauptprozess
(Pflichtauswahl)]],Hauptprozesse[],3,FALSE)),"")</f>
        <v/>
      </c>
      <c r="G2398" t="inlineStr">
        <is>
          <t>RW-K</t>
        </is>
      </c>
      <c r="H2398" t="inlineStr"/>
      <c r="I2398" t="inlineStr">
        <is>
          <t>S_ALR_87012084</t>
        </is>
      </c>
      <c r="J2398">
        <f>IFERROR(VLOOKUP(BTT[[#This Row],[Verwendete Transaktion (Pflichtauswahl)]],Transaktionen[[Transaktionen]:[Langtext]],2,FALSE),"")</f>
        <v/>
      </c>
      <c r="V2398">
        <f>IFERROR(VLOOKUP(BTT[[#This Row],[Verwendetes Formular
(Auswahl falls relevant)]],Formulare[[Formularbezeichnung]:[Formularname (technisch)]],2,FALSE),"")</f>
        <v/>
      </c>
      <c r="AK2398">
        <f>IF(BTT[[#This Row],[Subprozess
(optionale Auswahl)]]="","okay",IF(VLOOKUP(BTT[[#This Row],[Subprozess
(optionale Auswahl)]],BPML[[Subprozess]:[Zugeordneter Hauptprozess]],3,FALSE)=BTT[[#This Row],[Hauptprozess
(Pflichtauswahl)]],"okay","falscher Subprozess"))</f>
        <v/>
      </c>
      <c r="AL2398">
        <f>IF(aktives_Teilprojekt="Master","",IF(BTT[[#This Row],[Verantwortliches TP
(automatisch)]]=VLOOKUP(aktives_Teilprojekt,Teilprojekte[[Teilprojekte]:[Kürzel]],2,FALSE),"okay","Hauptprozess anderes TP"))</f>
        <v/>
      </c>
      <c r="AM23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8">
        <f>IFERROR(IF(BTT[[#This Row],[SAP-Modul
(Pflichtauswahl)]]&lt;&gt;VLOOKUP(BTT[[#This Row],[Verwendete Transaktion (Pflichtauswahl)]],Transaktionen[[Transaktionen]:[Modul]],3,FALSE),"Modul anders","okay"),"")</f>
        <v/>
      </c>
      <c r="AP2398">
        <f>IFERROR(IF(COUNTIFS(BTT[Verwendete Transaktion (Pflichtauswahl)],BTT[[#This Row],[Verwendete Transaktion (Pflichtauswahl)]],BTT[SAP-Modul
(Pflichtauswahl)],"&lt;&gt;"&amp;BTT[[#This Row],[SAP-Modul
(Pflichtauswahl)]])&gt;0,"Modul anders","okay"),"")</f>
        <v/>
      </c>
      <c r="AQ2398">
        <f>IFERROR(IF(COUNTIFS(BTT[Verwendete Transaktion (Pflichtauswahl)],BTT[[#This Row],[Verwendete Transaktion (Pflichtauswahl)]],BTT[Verantwortliches TP
(automatisch)],"&lt;&gt;"&amp;BTT[[#This Row],[Verantwortliches TP
(automatisch)]])&gt;0,"Transaktion mehrfach","okay"),"")</f>
        <v/>
      </c>
      <c r="AR2398">
        <f>IFERROR(IF(COUNTIFS(BTT[Verwendete Transaktion (Pflichtauswahl)],BTT[[#This Row],[Verwendete Transaktion (Pflichtauswahl)]],BTT[Verantwortliches TP
(automatisch)],"&lt;&gt;"&amp;VLOOKUP(aktives_Teilprojekt,Teilprojekte[[Teilprojekte]:[Kürzel]],2,FALSE))&gt;0,"Transaktion mehrfach","okay"),"")</f>
        <v/>
      </c>
      <c r="AS2398" t="inlineStr">
        <is>
          <t>FI2368</t>
        </is>
      </c>
    </row>
    <row r="2399">
      <c r="A2399">
        <f>IFERROR(IF(BTT[[#This Row],[Lfd Nr. 
(aus konsolidierter Datei)]]&lt;&gt;"",BTT[[#This Row],[Lfd Nr. 
(aus konsolidierter Datei)]],VLOOKUP(aktives_Teilprojekt,Teilprojekte[[Teilprojekte]:[Kürzel]],2,FALSE)&amp;ROW(BTT[[#This Row],[Lfd Nr.
(automatisch)]])-2),"")</f>
        <v/>
      </c>
      <c r="B2399" t="inlineStr">
        <is>
          <t>Kontokorrent pflegen</t>
        </is>
      </c>
      <c r="E2399">
        <f>IFERROR(IF(NOT(BTT[[#This Row],[Manuelle Änderung des Verantwortliches TP
(Auswahl - bei Bedarf)]]=""),BTT[[#This Row],[Manuelle Änderung des Verantwortliches TP
(Auswahl - bei Bedarf)]],VLOOKUP(BTT[[#This Row],[Hauptprozess
(Pflichtauswahl)]],Hauptprozesse[],3,FALSE)),"")</f>
        <v/>
      </c>
      <c r="G2399" t="inlineStr">
        <is>
          <t>RW-K</t>
        </is>
      </c>
      <c r="H2399" t="inlineStr"/>
      <c r="I2399" t="inlineStr">
        <is>
          <t>S_ALR_87012093</t>
        </is>
      </c>
      <c r="J2399">
        <f>IFERROR(VLOOKUP(BTT[[#This Row],[Verwendete Transaktion (Pflichtauswahl)]],Transaktionen[[Transaktionen]:[Langtext]],2,FALSE),"")</f>
        <v/>
      </c>
      <c r="V2399">
        <f>IFERROR(VLOOKUP(BTT[[#This Row],[Verwendetes Formular
(Auswahl falls relevant)]],Formulare[[Formularbezeichnung]:[Formularname (technisch)]],2,FALSE),"")</f>
        <v/>
      </c>
      <c r="AK2399">
        <f>IF(BTT[[#This Row],[Subprozess
(optionale Auswahl)]]="","okay",IF(VLOOKUP(BTT[[#This Row],[Subprozess
(optionale Auswahl)]],BPML[[Subprozess]:[Zugeordneter Hauptprozess]],3,FALSE)=BTT[[#This Row],[Hauptprozess
(Pflichtauswahl)]],"okay","falscher Subprozess"))</f>
        <v/>
      </c>
      <c r="AL2399">
        <f>IF(aktives_Teilprojekt="Master","",IF(BTT[[#This Row],[Verantwortliches TP
(automatisch)]]=VLOOKUP(aktives_Teilprojekt,Teilprojekte[[Teilprojekte]:[Kürzel]],2,FALSE),"okay","Hauptprozess anderes TP"))</f>
        <v/>
      </c>
      <c r="AM23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3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399">
        <f>IFERROR(IF(BTT[[#This Row],[SAP-Modul
(Pflichtauswahl)]]&lt;&gt;VLOOKUP(BTT[[#This Row],[Verwendete Transaktion (Pflichtauswahl)]],Transaktionen[[Transaktionen]:[Modul]],3,FALSE),"Modul anders","okay"),"")</f>
        <v/>
      </c>
      <c r="AP2399">
        <f>IFERROR(IF(COUNTIFS(BTT[Verwendete Transaktion (Pflichtauswahl)],BTT[[#This Row],[Verwendete Transaktion (Pflichtauswahl)]],BTT[SAP-Modul
(Pflichtauswahl)],"&lt;&gt;"&amp;BTT[[#This Row],[SAP-Modul
(Pflichtauswahl)]])&gt;0,"Modul anders","okay"),"")</f>
        <v/>
      </c>
      <c r="AQ2399">
        <f>IFERROR(IF(COUNTIFS(BTT[Verwendete Transaktion (Pflichtauswahl)],BTT[[#This Row],[Verwendete Transaktion (Pflichtauswahl)]],BTT[Verantwortliches TP
(automatisch)],"&lt;&gt;"&amp;BTT[[#This Row],[Verantwortliches TP
(automatisch)]])&gt;0,"Transaktion mehrfach","okay"),"")</f>
        <v/>
      </c>
      <c r="AR2399">
        <f>IFERROR(IF(COUNTIFS(BTT[Verwendete Transaktion (Pflichtauswahl)],BTT[[#This Row],[Verwendete Transaktion (Pflichtauswahl)]],BTT[Verantwortliches TP
(automatisch)],"&lt;&gt;"&amp;VLOOKUP(aktives_Teilprojekt,Teilprojekte[[Teilprojekte]:[Kürzel]],2,FALSE))&gt;0,"Transaktion mehrfach","okay"),"")</f>
        <v/>
      </c>
      <c r="AS2399" t="inlineStr">
        <is>
          <t>FI2369</t>
        </is>
      </c>
    </row>
    <row r="2400">
      <c r="A2400">
        <f>IFERROR(IF(BTT[[#This Row],[Lfd Nr. 
(aus konsolidierter Datei)]]&lt;&gt;"",BTT[[#This Row],[Lfd Nr. 
(aus konsolidierter Datei)]],VLOOKUP(aktives_Teilprojekt,Teilprojekte[[Teilprojekte]:[Kürzel]],2,FALSE)&amp;ROW(BTT[[#This Row],[Lfd Nr.
(automatisch)]])-2),"")</f>
        <v/>
      </c>
      <c r="B2400" t="inlineStr">
        <is>
          <t>Kontokorrent pflegen</t>
        </is>
      </c>
      <c r="E2400">
        <f>IFERROR(IF(NOT(BTT[[#This Row],[Manuelle Änderung des Verantwortliches TP
(Auswahl - bei Bedarf)]]=""),BTT[[#This Row],[Manuelle Änderung des Verantwortliches TP
(Auswahl - bei Bedarf)]],VLOOKUP(BTT[[#This Row],[Hauptprozess
(Pflichtauswahl)]],Hauptprozesse[],3,FALSE)),"")</f>
        <v/>
      </c>
      <c r="G2400" t="inlineStr">
        <is>
          <t>RW-K</t>
        </is>
      </c>
      <c r="H2400" t="inlineStr"/>
      <c r="I2400" t="inlineStr">
        <is>
          <t>S_ALR_87012103</t>
        </is>
      </c>
      <c r="J2400">
        <f>IFERROR(VLOOKUP(BTT[[#This Row],[Verwendete Transaktion (Pflichtauswahl)]],Transaktionen[[Transaktionen]:[Langtext]],2,FALSE),"")</f>
        <v/>
      </c>
      <c r="V2400">
        <f>IFERROR(VLOOKUP(BTT[[#This Row],[Verwendetes Formular
(Auswahl falls relevant)]],Formulare[[Formularbezeichnung]:[Formularname (technisch)]],2,FALSE),"")</f>
        <v/>
      </c>
      <c r="AK2400">
        <f>IF(BTT[[#This Row],[Subprozess
(optionale Auswahl)]]="","okay",IF(VLOOKUP(BTT[[#This Row],[Subprozess
(optionale Auswahl)]],BPML[[Subprozess]:[Zugeordneter Hauptprozess]],3,FALSE)=BTT[[#This Row],[Hauptprozess
(Pflichtauswahl)]],"okay","falscher Subprozess"))</f>
        <v/>
      </c>
      <c r="AL2400">
        <f>IF(aktives_Teilprojekt="Master","",IF(BTT[[#This Row],[Verantwortliches TP
(automatisch)]]=VLOOKUP(aktives_Teilprojekt,Teilprojekte[[Teilprojekte]:[Kürzel]],2,FALSE),"okay","Hauptprozess anderes TP"))</f>
        <v/>
      </c>
      <c r="AM24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0">
        <f>IFERROR(IF(BTT[[#This Row],[SAP-Modul
(Pflichtauswahl)]]&lt;&gt;VLOOKUP(BTT[[#This Row],[Verwendete Transaktion (Pflichtauswahl)]],Transaktionen[[Transaktionen]:[Modul]],3,FALSE),"Modul anders","okay"),"")</f>
        <v/>
      </c>
      <c r="AP2400">
        <f>IFERROR(IF(COUNTIFS(BTT[Verwendete Transaktion (Pflichtauswahl)],BTT[[#This Row],[Verwendete Transaktion (Pflichtauswahl)]],BTT[SAP-Modul
(Pflichtauswahl)],"&lt;&gt;"&amp;BTT[[#This Row],[SAP-Modul
(Pflichtauswahl)]])&gt;0,"Modul anders","okay"),"")</f>
        <v/>
      </c>
      <c r="AQ2400">
        <f>IFERROR(IF(COUNTIFS(BTT[Verwendete Transaktion (Pflichtauswahl)],BTT[[#This Row],[Verwendete Transaktion (Pflichtauswahl)]],BTT[Verantwortliches TP
(automatisch)],"&lt;&gt;"&amp;BTT[[#This Row],[Verantwortliches TP
(automatisch)]])&gt;0,"Transaktion mehrfach","okay"),"")</f>
        <v/>
      </c>
      <c r="AR2400">
        <f>IFERROR(IF(COUNTIFS(BTT[Verwendete Transaktion (Pflichtauswahl)],BTT[[#This Row],[Verwendete Transaktion (Pflichtauswahl)]],BTT[Verantwortliches TP
(automatisch)],"&lt;&gt;"&amp;VLOOKUP(aktives_Teilprojekt,Teilprojekte[[Teilprojekte]:[Kürzel]],2,FALSE))&gt;0,"Transaktion mehrfach","okay"),"")</f>
        <v/>
      </c>
      <c r="AS2400" t="inlineStr">
        <is>
          <t>FI2370</t>
        </is>
      </c>
    </row>
    <row r="2401">
      <c r="A2401">
        <f>IFERROR(IF(BTT[[#This Row],[Lfd Nr. 
(aus konsolidierter Datei)]]&lt;&gt;"",BTT[[#This Row],[Lfd Nr. 
(aus konsolidierter Datei)]],VLOOKUP(aktives_Teilprojekt,Teilprojekte[[Teilprojekte]:[Kürzel]],2,FALSE)&amp;ROW(BTT[[#This Row],[Lfd Nr.
(automatisch)]])-2),"")</f>
        <v/>
      </c>
      <c r="E2401">
        <f>IFERROR(IF(NOT(BTT[[#This Row],[Manuelle Änderung des Verantwortliches TP
(Auswahl - bei Bedarf)]]=""),BTT[[#This Row],[Manuelle Änderung des Verantwortliches TP
(Auswahl - bei Bedarf)]],VLOOKUP(BTT[[#This Row],[Hauptprozess
(Pflichtauswahl)]],Hauptprozesse[],3,FALSE)),"")</f>
        <v/>
      </c>
      <c r="F2401" t="inlineStr">
        <is>
          <t>FI</t>
        </is>
      </c>
      <c r="G2401" t="inlineStr">
        <is>
          <t>KS</t>
        </is>
      </c>
      <c r="H2401" t="inlineStr"/>
      <c r="I2401" t="inlineStr">
        <is>
          <t>F.20</t>
        </is>
      </c>
      <c r="J2401">
        <f>IFERROR(VLOOKUP(BTT[[#This Row],[Verwendete Transaktion (Pflichtauswahl)]],Transaktionen[[Transaktionen]:[Langtext]],2,FALSE),"")</f>
        <v/>
      </c>
      <c r="V2401">
        <f>IFERROR(VLOOKUP(BTT[[#This Row],[Verwendetes Formular
(Auswahl falls relevant)]],Formulare[[Formularbezeichnung]:[Formularname (technisch)]],2,FALSE),"")</f>
        <v/>
      </c>
      <c r="AK2401">
        <f>IF(BTT[[#This Row],[Subprozess
(optionale Auswahl)]]="","okay",IF(VLOOKUP(BTT[[#This Row],[Subprozess
(optionale Auswahl)]],BPML[[Subprozess]:[Zugeordneter Hauptprozess]],3,FALSE)=BTT[[#This Row],[Hauptprozess
(Pflichtauswahl)]],"okay","falscher Subprozess"))</f>
        <v/>
      </c>
      <c r="AL2401">
        <f>IF(aktives_Teilprojekt="Master","",IF(BTT[[#This Row],[Verantwortliches TP
(automatisch)]]=VLOOKUP(aktives_Teilprojekt,Teilprojekte[[Teilprojekte]:[Kürzel]],2,FALSE),"okay","Hauptprozess anderes TP"))</f>
        <v/>
      </c>
      <c r="AM24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1">
        <f>IFERROR(IF(BTT[[#This Row],[SAP-Modul
(Pflichtauswahl)]]&lt;&gt;VLOOKUP(BTT[[#This Row],[Verwendete Transaktion (Pflichtauswahl)]],Transaktionen[[Transaktionen]:[Modul]],3,FALSE),"Modul anders","okay"),"")</f>
        <v/>
      </c>
      <c r="AP2401">
        <f>IFERROR(IF(COUNTIFS(BTT[Verwendete Transaktion (Pflichtauswahl)],BTT[[#This Row],[Verwendete Transaktion (Pflichtauswahl)]],BTT[SAP-Modul
(Pflichtauswahl)],"&lt;&gt;"&amp;BTT[[#This Row],[SAP-Modul
(Pflichtauswahl)]])&gt;0,"Modul anders","okay"),"")</f>
        <v/>
      </c>
      <c r="AQ2401">
        <f>IFERROR(IF(COUNTIFS(BTT[Verwendete Transaktion (Pflichtauswahl)],BTT[[#This Row],[Verwendete Transaktion (Pflichtauswahl)]],BTT[Verantwortliches TP
(automatisch)],"&lt;&gt;"&amp;BTT[[#This Row],[Verantwortliches TP
(automatisch)]])&gt;0,"Transaktion mehrfach","okay"),"")</f>
        <v/>
      </c>
      <c r="AR2401">
        <f>IFERROR(IF(COUNTIFS(BTT[Verwendete Transaktion (Pflichtauswahl)],BTT[[#This Row],[Verwendete Transaktion (Pflichtauswahl)]],BTT[Verantwortliches TP
(automatisch)],"&lt;&gt;"&amp;VLOOKUP(aktives_Teilprojekt,Teilprojekte[[Teilprojekte]:[Kürzel]],2,FALSE))&gt;0,"Transaktion mehrfach","okay"),"")</f>
        <v/>
      </c>
      <c r="AS2401" t="inlineStr">
        <is>
          <t>FI2371</t>
        </is>
      </c>
    </row>
    <row r="2402">
      <c r="A2402">
        <f>IFERROR(IF(BTT[[#This Row],[Lfd Nr. 
(aus konsolidierter Datei)]]&lt;&gt;"",BTT[[#This Row],[Lfd Nr. 
(aus konsolidierter Datei)]],VLOOKUP(aktives_Teilprojekt,Teilprojekte[[Teilprojekte]:[Kürzel]],2,FALSE)&amp;ROW(BTT[[#This Row],[Lfd Nr.
(automatisch)]])-2),"")</f>
        <v/>
      </c>
      <c r="E2402">
        <f>IFERROR(IF(NOT(BTT[[#This Row],[Manuelle Änderung des Verantwortliches TP
(Auswahl - bei Bedarf)]]=""),BTT[[#This Row],[Manuelle Änderung des Verantwortliches TP
(Auswahl - bei Bedarf)]],VLOOKUP(BTT[[#This Row],[Hauptprozess
(Pflichtauswahl)]],Hauptprozesse[],3,FALSE)),"")</f>
        <v/>
      </c>
      <c r="F2402" t="inlineStr">
        <is>
          <t>FI</t>
        </is>
      </c>
      <c r="G2402" t="inlineStr">
        <is>
          <t>KS</t>
        </is>
      </c>
      <c r="H2402" t="inlineStr"/>
      <c r="I2402" t="inlineStr">
        <is>
          <t>F-32</t>
        </is>
      </c>
      <c r="J2402">
        <f>IFERROR(VLOOKUP(BTT[[#This Row],[Verwendete Transaktion (Pflichtauswahl)]],Transaktionen[[Transaktionen]:[Langtext]],2,FALSE),"")</f>
        <v/>
      </c>
      <c r="V2402">
        <f>IFERROR(VLOOKUP(BTT[[#This Row],[Verwendetes Formular
(Auswahl falls relevant)]],Formulare[[Formularbezeichnung]:[Formularname (technisch)]],2,FALSE),"")</f>
        <v/>
      </c>
      <c r="AK2402">
        <f>IF(BTT[[#This Row],[Subprozess
(optionale Auswahl)]]="","okay",IF(VLOOKUP(BTT[[#This Row],[Subprozess
(optionale Auswahl)]],BPML[[Subprozess]:[Zugeordneter Hauptprozess]],3,FALSE)=BTT[[#This Row],[Hauptprozess
(Pflichtauswahl)]],"okay","falscher Subprozess"))</f>
        <v/>
      </c>
      <c r="AL2402">
        <f>IF(aktives_Teilprojekt="Master","",IF(BTT[[#This Row],[Verantwortliches TP
(automatisch)]]=VLOOKUP(aktives_Teilprojekt,Teilprojekte[[Teilprojekte]:[Kürzel]],2,FALSE),"okay","Hauptprozess anderes TP"))</f>
        <v/>
      </c>
      <c r="AM24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2">
        <f>IFERROR(IF(BTT[[#This Row],[SAP-Modul
(Pflichtauswahl)]]&lt;&gt;VLOOKUP(BTT[[#This Row],[Verwendete Transaktion (Pflichtauswahl)]],Transaktionen[[Transaktionen]:[Modul]],3,FALSE),"Modul anders","okay"),"")</f>
        <v/>
      </c>
      <c r="AP2402">
        <f>IFERROR(IF(COUNTIFS(BTT[Verwendete Transaktion (Pflichtauswahl)],BTT[[#This Row],[Verwendete Transaktion (Pflichtauswahl)]],BTT[SAP-Modul
(Pflichtauswahl)],"&lt;&gt;"&amp;BTT[[#This Row],[SAP-Modul
(Pflichtauswahl)]])&gt;0,"Modul anders","okay"),"")</f>
        <v/>
      </c>
      <c r="AQ2402">
        <f>IFERROR(IF(COUNTIFS(BTT[Verwendete Transaktion (Pflichtauswahl)],BTT[[#This Row],[Verwendete Transaktion (Pflichtauswahl)]],BTT[Verantwortliches TP
(automatisch)],"&lt;&gt;"&amp;BTT[[#This Row],[Verantwortliches TP
(automatisch)]])&gt;0,"Transaktion mehrfach","okay"),"")</f>
        <v/>
      </c>
      <c r="AR2402">
        <f>IFERROR(IF(COUNTIFS(BTT[Verwendete Transaktion (Pflichtauswahl)],BTT[[#This Row],[Verwendete Transaktion (Pflichtauswahl)]],BTT[Verantwortliches TP
(automatisch)],"&lt;&gt;"&amp;VLOOKUP(aktives_Teilprojekt,Teilprojekte[[Teilprojekte]:[Kürzel]],2,FALSE))&gt;0,"Transaktion mehrfach","okay"),"")</f>
        <v/>
      </c>
      <c r="AS2402" t="inlineStr">
        <is>
          <t>FI2372</t>
        </is>
      </c>
    </row>
    <row r="2403">
      <c r="A2403">
        <f>IFERROR(IF(BTT[[#This Row],[Lfd Nr. 
(aus konsolidierter Datei)]]&lt;&gt;"",BTT[[#This Row],[Lfd Nr. 
(aus konsolidierter Datei)]],VLOOKUP(aktives_Teilprojekt,Teilprojekte[[Teilprojekte]:[Kürzel]],2,FALSE)&amp;ROW(BTT[[#This Row],[Lfd Nr.
(automatisch)]])-2),"")</f>
        <v/>
      </c>
      <c r="E2403">
        <f>IFERROR(IF(NOT(BTT[[#This Row],[Manuelle Änderung des Verantwortliches TP
(Auswahl - bei Bedarf)]]=""),BTT[[#This Row],[Manuelle Änderung des Verantwortliches TP
(Auswahl - bei Bedarf)]],VLOOKUP(BTT[[#This Row],[Hauptprozess
(Pflichtauswahl)]],Hauptprozesse[],3,FALSE)),"")</f>
        <v/>
      </c>
      <c r="F2403" t="inlineStr">
        <is>
          <t>FI</t>
        </is>
      </c>
      <c r="G2403" t="inlineStr">
        <is>
          <t>KS</t>
        </is>
      </c>
      <c r="H2403" t="inlineStr"/>
      <c r="I2403" t="inlineStr">
        <is>
          <t>FB1D</t>
        </is>
      </c>
      <c r="J2403">
        <f>IFERROR(VLOOKUP(BTT[[#This Row],[Verwendete Transaktion (Pflichtauswahl)]],Transaktionen[[Transaktionen]:[Langtext]],2,FALSE),"")</f>
        <v/>
      </c>
      <c r="V2403">
        <f>IFERROR(VLOOKUP(BTT[[#This Row],[Verwendetes Formular
(Auswahl falls relevant)]],Formulare[[Formularbezeichnung]:[Formularname (technisch)]],2,FALSE),"")</f>
        <v/>
      </c>
      <c r="AK2403">
        <f>IF(BTT[[#This Row],[Subprozess
(optionale Auswahl)]]="","okay",IF(VLOOKUP(BTT[[#This Row],[Subprozess
(optionale Auswahl)]],BPML[[Subprozess]:[Zugeordneter Hauptprozess]],3,FALSE)=BTT[[#This Row],[Hauptprozess
(Pflichtauswahl)]],"okay","falscher Subprozess"))</f>
        <v/>
      </c>
      <c r="AL2403">
        <f>IF(aktives_Teilprojekt="Master","",IF(BTT[[#This Row],[Verantwortliches TP
(automatisch)]]=VLOOKUP(aktives_Teilprojekt,Teilprojekte[[Teilprojekte]:[Kürzel]],2,FALSE),"okay","Hauptprozess anderes TP"))</f>
        <v/>
      </c>
      <c r="AM24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3">
        <f>IFERROR(IF(BTT[[#This Row],[SAP-Modul
(Pflichtauswahl)]]&lt;&gt;VLOOKUP(BTT[[#This Row],[Verwendete Transaktion (Pflichtauswahl)]],Transaktionen[[Transaktionen]:[Modul]],3,FALSE),"Modul anders","okay"),"")</f>
        <v/>
      </c>
      <c r="AP2403">
        <f>IFERROR(IF(COUNTIFS(BTT[Verwendete Transaktion (Pflichtauswahl)],BTT[[#This Row],[Verwendete Transaktion (Pflichtauswahl)]],BTT[SAP-Modul
(Pflichtauswahl)],"&lt;&gt;"&amp;BTT[[#This Row],[SAP-Modul
(Pflichtauswahl)]])&gt;0,"Modul anders","okay"),"")</f>
        <v/>
      </c>
      <c r="AQ2403">
        <f>IFERROR(IF(COUNTIFS(BTT[Verwendete Transaktion (Pflichtauswahl)],BTT[[#This Row],[Verwendete Transaktion (Pflichtauswahl)]],BTT[Verantwortliches TP
(automatisch)],"&lt;&gt;"&amp;BTT[[#This Row],[Verantwortliches TP
(automatisch)]])&gt;0,"Transaktion mehrfach","okay"),"")</f>
        <v/>
      </c>
      <c r="AR2403">
        <f>IFERROR(IF(COUNTIFS(BTT[Verwendete Transaktion (Pflichtauswahl)],BTT[[#This Row],[Verwendete Transaktion (Pflichtauswahl)]],BTT[Verantwortliches TP
(automatisch)],"&lt;&gt;"&amp;VLOOKUP(aktives_Teilprojekt,Teilprojekte[[Teilprojekte]:[Kürzel]],2,FALSE))&gt;0,"Transaktion mehrfach","okay"),"")</f>
        <v/>
      </c>
      <c r="AS2403" t="inlineStr">
        <is>
          <t>FI2373</t>
        </is>
      </c>
    </row>
    <row r="2404">
      <c r="A2404">
        <f>IFERROR(IF(BTT[[#This Row],[Lfd Nr. 
(aus konsolidierter Datei)]]&lt;&gt;"",BTT[[#This Row],[Lfd Nr. 
(aus konsolidierter Datei)]],VLOOKUP(aktives_Teilprojekt,Teilprojekte[[Teilprojekte]:[Kürzel]],2,FALSE)&amp;ROW(BTT[[#This Row],[Lfd Nr.
(automatisch)]])-2),"")</f>
        <v/>
      </c>
      <c r="E2404">
        <f>IFERROR(IF(NOT(BTT[[#This Row],[Manuelle Änderung des Verantwortliches TP
(Auswahl - bei Bedarf)]]=""),BTT[[#This Row],[Manuelle Änderung des Verantwortliches TP
(Auswahl - bei Bedarf)]],VLOOKUP(BTT[[#This Row],[Hauptprozess
(Pflichtauswahl)]],Hauptprozesse[],3,FALSE)),"")</f>
        <v/>
      </c>
      <c r="F2404" t="inlineStr">
        <is>
          <t>FI</t>
        </is>
      </c>
      <c r="G2404" t="inlineStr">
        <is>
          <t>KS</t>
        </is>
      </c>
      <c r="H2404" t="inlineStr"/>
      <c r="I2404" t="inlineStr">
        <is>
          <t>FBL5N</t>
        </is>
      </c>
      <c r="J2404">
        <f>IFERROR(VLOOKUP(BTT[[#This Row],[Verwendete Transaktion (Pflichtauswahl)]],Transaktionen[[Transaktionen]:[Langtext]],2,FALSE),"")</f>
        <v/>
      </c>
      <c r="V2404">
        <f>IFERROR(VLOOKUP(BTT[[#This Row],[Verwendetes Formular
(Auswahl falls relevant)]],Formulare[[Formularbezeichnung]:[Formularname (technisch)]],2,FALSE),"")</f>
        <v/>
      </c>
      <c r="AK2404">
        <f>IF(BTT[[#This Row],[Subprozess
(optionale Auswahl)]]="","okay",IF(VLOOKUP(BTT[[#This Row],[Subprozess
(optionale Auswahl)]],BPML[[Subprozess]:[Zugeordneter Hauptprozess]],3,FALSE)=BTT[[#This Row],[Hauptprozess
(Pflichtauswahl)]],"okay","falscher Subprozess"))</f>
        <v/>
      </c>
      <c r="AL2404">
        <f>IF(aktives_Teilprojekt="Master","",IF(BTT[[#This Row],[Verantwortliches TP
(automatisch)]]=VLOOKUP(aktives_Teilprojekt,Teilprojekte[[Teilprojekte]:[Kürzel]],2,FALSE),"okay","Hauptprozess anderes TP"))</f>
        <v/>
      </c>
      <c r="AM24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4">
        <f>IFERROR(IF(BTT[[#This Row],[SAP-Modul
(Pflichtauswahl)]]&lt;&gt;VLOOKUP(BTT[[#This Row],[Verwendete Transaktion (Pflichtauswahl)]],Transaktionen[[Transaktionen]:[Modul]],3,FALSE),"Modul anders","okay"),"")</f>
        <v/>
      </c>
      <c r="AP2404">
        <f>IFERROR(IF(COUNTIFS(BTT[Verwendete Transaktion (Pflichtauswahl)],BTT[[#This Row],[Verwendete Transaktion (Pflichtauswahl)]],BTT[SAP-Modul
(Pflichtauswahl)],"&lt;&gt;"&amp;BTT[[#This Row],[SAP-Modul
(Pflichtauswahl)]])&gt;0,"Modul anders","okay"),"")</f>
        <v/>
      </c>
      <c r="AQ2404">
        <f>IFERROR(IF(COUNTIFS(BTT[Verwendete Transaktion (Pflichtauswahl)],BTT[[#This Row],[Verwendete Transaktion (Pflichtauswahl)]],BTT[Verantwortliches TP
(automatisch)],"&lt;&gt;"&amp;BTT[[#This Row],[Verantwortliches TP
(automatisch)]])&gt;0,"Transaktion mehrfach","okay"),"")</f>
        <v/>
      </c>
      <c r="AR2404">
        <f>IFERROR(IF(COUNTIFS(BTT[Verwendete Transaktion (Pflichtauswahl)],BTT[[#This Row],[Verwendete Transaktion (Pflichtauswahl)]],BTT[Verantwortliches TP
(automatisch)],"&lt;&gt;"&amp;VLOOKUP(aktives_Teilprojekt,Teilprojekte[[Teilprojekte]:[Kürzel]],2,FALSE))&gt;0,"Transaktion mehrfach","okay"),"")</f>
        <v/>
      </c>
      <c r="AS2404" t="inlineStr">
        <is>
          <t>FI2374</t>
        </is>
      </c>
    </row>
    <row r="2405">
      <c r="A2405">
        <f>IFERROR(IF(BTT[[#This Row],[Lfd Nr. 
(aus konsolidierter Datei)]]&lt;&gt;"",BTT[[#This Row],[Lfd Nr. 
(aus konsolidierter Datei)]],VLOOKUP(aktives_Teilprojekt,Teilprojekte[[Teilprojekte]:[Kürzel]],2,FALSE)&amp;ROW(BTT[[#This Row],[Lfd Nr.
(automatisch)]])-2),"")</f>
        <v/>
      </c>
      <c r="E2405">
        <f>IFERROR(IF(NOT(BTT[[#This Row],[Manuelle Änderung des Verantwortliches TP
(Auswahl - bei Bedarf)]]=""),BTT[[#This Row],[Manuelle Änderung des Verantwortliches TP
(Auswahl - bei Bedarf)]],VLOOKUP(BTT[[#This Row],[Hauptprozess
(Pflichtauswahl)]],Hauptprozesse[],3,FALSE)),"")</f>
        <v/>
      </c>
      <c r="F2405" t="inlineStr">
        <is>
          <t>FI</t>
        </is>
      </c>
      <c r="G2405" t="inlineStr">
        <is>
          <t>KS</t>
        </is>
      </c>
      <c r="H2405" t="inlineStr"/>
      <c r="I2405" t="inlineStr">
        <is>
          <t>FD01</t>
        </is>
      </c>
      <c r="J2405">
        <f>IFERROR(VLOOKUP(BTT[[#This Row],[Verwendete Transaktion (Pflichtauswahl)]],Transaktionen[[Transaktionen]:[Langtext]],2,FALSE),"")</f>
        <v/>
      </c>
      <c r="V2405">
        <f>IFERROR(VLOOKUP(BTT[[#This Row],[Verwendetes Formular
(Auswahl falls relevant)]],Formulare[[Formularbezeichnung]:[Formularname (technisch)]],2,FALSE),"")</f>
        <v/>
      </c>
      <c r="AK2405">
        <f>IF(BTT[[#This Row],[Subprozess
(optionale Auswahl)]]="","okay",IF(VLOOKUP(BTT[[#This Row],[Subprozess
(optionale Auswahl)]],BPML[[Subprozess]:[Zugeordneter Hauptprozess]],3,FALSE)=BTT[[#This Row],[Hauptprozess
(Pflichtauswahl)]],"okay","falscher Subprozess"))</f>
        <v/>
      </c>
      <c r="AL2405">
        <f>IF(aktives_Teilprojekt="Master","",IF(BTT[[#This Row],[Verantwortliches TP
(automatisch)]]=VLOOKUP(aktives_Teilprojekt,Teilprojekte[[Teilprojekte]:[Kürzel]],2,FALSE),"okay","Hauptprozess anderes TP"))</f>
        <v/>
      </c>
      <c r="AM24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5">
        <f>IFERROR(IF(BTT[[#This Row],[SAP-Modul
(Pflichtauswahl)]]&lt;&gt;VLOOKUP(BTT[[#This Row],[Verwendete Transaktion (Pflichtauswahl)]],Transaktionen[[Transaktionen]:[Modul]],3,FALSE),"Modul anders","okay"),"")</f>
        <v/>
      </c>
      <c r="AP2405">
        <f>IFERROR(IF(COUNTIFS(BTT[Verwendete Transaktion (Pflichtauswahl)],BTT[[#This Row],[Verwendete Transaktion (Pflichtauswahl)]],BTT[SAP-Modul
(Pflichtauswahl)],"&lt;&gt;"&amp;BTT[[#This Row],[SAP-Modul
(Pflichtauswahl)]])&gt;0,"Modul anders","okay"),"")</f>
        <v/>
      </c>
      <c r="AQ2405">
        <f>IFERROR(IF(COUNTIFS(BTT[Verwendete Transaktion (Pflichtauswahl)],BTT[[#This Row],[Verwendete Transaktion (Pflichtauswahl)]],BTT[Verantwortliches TP
(automatisch)],"&lt;&gt;"&amp;BTT[[#This Row],[Verantwortliches TP
(automatisch)]])&gt;0,"Transaktion mehrfach","okay"),"")</f>
        <v/>
      </c>
      <c r="AR2405">
        <f>IFERROR(IF(COUNTIFS(BTT[Verwendete Transaktion (Pflichtauswahl)],BTT[[#This Row],[Verwendete Transaktion (Pflichtauswahl)]],BTT[Verantwortliches TP
(automatisch)],"&lt;&gt;"&amp;VLOOKUP(aktives_Teilprojekt,Teilprojekte[[Teilprojekte]:[Kürzel]],2,FALSE))&gt;0,"Transaktion mehrfach","okay"),"")</f>
        <v/>
      </c>
      <c r="AS2405" t="inlineStr">
        <is>
          <t>FI2375</t>
        </is>
      </c>
    </row>
    <row r="2406">
      <c r="A2406">
        <f>IFERROR(IF(BTT[[#This Row],[Lfd Nr. 
(aus konsolidierter Datei)]]&lt;&gt;"",BTT[[#This Row],[Lfd Nr. 
(aus konsolidierter Datei)]],VLOOKUP(aktives_Teilprojekt,Teilprojekte[[Teilprojekte]:[Kürzel]],2,FALSE)&amp;ROW(BTT[[#This Row],[Lfd Nr.
(automatisch)]])-2),"")</f>
        <v/>
      </c>
      <c r="E2406">
        <f>IFERROR(IF(NOT(BTT[[#This Row],[Manuelle Änderung des Verantwortliches TP
(Auswahl - bei Bedarf)]]=""),BTT[[#This Row],[Manuelle Änderung des Verantwortliches TP
(Auswahl - bei Bedarf)]],VLOOKUP(BTT[[#This Row],[Hauptprozess
(Pflichtauswahl)]],Hauptprozesse[],3,FALSE)),"")</f>
        <v/>
      </c>
      <c r="F2406" t="inlineStr">
        <is>
          <t>FI</t>
        </is>
      </c>
      <c r="G2406" t="inlineStr">
        <is>
          <t>KS</t>
        </is>
      </c>
      <c r="H2406" t="inlineStr"/>
      <c r="I2406" t="inlineStr">
        <is>
          <t>FD02</t>
        </is>
      </c>
      <c r="J2406">
        <f>IFERROR(VLOOKUP(BTT[[#This Row],[Verwendete Transaktion (Pflichtauswahl)]],Transaktionen[[Transaktionen]:[Langtext]],2,FALSE),"")</f>
        <v/>
      </c>
      <c r="V2406">
        <f>IFERROR(VLOOKUP(BTT[[#This Row],[Verwendetes Formular
(Auswahl falls relevant)]],Formulare[[Formularbezeichnung]:[Formularname (technisch)]],2,FALSE),"")</f>
        <v/>
      </c>
      <c r="AK2406">
        <f>IF(BTT[[#This Row],[Subprozess
(optionale Auswahl)]]="","okay",IF(VLOOKUP(BTT[[#This Row],[Subprozess
(optionale Auswahl)]],BPML[[Subprozess]:[Zugeordneter Hauptprozess]],3,FALSE)=BTT[[#This Row],[Hauptprozess
(Pflichtauswahl)]],"okay","falscher Subprozess"))</f>
        <v/>
      </c>
      <c r="AL2406">
        <f>IF(aktives_Teilprojekt="Master","",IF(BTT[[#This Row],[Verantwortliches TP
(automatisch)]]=VLOOKUP(aktives_Teilprojekt,Teilprojekte[[Teilprojekte]:[Kürzel]],2,FALSE),"okay","Hauptprozess anderes TP"))</f>
        <v/>
      </c>
      <c r="AM24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6">
        <f>IFERROR(IF(BTT[[#This Row],[SAP-Modul
(Pflichtauswahl)]]&lt;&gt;VLOOKUP(BTT[[#This Row],[Verwendete Transaktion (Pflichtauswahl)]],Transaktionen[[Transaktionen]:[Modul]],3,FALSE),"Modul anders","okay"),"")</f>
        <v/>
      </c>
      <c r="AP2406">
        <f>IFERROR(IF(COUNTIFS(BTT[Verwendete Transaktion (Pflichtauswahl)],BTT[[#This Row],[Verwendete Transaktion (Pflichtauswahl)]],BTT[SAP-Modul
(Pflichtauswahl)],"&lt;&gt;"&amp;BTT[[#This Row],[SAP-Modul
(Pflichtauswahl)]])&gt;0,"Modul anders","okay"),"")</f>
        <v/>
      </c>
      <c r="AQ2406">
        <f>IFERROR(IF(COUNTIFS(BTT[Verwendete Transaktion (Pflichtauswahl)],BTT[[#This Row],[Verwendete Transaktion (Pflichtauswahl)]],BTT[Verantwortliches TP
(automatisch)],"&lt;&gt;"&amp;BTT[[#This Row],[Verantwortliches TP
(automatisch)]])&gt;0,"Transaktion mehrfach","okay"),"")</f>
        <v/>
      </c>
      <c r="AR2406">
        <f>IFERROR(IF(COUNTIFS(BTT[Verwendete Transaktion (Pflichtauswahl)],BTT[[#This Row],[Verwendete Transaktion (Pflichtauswahl)]],BTT[Verantwortliches TP
(automatisch)],"&lt;&gt;"&amp;VLOOKUP(aktives_Teilprojekt,Teilprojekte[[Teilprojekte]:[Kürzel]],2,FALSE))&gt;0,"Transaktion mehrfach","okay"),"")</f>
        <v/>
      </c>
      <c r="AS2406" t="inlineStr">
        <is>
          <t>FI2376</t>
        </is>
      </c>
    </row>
    <row r="2407">
      <c r="A2407">
        <f>IFERROR(IF(BTT[[#This Row],[Lfd Nr. 
(aus konsolidierter Datei)]]&lt;&gt;"",BTT[[#This Row],[Lfd Nr. 
(aus konsolidierter Datei)]],VLOOKUP(aktives_Teilprojekt,Teilprojekte[[Teilprojekte]:[Kürzel]],2,FALSE)&amp;ROW(BTT[[#This Row],[Lfd Nr.
(automatisch)]])-2),"")</f>
        <v/>
      </c>
      <c r="E2407">
        <f>IFERROR(IF(NOT(BTT[[#This Row],[Manuelle Änderung des Verantwortliches TP
(Auswahl - bei Bedarf)]]=""),BTT[[#This Row],[Manuelle Änderung des Verantwortliches TP
(Auswahl - bei Bedarf)]],VLOOKUP(BTT[[#This Row],[Hauptprozess
(Pflichtauswahl)]],Hauptprozesse[],3,FALSE)),"")</f>
        <v/>
      </c>
      <c r="F2407" t="inlineStr">
        <is>
          <t>FI</t>
        </is>
      </c>
      <c r="G2407" t="inlineStr">
        <is>
          <t>KS</t>
        </is>
      </c>
      <c r="H2407" t="inlineStr"/>
      <c r="I2407" t="inlineStr">
        <is>
          <t>FD03</t>
        </is>
      </c>
      <c r="J2407">
        <f>IFERROR(VLOOKUP(BTT[[#This Row],[Verwendete Transaktion (Pflichtauswahl)]],Transaktionen[[Transaktionen]:[Langtext]],2,FALSE),"")</f>
        <v/>
      </c>
      <c r="V2407">
        <f>IFERROR(VLOOKUP(BTT[[#This Row],[Verwendetes Formular
(Auswahl falls relevant)]],Formulare[[Formularbezeichnung]:[Formularname (technisch)]],2,FALSE),"")</f>
        <v/>
      </c>
      <c r="AK2407">
        <f>IF(BTT[[#This Row],[Subprozess
(optionale Auswahl)]]="","okay",IF(VLOOKUP(BTT[[#This Row],[Subprozess
(optionale Auswahl)]],BPML[[Subprozess]:[Zugeordneter Hauptprozess]],3,FALSE)=BTT[[#This Row],[Hauptprozess
(Pflichtauswahl)]],"okay","falscher Subprozess"))</f>
        <v/>
      </c>
      <c r="AL2407">
        <f>IF(aktives_Teilprojekt="Master","",IF(BTT[[#This Row],[Verantwortliches TP
(automatisch)]]=VLOOKUP(aktives_Teilprojekt,Teilprojekte[[Teilprojekte]:[Kürzel]],2,FALSE),"okay","Hauptprozess anderes TP"))</f>
        <v/>
      </c>
      <c r="AM24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7">
        <f>IFERROR(IF(BTT[[#This Row],[SAP-Modul
(Pflichtauswahl)]]&lt;&gt;VLOOKUP(BTT[[#This Row],[Verwendete Transaktion (Pflichtauswahl)]],Transaktionen[[Transaktionen]:[Modul]],3,FALSE),"Modul anders","okay"),"")</f>
        <v/>
      </c>
      <c r="AP2407">
        <f>IFERROR(IF(COUNTIFS(BTT[Verwendete Transaktion (Pflichtauswahl)],BTT[[#This Row],[Verwendete Transaktion (Pflichtauswahl)]],BTT[SAP-Modul
(Pflichtauswahl)],"&lt;&gt;"&amp;BTT[[#This Row],[SAP-Modul
(Pflichtauswahl)]])&gt;0,"Modul anders","okay"),"")</f>
        <v/>
      </c>
      <c r="AQ2407">
        <f>IFERROR(IF(COUNTIFS(BTT[Verwendete Transaktion (Pflichtauswahl)],BTT[[#This Row],[Verwendete Transaktion (Pflichtauswahl)]],BTT[Verantwortliches TP
(automatisch)],"&lt;&gt;"&amp;BTT[[#This Row],[Verantwortliches TP
(automatisch)]])&gt;0,"Transaktion mehrfach","okay"),"")</f>
        <v/>
      </c>
      <c r="AR2407">
        <f>IFERROR(IF(COUNTIFS(BTT[Verwendete Transaktion (Pflichtauswahl)],BTT[[#This Row],[Verwendete Transaktion (Pflichtauswahl)]],BTT[Verantwortliches TP
(automatisch)],"&lt;&gt;"&amp;VLOOKUP(aktives_Teilprojekt,Teilprojekte[[Teilprojekte]:[Kürzel]],2,FALSE))&gt;0,"Transaktion mehrfach","okay"),"")</f>
        <v/>
      </c>
      <c r="AS2407" t="inlineStr">
        <is>
          <t>FI2377</t>
        </is>
      </c>
    </row>
    <row r="2408">
      <c r="A2408">
        <f>IFERROR(IF(BTT[[#This Row],[Lfd Nr. 
(aus konsolidierter Datei)]]&lt;&gt;"",BTT[[#This Row],[Lfd Nr. 
(aus konsolidierter Datei)]],VLOOKUP(aktives_Teilprojekt,Teilprojekte[[Teilprojekte]:[Kürzel]],2,FALSE)&amp;ROW(BTT[[#This Row],[Lfd Nr.
(automatisch)]])-2),"")</f>
        <v/>
      </c>
      <c r="E2408">
        <f>IFERROR(IF(NOT(BTT[[#This Row],[Manuelle Änderung des Verantwortliches TP
(Auswahl - bei Bedarf)]]=""),BTT[[#This Row],[Manuelle Änderung des Verantwortliches TP
(Auswahl - bei Bedarf)]],VLOOKUP(BTT[[#This Row],[Hauptprozess
(Pflichtauswahl)]],Hauptprozesse[],3,FALSE)),"")</f>
        <v/>
      </c>
      <c r="F2408" t="inlineStr">
        <is>
          <t>FI</t>
        </is>
      </c>
      <c r="G2408" t="inlineStr">
        <is>
          <t>KS</t>
        </is>
      </c>
      <c r="H2408" t="inlineStr"/>
      <c r="I2408" t="inlineStr">
        <is>
          <t>FD04</t>
        </is>
      </c>
      <c r="J2408">
        <f>IFERROR(VLOOKUP(BTT[[#This Row],[Verwendete Transaktion (Pflichtauswahl)]],Transaktionen[[Transaktionen]:[Langtext]],2,FALSE),"")</f>
        <v/>
      </c>
      <c r="V2408">
        <f>IFERROR(VLOOKUP(BTT[[#This Row],[Verwendetes Formular
(Auswahl falls relevant)]],Formulare[[Formularbezeichnung]:[Formularname (technisch)]],2,FALSE),"")</f>
        <v/>
      </c>
      <c r="AK2408">
        <f>IF(BTT[[#This Row],[Subprozess
(optionale Auswahl)]]="","okay",IF(VLOOKUP(BTT[[#This Row],[Subprozess
(optionale Auswahl)]],BPML[[Subprozess]:[Zugeordneter Hauptprozess]],3,FALSE)=BTT[[#This Row],[Hauptprozess
(Pflichtauswahl)]],"okay","falscher Subprozess"))</f>
        <v/>
      </c>
      <c r="AL2408">
        <f>IF(aktives_Teilprojekt="Master","",IF(BTT[[#This Row],[Verantwortliches TP
(automatisch)]]=VLOOKUP(aktives_Teilprojekt,Teilprojekte[[Teilprojekte]:[Kürzel]],2,FALSE),"okay","Hauptprozess anderes TP"))</f>
        <v/>
      </c>
      <c r="AM24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8">
        <f>IFERROR(IF(BTT[[#This Row],[SAP-Modul
(Pflichtauswahl)]]&lt;&gt;VLOOKUP(BTT[[#This Row],[Verwendete Transaktion (Pflichtauswahl)]],Transaktionen[[Transaktionen]:[Modul]],3,FALSE),"Modul anders","okay"),"")</f>
        <v/>
      </c>
      <c r="AP2408">
        <f>IFERROR(IF(COUNTIFS(BTT[Verwendete Transaktion (Pflichtauswahl)],BTT[[#This Row],[Verwendete Transaktion (Pflichtauswahl)]],BTT[SAP-Modul
(Pflichtauswahl)],"&lt;&gt;"&amp;BTT[[#This Row],[SAP-Modul
(Pflichtauswahl)]])&gt;0,"Modul anders","okay"),"")</f>
        <v/>
      </c>
      <c r="AQ2408">
        <f>IFERROR(IF(COUNTIFS(BTT[Verwendete Transaktion (Pflichtauswahl)],BTT[[#This Row],[Verwendete Transaktion (Pflichtauswahl)]],BTT[Verantwortliches TP
(automatisch)],"&lt;&gt;"&amp;BTT[[#This Row],[Verantwortliches TP
(automatisch)]])&gt;0,"Transaktion mehrfach","okay"),"")</f>
        <v/>
      </c>
      <c r="AR2408">
        <f>IFERROR(IF(COUNTIFS(BTT[Verwendete Transaktion (Pflichtauswahl)],BTT[[#This Row],[Verwendete Transaktion (Pflichtauswahl)]],BTT[Verantwortliches TP
(automatisch)],"&lt;&gt;"&amp;VLOOKUP(aktives_Teilprojekt,Teilprojekte[[Teilprojekte]:[Kürzel]],2,FALSE))&gt;0,"Transaktion mehrfach","okay"),"")</f>
        <v/>
      </c>
      <c r="AS2408" t="inlineStr">
        <is>
          <t>FI2378</t>
        </is>
      </c>
    </row>
    <row r="2409">
      <c r="A2409">
        <f>IFERROR(IF(BTT[[#This Row],[Lfd Nr. 
(aus konsolidierter Datei)]]&lt;&gt;"",BTT[[#This Row],[Lfd Nr. 
(aus konsolidierter Datei)]],VLOOKUP(aktives_Teilprojekt,Teilprojekte[[Teilprojekte]:[Kürzel]],2,FALSE)&amp;ROW(BTT[[#This Row],[Lfd Nr.
(automatisch)]])-2),"")</f>
        <v/>
      </c>
      <c r="E2409">
        <f>IFERROR(IF(NOT(BTT[[#This Row],[Manuelle Änderung des Verantwortliches TP
(Auswahl - bei Bedarf)]]=""),BTT[[#This Row],[Manuelle Änderung des Verantwortliches TP
(Auswahl - bei Bedarf)]],VLOOKUP(BTT[[#This Row],[Hauptprozess
(Pflichtauswahl)]],Hauptprozesse[],3,FALSE)),"")</f>
        <v/>
      </c>
      <c r="F2409" t="inlineStr">
        <is>
          <t>FI</t>
        </is>
      </c>
      <c r="G2409" t="inlineStr">
        <is>
          <t>KS</t>
        </is>
      </c>
      <c r="H2409" t="inlineStr"/>
      <c r="I2409" t="inlineStr">
        <is>
          <t>FD05</t>
        </is>
      </c>
      <c r="J2409">
        <f>IFERROR(VLOOKUP(BTT[[#This Row],[Verwendete Transaktion (Pflichtauswahl)]],Transaktionen[[Transaktionen]:[Langtext]],2,FALSE),"")</f>
        <v/>
      </c>
      <c r="V2409">
        <f>IFERROR(VLOOKUP(BTT[[#This Row],[Verwendetes Formular
(Auswahl falls relevant)]],Formulare[[Formularbezeichnung]:[Formularname (technisch)]],2,FALSE),"")</f>
        <v/>
      </c>
      <c r="AK2409">
        <f>IF(BTT[[#This Row],[Subprozess
(optionale Auswahl)]]="","okay",IF(VLOOKUP(BTT[[#This Row],[Subprozess
(optionale Auswahl)]],BPML[[Subprozess]:[Zugeordneter Hauptprozess]],3,FALSE)=BTT[[#This Row],[Hauptprozess
(Pflichtauswahl)]],"okay","falscher Subprozess"))</f>
        <v/>
      </c>
      <c r="AL2409">
        <f>IF(aktives_Teilprojekt="Master","",IF(BTT[[#This Row],[Verantwortliches TP
(automatisch)]]=VLOOKUP(aktives_Teilprojekt,Teilprojekte[[Teilprojekte]:[Kürzel]],2,FALSE),"okay","Hauptprozess anderes TP"))</f>
        <v/>
      </c>
      <c r="AM24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09">
        <f>IFERROR(IF(BTT[[#This Row],[SAP-Modul
(Pflichtauswahl)]]&lt;&gt;VLOOKUP(BTT[[#This Row],[Verwendete Transaktion (Pflichtauswahl)]],Transaktionen[[Transaktionen]:[Modul]],3,FALSE),"Modul anders","okay"),"")</f>
        <v/>
      </c>
      <c r="AP2409">
        <f>IFERROR(IF(COUNTIFS(BTT[Verwendete Transaktion (Pflichtauswahl)],BTT[[#This Row],[Verwendete Transaktion (Pflichtauswahl)]],BTT[SAP-Modul
(Pflichtauswahl)],"&lt;&gt;"&amp;BTT[[#This Row],[SAP-Modul
(Pflichtauswahl)]])&gt;0,"Modul anders","okay"),"")</f>
        <v/>
      </c>
      <c r="AQ2409">
        <f>IFERROR(IF(COUNTIFS(BTT[Verwendete Transaktion (Pflichtauswahl)],BTT[[#This Row],[Verwendete Transaktion (Pflichtauswahl)]],BTT[Verantwortliches TP
(automatisch)],"&lt;&gt;"&amp;BTT[[#This Row],[Verantwortliches TP
(automatisch)]])&gt;0,"Transaktion mehrfach","okay"),"")</f>
        <v/>
      </c>
      <c r="AR2409">
        <f>IFERROR(IF(COUNTIFS(BTT[Verwendete Transaktion (Pflichtauswahl)],BTT[[#This Row],[Verwendete Transaktion (Pflichtauswahl)]],BTT[Verantwortliches TP
(automatisch)],"&lt;&gt;"&amp;VLOOKUP(aktives_Teilprojekt,Teilprojekte[[Teilprojekte]:[Kürzel]],2,FALSE))&gt;0,"Transaktion mehrfach","okay"),"")</f>
        <v/>
      </c>
      <c r="AS2409" t="inlineStr">
        <is>
          <t>FI2379</t>
        </is>
      </c>
    </row>
    <row r="2410">
      <c r="A2410">
        <f>IFERROR(IF(BTT[[#This Row],[Lfd Nr. 
(aus konsolidierter Datei)]]&lt;&gt;"",BTT[[#This Row],[Lfd Nr. 
(aus konsolidierter Datei)]],VLOOKUP(aktives_Teilprojekt,Teilprojekte[[Teilprojekte]:[Kürzel]],2,FALSE)&amp;ROW(BTT[[#This Row],[Lfd Nr.
(automatisch)]])-2),"")</f>
        <v/>
      </c>
      <c r="E2410">
        <f>IFERROR(IF(NOT(BTT[[#This Row],[Manuelle Änderung des Verantwortliches TP
(Auswahl - bei Bedarf)]]=""),BTT[[#This Row],[Manuelle Änderung des Verantwortliches TP
(Auswahl - bei Bedarf)]],VLOOKUP(BTT[[#This Row],[Hauptprozess
(Pflichtauswahl)]],Hauptprozesse[],3,FALSE)),"")</f>
        <v/>
      </c>
      <c r="F2410" t="inlineStr">
        <is>
          <t>FI</t>
        </is>
      </c>
      <c r="G2410" t="inlineStr">
        <is>
          <t>KS</t>
        </is>
      </c>
      <c r="H2410" t="inlineStr"/>
      <c r="I2410" t="inlineStr">
        <is>
          <t>FD06</t>
        </is>
      </c>
      <c r="J2410">
        <f>IFERROR(VLOOKUP(BTT[[#This Row],[Verwendete Transaktion (Pflichtauswahl)]],Transaktionen[[Transaktionen]:[Langtext]],2,FALSE),"")</f>
        <v/>
      </c>
      <c r="V2410">
        <f>IFERROR(VLOOKUP(BTT[[#This Row],[Verwendetes Formular
(Auswahl falls relevant)]],Formulare[[Formularbezeichnung]:[Formularname (technisch)]],2,FALSE),"")</f>
        <v/>
      </c>
      <c r="AK2410">
        <f>IF(BTT[[#This Row],[Subprozess
(optionale Auswahl)]]="","okay",IF(VLOOKUP(BTT[[#This Row],[Subprozess
(optionale Auswahl)]],BPML[[Subprozess]:[Zugeordneter Hauptprozess]],3,FALSE)=BTT[[#This Row],[Hauptprozess
(Pflichtauswahl)]],"okay","falscher Subprozess"))</f>
        <v/>
      </c>
      <c r="AL2410">
        <f>IF(aktives_Teilprojekt="Master","",IF(BTT[[#This Row],[Verantwortliches TP
(automatisch)]]=VLOOKUP(aktives_Teilprojekt,Teilprojekte[[Teilprojekte]:[Kürzel]],2,FALSE),"okay","Hauptprozess anderes TP"))</f>
        <v/>
      </c>
      <c r="AM24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0">
        <f>IFERROR(IF(BTT[[#This Row],[SAP-Modul
(Pflichtauswahl)]]&lt;&gt;VLOOKUP(BTT[[#This Row],[Verwendete Transaktion (Pflichtauswahl)]],Transaktionen[[Transaktionen]:[Modul]],3,FALSE),"Modul anders","okay"),"")</f>
        <v/>
      </c>
      <c r="AP2410">
        <f>IFERROR(IF(COUNTIFS(BTT[Verwendete Transaktion (Pflichtauswahl)],BTT[[#This Row],[Verwendete Transaktion (Pflichtauswahl)]],BTT[SAP-Modul
(Pflichtauswahl)],"&lt;&gt;"&amp;BTT[[#This Row],[SAP-Modul
(Pflichtauswahl)]])&gt;0,"Modul anders","okay"),"")</f>
        <v/>
      </c>
      <c r="AQ2410">
        <f>IFERROR(IF(COUNTIFS(BTT[Verwendete Transaktion (Pflichtauswahl)],BTT[[#This Row],[Verwendete Transaktion (Pflichtauswahl)]],BTT[Verantwortliches TP
(automatisch)],"&lt;&gt;"&amp;BTT[[#This Row],[Verantwortliches TP
(automatisch)]])&gt;0,"Transaktion mehrfach","okay"),"")</f>
        <v/>
      </c>
      <c r="AR2410">
        <f>IFERROR(IF(COUNTIFS(BTT[Verwendete Transaktion (Pflichtauswahl)],BTT[[#This Row],[Verwendete Transaktion (Pflichtauswahl)]],BTT[Verantwortliches TP
(automatisch)],"&lt;&gt;"&amp;VLOOKUP(aktives_Teilprojekt,Teilprojekte[[Teilprojekte]:[Kürzel]],2,FALSE))&gt;0,"Transaktion mehrfach","okay"),"")</f>
        <v/>
      </c>
      <c r="AS2410" t="inlineStr">
        <is>
          <t>FI2380</t>
        </is>
      </c>
    </row>
    <row r="2411">
      <c r="A2411">
        <f>IFERROR(IF(BTT[[#This Row],[Lfd Nr. 
(aus konsolidierter Datei)]]&lt;&gt;"",BTT[[#This Row],[Lfd Nr. 
(aus konsolidierter Datei)]],VLOOKUP(aktives_Teilprojekt,Teilprojekte[[Teilprojekte]:[Kürzel]],2,FALSE)&amp;ROW(BTT[[#This Row],[Lfd Nr.
(automatisch)]])-2),"")</f>
        <v/>
      </c>
      <c r="E2411">
        <f>IFERROR(IF(NOT(BTT[[#This Row],[Manuelle Änderung des Verantwortliches TP
(Auswahl - bei Bedarf)]]=""),BTT[[#This Row],[Manuelle Änderung des Verantwortliches TP
(Auswahl - bei Bedarf)]],VLOOKUP(BTT[[#This Row],[Hauptprozess
(Pflichtauswahl)]],Hauptprozesse[],3,FALSE)),"")</f>
        <v/>
      </c>
      <c r="F2411" t="inlineStr">
        <is>
          <t>FI</t>
        </is>
      </c>
      <c r="G2411" t="inlineStr">
        <is>
          <t>KS</t>
        </is>
      </c>
      <c r="H2411" t="inlineStr"/>
      <c r="I2411" t="inlineStr">
        <is>
          <t>FD10N</t>
        </is>
      </c>
      <c r="J2411">
        <f>IFERROR(VLOOKUP(BTT[[#This Row],[Verwendete Transaktion (Pflichtauswahl)]],Transaktionen[[Transaktionen]:[Langtext]],2,FALSE),"")</f>
        <v/>
      </c>
      <c r="V2411">
        <f>IFERROR(VLOOKUP(BTT[[#This Row],[Verwendetes Formular
(Auswahl falls relevant)]],Formulare[[Formularbezeichnung]:[Formularname (technisch)]],2,FALSE),"")</f>
        <v/>
      </c>
      <c r="AK2411">
        <f>IF(BTT[[#This Row],[Subprozess
(optionale Auswahl)]]="","okay",IF(VLOOKUP(BTT[[#This Row],[Subprozess
(optionale Auswahl)]],BPML[[Subprozess]:[Zugeordneter Hauptprozess]],3,FALSE)=BTT[[#This Row],[Hauptprozess
(Pflichtauswahl)]],"okay","falscher Subprozess"))</f>
        <v/>
      </c>
      <c r="AL2411">
        <f>IF(aktives_Teilprojekt="Master","",IF(BTT[[#This Row],[Verantwortliches TP
(automatisch)]]=VLOOKUP(aktives_Teilprojekt,Teilprojekte[[Teilprojekte]:[Kürzel]],2,FALSE),"okay","Hauptprozess anderes TP"))</f>
        <v/>
      </c>
      <c r="AM24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1">
        <f>IFERROR(IF(BTT[[#This Row],[SAP-Modul
(Pflichtauswahl)]]&lt;&gt;VLOOKUP(BTT[[#This Row],[Verwendete Transaktion (Pflichtauswahl)]],Transaktionen[[Transaktionen]:[Modul]],3,FALSE),"Modul anders","okay"),"")</f>
        <v/>
      </c>
      <c r="AP2411">
        <f>IFERROR(IF(COUNTIFS(BTT[Verwendete Transaktion (Pflichtauswahl)],BTT[[#This Row],[Verwendete Transaktion (Pflichtauswahl)]],BTT[SAP-Modul
(Pflichtauswahl)],"&lt;&gt;"&amp;BTT[[#This Row],[SAP-Modul
(Pflichtauswahl)]])&gt;0,"Modul anders","okay"),"")</f>
        <v/>
      </c>
      <c r="AQ2411">
        <f>IFERROR(IF(COUNTIFS(BTT[Verwendete Transaktion (Pflichtauswahl)],BTT[[#This Row],[Verwendete Transaktion (Pflichtauswahl)]],BTT[Verantwortliches TP
(automatisch)],"&lt;&gt;"&amp;BTT[[#This Row],[Verantwortliches TP
(automatisch)]])&gt;0,"Transaktion mehrfach","okay"),"")</f>
        <v/>
      </c>
      <c r="AR2411">
        <f>IFERROR(IF(COUNTIFS(BTT[Verwendete Transaktion (Pflichtauswahl)],BTT[[#This Row],[Verwendete Transaktion (Pflichtauswahl)]],BTT[Verantwortliches TP
(automatisch)],"&lt;&gt;"&amp;VLOOKUP(aktives_Teilprojekt,Teilprojekte[[Teilprojekte]:[Kürzel]],2,FALSE))&gt;0,"Transaktion mehrfach","okay"),"")</f>
        <v/>
      </c>
      <c r="AS2411" t="inlineStr">
        <is>
          <t>FI2381</t>
        </is>
      </c>
    </row>
    <row r="2412">
      <c r="A2412">
        <f>IFERROR(IF(BTT[[#This Row],[Lfd Nr. 
(aus konsolidierter Datei)]]&lt;&gt;"",BTT[[#This Row],[Lfd Nr. 
(aus konsolidierter Datei)]],VLOOKUP(aktives_Teilprojekt,Teilprojekte[[Teilprojekte]:[Kürzel]],2,FALSE)&amp;ROW(BTT[[#This Row],[Lfd Nr.
(automatisch)]])-2),"")</f>
        <v/>
      </c>
      <c r="E2412">
        <f>IFERROR(IF(NOT(BTT[[#This Row],[Manuelle Änderung des Verantwortliches TP
(Auswahl - bei Bedarf)]]=""),BTT[[#This Row],[Manuelle Änderung des Verantwortliches TP
(Auswahl - bei Bedarf)]],VLOOKUP(BTT[[#This Row],[Hauptprozess
(Pflichtauswahl)]],Hauptprozesse[],3,FALSE)),"")</f>
        <v/>
      </c>
      <c r="F2412" t="inlineStr">
        <is>
          <t>FI</t>
        </is>
      </c>
      <c r="G2412" t="inlineStr">
        <is>
          <t>KS</t>
        </is>
      </c>
      <c r="H2412" t="inlineStr"/>
      <c r="I2412" t="inlineStr">
        <is>
          <t>S_ALR_87012172</t>
        </is>
      </c>
      <c r="J2412">
        <f>IFERROR(VLOOKUP(BTT[[#This Row],[Verwendete Transaktion (Pflichtauswahl)]],Transaktionen[[Transaktionen]:[Langtext]],2,FALSE),"")</f>
        <v/>
      </c>
      <c r="V2412">
        <f>IFERROR(VLOOKUP(BTT[[#This Row],[Verwendetes Formular
(Auswahl falls relevant)]],Formulare[[Formularbezeichnung]:[Formularname (technisch)]],2,FALSE),"")</f>
        <v/>
      </c>
      <c r="AK2412">
        <f>IF(BTT[[#This Row],[Subprozess
(optionale Auswahl)]]="","okay",IF(VLOOKUP(BTT[[#This Row],[Subprozess
(optionale Auswahl)]],BPML[[Subprozess]:[Zugeordneter Hauptprozess]],3,FALSE)=BTT[[#This Row],[Hauptprozess
(Pflichtauswahl)]],"okay","falscher Subprozess"))</f>
        <v/>
      </c>
      <c r="AL2412">
        <f>IF(aktives_Teilprojekt="Master","",IF(BTT[[#This Row],[Verantwortliches TP
(automatisch)]]=VLOOKUP(aktives_Teilprojekt,Teilprojekte[[Teilprojekte]:[Kürzel]],2,FALSE),"okay","Hauptprozess anderes TP"))</f>
        <v/>
      </c>
      <c r="AM24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2">
        <f>IFERROR(IF(BTT[[#This Row],[SAP-Modul
(Pflichtauswahl)]]&lt;&gt;VLOOKUP(BTT[[#This Row],[Verwendete Transaktion (Pflichtauswahl)]],Transaktionen[[Transaktionen]:[Modul]],3,FALSE),"Modul anders","okay"),"")</f>
        <v/>
      </c>
      <c r="AP2412">
        <f>IFERROR(IF(COUNTIFS(BTT[Verwendete Transaktion (Pflichtauswahl)],BTT[[#This Row],[Verwendete Transaktion (Pflichtauswahl)]],BTT[SAP-Modul
(Pflichtauswahl)],"&lt;&gt;"&amp;BTT[[#This Row],[SAP-Modul
(Pflichtauswahl)]])&gt;0,"Modul anders","okay"),"")</f>
        <v/>
      </c>
      <c r="AQ2412">
        <f>IFERROR(IF(COUNTIFS(BTT[Verwendete Transaktion (Pflichtauswahl)],BTT[[#This Row],[Verwendete Transaktion (Pflichtauswahl)]],BTT[Verantwortliches TP
(automatisch)],"&lt;&gt;"&amp;BTT[[#This Row],[Verantwortliches TP
(automatisch)]])&gt;0,"Transaktion mehrfach","okay"),"")</f>
        <v/>
      </c>
      <c r="AR2412">
        <f>IFERROR(IF(COUNTIFS(BTT[Verwendete Transaktion (Pflichtauswahl)],BTT[[#This Row],[Verwendete Transaktion (Pflichtauswahl)]],BTT[Verantwortliches TP
(automatisch)],"&lt;&gt;"&amp;VLOOKUP(aktives_Teilprojekt,Teilprojekte[[Teilprojekte]:[Kürzel]],2,FALSE))&gt;0,"Transaktion mehrfach","okay"),"")</f>
        <v/>
      </c>
      <c r="AS2412" t="inlineStr">
        <is>
          <t>FI2382</t>
        </is>
      </c>
    </row>
    <row r="2413">
      <c r="A2413">
        <f>IFERROR(IF(BTT[[#This Row],[Lfd Nr. 
(aus konsolidierter Datei)]]&lt;&gt;"",BTT[[#This Row],[Lfd Nr. 
(aus konsolidierter Datei)]],VLOOKUP(aktives_Teilprojekt,Teilprojekte[[Teilprojekte]:[Kürzel]],2,FALSE)&amp;ROW(BTT[[#This Row],[Lfd Nr.
(automatisch)]])-2),"")</f>
        <v/>
      </c>
      <c r="E2413">
        <f>IFERROR(IF(NOT(BTT[[#This Row],[Manuelle Änderung des Verantwortliches TP
(Auswahl - bei Bedarf)]]=""),BTT[[#This Row],[Manuelle Änderung des Verantwortliches TP
(Auswahl - bei Bedarf)]],VLOOKUP(BTT[[#This Row],[Hauptprozess
(Pflichtauswahl)]],Hauptprozesse[],3,FALSE)),"")</f>
        <v/>
      </c>
      <c r="F2413" t="inlineStr">
        <is>
          <t>FI</t>
        </is>
      </c>
      <c r="G2413" t="inlineStr">
        <is>
          <t>KS</t>
        </is>
      </c>
      <c r="H2413" t="inlineStr"/>
      <c r="I2413" t="inlineStr">
        <is>
          <t>S_ALR_87012173</t>
        </is>
      </c>
      <c r="J2413">
        <f>IFERROR(VLOOKUP(BTT[[#This Row],[Verwendete Transaktion (Pflichtauswahl)]],Transaktionen[[Transaktionen]:[Langtext]],2,FALSE),"")</f>
        <v/>
      </c>
      <c r="V2413">
        <f>IFERROR(VLOOKUP(BTT[[#This Row],[Verwendetes Formular
(Auswahl falls relevant)]],Formulare[[Formularbezeichnung]:[Formularname (technisch)]],2,FALSE),"")</f>
        <v/>
      </c>
      <c r="AK2413">
        <f>IF(BTT[[#This Row],[Subprozess
(optionale Auswahl)]]="","okay",IF(VLOOKUP(BTT[[#This Row],[Subprozess
(optionale Auswahl)]],BPML[[Subprozess]:[Zugeordneter Hauptprozess]],3,FALSE)=BTT[[#This Row],[Hauptprozess
(Pflichtauswahl)]],"okay","falscher Subprozess"))</f>
        <v/>
      </c>
      <c r="AL2413">
        <f>IF(aktives_Teilprojekt="Master","",IF(BTT[[#This Row],[Verantwortliches TP
(automatisch)]]=VLOOKUP(aktives_Teilprojekt,Teilprojekte[[Teilprojekte]:[Kürzel]],2,FALSE),"okay","Hauptprozess anderes TP"))</f>
        <v/>
      </c>
      <c r="AM24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3">
        <f>IFERROR(IF(BTT[[#This Row],[SAP-Modul
(Pflichtauswahl)]]&lt;&gt;VLOOKUP(BTT[[#This Row],[Verwendete Transaktion (Pflichtauswahl)]],Transaktionen[[Transaktionen]:[Modul]],3,FALSE),"Modul anders","okay"),"")</f>
        <v/>
      </c>
      <c r="AP2413">
        <f>IFERROR(IF(COUNTIFS(BTT[Verwendete Transaktion (Pflichtauswahl)],BTT[[#This Row],[Verwendete Transaktion (Pflichtauswahl)]],BTT[SAP-Modul
(Pflichtauswahl)],"&lt;&gt;"&amp;BTT[[#This Row],[SAP-Modul
(Pflichtauswahl)]])&gt;0,"Modul anders","okay"),"")</f>
        <v/>
      </c>
      <c r="AQ2413">
        <f>IFERROR(IF(COUNTIFS(BTT[Verwendete Transaktion (Pflichtauswahl)],BTT[[#This Row],[Verwendete Transaktion (Pflichtauswahl)]],BTT[Verantwortliches TP
(automatisch)],"&lt;&gt;"&amp;BTT[[#This Row],[Verantwortliches TP
(automatisch)]])&gt;0,"Transaktion mehrfach","okay"),"")</f>
        <v/>
      </c>
      <c r="AR2413">
        <f>IFERROR(IF(COUNTIFS(BTT[Verwendete Transaktion (Pflichtauswahl)],BTT[[#This Row],[Verwendete Transaktion (Pflichtauswahl)]],BTT[Verantwortliches TP
(automatisch)],"&lt;&gt;"&amp;VLOOKUP(aktives_Teilprojekt,Teilprojekte[[Teilprojekte]:[Kürzel]],2,FALSE))&gt;0,"Transaktion mehrfach","okay"),"")</f>
        <v/>
      </c>
      <c r="AS2413" t="inlineStr">
        <is>
          <t>FI2383</t>
        </is>
      </c>
    </row>
    <row r="2414">
      <c r="A2414">
        <f>IFERROR(IF(BTT[[#This Row],[Lfd Nr. 
(aus konsolidierter Datei)]]&lt;&gt;"",BTT[[#This Row],[Lfd Nr. 
(aus konsolidierter Datei)]],VLOOKUP(aktives_Teilprojekt,Teilprojekte[[Teilprojekte]:[Kürzel]],2,FALSE)&amp;ROW(BTT[[#This Row],[Lfd Nr.
(automatisch)]])-2),"")</f>
        <v/>
      </c>
      <c r="E2414">
        <f>IFERROR(IF(NOT(BTT[[#This Row],[Manuelle Änderung des Verantwortliches TP
(Auswahl - bei Bedarf)]]=""),BTT[[#This Row],[Manuelle Änderung des Verantwortliches TP
(Auswahl - bei Bedarf)]],VLOOKUP(BTT[[#This Row],[Hauptprozess
(Pflichtauswahl)]],Hauptprozesse[],3,FALSE)),"")</f>
        <v/>
      </c>
      <c r="F2414" t="inlineStr">
        <is>
          <t>FI</t>
        </is>
      </c>
      <c r="G2414" t="inlineStr">
        <is>
          <t>KS</t>
        </is>
      </c>
      <c r="H2414" t="inlineStr"/>
      <c r="I2414" t="inlineStr">
        <is>
          <t>S_ALR_87012174</t>
        </is>
      </c>
      <c r="J2414">
        <f>IFERROR(VLOOKUP(BTT[[#This Row],[Verwendete Transaktion (Pflichtauswahl)]],Transaktionen[[Transaktionen]:[Langtext]],2,FALSE),"")</f>
        <v/>
      </c>
      <c r="V2414">
        <f>IFERROR(VLOOKUP(BTT[[#This Row],[Verwendetes Formular
(Auswahl falls relevant)]],Formulare[[Formularbezeichnung]:[Formularname (technisch)]],2,FALSE),"")</f>
        <v/>
      </c>
      <c r="AK2414">
        <f>IF(BTT[[#This Row],[Subprozess
(optionale Auswahl)]]="","okay",IF(VLOOKUP(BTT[[#This Row],[Subprozess
(optionale Auswahl)]],BPML[[Subprozess]:[Zugeordneter Hauptprozess]],3,FALSE)=BTT[[#This Row],[Hauptprozess
(Pflichtauswahl)]],"okay","falscher Subprozess"))</f>
        <v/>
      </c>
      <c r="AL2414">
        <f>IF(aktives_Teilprojekt="Master","",IF(BTT[[#This Row],[Verantwortliches TP
(automatisch)]]=VLOOKUP(aktives_Teilprojekt,Teilprojekte[[Teilprojekte]:[Kürzel]],2,FALSE),"okay","Hauptprozess anderes TP"))</f>
        <v/>
      </c>
      <c r="AM24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4">
        <f>IFERROR(IF(BTT[[#This Row],[SAP-Modul
(Pflichtauswahl)]]&lt;&gt;VLOOKUP(BTT[[#This Row],[Verwendete Transaktion (Pflichtauswahl)]],Transaktionen[[Transaktionen]:[Modul]],3,FALSE),"Modul anders","okay"),"")</f>
        <v/>
      </c>
      <c r="AP2414">
        <f>IFERROR(IF(COUNTIFS(BTT[Verwendete Transaktion (Pflichtauswahl)],BTT[[#This Row],[Verwendete Transaktion (Pflichtauswahl)]],BTT[SAP-Modul
(Pflichtauswahl)],"&lt;&gt;"&amp;BTT[[#This Row],[SAP-Modul
(Pflichtauswahl)]])&gt;0,"Modul anders","okay"),"")</f>
        <v/>
      </c>
      <c r="AQ2414">
        <f>IFERROR(IF(COUNTIFS(BTT[Verwendete Transaktion (Pflichtauswahl)],BTT[[#This Row],[Verwendete Transaktion (Pflichtauswahl)]],BTT[Verantwortliches TP
(automatisch)],"&lt;&gt;"&amp;BTT[[#This Row],[Verantwortliches TP
(automatisch)]])&gt;0,"Transaktion mehrfach","okay"),"")</f>
        <v/>
      </c>
      <c r="AR2414">
        <f>IFERROR(IF(COUNTIFS(BTT[Verwendete Transaktion (Pflichtauswahl)],BTT[[#This Row],[Verwendete Transaktion (Pflichtauswahl)]],BTT[Verantwortliches TP
(automatisch)],"&lt;&gt;"&amp;VLOOKUP(aktives_Teilprojekt,Teilprojekte[[Teilprojekte]:[Kürzel]],2,FALSE))&gt;0,"Transaktion mehrfach","okay"),"")</f>
        <v/>
      </c>
      <c r="AS2414" t="inlineStr">
        <is>
          <t>FI2384</t>
        </is>
      </c>
    </row>
    <row r="2415">
      <c r="A2415">
        <f>IFERROR(IF(BTT[[#This Row],[Lfd Nr. 
(aus konsolidierter Datei)]]&lt;&gt;"",BTT[[#This Row],[Lfd Nr. 
(aus konsolidierter Datei)]],VLOOKUP(aktives_Teilprojekt,Teilprojekte[[Teilprojekte]:[Kürzel]],2,FALSE)&amp;ROW(BTT[[#This Row],[Lfd Nr.
(automatisch)]])-2),"")</f>
        <v/>
      </c>
      <c r="E2415">
        <f>IFERROR(IF(NOT(BTT[[#This Row],[Manuelle Änderung des Verantwortliches TP
(Auswahl - bei Bedarf)]]=""),BTT[[#This Row],[Manuelle Änderung des Verantwortliches TP
(Auswahl - bei Bedarf)]],VLOOKUP(BTT[[#This Row],[Hauptprozess
(Pflichtauswahl)]],Hauptprozesse[],3,FALSE)),"")</f>
        <v/>
      </c>
      <c r="F2415" t="inlineStr">
        <is>
          <t>FI</t>
        </is>
      </c>
      <c r="G2415" t="inlineStr">
        <is>
          <t>KS</t>
        </is>
      </c>
      <c r="H2415" t="inlineStr"/>
      <c r="I2415" t="inlineStr">
        <is>
          <t>S_ALR_87012178</t>
        </is>
      </c>
      <c r="J2415">
        <f>IFERROR(VLOOKUP(BTT[[#This Row],[Verwendete Transaktion (Pflichtauswahl)]],Transaktionen[[Transaktionen]:[Langtext]],2,FALSE),"")</f>
        <v/>
      </c>
      <c r="V2415">
        <f>IFERROR(VLOOKUP(BTT[[#This Row],[Verwendetes Formular
(Auswahl falls relevant)]],Formulare[[Formularbezeichnung]:[Formularname (technisch)]],2,FALSE),"")</f>
        <v/>
      </c>
      <c r="AK2415">
        <f>IF(BTT[[#This Row],[Subprozess
(optionale Auswahl)]]="","okay",IF(VLOOKUP(BTT[[#This Row],[Subprozess
(optionale Auswahl)]],BPML[[Subprozess]:[Zugeordneter Hauptprozess]],3,FALSE)=BTT[[#This Row],[Hauptprozess
(Pflichtauswahl)]],"okay","falscher Subprozess"))</f>
        <v/>
      </c>
      <c r="AL2415">
        <f>IF(aktives_Teilprojekt="Master","",IF(BTT[[#This Row],[Verantwortliches TP
(automatisch)]]=VLOOKUP(aktives_Teilprojekt,Teilprojekte[[Teilprojekte]:[Kürzel]],2,FALSE),"okay","Hauptprozess anderes TP"))</f>
        <v/>
      </c>
      <c r="AM24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5">
        <f>IFERROR(IF(BTT[[#This Row],[SAP-Modul
(Pflichtauswahl)]]&lt;&gt;VLOOKUP(BTT[[#This Row],[Verwendete Transaktion (Pflichtauswahl)]],Transaktionen[[Transaktionen]:[Modul]],3,FALSE),"Modul anders","okay"),"")</f>
        <v/>
      </c>
      <c r="AP2415">
        <f>IFERROR(IF(COUNTIFS(BTT[Verwendete Transaktion (Pflichtauswahl)],BTT[[#This Row],[Verwendete Transaktion (Pflichtauswahl)]],BTT[SAP-Modul
(Pflichtauswahl)],"&lt;&gt;"&amp;BTT[[#This Row],[SAP-Modul
(Pflichtauswahl)]])&gt;0,"Modul anders","okay"),"")</f>
        <v/>
      </c>
      <c r="AQ2415">
        <f>IFERROR(IF(COUNTIFS(BTT[Verwendete Transaktion (Pflichtauswahl)],BTT[[#This Row],[Verwendete Transaktion (Pflichtauswahl)]],BTT[Verantwortliches TP
(automatisch)],"&lt;&gt;"&amp;BTT[[#This Row],[Verantwortliches TP
(automatisch)]])&gt;0,"Transaktion mehrfach","okay"),"")</f>
        <v/>
      </c>
      <c r="AR2415">
        <f>IFERROR(IF(COUNTIFS(BTT[Verwendete Transaktion (Pflichtauswahl)],BTT[[#This Row],[Verwendete Transaktion (Pflichtauswahl)]],BTT[Verantwortliches TP
(automatisch)],"&lt;&gt;"&amp;VLOOKUP(aktives_Teilprojekt,Teilprojekte[[Teilprojekte]:[Kürzel]],2,FALSE))&gt;0,"Transaktion mehrfach","okay"),"")</f>
        <v/>
      </c>
      <c r="AS2415" t="inlineStr">
        <is>
          <t>FI2385</t>
        </is>
      </c>
    </row>
    <row r="2416">
      <c r="A2416">
        <f>IFERROR(IF(BTT[[#This Row],[Lfd Nr. 
(aus konsolidierter Datei)]]&lt;&gt;"",BTT[[#This Row],[Lfd Nr. 
(aus konsolidierter Datei)]],VLOOKUP(aktives_Teilprojekt,Teilprojekte[[Teilprojekte]:[Kürzel]],2,FALSE)&amp;ROW(BTT[[#This Row],[Lfd Nr.
(automatisch)]])-2),"")</f>
        <v/>
      </c>
      <c r="E2416">
        <f>IFERROR(IF(NOT(BTT[[#This Row],[Manuelle Änderung des Verantwortliches TP
(Auswahl - bei Bedarf)]]=""),BTT[[#This Row],[Manuelle Änderung des Verantwortliches TP
(Auswahl - bei Bedarf)]],VLOOKUP(BTT[[#This Row],[Hauptprozess
(Pflichtauswahl)]],Hauptprozesse[],3,FALSE)),"")</f>
        <v/>
      </c>
      <c r="F2416" t="inlineStr">
        <is>
          <t>FI</t>
        </is>
      </c>
      <c r="G2416" t="inlineStr">
        <is>
          <t>KS</t>
        </is>
      </c>
      <c r="H2416" t="inlineStr"/>
      <c r="I2416" t="inlineStr">
        <is>
          <t>S_ALR_87012197</t>
        </is>
      </c>
      <c r="J2416">
        <f>IFERROR(VLOOKUP(BTT[[#This Row],[Verwendete Transaktion (Pflichtauswahl)]],Transaktionen[[Transaktionen]:[Langtext]],2,FALSE),"")</f>
        <v/>
      </c>
      <c r="V2416">
        <f>IFERROR(VLOOKUP(BTT[[#This Row],[Verwendetes Formular
(Auswahl falls relevant)]],Formulare[[Formularbezeichnung]:[Formularname (technisch)]],2,FALSE),"")</f>
        <v/>
      </c>
      <c r="AK2416">
        <f>IF(BTT[[#This Row],[Subprozess
(optionale Auswahl)]]="","okay",IF(VLOOKUP(BTT[[#This Row],[Subprozess
(optionale Auswahl)]],BPML[[Subprozess]:[Zugeordneter Hauptprozess]],3,FALSE)=BTT[[#This Row],[Hauptprozess
(Pflichtauswahl)]],"okay","falscher Subprozess"))</f>
        <v/>
      </c>
      <c r="AL2416">
        <f>IF(aktives_Teilprojekt="Master","",IF(BTT[[#This Row],[Verantwortliches TP
(automatisch)]]=VLOOKUP(aktives_Teilprojekt,Teilprojekte[[Teilprojekte]:[Kürzel]],2,FALSE),"okay","Hauptprozess anderes TP"))</f>
        <v/>
      </c>
      <c r="AM24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6">
        <f>IFERROR(IF(BTT[[#This Row],[SAP-Modul
(Pflichtauswahl)]]&lt;&gt;VLOOKUP(BTT[[#This Row],[Verwendete Transaktion (Pflichtauswahl)]],Transaktionen[[Transaktionen]:[Modul]],3,FALSE),"Modul anders","okay"),"")</f>
        <v/>
      </c>
      <c r="AP2416">
        <f>IFERROR(IF(COUNTIFS(BTT[Verwendete Transaktion (Pflichtauswahl)],BTT[[#This Row],[Verwendete Transaktion (Pflichtauswahl)]],BTT[SAP-Modul
(Pflichtauswahl)],"&lt;&gt;"&amp;BTT[[#This Row],[SAP-Modul
(Pflichtauswahl)]])&gt;0,"Modul anders","okay"),"")</f>
        <v/>
      </c>
      <c r="AQ2416">
        <f>IFERROR(IF(COUNTIFS(BTT[Verwendete Transaktion (Pflichtauswahl)],BTT[[#This Row],[Verwendete Transaktion (Pflichtauswahl)]],BTT[Verantwortliches TP
(automatisch)],"&lt;&gt;"&amp;BTT[[#This Row],[Verantwortliches TP
(automatisch)]])&gt;0,"Transaktion mehrfach","okay"),"")</f>
        <v/>
      </c>
      <c r="AR2416">
        <f>IFERROR(IF(COUNTIFS(BTT[Verwendete Transaktion (Pflichtauswahl)],BTT[[#This Row],[Verwendete Transaktion (Pflichtauswahl)]],BTT[Verantwortliches TP
(automatisch)],"&lt;&gt;"&amp;VLOOKUP(aktives_Teilprojekt,Teilprojekte[[Teilprojekte]:[Kürzel]],2,FALSE))&gt;0,"Transaktion mehrfach","okay"),"")</f>
        <v/>
      </c>
      <c r="AS2416" t="inlineStr">
        <is>
          <t>FI2386</t>
        </is>
      </c>
    </row>
    <row r="2417">
      <c r="A2417">
        <f>IFERROR(IF(BTT[[#This Row],[Lfd Nr. 
(aus konsolidierter Datei)]]&lt;&gt;"",BTT[[#This Row],[Lfd Nr. 
(aus konsolidierter Datei)]],VLOOKUP(aktives_Teilprojekt,Teilprojekte[[Teilprojekte]:[Kürzel]],2,FALSE)&amp;ROW(BTT[[#This Row],[Lfd Nr.
(automatisch)]])-2),"")</f>
        <v/>
      </c>
      <c r="E2417">
        <f>IFERROR(IF(NOT(BTT[[#This Row],[Manuelle Änderung des Verantwortliches TP
(Auswahl - bei Bedarf)]]=""),BTT[[#This Row],[Manuelle Änderung des Verantwortliches TP
(Auswahl - bei Bedarf)]],VLOOKUP(BTT[[#This Row],[Hauptprozess
(Pflichtauswahl)]],Hauptprozesse[],3,FALSE)),"")</f>
        <v/>
      </c>
      <c r="F2417" t="inlineStr">
        <is>
          <t>FI</t>
        </is>
      </c>
      <c r="G2417" t="inlineStr">
        <is>
          <t>KS</t>
        </is>
      </c>
      <c r="H2417" t="inlineStr"/>
      <c r="I2417" t="inlineStr">
        <is>
          <t>ZFI01</t>
        </is>
      </c>
      <c r="J2417">
        <f>IFERROR(VLOOKUP(BTT[[#This Row],[Verwendete Transaktion (Pflichtauswahl)]],Transaktionen[[Transaktionen]:[Langtext]],2,FALSE),"")</f>
        <v/>
      </c>
      <c r="V2417">
        <f>IFERROR(VLOOKUP(BTT[[#This Row],[Verwendetes Formular
(Auswahl falls relevant)]],Formulare[[Formularbezeichnung]:[Formularname (technisch)]],2,FALSE),"")</f>
        <v/>
      </c>
      <c r="AK2417">
        <f>IF(BTT[[#This Row],[Subprozess
(optionale Auswahl)]]="","okay",IF(VLOOKUP(BTT[[#This Row],[Subprozess
(optionale Auswahl)]],BPML[[Subprozess]:[Zugeordneter Hauptprozess]],3,FALSE)=BTT[[#This Row],[Hauptprozess
(Pflichtauswahl)]],"okay","falscher Subprozess"))</f>
        <v/>
      </c>
      <c r="AL2417">
        <f>IF(aktives_Teilprojekt="Master","",IF(BTT[[#This Row],[Verantwortliches TP
(automatisch)]]=VLOOKUP(aktives_Teilprojekt,Teilprojekte[[Teilprojekte]:[Kürzel]],2,FALSE),"okay","Hauptprozess anderes TP"))</f>
        <v/>
      </c>
      <c r="AM24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7">
        <f>IFERROR(IF(BTT[[#This Row],[SAP-Modul
(Pflichtauswahl)]]&lt;&gt;VLOOKUP(BTT[[#This Row],[Verwendete Transaktion (Pflichtauswahl)]],Transaktionen[[Transaktionen]:[Modul]],3,FALSE),"Modul anders","okay"),"")</f>
        <v/>
      </c>
      <c r="AP2417">
        <f>IFERROR(IF(COUNTIFS(BTT[Verwendete Transaktion (Pflichtauswahl)],BTT[[#This Row],[Verwendete Transaktion (Pflichtauswahl)]],BTT[SAP-Modul
(Pflichtauswahl)],"&lt;&gt;"&amp;BTT[[#This Row],[SAP-Modul
(Pflichtauswahl)]])&gt;0,"Modul anders","okay"),"")</f>
        <v/>
      </c>
      <c r="AQ2417">
        <f>IFERROR(IF(COUNTIFS(BTT[Verwendete Transaktion (Pflichtauswahl)],BTT[[#This Row],[Verwendete Transaktion (Pflichtauswahl)]],BTT[Verantwortliches TP
(automatisch)],"&lt;&gt;"&amp;BTT[[#This Row],[Verantwortliches TP
(automatisch)]])&gt;0,"Transaktion mehrfach","okay"),"")</f>
        <v/>
      </c>
      <c r="AR2417">
        <f>IFERROR(IF(COUNTIFS(BTT[Verwendete Transaktion (Pflichtauswahl)],BTT[[#This Row],[Verwendete Transaktion (Pflichtauswahl)]],BTT[Verantwortliches TP
(automatisch)],"&lt;&gt;"&amp;VLOOKUP(aktives_Teilprojekt,Teilprojekte[[Teilprojekte]:[Kürzel]],2,FALSE))&gt;0,"Transaktion mehrfach","okay"),"")</f>
        <v/>
      </c>
      <c r="AS2417" t="inlineStr">
        <is>
          <t>FI2387</t>
        </is>
      </c>
    </row>
    <row r="2418">
      <c r="A2418">
        <f>IFERROR(IF(BTT[[#This Row],[Lfd Nr. 
(aus konsolidierter Datei)]]&lt;&gt;"",BTT[[#This Row],[Lfd Nr. 
(aus konsolidierter Datei)]],VLOOKUP(aktives_Teilprojekt,Teilprojekte[[Teilprojekte]:[Kürzel]],2,FALSE)&amp;ROW(BTT[[#This Row],[Lfd Nr.
(automatisch)]])-2),"")</f>
        <v/>
      </c>
      <c r="E2418">
        <f>IFERROR(IF(NOT(BTT[[#This Row],[Manuelle Änderung des Verantwortliches TP
(Auswahl - bei Bedarf)]]=""),BTT[[#This Row],[Manuelle Änderung des Verantwortliches TP
(Auswahl - bei Bedarf)]],VLOOKUP(BTT[[#This Row],[Hauptprozess
(Pflichtauswahl)]],Hauptprozesse[],3,FALSE)),"")</f>
        <v/>
      </c>
      <c r="F2418" t="inlineStr">
        <is>
          <t>FI</t>
        </is>
      </c>
      <c r="G2418" t="inlineStr">
        <is>
          <t>KS</t>
        </is>
      </c>
      <c r="H2418" t="inlineStr"/>
      <c r="I2418" t="inlineStr">
        <is>
          <t>F.30</t>
        </is>
      </c>
      <c r="J2418">
        <f>IFERROR(VLOOKUP(BTT[[#This Row],[Verwendete Transaktion (Pflichtauswahl)]],Transaktionen[[Transaktionen]:[Langtext]],2,FALSE),"")</f>
        <v/>
      </c>
      <c r="V2418">
        <f>IFERROR(VLOOKUP(BTT[[#This Row],[Verwendetes Formular
(Auswahl falls relevant)]],Formulare[[Formularbezeichnung]:[Formularname (technisch)]],2,FALSE),"")</f>
        <v/>
      </c>
      <c r="AK2418">
        <f>IF(BTT[[#This Row],[Subprozess
(optionale Auswahl)]]="","okay",IF(VLOOKUP(BTT[[#This Row],[Subprozess
(optionale Auswahl)]],BPML[[Subprozess]:[Zugeordneter Hauptprozess]],3,FALSE)=BTT[[#This Row],[Hauptprozess
(Pflichtauswahl)]],"okay","falscher Subprozess"))</f>
        <v/>
      </c>
      <c r="AL2418">
        <f>IF(aktives_Teilprojekt="Master","",IF(BTT[[#This Row],[Verantwortliches TP
(automatisch)]]=VLOOKUP(aktives_Teilprojekt,Teilprojekte[[Teilprojekte]:[Kürzel]],2,FALSE),"okay","Hauptprozess anderes TP"))</f>
        <v/>
      </c>
      <c r="AM24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8">
        <f>IFERROR(IF(BTT[[#This Row],[SAP-Modul
(Pflichtauswahl)]]&lt;&gt;VLOOKUP(BTT[[#This Row],[Verwendete Transaktion (Pflichtauswahl)]],Transaktionen[[Transaktionen]:[Modul]],3,FALSE),"Modul anders","okay"),"")</f>
        <v/>
      </c>
      <c r="AP2418">
        <f>IFERROR(IF(COUNTIFS(BTT[Verwendete Transaktion (Pflichtauswahl)],BTT[[#This Row],[Verwendete Transaktion (Pflichtauswahl)]],BTT[SAP-Modul
(Pflichtauswahl)],"&lt;&gt;"&amp;BTT[[#This Row],[SAP-Modul
(Pflichtauswahl)]])&gt;0,"Modul anders","okay"),"")</f>
        <v/>
      </c>
      <c r="AQ2418">
        <f>IFERROR(IF(COUNTIFS(BTT[Verwendete Transaktion (Pflichtauswahl)],BTT[[#This Row],[Verwendete Transaktion (Pflichtauswahl)]],BTT[Verantwortliches TP
(automatisch)],"&lt;&gt;"&amp;BTT[[#This Row],[Verantwortliches TP
(automatisch)]])&gt;0,"Transaktion mehrfach","okay"),"")</f>
        <v/>
      </c>
      <c r="AR2418">
        <f>IFERROR(IF(COUNTIFS(BTT[Verwendete Transaktion (Pflichtauswahl)],BTT[[#This Row],[Verwendete Transaktion (Pflichtauswahl)]],BTT[Verantwortliches TP
(automatisch)],"&lt;&gt;"&amp;VLOOKUP(aktives_Teilprojekt,Teilprojekte[[Teilprojekte]:[Kürzel]],2,FALSE))&gt;0,"Transaktion mehrfach","okay"),"")</f>
        <v/>
      </c>
      <c r="AS2418" t="inlineStr">
        <is>
          <t>FI2388</t>
        </is>
      </c>
    </row>
    <row r="2419">
      <c r="A2419">
        <f>IFERROR(IF(BTT[[#This Row],[Lfd Nr. 
(aus konsolidierter Datei)]]&lt;&gt;"",BTT[[#This Row],[Lfd Nr. 
(aus konsolidierter Datei)]],VLOOKUP(aktives_Teilprojekt,Teilprojekte[[Teilprojekte]:[Kürzel]],2,FALSE)&amp;ROW(BTT[[#This Row],[Lfd Nr.
(automatisch)]])-2),"")</f>
        <v/>
      </c>
      <c r="E2419">
        <f>IFERROR(IF(NOT(BTT[[#This Row],[Manuelle Änderung des Verantwortliches TP
(Auswahl - bei Bedarf)]]=""),BTT[[#This Row],[Manuelle Änderung des Verantwortliches TP
(Auswahl - bei Bedarf)]],VLOOKUP(BTT[[#This Row],[Hauptprozess
(Pflichtauswahl)]],Hauptprozesse[],3,FALSE)),"")</f>
        <v/>
      </c>
      <c r="F2419" t="inlineStr">
        <is>
          <t>FI</t>
        </is>
      </c>
      <c r="G2419" t="inlineStr">
        <is>
          <t>KS</t>
        </is>
      </c>
      <c r="H2419" t="inlineStr"/>
      <c r="I2419" t="inlineStr">
        <is>
          <t>F-22</t>
        </is>
      </c>
      <c r="J2419">
        <f>IFERROR(VLOOKUP(BTT[[#This Row],[Verwendete Transaktion (Pflichtauswahl)]],Transaktionen[[Transaktionen]:[Langtext]],2,FALSE),"")</f>
        <v/>
      </c>
      <c r="V2419">
        <f>IFERROR(VLOOKUP(BTT[[#This Row],[Verwendetes Formular
(Auswahl falls relevant)]],Formulare[[Formularbezeichnung]:[Formularname (technisch)]],2,FALSE),"")</f>
        <v/>
      </c>
      <c r="AK2419">
        <f>IF(BTT[[#This Row],[Subprozess
(optionale Auswahl)]]="","okay",IF(VLOOKUP(BTT[[#This Row],[Subprozess
(optionale Auswahl)]],BPML[[Subprozess]:[Zugeordneter Hauptprozess]],3,FALSE)=BTT[[#This Row],[Hauptprozess
(Pflichtauswahl)]],"okay","falscher Subprozess"))</f>
        <v/>
      </c>
      <c r="AL2419">
        <f>IF(aktives_Teilprojekt="Master","",IF(BTT[[#This Row],[Verantwortliches TP
(automatisch)]]=VLOOKUP(aktives_Teilprojekt,Teilprojekte[[Teilprojekte]:[Kürzel]],2,FALSE),"okay","Hauptprozess anderes TP"))</f>
        <v/>
      </c>
      <c r="AM24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19">
        <f>IFERROR(IF(BTT[[#This Row],[SAP-Modul
(Pflichtauswahl)]]&lt;&gt;VLOOKUP(BTT[[#This Row],[Verwendete Transaktion (Pflichtauswahl)]],Transaktionen[[Transaktionen]:[Modul]],3,FALSE),"Modul anders","okay"),"")</f>
        <v/>
      </c>
      <c r="AP2419">
        <f>IFERROR(IF(COUNTIFS(BTT[Verwendete Transaktion (Pflichtauswahl)],BTT[[#This Row],[Verwendete Transaktion (Pflichtauswahl)]],BTT[SAP-Modul
(Pflichtauswahl)],"&lt;&gt;"&amp;BTT[[#This Row],[SAP-Modul
(Pflichtauswahl)]])&gt;0,"Modul anders","okay"),"")</f>
        <v/>
      </c>
      <c r="AQ2419">
        <f>IFERROR(IF(COUNTIFS(BTT[Verwendete Transaktion (Pflichtauswahl)],BTT[[#This Row],[Verwendete Transaktion (Pflichtauswahl)]],BTT[Verantwortliches TP
(automatisch)],"&lt;&gt;"&amp;BTT[[#This Row],[Verantwortliches TP
(automatisch)]])&gt;0,"Transaktion mehrfach","okay"),"")</f>
        <v/>
      </c>
      <c r="AR2419">
        <f>IFERROR(IF(COUNTIFS(BTT[Verwendete Transaktion (Pflichtauswahl)],BTT[[#This Row],[Verwendete Transaktion (Pflichtauswahl)]],BTT[Verantwortliches TP
(automatisch)],"&lt;&gt;"&amp;VLOOKUP(aktives_Teilprojekt,Teilprojekte[[Teilprojekte]:[Kürzel]],2,FALSE))&gt;0,"Transaktion mehrfach","okay"),"")</f>
        <v/>
      </c>
      <c r="AS2419" t="inlineStr">
        <is>
          <t>FI2389</t>
        </is>
      </c>
    </row>
    <row r="2420">
      <c r="A2420">
        <f>IFERROR(IF(BTT[[#This Row],[Lfd Nr. 
(aus konsolidierter Datei)]]&lt;&gt;"",BTT[[#This Row],[Lfd Nr. 
(aus konsolidierter Datei)]],VLOOKUP(aktives_Teilprojekt,Teilprojekte[[Teilprojekte]:[Kürzel]],2,FALSE)&amp;ROW(BTT[[#This Row],[Lfd Nr.
(automatisch)]])-2),"")</f>
        <v/>
      </c>
      <c r="E2420">
        <f>IFERROR(IF(NOT(BTT[[#This Row],[Manuelle Änderung des Verantwortliches TP
(Auswahl - bei Bedarf)]]=""),BTT[[#This Row],[Manuelle Änderung des Verantwortliches TP
(Auswahl - bei Bedarf)]],VLOOKUP(BTT[[#This Row],[Hauptprozess
(Pflichtauswahl)]],Hauptprozesse[],3,FALSE)),"")</f>
        <v/>
      </c>
      <c r="F2420" t="inlineStr">
        <is>
          <t>FI</t>
        </is>
      </c>
      <c r="G2420" t="inlineStr">
        <is>
          <t>KS</t>
        </is>
      </c>
      <c r="H2420" t="inlineStr"/>
      <c r="I2420" t="inlineStr">
        <is>
          <t>F-29</t>
        </is>
      </c>
      <c r="J2420">
        <f>IFERROR(VLOOKUP(BTT[[#This Row],[Verwendete Transaktion (Pflichtauswahl)]],Transaktionen[[Transaktionen]:[Langtext]],2,FALSE),"")</f>
        <v/>
      </c>
      <c r="V2420">
        <f>IFERROR(VLOOKUP(BTT[[#This Row],[Verwendetes Formular
(Auswahl falls relevant)]],Formulare[[Formularbezeichnung]:[Formularname (technisch)]],2,FALSE),"")</f>
        <v/>
      </c>
      <c r="AK2420">
        <f>IF(BTT[[#This Row],[Subprozess
(optionale Auswahl)]]="","okay",IF(VLOOKUP(BTT[[#This Row],[Subprozess
(optionale Auswahl)]],BPML[[Subprozess]:[Zugeordneter Hauptprozess]],3,FALSE)=BTT[[#This Row],[Hauptprozess
(Pflichtauswahl)]],"okay","falscher Subprozess"))</f>
        <v/>
      </c>
      <c r="AL2420">
        <f>IF(aktives_Teilprojekt="Master","",IF(BTT[[#This Row],[Verantwortliches TP
(automatisch)]]=VLOOKUP(aktives_Teilprojekt,Teilprojekte[[Teilprojekte]:[Kürzel]],2,FALSE),"okay","Hauptprozess anderes TP"))</f>
        <v/>
      </c>
      <c r="AM24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0">
        <f>IFERROR(IF(BTT[[#This Row],[SAP-Modul
(Pflichtauswahl)]]&lt;&gt;VLOOKUP(BTT[[#This Row],[Verwendete Transaktion (Pflichtauswahl)]],Transaktionen[[Transaktionen]:[Modul]],3,FALSE),"Modul anders","okay"),"")</f>
        <v/>
      </c>
      <c r="AP2420">
        <f>IFERROR(IF(COUNTIFS(BTT[Verwendete Transaktion (Pflichtauswahl)],BTT[[#This Row],[Verwendete Transaktion (Pflichtauswahl)]],BTT[SAP-Modul
(Pflichtauswahl)],"&lt;&gt;"&amp;BTT[[#This Row],[SAP-Modul
(Pflichtauswahl)]])&gt;0,"Modul anders","okay"),"")</f>
        <v/>
      </c>
      <c r="AQ2420">
        <f>IFERROR(IF(COUNTIFS(BTT[Verwendete Transaktion (Pflichtauswahl)],BTT[[#This Row],[Verwendete Transaktion (Pflichtauswahl)]],BTT[Verantwortliches TP
(automatisch)],"&lt;&gt;"&amp;BTT[[#This Row],[Verantwortliches TP
(automatisch)]])&gt;0,"Transaktion mehrfach","okay"),"")</f>
        <v/>
      </c>
      <c r="AR2420">
        <f>IFERROR(IF(COUNTIFS(BTT[Verwendete Transaktion (Pflichtauswahl)],BTT[[#This Row],[Verwendete Transaktion (Pflichtauswahl)]],BTT[Verantwortliches TP
(automatisch)],"&lt;&gt;"&amp;VLOOKUP(aktives_Teilprojekt,Teilprojekte[[Teilprojekte]:[Kürzel]],2,FALSE))&gt;0,"Transaktion mehrfach","okay"),"")</f>
        <v/>
      </c>
      <c r="AS2420" t="inlineStr">
        <is>
          <t>FI2390</t>
        </is>
      </c>
    </row>
    <row r="2421">
      <c r="A2421">
        <f>IFERROR(IF(BTT[[#This Row],[Lfd Nr. 
(aus konsolidierter Datei)]]&lt;&gt;"",BTT[[#This Row],[Lfd Nr. 
(aus konsolidierter Datei)]],VLOOKUP(aktives_Teilprojekt,Teilprojekte[[Teilprojekte]:[Kürzel]],2,FALSE)&amp;ROW(BTT[[#This Row],[Lfd Nr.
(automatisch)]])-2),"")</f>
        <v/>
      </c>
      <c r="E2421">
        <f>IFERROR(IF(NOT(BTT[[#This Row],[Manuelle Änderung des Verantwortliches TP
(Auswahl - bei Bedarf)]]=""),BTT[[#This Row],[Manuelle Änderung des Verantwortliches TP
(Auswahl - bei Bedarf)]],VLOOKUP(BTT[[#This Row],[Hauptprozess
(Pflichtauswahl)]],Hauptprozesse[],3,FALSE)),"")</f>
        <v/>
      </c>
      <c r="F2421" t="inlineStr">
        <is>
          <t>FI</t>
        </is>
      </c>
      <c r="G2421" t="inlineStr">
        <is>
          <t>KS</t>
        </is>
      </c>
      <c r="H2421" t="inlineStr"/>
      <c r="I2421" t="inlineStr">
        <is>
          <t>F-92</t>
        </is>
      </c>
      <c r="J2421">
        <f>IFERROR(VLOOKUP(BTT[[#This Row],[Verwendete Transaktion (Pflichtauswahl)]],Transaktionen[[Transaktionen]:[Langtext]],2,FALSE),"")</f>
        <v/>
      </c>
      <c r="V2421">
        <f>IFERROR(VLOOKUP(BTT[[#This Row],[Verwendetes Formular
(Auswahl falls relevant)]],Formulare[[Formularbezeichnung]:[Formularname (technisch)]],2,FALSE),"")</f>
        <v/>
      </c>
      <c r="AK2421">
        <f>IF(BTT[[#This Row],[Subprozess
(optionale Auswahl)]]="","okay",IF(VLOOKUP(BTT[[#This Row],[Subprozess
(optionale Auswahl)]],BPML[[Subprozess]:[Zugeordneter Hauptprozess]],3,FALSE)=BTT[[#This Row],[Hauptprozess
(Pflichtauswahl)]],"okay","falscher Subprozess"))</f>
        <v/>
      </c>
      <c r="AL2421">
        <f>IF(aktives_Teilprojekt="Master","",IF(BTT[[#This Row],[Verantwortliches TP
(automatisch)]]=VLOOKUP(aktives_Teilprojekt,Teilprojekte[[Teilprojekte]:[Kürzel]],2,FALSE),"okay","Hauptprozess anderes TP"))</f>
        <v/>
      </c>
      <c r="AM24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1">
        <f>IFERROR(IF(BTT[[#This Row],[SAP-Modul
(Pflichtauswahl)]]&lt;&gt;VLOOKUP(BTT[[#This Row],[Verwendete Transaktion (Pflichtauswahl)]],Transaktionen[[Transaktionen]:[Modul]],3,FALSE),"Modul anders","okay"),"")</f>
        <v/>
      </c>
      <c r="AP2421">
        <f>IFERROR(IF(COUNTIFS(BTT[Verwendete Transaktion (Pflichtauswahl)],BTT[[#This Row],[Verwendete Transaktion (Pflichtauswahl)]],BTT[SAP-Modul
(Pflichtauswahl)],"&lt;&gt;"&amp;BTT[[#This Row],[SAP-Modul
(Pflichtauswahl)]])&gt;0,"Modul anders","okay"),"")</f>
        <v/>
      </c>
      <c r="AQ2421">
        <f>IFERROR(IF(COUNTIFS(BTT[Verwendete Transaktion (Pflichtauswahl)],BTT[[#This Row],[Verwendete Transaktion (Pflichtauswahl)]],BTT[Verantwortliches TP
(automatisch)],"&lt;&gt;"&amp;BTT[[#This Row],[Verantwortliches TP
(automatisch)]])&gt;0,"Transaktion mehrfach","okay"),"")</f>
        <v/>
      </c>
      <c r="AR2421">
        <f>IFERROR(IF(COUNTIFS(BTT[Verwendete Transaktion (Pflichtauswahl)],BTT[[#This Row],[Verwendete Transaktion (Pflichtauswahl)]],BTT[Verantwortliches TP
(automatisch)],"&lt;&gt;"&amp;VLOOKUP(aktives_Teilprojekt,Teilprojekte[[Teilprojekte]:[Kürzel]],2,FALSE))&gt;0,"Transaktion mehrfach","okay"),"")</f>
        <v/>
      </c>
      <c r="AS2421" t="inlineStr">
        <is>
          <t>FI2391</t>
        </is>
      </c>
    </row>
    <row r="2422">
      <c r="A2422">
        <f>IFERROR(IF(BTT[[#This Row],[Lfd Nr. 
(aus konsolidierter Datei)]]&lt;&gt;"",BTT[[#This Row],[Lfd Nr. 
(aus konsolidierter Datei)]],VLOOKUP(aktives_Teilprojekt,Teilprojekte[[Teilprojekte]:[Kürzel]],2,FALSE)&amp;ROW(BTT[[#This Row],[Lfd Nr.
(automatisch)]])-2),"")</f>
        <v/>
      </c>
      <c r="E2422">
        <f>IFERROR(IF(NOT(BTT[[#This Row],[Manuelle Änderung des Verantwortliches TP
(Auswahl - bei Bedarf)]]=""),BTT[[#This Row],[Manuelle Änderung des Verantwortliches TP
(Auswahl - bei Bedarf)]],VLOOKUP(BTT[[#This Row],[Hauptprozess
(Pflichtauswahl)]],Hauptprozesse[],3,FALSE)),"")</f>
        <v/>
      </c>
      <c r="F2422" t="inlineStr">
        <is>
          <t>FI</t>
        </is>
      </c>
      <c r="G2422" t="inlineStr">
        <is>
          <t>KS</t>
        </is>
      </c>
      <c r="H2422" t="inlineStr"/>
      <c r="I2422" t="inlineStr">
        <is>
          <t>FBL5</t>
        </is>
      </c>
      <c r="J2422">
        <f>IFERROR(VLOOKUP(BTT[[#This Row],[Verwendete Transaktion (Pflichtauswahl)]],Transaktionen[[Transaktionen]:[Langtext]],2,FALSE),"")</f>
        <v/>
      </c>
      <c r="V2422">
        <f>IFERROR(VLOOKUP(BTT[[#This Row],[Verwendetes Formular
(Auswahl falls relevant)]],Formulare[[Formularbezeichnung]:[Formularname (technisch)]],2,FALSE),"")</f>
        <v/>
      </c>
      <c r="AK2422">
        <f>IF(BTT[[#This Row],[Subprozess
(optionale Auswahl)]]="","okay",IF(VLOOKUP(BTT[[#This Row],[Subprozess
(optionale Auswahl)]],BPML[[Subprozess]:[Zugeordneter Hauptprozess]],3,FALSE)=BTT[[#This Row],[Hauptprozess
(Pflichtauswahl)]],"okay","falscher Subprozess"))</f>
        <v/>
      </c>
      <c r="AL2422">
        <f>IF(aktives_Teilprojekt="Master","",IF(BTT[[#This Row],[Verantwortliches TP
(automatisch)]]=VLOOKUP(aktives_Teilprojekt,Teilprojekte[[Teilprojekte]:[Kürzel]],2,FALSE),"okay","Hauptprozess anderes TP"))</f>
        <v/>
      </c>
      <c r="AM24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2">
        <f>IFERROR(IF(BTT[[#This Row],[SAP-Modul
(Pflichtauswahl)]]&lt;&gt;VLOOKUP(BTT[[#This Row],[Verwendete Transaktion (Pflichtauswahl)]],Transaktionen[[Transaktionen]:[Modul]],3,FALSE),"Modul anders","okay"),"")</f>
        <v/>
      </c>
      <c r="AP2422">
        <f>IFERROR(IF(COUNTIFS(BTT[Verwendete Transaktion (Pflichtauswahl)],BTT[[#This Row],[Verwendete Transaktion (Pflichtauswahl)]],BTT[SAP-Modul
(Pflichtauswahl)],"&lt;&gt;"&amp;BTT[[#This Row],[SAP-Modul
(Pflichtauswahl)]])&gt;0,"Modul anders","okay"),"")</f>
        <v/>
      </c>
      <c r="AQ2422">
        <f>IFERROR(IF(COUNTIFS(BTT[Verwendete Transaktion (Pflichtauswahl)],BTT[[#This Row],[Verwendete Transaktion (Pflichtauswahl)]],BTT[Verantwortliches TP
(automatisch)],"&lt;&gt;"&amp;BTT[[#This Row],[Verantwortliches TP
(automatisch)]])&gt;0,"Transaktion mehrfach","okay"),"")</f>
        <v/>
      </c>
      <c r="AR2422">
        <f>IFERROR(IF(COUNTIFS(BTT[Verwendete Transaktion (Pflichtauswahl)],BTT[[#This Row],[Verwendete Transaktion (Pflichtauswahl)]],BTT[Verantwortliches TP
(automatisch)],"&lt;&gt;"&amp;VLOOKUP(aktives_Teilprojekt,Teilprojekte[[Teilprojekte]:[Kürzel]],2,FALSE))&gt;0,"Transaktion mehrfach","okay"),"")</f>
        <v/>
      </c>
      <c r="AS2422" t="inlineStr">
        <is>
          <t>FI2392</t>
        </is>
      </c>
    </row>
    <row r="2423">
      <c r="A2423">
        <f>IFERROR(IF(BTT[[#This Row],[Lfd Nr. 
(aus konsolidierter Datei)]]&lt;&gt;"",BTT[[#This Row],[Lfd Nr. 
(aus konsolidierter Datei)]],VLOOKUP(aktives_Teilprojekt,Teilprojekte[[Teilprojekte]:[Kürzel]],2,FALSE)&amp;ROW(BTT[[#This Row],[Lfd Nr.
(automatisch)]])-2),"")</f>
        <v/>
      </c>
      <c r="E2423">
        <f>IFERROR(IF(NOT(BTT[[#This Row],[Manuelle Änderung des Verantwortliches TP
(Auswahl - bei Bedarf)]]=""),BTT[[#This Row],[Manuelle Änderung des Verantwortliches TP
(Auswahl - bei Bedarf)]],VLOOKUP(BTT[[#This Row],[Hauptprozess
(Pflichtauswahl)]],Hauptprozesse[],3,FALSE)),"")</f>
        <v/>
      </c>
      <c r="F2423" t="inlineStr">
        <is>
          <t>FI</t>
        </is>
      </c>
      <c r="G2423" t="inlineStr">
        <is>
          <t>KS</t>
        </is>
      </c>
      <c r="H2423" t="inlineStr"/>
      <c r="I2423" t="inlineStr">
        <is>
          <t>S_ALR_87012186</t>
        </is>
      </c>
      <c r="J2423">
        <f>IFERROR(VLOOKUP(BTT[[#This Row],[Verwendete Transaktion (Pflichtauswahl)]],Transaktionen[[Transaktionen]:[Langtext]],2,FALSE),"")</f>
        <v/>
      </c>
      <c r="V2423">
        <f>IFERROR(VLOOKUP(BTT[[#This Row],[Verwendetes Formular
(Auswahl falls relevant)]],Formulare[[Formularbezeichnung]:[Formularname (technisch)]],2,FALSE),"")</f>
        <v/>
      </c>
      <c r="AK2423">
        <f>IF(BTT[[#This Row],[Subprozess
(optionale Auswahl)]]="","okay",IF(VLOOKUP(BTT[[#This Row],[Subprozess
(optionale Auswahl)]],BPML[[Subprozess]:[Zugeordneter Hauptprozess]],3,FALSE)=BTT[[#This Row],[Hauptprozess
(Pflichtauswahl)]],"okay","falscher Subprozess"))</f>
        <v/>
      </c>
      <c r="AL2423">
        <f>IF(aktives_Teilprojekt="Master","",IF(BTT[[#This Row],[Verantwortliches TP
(automatisch)]]=VLOOKUP(aktives_Teilprojekt,Teilprojekte[[Teilprojekte]:[Kürzel]],2,FALSE),"okay","Hauptprozess anderes TP"))</f>
        <v/>
      </c>
      <c r="AM24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3">
        <f>IFERROR(IF(BTT[[#This Row],[SAP-Modul
(Pflichtauswahl)]]&lt;&gt;VLOOKUP(BTT[[#This Row],[Verwendete Transaktion (Pflichtauswahl)]],Transaktionen[[Transaktionen]:[Modul]],3,FALSE),"Modul anders","okay"),"")</f>
        <v/>
      </c>
      <c r="AP2423">
        <f>IFERROR(IF(COUNTIFS(BTT[Verwendete Transaktion (Pflichtauswahl)],BTT[[#This Row],[Verwendete Transaktion (Pflichtauswahl)]],BTT[SAP-Modul
(Pflichtauswahl)],"&lt;&gt;"&amp;BTT[[#This Row],[SAP-Modul
(Pflichtauswahl)]])&gt;0,"Modul anders","okay"),"")</f>
        <v/>
      </c>
      <c r="AQ2423">
        <f>IFERROR(IF(COUNTIFS(BTT[Verwendete Transaktion (Pflichtauswahl)],BTT[[#This Row],[Verwendete Transaktion (Pflichtauswahl)]],BTT[Verantwortliches TP
(automatisch)],"&lt;&gt;"&amp;BTT[[#This Row],[Verantwortliches TP
(automatisch)]])&gt;0,"Transaktion mehrfach","okay"),"")</f>
        <v/>
      </c>
      <c r="AR2423">
        <f>IFERROR(IF(COUNTIFS(BTT[Verwendete Transaktion (Pflichtauswahl)],BTT[[#This Row],[Verwendete Transaktion (Pflichtauswahl)]],BTT[Verantwortliches TP
(automatisch)],"&lt;&gt;"&amp;VLOOKUP(aktives_Teilprojekt,Teilprojekte[[Teilprojekte]:[Kürzel]],2,FALSE))&gt;0,"Transaktion mehrfach","okay"),"")</f>
        <v/>
      </c>
      <c r="AS2423" t="inlineStr">
        <is>
          <t>FI2393</t>
        </is>
      </c>
    </row>
    <row r="2424">
      <c r="A2424">
        <f>IFERROR(IF(BTT[[#This Row],[Lfd Nr. 
(aus konsolidierter Datei)]]&lt;&gt;"",BTT[[#This Row],[Lfd Nr. 
(aus konsolidierter Datei)]],VLOOKUP(aktives_Teilprojekt,Teilprojekte[[Teilprojekte]:[Kürzel]],2,FALSE)&amp;ROW(BTT[[#This Row],[Lfd Nr.
(automatisch)]])-2),"")</f>
        <v/>
      </c>
      <c r="E2424">
        <f>IFERROR(IF(NOT(BTT[[#This Row],[Manuelle Änderung des Verantwortliches TP
(Auswahl - bei Bedarf)]]=""),BTT[[#This Row],[Manuelle Änderung des Verantwortliches TP
(Auswahl - bei Bedarf)]],VLOOKUP(BTT[[#This Row],[Hauptprozess
(Pflichtauswahl)]],Hauptprozesse[],3,FALSE)),"")</f>
        <v/>
      </c>
      <c r="F2424" t="inlineStr">
        <is>
          <t>FI</t>
        </is>
      </c>
      <c r="H2424" t="inlineStr"/>
      <c r="I2424" t="inlineStr">
        <is>
          <t>FEBA</t>
        </is>
      </c>
      <c r="J2424">
        <f>IFERROR(VLOOKUP(BTT[[#This Row],[Verwendete Transaktion (Pflichtauswahl)]],Transaktionen[[Transaktionen]:[Langtext]],2,FALSE),"")</f>
        <v/>
      </c>
      <c r="V2424">
        <f>IFERROR(VLOOKUP(BTT[[#This Row],[Verwendetes Formular
(Auswahl falls relevant)]],Formulare[[Formularbezeichnung]:[Formularname (technisch)]],2,FALSE),"")</f>
        <v/>
      </c>
      <c r="AK2424">
        <f>IF(BTT[[#This Row],[Subprozess
(optionale Auswahl)]]="","okay",IF(VLOOKUP(BTT[[#This Row],[Subprozess
(optionale Auswahl)]],BPML[[Subprozess]:[Zugeordneter Hauptprozess]],3,FALSE)=BTT[[#This Row],[Hauptprozess
(Pflichtauswahl)]],"okay","falscher Subprozess"))</f>
        <v/>
      </c>
      <c r="AL2424">
        <f>IF(aktives_Teilprojekt="Master","",IF(BTT[[#This Row],[Verantwortliches TP
(automatisch)]]=VLOOKUP(aktives_Teilprojekt,Teilprojekte[[Teilprojekte]:[Kürzel]],2,FALSE),"okay","Hauptprozess anderes TP"))</f>
        <v/>
      </c>
      <c r="AM24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4">
        <f>IFERROR(IF(BTT[[#This Row],[SAP-Modul
(Pflichtauswahl)]]&lt;&gt;VLOOKUP(BTT[[#This Row],[Verwendete Transaktion (Pflichtauswahl)]],Transaktionen[[Transaktionen]:[Modul]],3,FALSE),"Modul anders","okay"),"")</f>
        <v/>
      </c>
      <c r="AP2424">
        <f>IFERROR(IF(COUNTIFS(BTT[Verwendete Transaktion (Pflichtauswahl)],BTT[[#This Row],[Verwendete Transaktion (Pflichtauswahl)]],BTT[SAP-Modul
(Pflichtauswahl)],"&lt;&gt;"&amp;BTT[[#This Row],[SAP-Modul
(Pflichtauswahl)]])&gt;0,"Modul anders","okay"),"")</f>
        <v/>
      </c>
      <c r="AQ2424">
        <f>IFERROR(IF(COUNTIFS(BTT[Verwendete Transaktion (Pflichtauswahl)],BTT[[#This Row],[Verwendete Transaktion (Pflichtauswahl)]],BTT[Verantwortliches TP
(automatisch)],"&lt;&gt;"&amp;BTT[[#This Row],[Verantwortliches TP
(automatisch)]])&gt;0,"Transaktion mehrfach","okay"),"")</f>
        <v/>
      </c>
      <c r="AR2424">
        <f>IFERROR(IF(COUNTIFS(BTT[Verwendete Transaktion (Pflichtauswahl)],BTT[[#This Row],[Verwendete Transaktion (Pflichtauswahl)]],BTT[Verantwortliches TP
(automatisch)],"&lt;&gt;"&amp;VLOOKUP(aktives_Teilprojekt,Teilprojekte[[Teilprojekte]:[Kürzel]],2,FALSE))&gt;0,"Transaktion mehrfach","okay"),"")</f>
        <v/>
      </c>
      <c r="AS2424" t="inlineStr">
        <is>
          <t>FI2394</t>
        </is>
      </c>
    </row>
    <row r="2425">
      <c r="A2425">
        <f>IFERROR(IF(BTT[[#This Row],[Lfd Nr. 
(aus konsolidierter Datei)]]&lt;&gt;"",BTT[[#This Row],[Lfd Nr. 
(aus konsolidierter Datei)]],VLOOKUP(aktives_Teilprojekt,Teilprojekte[[Teilprojekte]:[Kürzel]],2,FALSE)&amp;ROW(BTT[[#This Row],[Lfd Nr.
(automatisch)]])-2),"")</f>
        <v/>
      </c>
      <c r="E2425">
        <f>IFERROR(IF(NOT(BTT[[#This Row],[Manuelle Änderung des Verantwortliches TP
(Auswahl - bei Bedarf)]]=""),BTT[[#This Row],[Manuelle Änderung des Verantwortliches TP
(Auswahl - bei Bedarf)]],VLOOKUP(BTT[[#This Row],[Hauptprozess
(Pflichtauswahl)]],Hauptprozesse[],3,FALSE)),"")</f>
        <v/>
      </c>
      <c r="F2425" t="inlineStr">
        <is>
          <t>FI</t>
        </is>
      </c>
      <c r="H2425" t="inlineStr"/>
      <c r="I2425" t="inlineStr">
        <is>
          <t>FEBSTS</t>
        </is>
      </c>
      <c r="J2425">
        <f>IFERROR(VLOOKUP(BTT[[#This Row],[Verwendete Transaktion (Pflichtauswahl)]],Transaktionen[[Transaktionen]:[Langtext]],2,FALSE),"")</f>
        <v/>
      </c>
      <c r="V2425">
        <f>IFERROR(VLOOKUP(BTT[[#This Row],[Verwendetes Formular
(Auswahl falls relevant)]],Formulare[[Formularbezeichnung]:[Formularname (technisch)]],2,FALSE),"")</f>
        <v/>
      </c>
      <c r="AK2425">
        <f>IF(BTT[[#This Row],[Subprozess
(optionale Auswahl)]]="","okay",IF(VLOOKUP(BTT[[#This Row],[Subprozess
(optionale Auswahl)]],BPML[[Subprozess]:[Zugeordneter Hauptprozess]],3,FALSE)=BTT[[#This Row],[Hauptprozess
(Pflichtauswahl)]],"okay","falscher Subprozess"))</f>
        <v/>
      </c>
      <c r="AL2425">
        <f>IF(aktives_Teilprojekt="Master","",IF(BTT[[#This Row],[Verantwortliches TP
(automatisch)]]=VLOOKUP(aktives_Teilprojekt,Teilprojekte[[Teilprojekte]:[Kürzel]],2,FALSE),"okay","Hauptprozess anderes TP"))</f>
        <v/>
      </c>
      <c r="AM24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5">
        <f>IFERROR(IF(BTT[[#This Row],[SAP-Modul
(Pflichtauswahl)]]&lt;&gt;VLOOKUP(BTT[[#This Row],[Verwendete Transaktion (Pflichtauswahl)]],Transaktionen[[Transaktionen]:[Modul]],3,FALSE),"Modul anders","okay"),"")</f>
        <v/>
      </c>
      <c r="AP2425">
        <f>IFERROR(IF(COUNTIFS(BTT[Verwendete Transaktion (Pflichtauswahl)],BTT[[#This Row],[Verwendete Transaktion (Pflichtauswahl)]],BTT[SAP-Modul
(Pflichtauswahl)],"&lt;&gt;"&amp;BTT[[#This Row],[SAP-Modul
(Pflichtauswahl)]])&gt;0,"Modul anders","okay"),"")</f>
        <v/>
      </c>
      <c r="AQ2425">
        <f>IFERROR(IF(COUNTIFS(BTT[Verwendete Transaktion (Pflichtauswahl)],BTT[[#This Row],[Verwendete Transaktion (Pflichtauswahl)]],BTT[Verantwortliches TP
(automatisch)],"&lt;&gt;"&amp;BTT[[#This Row],[Verantwortliches TP
(automatisch)]])&gt;0,"Transaktion mehrfach","okay"),"")</f>
        <v/>
      </c>
      <c r="AR2425">
        <f>IFERROR(IF(COUNTIFS(BTT[Verwendete Transaktion (Pflichtauswahl)],BTT[[#This Row],[Verwendete Transaktion (Pflichtauswahl)]],BTT[Verantwortliches TP
(automatisch)],"&lt;&gt;"&amp;VLOOKUP(aktives_Teilprojekt,Teilprojekte[[Teilprojekte]:[Kürzel]],2,FALSE))&gt;0,"Transaktion mehrfach","okay"),"")</f>
        <v/>
      </c>
      <c r="AS2425" t="inlineStr">
        <is>
          <t>FI2395</t>
        </is>
      </c>
    </row>
    <row r="2426">
      <c r="A2426">
        <f>IFERROR(IF(BTT[[#This Row],[Lfd Nr. 
(aus konsolidierter Datei)]]&lt;&gt;"",BTT[[#This Row],[Lfd Nr. 
(aus konsolidierter Datei)]],VLOOKUP(aktives_Teilprojekt,Teilprojekte[[Teilprojekte]:[Kürzel]],2,FALSE)&amp;ROW(BTT[[#This Row],[Lfd Nr.
(automatisch)]])-2),"")</f>
        <v/>
      </c>
      <c r="E2426">
        <f>IFERROR(IF(NOT(BTT[[#This Row],[Manuelle Änderung des Verantwortliches TP
(Auswahl - bei Bedarf)]]=""),BTT[[#This Row],[Manuelle Änderung des Verantwortliches TP
(Auswahl - bei Bedarf)]],VLOOKUP(BTT[[#This Row],[Hauptprozess
(Pflichtauswahl)]],Hauptprozesse[],3,FALSE)),"")</f>
        <v/>
      </c>
      <c r="F2426" t="inlineStr">
        <is>
          <t>FI</t>
        </is>
      </c>
      <c r="H2426" t="inlineStr"/>
      <c r="I2426" t="inlineStr">
        <is>
          <t>WE20</t>
        </is>
      </c>
      <c r="J2426">
        <f>IFERROR(VLOOKUP(BTT[[#This Row],[Verwendete Transaktion (Pflichtauswahl)]],Transaktionen[[Transaktionen]:[Langtext]],2,FALSE),"")</f>
        <v/>
      </c>
      <c r="V2426">
        <f>IFERROR(VLOOKUP(BTT[[#This Row],[Verwendetes Formular
(Auswahl falls relevant)]],Formulare[[Formularbezeichnung]:[Formularname (technisch)]],2,FALSE),"")</f>
        <v/>
      </c>
      <c r="AK2426">
        <f>IF(BTT[[#This Row],[Subprozess
(optionale Auswahl)]]="","okay",IF(VLOOKUP(BTT[[#This Row],[Subprozess
(optionale Auswahl)]],BPML[[Subprozess]:[Zugeordneter Hauptprozess]],3,FALSE)=BTT[[#This Row],[Hauptprozess
(Pflichtauswahl)]],"okay","falscher Subprozess"))</f>
        <v/>
      </c>
      <c r="AL2426">
        <f>IF(aktives_Teilprojekt="Master","",IF(BTT[[#This Row],[Verantwortliches TP
(automatisch)]]=VLOOKUP(aktives_Teilprojekt,Teilprojekte[[Teilprojekte]:[Kürzel]],2,FALSE),"okay","Hauptprozess anderes TP"))</f>
        <v/>
      </c>
      <c r="AM24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6">
        <f>IFERROR(IF(BTT[[#This Row],[SAP-Modul
(Pflichtauswahl)]]&lt;&gt;VLOOKUP(BTT[[#This Row],[Verwendete Transaktion (Pflichtauswahl)]],Transaktionen[[Transaktionen]:[Modul]],3,FALSE),"Modul anders","okay"),"")</f>
        <v/>
      </c>
      <c r="AP2426">
        <f>IFERROR(IF(COUNTIFS(BTT[Verwendete Transaktion (Pflichtauswahl)],BTT[[#This Row],[Verwendete Transaktion (Pflichtauswahl)]],BTT[SAP-Modul
(Pflichtauswahl)],"&lt;&gt;"&amp;BTT[[#This Row],[SAP-Modul
(Pflichtauswahl)]])&gt;0,"Modul anders","okay"),"")</f>
        <v/>
      </c>
      <c r="AQ2426">
        <f>IFERROR(IF(COUNTIFS(BTT[Verwendete Transaktion (Pflichtauswahl)],BTT[[#This Row],[Verwendete Transaktion (Pflichtauswahl)]],BTT[Verantwortliches TP
(automatisch)],"&lt;&gt;"&amp;BTT[[#This Row],[Verantwortliches TP
(automatisch)]])&gt;0,"Transaktion mehrfach","okay"),"")</f>
        <v/>
      </c>
      <c r="AR2426">
        <f>IFERROR(IF(COUNTIFS(BTT[Verwendete Transaktion (Pflichtauswahl)],BTT[[#This Row],[Verwendete Transaktion (Pflichtauswahl)]],BTT[Verantwortliches TP
(automatisch)],"&lt;&gt;"&amp;VLOOKUP(aktives_Teilprojekt,Teilprojekte[[Teilprojekte]:[Kürzel]],2,FALSE))&gt;0,"Transaktion mehrfach","okay"),"")</f>
        <v/>
      </c>
      <c r="AS2426" t="inlineStr">
        <is>
          <t>FI2396</t>
        </is>
      </c>
    </row>
    <row r="2427">
      <c r="A2427">
        <f>IFERROR(IF(BTT[[#This Row],[Lfd Nr. 
(aus konsolidierter Datei)]]&lt;&gt;"",BTT[[#This Row],[Lfd Nr. 
(aus konsolidierter Datei)]],VLOOKUP(aktives_Teilprojekt,Teilprojekte[[Teilprojekte]:[Kürzel]],2,FALSE)&amp;ROW(BTT[[#This Row],[Lfd Nr.
(automatisch)]])-2),"")</f>
        <v/>
      </c>
      <c r="E2427">
        <f>IFERROR(IF(NOT(BTT[[#This Row],[Manuelle Änderung des Verantwortliches TP
(Auswahl - bei Bedarf)]]=""),BTT[[#This Row],[Manuelle Änderung des Verantwortliches TP
(Auswahl - bei Bedarf)]],VLOOKUP(BTT[[#This Row],[Hauptprozess
(Pflichtauswahl)]],Hauptprozesse[],3,FALSE)),"")</f>
        <v/>
      </c>
      <c r="F2427" t="inlineStr">
        <is>
          <t>FI</t>
        </is>
      </c>
      <c r="H2427" t="inlineStr"/>
      <c r="I2427" t="inlineStr">
        <is>
          <t>WE21</t>
        </is>
      </c>
      <c r="J2427">
        <f>IFERROR(VLOOKUP(BTT[[#This Row],[Verwendete Transaktion (Pflichtauswahl)]],Transaktionen[[Transaktionen]:[Langtext]],2,FALSE),"")</f>
        <v/>
      </c>
      <c r="V2427">
        <f>IFERROR(VLOOKUP(BTT[[#This Row],[Verwendetes Formular
(Auswahl falls relevant)]],Formulare[[Formularbezeichnung]:[Formularname (technisch)]],2,FALSE),"")</f>
        <v/>
      </c>
      <c r="AK2427">
        <f>IF(BTT[[#This Row],[Subprozess
(optionale Auswahl)]]="","okay",IF(VLOOKUP(BTT[[#This Row],[Subprozess
(optionale Auswahl)]],BPML[[Subprozess]:[Zugeordneter Hauptprozess]],3,FALSE)=BTT[[#This Row],[Hauptprozess
(Pflichtauswahl)]],"okay","falscher Subprozess"))</f>
        <v/>
      </c>
      <c r="AL2427">
        <f>IF(aktives_Teilprojekt="Master","",IF(BTT[[#This Row],[Verantwortliches TP
(automatisch)]]=VLOOKUP(aktives_Teilprojekt,Teilprojekte[[Teilprojekte]:[Kürzel]],2,FALSE),"okay","Hauptprozess anderes TP"))</f>
        <v/>
      </c>
      <c r="AM24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7">
        <f>IFERROR(IF(BTT[[#This Row],[SAP-Modul
(Pflichtauswahl)]]&lt;&gt;VLOOKUP(BTT[[#This Row],[Verwendete Transaktion (Pflichtauswahl)]],Transaktionen[[Transaktionen]:[Modul]],3,FALSE),"Modul anders","okay"),"")</f>
        <v/>
      </c>
      <c r="AP2427">
        <f>IFERROR(IF(COUNTIFS(BTT[Verwendete Transaktion (Pflichtauswahl)],BTT[[#This Row],[Verwendete Transaktion (Pflichtauswahl)]],BTT[SAP-Modul
(Pflichtauswahl)],"&lt;&gt;"&amp;BTT[[#This Row],[SAP-Modul
(Pflichtauswahl)]])&gt;0,"Modul anders","okay"),"")</f>
        <v/>
      </c>
      <c r="AQ2427">
        <f>IFERROR(IF(COUNTIFS(BTT[Verwendete Transaktion (Pflichtauswahl)],BTT[[#This Row],[Verwendete Transaktion (Pflichtauswahl)]],BTT[Verantwortliches TP
(automatisch)],"&lt;&gt;"&amp;BTT[[#This Row],[Verantwortliches TP
(automatisch)]])&gt;0,"Transaktion mehrfach","okay"),"")</f>
        <v/>
      </c>
      <c r="AR2427">
        <f>IFERROR(IF(COUNTIFS(BTT[Verwendete Transaktion (Pflichtauswahl)],BTT[[#This Row],[Verwendete Transaktion (Pflichtauswahl)]],BTT[Verantwortliches TP
(automatisch)],"&lt;&gt;"&amp;VLOOKUP(aktives_Teilprojekt,Teilprojekte[[Teilprojekte]:[Kürzel]],2,FALSE))&gt;0,"Transaktion mehrfach","okay"),"")</f>
        <v/>
      </c>
      <c r="AS2427" t="inlineStr">
        <is>
          <t>FI2397</t>
        </is>
      </c>
    </row>
    <row r="2428">
      <c r="A2428">
        <f>IFERROR(IF(BTT[[#This Row],[Lfd Nr. 
(aus konsolidierter Datei)]]&lt;&gt;"",BTT[[#This Row],[Lfd Nr. 
(aus konsolidierter Datei)]],VLOOKUP(aktives_Teilprojekt,Teilprojekte[[Teilprojekte]:[Kürzel]],2,FALSE)&amp;ROW(BTT[[#This Row],[Lfd Nr.
(automatisch)]])-2),"")</f>
        <v/>
      </c>
      <c r="E2428">
        <f>IFERROR(IF(NOT(BTT[[#This Row],[Manuelle Änderung des Verantwortliches TP
(Auswahl - bei Bedarf)]]=""),BTT[[#This Row],[Manuelle Änderung des Verantwortliches TP
(Auswahl - bei Bedarf)]],VLOOKUP(BTT[[#This Row],[Hauptprozess
(Pflichtauswahl)]],Hauptprozesse[],3,FALSE)),"")</f>
        <v/>
      </c>
      <c r="F2428" t="inlineStr">
        <is>
          <t>FI</t>
        </is>
      </c>
      <c r="H2428" t="inlineStr"/>
      <c r="J2428">
        <f>IFERROR(VLOOKUP(BTT[[#This Row],[Verwendete Transaktion (Pflichtauswahl)]],Transaktionen[[Transaktionen]:[Langtext]],2,FALSE),"")</f>
        <v/>
      </c>
      <c r="V2428">
        <f>IFERROR(VLOOKUP(BTT[[#This Row],[Verwendetes Formular
(Auswahl falls relevant)]],Formulare[[Formularbezeichnung]:[Formularname (technisch)]],2,FALSE),"")</f>
        <v/>
      </c>
      <c r="AK2428">
        <f>IF(BTT[[#This Row],[Subprozess
(optionale Auswahl)]]="","okay",IF(VLOOKUP(BTT[[#This Row],[Subprozess
(optionale Auswahl)]],BPML[[Subprozess]:[Zugeordneter Hauptprozess]],3,FALSE)=BTT[[#This Row],[Hauptprozess
(Pflichtauswahl)]],"okay","falscher Subprozess"))</f>
        <v/>
      </c>
      <c r="AL2428">
        <f>IF(aktives_Teilprojekt="Master","",IF(BTT[[#This Row],[Verantwortliches TP
(automatisch)]]=VLOOKUP(aktives_Teilprojekt,Teilprojekte[[Teilprojekte]:[Kürzel]],2,FALSE),"okay","Hauptprozess anderes TP"))</f>
        <v/>
      </c>
      <c r="AM24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8">
        <f>IFERROR(IF(BTT[[#This Row],[SAP-Modul
(Pflichtauswahl)]]&lt;&gt;VLOOKUP(BTT[[#This Row],[Verwendete Transaktion (Pflichtauswahl)]],Transaktionen[[Transaktionen]:[Modul]],3,FALSE),"Modul anders","okay"),"")</f>
        <v/>
      </c>
      <c r="AP2428">
        <f>IFERROR(IF(COUNTIFS(BTT[Verwendete Transaktion (Pflichtauswahl)],BTT[[#This Row],[Verwendete Transaktion (Pflichtauswahl)]],BTT[SAP-Modul
(Pflichtauswahl)],"&lt;&gt;"&amp;BTT[[#This Row],[SAP-Modul
(Pflichtauswahl)]])&gt;0,"Modul anders","okay"),"")</f>
        <v/>
      </c>
      <c r="AQ2428">
        <f>IFERROR(IF(COUNTIFS(BTT[Verwendete Transaktion (Pflichtauswahl)],BTT[[#This Row],[Verwendete Transaktion (Pflichtauswahl)]],BTT[Verantwortliches TP
(automatisch)],"&lt;&gt;"&amp;BTT[[#This Row],[Verantwortliches TP
(automatisch)]])&gt;0,"Transaktion mehrfach","okay"),"")</f>
        <v/>
      </c>
      <c r="AR2428">
        <f>IFERROR(IF(COUNTIFS(BTT[Verwendete Transaktion (Pflichtauswahl)],BTT[[#This Row],[Verwendete Transaktion (Pflichtauswahl)]],BTT[Verantwortliches TP
(automatisch)],"&lt;&gt;"&amp;VLOOKUP(aktives_Teilprojekt,Teilprojekte[[Teilprojekte]:[Kürzel]],2,FALSE))&gt;0,"Transaktion mehrfach","okay"),"")</f>
        <v/>
      </c>
      <c r="AS2428" t="inlineStr">
        <is>
          <t>FI2398</t>
        </is>
      </c>
    </row>
    <row r="2429">
      <c r="A2429">
        <f>IFERROR(IF(BTT[[#This Row],[Lfd Nr. 
(aus konsolidierter Datei)]]&lt;&gt;"",BTT[[#This Row],[Lfd Nr. 
(aus konsolidierter Datei)]],VLOOKUP(aktives_Teilprojekt,Teilprojekte[[Teilprojekte]:[Kürzel]],2,FALSE)&amp;ROW(BTT[[#This Row],[Lfd Nr.
(automatisch)]])-2),"")</f>
        <v/>
      </c>
      <c r="E2429">
        <f>IFERROR(IF(NOT(BTT[[#This Row],[Manuelle Änderung des Verantwortliches TP
(Auswahl - bei Bedarf)]]=""),BTT[[#This Row],[Manuelle Änderung des Verantwortliches TP
(Auswahl - bei Bedarf)]],VLOOKUP(BTT[[#This Row],[Hauptprozess
(Pflichtauswahl)]],Hauptprozesse[],3,FALSE)),"")</f>
        <v/>
      </c>
      <c r="F2429" t="inlineStr">
        <is>
          <t>FI</t>
        </is>
      </c>
      <c r="H2429" t="inlineStr"/>
      <c r="J2429">
        <f>IFERROR(VLOOKUP(BTT[[#This Row],[Verwendete Transaktion (Pflichtauswahl)]],Transaktionen[[Transaktionen]:[Langtext]],2,FALSE),"")</f>
        <v/>
      </c>
      <c r="V2429">
        <f>IFERROR(VLOOKUP(BTT[[#This Row],[Verwendetes Formular
(Auswahl falls relevant)]],Formulare[[Formularbezeichnung]:[Formularname (technisch)]],2,FALSE),"")</f>
        <v/>
      </c>
      <c r="AK2429">
        <f>IF(BTT[[#This Row],[Subprozess
(optionale Auswahl)]]="","okay",IF(VLOOKUP(BTT[[#This Row],[Subprozess
(optionale Auswahl)]],BPML[[Subprozess]:[Zugeordneter Hauptprozess]],3,FALSE)=BTT[[#This Row],[Hauptprozess
(Pflichtauswahl)]],"okay","falscher Subprozess"))</f>
        <v/>
      </c>
      <c r="AL2429">
        <f>IF(aktives_Teilprojekt="Master","",IF(BTT[[#This Row],[Verantwortliches TP
(automatisch)]]=VLOOKUP(aktives_Teilprojekt,Teilprojekte[[Teilprojekte]:[Kürzel]],2,FALSE),"okay","Hauptprozess anderes TP"))</f>
        <v/>
      </c>
      <c r="AM24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29">
        <f>IFERROR(IF(BTT[[#This Row],[SAP-Modul
(Pflichtauswahl)]]&lt;&gt;VLOOKUP(BTT[[#This Row],[Verwendete Transaktion (Pflichtauswahl)]],Transaktionen[[Transaktionen]:[Modul]],3,FALSE),"Modul anders","okay"),"")</f>
        <v/>
      </c>
      <c r="AP2429">
        <f>IFERROR(IF(COUNTIFS(BTT[Verwendete Transaktion (Pflichtauswahl)],BTT[[#This Row],[Verwendete Transaktion (Pflichtauswahl)]],BTT[SAP-Modul
(Pflichtauswahl)],"&lt;&gt;"&amp;BTT[[#This Row],[SAP-Modul
(Pflichtauswahl)]])&gt;0,"Modul anders","okay"),"")</f>
        <v/>
      </c>
      <c r="AQ2429">
        <f>IFERROR(IF(COUNTIFS(BTT[Verwendete Transaktion (Pflichtauswahl)],BTT[[#This Row],[Verwendete Transaktion (Pflichtauswahl)]],BTT[Verantwortliches TP
(automatisch)],"&lt;&gt;"&amp;BTT[[#This Row],[Verantwortliches TP
(automatisch)]])&gt;0,"Transaktion mehrfach","okay"),"")</f>
        <v/>
      </c>
      <c r="AR2429">
        <f>IFERROR(IF(COUNTIFS(BTT[Verwendete Transaktion (Pflichtauswahl)],BTT[[#This Row],[Verwendete Transaktion (Pflichtauswahl)]],BTT[Verantwortliches TP
(automatisch)],"&lt;&gt;"&amp;VLOOKUP(aktives_Teilprojekt,Teilprojekte[[Teilprojekte]:[Kürzel]],2,FALSE))&gt;0,"Transaktion mehrfach","okay"),"")</f>
        <v/>
      </c>
      <c r="AS2429" t="inlineStr">
        <is>
          <t>FI2399</t>
        </is>
      </c>
    </row>
    <row r="2430">
      <c r="A2430">
        <f>IFERROR(IF(BTT[[#This Row],[Lfd Nr. 
(aus konsolidierter Datei)]]&lt;&gt;"",BTT[[#This Row],[Lfd Nr. 
(aus konsolidierter Datei)]],VLOOKUP(aktives_Teilprojekt,Teilprojekte[[Teilprojekte]:[Kürzel]],2,FALSE)&amp;ROW(BTT[[#This Row],[Lfd Nr.
(automatisch)]])-2),"")</f>
        <v/>
      </c>
      <c r="E2430">
        <f>IFERROR(IF(NOT(BTT[[#This Row],[Manuelle Änderung des Verantwortliches TP
(Auswahl - bei Bedarf)]]=""),BTT[[#This Row],[Manuelle Änderung des Verantwortliches TP
(Auswahl - bei Bedarf)]],VLOOKUP(BTT[[#This Row],[Hauptprozess
(Pflichtauswahl)]],Hauptprozesse[],3,FALSE)),"")</f>
        <v/>
      </c>
      <c r="F2430" t="inlineStr">
        <is>
          <t>FI</t>
        </is>
      </c>
      <c r="H2430" t="inlineStr"/>
      <c r="J2430">
        <f>IFERROR(VLOOKUP(BTT[[#This Row],[Verwendete Transaktion (Pflichtauswahl)]],Transaktionen[[Transaktionen]:[Langtext]],2,FALSE),"")</f>
        <v/>
      </c>
      <c r="V2430">
        <f>IFERROR(VLOOKUP(BTT[[#This Row],[Verwendetes Formular
(Auswahl falls relevant)]],Formulare[[Formularbezeichnung]:[Formularname (technisch)]],2,FALSE),"")</f>
        <v/>
      </c>
      <c r="AK2430">
        <f>IF(BTT[[#This Row],[Subprozess
(optionale Auswahl)]]="","okay",IF(VLOOKUP(BTT[[#This Row],[Subprozess
(optionale Auswahl)]],BPML[[Subprozess]:[Zugeordneter Hauptprozess]],3,FALSE)=BTT[[#This Row],[Hauptprozess
(Pflichtauswahl)]],"okay","falscher Subprozess"))</f>
        <v/>
      </c>
      <c r="AL2430">
        <f>IF(aktives_Teilprojekt="Master","",IF(BTT[[#This Row],[Verantwortliches TP
(automatisch)]]=VLOOKUP(aktives_Teilprojekt,Teilprojekte[[Teilprojekte]:[Kürzel]],2,FALSE),"okay","Hauptprozess anderes TP"))</f>
        <v/>
      </c>
      <c r="AM24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0">
        <f>IFERROR(IF(BTT[[#This Row],[SAP-Modul
(Pflichtauswahl)]]&lt;&gt;VLOOKUP(BTT[[#This Row],[Verwendete Transaktion (Pflichtauswahl)]],Transaktionen[[Transaktionen]:[Modul]],3,FALSE),"Modul anders","okay"),"")</f>
        <v/>
      </c>
      <c r="AP2430">
        <f>IFERROR(IF(COUNTIFS(BTT[Verwendete Transaktion (Pflichtauswahl)],BTT[[#This Row],[Verwendete Transaktion (Pflichtauswahl)]],BTT[SAP-Modul
(Pflichtauswahl)],"&lt;&gt;"&amp;BTT[[#This Row],[SAP-Modul
(Pflichtauswahl)]])&gt;0,"Modul anders","okay"),"")</f>
        <v/>
      </c>
      <c r="AQ2430">
        <f>IFERROR(IF(COUNTIFS(BTT[Verwendete Transaktion (Pflichtauswahl)],BTT[[#This Row],[Verwendete Transaktion (Pflichtauswahl)]],BTT[Verantwortliches TP
(automatisch)],"&lt;&gt;"&amp;BTT[[#This Row],[Verantwortliches TP
(automatisch)]])&gt;0,"Transaktion mehrfach","okay"),"")</f>
        <v/>
      </c>
      <c r="AR2430">
        <f>IFERROR(IF(COUNTIFS(BTT[Verwendete Transaktion (Pflichtauswahl)],BTT[[#This Row],[Verwendete Transaktion (Pflichtauswahl)]],BTT[Verantwortliches TP
(automatisch)],"&lt;&gt;"&amp;VLOOKUP(aktives_Teilprojekt,Teilprojekte[[Teilprojekte]:[Kürzel]],2,FALSE))&gt;0,"Transaktion mehrfach","okay"),"")</f>
        <v/>
      </c>
      <c r="AS2430" t="inlineStr">
        <is>
          <t>FI2400</t>
        </is>
      </c>
    </row>
    <row r="2431">
      <c r="A2431">
        <f>IFERROR(IF(BTT[[#This Row],[Lfd Nr. 
(aus konsolidierter Datei)]]&lt;&gt;"",BTT[[#This Row],[Lfd Nr. 
(aus konsolidierter Datei)]],VLOOKUP(aktives_Teilprojekt,Teilprojekte[[Teilprojekte]:[Kürzel]],2,FALSE)&amp;ROW(BTT[[#This Row],[Lfd Nr.
(automatisch)]])-2),"")</f>
        <v/>
      </c>
      <c r="E2431">
        <f>IFERROR(IF(NOT(BTT[[#This Row],[Manuelle Änderung des Verantwortliches TP
(Auswahl - bei Bedarf)]]=""),BTT[[#This Row],[Manuelle Änderung des Verantwortliches TP
(Auswahl - bei Bedarf)]],VLOOKUP(BTT[[#This Row],[Hauptprozess
(Pflichtauswahl)]],Hauptprozesse[],3,FALSE)),"")</f>
        <v/>
      </c>
      <c r="F2431" t="inlineStr">
        <is>
          <t>FI</t>
        </is>
      </c>
      <c r="H2431" t="inlineStr"/>
      <c r="J2431">
        <f>IFERROR(VLOOKUP(BTT[[#This Row],[Verwendete Transaktion (Pflichtauswahl)]],Transaktionen[[Transaktionen]:[Langtext]],2,FALSE),"")</f>
        <v/>
      </c>
      <c r="V2431">
        <f>IFERROR(VLOOKUP(BTT[[#This Row],[Verwendetes Formular
(Auswahl falls relevant)]],Formulare[[Formularbezeichnung]:[Formularname (technisch)]],2,FALSE),"")</f>
        <v/>
      </c>
      <c r="AK2431">
        <f>IF(BTT[[#This Row],[Subprozess
(optionale Auswahl)]]="","okay",IF(VLOOKUP(BTT[[#This Row],[Subprozess
(optionale Auswahl)]],BPML[[Subprozess]:[Zugeordneter Hauptprozess]],3,FALSE)=BTT[[#This Row],[Hauptprozess
(Pflichtauswahl)]],"okay","falscher Subprozess"))</f>
        <v/>
      </c>
      <c r="AL2431">
        <f>IF(aktives_Teilprojekt="Master","",IF(BTT[[#This Row],[Verantwortliches TP
(automatisch)]]=VLOOKUP(aktives_Teilprojekt,Teilprojekte[[Teilprojekte]:[Kürzel]],2,FALSE),"okay","Hauptprozess anderes TP"))</f>
        <v/>
      </c>
      <c r="AM24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1">
        <f>IFERROR(IF(BTT[[#This Row],[SAP-Modul
(Pflichtauswahl)]]&lt;&gt;VLOOKUP(BTT[[#This Row],[Verwendete Transaktion (Pflichtauswahl)]],Transaktionen[[Transaktionen]:[Modul]],3,FALSE),"Modul anders","okay"),"")</f>
        <v/>
      </c>
      <c r="AP2431">
        <f>IFERROR(IF(COUNTIFS(BTT[Verwendete Transaktion (Pflichtauswahl)],BTT[[#This Row],[Verwendete Transaktion (Pflichtauswahl)]],BTT[SAP-Modul
(Pflichtauswahl)],"&lt;&gt;"&amp;BTT[[#This Row],[SAP-Modul
(Pflichtauswahl)]])&gt;0,"Modul anders","okay"),"")</f>
        <v/>
      </c>
      <c r="AQ2431">
        <f>IFERROR(IF(COUNTIFS(BTT[Verwendete Transaktion (Pflichtauswahl)],BTT[[#This Row],[Verwendete Transaktion (Pflichtauswahl)]],BTT[Verantwortliches TP
(automatisch)],"&lt;&gt;"&amp;BTT[[#This Row],[Verantwortliches TP
(automatisch)]])&gt;0,"Transaktion mehrfach","okay"),"")</f>
        <v/>
      </c>
      <c r="AR2431">
        <f>IFERROR(IF(COUNTIFS(BTT[Verwendete Transaktion (Pflichtauswahl)],BTT[[#This Row],[Verwendete Transaktion (Pflichtauswahl)]],BTT[Verantwortliches TP
(automatisch)],"&lt;&gt;"&amp;VLOOKUP(aktives_Teilprojekt,Teilprojekte[[Teilprojekte]:[Kürzel]],2,FALSE))&gt;0,"Transaktion mehrfach","okay"),"")</f>
        <v/>
      </c>
      <c r="AS2431" t="inlineStr">
        <is>
          <t>FI2401</t>
        </is>
      </c>
    </row>
    <row r="2432">
      <c r="A2432">
        <f>IFERROR(IF(BTT[[#This Row],[Lfd Nr. 
(aus konsolidierter Datei)]]&lt;&gt;"",BTT[[#This Row],[Lfd Nr. 
(aus konsolidierter Datei)]],VLOOKUP(aktives_Teilprojekt,Teilprojekte[[Teilprojekte]:[Kürzel]],2,FALSE)&amp;ROW(BTT[[#This Row],[Lfd Nr.
(automatisch)]])-2),"")</f>
        <v/>
      </c>
      <c r="E2432">
        <f>IFERROR(IF(NOT(BTT[[#This Row],[Manuelle Änderung des Verantwortliches TP
(Auswahl - bei Bedarf)]]=""),BTT[[#This Row],[Manuelle Änderung des Verantwortliches TP
(Auswahl - bei Bedarf)]],VLOOKUP(BTT[[#This Row],[Hauptprozess
(Pflichtauswahl)]],Hauptprozesse[],3,FALSE)),"")</f>
        <v/>
      </c>
      <c r="F2432" t="inlineStr">
        <is>
          <t>FI</t>
        </is>
      </c>
      <c r="H2432" t="inlineStr"/>
      <c r="J2432">
        <f>IFERROR(VLOOKUP(BTT[[#This Row],[Verwendete Transaktion (Pflichtauswahl)]],Transaktionen[[Transaktionen]:[Langtext]],2,FALSE),"")</f>
        <v/>
      </c>
      <c r="V2432">
        <f>IFERROR(VLOOKUP(BTT[[#This Row],[Verwendetes Formular
(Auswahl falls relevant)]],Formulare[[Formularbezeichnung]:[Formularname (technisch)]],2,FALSE),"")</f>
        <v/>
      </c>
      <c r="AK2432">
        <f>IF(BTT[[#This Row],[Subprozess
(optionale Auswahl)]]="","okay",IF(VLOOKUP(BTT[[#This Row],[Subprozess
(optionale Auswahl)]],BPML[[Subprozess]:[Zugeordneter Hauptprozess]],3,FALSE)=BTT[[#This Row],[Hauptprozess
(Pflichtauswahl)]],"okay","falscher Subprozess"))</f>
        <v/>
      </c>
      <c r="AL2432">
        <f>IF(aktives_Teilprojekt="Master","",IF(BTT[[#This Row],[Verantwortliches TP
(automatisch)]]=VLOOKUP(aktives_Teilprojekt,Teilprojekte[[Teilprojekte]:[Kürzel]],2,FALSE),"okay","Hauptprozess anderes TP"))</f>
        <v/>
      </c>
      <c r="AM24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2">
        <f>IFERROR(IF(BTT[[#This Row],[SAP-Modul
(Pflichtauswahl)]]&lt;&gt;VLOOKUP(BTT[[#This Row],[Verwendete Transaktion (Pflichtauswahl)]],Transaktionen[[Transaktionen]:[Modul]],3,FALSE),"Modul anders","okay"),"")</f>
        <v/>
      </c>
      <c r="AP2432">
        <f>IFERROR(IF(COUNTIFS(BTT[Verwendete Transaktion (Pflichtauswahl)],BTT[[#This Row],[Verwendete Transaktion (Pflichtauswahl)]],BTT[SAP-Modul
(Pflichtauswahl)],"&lt;&gt;"&amp;BTT[[#This Row],[SAP-Modul
(Pflichtauswahl)]])&gt;0,"Modul anders","okay"),"")</f>
        <v/>
      </c>
      <c r="AQ2432">
        <f>IFERROR(IF(COUNTIFS(BTT[Verwendete Transaktion (Pflichtauswahl)],BTT[[#This Row],[Verwendete Transaktion (Pflichtauswahl)]],BTT[Verantwortliches TP
(automatisch)],"&lt;&gt;"&amp;BTT[[#This Row],[Verantwortliches TP
(automatisch)]])&gt;0,"Transaktion mehrfach","okay"),"")</f>
        <v/>
      </c>
      <c r="AR2432">
        <f>IFERROR(IF(COUNTIFS(BTT[Verwendete Transaktion (Pflichtauswahl)],BTT[[#This Row],[Verwendete Transaktion (Pflichtauswahl)]],BTT[Verantwortliches TP
(automatisch)],"&lt;&gt;"&amp;VLOOKUP(aktives_Teilprojekt,Teilprojekte[[Teilprojekte]:[Kürzel]],2,FALSE))&gt;0,"Transaktion mehrfach","okay"),"")</f>
        <v/>
      </c>
      <c r="AS2432" t="inlineStr">
        <is>
          <t>FI2402</t>
        </is>
      </c>
    </row>
    <row r="2433">
      <c r="A2433">
        <f>IFERROR(IF(BTT[[#This Row],[Lfd Nr. 
(aus konsolidierter Datei)]]&lt;&gt;"",BTT[[#This Row],[Lfd Nr. 
(aus konsolidierter Datei)]],VLOOKUP(aktives_Teilprojekt,Teilprojekte[[Teilprojekte]:[Kürzel]],2,FALSE)&amp;ROW(BTT[[#This Row],[Lfd Nr.
(automatisch)]])-2),"")</f>
        <v/>
      </c>
      <c r="E2433">
        <f>IFERROR(IF(NOT(BTT[[#This Row],[Manuelle Änderung des Verantwortliches TP
(Auswahl - bei Bedarf)]]=""),BTT[[#This Row],[Manuelle Änderung des Verantwortliches TP
(Auswahl - bei Bedarf)]],VLOOKUP(BTT[[#This Row],[Hauptprozess
(Pflichtauswahl)]],Hauptprozesse[],3,FALSE)),"")</f>
        <v/>
      </c>
      <c r="F2433" t="inlineStr">
        <is>
          <t>FI</t>
        </is>
      </c>
      <c r="H2433" t="inlineStr"/>
      <c r="J2433">
        <f>IFERROR(VLOOKUP(BTT[[#This Row],[Verwendete Transaktion (Pflichtauswahl)]],Transaktionen[[Transaktionen]:[Langtext]],2,FALSE),"")</f>
        <v/>
      </c>
      <c r="V2433">
        <f>IFERROR(VLOOKUP(BTT[[#This Row],[Verwendetes Formular
(Auswahl falls relevant)]],Formulare[[Formularbezeichnung]:[Formularname (technisch)]],2,FALSE),"")</f>
        <v/>
      </c>
      <c r="AK2433">
        <f>IF(BTT[[#This Row],[Subprozess
(optionale Auswahl)]]="","okay",IF(VLOOKUP(BTT[[#This Row],[Subprozess
(optionale Auswahl)]],BPML[[Subprozess]:[Zugeordneter Hauptprozess]],3,FALSE)=BTT[[#This Row],[Hauptprozess
(Pflichtauswahl)]],"okay","falscher Subprozess"))</f>
        <v/>
      </c>
      <c r="AL2433">
        <f>IF(aktives_Teilprojekt="Master","",IF(BTT[[#This Row],[Verantwortliches TP
(automatisch)]]=VLOOKUP(aktives_Teilprojekt,Teilprojekte[[Teilprojekte]:[Kürzel]],2,FALSE),"okay","Hauptprozess anderes TP"))</f>
        <v/>
      </c>
      <c r="AM24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3">
        <f>IFERROR(IF(BTT[[#This Row],[SAP-Modul
(Pflichtauswahl)]]&lt;&gt;VLOOKUP(BTT[[#This Row],[Verwendete Transaktion (Pflichtauswahl)]],Transaktionen[[Transaktionen]:[Modul]],3,FALSE),"Modul anders","okay"),"")</f>
        <v/>
      </c>
      <c r="AP2433">
        <f>IFERROR(IF(COUNTIFS(BTT[Verwendete Transaktion (Pflichtauswahl)],BTT[[#This Row],[Verwendete Transaktion (Pflichtauswahl)]],BTT[SAP-Modul
(Pflichtauswahl)],"&lt;&gt;"&amp;BTT[[#This Row],[SAP-Modul
(Pflichtauswahl)]])&gt;0,"Modul anders","okay"),"")</f>
        <v/>
      </c>
      <c r="AQ2433">
        <f>IFERROR(IF(COUNTIFS(BTT[Verwendete Transaktion (Pflichtauswahl)],BTT[[#This Row],[Verwendete Transaktion (Pflichtauswahl)]],BTT[Verantwortliches TP
(automatisch)],"&lt;&gt;"&amp;BTT[[#This Row],[Verantwortliches TP
(automatisch)]])&gt;0,"Transaktion mehrfach","okay"),"")</f>
        <v/>
      </c>
      <c r="AR2433">
        <f>IFERROR(IF(COUNTIFS(BTT[Verwendete Transaktion (Pflichtauswahl)],BTT[[#This Row],[Verwendete Transaktion (Pflichtauswahl)]],BTT[Verantwortliches TP
(automatisch)],"&lt;&gt;"&amp;VLOOKUP(aktives_Teilprojekt,Teilprojekte[[Teilprojekte]:[Kürzel]],2,FALSE))&gt;0,"Transaktion mehrfach","okay"),"")</f>
        <v/>
      </c>
      <c r="AS2433" t="inlineStr">
        <is>
          <t>FI2403</t>
        </is>
      </c>
    </row>
    <row r="2434">
      <c r="A2434">
        <f>IFERROR(IF(BTT[[#This Row],[Lfd Nr. 
(aus konsolidierter Datei)]]&lt;&gt;"",BTT[[#This Row],[Lfd Nr. 
(aus konsolidierter Datei)]],VLOOKUP(aktives_Teilprojekt,Teilprojekte[[Teilprojekte]:[Kürzel]],2,FALSE)&amp;ROW(BTT[[#This Row],[Lfd Nr.
(automatisch)]])-2),"")</f>
        <v/>
      </c>
      <c r="E2434">
        <f>IFERROR(IF(NOT(BTT[[#This Row],[Manuelle Änderung des Verantwortliches TP
(Auswahl - bei Bedarf)]]=""),BTT[[#This Row],[Manuelle Änderung des Verantwortliches TP
(Auswahl - bei Bedarf)]],VLOOKUP(BTT[[#This Row],[Hauptprozess
(Pflichtauswahl)]],Hauptprozesse[],3,FALSE)),"")</f>
        <v/>
      </c>
      <c r="F2434" t="inlineStr">
        <is>
          <t>FI</t>
        </is>
      </c>
      <c r="H2434" t="inlineStr"/>
      <c r="J2434">
        <f>IFERROR(VLOOKUP(BTT[[#This Row],[Verwendete Transaktion (Pflichtauswahl)]],Transaktionen[[Transaktionen]:[Langtext]],2,FALSE),"")</f>
        <v/>
      </c>
      <c r="V2434">
        <f>IFERROR(VLOOKUP(BTT[[#This Row],[Verwendetes Formular
(Auswahl falls relevant)]],Formulare[[Formularbezeichnung]:[Formularname (technisch)]],2,FALSE),"")</f>
        <v/>
      </c>
      <c r="AK2434">
        <f>IF(BTT[[#This Row],[Subprozess
(optionale Auswahl)]]="","okay",IF(VLOOKUP(BTT[[#This Row],[Subprozess
(optionale Auswahl)]],BPML[[Subprozess]:[Zugeordneter Hauptprozess]],3,FALSE)=BTT[[#This Row],[Hauptprozess
(Pflichtauswahl)]],"okay","falscher Subprozess"))</f>
        <v/>
      </c>
      <c r="AL2434">
        <f>IF(aktives_Teilprojekt="Master","",IF(BTT[[#This Row],[Verantwortliches TP
(automatisch)]]=VLOOKUP(aktives_Teilprojekt,Teilprojekte[[Teilprojekte]:[Kürzel]],2,FALSE),"okay","Hauptprozess anderes TP"))</f>
        <v/>
      </c>
      <c r="AM24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4">
        <f>IFERROR(IF(BTT[[#This Row],[SAP-Modul
(Pflichtauswahl)]]&lt;&gt;VLOOKUP(BTT[[#This Row],[Verwendete Transaktion (Pflichtauswahl)]],Transaktionen[[Transaktionen]:[Modul]],3,FALSE),"Modul anders","okay"),"")</f>
        <v/>
      </c>
      <c r="AP2434">
        <f>IFERROR(IF(COUNTIFS(BTT[Verwendete Transaktion (Pflichtauswahl)],BTT[[#This Row],[Verwendete Transaktion (Pflichtauswahl)]],BTT[SAP-Modul
(Pflichtauswahl)],"&lt;&gt;"&amp;BTT[[#This Row],[SAP-Modul
(Pflichtauswahl)]])&gt;0,"Modul anders","okay"),"")</f>
        <v/>
      </c>
      <c r="AQ2434">
        <f>IFERROR(IF(COUNTIFS(BTT[Verwendete Transaktion (Pflichtauswahl)],BTT[[#This Row],[Verwendete Transaktion (Pflichtauswahl)]],BTT[Verantwortliches TP
(automatisch)],"&lt;&gt;"&amp;BTT[[#This Row],[Verantwortliches TP
(automatisch)]])&gt;0,"Transaktion mehrfach","okay"),"")</f>
        <v/>
      </c>
      <c r="AR2434">
        <f>IFERROR(IF(COUNTIFS(BTT[Verwendete Transaktion (Pflichtauswahl)],BTT[[#This Row],[Verwendete Transaktion (Pflichtauswahl)]],BTT[Verantwortliches TP
(automatisch)],"&lt;&gt;"&amp;VLOOKUP(aktives_Teilprojekt,Teilprojekte[[Teilprojekte]:[Kürzel]],2,FALSE))&gt;0,"Transaktion mehrfach","okay"),"")</f>
        <v/>
      </c>
      <c r="AS2434" t="inlineStr">
        <is>
          <t>FI2404</t>
        </is>
      </c>
    </row>
    <row r="2435">
      <c r="A2435">
        <f>IFERROR(IF(BTT[[#This Row],[Lfd Nr. 
(aus konsolidierter Datei)]]&lt;&gt;"",BTT[[#This Row],[Lfd Nr. 
(aus konsolidierter Datei)]],VLOOKUP(aktives_Teilprojekt,Teilprojekte[[Teilprojekte]:[Kürzel]],2,FALSE)&amp;ROW(BTT[[#This Row],[Lfd Nr.
(automatisch)]])-2),"")</f>
        <v/>
      </c>
      <c r="E2435">
        <f>IFERROR(IF(NOT(BTT[[#This Row],[Manuelle Änderung des Verantwortliches TP
(Auswahl - bei Bedarf)]]=""),BTT[[#This Row],[Manuelle Änderung des Verantwortliches TP
(Auswahl - bei Bedarf)]],VLOOKUP(BTT[[#This Row],[Hauptprozess
(Pflichtauswahl)]],Hauptprozesse[],3,FALSE)),"")</f>
        <v/>
      </c>
      <c r="F2435" t="inlineStr">
        <is>
          <t>FI</t>
        </is>
      </c>
      <c r="H2435" t="inlineStr"/>
      <c r="I2435" t="inlineStr">
        <is>
          <t>ZFI03</t>
        </is>
      </c>
      <c r="J2435">
        <f>IFERROR(VLOOKUP(BTT[[#This Row],[Verwendete Transaktion (Pflichtauswahl)]],Transaktionen[[Transaktionen]:[Langtext]],2,FALSE),"")</f>
        <v/>
      </c>
      <c r="V2435">
        <f>IFERROR(VLOOKUP(BTT[[#This Row],[Verwendetes Formular
(Auswahl falls relevant)]],Formulare[[Formularbezeichnung]:[Formularname (technisch)]],2,FALSE),"")</f>
        <v/>
      </c>
      <c r="Y2435" t="inlineStr">
        <is>
          <t>keine Berechtigung</t>
        </is>
      </c>
      <c r="AK2435">
        <f>IF(BTT[[#This Row],[Subprozess
(optionale Auswahl)]]="","okay",IF(VLOOKUP(BTT[[#This Row],[Subprozess
(optionale Auswahl)]],BPML[[Subprozess]:[Zugeordneter Hauptprozess]],3,FALSE)=BTT[[#This Row],[Hauptprozess
(Pflichtauswahl)]],"okay","falscher Subprozess"))</f>
        <v/>
      </c>
      <c r="AL2435">
        <f>IF(aktives_Teilprojekt="Master","",IF(BTT[[#This Row],[Verantwortliches TP
(automatisch)]]=VLOOKUP(aktives_Teilprojekt,Teilprojekte[[Teilprojekte]:[Kürzel]],2,FALSE),"okay","Hauptprozess anderes TP"))</f>
        <v/>
      </c>
      <c r="AM24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5">
        <f>IFERROR(IF(BTT[[#This Row],[SAP-Modul
(Pflichtauswahl)]]&lt;&gt;VLOOKUP(BTT[[#This Row],[Verwendete Transaktion (Pflichtauswahl)]],Transaktionen[[Transaktionen]:[Modul]],3,FALSE),"Modul anders","okay"),"")</f>
        <v/>
      </c>
      <c r="AP2435">
        <f>IFERROR(IF(COUNTIFS(BTT[Verwendete Transaktion (Pflichtauswahl)],BTT[[#This Row],[Verwendete Transaktion (Pflichtauswahl)]],BTT[SAP-Modul
(Pflichtauswahl)],"&lt;&gt;"&amp;BTT[[#This Row],[SAP-Modul
(Pflichtauswahl)]])&gt;0,"Modul anders","okay"),"")</f>
        <v/>
      </c>
      <c r="AQ2435">
        <f>IFERROR(IF(COUNTIFS(BTT[Verwendete Transaktion (Pflichtauswahl)],BTT[[#This Row],[Verwendete Transaktion (Pflichtauswahl)]],BTT[Verantwortliches TP
(automatisch)],"&lt;&gt;"&amp;BTT[[#This Row],[Verantwortliches TP
(automatisch)]])&gt;0,"Transaktion mehrfach","okay"),"")</f>
        <v/>
      </c>
      <c r="AR2435">
        <f>IFERROR(IF(COUNTIFS(BTT[Verwendete Transaktion (Pflichtauswahl)],BTT[[#This Row],[Verwendete Transaktion (Pflichtauswahl)]],BTT[Verantwortliches TP
(automatisch)],"&lt;&gt;"&amp;VLOOKUP(aktives_Teilprojekt,Teilprojekte[[Teilprojekte]:[Kürzel]],2,FALSE))&gt;0,"Transaktion mehrfach","okay"),"")</f>
        <v/>
      </c>
      <c r="AS2435" t="inlineStr">
        <is>
          <t>FI2405</t>
        </is>
      </c>
    </row>
    <row r="2436">
      <c r="A2436">
        <f>IFERROR(IF(BTT[[#This Row],[Lfd Nr. 
(aus konsolidierter Datei)]]&lt;&gt;"",BTT[[#This Row],[Lfd Nr. 
(aus konsolidierter Datei)]],VLOOKUP(aktives_Teilprojekt,Teilprojekte[[Teilprojekte]:[Kürzel]],2,FALSE)&amp;ROW(BTT[[#This Row],[Lfd Nr.
(automatisch)]])-2),"")</f>
        <v/>
      </c>
      <c r="B2436" t="inlineStr">
        <is>
          <t>Bearbeitung und Prüfung von Eingangsrechnungen</t>
        </is>
      </c>
      <c r="E2436">
        <f>IFERROR(IF(NOT(BTT[[#This Row],[Manuelle Änderung des Verantwortliches TP
(Auswahl - bei Bedarf)]]=""),BTT[[#This Row],[Manuelle Änderung des Verantwortliches TP
(Auswahl - bei Bedarf)]],VLOOKUP(BTT[[#This Row],[Hauptprozess
(Pflichtauswahl)]],Hauptprozesse[],3,FALSE)),"")</f>
        <v/>
      </c>
      <c r="G2436" t="inlineStr">
        <is>
          <t>RW-K</t>
        </is>
      </c>
      <c r="H2436" t="inlineStr"/>
      <c r="I2436" t="inlineStr">
        <is>
          <t>ZFI04</t>
        </is>
      </c>
      <c r="J2436">
        <f>IFERROR(VLOOKUP(BTT[[#This Row],[Verwendete Transaktion (Pflichtauswahl)]],Transaktionen[[Transaktionen]:[Langtext]],2,FALSE),"")</f>
        <v/>
      </c>
      <c r="V2436">
        <f>IFERROR(VLOOKUP(BTT[[#This Row],[Verwendetes Formular
(Auswahl falls relevant)]],Formulare[[Formularbezeichnung]:[Formularname (technisch)]],2,FALSE),"")</f>
        <v/>
      </c>
      <c r="Y2436" t="inlineStr">
        <is>
          <t>nicht mehr verwendet</t>
        </is>
      </c>
      <c r="AK2436">
        <f>IF(BTT[[#This Row],[Subprozess
(optionale Auswahl)]]="","okay",IF(VLOOKUP(BTT[[#This Row],[Subprozess
(optionale Auswahl)]],BPML[[Subprozess]:[Zugeordneter Hauptprozess]],3,FALSE)=BTT[[#This Row],[Hauptprozess
(Pflichtauswahl)]],"okay","falscher Subprozess"))</f>
        <v/>
      </c>
      <c r="AL2436">
        <f>IF(aktives_Teilprojekt="Master","",IF(BTT[[#This Row],[Verantwortliches TP
(automatisch)]]=VLOOKUP(aktives_Teilprojekt,Teilprojekte[[Teilprojekte]:[Kürzel]],2,FALSE),"okay","Hauptprozess anderes TP"))</f>
        <v/>
      </c>
      <c r="AM24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6">
        <f>IFERROR(IF(BTT[[#This Row],[SAP-Modul
(Pflichtauswahl)]]&lt;&gt;VLOOKUP(BTT[[#This Row],[Verwendete Transaktion (Pflichtauswahl)]],Transaktionen[[Transaktionen]:[Modul]],3,FALSE),"Modul anders","okay"),"")</f>
        <v/>
      </c>
      <c r="AP2436">
        <f>IFERROR(IF(COUNTIFS(BTT[Verwendete Transaktion (Pflichtauswahl)],BTT[[#This Row],[Verwendete Transaktion (Pflichtauswahl)]],BTT[SAP-Modul
(Pflichtauswahl)],"&lt;&gt;"&amp;BTT[[#This Row],[SAP-Modul
(Pflichtauswahl)]])&gt;0,"Modul anders","okay"),"")</f>
        <v/>
      </c>
      <c r="AQ2436">
        <f>IFERROR(IF(COUNTIFS(BTT[Verwendete Transaktion (Pflichtauswahl)],BTT[[#This Row],[Verwendete Transaktion (Pflichtauswahl)]],BTT[Verantwortliches TP
(automatisch)],"&lt;&gt;"&amp;BTT[[#This Row],[Verantwortliches TP
(automatisch)]])&gt;0,"Transaktion mehrfach","okay"),"")</f>
        <v/>
      </c>
      <c r="AR2436">
        <f>IFERROR(IF(COUNTIFS(BTT[Verwendete Transaktion (Pflichtauswahl)],BTT[[#This Row],[Verwendete Transaktion (Pflichtauswahl)]],BTT[Verantwortliches TP
(automatisch)],"&lt;&gt;"&amp;VLOOKUP(aktives_Teilprojekt,Teilprojekte[[Teilprojekte]:[Kürzel]],2,FALSE))&gt;0,"Transaktion mehrfach","okay"),"")</f>
        <v/>
      </c>
      <c r="AS2436" t="inlineStr">
        <is>
          <t>FI2406</t>
        </is>
      </c>
    </row>
    <row r="2437">
      <c r="A2437">
        <f>IFERROR(IF(BTT[[#This Row],[Lfd Nr. 
(aus konsolidierter Datei)]]&lt;&gt;"",BTT[[#This Row],[Lfd Nr. 
(aus konsolidierter Datei)]],VLOOKUP(aktives_Teilprojekt,Teilprojekte[[Teilprojekte]:[Kürzel]],2,FALSE)&amp;ROW(BTT[[#This Row],[Lfd Nr.
(automatisch)]])-2),"")</f>
        <v/>
      </c>
      <c r="B2437" t="inlineStr">
        <is>
          <t>Bearbeitung und Prüfung von Eingangsrechnungen</t>
        </is>
      </c>
      <c r="E2437">
        <f>IFERROR(IF(NOT(BTT[[#This Row],[Manuelle Änderung des Verantwortliches TP
(Auswahl - bei Bedarf)]]=""),BTT[[#This Row],[Manuelle Änderung des Verantwortliches TP
(Auswahl - bei Bedarf)]],VLOOKUP(BTT[[#This Row],[Hauptprozess
(Pflichtauswahl)]],Hauptprozesse[],3,FALSE)),"")</f>
        <v/>
      </c>
      <c r="G2437" t="inlineStr">
        <is>
          <t>RW-K</t>
        </is>
      </c>
      <c r="H2437" t="inlineStr"/>
      <c r="I2437" t="inlineStr">
        <is>
          <t>ZFI06</t>
        </is>
      </c>
      <c r="J2437">
        <f>IFERROR(VLOOKUP(BTT[[#This Row],[Verwendete Transaktion (Pflichtauswahl)]],Transaktionen[[Transaktionen]:[Langtext]],2,FALSE),"")</f>
        <v/>
      </c>
      <c r="V2437">
        <f>IFERROR(VLOOKUP(BTT[[#This Row],[Verwendetes Formular
(Auswahl falls relevant)]],Formulare[[Formularbezeichnung]:[Formularname (technisch)]],2,FALSE),"")</f>
        <v/>
      </c>
      <c r="Y2437" t="inlineStr">
        <is>
          <t>nicht mehr verwendet</t>
        </is>
      </c>
      <c r="AK2437">
        <f>IF(BTT[[#This Row],[Subprozess
(optionale Auswahl)]]="","okay",IF(VLOOKUP(BTT[[#This Row],[Subprozess
(optionale Auswahl)]],BPML[[Subprozess]:[Zugeordneter Hauptprozess]],3,FALSE)=BTT[[#This Row],[Hauptprozess
(Pflichtauswahl)]],"okay","falscher Subprozess"))</f>
        <v/>
      </c>
      <c r="AL2437">
        <f>IF(aktives_Teilprojekt="Master","",IF(BTT[[#This Row],[Verantwortliches TP
(automatisch)]]=VLOOKUP(aktives_Teilprojekt,Teilprojekte[[Teilprojekte]:[Kürzel]],2,FALSE),"okay","Hauptprozess anderes TP"))</f>
        <v/>
      </c>
      <c r="AM24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7">
        <f>IFERROR(IF(BTT[[#This Row],[SAP-Modul
(Pflichtauswahl)]]&lt;&gt;VLOOKUP(BTT[[#This Row],[Verwendete Transaktion (Pflichtauswahl)]],Transaktionen[[Transaktionen]:[Modul]],3,FALSE),"Modul anders","okay"),"")</f>
        <v/>
      </c>
      <c r="AP2437">
        <f>IFERROR(IF(COUNTIFS(BTT[Verwendete Transaktion (Pflichtauswahl)],BTT[[#This Row],[Verwendete Transaktion (Pflichtauswahl)]],BTT[SAP-Modul
(Pflichtauswahl)],"&lt;&gt;"&amp;BTT[[#This Row],[SAP-Modul
(Pflichtauswahl)]])&gt;0,"Modul anders","okay"),"")</f>
        <v/>
      </c>
      <c r="AQ2437">
        <f>IFERROR(IF(COUNTIFS(BTT[Verwendete Transaktion (Pflichtauswahl)],BTT[[#This Row],[Verwendete Transaktion (Pflichtauswahl)]],BTT[Verantwortliches TP
(automatisch)],"&lt;&gt;"&amp;BTT[[#This Row],[Verantwortliches TP
(automatisch)]])&gt;0,"Transaktion mehrfach","okay"),"")</f>
        <v/>
      </c>
      <c r="AR2437">
        <f>IFERROR(IF(COUNTIFS(BTT[Verwendete Transaktion (Pflichtauswahl)],BTT[[#This Row],[Verwendete Transaktion (Pflichtauswahl)]],BTT[Verantwortliches TP
(automatisch)],"&lt;&gt;"&amp;VLOOKUP(aktives_Teilprojekt,Teilprojekte[[Teilprojekte]:[Kürzel]],2,FALSE))&gt;0,"Transaktion mehrfach","okay"),"")</f>
        <v/>
      </c>
      <c r="AS2437" t="inlineStr">
        <is>
          <t>FI2407</t>
        </is>
      </c>
    </row>
    <row r="2438">
      <c r="A2438">
        <f>IFERROR(IF(BTT[[#This Row],[Lfd Nr. 
(aus konsolidierter Datei)]]&lt;&gt;"",BTT[[#This Row],[Lfd Nr. 
(aus konsolidierter Datei)]],VLOOKUP(aktives_Teilprojekt,Teilprojekte[[Teilprojekte]:[Kürzel]],2,FALSE)&amp;ROW(BTT[[#This Row],[Lfd Nr.
(automatisch)]])-2),"")</f>
        <v/>
      </c>
      <c r="E2438">
        <f>IFERROR(IF(NOT(BTT[[#This Row],[Manuelle Änderung des Verantwortliches TP
(Auswahl - bei Bedarf)]]=""),BTT[[#This Row],[Manuelle Änderung des Verantwortliches TP
(Auswahl - bei Bedarf)]],VLOOKUP(BTT[[#This Row],[Hauptprozess
(Pflichtauswahl)]],Hauptprozesse[],3,FALSE)),"")</f>
        <v/>
      </c>
      <c r="F2438" t="inlineStr">
        <is>
          <t>FI</t>
        </is>
      </c>
      <c r="H2438" t="inlineStr"/>
      <c r="I2438" t="inlineStr">
        <is>
          <t>ZFI11</t>
        </is>
      </c>
      <c r="J2438">
        <f>IFERROR(VLOOKUP(BTT[[#This Row],[Verwendete Transaktion (Pflichtauswahl)]],Transaktionen[[Transaktionen]:[Langtext]],2,FALSE),"")</f>
        <v/>
      </c>
      <c r="V2438">
        <f>IFERROR(VLOOKUP(BTT[[#This Row],[Verwendetes Formular
(Auswahl falls relevant)]],Formulare[[Formularbezeichnung]:[Formularname (technisch)]],2,FALSE),"")</f>
        <v/>
      </c>
      <c r="Y2438" t="inlineStr">
        <is>
          <t>keine Berechtigung</t>
        </is>
      </c>
      <c r="AK2438">
        <f>IF(BTT[[#This Row],[Subprozess
(optionale Auswahl)]]="","okay",IF(VLOOKUP(BTT[[#This Row],[Subprozess
(optionale Auswahl)]],BPML[[Subprozess]:[Zugeordneter Hauptprozess]],3,FALSE)=BTT[[#This Row],[Hauptprozess
(Pflichtauswahl)]],"okay","falscher Subprozess"))</f>
        <v/>
      </c>
      <c r="AL2438">
        <f>IF(aktives_Teilprojekt="Master","",IF(BTT[[#This Row],[Verantwortliches TP
(automatisch)]]=VLOOKUP(aktives_Teilprojekt,Teilprojekte[[Teilprojekte]:[Kürzel]],2,FALSE),"okay","Hauptprozess anderes TP"))</f>
        <v/>
      </c>
      <c r="AM24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8">
        <f>IFERROR(IF(BTT[[#This Row],[SAP-Modul
(Pflichtauswahl)]]&lt;&gt;VLOOKUP(BTT[[#This Row],[Verwendete Transaktion (Pflichtauswahl)]],Transaktionen[[Transaktionen]:[Modul]],3,FALSE),"Modul anders","okay"),"")</f>
        <v/>
      </c>
      <c r="AP2438">
        <f>IFERROR(IF(COUNTIFS(BTT[Verwendete Transaktion (Pflichtauswahl)],BTT[[#This Row],[Verwendete Transaktion (Pflichtauswahl)]],BTT[SAP-Modul
(Pflichtauswahl)],"&lt;&gt;"&amp;BTT[[#This Row],[SAP-Modul
(Pflichtauswahl)]])&gt;0,"Modul anders","okay"),"")</f>
        <v/>
      </c>
      <c r="AQ2438">
        <f>IFERROR(IF(COUNTIFS(BTT[Verwendete Transaktion (Pflichtauswahl)],BTT[[#This Row],[Verwendete Transaktion (Pflichtauswahl)]],BTT[Verantwortliches TP
(automatisch)],"&lt;&gt;"&amp;BTT[[#This Row],[Verantwortliches TP
(automatisch)]])&gt;0,"Transaktion mehrfach","okay"),"")</f>
        <v/>
      </c>
      <c r="AR2438">
        <f>IFERROR(IF(COUNTIFS(BTT[Verwendete Transaktion (Pflichtauswahl)],BTT[[#This Row],[Verwendete Transaktion (Pflichtauswahl)]],BTT[Verantwortliches TP
(automatisch)],"&lt;&gt;"&amp;VLOOKUP(aktives_Teilprojekt,Teilprojekte[[Teilprojekte]:[Kürzel]],2,FALSE))&gt;0,"Transaktion mehrfach","okay"),"")</f>
        <v/>
      </c>
      <c r="AS2438" t="inlineStr">
        <is>
          <t>FI2408</t>
        </is>
      </c>
    </row>
    <row r="2439">
      <c r="A2439">
        <f>IFERROR(IF(BTT[[#This Row],[Lfd Nr. 
(aus konsolidierter Datei)]]&lt;&gt;"",BTT[[#This Row],[Lfd Nr. 
(aus konsolidierter Datei)]],VLOOKUP(aktives_Teilprojekt,Teilprojekte[[Teilprojekte]:[Kürzel]],2,FALSE)&amp;ROW(BTT[[#This Row],[Lfd Nr.
(automatisch)]])-2),"")</f>
        <v/>
      </c>
      <c r="B2439" t="inlineStr">
        <is>
          <t>Bearbeitung und Prüfung von Eingangsrechnungen</t>
        </is>
      </c>
      <c r="E2439">
        <f>IFERROR(IF(NOT(BTT[[#This Row],[Manuelle Änderung des Verantwortliches TP
(Auswahl - bei Bedarf)]]=""),BTT[[#This Row],[Manuelle Änderung des Verantwortliches TP
(Auswahl - bei Bedarf)]],VLOOKUP(BTT[[#This Row],[Hauptprozess
(Pflichtauswahl)]],Hauptprozesse[],3,FALSE)),"")</f>
        <v/>
      </c>
      <c r="G2439" t="inlineStr">
        <is>
          <t>RW-K</t>
        </is>
      </c>
      <c r="H2439" t="inlineStr"/>
      <c r="I2439" t="inlineStr">
        <is>
          <t>ZFI15</t>
        </is>
      </c>
      <c r="J2439">
        <f>IFERROR(VLOOKUP(BTT[[#This Row],[Verwendete Transaktion (Pflichtauswahl)]],Transaktionen[[Transaktionen]:[Langtext]],2,FALSE),"")</f>
        <v/>
      </c>
      <c r="V2439">
        <f>IFERROR(VLOOKUP(BTT[[#This Row],[Verwendetes Formular
(Auswahl falls relevant)]],Formulare[[Formularbezeichnung]:[Formularname (technisch)]],2,FALSE),"")</f>
        <v/>
      </c>
      <c r="Y2439" t="inlineStr">
        <is>
          <t>wird nicht genutzt</t>
        </is>
      </c>
      <c r="AK2439">
        <f>IF(BTT[[#This Row],[Subprozess
(optionale Auswahl)]]="","okay",IF(VLOOKUP(BTT[[#This Row],[Subprozess
(optionale Auswahl)]],BPML[[Subprozess]:[Zugeordneter Hauptprozess]],3,FALSE)=BTT[[#This Row],[Hauptprozess
(Pflichtauswahl)]],"okay","falscher Subprozess"))</f>
        <v/>
      </c>
      <c r="AL2439">
        <f>IF(aktives_Teilprojekt="Master","",IF(BTT[[#This Row],[Verantwortliches TP
(automatisch)]]=VLOOKUP(aktives_Teilprojekt,Teilprojekte[[Teilprojekte]:[Kürzel]],2,FALSE),"okay","Hauptprozess anderes TP"))</f>
        <v/>
      </c>
      <c r="AM24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39">
        <f>IFERROR(IF(BTT[[#This Row],[SAP-Modul
(Pflichtauswahl)]]&lt;&gt;VLOOKUP(BTT[[#This Row],[Verwendete Transaktion (Pflichtauswahl)]],Transaktionen[[Transaktionen]:[Modul]],3,FALSE),"Modul anders","okay"),"")</f>
        <v/>
      </c>
      <c r="AP2439">
        <f>IFERROR(IF(COUNTIFS(BTT[Verwendete Transaktion (Pflichtauswahl)],BTT[[#This Row],[Verwendete Transaktion (Pflichtauswahl)]],BTT[SAP-Modul
(Pflichtauswahl)],"&lt;&gt;"&amp;BTT[[#This Row],[SAP-Modul
(Pflichtauswahl)]])&gt;0,"Modul anders","okay"),"")</f>
        <v/>
      </c>
      <c r="AQ2439">
        <f>IFERROR(IF(COUNTIFS(BTT[Verwendete Transaktion (Pflichtauswahl)],BTT[[#This Row],[Verwendete Transaktion (Pflichtauswahl)]],BTT[Verantwortliches TP
(automatisch)],"&lt;&gt;"&amp;BTT[[#This Row],[Verantwortliches TP
(automatisch)]])&gt;0,"Transaktion mehrfach","okay"),"")</f>
        <v/>
      </c>
      <c r="AR2439">
        <f>IFERROR(IF(COUNTIFS(BTT[Verwendete Transaktion (Pflichtauswahl)],BTT[[#This Row],[Verwendete Transaktion (Pflichtauswahl)]],BTT[Verantwortliches TP
(automatisch)],"&lt;&gt;"&amp;VLOOKUP(aktives_Teilprojekt,Teilprojekte[[Teilprojekte]:[Kürzel]],2,FALSE))&gt;0,"Transaktion mehrfach","okay"),"")</f>
        <v/>
      </c>
      <c r="AS2439" t="inlineStr">
        <is>
          <t>FI2409</t>
        </is>
      </c>
    </row>
    <row r="2440">
      <c r="A2440">
        <f>IFERROR(IF(BTT[[#This Row],[Lfd Nr. 
(aus konsolidierter Datei)]]&lt;&gt;"",BTT[[#This Row],[Lfd Nr. 
(aus konsolidierter Datei)]],VLOOKUP(aktives_Teilprojekt,Teilprojekte[[Teilprojekte]:[Kürzel]],2,FALSE)&amp;ROW(BTT[[#This Row],[Lfd Nr.
(automatisch)]])-2),"")</f>
        <v/>
      </c>
      <c r="B2440" t="inlineStr">
        <is>
          <t>Kontokorrent pflegen</t>
        </is>
      </c>
      <c r="E2440">
        <f>IFERROR(IF(NOT(BTT[[#This Row],[Manuelle Änderung des Verantwortliches TP
(Auswahl - bei Bedarf)]]=""),BTT[[#This Row],[Manuelle Änderung des Verantwortliches TP
(Auswahl - bei Bedarf)]],VLOOKUP(BTT[[#This Row],[Hauptprozess
(Pflichtauswahl)]],Hauptprozesse[],3,FALSE)),"")</f>
        <v/>
      </c>
      <c r="G2440" t="inlineStr">
        <is>
          <t>RW-K</t>
        </is>
      </c>
      <c r="H2440" t="inlineStr"/>
      <c r="I2440" t="inlineStr">
        <is>
          <t>ZFI17</t>
        </is>
      </c>
      <c r="J2440">
        <f>IFERROR(VLOOKUP(BTT[[#This Row],[Verwendete Transaktion (Pflichtauswahl)]],Transaktionen[[Transaktionen]:[Langtext]],2,FALSE),"")</f>
        <v/>
      </c>
      <c r="V2440">
        <f>IFERROR(VLOOKUP(BTT[[#This Row],[Verwendetes Formular
(Auswahl falls relevant)]],Formulare[[Formularbezeichnung]:[Formularname (technisch)]],2,FALSE),"")</f>
        <v/>
      </c>
      <c r="AK2440">
        <f>IF(BTT[[#This Row],[Subprozess
(optionale Auswahl)]]="","okay",IF(VLOOKUP(BTT[[#This Row],[Subprozess
(optionale Auswahl)]],BPML[[Subprozess]:[Zugeordneter Hauptprozess]],3,FALSE)=BTT[[#This Row],[Hauptprozess
(Pflichtauswahl)]],"okay","falscher Subprozess"))</f>
        <v/>
      </c>
      <c r="AL2440">
        <f>IF(aktives_Teilprojekt="Master","",IF(BTT[[#This Row],[Verantwortliches TP
(automatisch)]]=VLOOKUP(aktives_Teilprojekt,Teilprojekte[[Teilprojekte]:[Kürzel]],2,FALSE),"okay","Hauptprozess anderes TP"))</f>
        <v/>
      </c>
      <c r="AM24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0">
        <f>IFERROR(IF(BTT[[#This Row],[SAP-Modul
(Pflichtauswahl)]]&lt;&gt;VLOOKUP(BTT[[#This Row],[Verwendete Transaktion (Pflichtauswahl)]],Transaktionen[[Transaktionen]:[Modul]],3,FALSE),"Modul anders","okay"),"")</f>
        <v/>
      </c>
      <c r="AP2440">
        <f>IFERROR(IF(COUNTIFS(BTT[Verwendete Transaktion (Pflichtauswahl)],BTT[[#This Row],[Verwendete Transaktion (Pflichtauswahl)]],BTT[SAP-Modul
(Pflichtauswahl)],"&lt;&gt;"&amp;BTT[[#This Row],[SAP-Modul
(Pflichtauswahl)]])&gt;0,"Modul anders","okay"),"")</f>
        <v/>
      </c>
      <c r="AQ2440">
        <f>IFERROR(IF(COUNTIFS(BTT[Verwendete Transaktion (Pflichtauswahl)],BTT[[#This Row],[Verwendete Transaktion (Pflichtauswahl)]],BTT[Verantwortliches TP
(automatisch)],"&lt;&gt;"&amp;BTT[[#This Row],[Verantwortliches TP
(automatisch)]])&gt;0,"Transaktion mehrfach","okay"),"")</f>
        <v/>
      </c>
      <c r="AR2440">
        <f>IFERROR(IF(COUNTIFS(BTT[Verwendete Transaktion (Pflichtauswahl)],BTT[[#This Row],[Verwendete Transaktion (Pflichtauswahl)]],BTT[Verantwortliches TP
(automatisch)],"&lt;&gt;"&amp;VLOOKUP(aktives_Teilprojekt,Teilprojekte[[Teilprojekte]:[Kürzel]],2,FALSE))&gt;0,"Transaktion mehrfach","okay"),"")</f>
        <v/>
      </c>
      <c r="AS2440" t="inlineStr">
        <is>
          <t>FI2410</t>
        </is>
      </c>
    </row>
    <row r="2441">
      <c r="A2441">
        <f>IFERROR(IF(BTT[[#This Row],[Lfd Nr. 
(aus konsolidierter Datei)]]&lt;&gt;"",BTT[[#This Row],[Lfd Nr. 
(aus konsolidierter Datei)]],VLOOKUP(aktives_Teilprojekt,Teilprojekte[[Teilprojekte]:[Kürzel]],2,FALSE)&amp;ROW(BTT[[#This Row],[Lfd Nr.
(automatisch)]])-2),"")</f>
        <v/>
      </c>
      <c r="B2441" t="inlineStr">
        <is>
          <t>Kontokorrent pflegen</t>
        </is>
      </c>
      <c r="D2441" t="inlineStr">
        <is>
          <t>Rechnungshistorie</t>
        </is>
      </c>
      <c r="E2441">
        <f>IFERROR(IF(NOT(BTT[[#This Row],[Manuelle Änderung des Verantwortliches TP
(Auswahl - bei Bedarf)]]=""),BTT[[#This Row],[Manuelle Änderung des Verantwortliches TP
(Auswahl - bei Bedarf)]],VLOOKUP(BTT[[#This Row],[Hauptprozess
(Pflichtauswahl)]],Hauptprozesse[],3,FALSE)),"")</f>
        <v/>
      </c>
      <c r="G2441" t="inlineStr">
        <is>
          <t>RW-K</t>
        </is>
      </c>
      <c r="H2441" t="inlineStr"/>
      <c r="I2441" t="inlineStr">
        <is>
          <t>ZFI20</t>
        </is>
      </c>
      <c r="J2441">
        <f>IFERROR(VLOOKUP(BTT[[#This Row],[Verwendete Transaktion (Pflichtauswahl)]],Transaktionen[[Transaktionen]:[Langtext]],2,FALSE),"")</f>
        <v/>
      </c>
      <c r="V2441">
        <f>IFERROR(VLOOKUP(BTT[[#This Row],[Verwendetes Formular
(Auswahl falls relevant)]],Formulare[[Formularbezeichnung]:[Formularname (technisch)]],2,FALSE),"")</f>
        <v/>
      </c>
      <c r="Y2441" t="inlineStr">
        <is>
          <t>unter S4 obsolet</t>
        </is>
      </c>
      <c r="AK2441">
        <f>IF(BTT[[#This Row],[Subprozess
(optionale Auswahl)]]="","okay",IF(VLOOKUP(BTT[[#This Row],[Subprozess
(optionale Auswahl)]],BPML[[Subprozess]:[Zugeordneter Hauptprozess]],3,FALSE)=BTT[[#This Row],[Hauptprozess
(Pflichtauswahl)]],"okay","falscher Subprozess"))</f>
        <v/>
      </c>
      <c r="AL2441">
        <f>IF(aktives_Teilprojekt="Master","",IF(BTT[[#This Row],[Verantwortliches TP
(automatisch)]]=VLOOKUP(aktives_Teilprojekt,Teilprojekte[[Teilprojekte]:[Kürzel]],2,FALSE),"okay","Hauptprozess anderes TP"))</f>
        <v/>
      </c>
      <c r="AM24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1">
        <f>IFERROR(IF(BTT[[#This Row],[SAP-Modul
(Pflichtauswahl)]]&lt;&gt;VLOOKUP(BTT[[#This Row],[Verwendete Transaktion (Pflichtauswahl)]],Transaktionen[[Transaktionen]:[Modul]],3,FALSE),"Modul anders","okay"),"")</f>
        <v/>
      </c>
      <c r="AP2441">
        <f>IFERROR(IF(COUNTIFS(BTT[Verwendete Transaktion (Pflichtauswahl)],BTT[[#This Row],[Verwendete Transaktion (Pflichtauswahl)]],BTT[SAP-Modul
(Pflichtauswahl)],"&lt;&gt;"&amp;BTT[[#This Row],[SAP-Modul
(Pflichtauswahl)]])&gt;0,"Modul anders","okay"),"")</f>
        <v/>
      </c>
      <c r="AQ2441">
        <f>IFERROR(IF(COUNTIFS(BTT[Verwendete Transaktion (Pflichtauswahl)],BTT[[#This Row],[Verwendete Transaktion (Pflichtauswahl)]],BTT[Verantwortliches TP
(automatisch)],"&lt;&gt;"&amp;BTT[[#This Row],[Verantwortliches TP
(automatisch)]])&gt;0,"Transaktion mehrfach","okay"),"")</f>
        <v/>
      </c>
      <c r="AR2441">
        <f>IFERROR(IF(COUNTIFS(BTT[Verwendete Transaktion (Pflichtauswahl)],BTT[[#This Row],[Verwendete Transaktion (Pflichtauswahl)]],BTT[Verantwortliches TP
(automatisch)],"&lt;&gt;"&amp;VLOOKUP(aktives_Teilprojekt,Teilprojekte[[Teilprojekte]:[Kürzel]],2,FALSE))&gt;0,"Transaktion mehrfach","okay"),"")</f>
        <v/>
      </c>
      <c r="AS2441" t="inlineStr">
        <is>
          <t>FI2411</t>
        </is>
      </c>
    </row>
    <row r="2442">
      <c r="A2442">
        <f>IFERROR(IF(BTT[[#This Row],[Lfd Nr. 
(aus konsolidierter Datei)]]&lt;&gt;"",BTT[[#This Row],[Lfd Nr. 
(aus konsolidierter Datei)]],VLOOKUP(aktives_Teilprojekt,Teilprojekte[[Teilprojekte]:[Kürzel]],2,FALSE)&amp;ROW(BTT[[#This Row],[Lfd Nr.
(automatisch)]])-2),"")</f>
        <v/>
      </c>
      <c r="B2442" t="inlineStr">
        <is>
          <t>Kontokorrent pflegen</t>
        </is>
      </c>
      <c r="D2442" t="inlineStr">
        <is>
          <t>Rechnungshistorie</t>
        </is>
      </c>
      <c r="E2442">
        <f>IFERROR(IF(NOT(BTT[[#This Row],[Manuelle Änderung des Verantwortliches TP
(Auswahl - bei Bedarf)]]=""),BTT[[#This Row],[Manuelle Änderung des Verantwortliches TP
(Auswahl - bei Bedarf)]],VLOOKUP(BTT[[#This Row],[Hauptprozess
(Pflichtauswahl)]],Hauptprozesse[],3,FALSE)),"")</f>
        <v/>
      </c>
      <c r="G2442" t="inlineStr">
        <is>
          <t>RW-K</t>
        </is>
      </c>
      <c r="H2442" t="inlineStr"/>
      <c r="I2442" t="inlineStr">
        <is>
          <t>ZFI21</t>
        </is>
      </c>
      <c r="J2442">
        <f>IFERROR(VLOOKUP(BTT[[#This Row],[Verwendete Transaktion (Pflichtauswahl)]],Transaktionen[[Transaktionen]:[Langtext]],2,FALSE),"")</f>
        <v/>
      </c>
      <c r="V2442">
        <f>IFERROR(VLOOKUP(BTT[[#This Row],[Verwendetes Formular
(Auswahl falls relevant)]],Formulare[[Formularbezeichnung]:[Formularname (technisch)]],2,FALSE),"")</f>
        <v/>
      </c>
      <c r="Y2442" t="inlineStr">
        <is>
          <t>unter S4 obsolet</t>
        </is>
      </c>
      <c r="AK2442">
        <f>IF(BTT[[#This Row],[Subprozess
(optionale Auswahl)]]="","okay",IF(VLOOKUP(BTT[[#This Row],[Subprozess
(optionale Auswahl)]],BPML[[Subprozess]:[Zugeordneter Hauptprozess]],3,FALSE)=BTT[[#This Row],[Hauptprozess
(Pflichtauswahl)]],"okay","falscher Subprozess"))</f>
        <v/>
      </c>
      <c r="AL2442">
        <f>IF(aktives_Teilprojekt="Master","",IF(BTT[[#This Row],[Verantwortliches TP
(automatisch)]]=VLOOKUP(aktives_Teilprojekt,Teilprojekte[[Teilprojekte]:[Kürzel]],2,FALSE),"okay","Hauptprozess anderes TP"))</f>
        <v/>
      </c>
      <c r="AM24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2">
        <f>IFERROR(IF(BTT[[#This Row],[SAP-Modul
(Pflichtauswahl)]]&lt;&gt;VLOOKUP(BTT[[#This Row],[Verwendete Transaktion (Pflichtauswahl)]],Transaktionen[[Transaktionen]:[Modul]],3,FALSE),"Modul anders","okay"),"")</f>
        <v/>
      </c>
      <c r="AP2442">
        <f>IFERROR(IF(COUNTIFS(BTT[Verwendete Transaktion (Pflichtauswahl)],BTT[[#This Row],[Verwendete Transaktion (Pflichtauswahl)]],BTT[SAP-Modul
(Pflichtauswahl)],"&lt;&gt;"&amp;BTT[[#This Row],[SAP-Modul
(Pflichtauswahl)]])&gt;0,"Modul anders","okay"),"")</f>
        <v/>
      </c>
      <c r="AQ2442">
        <f>IFERROR(IF(COUNTIFS(BTT[Verwendete Transaktion (Pflichtauswahl)],BTT[[#This Row],[Verwendete Transaktion (Pflichtauswahl)]],BTT[Verantwortliches TP
(automatisch)],"&lt;&gt;"&amp;BTT[[#This Row],[Verantwortliches TP
(automatisch)]])&gt;0,"Transaktion mehrfach","okay"),"")</f>
        <v/>
      </c>
      <c r="AR2442">
        <f>IFERROR(IF(COUNTIFS(BTT[Verwendete Transaktion (Pflichtauswahl)],BTT[[#This Row],[Verwendete Transaktion (Pflichtauswahl)]],BTT[Verantwortliches TP
(automatisch)],"&lt;&gt;"&amp;VLOOKUP(aktives_Teilprojekt,Teilprojekte[[Teilprojekte]:[Kürzel]],2,FALSE))&gt;0,"Transaktion mehrfach","okay"),"")</f>
        <v/>
      </c>
      <c r="AS2442" t="inlineStr">
        <is>
          <t>FI2412</t>
        </is>
      </c>
    </row>
    <row r="2443">
      <c r="A2443">
        <f>IFERROR(IF(BTT[[#This Row],[Lfd Nr. 
(aus konsolidierter Datei)]]&lt;&gt;"",BTT[[#This Row],[Lfd Nr. 
(aus konsolidierter Datei)]],VLOOKUP(aktives_Teilprojekt,Teilprojekte[[Teilprojekte]:[Kürzel]],2,FALSE)&amp;ROW(BTT[[#This Row],[Lfd Nr.
(automatisch)]])-2),"")</f>
        <v/>
      </c>
      <c r="B2443" t="inlineStr">
        <is>
          <t>Kontokorrent pflegen</t>
        </is>
      </c>
      <c r="D2443" t="inlineStr">
        <is>
          <t>Rechnungshistorie</t>
        </is>
      </c>
      <c r="E2443">
        <f>IFERROR(IF(NOT(BTT[[#This Row],[Manuelle Änderung des Verantwortliches TP
(Auswahl - bei Bedarf)]]=""),BTT[[#This Row],[Manuelle Änderung des Verantwortliches TP
(Auswahl - bei Bedarf)]],VLOOKUP(BTT[[#This Row],[Hauptprozess
(Pflichtauswahl)]],Hauptprozesse[],3,FALSE)),"")</f>
        <v/>
      </c>
      <c r="G2443" t="inlineStr">
        <is>
          <t>RW-K</t>
        </is>
      </c>
      <c r="H2443" t="inlineStr"/>
      <c r="I2443" t="inlineStr">
        <is>
          <t>ZFI22</t>
        </is>
      </c>
      <c r="J2443">
        <f>IFERROR(VLOOKUP(BTT[[#This Row],[Verwendete Transaktion (Pflichtauswahl)]],Transaktionen[[Transaktionen]:[Langtext]],2,FALSE),"")</f>
        <v/>
      </c>
      <c r="V2443">
        <f>IFERROR(VLOOKUP(BTT[[#This Row],[Verwendetes Formular
(Auswahl falls relevant)]],Formulare[[Formularbezeichnung]:[Formularname (technisch)]],2,FALSE),"")</f>
        <v/>
      </c>
      <c r="Y2443" t="inlineStr">
        <is>
          <t>unter S4 obsolet</t>
        </is>
      </c>
      <c r="AK2443">
        <f>IF(BTT[[#This Row],[Subprozess
(optionale Auswahl)]]="","okay",IF(VLOOKUP(BTT[[#This Row],[Subprozess
(optionale Auswahl)]],BPML[[Subprozess]:[Zugeordneter Hauptprozess]],3,FALSE)=BTT[[#This Row],[Hauptprozess
(Pflichtauswahl)]],"okay","falscher Subprozess"))</f>
        <v/>
      </c>
      <c r="AL2443">
        <f>IF(aktives_Teilprojekt="Master","",IF(BTT[[#This Row],[Verantwortliches TP
(automatisch)]]=VLOOKUP(aktives_Teilprojekt,Teilprojekte[[Teilprojekte]:[Kürzel]],2,FALSE),"okay","Hauptprozess anderes TP"))</f>
        <v/>
      </c>
      <c r="AM24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3">
        <f>IFERROR(IF(BTT[[#This Row],[SAP-Modul
(Pflichtauswahl)]]&lt;&gt;VLOOKUP(BTT[[#This Row],[Verwendete Transaktion (Pflichtauswahl)]],Transaktionen[[Transaktionen]:[Modul]],3,FALSE),"Modul anders","okay"),"")</f>
        <v/>
      </c>
      <c r="AP2443">
        <f>IFERROR(IF(COUNTIFS(BTT[Verwendete Transaktion (Pflichtauswahl)],BTT[[#This Row],[Verwendete Transaktion (Pflichtauswahl)]],BTT[SAP-Modul
(Pflichtauswahl)],"&lt;&gt;"&amp;BTT[[#This Row],[SAP-Modul
(Pflichtauswahl)]])&gt;0,"Modul anders","okay"),"")</f>
        <v/>
      </c>
      <c r="AQ2443">
        <f>IFERROR(IF(COUNTIFS(BTT[Verwendete Transaktion (Pflichtauswahl)],BTT[[#This Row],[Verwendete Transaktion (Pflichtauswahl)]],BTT[Verantwortliches TP
(automatisch)],"&lt;&gt;"&amp;BTT[[#This Row],[Verantwortliches TP
(automatisch)]])&gt;0,"Transaktion mehrfach","okay"),"")</f>
        <v/>
      </c>
      <c r="AR2443">
        <f>IFERROR(IF(COUNTIFS(BTT[Verwendete Transaktion (Pflichtauswahl)],BTT[[#This Row],[Verwendete Transaktion (Pflichtauswahl)]],BTT[Verantwortliches TP
(automatisch)],"&lt;&gt;"&amp;VLOOKUP(aktives_Teilprojekt,Teilprojekte[[Teilprojekte]:[Kürzel]],2,FALSE))&gt;0,"Transaktion mehrfach","okay"),"")</f>
        <v/>
      </c>
      <c r="AS2443" t="inlineStr">
        <is>
          <t>FI2413</t>
        </is>
      </c>
    </row>
    <row r="2444">
      <c r="A2444">
        <f>IFERROR(IF(BTT[[#This Row],[Lfd Nr. 
(aus konsolidierter Datei)]]&lt;&gt;"",BTT[[#This Row],[Lfd Nr. 
(aus konsolidierter Datei)]],VLOOKUP(aktives_Teilprojekt,Teilprojekte[[Teilprojekte]:[Kürzel]],2,FALSE)&amp;ROW(BTT[[#This Row],[Lfd Nr.
(automatisch)]])-2),"")</f>
        <v/>
      </c>
      <c r="E2444">
        <f>IFERROR(IF(NOT(BTT[[#This Row],[Manuelle Änderung des Verantwortliches TP
(Auswahl - bei Bedarf)]]=""),BTT[[#This Row],[Manuelle Änderung des Verantwortliches TP
(Auswahl - bei Bedarf)]],VLOOKUP(BTT[[#This Row],[Hauptprozess
(Pflichtauswahl)]],Hauptprozesse[],3,FALSE)),"")</f>
        <v/>
      </c>
      <c r="F2444" t="inlineStr">
        <is>
          <t>FI</t>
        </is>
      </c>
      <c r="G2444" t="inlineStr">
        <is>
          <t>CO</t>
        </is>
      </c>
      <c r="H2444" t="inlineStr"/>
      <c r="I2444" t="inlineStr">
        <is>
          <t>ZFI23</t>
        </is>
      </c>
      <c r="J2444">
        <f>IFERROR(VLOOKUP(BTT[[#This Row],[Verwendete Transaktion (Pflichtauswahl)]],Transaktionen[[Transaktionen]:[Langtext]],2,FALSE),"")</f>
        <v/>
      </c>
      <c r="V2444">
        <f>IFERROR(VLOOKUP(BTT[[#This Row],[Verwendetes Formular
(Auswahl falls relevant)]],Formulare[[Formularbezeichnung]:[Formularname (technisch)]],2,FALSE),"")</f>
        <v/>
      </c>
      <c r="Y2444" t="inlineStr">
        <is>
          <t xml:space="preserve">Transaktion zeitlich gesperrt </t>
        </is>
      </c>
      <c r="AK2444">
        <f>IF(BTT[[#This Row],[Subprozess
(optionale Auswahl)]]="","okay",IF(VLOOKUP(BTT[[#This Row],[Subprozess
(optionale Auswahl)]],BPML[[Subprozess]:[Zugeordneter Hauptprozess]],3,FALSE)=BTT[[#This Row],[Hauptprozess
(Pflichtauswahl)]],"okay","falscher Subprozess"))</f>
        <v/>
      </c>
      <c r="AL2444">
        <f>IF(aktives_Teilprojekt="Master","",IF(BTT[[#This Row],[Verantwortliches TP
(automatisch)]]=VLOOKUP(aktives_Teilprojekt,Teilprojekte[[Teilprojekte]:[Kürzel]],2,FALSE),"okay","Hauptprozess anderes TP"))</f>
        <v/>
      </c>
      <c r="AM24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4">
        <f>IFERROR(IF(BTT[[#This Row],[SAP-Modul
(Pflichtauswahl)]]&lt;&gt;VLOOKUP(BTT[[#This Row],[Verwendete Transaktion (Pflichtauswahl)]],Transaktionen[[Transaktionen]:[Modul]],3,FALSE),"Modul anders","okay"),"")</f>
        <v/>
      </c>
      <c r="AP2444">
        <f>IFERROR(IF(COUNTIFS(BTT[Verwendete Transaktion (Pflichtauswahl)],BTT[[#This Row],[Verwendete Transaktion (Pflichtauswahl)]],BTT[SAP-Modul
(Pflichtauswahl)],"&lt;&gt;"&amp;BTT[[#This Row],[SAP-Modul
(Pflichtauswahl)]])&gt;0,"Modul anders","okay"),"")</f>
        <v/>
      </c>
      <c r="AQ2444">
        <f>IFERROR(IF(COUNTIFS(BTT[Verwendete Transaktion (Pflichtauswahl)],BTT[[#This Row],[Verwendete Transaktion (Pflichtauswahl)]],BTT[Verantwortliches TP
(automatisch)],"&lt;&gt;"&amp;BTT[[#This Row],[Verantwortliches TP
(automatisch)]])&gt;0,"Transaktion mehrfach","okay"),"")</f>
        <v/>
      </c>
      <c r="AR2444">
        <f>IFERROR(IF(COUNTIFS(BTT[Verwendete Transaktion (Pflichtauswahl)],BTT[[#This Row],[Verwendete Transaktion (Pflichtauswahl)]],BTT[Verantwortliches TP
(automatisch)],"&lt;&gt;"&amp;VLOOKUP(aktives_Teilprojekt,Teilprojekte[[Teilprojekte]:[Kürzel]],2,FALSE))&gt;0,"Transaktion mehrfach","okay"),"")</f>
        <v/>
      </c>
      <c r="AS2444" t="inlineStr">
        <is>
          <t>FI2414</t>
        </is>
      </c>
    </row>
    <row r="2445">
      <c r="A2445">
        <f>IFERROR(IF(BTT[[#This Row],[Lfd Nr. 
(aus konsolidierter Datei)]]&lt;&gt;"",BTT[[#This Row],[Lfd Nr. 
(aus konsolidierter Datei)]],VLOOKUP(aktives_Teilprojekt,Teilprojekte[[Teilprojekte]:[Kürzel]],2,FALSE)&amp;ROW(BTT[[#This Row],[Lfd Nr.
(automatisch)]])-2),"")</f>
        <v/>
      </c>
      <c r="B2445" t="inlineStr">
        <is>
          <t>Kontokorrent pflegen</t>
        </is>
      </c>
      <c r="D2445" t="inlineStr">
        <is>
          <t>Rechnungshistorie</t>
        </is>
      </c>
      <c r="E2445">
        <f>IFERROR(IF(NOT(BTT[[#This Row],[Manuelle Änderung des Verantwortliches TP
(Auswahl - bei Bedarf)]]=""),BTT[[#This Row],[Manuelle Änderung des Verantwortliches TP
(Auswahl - bei Bedarf)]],VLOOKUP(BTT[[#This Row],[Hauptprozess
(Pflichtauswahl)]],Hauptprozesse[],3,FALSE)),"")</f>
        <v/>
      </c>
      <c r="G2445" t="inlineStr">
        <is>
          <t>RW-K</t>
        </is>
      </c>
      <c r="H2445" t="inlineStr"/>
      <c r="I2445" t="inlineStr">
        <is>
          <t>ZFI28</t>
        </is>
      </c>
      <c r="J2445">
        <f>IFERROR(VLOOKUP(BTT[[#This Row],[Verwendete Transaktion (Pflichtauswahl)]],Transaktionen[[Transaktionen]:[Langtext]],2,FALSE),"")</f>
        <v/>
      </c>
      <c r="V2445">
        <f>IFERROR(VLOOKUP(BTT[[#This Row],[Verwendetes Formular
(Auswahl falls relevant)]],Formulare[[Formularbezeichnung]:[Formularname (technisch)]],2,FALSE),"")</f>
        <v/>
      </c>
      <c r="Y2445" t="inlineStr">
        <is>
          <t>unter S4 obsolet</t>
        </is>
      </c>
      <c r="AK2445">
        <f>IF(BTT[[#This Row],[Subprozess
(optionale Auswahl)]]="","okay",IF(VLOOKUP(BTT[[#This Row],[Subprozess
(optionale Auswahl)]],BPML[[Subprozess]:[Zugeordneter Hauptprozess]],3,FALSE)=BTT[[#This Row],[Hauptprozess
(Pflichtauswahl)]],"okay","falscher Subprozess"))</f>
        <v/>
      </c>
      <c r="AL2445">
        <f>IF(aktives_Teilprojekt="Master","",IF(BTT[[#This Row],[Verantwortliches TP
(automatisch)]]=VLOOKUP(aktives_Teilprojekt,Teilprojekte[[Teilprojekte]:[Kürzel]],2,FALSE),"okay","Hauptprozess anderes TP"))</f>
        <v/>
      </c>
      <c r="AM24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5">
        <f>IFERROR(IF(BTT[[#This Row],[SAP-Modul
(Pflichtauswahl)]]&lt;&gt;VLOOKUP(BTT[[#This Row],[Verwendete Transaktion (Pflichtauswahl)]],Transaktionen[[Transaktionen]:[Modul]],3,FALSE),"Modul anders","okay"),"")</f>
        <v/>
      </c>
      <c r="AP2445">
        <f>IFERROR(IF(COUNTIFS(BTT[Verwendete Transaktion (Pflichtauswahl)],BTT[[#This Row],[Verwendete Transaktion (Pflichtauswahl)]],BTT[SAP-Modul
(Pflichtauswahl)],"&lt;&gt;"&amp;BTT[[#This Row],[SAP-Modul
(Pflichtauswahl)]])&gt;0,"Modul anders","okay"),"")</f>
        <v/>
      </c>
      <c r="AQ2445">
        <f>IFERROR(IF(COUNTIFS(BTT[Verwendete Transaktion (Pflichtauswahl)],BTT[[#This Row],[Verwendete Transaktion (Pflichtauswahl)]],BTT[Verantwortliches TP
(automatisch)],"&lt;&gt;"&amp;BTT[[#This Row],[Verantwortliches TP
(automatisch)]])&gt;0,"Transaktion mehrfach","okay"),"")</f>
        <v/>
      </c>
      <c r="AR2445">
        <f>IFERROR(IF(COUNTIFS(BTT[Verwendete Transaktion (Pflichtauswahl)],BTT[[#This Row],[Verwendete Transaktion (Pflichtauswahl)]],BTT[Verantwortliches TP
(automatisch)],"&lt;&gt;"&amp;VLOOKUP(aktives_Teilprojekt,Teilprojekte[[Teilprojekte]:[Kürzel]],2,FALSE))&gt;0,"Transaktion mehrfach","okay"),"")</f>
        <v/>
      </c>
      <c r="AS2445" t="inlineStr">
        <is>
          <t>FI2415</t>
        </is>
      </c>
    </row>
    <row r="2446">
      <c r="A2446">
        <f>IFERROR(IF(BTT[[#This Row],[Lfd Nr. 
(aus konsolidierter Datei)]]&lt;&gt;"",BTT[[#This Row],[Lfd Nr. 
(aus konsolidierter Datei)]],VLOOKUP(aktives_Teilprojekt,Teilprojekte[[Teilprojekte]:[Kürzel]],2,FALSE)&amp;ROW(BTT[[#This Row],[Lfd Nr.
(automatisch)]])-2),"")</f>
        <v/>
      </c>
      <c r="B2446" t="inlineStr">
        <is>
          <t>Kontokorrent pflegen</t>
        </is>
      </c>
      <c r="D2446" t="inlineStr">
        <is>
          <t>Rechnungshistorie</t>
        </is>
      </c>
      <c r="E2446">
        <f>IFERROR(IF(NOT(BTT[[#This Row],[Manuelle Änderung des Verantwortliches TP
(Auswahl - bei Bedarf)]]=""),BTT[[#This Row],[Manuelle Änderung des Verantwortliches TP
(Auswahl - bei Bedarf)]],VLOOKUP(BTT[[#This Row],[Hauptprozess
(Pflichtauswahl)]],Hauptprozesse[],3,FALSE)),"")</f>
        <v/>
      </c>
      <c r="G2446" t="inlineStr">
        <is>
          <t>RW-K</t>
        </is>
      </c>
      <c r="H2446" t="inlineStr"/>
      <c r="I2446" t="inlineStr">
        <is>
          <t>ZFI29</t>
        </is>
      </c>
      <c r="J2446">
        <f>IFERROR(VLOOKUP(BTT[[#This Row],[Verwendete Transaktion (Pflichtauswahl)]],Transaktionen[[Transaktionen]:[Langtext]],2,FALSE),"")</f>
        <v/>
      </c>
      <c r="V2446">
        <f>IFERROR(VLOOKUP(BTT[[#This Row],[Verwendetes Formular
(Auswahl falls relevant)]],Formulare[[Formularbezeichnung]:[Formularname (technisch)]],2,FALSE),"")</f>
        <v/>
      </c>
      <c r="Y2446" t="inlineStr">
        <is>
          <t>unter S4 obsolet</t>
        </is>
      </c>
      <c r="AK2446">
        <f>IF(BTT[[#This Row],[Subprozess
(optionale Auswahl)]]="","okay",IF(VLOOKUP(BTT[[#This Row],[Subprozess
(optionale Auswahl)]],BPML[[Subprozess]:[Zugeordneter Hauptprozess]],3,FALSE)=BTT[[#This Row],[Hauptprozess
(Pflichtauswahl)]],"okay","falscher Subprozess"))</f>
        <v/>
      </c>
      <c r="AL2446">
        <f>IF(aktives_Teilprojekt="Master","",IF(BTT[[#This Row],[Verantwortliches TP
(automatisch)]]=VLOOKUP(aktives_Teilprojekt,Teilprojekte[[Teilprojekte]:[Kürzel]],2,FALSE),"okay","Hauptprozess anderes TP"))</f>
        <v/>
      </c>
      <c r="AM24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6">
        <f>IFERROR(IF(BTT[[#This Row],[SAP-Modul
(Pflichtauswahl)]]&lt;&gt;VLOOKUP(BTT[[#This Row],[Verwendete Transaktion (Pflichtauswahl)]],Transaktionen[[Transaktionen]:[Modul]],3,FALSE),"Modul anders","okay"),"")</f>
        <v/>
      </c>
      <c r="AP2446">
        <f>IFERROR(IF(COUNTIFS(BTT[Verwendete Transaktion (Pflichtauswahl)],BTT[[#This Row],[Verwendete Transaktion (Pflichtauswahl)]],BTT[SAP-Modul
(Pflichtauswahl)],"&lt;&gt;"&amp;BTT[[#This Row],[SAP-Modul
(Pflichtauswahl)]])&gt;0,"Modul anders","okay"),"")</f>
        <v/>
      </c>
      <c r="AQ2446">
        <f>IFERROR(IF(COUNTIFS(BTT[Verwendete Transaktion (Pflichtauswahl)],BTT[[#This Row],[Verwendete Transaktion (Pflichtauswahl)]],BTT[Verantwortliches TP
(automatisch)],"&lt;&gt;"&amp;BTT[[#This Row],[Verantwortliches TP
(automatisch)]])&gt;0,"Transaktion mehrfach","okay"),"")</f>
        <v/>
      </c>
      <c r="AR2446">
        <f>IFERROR(IF(COUNTIFS(BTT[Verwendete Transaktion (Pflichtauswahl)],BTT[[#This Row],[Verwendete Transaktion (Pflichtauswahl)]],BTT[Verantwortliches TP
(automatisch)],"&lt;&gt;"&amp;VLOOKUP(aktives_Teilprojekt,Teilprojekte[[Teilprojekte]:[Kürzel]],2,FALSE))&gt;0,"Transaktion mehrfach","okay"),"")</f>
        <v/>
      </c>
      <c r="AS2446" t="inlineStr">
        <is>
          <t>FI2416</t>
        </is>
      </c>
    </row>
    <row r="2447">
      <c r="A2447">
        <f>IFERROR(IF(BTT[[#This Row],[Lfd Nr. 
(aus konsolidierter Datei)]]&lt;&gt;"",BTT[[#This Row],[Lfd Nr. 
(aus konsolidierter Datei)]],VLOOKUP(aktives_Teilprojekt,Teilprojekte[[Teilprojekte]:[Kürzel]],2,FALSE)&amp;ROW(BTT[[#This Row],[Lfd Nr.
(automatisch)]])-2),"")</f>
        <v/>
      </c>
      <c r="B2447" t="inlineStr">
        <is>
          <t>Kontokorrent pflegen</t>
        </is>
      </c>
      <c r="D2447" t="inlineStr">
        <is>
          <t>Rechnungshistorie</t>
        </is>
      </c>
      <c r="E2447">
        <f>IFERROR(IF(NOT(BTT[[#This Row],[Manuelle Änderung des Verantwortliches TP
(Auswahl - bei Bedarf)]]=""),BTT[[#This Row],[Manuelle Änderung des Verantwortliches TP
(Auswahl - bei Bedarf)]],VLOOKUP(BTT[[#This Row],[Hauptprozess
(Pflichtauswahl)]],Hauptprozesse[],3,FALSE)),"")</f>
        <v/>
      </c>
      <c r="G2447" t="inlineStr">
        <is>
          <t>RW-K</t>
        </is>
      </c>
      <c r="H2447" t="inlineStr"/>
      <c r="I2447" t="inlineStr">
        <is>
          <t>ZFI31</t>
        </is>
      </c>
      <c r="J2447">
        <f>IFERROR(VLOOKUP(BTT[[#This Row],[Verwendete Transaktion (Pflichtauswahl)]],Transaktionen[[Transaktionen]:[Langtext]],2,FALSE),"")</f>
        <v/>
      </c>
      <c r="V2447">
        <f>IFERROR(VLOOKUP(BTT[[#This Row],[Verwendetes Formular
(Auswahl falls relevant)]],Formulare[[Formularbezeichnung]:[Formularname (technisch)]],2,FALSE),"")</f>
        <v/>
      </c>
      <c r="Y2447" t="inlineStr">
        <is>
          <t>unter S4 obsolet</t>
        </is>
      </c>
      <c r="AK2447">
        <f>IF(BTT[[#This Row],[Subprozess
(optionale Auswahl)]]="","okay",IF(VLOOKUP(BTT[[#This Row],[Subprozess
(optionale Auswahl)]],BPML[[Subprozess]:[Zugeordneter Hauptprozess]],3,FALSE)=BTT[[#This Row],[Hauptprozess
(Pflichtauswahl)]],"okay","falscher Subprozess"))</f>
        <v/>
      </c>
      <c r="AL2447">
        <f>IF(aktives_Teilprojekt="Master","",IF(BTT[[#This Row],[Verantwortliches TP
(automatisch)]]=VLOOKUP(aktives_Teilprojekt,Teilprojekte[[Teilprojekte]:[Kürzel]],2,FALSE),"okay","Hauptprozess anderes TP"))</f>
        <v/>
      </c>
      <c r="AM24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7">
        <f>IFERROR(IF(BTT[[#This Row],[SAP-Modul
(Pflichtauswahl)]]&lt;&gt;VLOOKUP(BTT[[#This Row],[Verwendete Transaktion (Pflichtauswahl)]],Transaktionen[[Transaktionen]:[Modul]],3,FALSE),"Modul anders","okay"),"")</f>
        <v/>
      </c>
      <c r="AP2447">
        <f>IFERROR(IF(COUNTIFS(BTT[Verwendete Transaktion (Pflichtauswahl)],BTT[[#This Row],[Verwendete Transaktion (Pflichtauswahl)]],BTT[SAP-Modul
(Pflichtauswahl)],"&lt;&gt;"&amp;BTT[[#This Row],[SAP-Modul
(Pflichtauswahl)]])&gt;0,"Modul anders","okay"),"")</f>
        <v/>
      </c>
      <c r="AQ2447">
        <f>IFERROR(IF(COUNTIFS(BTT[Verwendete Transaktion (Pflichtauswahl)],BTT[[#This Row],[Verwendete Transaktion (Pflichtauswahl)]],BTT[Verantwortliches TP
(automatisch)],"&lt;&gt;"&amp;BTT[[#This Row],[Verantwortliches TP
(automatisch)]])&gt;0,"Transaktion mehrfach","okay"),"")</f>
        <v/>
      </c>
      <c r="AR2447">
        <f>IFERROR(IF(COUNTIFS(BTT[Verwendete Transaktion (Pflichtauswahl)],BTT[[#This Row],[Verwendete Transaktion (Pflichtauswahl)]],BTT[Verantwortliches TP
(automatisch)],"&lt;&gt;"&amp;VLOOKUP(aktives_Teilprojekt,Teilprojekte[[Teilprojekte]:[Kürzel]],2,FALSE))&gt;0,"Transaktion mehrfach","okay"),"")</f>
        <v/>
      </c>
      <c r="AS2447" t="inlineStr">
        <is>
          <t>FI2417</t>
        </is>
      </c>
    </row>
    <row r="2448">
      <c r="A2448">
        <f>IFERROR(IF(BTT[[#This Row],[Lfd Nr. 
(aus konsolidierter Datei)]]&lt;&gt;"",BTT[[#This Row],[Lfd Nr. 
(aus konsolidierter Datei)]],VLOOKUP(aktives_Teilprojekt,Teilprojekte[[Teilprojekte]:[Kürzel]],2,FALSE)&amp;ROW(BTT[[#This Row],[Lfd Nr.
(automatisch)]])-2),"")</f>
        <v/>
      </c>
      <c r="B2448" t="inlineStr">
        <is>
          <t>Kontokorrent pflegen</t>
        </is>
      </c>
      <c r="D2448" t="inlineStr">
        <is>
          <t>Rechnungshistorie</t>
        </is>
      </c>
      <c r="E2448">
        <f>IFERROR(IF(NOT(BTT[[#This Row],[Manuelle Änderung des Verantwortliches TP
(Auswahl - bei Bedarf)]]=""),BTT[[#This Row],[Manuelle Änderung des Verantwortliches TP
(Auswahl - bei Bedarf)]],VLOOKUP(BTT[[#This Row],[Hauptprozess
(Pflichtauswahl)]],Hauptprozesse[],3,FALSE)),"")</f>
        <v/>
      </c>
      <c r="G2448" t="inlineStr">
        <is>
          <t>RW-K</t>
        </is>
      </c>
      <c r="H2448" t="inlineStr"/>
      <c r="I2448" t="inlineStr">
        <is>
          <t>ZFI32</t>
        </is>
      </c>
      <c r="J2448">
        <f>IFERROR(VLOOKUP(BTT[[#This Row],[Verwendete Transaktion (Pflichtauswahl)]],Transaktionen[[Transaktionen]:[Langtext]],2,FALSE),"")</f>
        <v/>
      </c>
      <c r="V2448">
        <f>IFERROR(VLOOKUP(BTT[[#This Row],[Verwendetes Formular
(Auswahl falls relevant)]],Formulare[[Formularbezeichnung]:[Formularname (technisch)]],2,FALSE),"")</f>
        <v/>
      </c>
      <c r="Y2448" t="inlineStr">
        <is>
          <t>unter S4 obsolet</t>
        </is>
      </c>
      <c r="AK2448">
        <f>IF(BTT[[#This Row],[Subprozess
(optionale Auswahl)]]="","okay",IF(VLOOKUP(BTT[[#This Row],[Subprozess
(optionale Auswahl)]],BPML[[Subprozess]:[Zugeordneter Hauptprozess]],3,FALSE)=BTT[[#This Row],[Hauptprozess
(Pflichtauswahl)]],"okay","falscher Subprozess"))</f>
        <v/>
      </c>
      <c r="AL2448">
        <f>IF(aktives_Teilprojekt="Master","",IF(BTT[[#This Row],[Verantwortliches TP
(automatisch)]]=VLOOKUP(aktives_Teilprojekt,Teilprojekte[[Teilprojekte]:[Kürzel]],2,FALSE),"okay","Hauptprozess anderes TP"))</f>
        <v/>
      </c>
      <c r="AM24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8">
        <f>IFERROR(IF(BTT[[#This Row],[SAP-Modul
(Pflichtauswahl)]]&lt;&gt;VLOOKUP(BTT[[#This Row],[Verwendete Transaktion (Pflichtauswahl)]],Transaktionen[[Transaktionen]:[Modul]],3,FALSE),"Modul anders","okay"),"")</f>
        <v/>
      </c>
      <c r="AP2448">
        <f>IFERROR(IF(COUNTIFS(BTT[Verwendete Transaktion (Pflichtauswahl)],BTT[[#This Row],[Verwendete Transaktion (Pflichtauswahl)]],BTT[SAP-Modul
(Pflichtauswahl)],"&lt;&gt;"&amp;BTT[[#This Row],[SAP-Modul
(Pflichtauswahl)]])&gt;0,"Modul anders","okay"),"")</f>
        <v/>
      </c>
      <c r="AQ2448">
        <f>IFERROR(IF(COUNTIFS(BTT[Verwendete Transaktion (Pflichtauswahl)],BTT[[#This Row],[Verwendete Transaktion (Pflichtauswahl)]],BTT[Verantwortliches TP
(automatisch)],"&lt;&gt;"&amp;BTT[[#This Row],[Verantwortliches TP
(automatisch)]])&gt;0,"Transaktion mehrfach","okay"),"")</f>
        <v/>
      </c>
      <c r="AR2448">
        <f>IFERROR(IF(COUNTIFS(BTT[Verwendete Transaktion (Pflichtauswahl)],BTT[[#This Row],[Verwendete Transaktion (Pflichtauswahl)]],BTT[Verantwortliches TP
(automatisch)],"&lt;&gt;"&amp;VLOOKUP(aktives_Teilprojekt,Teilprojekte[[Teilprojekte]:[Kürzel]],2,FALSE))&gt;0,"Transaktion mehrfach","okay"),"")</f>
        <v/>
      </c>
      <c r="AS2448" t="inlineStr">
        <is>
          <t>FI2418</t>
        </is>
      </c>
    </row>
    <row r="2449">
      <c r="A2449">
        <f>IFERROR(IF(BTT[[#This Row],[Lfd Nr. 
(aus konsolidierter Datei)]]&lt;&gt;"",BTT[[#This Row],[Lfd Nr. 
(aus konsolidierter Datei)]],VLOOKUP(aktives_Teilprojekt,Teilprojekte[[Teilprojekte]:[Kürzel]],2,FALSE)&amp;ROW(BTT[[#This Row],[Lfd Nr.
(automatisch)]])-2),"")</f>
        <v/>
      </c>
      <c r="E2449">
        <f>IFERROR(IF(NOT(BTT[[#This Row],[Manuelle Änderung des Verantwortliches TP
(Auswahl - bei Bedarf)]]=""),BTT[[#This Row],[Manuelle Änderung des Verantwortliches TP
(Auswahl - bei Bedarf)]],VLOOKUP(BTT[[#This Row],[Hauptprozess
(Pflichtauswahl)]],Hauptprozesse[],3,FALSE)),"")</f>
        <v/>
      </c>
      <c r="F2449" t="inlineStr">
        <is>
          <t>FI</t>
        </is>
      </c>
      <c r="G2449" t="inlineStr">
        <is>
          <t>CO</t>
        </is>
      </c>
      <c r="H2449" t="inlineStr"/>
      <c r="I2449" t="inlineStr">
        <is>
          <t>ZFI33</t>
        </is>
      </c>
      <c r="J2449">
        <f>IFERROR(VLOOKUP(BTT[[#This Row],[Verwendete Transaktion (Pflichtauswahl)]],Transaktionen[[Transaktionen]:[Langtext]],2,FALSE),"")</f>
        <v/>
      </c>
      <c r="V2449">
        <f>IFERROR(VLOOKUP(BTT[[#This Row],[Verwendetes Formular
(Auswahl falls relevant)]],Formulare[[Formularbezeichnung]:[Formularname (technisch)]],2,FALSE),"")</f>
        <v/>
      </c>
      <c r="AK2449">
        <f>IF(BTT[[#This Row],[Subprozess
(optionale Auswahl)]]="","okay",IF(VLOOKUP(BTT[[#This Row],[Subprozess
(optionale Auswahl)]],BPML[[Subprozess]:[Zugeordneter Hauptprozess]],3,FALSE)=BTT[[#This Row],[Hauptprozess
(Pflichtauswahl)]],"okay","falscher Subprozess"))</f>
        <v/>
      </c>
      <c r="AL2449">
        <f>IF(aktives_Teilprojekt="Master","",IF(BTT[[#This Row],[Verantwortliches TP
(automatisch)]]=VLOOKUP(aktives_Teilprojekt,Teilprojekte[[Teilprojekte]:[Kürzel]],2,FALSE),"okay","Hauptprozess anderes TP"))</f>
        <v/>
      </c>
      <c r="AM24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49">
        <f>IFERROR(IF(BTT[[#This Row],[SAP-Modul
(Pflichtauswahl)]]&lt;&gt;VLOOKUP(BTT[[#This Row],[Verwendete Transaktion (Pflichtauswahl)]],Transaktionen[[Transaktionen]:[Modul]],3,FALSE),"Modul anders","okay"),"")</f>
        <v/>
      </c>
      <c r="AP2449">
        <f>IFERROR(IF(COUNTIFS(BTT[Verwendete Transaktion (Pflichtauswahl)],BTT[[#This Row],[Verwendete Transaktion (Pflichtauswahl)]],BTT[SAP-Modul
(Pflichtauswahl)],"&lt;&gt;"&amp;BTT[[#This Row],[SAP-Modul
(Pflichtauswahl)]])&gt;0,"Modul anders","okay"),"")</f>
        <v/>
      </c>
      <c r="AQ2449">
        <f>IFERROR(IF(COUNTIFS(BTT[Verwendete Transaktion (Pflichtauswahl)],BTT[[#This Row],[Verwendete Transaktion (Pflichtauswahl)]],BTT[Verantwortliches TP
(automatisch)],"&lt;&gt;"&amp;BTT[[#This Row],[Verantwortliches TP
(automatisch)]])&gt;0,"Transaktion mehrfach","okay"),"")</f>
        <v/>
      </c>
      <c r="AR2449">
        <f>IFERROR(IF(COUNTIFS(BTT[Verwendete Transaktion (Pflichtauswahl)],BTT[[#This Row],[Verwendete Transaktion (Pflichtauswahl)]],BTT[Verantwortliches TP
(automatisch)],"&lt;&gt;"&amp;VLOOKUP(aktives_Teilprojekt,Teilprojekte[[Teilprojekte]:[Kürzel]],2,FALSE))&gt;0,"Transaktion mehrfach","okay"),"")</f>
        <v/>
      </c>
      <c r="AS2449" t="inlineStr">
        <is>
          <t>FI2419</t>
        </is>
      </c>
    </row>
    <row r="2450">
      <c r="A2450">
        <f>IFERROR(IF(BTT[[#This Row],[Lfd Nr. 
(aus konsolidierter Datei)]]&lt;&gt;"",BTT[[#This Row],[Lfd Nr. 
(aus konsolidierter Datei)]],VLOOKUP(aktives_Teilprojekt,Teilprojekte[[Teilprojekte]:[Kürzel]],2,FALSE)&amp;ROW(BTT[[#This Row],[Lfd Nr.
(automatisch)]])-2),"")</f>
        <v/>
      </c>
      <c r="E2450">
        <f>IFERROR(IF(NOT(BTT[[#This Row],[Manuelle Änderung des Verantwortliches TP
(Auswahl - bei Bedarf)]]=""),BTT[[#This Row],[Manuelle Änderung des Verantwortliches TP
(Auswahl - bei Bedarf)]],VLOOKUP(BTT[[#This Row],[Hauptprozess
(Pflichtauswahl)]],Hauptprozesse[],3,FALSE)),"")</f>
        <v/>
      </c>
      <c r="F2450" t="inlineStr">
        <is>
          <t>FI</t>
        </is>
      </c>
      <c r="G2450" t="inlineStr">
        <is>
          <t>CO</t>
        </is>
      </c>
      <c r="H2450" t="inlineStr"/>
      <c r="I2450" t="inlineStr">
        <is>
          <t>ZFI34</t>
        </is>
      </c>
      <c r="J2450">
        <f>IFERROR(VLOOKUP(BTT[[#This Row],[Verwendete Transaktion (Pflichtauswahl)]],Transaktionen[[Transaktionen]:[Langtext]],2,FALSE),"")</f>
        <v/>
      </c>
      <c r="V2450">
        <f>IFERROR(VLOOKUP(BTT[[#This Row],[Verwendetes Formular
(Auswahl falls relevant)]],Formulare[[Formularbezeichnung]:[Formularname (technisch)]],2,FALSE),"")</f>
        <v/>
      </c>
      <c r="AK2450">
        <f>IF(BTT[[#This Row],[Subprozess
(optionale Auswahl)]]="","okay",IF(VLOOKUP(BTT[[#This Row],[Subprozess
(optionale Auswahl)]],BPML[[Subprozess]:[Zugeordneter Hauptprozess]],3,FALSE)=BTT[[#This Row],[Hauptprozess
(Pflichtauswahl)]],"okay","falscher Subprozess"))</f>
        <v/>
      </c>
      <c r="AL2450">
        <f>IF(aktives_Teilprojekt="Master","",IF(BTT[[#This Row],[Verantwortliches TP
(automatisch)]]=VLOOKUP(aktives_Teilprojekt,Teilprojekte[[Teilprojekte]:[Kürzel]],2,FALSE),"okay","Hauptprozess anderes TP"))</f>
        <v/>
      </c>
      <c r="AM24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0">
        <f>IFERROR(IF(BTT[[#This Row],[SAP-Modul
(Pflichtauswahl)]]&lt;&gt;VLOOKUP(BTT[[#This Row],[Verwendete Transaktion (Pflichtauswahl)]],Transaktionen[[Transaktionen]:[Modul]],3,FALSE),"Modul anders","okay"),"")</f>
        <v/>
      </c>
      <c r="AP2450">
        <f>IFERROR(IF(COUNTIFS(BTT[Verwendete Transaktion (Pflichtauswahl)],BTT[[#This Row],[Verwendete Transaktion (Pflichtauswahl)]],BTT[SAP-Modul
(Pflichtauswahl)],"&lt;&gt;"&amp;BTT[[#This Row],[SAP-Modul
(Pflichtauswahl)]])&gt;0,"Modul anders","okay"),"")</f>
        <v/>
      </c>
      <c r="AQ2450">
        <f>IFERROR(IF(COUNTIFS(BTT[Verwendete Transaktion (Pflichtauswahl)],BTT[[#This Row],[Verwendete Transaktion (Pflichtauswahl)]],BTT[Verantwortliches TP
(automatisch)],"&lt;&gt;"&amp;BTT[[#This Row],[Verantwortliches TP
(automatisch)]])&gt;0,"Transaktion mehrfach","okay"),"")</f>
        <v/>
      </c>
      <c r="AR2450">
        <f>IFERROR(IF(COUNTIFS(BTT[Verwendete Transaktion (Pflichtauswahl)],BTT[[#This Row],[Verwendete Transaktion (Pflichtauswahl)]],BTT[Verantwortliches TP
(automatisch)],"&lt;&gt;"&amp;VLOOKUP(aktives_Teilprojekt,Teilprojekte[[Teilprojekte]:[Kürzel]],2,FALSE))&gt;0,"Transaktion mehrfach","okay"),"")</f>
        <v/>
      </c>
      <c r="AS2450" t="inlineStr">
        <is>
          <t>FI2420</t>
        </is>
      </c>
    </row>
    <row r="2451">
      <c r="A2451">
        <f>IFERROR(IF(BTT[[#This Row],[Lfd Nr. 
(aus konsolidierter Datei)]]&lt;&gt;"",BTT[[#This Row],[Lfd Nr. 
(aus konsolidierter Datei)]],VLOOKUP(aktives_Teilprojekt,Teilprojekte[[Teilprojekte]:[Kürzel]],2,FALSE)&amp;ROW(BTT[[#This Row],[Lfd Nr.
(automatisch)]])-2),"")</f>
        <v/>
      </c>
      <c r="B2451" t="inlineStr">
        <is>
          <t>Bearbeitung und Prüfung von Eingangsrechnungen</t>
        </is>
      </c>
      <c r="E2451">
        <f>IFERROR(IF(NOT(BTT[[#This Row],[Manuelle Änderung des Verantwortliches TP
(Auswahl - bei Bedarf)]]=""),BTT[[#This Row],[Manuelle Änderung des Verantwortliches TP
(Auswahl - bei Bedarf)]],VLOOKUP(BTT[[#This Row],[Hauptprozess
(Pflichtauswahl)]],Hauptprozesse[],3,FALSE)),"")</f>
        <v/>
      </c>
      <c r="G2451" t="inlineStr">
        <is>
          <t>RW-K</t>
        </is>
      </c>
      <c r="H2451" t="inlineStr"/>
      <c r="I2451" t="inlineStr">
        <is>
          <t>ZFI35</t>
        </is>
      </c>
      <c r="J2451">
        <f>IFERROR(VLOOKUP(BTT[[#This Row],[Verwendete Transaktion (Pflichtauswahl)]],Transaktionen[[Transaktionen]:[Langtext]],2,FALSE),"")</f>
        <v/>
      </c>
      <c r="V2451">
        <f>IFERROR(VLOOKUP(BTT[[#This Row],[Verwendetes Formular
(Auswahl falls relevant)]],Formulare[[Formularbezeichnung]:[Formularname (technisch)]],2,FALSE),"")</f>
        <v/>
      </c>
      <c r="AK2451">
        <f>IF(BTT[[#This Row],[Subprozess
(optionale Auswahl)]]="","okay",IF(VLOOKUP(BTT[[#This Row],[Subprozess
(optionale Auswahl)]],BPML[[Subprozess]:[Zugeordneter Hauptprozess]],3,FALSE)=BTT[[#This Row],[Hauptprozess
(Pflichtauswahl)]],"okay","falscher Subprozess"))</f>
        <v/>
      </c>
      <c r="AL2451">
        <f>IF(aktives_Teilprojekt="Master","",IF(BTT[[#This Row],[Verantwortliches TP
(automatisch)]]=VLOOKUP(aktives_Teilprojekt,Teilprojekte[[Teilprojekte]:[Kürzel]],2,FALSE),"okay","Hauptprozess anderes TP"))</f>
        <v/>
      </c>
      <c r="AM24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1">
        <f>IFERROR(IF(BTT[[#This Row],[SAP-Modul
(Pflichtauswahl)]]&lt;&gt;VLOOKUP(BTT[[#This Row],[Verwendete Transaktion (Pflichtauswahl)]],Transaktionen[[Transaktionen]:[Modul]],3,FALSE),"Modul anders","okay"),"")</f>
        <v/>
      </c>
      <c r="AP2451">
        <f>IFERROR(IF(COUNTIFS(BTT[Verwendete Transaktion (Pflichtauswahl)],BTT[[#This Row],[Verwendete Transaktion (Pflichtauswahl)]],BTT[SAP-Modul
(Pflichtauswahl)],"&lt;&gt;"&amp;BTT[[#This Row],[SAP-Modul
(Pflichtauswahl)]])&gt;0,"Modul anders","okay"),"")</f>
        <v/>
      </c>
      <c r="AQ2451">
        <f>IFERROR(IF(COUNTIFS(BTT[Verwendete Transaktion (Pflichtauswahl)],BTT[[#This Row],[Verwendete Transaktion (Pflichtauswahl)]],BTT[Verantwortliches TP
(automatisch)],"&lt;&gt;"&amp;BTT[[#This Row],[Verantwortliches TP
(automatisch)]])&gt;0,"Transaktion mehrfach","okay"),"")</f>
        <v/>
      </c>
      <c r="AR2451">
        <f>IFERROR(IF(COUNTIFS(BTT[Verwendete Transaktion (Pflichtauswahl)],BTT[[#This Row],[Verwendete Transaktion (Pflichtauswahl)]],BTT[Verantwortliches TP
(automatisch)],"&lt;&gt;"&amp;VLOOKUP(aktives_Teilprojekt,Teilprojekte[[Teilprojekte]:[Kürzel]],2,FALSE))&gt;0,"Transaktion mehrfach","okay"),"")</f>
        <v/>
      </c>
      <c r="AS2451" t="inlineStr">
        <is>
          <t>FI2421</t>
        </is>
      </c>
    </row>
    <row r="2452">
      <c r="A2452">
        <f>IFERROR(IF(BTT[[#This Row],[Lfd Nr. 
(aus konsolidierter Datei)]]&lt;&gt;"",BTT[[#This Row],[Lfd Nr. 
(aus konsolidierter Datei)]],VLOOKUP(aktives_Teilprojekt,Teilprojekte[[Teilprojekte]:[Kürzel]],2,FALSE)&amp;ROW(BTT[[#This Row],[Lfd Nr.
(automatisch)]])-2),"")</f>
        <v/>
      </c>
      <c r="E2452">
        <f>IFERROR(IF(NOT(BTT[[#This Row],[Manuelle Änderung des Verantwortliches TP
(Auswahl - bei Bedarf)]]=""),BTT[[#This Row],[Manuelle Änderung des Verantwortliches TP
(Auswahl - bei Bedarf)]],VLOOKUP(BTT[[#This Row],[Hauptprozess
(Pflichtauswahl)]],Hauptprozesse[],3,FALSE)),"")</f>
        <v/>
      </c>
      <c r="F2452" t="inlineStr">
        <is>
          <t>FI</t>
        </is>
      </c>
      <c r="H2452" t="inlineStr"/>
      <c r="I2452" t="inlineStr">
        <is>
          <t>ZFI40</t>
        </is>
      </c>
      <c r="J2452">
        <f>IFERROR(VLOOKUP(BTT[[#This Row],[Verwendete Transaktion (Pflichtauswahl)]],Transaktionen[[Transaktionen]:[Langtext]],2,FALSE),"")</f>
        <v/>
      </c>
      <c r="V2452">
        <f>IFERROR(VLOOKUP(BTT[[#This Row],[Verwendetes Formular
(Auswahl falls relevant)]],Formulare[[Formularbezeichnung]:[Formularname (technisch)]],2,FALSE),"")</f>
        <v/>
      </c>
      <c r="Y2452" t="inlineStr">
        <is>
          <t>keine Berechtigung</t>
        </is>
      </c>
      <c r="AK2452">
        <f>IF(BTT[[#This Row],[Subprozess
(optionale Auswahl)]]="","okay",IF(VLOOKUP(BTT[[#This Row],[Subprozess
(optionale Auswahl)]],BPML[[Subprozess]:[Zugeordneter Hauptprozess]],3,FALSE)=BTT[[#This Row],[Hauptprozess
(Pflichtauswahl)]],"okay","falscher Subprozess"))</f>
        <v/>
      </c>
      <c r="AL2452">
        <f>IF(aktives_Teilprojekt="Master","",IF(BTT[[#This Row],[Verantwortliches TP
(automatisch)]]=VLOOKUP(aktives_Teilprojekt,Teilprojekte[[Teilprojekte]:[Kürzel]],2,FALSE),"okay","Hauptprozess anderes TP"))</f>
        <v/>
      </c>
      <c r="AM24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2">
        <f>IFERROR(IF(BTT[[#This Row],[SAP-Modul
(Pflichtauswahl)]]&lt;&gt;VLOOKUP(BTT[[#This Row],[Verwendete Transaktion (Pflichtauswahl)]],Transaktionen[[Transaktionen]:[Modul]],3,FALSE),"Modul anders","okay"),"")</f>
        <v/>
      </c>
      <c r="AP2452">
        <f>IFERROR(IF(COUNTIFS(BTT[Verwendete Transaktion (Pflichtauswahl)],BTT[[#This Row],[Verwendete Transaktion (Pflichtauswahl)]],BTT[SAP-Modul
(Pflichtauswahl)],"&lt;&gt;"&amp;BTT[[#This Row],[SAP-Modul
(Pflichtauswahl)]])&gt;0,"Modul anders","okay"),"")</f>
        <v/>
      </c>
      <c r="AQ2452">
        <f>IFERROR(IF(COUNTIFS(BTT[Verwendete Transaktion (Pflichtauswahl)],BTT[[#This Row],[Verwendete Transaktion (Pflichtauswahl)]],BTT[Verantwortliches TP
(automatisch)],"&lt;&gt;"&amp;BTT[[#This Row],[Verantwortliches TP
(automatisch)]])&gt;0,"Transaktion mehrfach","okay"),"")</f>
        <v/>
      </c>
      <c r="AR2452">
        <f>IFERROR(IF(COUNTIFS(BTT[Verwendete Transaktion (Pflichtauswahl)],BTT[[#This Row],[Verwendete Transaktion (Pflichtauswahl)]],BTT[Verantwortliches TP
(automatisch)],"&lt;&gt;"&amp;VLOOKUP(aktives_Teilprojekt,Teilprojekte[[Teilprojekte]:[Kürzel]],2,FALSE))&gt;0,"Transaktion mehrfach","okay"),"")</f>
        <v/>
      </c>
      <c r="AS2452" t="inlineStr">
        <is>
          <t>FI2422</t>
        </is>
      </c>
    </row>
    <row r="2453">
      <c r="A2453">
        <f>IFERROR(IF(BTT[[#This Row],[Lfd Nr. 
(aus konsolidierter Datei)]]&lt;&gt;"",BTT[[#This Row],[Lfd Nr. 
(aus konsolidierter Datei)]],VLOOKUP(aktives_Teilprojekt,Teilprojekte[[Teilprojekte]:[Kürzel]],2,FALSE)&amp;ROW(BTT[[#This Row],[Lfd Nr.
(automatisch)]])-2),"")</f>
        <v/>
      </c>
      <c r="E2453">
        <f>IFERROR(IF(NOT(BTT[[#This Row],[Manuelle Änderung des Verantwortliches TP
(Auswahl - bei Bedarf)]]=""),BTT[[#This Row],[Manuelle Änderung des Verantwortliches TP
(Auswahl - bei Bedarf)]],VLOOKUP(BTT[[#This Row],[Hauptprozess
(Pflichtauswahl)]],Hauptprozesse[],3,FALSE)),"")</f>
        <v/>
      </c>
      <c r="F2453" t="inlineStr">
        <is>
          <t>FI</t>
        </is>
      </c>
      <c r="H2453" t="inlineStr"/>
      <c r="I2453" t="inlineStr">
        <is>
          <t>ZFI47</t>
        </is>
      </c>
      <c r="J2453">
        <f>IFERROR(VLOOKUP(BTT[[#This Row],[Verwendete Transaktion (Pflichtauswahl)]],Transaktionen[[Transaktionen]:[Langtext]],2,FALSE),"")</f>
        <v/>
      </c>
      <c r="V2453">
        <f>IFERROR(VLOOKUP(BTT[[#This Row],[Verwendetes Formular
(Auswahl falls relevant)]],Formulare[[Formularbezeichnung]:[Formularname (technisch)]],2,FALSE),"")</f>
        <v/>
      </c>
      <c r="Y2453" t="inlineStr">
        <is>
          <t>keine Berechtigung</t>
        </is>
      </c>
      <c r="AK2453">
        <f>IF(BTT[[#This Row],[Subprozess
(optionale Auswahl)]]="","okay",IF(VLOOKUP(BTT[[#This Row],[Subprozess
(optionale Auswahl)]],BPML[[Subprozess]:[Zugeordneter Hauptprozess]],3,FALSE)=BTT[[#This Row],[Hauptprozess
(Pflichtauswahl)]],"okay","falscher Subprozess"))</f>
        <v/>
      </c>
      <c r="AL2453">
        <f>IF(aktives_Teilprojekt="Master","",IF(BTT[[#This Row],[Verantwortliches TP
(automatisch)]]=VLOOKUP(aktives_Teilprojekt,Teilprojekte[[Teilprojekte]:[Kürzel]],2,FALSE),"okay","Hauptprozess anderes TP"))</f>
        <v/>
      </c>
      <c r="AM24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3">
        <f>IFERROR(IF(BTT[[#This Row],[SAP-Modul
(Pflichtauswahl)]]&lt;&gt;VLOOKUP(BTT[[#This Row],[Verwendete Transaktion (Pflichtauswahl)]],Transaktionen[[Transaktionen]:[Modul]],3,FALSE),"Modul anders","okay"),"")</f>
        <v/>
      </c>
      <c r="AP2453">
        <f>IFERROR(IF(COUNTIFS(BTT[Verwendete Transaktion (Pflichtauswahl)],BTT[[#This Row],[Verwendete Transaktion (Pflichtauswahl)]],BTT[SAP-Modul
(Pflichtauswahl)],"&lt;&gt;"&amp;BTT[[#This Row],[SAP-Modul
(Pflichtauswahl)]])&gt;0,"Modul anders","okay"),"")</f>
        <v/>
      </c>
      <c r="AQ2453">
        <f>IFERROR(IF(COUNTIFS(BTT[Verwendete Transaktion (Pflichtauswahl)],BTT[[#This Row],[Verwendete Transaktion (Pflichtauswahl)]],BTT[Verantwortliches TP
(automatisch)],"&lt;&gt;"&amp;BTT[[#This Row],[Verantwortliches TP
(automatisch)]])&gt;0,"Transaktion mehrfach","okay"),"")</f>
        <v/>
      </c>
      <c r="AR2453">
        <f>IFERROR(IF(COUNTIFS(BTT[Verwendete Transaktion (Pflichtauswahl)],BTT[[#This Row],[Verwendete Transaktion (Pflichtauswahl)]],BTT[Verantwortliches TP
(automatisch)],"&lt;&gt;"&amp;VLOOKUP(aktives_Teilprojekt,Teilprojekte[[Teilprojekte]:[Kürzel]],2,FALSE))&gt;0,"Transaktion mehrfach","okay"),"")</f>
        <v/>
      </c>
      <c r="AS2453" t="inlineStr">
        <is>
          <t>FI2423</t>
        </is>
      </c>
    </row>
    <row r="2454">
      <c r="A2454">
        <f>IFERROR(IF(BTT[[#This Row],[Lfd Nr. 
(aus konsolidierter Datei)]]&lt;&gt;"",BTT[[#This Row],[Lfd Nr. 
(aus konsolidierter Datei)]],VLOOKUP(aktives_Teilprojekt,Teilprojekte[[Teilprojekte]:[Kürzel]],2,FALSE)&amp;ROW(BTT[[#This Row],[Lfd Nr.
(automatisch)]])-2),"")</f>
        <v/>
      </c>
      <c r="E2454">
        <f>IFERROR(IF(NOT(BTT[[#This Row],[Manuelle Änderung des Verantwortliches TP
(Auswahl - bei Bedarf)]]=""),BTT[[#This Row],[Manuelle Änderung des Verantwortliches TP
(Auswahl - bei Bedarf)]],VLOOKUP(BTT[[#This Row],[Hauptprozess
(Pflichtauswahl)]],Hauptprozesse[],3,FALSE)),"")</f>
        <v/>
      </c>
      <c r="F2454" t="inlineStr">
        <is>
          <t>FI</t>
        </is>
      </c>
      <c r="H2454" t="inlineStr"/>
      <c r="I2454" t="inlineStr">
        <is>
          <t>ZFI57</t>
        </is>
      </c>
      <c r="J2454">
        <f>IFERROR(VLOOKUP(BTT[[#This Row],[Verwendete Transaktion (Pflichtauswahl)]],Transaktionen[[Transaktionen]:[Langtext]],2,FALSE),"")</f>
        <v/>
      </c>
      <c r="V2454">
        <f>IFERROR(VLOOKUP(BTT[[#This Row],[Verwendetes Formular
(Auswahl falls relevant)]],Formulare[[Formularbezeichnung]:[Formularname (technisch)]],2,FALSE),"")</f>
        <v/>
      </c>
      <c r="Y2454" t="inlineStr">
        <is>
          <t>keine Berechtigung</t>
        </is>
      </c>
      <c r="AK2454">
        <f>IF(BTT[[#This Row],[Subprozess
(optionale Auswahl)]]="","okay",IF(VLOOKUP(BTT[[#This Row],[Subprozess
(optionale Auswahl)]],BPML[[Subprozess]:[Zugeordneter Hauptprozess]],3,FALSE)=BTT[[#This Row],[Hauptprozess
(Pflichtauswahl)]],"okay","falscher Subprozess"))</f>
        <v/>
      </c>
      <c r="AL2454">
        <f>IF(aktives_Teilprojekt="Master","",IF(BTT[[#This Row],[Verantwortliches TP
(automatisch)]]=VLOOKUP(aktives_Teilprojekt,Teilprojekte[[Teilprojekte]:[Kürzel]],2,FALSE),"okay","Hauptprozess anderes TP"))</f>
        <v/>
      </c>
      <c r="AM24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4">
        <f>IFERROR(IF(BTT[[#This Row],[SAP-Modul
(Pflichtauswahl)]]&lt;&gt;VLOOKUP(BTT[[#This Row],[Verwendete Transaktion (Pflichtauswahl)]],Transaktionen[[Transaktionen]:[Modul]],3,FALSE),"Modul anders","okay"),"")</f>
        <v/>
      </c>
      <c r="AP2454">
        <f>IFERROR(IF(COUNTIFS(BTT[Verwendete Transaktion (Pflichtauswahl)],BTT[[#This Row],[Verwendete Transaktion (Pflichtauswahl)]],BTT[SAP-Modul
(Pflichtauswahl)],"&lt;&gt;"&amp;BTT[[#This Row],[SAP-Modul
(Pflichtauswahl)]])&gt;0,"Modul anders","okay"),"")</f>
        <v/>
      </c>
      <c r="AQ2454">
        <f>IFERROR(IF(COUNTIFS(BTT[Verwendete Transaktion (Pflichtauswahl)],BTT[[#This Row],[Verwendete Transaktion (Pflichtauswahl)]],BTT[Verantwortliches TP
(automatisch)],"&lt;&gt;"&amp;BTT[[#This Row],[Verantwortliches TP
(automatisch)]])&gt;0,"Transaktion mehrfach","okay"),"")</f>
        <v/>
      </c>
      <c r="AR2454">
        <f>IFERROR(IF(COUNTIFS(BTT[Verwendete Transaktion (Pflichtauswahl)],BTT[[#This Row],[Verwendete Transaktion (Pflichtauswahl)]],BTT[Verantwortliches TP
(automatisch)],"&lt;&gt;"&amp;VLOOKUP(aktives_Teilprojekt,Teilprojekte[[Teilprojekte]:[Kürzel]],2,FALSE))&gt;0,"Transaktion mehrfach","okay"),"")</f>
        <v/>
      </c>
      <c r="AS2454" t="inlineStr">
        <is>
          <t>FI2424</t>
        </is>
      </c>
    </row>
    <row r="2455">
      <c r="A2455">
        <f>IFERROR(IF(BTT[[#This Row],[Lfd Nr. 
(aus konsolidierter Datei)]]&lt;&gt;"",BTT[[#This Row],[Lfd Nr. 
(aus konsolidierter Datei)]],VLOOKUP(aktives_Teilprojekt,Teilprojekte[[Teilprojekte]:[Kürzel]],2,FALSE)&amp;ROW(BTT[[#This Row],[Lfd Nr.
(automatisch)]])-2),"")</f>
        <v/>
      </c>
      <c r="B2455" t="inlineStr">
        <is>
          <t>Kontokorrent pflegen</t>
        </is>
      </c>
      <c r="E2455">
        <f>IFERROR(IF(NOT(BTT[[#This Row],[Manuelle Änderung des Verantwortliches TP
(Auswahl - bei Bedarf)]]=""),BTT[[#This Row],[Manuelle Änderung des Verantwortliches TP
(Auswahl - bei Bedarf)]],VLOOKUP(BTT[[#This Row],[Hauptprozess
(Pflichtauswahl)]],Hauptprozesse[],3,FALSE)),"")</f>
        <v/>
      </c>
      <c r="G2455" t="inlineStr">
        <is>
          <t>RW-K</t>
        </is>
      </c>
      <c r="H2455" t="inlineStr"/>
      <c r="I2455" t="inlineStr">
        <is>
          <t>ZFI59</t>
        </is>
      </c>
      <c r="J2455">
        <f>IFERROR(VLOOKUP(BTT[[#This Row],[Verwendete Transaktion (Pflichtauswahl)]],Transaktionen[[Transaktionen]:[Langtext]],2,FALSE),"")</f>
        <v/>
      </c>
      <c r="V2455">
        <f>IFERROR(VLOOKUP(BTT[[#This Row],[Verwendetes Formular
(Auswahl falls relevant)]],Formulare[[Formularbezeichnung]:[Formularname (technisch)]],2,FALSE),"")</f>
        <v/>
      </c>
      <c r="AK2455">
        <f>IF(BTT[[#This Row],[Subprozess
(optionale Auswahl)]]="","okay",IF(VLOOKUP(BTT[[#This Row],[Subprozess
(optionale Auswahl)]],BPML[[Subprozess]:[Zugeordneter Hauptprozess]],3,FALSE)=BTT[[#This Row],[Hauptprozess
(Pflichtauswahl)]],"okay","falscher Subprozess"))</f>
        <v/>
      </c>
      <c r="AL2455">
        <f>IF(aktives_Teilprojekt="Master","",IF(BTT[[#This Row],[Verantwortliches TP
(automatisch)]]=VLOOKUP(aktives_Teilprojekt,Teilprojekte[[Teilprojekte]:[Kürzel]],2,FALSE),"okay","Hauptprozess anderes TP"))</f>
        <v/>
      </c>
      <c r="AM24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5">
        <f>IFERROR(IF(BTT[[#This Row],[SAP-Modul
(Pflichtauswahl)]]&lt;&gt;VLOOKUP(BTT[[#This Row],[Verwendete Transaktion (Pflichtauswahl)]],Transaktionen[[Transaktionen]:[Modul]],3,FALSE),"Modul anders","okay"),"")</f>
        <v/>
      </c>
      <c r="AP2455">
        <f>IFERROR(IF(COUNTIFS(BTT[Verwendete Transaktion (Pflichtauswahl)],BTT[[#This Row],[Verwendete Transaktion (Pflichtauswahl)]],BTT[SAP-Modul
(Pflichtauswahl)],"&lt;&gt;"&amp;BTT[[#This Row],[SAP-Modul
(Pflichtauswahl)]])&gt;0,"Modul anders","okay"),"")</f>
        <v/>
      </c>
      <c r="AQ2455">
        <f>IFERROR(IF(COUNTIFS(BTT[Verwendete Transaktion (Pflichtauswahl)],BTT[[#This Row],[Verwendete Transaktion (Pflichtauswahl)]],BTT[Verantwortliches TP
(automatisch)],"&lt;&gt;"&amp;BTT[[#This Row],[Verantwortliches TP
(automatisch)]])&gt;0,"Transaktion mehrfach","okay"),"")</f>
        <v/>
      </c>
      <c r="AR2455">
        <f>IFERROR(IF(COUNTIFS(BTT[Verwendete Transaktion (Pflichtauswahl)],BTT[[#This Row],[Verwendete Transaktion (Pflichtauswahl)]],BTT[Verantwortliches TP
(automatisch)],"&lt;&gt;"&amp;VLOOKUP(aktives_Teilprojekt,Teilprojekte[[Teilprojekte]:[Kürzel]],2,FALSE))&gt;0,"Transaktion mehrfach","okay"),"")</f>
        <v/>
      </c>
      <c r="AS2455" t="inlineStr">
        <is>
          <t>FI2425</t>
        </is>
      </c>
    </row>
    <row r="2456">
      <c r="A2456">
        <f>IFERROR(IF(BTT[[#This Row],[Lfd Nr. 
(aus konsolidierter Datei)]]&lt;&gt;"",BTT[[#This Row],[Lfd Nr. 
(aus konsolidierter Datei)]],VLOOKUP(aktives_Teilprojekt,Teilprojekte[[Teilprojekte]:[Kürzel]],2,FALSE)&amp;ROW(BTT[[#This Row],[Lfd Nr.
(automatisch)]])-2),"")</f>
        <v/>
      </c>
      <c r="E2456">
        <f>IFERROR(IF(NOT(BTT[[#This Row],[Manuelle Änderung des Verantwortliches TP
(Auswahl - bei Bedarf)]]=""),BTT[[#This Row],[Manuelle Änderung des Verantwortliches TP
(Auswahl - bei Bedarf)]],VLOOKUP(BTT[[#This Row],[Hauptprozess
(Pflichtauswahl)]],Hauptprozesse[],3,FALSE)),"")</f>
        <v/>
      </c>
      <c r="F2456" t="inlineStr">
        <is>
          <t>FI</t>
        </is>
      </c>
      <c r="G2456" t="inlineStr">
        <is>
          <t>CO</t>
        </is>
      </c>
      <c r="H2456" t="inlineStr"/>
      <c r="I2456" t="inlineStr">
        <is>
          <t>ZFI66</t>
        </is>
      </c>
      <c r="J2456">
        <f>IFERROR(VLOOKUP(BTT[[#This Row],[Verwendete Transaktion (Pflichtauswahl)]],Transaktionen[[Transaktionen]:[Langtext]],2,FALSE),"")</f>
        <v/>
      </c>
      <c r="V2456">
        <f>IFERROR(VLOOKUP(BTT[[#This Row],[Verwendetes Formular
(Auswahl falls relevant)]],Formulare[[Formularbezeichnung]:[Formularname (technisch)]],2,FALSE),"")</f>
        <v/>
      </c>
      <c r="AK2456">
        <f>IF(BTT[[#This Row],[Subprozess
(optionale Auswahl)]]="","okay",IF(VLOOKUP(BTT[[#This Row],[Subprozess
(optionale Auswahl)]],BPML[[Subprozess]:[Zugeordneter Hauptprozess]],3,FALSE)=BTT[[#This Row],[Hauptprozess
(Pflichtauswahl)]],"okay","falscher Subprozess"))</f>
        <v/>
      </c>
      <c r="AL2456">
        <f>IF(aktives_Teilprojekt="Master","",IF(BTT[[#This Row],[Verantwortliches TP
(automatisch)]]=VLOOKUP(aktives_Teilprojekt,Teilprojekte[[Teilprojekte]:[Kürzel]],2,FALSE),"okay","Hauptprozess anderes TP"))</f>
        <v/>
      </c>
      <c r="AM24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6">
        <f>IFERROR(IF(BTT[[#This Row],[SAP-Modul
(Pflichtauswahl)]]&lt;&gt;VLOOKUP(BTT[[#This Row],[Verwendete Transaktion (Pflichtauswahl)]],Transaktionen[[Transaktionen]:[Modul]],3,FALSE),"Modul anders","okay"),"")</f>
        <v/>
      </c>
      <c r="AP2456">
        <f>IFERROR(IF(COUNTIFS(BTT[Verwendete Transaktion (Pflichtauswahl)],BTT[[#This Row],[Verwendete Transaktion (Pflichtauswahl)]],BTT[SAP-Modul
(Pflichtauswahl)],"&lt;&gt;"&amp;BTT[[#This Row],[SAP-Modul
(Pflichtauswahl)]])&gt;0,"Modul anders","okay"),"")</f>
        <v/>
      </c>
      <c r="AQ2456">
        <f>IFERROR(IF(COUNTIFS(BTT[Verwendete Transaktion (Pflichtauswahl)],BTT[[#This Row],[Verwendete Transaktion (Pflichtauswahl)]],BTT[Verantwortliches TP
(automatisch)],"&lt;&gt;"&amp;BTT[[#This Row],[Verantwortliches TP
(automatisch)]])&gt;0,"Transaktion mehrfach","okay"),"")</f>
        <v/>
      </c>
      <c r="AR2456">
        <f>IFERROR(IF(COUNTIFS(BTT[Verwendete Transaktion (Pflichtauswahl)],BTT[[#This Row],[Verwendete Transaktion (Pflichtauswahl)]],BTT[Verantwortliches TP
(automatisch)],"&lt;&gt;"&amp;VLOOKUP(aktives_Teilprojekt,Teilprojekte[[Teilprojekte]:[Kürzel]],2,FALSE))&gt;0,"Transaktion mehrfach","okay"),"")</f>
        <v/>
      </c>
      <c r="AS2456" t="inlineStr">
        <is>
          <t>FI2427</t>
        </is>
      </c>
    </row>
    <row r="2457">
      <c r="A2457">
        <f>IFERROR(IF(BTT[[#This Row],[Lfd Nr. 
(aus konsolidierter Datei)]]&lt;&gt;"",BTT[[#This Row],[Lfd Nr. 
(aus konsolidierter Datei)]],VLOOKUP(aktives_Teilprojekt,Teilprojekte[[Teilprojekte]:[Kürzel]],2,FALSE)&amp;ROW(BTT[[#This Row],[Lfd Nr.
(automatisch)]])-2),"")</f>
        <v/>
      </c>
      <c r="E2457">
        <f>IFERROR(IF(NOT(BTT[[#This Row],[Manuelle Änderung des Verantwortliches TP
(Auswahl - bei Bedarf)]]=""),BTT[[#This Row],[Manuelle Änderung des Verantwortliches TP
(Auswahl - bei Bedarf)]],VLOOKUP(BTT[[#This Row],[Hauptprozess
(Pflichtauswahl)]],Hauptprozesse[],3,FALSE)),"")</f>
        <v/>
      </c>
      <c r="F2457" t="inlineStr">
        <is>
          <t>FI</t>
        </is>
      </c>
      <c r="G2457" t="inlineStr">
        <is>
          <t>CO</t>
        </is>
      </c>
      <c r="H2457" t="inlineStr"/>
      <c r="I2457" t="inlineStr">
        <is>
          <t>ZFI67</t>
        </is>
      </c>
      <c r="J2457">
        <f>IFERROR(VLOOKUP(BTT[[#This Row],[Verwendete Transaktion (Pflichtauswahl)]],Transaktionen[[Transaktionen]:[Langtext]],2,FALSE),"")</f>
        <v/>
      </c>
      <c r="V2457">
        <f>IFERROR(VLOOKUP(BTT[[#This Row],[Verwendetes Formular
(Auswahl falls relevant)]],Formulare[[Formularbezeichnung]:[Formularname (technisch)]],2,FALSE),"")</f>
        <v/>
      </c>
      <c r="AK2457">
        <f>IF(BTT[[#This Row],[Subprozess
(optionale Auswahl)]]="","okay",IF(VLOOKUP(BTT[[#This Row],[Subprozess
(optionale Auswahl)]],BPML[[Subprozess]:[Zugeordneter Hauptprozess]],3,FALSE)=BTT[[#This Row],[Hauptprozess
(Pflichtauswahl)]],"okay","falscher Subprozess"))</f>
        <v/>
      </c>
      <c r="AL2457">
        <f>IF(aktives_Teilprojekt="Master","",IF(BTT[[#This Row],[Verantwortliches TP
(automatisch)]]=VLOOKUP(aktives_Teilprojekt,Teilprojekte[[Teilprojekte]:[Kürzel]],2,FALSE),"okay","Hauptprozess anderes TP"))</f>
        <v/>
      </c>
      <c r="AM24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7">
        <f>IFERROR(IF(BTT[[#This Row],[SAP-Modul
(Pflichtauswahl)]]&lt;&gt;VLOOKUP(BTT[[#This Row],[Verwendete Transaktion (Pflichtauswahl)]],Transaktionen[[Transaktionen]:[Modul]],3,FALSE),"Modul anders","okay"),"")</f>
        <v/>
      </c>
      <c r="AP2457">
        <f>IFERROR(IF(COUNTIFS(BTT[Verwendete Transaktion (Pflichtauswahl)],BTT[[#This Row],[Verwendete Transaktion (Pflichtauswahl)]],BTT[SAP-Modul
(Pflichtauswahl)],"&lt;&gt;"&amp;BTT[[#This Row],[SAP-Modul
(Pflichtauswahl)]])&gt;0,"Modul anders","okay"),"")</f>
        <v/>
      </c>
      <c r="AQ2457">
        <f>IFERROR(IF(COUNTIFS(BTT[Verwendete Transaktion (Pflichtauswahl)],BTT[[#This Row],[Verwendete Transaktion (Pflichtauswahl)]],BTT[Verantwortliches TP
(automatisch)],"&lt;&gt;"&amp;BTT[[#This Row],[Verantwortliches TP
(automatisch)]])&gt;0,"Transaktion mehrfach","okay"),"")</f>
        <v/>
      </c>
      <c r="AR2457">
        <f>IFERROR(IF(COUNTIFS(BTT[Verwendete Transaktion (Pflichtauswahl)],BTT[[#This Row],[Verwendete Transaktion (Pflichtauswahl)]],BTT[Verantwortliches TP
(automatisch)],"&lt;&gt;"&amp;VLOOKUP(aktives_Teilprojekt,Teilprojekte[[Teilprojekte]:[Kürzel]],2,FALSE))&gt;0,"Transaktion mehrfach","okay"),"")</f>
        <v/>
      </c>
      <c r="AS2457" t="inlineStr">
        <is>
          <t>FI2428</t>
        </is>
      </c>
    </row>
    <row r="2458">
      <c r="A2458">
        <f>IFERROR(IF(BTT[[#This Row],[Lfd Nr. 
(aus konsolidierter Datei)]]&lt;&gt;"",BTT[[#This Row],[Lfd Nr. 
(aus konsolidierter Datei)]],VLOOKUP(aktives_Teilprojekt,Teilprojekte[[Teilprojekte]:[Kürzel]],2,FALSE)&amp;ROW(BTT[[#This Row],[Lfd Nr.
(automatisch)]])-2),"")</f>
        <v/>
      </c>
      <c r="B2458" t="inlineStr">
        <is>
          <t>Bearbeitung und Prüfung von Eingangsrechnungen</t>
        </is>
      </c>
      <c r="E2458">
        <f>IFERROR(IF(NOT(BTT[[#This Row],[Manuelle Änderung des Verantwortliches TP
(Auswahl - bei Bedarf)]]=""),BTT[[#This Row],[Manuelle Änderung des Verantwortliches TP
(Auswahl - bei Bedarf)]],VLOOKUP(BTT[[#This Row],[Hauptprozess
(Pflichtauswahl)]],Hauptprozesse[],3,FALSE)),"")</f>
        <v/>
      </c>
      <c r="G2458" t="inlineStr">
        <is>
          <t>RW-K</t>
        </is>
      </c>
      <c r="H2458" t="inlineStr"/>
      <c r="I2458" t="inlineStr">
        <is>
          <t>ZFI72</t>
        </is>
      </c>
      <c r="J2458">
        <f>IFERROR(VLOOKUP(BTT[[#This Row],[Verwendete Transaktion (Pflichtauswahl)]],Transaktionen[[Transaktionen]:[Langtext]],2,FALSE),"")</f>
        <v/>
      </c>
      <c r="V2458">
        <f>IFERROR(VLOOKUP(BTT[[#This Row],[Verwendetes Formular
(Auswahl falls relevant)]],Formulare[[Formularbezeichnung]:[Formularname (technisch)]],2,FALSE),"")</f>
        <v/>
      </c>
      <c r="AK2458">
        <f>IF(BTT[[#This Row],[Subprozess
(optionale Auswahl)]]="","okay",IF(VLOOKUP(BTT[[#This Row],[Subprozess
(optionale Auswahl)]],BPML[[Subprozess]:[Zugeordneter Hauptprozess]],3,FALSE)=BTT[[#This Row],[Hauptprozess
(Pflichtauswahl)]],"okay","falscher Subprozess"))</f>
        <v/>
      </c>
      <c r="AL2458">
        <f>IF(aktives_Teilprojekt="Master","",IF(BTT[[#This Row],[Verantwortliches TP
(automatisch)]]=VLOOKUP(aktives_Teilprojekt,Teilprojekte[[Teilprojekte]:[Kürzel]],2,FALSE),"okay","Hauptprozess anderes TP"))</f>
        <v/>
      </c>
      <c r="AM24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8">
        <f>IFERROR(IF(BTT[[#This Row],[SAP-Modul
(Pflichtauswahl)]]&lt;&gt;VLOOKUP(BTT[[#This Row],[Verwendete Transaktion (Pflichtauswahl)]],Transaktionen[[Transaktionen]:[Modul]],3,FALSE),"Modul anders","okay"),"")</f>
        <v/>
      </c>
      <c r="AP2458">
        <f>IFERROR(IF(COUNTIFS(BTT[Verwendete Transaktion (Pflichtauswahl)],BTT[[#This Row],[Verwendete Transaktion (Pflichtauswahl)]],BTT[SAP-Modul
(Pflichtauswahl)],"&lt;&gt;"&amp;BTT[[#This Row],[SAP-Modul
(Pflichtauswahl)]])&gt;0,"Modul anders","okay"),"")</f>
        <v/>
      </c>
      <c r="AQ2458">
        <f>IFERROR(IF(COUNTIFS(BTT[Verwendete Transaktion (Pflichtauswahl)],BTT[[#This Row],[Verwendete Transaktion (Pflichtauswahl)]],BTT[Verantwortliches TP
(automatisch)],"&lt;&gt;"&amp;BTT[[#This Row],[Verantwortliches TP
(automatisch)]])&gt;0,"Transaktion mehrfach","okay"),"")</f>
        <v/>
      </c>
      <c r="AR2458">
        <f>IFERROR(IF(COUNTIFS(BTT[Verwendete Transaktion (Pflichtauswahl)],BTT[[#This Row],[Verwendete Transaktion (Pflichtauswahl)]],BTT[Verantwortliches TP
(automatisch)],"&lt;&gt;"&amp;VLOOKUP(aktives_Teilprojekt,Teilprojekte[[Teilprojekte]:[Kürzel]],2,FALSE))&gt;0,"Transaktion mehrfach","okay"),"")</f>
        <v/>
      </c>
      <c r="AS2458" t="inlineStr">
        <is>
          <t>FI2429</t>
        </is>
      </c>
    </row>
    <row r="2459">
      <c r="A2459">
        <f>IFERROR(IF(BTT[[#This Row],[Lfd Nr. 
(aus konsolidierter Datei)]]&lt;&gt;"",BTT[[#This Row],[Lfd Nr. 
(aus konsolidierter Datei)]],VLOOKUP(aktives_Teilprojekt,Teilprojekte[[Teilprojekte]:[Kürzel]],2,FALSE)&amp;ROW(BTT[[#This Row],[Lfd Nr.
(automatisch)]])-2),"")</f>
        <v/>
      </c>
      <c r="E2459">
        <f>IFERROR(IF(NOT(BTT[[#This Row],[Manuelle Änderung des Verantwortliches TP
(Auswahl - bei Bedarf)]]=""),BTT[[#This Row],[Manuelle Änderung des Verantwortliches TP
(Auswahl - bei Bedarf)]],VLOOKUP(BTT[[#This Row],[Hauptprozess
(Pflichtauswahl)]],Hauptprozesse[],3,FALSE)),"")</f>
        <v/>
      </c>
      <c r="F2459" t="inlineStr">
        <is>
          <t>FI</t>
        </is>
      </c>
      <c r="G2459" t="inlineStr">
        <is>
          <t>RW-P</t>
        </is>
      </c>
      <c r="H2459" t="inlineStr"/>
      <c r="I2459" t="inlineStr">
        <is>
          <t>ZFI78</t>
        </is>
      </c>
      <c r="J2459">
        <f>IFERROR(VLOOKUP(BTT[[#This Row],[Verwendete Transaktion (Pflichtauswahl)]],Transaktionen[[Transaktionen]:[Langtext]],2,FALSE),"")</f>
        <v/>
      </c>
      <c r="V2459">
        <f>IFERROR(VLOOKUP(BTT[[#This Row],[Verwendetes Formular
(Auswahl falls relevant)]],Formulare[[Formularbezeichnung]:[Formularname (technisch)]],2,FALSE),"")</f>
        <v/>
      </c>
      <c r="Y2459" t="inlineStr">
        <is>
          <t>keine Berechtigung</t>
        </is>
      </c>
      <c r="AK2459">
        <f>IF(BTT[[#This Row],[Subprozess
(optionale Auswahl)]]="","okay",IF(VLOOKUP(BTT[[#This Row],[Subprozess
(optionale Auswahl)]],BPML[[Subprozess]:[Zugeordneter Hauptprozess]],3,FALSE)=BTT[[#This Row],[Hauptprozess
(Pflichtauswahl)]],"okay","falscher Subprozess"))</f>
        <v/>
      </c>
      <c r="AL2459">
        <f>IF(aktives_Teilprojekt="Master","",IF(BTT[[#This Row],[Verantwortliches TP
(automatisch)]]=VLOOKUP(aktives_Teilprojekt,Teilprojekte[[Teilprojekte]:[Kürzel]],2,FALSE),"okay","Hauptprozess anderes TP"))</f>
        <v/>
      </c>
      <c r="AM24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59">
        <f>IFERROR(IF(BTT[[#This Row],[SAP-Modul
(Pflichtauswahl)]]&lt;&gt;VLOOKUP(BTT[[#This Row],[Verwendete Transaktion (Pflichtauswahl)]],Transaktionen[[Transaktionen]:[Modul]],3,FALSE),"Modul anders","okay"),"")</f>
        <v/>
      </c>
      <c r="AP2459">
        <f>IFERROR(IF(COUNTIFS(BTT[Verwendete Transaktion (Pflichtauswahl)],BTT[[#This Row],[Verwendete Transaktion (Pflichtauswahl)]],BTT[SAP-Modul
(Pflichtauswahl)],"&lt;&gt;"&amp;BTT[[#This Row],[SAP-Modul
(Pflichtauswahl)]])&gt;0,"Modul anders","okay"),"")</f>
        <v/>
      </c>
      <c r="AQ2459">
        <f>IFERROR(IF(COUNTIFS(BTT[Verwendete Transaktion (Pflichtauswahl)],BTT[[#This Row],[Verwendete Transaktion (Pflichtauswahl)]],BTT[Verantwortliches TP
(automatisch)],"&lt;&gt;"&amp;BTT[[#This Row],[Verantwortliches TP
(automatisch)]])&gt;0,"Transaktion mehrfach","okay"),"")</f>
        <v/>
      </c>
      <c r="AR2459">
        <f>IFERROR(IF(COUNTIFS(BTT[Verwendete Transaktion (Pflichtauswahl)],BTT[[#This Row],[Verwendete Transaktion (Pflichtauswahl)]],BTT[Verantwortliches TP
(automatisch)],"&lt;&gt;"&amp;VLOOKUP(aktives_Teilprojekt,Teilprojekte[[Teilprojekte]:[Kürzel]],2,FALSE))&gt;0,"Transaktion mehrfach","okay"),"")</f>
        <v/>
      </c>
      <c r="AS2459" t="inlineStr">
        <is>
          <t>FI2430</t>
        </is>
      </c>
    </row>
    <row r="2460">
      <c r="A2460">
        <f>IFERROR(IF(BTT[[#This Row],[Lfd Nr. 
(aus konsolidierter Datei)]]&lt;&gt;"",BTT[[#This Row],[Lfd Nr. 
(aus konsolidierter Datei)]],VLOOKUP(aktives_Teilprojekt,Teilprojekte[[Teilprojekte]:[Kürzel]],2,FALSE)&amp;ROW(BTT[[#This Row],[Lfd Nr.
(automatisch)]])-2),"")</f>
        <v/>
      </c>
      <c r="B2460" t="inlineStr">
        <is>
          <t>Bearbeitung und Prüfung von Eingangsrechnungen</t>
        </is>
      </c>
      <c r="D2460" t="inlineStr">
        <is>
          <t>Rechnungshistorie</t>
        </is>
      </c>
      <c r="E2460">
        <f>IFERROR(IF(NOT(BTT[[#This Row],[Manuelle Änderung des Verantwortliches TP
(Auswahl - bei Bedarf)]]=""),BTT[[#This Row],[Manuelle Änderung des Verantwortliches TP
(Auswahl - bei Bedarf)]],VLOOKUP(BTT[[#This Row],[Hauptprozess
(Pflichtauswahl)]],Hauptprozesse[],3,FALSE)),"")</f>
        <v/>
      </c>
      <c r="G2460" t="inlineStr">
        <is>
          <t>RW-K</t>
        </is>
      </c>
      <c r="H2460" t="inlineStr"/>
      <c r="I2460" t="inlineStr">
        <is>
          <t>ZFI79</t>
        </is>
      </c>
      <c r="J2460">
        <f>IFERROR(VLOOKUP(BTT[[#This Row],[Verwendete Transaktion (Pflichtauswahl)]],Transaktionen[[Transaktionen]:[Langtext]],2,FALSE),"")</f>
        <v/>
      </c>
      <c r="V2460">
        <f>IFERROR(VLOOKUP(BTT[[#This Row],[Verwendetes Formular
(Auswahl falls relevant)]],Formulare[[Formularbezeichnung]:[Formularname (technisch)]],2,FALSE),"")</f>
        <v/>
      </c>
      <c r="Y2460" t="inlineStr">
        <is>
          <t>unter S4 obsolet</t>
        </is>
      </c>
      <c r="AK2460">
        <f>IF(BTT[[#This Row],[Subprozess
(optionale Auswahl)]]="","okay",IF(VLOOKUP(BTT[[#This Row],[Subprozess
(optionale Auswahl)]],BPML[[Subprozess]:[Zugeordneter Hauptprozess]],3,FALSE)=BTT[[#This Row],[Hauptprozess
(Pflichtauswahl)]],"okay","falscher Subprozess"))</f>
        <v/>
      </c>
      <c r="AL2460">
        <f>IF(aktives_Teilprojekt="Master","",IF(BTT[[#This Row],[Verantwortliches TP
(automatisch)]]=VLOOKUP(aktives_Teilprojekt,Teilprojekte[[Teilprojekte]:[Kürzel]],2,FALSE),"okay","Hauptprozess anderes TP"))</f>
        <v/>
      </c>
      <c r="AM24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0">
        <f>IFERROR(IF(BTT[[#This Row],[SAP-Modul
(Pflichtauswahl)]]&lt;&gt;VLOOKUP(BTT[[#This Row],[Verwendete Transaktion (Pflichtauswahl)]],Transaktionen[[Transaktionen]:[Modul]],3,FALSE),"Modul anders","okay"),"")</f>
        <v/>
      </c>
      <c r="AP2460">
        <f>IFERROR(IF(COUNTIFS(BTT[Verwendete Transaktion (Pflichtauswahl)],BTT[[#This Row],[Verwendete Transaktion (Pflichtauswahl)]],BTT[SAP-Modul
(Pflichtauswahl)],"&lt;&gt;"&amp;BTT[[#This Row],[SAP-Modul
(Pflichtauswahl)]])&gt;0,"Modul anders","okay"),"")</f>
        <v/>
      </c>
      <c r="AQ2460">
        <f>IFERROR(IF(COUNTIFS(BTT[Verwendete Transaktion (Pflichtauswahl)],BTT[[#This Row],[Verwendete Transaktion (Pflichtauswahl)]],BTT[Verantwortliches TP
(automatisch)],"&lt;&gt;"&amp;BTT[[#This Row],[Verantwortliches TP
(automatisch)]])&gt;0,"Transaktion mehrfach","okay"),"")</f>
        <v/>
      </c>
      <c r="AR2460">
        <f>IFERROR(IF(COUNTIFS(BTT[Verwendete Transaktion (Pflichtauswahl)],BTT[[#This Row],[Verwendete Transaktion (Pflichtauswahl)]],BTT[Verantwortliches TP
(automatisch)],"&lt;&gt;"&amp;VLOOKUP(aktives_Teilprojekt,Teilprojekte[[Teilprojekte]:[Kürzel]],2,FALSE))&gt;0,"Transaktion mehrfach","okay"),"")</f>
        <v/>
      </c>
      <c r="AS2460" t="inlineStr">
        <is>
          <t>FI2431</t>
        </is>
      </c>
    </row>
    <row r="2461">
      <c r="A2461">
        <f>IFERROR(IF(BTT[[#This Row],[Lfd Nr. 
(aus konsolidierter Datei)]]&lt;&gt;"",BTT[[#This Row],[Lfd Nr. 
(aus konsolidierter Datei)]],VLOOKUP(aktives_Teilprojekt,Teilprojekte[[Teilprojekte]:[Kürzel]],2,FALSE)&amp;ROW(BTT[[#This Row],[Lfd Nr.
(automatisch)]])-2),"")</f>
        <v/>
      </c>
      <c r="E2461">
        <f>IFERROR(IF(NOT(BTT[[#This Row],[Manuelle Änderung des Verantwortliches TP
(Auswahl - bei Bedarf)]]=""),BTT[[#This Row],[Manuelle Änderung des Verantwortliches TP
(Auswahl - bei Bedarf)]],VLOOKUP(BTT[[#This Row],[Hauptprozess
(Pflichtauswahl)]],Hauptprozesse[],3,FALSE)),"")</f>
        <v/>
      </c>
      <c r="F2461" t="inlineStr">
        <is>
          <t>FI</t>
        </is>
      </c>
      <c r="H2461" t="inlineStr"/>
      <c r="I2461" t="inlineStr">
        <is>
          <t>ZFI80</t>
        </is>
      </c>
      <c r="J2461">
        <f>IFERROR(VLOOKUP(BTT[[#This Row],[Verwendete Transaktion (Pflichtauswahl)]],Transaktionen[[Transaktionen]:[Langtext]],2,FALSE),"")</f>
        <v/>
      </c>
      <c r="V2461">
        <f>IFERROR(VLOOKUP(BTT[[#This Row],[Verwendetes Formular
(Auswahl falls relevant)]],Formulare[[Formularbezeichnung]:[Formularname (technisch)]],2,FALSE),"")</f>
        <v/>
      </c>
      <c r="Y2461" t="inlineStr">
        <is>
          <t>keine Berechtigung</t>
        </is>
      </c>
      <c r="AK2461">
        <f>IF(BTT[[#This Row],[Subprozess
(optionale Auswahl)]]="","okay",IF(VLOOKUP(BTT[[#This Row],[Subprozess
(optionale Auswahl)]],BPML[[Subprozess]:[Zugeordneter Hauptprozess]],3,FALSE)=BTT[[#This Row],[Hauptprozess
(Pflichtauswahl)]],"okay","falscher Subprozess"))</f>
        <v/>
      </c>
      <c r="AL2461">
        <f>IF(aktives_Teilprojekt="Master","",IF(BTT[[#This Row],[Verantwortliches TP
(automatisch)]]=VLOOKUP(aktives_Teilprojekt,Teilprojekte[[Teilprojekte]:[Kürzel]],2,FALSE),"okay","Hauptprozess anderes TP"))</f>
        <v/>
      </c>
      <c r="AM24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1">
        <f>IFERROR(IF(BTT[[#This Row],[SAP-Modul
(Pflichtauswahl)]]&lt;&gt;VLOOKUP(BTT[[#This Row],[Verwendete Transaktion (Pflichtauswahl)]],Transaktionen[[Transaktionen]:[Modul]],3,FALSE),"Modul anders","okay"),"")</f>
        <v/>
      </c>
      <c r="AP2461">
        <f>IFERROR(IF(COUNTIFS(BTT[Verwendete Transaktion (Pflichtauswahl)],BTT[[#This Row],[Verwendete Transaktion (Pflichtauswahl)]],BTT[SAP-Modul
(Pflichtauswahl)],"&lt;&gt;"&amp;BTT[[#This Row],[SAP-Modul
(Pflichtauswahl)]])&gt;0,"Modul anders","okay"),"")</f>
        <v/>
      </c>
      <c r="AQ2461">
        <f>IFERROR(IF(COUNTIFS(BTT[Verwendete Transaktion (Pflichtauswahl)],BTT[[#This Row],[Verwendete Transaktion (Pflichtauswahl)]],BTT[Verantwortliches TP
(automatisch)],"&lt;&gt;"&amp;BTT[[#This Row],[Verantwortliches TP
(automatisch)]])&gt;0,"Transaktion mehrfach","okay"),"")</f>
        <v/>
      </c>
      <c r="AR2461">
        <f>IFERROR(IF(COUNTIFS(BTT[Verwendete Transaktion (Pflichtauswahl)],BTT[[#This Row],[Verwendete Transaktion (Pflichtauswahl)]],BTT[Verantwortliches TP
(automatisch)],"&lt;&gt;"&amp;VLOOKUP(aktives_Teilprojekt,Teilprojekte[[Teilprojekte]:[Kürzel]],2,FALSE))&gt;0,"Transaktion mehrfach","okay"),"")</f>
        <v/>
      </c>
      <c r="AS2461" t="inlineStr">
        <is>
          <t>FI2432</t>
        </is>
      </c>
    </row>
    <row r="2462">
      <c r="A2462">
        <f>IFERROR(IF(BTT[[#This Row],[Lfd Nr. 
(aus konsolidierter Datei)]]&lt;&gt;"",BTT[[#This Row],[Lfd Nr. 
(aus konsolidierter Datei)]],VLOOKUP(aktives_Teilprojekt,Teilprojekte[[Teilprojekte]:[Kürzel]],2,FALSE)&amp;ROW(BTT[[#This Row],[Lfd Nr.
(automatisch)]])-2),"")</f>
        <v/>
      </c>
      <c r="E2462">
        <f>IFERROR(IF(NOT(BTT[[#This Row],[Manuelle Änderung des Verantwortliches TP
(Auswahl - bei Bedarf)]]=""),BTT[[#This Row],[Manuelle Änderung des Verantwortliches TP
(Auswahl - bei Bedarf)]],VLOOKUP(BTT[[#This Row],[Hauptprozess
(Pflichtauswahl)]],Hauptprozesse[],3,FALSE)),"")</f>
        <v/>
      </c>
      <c r="F2462" t="inlineStr">
        <is>
          <t>FI</t>
        </is>
      </c>
      <c r="H2462" t="inlineStr"/>
      <c r="I2462" t="inlineStr">
        <is>
          <t>ZFI81</t>
        </is>
      </c>
      <c r="J2462">
        <f>IFERROR(VLOOKUP(BTT[[#This Row],[Verwendete Transaktion (Pflichtauswahl)]],Transaktionen[[Transaktionen]:[Langtext]],2,FALSE),"")</f>
        <v/>
      </c>
      <c r="V2462">
        <f>IFERROR(VLOOKUP(BTT[[#This Row],[Verwendetes Formular
(Auswahl falls relevant)]],Formulare[[Formularbezeichnung]:[Formularname (technisch)]],2,FALSE),"")</f>
        <v/>
      </c>
      <c r="Y2462" t="inlineStr">
        <is>
          <t>keine Berechtigung</t>
        </is>
      </c>
      <c r="AK2462">
        <f>IF(BTT[[#This Row],[Subprozess
(optionale Auswahl)]]="","okay",IF(VLOOKUP(BTT[[#This Row],[Subprozess
(optionale Auswahl)]],BPML[[Subprozess]:[Zugeordneter Hauptprozess]],3,FALSE)=BTT[[#This Row],[Hauptprozess
(Pflichtauswahl)]],"okay","falscher Subprozess"))</f>
        <v/>
      </c>
      <c r="AL2462">
        <f>IF(aktives_Teilprojekt="Master","",IF(BTT[[#This Row],[Verantwortliches TP
(automatisch)]]=VLOOKUP(aktives_Teilprojekt,Teilprojekte[[Teilprojekte]:[Kürzel]],2,FALSE),"okay","Hauptprozess anderes TP"))</f>
        <v/>
      </c>
      <c r="AM24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2">
        <f>IFERROR(IF(BTT[[#This Row],[SAP-Modul
(Pflichtauswahl)]]&lt;&gt;VLOOKUP(BTT[[#This Row],[Verwendete Transaktion (Pflichtauswahl)]],Transaktionen[[Transaktionen]:[Modul]],3,FALSE),"Modul anders","okay"),"")</f>
        <v/>
      </c>
      <c r="AP2462">
        <f>IFERROR(IF(COUNTIFS(BTT[Verwendete Transaktion (Pflichtauswahl)],BTT[[#This Row],[Verwendete Transaktion (Pflichtauswahl)]],BTT[SAP-Modul
(Pflichtauswahl)],"&lt;&gt;"&amp;BTT[[#This Row],[SAP-Modul
(Pflichtauswahl)]])&gt;0,"Modul anders","okay"),"")</f>
        <v/>
      </c>
      <c r="AQ2462">
        <f>IFERROR(IF(COUNTIFS(BTT[Verwendete Transaktion (Pflichtauswahl)],BTT[[#This Row],[Verwendete Transaktion (Pflichtauswahl)]],BTT[Verantwortliches TP
(automatisch)],"&lt;&gt;"&amp;BTT[[#This Row],[Verantwortliches TP
(automatisch)]])&gt;0,"Transaktion mehrfach","okay"),"")</f>
        <v/>
      </c>
      <c r="AR2462">
        <f>IFERROR(IF(COUNTIFS(BTT[Verwendete Transaktion (Pflichtauswahl)],BTT[[#This Row],[Verwendete Transaktion (Pflichtauswahl)]],BTT[Verantwortliches TP
(automatisch)],"&lt;&gt;"&amp;VLOOKUP(aktives_Teilprojekt,Teilprojekte[[Teilprojekte]:[Kürzel]],2,FALSE))&gt;0,"Transaktion mehrfach","okay"),"")</f>
        <v/>
      </c>
      <c r="AS2462" t="inlineStr">
        <is>
          <t>FI2433</t>
        </is>
      </c>
    </row>
    <row r="2463">
      <c r="A2463">
        <f>IFERROR(IF(BTT[[#This Row],[Lfd Nr. 
(aus konsolidierter Datei)]]&lt;&gt;"",BTT[[#This Row],[Lfd Nr. 
(aus konsolidierter Datei)]],VLOOKUP(aktives_Teilprojekt,Teilprojekte[[Teilprojekte]:[Kürzel]],2,FALSE)&amp;ROW(BTT[[#This Row],[Lfd Nr.
(automatisch)]])-2),"")</f>
        <v/>
      </c>
      <c r="B2463" t="inlineStr">
        <is>
          <t>Bearbeitung und Prüfung von Eingangsrechnungen</t>
        </is>
      </c>
      <c r="E2463">
        <f>IFERROR(IF(NOT(BTT[[#This Row],[Manuelle Änderung des Verantwortliches TP
(Auswahl - bei Bedarf)]]=""),BTT[[#This Row],[Manuelle Änderung des Verantwortliches TP
(Auswahl - bei Bedarf)]],VLOOKUP(BTT[[#This Row],[Hauptprozess
(Pflichtauswahl)]],Hauptprozesse[],3,FALSE)),"")</f>
        <v/>
      </c>
      <c r="G2463" t="inlineStr">
        <is>
          <t>RW-K/RW-B</t>
        </is>
      </c>
      <c r="H2463" t="inlineStr"/>
      <c r="I2463" t="inlineStr">
        <is>
          <t>ZFI82</t>
        </is>
      </c>
      <c r="J2463">
        <f>IFERROR(VLOOKUP(BTT[[#This Row],[Verwendete Transaktion (Pflichtauswahl)]],Transaktionen[[Transaktionen]:[Langtext]],2,FALSE),"")</f>
        <v/>
      </c>
      <c r="V2463">
        <f>IFERROR(VLOOKUP(BTT[[#This Row],[Verwendetes Formular
(Auswahl falls relevant)]],Formulare[[Formularbezeichnung]:[Formularname (technisch)]],2,FALSE),"")</f>
        <v/>
      </c>
      <c r="Y2463" t="inlineStr">
        <is>
          <t>Auswertung: Rückstellung per 30.06.</t>
        </is>
      </c>
      <c r="AK2463">
        <f>IF(BTT[[#This Row],[Subprozess
(optionale Auswahl)]]="","okay",IF(VLOOKUP(BTT[[#This Row],[Subprozess
(optionale Auswahl)]],BPML[[Subprozess]:[Zugeordneter Hauptprozess]],3,FALSE)=BTT[[#This Row],[Hauptprozess
(Pflichtauswahl)]],"okay","falscher Subprozess"))</f>
        <v/>
      </c>
      <c r="AL2463">
        <f>IF(aktives_Teilprojekt="Master","",IF(BTT[[#This Row],[Verantwortliches TP
(automatisch)]]=VLOOKUP(aktives_Teilprojekt,Teilprojekte[[Teilprojekte]:[Kürzel]],2,FALSE),"okay","Hauptprozess anderes TP"))</f>
        <v/>
      </c>
      <c r="AM24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3">
        <f>IFERROR(IF(BTT[[#This Row],[SAP-Modul
(Pflichtauswahl)]]&lt;&gt;VLOOKUP(BTT[[#This Row],[Verwendete Transaktion (Pflichtauswahl)]],Transaktionen[[Transaktionen]:[Modul]],3,FALSE),"Modul anders","okay"),"")</f>
        <v/>
      </c>
      <c r="AP2463">
        <f>IFERROR(IF(COUNTIFS(BTT[Verwendete Transaktion (Pflichtauswahl)],BTT[[#This Row],[Verwendete Transaktion (Pflichtauswahl)]],BTT[SAP-Modul
(Pflichtauswahl)],"&lt;&gt;"&amp;BTT[[#This Row],[SAP-Modul
(Pflichtauswahl)]])&gt;0,"Modul anders","okay"),"")</f>
        <v/>
      </c>
      <c r="AQ2463">
        <f>IFERROR(IF(COUNTIFS(BTT[Verwendete Transaktion (Pflichtauswahl)],BTT[[#This Row],[Verwendete Transaktion (Pflichtauswahl)]],BTT[Verantwortliches TP
(automatisch)],"&lt;&gt;"&amp;BTT[[#This Row],[Verantwortliches TP
(automatisch)]])&gt;0,"Transaktion mehrfach","okay"),"")</f>
        <v/>
      </c>
      <c r="AR2463">
        <f>IFERROR(IF(COUNTIFS(BTT[Verwendete Transaktion (Pflichtauswahl)],BTT[[#This Row],[Verwendete Transaktion (Pflichtauswahl)]],BTT[Verantwortliches TP
(automatisch)],"&lt;&gt;"&amp;VLOOKUP(aktives_Teilprojekt,Teilprojekte[[Teilprojekte]:[Kürzel]],2,FALSE))&gt;0,"Transaktion mehrfach","okay"),"")</f>
        <v/>
      </c>
      <c r="AS2463" t="inlineStr">
        <is>
          <t>FI2434</t>
        </is>
      </c>
    </row>
    <row r="2464">
      <c r="A2464">
        <f>IFERROR(IF(BTT[[#This Row],[Lfd Nr. 
(aus konsolidierter Datei)]]&lt;&gt;"",BTT[[#This Row],[Lfd Nr. 
(aus konsolidierter Datei)]],VLOOKUP(aktives_Teilprojekt,Teilprojekte[[Teilprojekte]:[Kürzel]],2,FALSE)&amp;ROW(BTT[[#This Row],[Lfd Nr.
(automatisch)]])-2),"")</f>
        <v/>
      </c>
      <c r="B2464" t="inlineStr">
        <is>
          <t>Bearbeitung und Prüfung von Eingangsrechnungen</t>
        </is>
      </c>
      <c r="E2464">
        <f>IFERROR(IF(NOT(BTT[[#This Row],[Manuelle Änderung des Verantwortliches TP
(Auswahl - bei Bedarf)]]=""),BTT[[#This Row],[Manuelle Änderung des Verantwortliches TP
(Auswahl - bei Bedarf)]],VLOOKUP(BTT[[#This Row],[Hauptprozess
(Pflichtauswahl)]],Hauptprozesse[],3,FALSE)),"")</f>
        <v/>
      </c>
      <c r="G2464" t="inlineStr">
        <is>
          <t>RW-K/RW-B</t>
        </is>
      </c>
      <c r="H2464" t="inlineStr"/>
      <c r="I2464" t="inlineStr">
        <is>
          <t>ZFI83</t>
        </is>
      </c>
      <c r="J2464">
        <f>IFERROR(VLOOKUP(BTT[[#This Row],[Verwendete Transaktion (Pflichtauswahl)]],Transaktionen[[Transaktionen]:[Langtext]],2,FALSE),"")</f>
        <v/>
      </c>
      <c r="V2464">
        <f>IFERROR(VLOOKUP(BTT[[#This Row],[Verwendetes Formular
(Auswahl falls relevant)]],Formulare[[Formularbezeichnung]:[Formularname (technisch)]],2,FALSE),"")</f>
        <v/>
      </c>
      <c r="AK2464">
        <f>IF(BTT[[#This Row],[Subprozess
(optionale Auswahl)]]="","okay",IF(VLOOKUP(BTT[[#This Row],[Subprozess
(optionale Auswahl)]],BPML[[Subprozess]:[Zugeordneter Hauptprozess]],3,FALSE)=BTT[[#This Row],[Hauptprozess
(Pflichtauswahl)]],"okay","falscher Subprozess"))</f>
        <v/>
      </c>
      <c r="AL2464">
        <f>IF(aktives_Teilprojekt="Master","",IF(BTT[[#This Row],[Verantwortliches TP
(automatisch)]]=VLOOKUP(aktives_Teilprojekt,Teilprojekte[[Teilprojekte]:[Kürzel]],2,FALSE),"okay","Hauptprozess anderes TP"))</f>
        <v/>
      </c>
      <c r="AM24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4">
        <f>IFERROR(IF(BTT[[#This Row],[SAP-Modul
(Pflichtauswahl)]]&lt;&gt;VLOOKUP(BTT[[#This Row],[Verwendete Transaktion (Pflichtauswahl)]],Transaktionen[[Transaktionen]:[Modul]],3,FALSE),"Modul anders","okay"),"")</f>
        <v/>
      </c>
      <c r="AP2464">
        <f>IFERROR(IF(COUNTIFS(BTT[Verwendete Transaktion (Pflichtauswahl)],BTT[[#This Row],[Verwendete Transaktion (Pflichtauswahl)]],BTT[SAP-Modul
(Pflichtauswahl)],"&lt;&gt;"&amp;BTT[[#This Row],[SAP-Modul
(Pflichtauswahl)]])&gt;0,"Modul anders","okay"),"")</f>
        <v/>
      </c>
      <c r="AQ2464">
        <f>IFERROR(IF(COUNTIFS(BTT[Verwendete Transaktion (Pflichtauswahl)],BTT[[#This Row],[Verwendete Transaktion (Pflichtauswahl)]],BTT[Verantwortliches TP
(automatisch)],"&lt;&gt;"&amp;BTT[[#This Row],[Verantwortliches TP
(automatisch)]])&gt;0,"Transaktion mehrfach","okay"),"")</f>
        <v/>
      </c>
      <c r="AR2464">
        <f>IFERROR(IF(COUNTIFS(BTT[Verwendete Transaktion (Pflichtauswahl)],BTT[[#This Row],[Verwendete Transaktion (Pflichtauswahl)]],BTT[Verantwortliches TP
(automatisch)],"&lt;&gt;"&amp;VLOOKUP(aktives_Teilprojekt,Teilprojekte[[Teilprojekte]:[Kürzel]],2,FALSE))&gt;0,"Transaktion mehrfach","okay"),"")</f>
        <v/>
      </c>
      <c r="AS2464" t="inlineStr">
        <is>
          <t>FI2435</t>
        </is>
      </c>
    </row>
    <row r="2465">
      <c r="A2465">
        <f>IFERROR(IF(BTT[[#This Row],[Lfd Nr. 
(aus konsolidierter Datei)]]&lt;&gt;"",BTT[[#This Row],[Lfd Nr. 
(aus konsolidierter Datei)]],VLOOKUP(aktives_Teilprojekt,Teilprojekte[[Teilprojekte]:[Kürzel]],2,FALSE)&amp;ROW(BTT[[#This Row],[Lfd Nr.
(automatisch)]])-2),"")</f>
        <v/>
      </c>
      <c r="B2465" t="inlineStr">
        <is>
          <t>Bearbeitung und Prüfung von Eingangsrechnungen</t>
        </is>
      </c>
      <c r="D2465" t="inlineStr">
        <is>
          <t>sonstige Rechnungen</t>
        </is>
      </c>
      <c r="E2465">
        <f>IFERROR(IF(NOT(BTT[[#This Row],[Manuelle Änderung des Verantwortliches TP
(Auswahl - bei Bedarf)]]=""),BTT[[#This Row],[Manuelle Änderung des Verantwortliches TP
(Auswahl - bei Bedarf)]],VLOOKUP(BTT[[#This Row],[Hauptprozess
(Pflichtauswahl)]],Hauptprozesse[],3,FALSE)),"")</f>
        <v/>
      </c>
      <c r="G2465" t="inlineStr">
        <is>
          <t>RW-K</t>
        </is>
      </c>
      <c r="H2465" t="inlineStr"/>
      <c r="I2465" t="inlineStr">
        <is>
          <t>ZMM31</t>
        </is>
      </c>
      <c r="J2465">
        <f>IFERROR(VLOOKUP(BTT[[#This Row],[Verwendete Transaktion (Pflichtauswahl)]],Transaktionen[[Transaktionen]:[Langtext]],2,FALSE),"")</f>
        <v/>
      </c>
      <c r="V2465">
        <f>IFERROR(VLOOKUP(BTT[[#This Row],[Verwendetes Formular
(Auswahl falls relevant)]],Formulare[[Formularbezeichnung]:[Formularname (technisch)]],2,FALSE),"")</f>
        <v/>
      </c>
      <c r="Y2465" t="inlineStr">
        <is>
          <t>muss in Prozessbeschreibung enthalten sein</t>
        </is>
      </c>
      <c r="AK2465">
        <f>IF(BTT[[#This Row],[Subprozess
(optionale Auswahl)]]="","okay",IF(VLOOKUP(BTT[[#This Row],[Subprozess
(optionale Auswahl)]],BPML[[Subprozess]:[Zugeordneter Hauptprozess]],3,FALSE)=BTT[[#This Row],[Hauptprozess
(Pflichtauswahl)]],"okay","falscher Subprozess"))</f>
        <v/>
      </c>
      <c r="AL2465">
        <f>IF(aktives_Teilprojekt="Master","",IF(BTT[[#This Row],[Verantwortliches TP
(automatisch)]]=VLOOKUP(aktives_Teilprojekt,Teilprojekte[[Teilprojekte]:[Kürzel]],2,FALSE),"okay","Hauptprozess anderes TP"))</f>
        <v/>
      </c>
      <c r="AM24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5">
        <f>IFERROR(IF(BTT[[#This Row],[SAP-Modul
(Pflichtauswahl)]]&lt;&gt;VLOOKUP(BTT[[#This Row],[Verwendete Transaktion (Pflichtauswahl)]],Transaktionen[[Transaktionen]:[Modul]],3,FALSE),"Modul anders","okay"),"")</f>
        <v/>
      </c>
      <c r="AP2465">
        <f>IFERROR(IF(COUNTIFS(BTT[Verwendete Transaktion (Pflichtauswahl)],BTT[[#This Row],[Verwendete Transaktion (Pflichtauswahl)]],BTT[SAP-Modul
(Pflichtauswahl)],"&lt;&gt;"&amp;BTT[[#This Row],[SAP-Modul
(Pflichtauswahl)]])&gt;0,"Modul anders","okay"),"")</f>
        <v/>
      </c>
      <c r="AQ2465">
        <f>IFERROR(IF(COUNTIFS(BTT[Verwendete Transaktion (Pflichtauswahl)],BTT[[#This Row],[Verwendete Transaktion (Pflichtauswahl)]],BTT[Verantwortliches TP
(automatisch)],"&lt;&gt;"&amp;BTT[[#This Row],[Verantwortliches TP
(automatisch)]])&gt;0,"Transaktion mehrfach","okay"),"")</f>
        <v/>
      </c>
      <c r="AR2465">
        <f>IFERROR(IF(COUNTIFS(BTT[Verwendete Transaktion (Pflichtauswahl)],BTT[[#This Row],[Verwendete Transaktion (Pflichtauswahl)]],BTT[Verantwortliches TP
(automatisch)],"&lt;&gt;"&amp;VLOOKUP(aktives_Teilprojekt,Teilprojekte[[Teilprojekte]:[Kürzel]],2,FALSE))&gt;0,"Transaktion mehrfach","okay"),"")</f>
        <v/>
      </c>
      <c r="AS2465" t="inlineStr">
        <is>
          <t>FI2436</t>
        </is>
      </c>
    </row>
    <row r="2466">
      <c r="A2466">
        <f>IFERROR(IF(BTT[[#This Row],[Lfd Nr. 
(aus konsolidierter Datei)]]&lt;&gt;"",BTT[[#This Row],[Lfd Nr. 
(aus konsolidierter Datei)]],VLOOKUP(aktives_Teilprojekt,Teilprojekte[[Teilprojekte]:[Kürzel]],2,FALSE)&amp;ROW(BTT[[#This Row],[Lfd Nr.
(automatisch)]])-2),"")</f>
        <v/>
      </c>
      <c r="E2466">
        <f>IFERROR(IF(NOT(BTT[[#This Row],[Manuelle Änderung des Verantwortliches TP
(Auswahl - bei Bedarf)]]=""),BTT[[#This Row],[Manuelle Änderung des Verantwortliches TP
(Auswahl - bei Bedarf)]],VLOOKUP(BTT[[#This Row],[Hauptprozess
(Pflichtauswahl)]],Hauptprozesse[],3,FALSE)),"")</f>
        <v/>
      </c>
      <c r="F2466" t="inlineStr">
        <is>
          <t>FI</t>
        </is>
      </c>
      <c r="H2466" t="inlineStr"/>
      <c r="I2466" t="inlineStr">
        <is>
          <t>BIC2M</t>
        </is>
      </c>
      <c r="J2466">
        <f>IFERROR(VLOOKUP(BTT[[#This Row],[Verwendete Transaktion (Pflichtauswahl)]],Transaktionen[[Transaktionen]:[Langtext]],2,FALSE),"")</f>
        <v/>
      </c>
      <c r="V2466">
        <f>IFERROR(VLOOKUP(BTT[[#This Row],[Verwendetes Formular
(Auswahl falls relevant)]],Formulare[[Formularbezeichnung]:[Formularname (technisch)]],2,FALSE),"")</f>
        <v/>
      </c>
      <c r="AK2466">
        <f>IF(BTT[[#This Row],[Subprozess
(optionale Auswahl)]]="","okay",IF(VLOOKUP(BTT[[#This Row],[Subprozess
(optionale Auswahl)]],BPML[[Subprozess]:[Zugeordneter Hauptprozess]],3,FALSE)=BTT[[#This Row],[Hauptprozess
(Pflichtauswahl)]],"okay","falscher Subprozess"))</f>
        <v/>
      </c>
      <c r="AL2466">
        <f>IF(aktives_Teilprojekt="Master","",IF(BTT[[#This Row],[Verantwortliches TP
(automatisch)]]=VLOOKUP(aktives_Teilprojekt,Teilprojekte[[Teilprojekte]:[Kürzel]],2,FALSE),"okay","Hauptprozess anderes TP"))</f>
        <v/>
      </c>
      <c r="AM24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6">
        <f>IFERROR(IF(BTT[[#This Row],[SAP-Modul
(Pflichtauswahl)]]&lt;&gt;VLOOKUP(BTT[[#This Row],[Verwendete Transaktion (Pflichtauswahl)]],Transaktionen[[Transaktionen]:[Modul]],3,FALSE),"Modul anders","okay"),"")</f>
        <v/>
      </c>
      <c r="AP2466">
        <f>IFERROR(IF(COUNTIFS(BTT[Verwendete Transaktion (Pflichtauswahl)],BTT[[#This Row],[Verwendete Transaktion (Pflichtauswahl)]],BTT[SAP-Modul
(Pflichtauswahl)],"&lt;&gt;"&amp;BTT[[#This Row],[SAP-Modul
(Pflichtauswahl)]])&gt;0,"Modul anders","okay"),"")</f>
        <v/>
      </c>
      <c r="AQ2466">
        <f>IFERROR(IF(COUNTIFS(BTT[Verwendete Transaktion (Pflichtauswahl)],BTT[[#This Row],[Verwendete Transaktion (Pflichtauswahl)]],BTT[Verantwortliches TP
(automatisch)],"&lt;&gt;"&amp;BTT[[#This Row],[Verantwortliches TP
(automatisch)]])&gt;0,"Transaktion mehrfach","okay"),"")</f>
        <v/>
      </c>
      <c r="AR2466">
        <f>IFERROR(IF(COUNTIFS(BTT[Verwendete Transaktion (Pflichtauswahl)],BTT[[#This Row],[Verwendete Transaktion (Pflichtauswahl)]],BTT[Verantwortliches TP
(automatisch)],"&lt;&gt;"&amp;VLOOKUP(aktives_Teilprojekt,Teilprojekte[[Teilprojekte]:[Kürzel]],2,FALSE))&gt;0,"Transaktion mehrfach","okay"),"")</f>
        <v/>
      </c>
      <c r="AS2466" t="inlineStr">
        <is>
          <t>FI2437</t>
        </is>
      </c>
    </row>
    <row r="2467">
      <c r="A2467">
        <f>IFERROR(IF(BTT[[#This Row],[Lfd Nr. 
(aus konsolidierter Datei)]]&lt;&gt;"",BTT[[#This Row],[Lfd Nr. 
(aus konsolidierter Datei)]],VLOOKUP(aktives_Teilprojekt,Teilprojekte[[Teilprojekte]:[Kürzel]],2,FALSE)&amp;ROW(BTT[[#This Row],[Lfd Nr.
(automatisch)]])-2),"")</f>
        <v/>
      </c>
      <c r="E2467">
        <f>IFERROR(IF(NOT(BTT[[#This Row],[Manuelle Änderung des Verantwortliches TP
(Auswahl - bei Bedarf)]]=""),BTT[[#This Row],[Manuelle Änderung des Verantwortliches TP
(Auswahl - bei Bedarf)]],VLOOKUP(BTT[[#This Row],[Hauptprozess
(Pflichtauswahl)]],Hauptprozesse[],3,FALSE)),"")</f>
        <v/>
      </c>
      <c r="F2467" t="inlineStr">
        <is>
          <t>FI</t>
        </is>
      </c>
      <c r="H2467" t="inlineStr"/>
      <c r="I2467" t="inlineStr">
        <is>
          <t>BPSHOW00</t>
        </is>
      </c>
      <c r="J2467">
        <f>IFERROR(VLOOKUP(BTT[[#This Row],[Verwendete Transaktion (Pflichtauswahl)]],Transaktionen[[Transaktionen]:[Langtext]],2,FALSE),"")</f>
        <v/>
      </c>
      <c r="V2467">
        <f>IFERROR(VLOOKUP(BTT[[#This Row],[Verwendetes Formular
(Auswahl falls relevant)]],Formulare[[Formularbezeichnung]:[Formularname (technisch)]],2,FALSE),"")</f>
        <v/>
      </c>
      <c r="AK2467">
        <f>IF(BTT[[#This Row],[Subprozess
(optionale Auswahl)]]="","okay",IF(VLOOKUP(BTT[[#This Row],[Subprozess
(optionale Auswahl)]],BPML[[Subprozess]:[Zugeordneter Hauptprozess]],3,FALSE)=BTT[[#This Row],[Hauptprozess
(Pflichtauswahl)]],"okay","falscher Subprozess"))</f>
        <v/>
      </c>
      <c r="AL2467">
        <f>IF(aktives_Teilprojekt="Master","",IF(BTT[[#This Row],[Verantwortliches TP
(automatisch)]]=VLOOKUP(aktives_Teilprojekt,Teilprojekte[[Teilprojekte]:[Kürzel]],2,FALSE),"okay","Hauptprozess anderes TP"))</f>
        <v/>
      </c>
      <c r="AM24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7">
        <f>IFERROR(IF(BTT[[#This Row],[SAP-Modul
(Pflichtauswahl)]]&lt;&gt;VLOOKUP(BTT[[#This Row],[Verwendete Transaktion (Pflichtauswahl)]],Transaktionen[[Transaktionen]:[Modul]],3,FALSE),"Modul anders","okay"),"")</f>
        <v/>
      </c>
      <c r="AP2467">
        <f>IFERROR(IF(COUNTIFS(BTT[Verwendete Transaktion (Pflichtauswahl)],BTT[[#This Row],[Verwendete Transaktion (Pflichtauswahl)]],BTT[SAP-Modul
(Pflichtauswahl)],"&lt;&gt;"&amp;BTT[[#This Row],[SAP-Modul
(Pflichtauswahl)]])&gt;0,"Modul anders","okay"),"")</f>
        <v/>
      </c>
      <c r="AQ2467">
        <f>IFERROR(IF(COUNTIFS(BTT[Verwendete Transaktion (Pflichtauswahl)],BTT[[#This Row],[Verwendete Transaktion (Pflichtauswahl)]],BTT[Verantwortliches TP
(automatisch)],"&lt;&gt;"&amp;BTT[[#This Row],[Verantwortliches TP
(automatisch)]])&gt;0,"Transaktion mehrfach","okay"),"")</f>
        <v/>
      </c>
      <c r="AR2467">
        <f>IFERROR(IF(COUNTIFS(BTT[Verwendete Transaktion (Pflichtauswahl)],BTT[[#This Row],[Verwendete Transaktion (Pflichtauswahl)]],BTT[Verantwortliches TP
(automatisch)],"&lt;&gt;"&amp;VLOOKUP(aktives_Teilprojekt,Teilprojekte[[Teilprojekte]:[Kürzel]],2,FALSE))&gt;0,"Transaktion mehrfach","okay"),"")</f>
        <v/>
      </c>
      <c r="AS2467" t="inlineStr">
        <is>
          <t>FI2438</t>
        </is>
      </c>
    </row>
    <row r="2468">
      <c r="A2468">
        <f>IFERROR(IF(BTT[[#This Row],[Lfd Nr. 
(aus konsolidierter Datei)]]&lt;&gt;"",BTT[[#This Row],[Lfd Nr. 
(aus konsolidierter Datei)]],VLOOKUP(aktives_Teilprojekt,Teilprojekte[[Teilprojekte]:[Kürzel]],2,FALSE)&amp;ROW(BTT[[#This Row],[Lfd Nr.
(automatisch)]])-2),"")</f>
        <v/>
      </c>
      <c r="E2468">
        <f>IFERROR(IF(NOT(BTT[[#This Row],[Manuelle Änderung des Verantwortliches TP
(Auswahl - bei Bedarf)]]=""),BTT[[#This Row],[Manuelle Änderung des Verantwortliches TP
(Auswahl - bei Bedarf)]],VLOOKUP(BTT[[#This Row],[Hauptprozess
(Pflichtauswahl)]],Hauptprozesse[],3,FALSE)),"")</f>
        <v/>
      </c>
      <c r="F2468" t="inlineStr">
        <is>
          <t>FI</t>
        </is>
      </c>
      <c r="G2468" t="inlineStr">
        <is>
          <t>RW-B/B</t>
        </is>
      </c>
      <c r="H2468" t="inlineStr"/>
      <c r="I2468" t="inlineStr">
        <is>
          <t>F.01</t>
        </is>
      </c>
      <c r="J2468">
        <f>IFERROR(VLOOKUP(BTT[[#This Row],[Verwendete Transaktion (Pflichtauswahl)]],Transaktionen[[Transaktionen]:[Langtext]],2,FALSE),"")</f>
        <v/>
      </c>
      <c r="V2468">
        <f>IFERROR(VLOOKUP(BTT[[#This Row],[Verwendetes Formular
(Auswahl falls relevant)]],Formulare[[Formularbezeichnung]:[Formularname (technisch)]],2,FALSE),"")</f>
        <v/>
      </c>
      <c r="Y2468" t="inlineStr">
        <is>
          <t>keine Berechtigung</t>
        </is>
      </c>
      <c r="AK2468">
        <f>IF(BTT[[#This Row],[Subprozess
(optionale Auswahl)]]="","okay",IF(VLOOKUP(BTT[[#This Row],[Subprozess
(optionale Auswahl)]],BPML[[Subprozess]:[Zugeordneter Hauptprozess]],3,FALSE)=BTT[[#This Row],[Hauptprozess
(Pflichtauswahl)]],"okay","falscher Subprozess"))</f>
        <v/>
      </c>
      <c r="AL2468">
        <f>IF(aktives_Teilprojekt="Master","",IF(BTT[[#This Row],[Verantwortliches TP
(automatisch)]]=VLOOKUP(aktives_Teilprojekt,Teilprojekte[[Teilprojekte]:[Kürzel]],2,FALSE),"okay","Hauptprozess anderes TP"))</f>
        <v/>
      </c>
      <c r="AM24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8">
        <f>IFERROR(IF(BTT[[#This Row],[SAP-Modul
(Pflichtauswahl)]]&lt;&gt;VLOOKUP(BTT[[#This Row],[Verwendete Transaktion (Pflichtauswahl)]],Transaktionen[[Transaktionen]:[Modul]],3,FALSE),"Modul anders","okay"),"")</f>
        <v/>
      </c>
      <c r="AP2468">
        <f>IFERROR(IF(COUNTIFS(BTT[Verwendete Transaktion (Pflichtauswahl)],BTT[[#This Row],[Verwendete Transaktion (Pflichtauswahl)]],BTT[SAP-Modul
(Pflichtauswahl)],"&lt;&gt;"&amp;BTT[[#This Row],[SAP-Modul
(Pflichtauswahl)]])&gt;0,"Modul anders","okay"),"")</f>
        <v/>
      </c>
      <c r="AQ2468">
        <f>IFERROR(IF(COUNTIFS(BTT[Verwendete Transaktion (Pflichtauswahl)],BTT[[#This Row],[Verwendete Transaktion (Pflichtauswahl)]],BTT[Verantwortliches TP
(automatisch)],"&lt;&gt;"&amp;BTT[[#This Row],[Verantwortliches TP
(automatisch)]])&gt;0,"Transaktion mehrfach","okay"),"")</f>
        <v/>
      </c>
      <c r="AR2468">
        <f>IFERROR(IF(COUNTIFS(BTT[Verwendete Transaktion (Pflichtauswahl)],BTT[[#This Row],[Verwendete Transaktion (Pflichtauswahl)]],BTT[Verantwortliches TP
(automatisch)],"&lt;&gt;"&amp;VLOOKUP(aktives_Teilprojekt,Teilprojekte[[Teilprojekte]:[Kürzel]],2,FALSE))&gt;0,"Transaktion mehrfach","okay"),"")</f>
        <v/>
      </c>
      <c r="AS2468" t="inlineStr">
        <is>
          <t>FI2439</t>
        </is>
      </c>
    </row>
    <row r="2469">
      <c r="A2469">
        <f>IFERROR(IF(BTT[[#This Row],[Lfd Nr. 
(aus konsolidierter Datei)]]&lt;&gt;"",BTT[[#This Row],[Lfd Nr. 
(aus konsolidierter Datei)]],VLOOKUP(aktives_Teilprojekt,Teilprojekte[[Teilprojekte]:[Kürzel]],2,FALSE)&amp;ROW(BTT[[#This Row],[Lfd Nr.
(automatisch)]])-2),"")</f>
        <v/>
      </c>
      <c r="B2469" t="inlineStr">
        <is>
          <t>Monats- und Jahresabschluss</t>
        </is>
      </c>
      <c r="E2469">
        <f>IFERROR(IF(NOT(BTT[[#This Row],[Manuelle Änderung des Verantwortliches TP
(Auswahl - bei Bedarf)]]=""),BTT[[#This Row],[Manuelle Änderung des Verantwortliches TP
(Auswahl - bei Bedarf)]],VLOOKUP(BTT[[#This Row],[Hauptprozess
(Pflichtauswahl)]],Hauptprozesse[],3,FALSE)),"")</f>
        <v/>
      </c>
      <c r="G2469" t="inlineStr">
        <is>
          <t>RW-B/B</t>
        </is>
      </c>
      <c r="H2469" t="inlineStr"/>
      <c r="I2469" t="inlineStr">
        <is>
          <t>F.08</t>
        </is>
      </c>
      <c r="J2469">
        <f>IFERROR(VLOOKUP(BTT[[#This Row],[Verwendete Transaktion (Pflichtauswahl)]],Transaktionen[[Transaktionen]:[Langtext]],2,FALSE),"")</f>
        <v/>
      </c>
      <c r="V2469">
        <f>IFERROR(VLOOKUP(BTT[[#This Row],[Verwendetes Formular
(Auswahl falls relevant)]],Formulare[[Formularbezeichnung]:[Formularname (technisch)]],2,FALSE),"")</f>
        <v/>
      </c>
      <c r="AK2469">
        <f>IF(BTT[[#This Row],[Subprozess
(optionale Auswahl)]]="","okay",IF(VLOOKUP(BTT[[#This Row],[Subprozess
(optionale Auswahl)]],BPML[[Subprozess]:[Zugeordneter Hauptprozess]],3,FALSE)=BTT[[#This Row],[Hauptprozess
(Pflichtauswahl)]],"okay","falscher Subprozess"))</f>
        <v/>
      </c>
      <c r="AL2469">
        <f>IF(aktives_Teilprojekt="Master","",IF(BTT[[#This Row],[Verantwortliches TP
(automatisch)]]=VLOOKUP(aktives_Teilprojekt,Teilprojekte[[Teilprojekte]:[Kürzel]],2,FALSE),"okay","Hauptprozess anderes TP"))</f>
        <v/>
      </c>
      <c r="AM24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69">
        <f>IFERROR(IF(BTT[[#This Row],[SAP-Modul
(Pflichtauswahl)]]&lt;&gt;VLOOKUP(BTT[[#This Row],[Verwendete Transaktion (Pflichtauswahl)]],Transaktionen[[Transaktionen]:[Modul]],3,FALSE),"Modul anders","okay"),"")</f>
        <v/>
      </c>
      <c r="AP2469">
        <f>IFERROR(IF(COUNTIFS(BTT[Verwendete Transaktion (Pflichtauswahl)],BTT[[#This Row],[Verwendete Transaktion (Pflichtauswahl)]],BTT[SAP-Modul
(Pflichtauswahl)],"&lt;&gt;"&amp;BTT[[#This Row],[SAP-Modul
(Pflichtauswahl)]])&gt;0,"Modul anders","okay"),"")</f>
        <v/>
      </c>
      <c r="AQ2469">
        <f>IFERROR(IF(COUNTIFS(BTT[Verwendete Transaktion (Pflichtauswahl)],BTT[[#This Row],[Verwendete Transaktion (Pflichtauswahl)]],BTT[Verantwortliches TP
(automatisch)],"&lt;&gt;"&amp;BTT[[#This Row],[Verantwortliches TP
(automatisch)]])&gt;0,"Transaktion mehrfach","okay"),"")</f>
        <v/>
      </c>
      <c r="AR2469">
        <f>IFERROR(IF(COUNTIFS(BTT[Verwendete Transaktion (Pflichtauswahl)],BTT[[#This Row],[Verwendete Transaktion (Pflichtauswahl)]],BTT[Verantwortliches TP
(automatisch)],"&lt;&gt;"&amp;VLOOKUP(aktives_Teilprojekt,Teilprojekte[[Teilprojekte]:[Kürzel]],2,FALSE))&gt;0,"Transaktion mehrfach","okay"),"")</f>
        <v/>
      </c>
      <c r="AS2469" t="inlineStr">
        <is>
          <t>FI2440</t>
        </is>
      </c>
    </row>
    <row r="2470">
      <c r="A2470">
        <f>IFERROR(IF(BTT[[#This Row],[Lfd Nr. 
(aus konsolidierter Datei)]]&lt;&gt;"",BTT[[#This Row],[Lfd Nr. 
(aus konsolidierter Datei)]],VLOOKUP(aktives_Teilprojekt,Teilprojekte[[Teilprojekte]:[Kürzel]],2,FALSE)&amp;ROW(BTT[[#This Row],[Lfd Nr.
(automatisch)]])-2),"")</f>
        <v/>
      </c>
      <c r="B2470" t="inlineStr">
        <is>
          <t>Monats- und Jahresabschluss</t>
        </is>
      </c>
      <c r="E2470">
        <f>IFERROR(IF(NOT(BTT[[#This Row],[Manuelle Änderung des Verantwortliches TP
(Auswahl - bei Bedarf)]]=""),BTT[[#This Row],[Manuelle Änderung des Verantwortliches TP
(Auswahl - bei Bedarf)]],VLOOKUP(BTT[[#This Row],[Hauptprozess
(Pflichtauswahl)]],Hauptprozesse[],3,FALSE)),"")</f>
        <v/>
      </c>
      <c r="G2470" t="inlineStr">
        <is>
          <t>RW-B/B</t>
        </is>
      </c>
      <c r="H2470" t="inlineStr"/>
      <c r="I2470" t="inlineStr">
        <is>
          <t>F.14</t>
        </is>
      </c>
      <c r="J2470">
        <f>IFERROR(VLOOKUP(BTT[[#This Row],[Verwendete Transaktion (Pflichtauswahl)]],Transaktionen[[Transaktionen]:[Langtext]],2,FALSE),"")</f>
        <v/>
      </c>
      <c r="V2470">
        <f>IFERROR(VLOOKUP(BTT[[#This Row],[Verwendetes Formular
(Auswahl falls relevant)]],Formulare[[Formularbezeichnung]:[Formularname (technisch)]],2,FALSE),"")</f>
        <v/>
      </c>
      <c r="AK2470">
        <f>IF(BTT[[#This Row],[Subprozess
(optionale Auswahl)]]="","okay",IF(VLOOKUP(BTT[[#This Row],[Subprozess
(optionale Auswahl)]],BPML[[Subprozess]:[Zugeordneter Hauptprozess]],3,FALSE)=BTT[[#This Row],[Hauptprozess
(Pflichtauswahl)]],"okay","falscher Subprozess"))</f>
        <v/>
      </c>
      <c r="AL2470">
        <f>IF(aktives_Teilprojekt="Master","",IF(BTT[[#This Row],[Verantwortliches TP
(automatisch)]]=VLOOKUP(aktives_Teilprojekt,Teilprojekte[[Teilprojekte]:[Kürzel]],2,FALSE),"okay","Hauptprozess anderes TP"))</f>
        <v/>
      </c>
      <c r="AM24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0">
        <f>IFERROR(IF(BTT[[#This Row],[SAP-Modul
(Pflichtauswahl)]]&lt;&gt;VLOOKUP(BTT[[#This Row],[Verwendete Transaktion (Pflichtauswahl)]],Transaktionen[[Transaktionen]:[Modul]],3,FALSE),"Modul anders","okay"),"")</f>
        <v/>
      </c>
      <c r="AP2470">
        <f>IFERROR(IF(COUNTIFS(BTT[Verwendete Transaktion (Pflichtauswahl)],BTT[[#This Row],[Verwendete Transaktion (Pflichtauswahl)]],BTT[SAP-Modul
(Pflichtauswahl)],"&lt;&gt;"&amp;BTT[[#This Row],[SAP-Modul
(Pflichtauswahl)]])&gt;0,"Modul anders","okay"),"")</f>
        <v/>
      </c>
      <c r="AQ2470">
        <f>IFERROR(IF(COUNTIFS(BTT[Verwendete Transaktion (Pflichtauswahl)],BTT[[#This Row],[Verwendete Transaktion (Pflichtauswahl)]],BTT[Verantwortliches TP
(automatisch)],"&lt;&gt;"&amp;BTT[[#This Row],[Verantwortliches TP
(automatisch)]])&gt;0,"Transaktion mehrfach","okay"),"")</f>
        <v/>
      </c>
      <c r="AR2470">
        <f>IFERROR(IF(COUNTIFS(BTT[Verwendete Transaktion (Pflichtauswahl)],BTT[[#This Row],[Verwendete Transaktion (Pflichtauswahl)]],BTT[Verantwortliches TP
(automatisch)],"&lt;&gt;"&amp;VLOOKUP(aktives_Teilprojekt,Teilprojekte[[Teilprojekte]:[Kürzel]],2,FALSE))&gt;0,"Transaktion mehrfach","okay"),"")</f>
        <v/>
      </c>
      <c r="AS2470" t="inlineStr">
        <is>
          <t>FI2441</t>
        </is>
      </c>
    </row>
    <row r="2471">
      <c r="A2471">
        <f>IFERROR(IF(BTT[[#This Row],[Lfd Nr. 
(aus konsolidierter Datei)]]&lt;&gt;"",BTT[[#This Row],[Lfd Nr. 
(aus konsolidierter Datei)]],VLOOKUP(aktives_Teilprojekt,Teilprojekte[[Teilprojekte]:[Kürzel]],2,FALSE)&amp;ROW(BTT[[#This Row],[Lfd Nr.
(automatisch)]])-2),"")</f>
        <v/>
      </c>
      <c r="B2471" t="inlineStr">
        <is>
          <t>Monats- und Jahresabschluss</t>
        </is>
      </c>
      <c r="E2471">
        <f>IFERROR(IF(NOT(BTT[[#This Row],[Manuelle Änderung des Verantwortliches TP
(Auswahl - bei Bedarf)]]=""),BTT[[#This Row],[Manuelle Änderung des Verantwortliches TP
(Auswahl - bei Bedarf)]],VLOOKUP(BTT[[#This Row],[Hauptprozess
(Pflichtauswahl)]],Hauptprozesse[],3,FALSE)),"")</f>
        <v/>
      </c>
      <c r="G2471" t="inlineStr">
        <is>
          <t>RW-B/B</t>
        </is>
      </c>
      <c r="H2471" t="inlineStr"/>
      <c r="I2471" t="inlineStr">
        <is>
          <t>F.15</t>
        </is>
      </c>
      <c r="J2471">
        <f>IFERROR(VLOOKUP(BTT[[#This Row],[Verwendete Transaktion (Pflichtauswahl)]],Transaktionen[[Transaktionen]:[Langtext]],2,FALSE),"")</f>
        <v/>
      </c>
      <c r="V2471">
        <f>IFERROR(VLOOKUP(BTT[[#This Row],[Verwendetes Formular
(Auswahl falls relevant)]],Formulare[[Formularbezeichnung]:[Formularname (technisch)]],2,FALSE),"")</f>
        <v/>
      </c>
      <c r="AK2471">
        <f>IF(BTT[[#This Row],[Subprozess
(optionale Auswahl)]]="","okay",IF(VLOOKUP(BTT[[#This Row],[Subprozess
(optionale Auswahl)]],BPML[[Subprozess]:[Zugeordneter Hauptprozess]],3,FALSE)=BTT[[#This Row],[Hauptprozess
(Pflichtauswahl)]],"okay","falscher Subprozess"))</f>
        <v/>
      </c>
      <c r="AL2471">
        <f>IF(aktives_Teilprojekt="Master","",IF(BTT[[#This Row],[Verantwortliches TP
(automatisch)]]=VLOOKUP(aktives_Teilprojekt,Teilprojekte[[Teilprojekte]:[Kürzel]],2,FALSE),"okay","Hauptprozess anderes TP"))</f>
        <v/>
      </c>
      <c r="AM24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1">
        <f>IFERROR(IF(BTT[[#This Row],[SAP-Modul
(Pflichtauswahl)]]&lt;&gt;VLOOKUP(BTT[[#This Row],[Verwendete Transaktion (Pflichtauswahl)]],Transaktionen[[Transaktionen]:[Modul]],3,FALSE),"Modul anders","okay"),"")</f>
        <v/>
      </c>
      <c r="AP2471">
        <f>IFERROR(IF(COUNTIFS(BTT[Verwendete Transaktion (Pflichtauswahl)],BTT[[#This Row],[Verwendete Transaktion (Pflichtauswahl)]],BTT[SAP-Modul
(Pflichtauswahl)],"&lt;&gt;"&amp;BTT[[#This Row],[SAP-Modul
(Pflichtauswahl)]])&gt;0,"Modul anders","okay"),"")</f>
        <v/>
      </c>
      <c r="AQ2471">
        <f>IFERROR(IF(COUNTIFS(BTT[Verwendete Transaktion (Pflichtauswahl)],BTT[[#This Row],[Verwendete Transaktion (Pflichtauswahl)]],BTT[Verantwortliches TP
(automatisch)],"&lt;&gt;"&amp;BTT[[#This Row],[Verantwortliches TP
(automatisch)]])&gt;0,"Transaktion mehrfach","okay"),"")</f>
        <v/>
      </c>
      <c r="AR2471">
        <f>IFERROR(IF(COUNTIFS(BTT[Verwendete Transaktion (Pflichtauswahl)],BTT[[#This Row],[Verwendete Transaktion (Pflichtauswahl)]],BTT[Verantwortliches TP
(automatisch)],"&lt;&gt;"&amp;VLOOKUP(aktives_Teilprojekt,Teilprojekte[[Teilprojekte]:[Kürzel]],2,FALSE))&gt;0,"Transaktion mehrfach","okay"),"")</f>
        <v/>
      </c>
      <c r="AS2471" t="inlineStr">
        <is>
          <t>FI2442</t>
        </is>
      </c>
    </row>
    <row r="2472">
      <c r="A2472">
        <f>IFERROR(IF(BTT[[#This Row],[Lfd Nr. 
(aus konsolidierter Datei)]]&lt;&gt;"",BTT[[#This Row],[Lfd Nr. 
(aus konsolidierter Datei)]],VLOOKUP(aktives_Teilprojekt,Teilprojekte[[Teilprojekte]:[Kürzel]],2,FALSE)&amp;ROW(BTT[[#This Row],[Lfd Nr.
(automatisch)]])-2),"")</f>
        <v/>
      </c>
      <c r="E2472">
        <f>IFERROR(IF(NOT(BTT[[#This Row],[Manuelle Änderung des Verantwortliches TP
(Auswahl - bei Bedarf)]]=""),BTT[[#This Row],[Manuelle Änderung des Verantwortliches TP
(Auswahl - bei Bedarf)]],VLOOKUP(BTT[[#This Row],[Hauptprozess
(Pflichtauswahl)]],Hauptprozesse[],3,FALSE)),"")</f>
        <v/>
      </c>
      <c r="F2472" t="inlineStr">
        <is>
          <t>FI</t>
        </is>
      </c>
      <c r="G2472" t="inlineStr">
        <is>
          <t>RW-B/B</t>
        </is>
      </c>
      <c r="H2472" t="inlineStr"/>
      <c r="I2472" t="inlineStr">
        <is>
          <t>F.16</t>
        </is>
      </c>
      <c r="J2472">
        <f>IFERROR(VLOOKUP(BTT[[#This Row],[Verwendete Transaktion (Pflichtauswahl)]],Transaktionen[[Transaktionen]:[Langtext]],2,FALSE),"")</f>
        <v/>
      </c>
      <c r="V2472">
        <f>IFERROR(VLOOKUP(BTT[[#This Row],[Verwendetes Formular
(Auswahl falls relevant)]],Formulare[[Formularbezeichnung]:[Formularname (technisch)]],2,FALSE),"")</f>
        <v/>
      </c>
      <c r="Y2472" t="inlineStr">
        <is>
          <t>nutzen wir nicht</t>
        </is>
      </c>
      <c r="AK2472">
        <f>IF(BTT[[#This Row],[Subprozess
(optionale Auswahl)]]="","okay",IF(VLOOKUP(BTT[[#This Row],[Subprozess
(optionale Auswahl)]],BPML[[Subprozess]:[Zugeordneter Hauptprozess]],3,FALSE)=BTT[[#This Row],[Hauptprozess
(Pflichtauswahl)]],"okay","falscher Subprozess"))</f>
        <v/>
      </c>
      <c r="AL2472">
        <f>IF(aktives_Teilprojekt="Master","",IF(BTT[[#This Row],[Verantwortliches TP
(automatisch)]]=VLOOKUP(aktives_Teilprojekt,Teilprojekte[[Teilprojekte]:[Kürzel]],2,FALSE),"okay","Hauptprozess anderes TP"))</f>
        <v/>
      </c>
      <c r="AM24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2">
        <f>IFERROR(IF(BTT[[#This Row],[SAP-Modul
(Pflichtauswahl)]]&lt;&gt;VLOOKUP(BTT[[#This Row],[Verwendete Transaktion (Pflichtauswahl)]],Transaktionen[[Transaktionen]:[Modul]],3,FALSE),"Modul anders","okay"),"")</f>
        <v/>
      </c>
      <c r="AP2472">
        <f>IFERROR(IF(COUNTIFS(BTT[Verwendete Transaktion (Pflichtauswahl)],BTT[[#This Row],[Verwendete Transaktion (Pflichtauswahl)]],BTT[SAP-Modul
(Pflichtauswahl)],"&lt;&gt;"&amp;BTT[[#This Row],[SAP-Modul
(Pflichtauswahl)]])&gt;0,"Modul anders","okay"),"")</f>
        <v/>
      </c>
      <c r="AQ2472">
        <f>IFERROR(IF(COUNTIFS(BTT[Verwendete Transaktion (Pflichtauswahl)],BTT[[#This Row],[Verwendete Transaktion (Pflichtauswahl)]],BTT[Verantwortliches TP
(automatisch)],"&lt;&gt;"&amp;BTT[[#This Row],[Verantwortliches TP
(automatisch)]])&gt;0,"Transaktion mehrfach","okay"),"")</f>
        <v/>
      </c>
      <c r="AR2472">
        <f>IFERROR(IF(COUNTIFS(BTT[Verwendete Transaktion (Pflichtauswahl)],BTT[[#This Row],[Verwendete Transaktion (Pflichtauswahl)]],BTT[Verantwortliches TP
(automatisch)],"&lt;&gt;"&amp;VLOOKUP(aktives_Teilprojekt,Teilprojekte[[Teilprojekte]:[Kürzel]],2,FALSE))&gt;0,"Transaktion mehrfach","okay"),"")</f>
        <v/>
      </c>
      <c r="AS2472" t="inlineStr">
        <is>
          <t>FI2443</t>
        </is>
      </c>
    </row>
    <row r="2473">
      <c r="A2473">
        <f>IFERROR(IF(BTT[[#This Row],[Lfd Nr. 
(aus konsolidierter Datei)]]&lt;&gt;"",BTT[[#This Row],[Lfd Nr. 
(aus konsolidierter Datei)]],VLOOKUP(aktives_Teilprojekt,Teilprojekte[[Teilprojekte]:[Kürzel]],2,FALSE)&amp;ROW(BTT[[#This Row],[Lfd Nr.
(automatisch)]])-2),"")</f>
        <v/>
      </c>
      <c r="E2473">
        <f>IFERROR(IF(NOT(BTT[[#This Row],[Manuelle Änderung des Verantwortliches TP
(Auswahl - bei Bedarf)]]=""),BTT[[#This Row],[Manuelle Änderung des Verantwortliches TP
(Auswahl - bei Bedarf)]],VLOOKUP(BTT[[#This Row],[Hauptprozess
(Pflichtauswahl)]],Hauptprozesse[],3,FALSE)),"")</f>
        <v/>
      </c>
      <c r="F2473" t="inlineStr">
        <is>
          <t>FI</t>
        </is>
      </c>
      <c r="H2473" t="inlineStr"/>
      <c r="I2473" t="inlineStr">
        <is>
          <t>F.56</t>
        </is>
      </c>
      <c r="J2473">
        <f>IFERROR(VLOOKUP(BTT[[#This Row],[Verwendete Transaktion (Pflichtauswahl)]],Transaktionen[[Transaktionen]:[Langtext]],2,FALSE),"")</f>
        <v/>
      </c>
      <c r="V2473">
        <f>IFERROR(VLOOKUP(BTT[[#This Row],[Verwendetes Formular
(Auswahl falls relevant)]],Formulare[[Formularbezeichnung]:[Formularname (technisch)]],2,FALSE),"")</f>
        <v/>
      </c>
      <c r="Y2473" t="inlineStr">
        <is>
          <t>nutzen wir nicht</t>
        </is>
      </c>
      <c r="AK2473">
        <f>IF(BTT[[#This Row],[Subprozess
(optionale Auswahl)]]="","okay",IF(VLOOKUP(BTT[[#This Row],[Subprozess
(optionale Auswahl)]],BPML[[Subprozess]:[Zugeordneter Hauptprozess]],3,FALSE)=BTT[[#This Row],[Hauptprozess
(Pflichtauswahl)]],"okay","falscher Subprozess"))</f>
        <v/>
      </c>
      <c r="AL2473">
        <f>IF(aktives_Teilprojekt="Master","",IF(BTT[[#This Row],[Verantwortliches TP
(automatisch)]]=VLOOKUP(aktives_Teilprojekt,Teilprojekte[[Teilprojekte]:[Kürzel]],2,FALSE),"okay","Hauptprozess anderes TP"))</f>
        <v/>
      </c>
      <c r="AM24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3">
        <f>IFERROR(IF(BTT[[#This Row],[SAP-Modul
(Pflichtauswahl)]]&lt;&gt;VLOOKUP(BTT[[#This Row],[Verwendete Transaktion (Pflichtauswahl)]],Transaktionen[[Transaktionen]:[Modul]],3,FALSE),"Modul anders","okay"),"")</f>
        <v/>
      </c>
      <c r="AP2473">
        <f>IFERROR(IF(COUNTIFS(BTT[Verwendete Transaktion (Pflichtauswahl)],BTT[[#This Row],[Verwendete Transaktion (Pflichtauswahl)]],BTT[SAP-Modul
(Pflichtauswahl)],"&lt;&gt;"&amp;BTT[[#This Row],[SAP-Modul
(Pflichtauswahl)]])&gt;0,"Modul anders","okay"),"")</f>
        <v/>
      </c>
      <c r="AQ2473">
        <f>IFERROR(IF(COUNTIFS(BTT[Verwendete Transaktion (Pflichtauswahl)],BTT[[#This Row],[Verwendete Transaktion (Pflichtauswahl)]],BTT[Verantwortliches TP
(automatisch)],"&lt;&gt;"&amp;BTT[[#This Row],[Verantwortliches TP
(automatisch)]])&gt;0,"Transaktion mehrfach","okay"),"")</f>
        <v/>
      </c>
      <c r="AR2473">
        <f>IFERROR(IF(COUNTIFS(BTT[Verwendete Transaktion (Pflichtauswahl)],BTT[[#This Row],[Verwendete Transaktion (Pflichtauswahl)]],BTT[Verantwortliches TP
(automatisch)],"&lt;&gt;"&amp;VLOOKUP(aktives_Teilprojekt,Teilprojekte[[Teilprojekte]:[Kürzel]],2,FALSE))&gt;0,"Transaktion mehrfach","okay"),"")</f>
        <v/>
      </c>
      <c r="AS2473" t="inlineStr">
        <is>
          <t>FI2444</t>
        </is>
      </c>
    </row>
    <row r="2474">
      <c r="A2474">
        <f>IFERROR(IF(BTT[[#This Row],[Lfd Nr. 
(aus konsolidierter Datei)]]&lt;&gt;"",BTT[[#This Row],[Lfd Nr. 
(aus konsolidierter Datei)]],VLOOKUP(aktives_Teilprojekt,Teilprojekte[[Teilprojekte]:[Kürzel]],2,FALSE)&amp;ROW(BTT[[#This Row],[Lfd Nr.
(automatisch)]])-2),"")</f>
        <v/>
      </c>
      <c r="B2474" t="inlineStr">
        <is>
          <t>Monats- und Jahresabschluss</t>
        </is>
      </c>
      <c r="E2474">
        <f>IFERROR(IF(NOT(BTT[[#This Row],[Manuelle Änderung des Verantwortliches TP
(Auswahl - bei Bedarf)]]=""),BTT[[#This Row],[Manuelle Änderung des Verantwortliches TP
(Auswahl - bei Bedarf)]],VLOOKUP(BTT[[#This Row],[Hauptprozess
(Pflichtauswahl)]],Hauptprozesse[],3,FALSE)),"")</f>
        <v/>
      </c>
      <c r="G2474" t="inlineStr">
        <is>
          <t>RW-B/B</t>
        </is>
      </c>
      <c r="H2474" t="inlineStr"/>
      <c r="I2474" t="inlineStr">
        <is>
          <t>F.62</t>
        </is>
      </c>
      <c r="J2474">
        <f>IFERROR(VLOOKUP(BTT[[#This Row],[Verwendete Transaktion (Pflichtauswahl)]],Transaktionen[[Transaktionen]:[Langtext]],2,FALSE),"")</f>
        <v/>
      </c>
      <c r="V2474">
        <f>IFERROR(VLOOKUP(BTT[[#This Row],[Verwendetes Formular
(Auswahl falls relevant)]],Formulare[[Formularbezeichnung]:[Formularname (technisch)]],2,FALSE),"")</f>
        <v/>
      </c>
      <c r="AK2474">
        <f>IF(BTT[[#This Row],[Subprozess
(optionale Auswahl)]]="","okay",IF(VLOOKUP(BTT[[#This Row],[Subprozess
(optionale Auswahl)]],BPML[[Subprozess]:[Zugeordneter Hauptprozess]],3,FALSE)=BTT[[#This Row],[Hauptprozess
(Pflichtauswahl)]],"okay","falscher Subprozess"))</f>
        <v/>
      </c>
      <c r="AL2474">
        <f>IF(aktives_Teilprojekt="Master","",IF(BTT[[#This Row],[Verantwortliches TP
(automatisch)]]=VLOOKUP(aktives_Teilprojekt,Teilprojekte[[Teilprojekte]:[Kürzel]],2,FALSE),"okay","Hauptprozess anderes TP"))</f>
        <v/>
      </c>
      <c r="AM24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4">
        <f>IFERROR(IF(BTT[[#This Row],[SAP-Modul
(Pflichtauswahl)]]&lt;&gt;VLOOKUP(BTT[[#This Row],[Verwendete Transaktion (Pflichtauswahl)]],Transaktionen[[Transaktionen]:[Modul]],3,FALSE),"Modul anders","okay"),"")</f>
        <v/>
      </c>
      <c r="AP2474">
        <f>IFERROR(IF(COUNTIFS(BTT[Verwendete Transaktion (Pflichtauswahl)],BTT[[#This Row],[Verwendete Transaktion (Pflichtauswahl)]],BTT[SAP-Modul
(Pflichtauswahl)],"&lt;&gt;"&amp;BTT[[#This Row],[SAP-Modul
(Pflichtauswahl)]])&gt;0,"Modul anders","okay"),"")</f>
        <v/>
      </c>
      <c r="AQ2474">
        <f>IFERROR(IF(COUNTIFS(BTT[Verwendete Transaktion (Pflichtauswahl)],BTT[[#This Row],[Verwendete Transaktion (Pflichtauswahl)]],BTT[Verantwortliches TP
(automatisch)],"&lt;&gt;"&amp;BTT[[#This Row],[Verantwortliches TP
(automatisch)]])&gt;0,"Transaktion mehrfach","okay"),"")</f>
        <v/>
      </c>
      <c r="AR2474">
        <f>IFERROR(IF(COUNTIFS(BTT[Verwendete Transaktion (Pflichtauswahl)],BTT[[#This Row],[Verwendete Transaktion (Pflichtauswahl)]],BTT[Verantwortliches TP
(automatisch)],"&lt;&gt;"&amp;VLOOKUP(aktives_Teilprojekt,Teilprojekte[[Teilprojekte]:[Kürzel]],2,FALSE))&gt;0,"Transaktion mehrfach","okay"),"")</f>
        <v/>
      </c>
      <c r="AS2474" t="inlineStr">
        <is>
          <t>FI2445</t>
        </is>
      </c>
    </row>
    <row r="2475">
      <c r="A2475">
        <f>IFERROR(IF(BTT[[#This Row],[Lfd Nr. 
(aus konsolidierter Datei)]]&lt;&gt;"",BTT[[#This Row],[Lfd Nr. 
(aus konsolidierter Datei)]],VLOOKUP(aktives_Teilprojekt,Teilprojekte[[Teilprojekte]:[Kürzel]],2,FALSE)&amp;ROW(BTT[[#This Row],[Lfd Nr.
(automatisch)]])-2),"")</f>
        <v/>
      </c>
      <c r="B2475" t="inlineStr">
        <is>
          <t>Monats- und Jahresabschluss</t>
        </is>
      </c>
      <c r="E2475">
        <f>IFERROR(IF(NOT(BTT[[#This Row],[Manuelle Änderung des Verantwortliches TP
(Auswahl - bei Bedarf)]]=""),BTT[[#This Row],[Manuelle Änderung des Verantwortliches TP
(Auswahl - bei Bedarf)]],VLOOKUP(BTT[[#This Row],[Hauptprozess
(Pflichtauswahl)]],Hauptprozesse[],3,FALSE)),"")</f>
        <v/>
      </c>
      <c r="G2475" t="inlineStr">
        <is>
          <t>RW-B/B</t>
        </is>
      </c>
      <c r="H2475" t="inlineStr"/>
      <c r="I2475" t="inlineStr">
        <is>
          <t>F.80</t>
        </is>
      </c>
      <c r="J2475">
        <f>IFERROR(VLOOKUP(BTT[[#This Row],[Verwendete Transaktion (Pflichtauswahl)]],Transaktionen[[Transaktionen]:[Langtext]],2,FALSE),"")</f>
        <v/>
      </c>
      <c r="V2475">
        <f>IFERROR(VLOOKUP(BTT[[#This Row],[Verwendetes Formular
(Auswahl falls relevant)]],Formulare[[Formularbezeichnung]:[Formularname (technisch)]],2,FALSE),"")</f>
        <v/>
      </c>
      <c r="AK2475">
        <f>IF(BTT[[#This Row],[Subprozess
(optionale Auswahl)]]="","okay",IF(VLOOKUP(BTT[[#This Row],[Subprozess
(optionale Auswahl)]],BPML[[Subprozess]:[Zugeordneter Hauptprozess]],3,FALSE)=BTT[[#This Row],[Hauptprozess
(Pflichtauswahl)]],"okay","falscher Subprozess"))</f>
        <v/>
      </c>
      <c r="AL2475">
        <f>IF(aktives_Teilprojekt="Master","",IF(BTT[[#This Row],[Verantwortliches TP
(automatisch)]]=VLOOKUP(aktives_Teilprojekt,Teilprojekte[[Teilprojekte]:[Kürzel]],2,FALSE),"okay","Hauptprozess anderes TP"))</f>
        <v/>
      </c>
      <c r="AM24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5">
        <f>IFERROR(IF(BTT[[#This Row],[SAP-Modul
(Pflichtauswahl)]]&lt;&gt;VLOOKUP(BTT[[#This Row],[Verwendete Transaktion (Pflichtauswahl)]],Transaktionen[[Transaktionen]:[Modul]],3,FALSE),"Modul anders","okay"),"")</f>
        <v/>
      </c>
      <c r="AP2475">
        <f>IFERROR(IF(COUNTIFS(BTT[Verwendete Transaktion (Pflichtauswahl)],BTT[[#This Row],[Verwendete Transaktion (Pflichtauswahl)]],BTT[SAP-Modul
(Pflichtauswahl)],"&lt;&gt;"&amp;BTT[[#This Row],[SAP-Modul
(Pflichtauswahl)]])&gt;0,"Modul anders","okay"),"")</f>
        <v/>
      </c>
      <c r="AQ2475">
        <f>IFERROR(IF(COUNTIFS(BTT[Verwendete Transaktion (Pflichtauswahl)],BTT[[#This Row],[Verwendete Transaktion (Pflichtauswahl)]],BTT[Verantwortliches TP
(automatisch)],"&lt;&gt;"&amp;BTT[[#This Row],[Verantwortliches TP
(automatisch)]])&gt;0,"Transaktion mehrfach","okay"),"")</f>
        <v/>
      </c>
      <c r="AR2475">
        <f>IFERROR(IF(COUNTIFS(BTT[Verwendete Transaktion (Pflichtauswahl)],BTT[[#This Row],[Verwendete Transaktion (Pflichtauswahl)]],BTT[Verantwortliches TP
(automatisch)],"&lt;&gt;"&amp;VLOOKUP(aktives_Teilprojekt,Teilprojekte[[Teilprojekte]:[Kürzel]],2,FALSE))&gt;0,"Transaktion mehrfach","okay"),"")</f>
        <v/>
      </c>
      <c r="AS2475" t="inlineStr">
        <is>
          <t>FI2446</t>
        </is>
      </c>
    </row>
    <row r="2476">
      <c r="A2476">
        <f>IFERROR(IF(BTT[[#This Row],[Lfd Nr. 
(aus konsolidierter Datei)]]&lt;&gt;"",BTT[[#This Row],[Lfd Nr. 
(aus konsolidierter Datei)]],VLOOKUP(aktives_Teilprojekt,Teilprojekte[[Teilprojekte]:[Kürzel]],2,FALSE)&amp;ROW(BTT[[#This Row],[Lfd Nr.
(automatisch)]])-2),"")</f>
        <v/>
      </c>
      <c r="E2476">
        <f>IFERROR(IF(NOT(BTT[[#This Row],[Manuelle Änderung des Verantwortliches TP
(Auswahl - bei Bedarf)]]=""),BTT[[#This Row],[Manuelle Änderung des Verantwortliches TP
(Auswahl - bei Bedarf)]],VLOOKUP(BTT[[#This Row],[Hauptprozess
(Pflichtauswahl)]],Hauptprozesse[],3,FALSE)),"")</f>
        <v/>
      </c>
      <c r="F2476" t="inlineStr">
        <is>
          <t>FI</t>
        </is>
      </c>
      <c r="G2476" t="inlineStr">
        <is>
          <t>RW-B/B</t>
        </is>
      </c>
      <c r="H2476" t="inlineStr"/>
      <c r="I2476" t="inlineStr">
        <is>
          <t>F101</t>
        </is>
      </c>
      <c r="J2476">
        <f>IFERROR(VLOOKUP(BTT[[#This Row],[Verwendete Transaktion (Pflichtauswahl)]],Transaktionen[[Transaktionen]:[Langtext]],2,FALSE),"")</f>
        <v/>
      </c>
      <c r="V2476">
        <f>IFERROR(VLOOKUP(BTT[[#This Row],[Verwendetes Formular
(Auswahl falls relevant)]],Formulare[[Formularbezeichnung]:[Formularname (technisch)]],2,FALSE),"")</f>
        <v/>
      </c>
      <c r="Y2476" t="inlineStr">
        <is>
          <t>nutzen wir nicht</t>
        </is>
      </c>
      <c r="AK2476">
        <f>IF(BTT[[#This Row],[Subprozess
(optionale Auswahl)]]="","okay",IF(VLOOKUP(BTT[[#This Row],[Subprozess
(optionale Auswahl)]],BPML[[Subprozess]:[Zugeordneter Hauptprozess]],3,FALSE)=BTT[[#This Row],[Hauptprozess
(Pflichtauswahl)]],"okay","falscher Subprozess"))</f>
        <v/>
      </c>
      <c r="AL2476">
        <f>IF(aktives_Teilprojekt="Master","",IF(BTT[[#This Row],[Verantwortliches TP
(automatisch)]]=VLOOKUP(aktives_Teilprojekt,Teilprojekte[[Teilprojekte]:[Kürzel]],2,FALSE),"okay","Hauptprozess anderes TP"))</f>
        <v/>
      </c>
      <c r="AM24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6">
        <f>IFERROR(IF(BTT[[#This Row],[SAP-Modul
(Pflichtauswahl)]]&lt;&gt;VLOOKUP(BTT[[#This Row],[Verwendete Transaktion (Pflichtauswahl)]],Transaktionen[[Transaktionen]:[Modul]],3,FALSE),"Modul anders","okay"),"")</f>
        <v/>
      </c>
      <c r="AP2476">
        <f>IFERROR(IF(COUNTIFS(BTT[Verwendete Transaktion (Pflichtauswahl)],BTT[[#This Row],[Verwendete Transaktion (Pflichtauswahl)]],BTT[SAP-Modul
(Pflichtauswahl)],"&lt;&gt;"&amp;BTT[[#This Row],[SAP-Modul
(Pflichtauswahl)]])&gt;0,"Modul anders","okay"),"")</f>
        <v/>
      </c>
      <c r="AQ2476">
        <f>IFERROR(IF(COUNTIFS(BTT[Verwendete Transaktion (Pflichtauswahl)],BTT[[#This Row],[Verwendete Transaktion (Pflichtauswahl)]],BTT[Verantwortliches TP
(automatisch)],"&lt;&gt;"&amp;BTT[[#This Row],[Verantwortliches TP
(automatisch)]])&gt;0,"Transaktion mehrfach","okay"),"")</f>
        <v/>
      </c>
      <c r="AR2476">
        <f>IFERROR(IF(COUNTIFS(BTT[Verwendete Transaktion (Pflichtauswahl)],BTT[[#This Row],[Verwendete Transaktion (Pflichtauswahl)]],BTT[Verantwortliches TP
(automatisch)],"&lt;&gt;"&amp;VLOOKUP(aktives_Teilprojekt,Teilprojekte[[Teilprojekte]:[Kürzel]],2,FALSE))&gt;0,"Transaktion mehrfach","okay"),"")</f>
        <v/>
      </c>
      <c r="AS2476" t="inlineStr">
        <is>
          <t>FI2447</t>
        </is>
      </c>
    </row>
    <row r="2477">
      <c r="A2477">
        <f>IFERROR(IF(BTT[[#This Row],[Lfd Nr. 
(aus konsolidierter Datei)]]&lt;&gt;"",BTT[[#This Row],[Lfd Nr. 
(aus konsolidierter Datei)]],VLOOKUP(aktives_Teilprojekt,Teilprojekte[[Teilprojekte]:[Kürzel]],2,FALSE)&amp;ROW(BTT[[#This Row],[Lfd Nr.
(automatisch)]])-2),"")</f>
        <v/>
      </c>
      <c r="B2477" t="inlineStr">
        <is>
          <t>Bearbeitung und Prüfung von Eingangsrechnungen</t>
        </is>
      </c>
      <c r="E2477">
        <f>IFERROR(IF(NOT(BTT[[#This Row],[Manuelle Änderung des Verantwortliches TP
(Auswahl - bei Bedarf)]]=""),BTT[[#This Row],[Manuelle Änderung des Verantwortliches TP
(Auswahl - bei Bedarf)]],VLOOKUP(BTT[[#This Row],[Hauptprozess
(Pflichtauswahl)]],Hauptprozesse[],3,FALSE)),"")</f>
        <v/>
      </c>
      <c r="G2477" t="inlineStr">
        <is>
          <t>RW-K</t>
        </is>
      </c>
      <c r="H2477" t="inlineStr"/>
      <c r="I2477" t="inlineStr">
        <is>
          <t>F-21</t>
        </is>
      </c>
      <c r="J2477">
        <f>IFERROR(VLOOKUP(BTT[[#This Row],[Verwendete Transaktion (Pflichtauswahl)]],Transaktionen[[Transaktionen]:[Langtext]],2,FALSE),"")</f>
        <v/>
      </c>
      <c r="V2477">
        <f>IFERROR(VLOOKUP(BTT[[#This Row],[Verwendetes Formular
(Auswahl falls relevant)]],Formulare[[Formularbezeichnung]:[Formularname (technisch)]],2,FALSE),"")</f>
        <v/>
      </c>
      <c r="AK2477">
        <f>IF(BTT[[#This Row],[Subprozess
(optionale Auswahl)]]="","okay",IF(VLOOKUP(BTT[[#This Row],[Subprozess
(optionale Auswahl)]],BPML[[Subprozess]:[Zugeordneter Hauptprozess]],3,FALSE)=BTT[[#This Row],[Hauptprozess
(Pflichtauswahl)]],"okay","falscher Subprozess"))</f>
        <v/>
      </c>
      <c r="AL2477">
        <f>IF(aktives_Teilprojekt="Master","",IF(BTT[[#This Row],[Verantwortliches TP
(automatisch)]]=VLOOKUP(aktives_Teilprojekt,Teilprojekte[[Teilprojekte]:[Kürzel]],2,FALSE),"okay","Hauptprozess anderes TP"))</f>
        <v/>
      </c>
      <c r="AM24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7">
        <f>IFERROR(IF(BTT[[#This Row],[SAP-Modul
(Pflichtauswahl)]]&lt;&gt;VLOOKUP(BTT[[#This Row],[Verwendete Transaktion (Pflichtauswahl)]],Transaktionen[[Transaktionen]:[Modul]],3,FALSE),"Modul anders","okay"),"")</f>
        <v/>
      </c>
      <c r="AP2477">
        <f>IFERROR(IF(COUNTIFS(BTT[Verwendete Transaktion (Pflichtauswahl)],BTT[[#This Row],[Verwendete Transaktion (Pflichtauswahl)]],BTT[SAP-Modul
(Pflichtauswahl)],"&lt;&gt;"&amp;BTT[[#This Row],[SAP-Modul
(Pflichtauswahl)]])&gt;0,"Modul anders","okay"),"")</f>
        <v/>
      </c>
      <c r="AQ2477">
        <f>IFERROR(IF(COUNTIFS(BTT[Verwendete Transaktion (Pflichtauswahl)],BTT[[#This Row],[Verwendete Transaktion (Pflichtauswahl)]],BTT[Verantwortliches TP
(automatisch)],"&lt;&gt;"&amp;BTT[[#This Row],[Verantwortliches TP
(automatisch)]])&gt;0,"Transaktion mehrfach","okay"),"")</f>
        <v/>
      </c>
      <c r="AR2477">
        <f>IFERROR(IF(COUNTIFS(BTT[Verwendete Transaktion (Pflichtauswahl)],BTT[[#This Row],[Verwendete Transaktion (Pflichtauswahl)]],BTT[Verantwortliches TP
(automatisch)],"&lt;&gt;"&amp;VLOOKUP(aktives_Teilprojekt,Teilprojekte[[Teilprojekte]:[Kürzel]],2,FALSE))&gt;0,"Transaktion mehrfach","okay"),"")</f>
        <v/>
      </c>
      <c r="AS2477" t="inlineStr">
        <is>
          <t>FI2448</t>
        </is>
      </c>
    </row>
    <row r="2478">
      <c r="A2478">
        <f>IFERROR(IF(BTT[[#This Row],[Lfd Nr. 
(aus konsolidierter Datei)]]&lt;&gt;"",BTT[[#This Row],[Lfd Nr. 
(aus konsolidierter Datei)]],VLOOKUP(aktives_Teilprojekt,Teilprojekte[[Teilprojekte]:[Kürzel]],2,FALSE)&amp;ROW(BTT[[#This Row],[Lfd Nr.
(automatisch)]])-2),"")</f>
        <v/>
      </c>
      <c r="B2478" t="inlineStr">
        <is>
          <t>Bearbeitung und Prüfung von Eingangsrechnungen</t>
        </is>
      </c>
      <c r="E2478">
        <f>IFERROR(IF(NOT(BTT[[#This Row],[Manuelle Änderung des Verantwortliches TP
(Auswahl - bei Bedarf)]]=""),BTT[[#This Row],[Manuelle Änderung des Verantwortliches TP
(Auswahl - bei Bedarf)]],VLOOKUP(BTT[[#This Row],[Hauptprozess
(Pflichtauswahl)]],Hauptprozesse[],3,FALSE)),"")</f>
        <v/>
      </c>
      <c r="G2478" t="inlineStr">
        <is>
          <t>RW-K</t>
        </is>
      </c>
      <c r="H2478" t="inlineStr"/>
      <c r="I2478" t="inlineStr">
        <is>
          <t>F-42</t>
        </is>
      </c>
      <c r="J2478">
        <f>IFERROR(VLOOKUP(BTT[[#This Row],[Verwendete Transaktion (Pflichtauswahl)]],Transaktionen[[Transaktionen]:[Langtext]],2,FALSE),"")</f>
        <v/>
      </c>
      <c r="V2478">
        <f>IFERROR(VLOOKUP(BTT[[#This Row],[Verwendetes Formular
(Auswahl falls relevant)]],Formulare[[Formularbezeichnung]:[Formularname (technisch)]],2,FALSE),"")</f>
        <v/>
      </c>
      <c r="AK2478">
        <f>IF(BTT[[#This Row],[Subprozess
(optionale Auswahl)]]="","okay",IF(VLOOKUP(BTT[[#This Row],[Subprozess
(optionale Auswahl)]],BPML[[Subprozess]:[Zugeordneter Hauptprozess]],3,FALSE)=BTT[[#This Row],[Hauptprozess
(Pflichtauswahl)]],"okay","falscher Subprozess"))</f>
        <v/>
      </c>
      <c r="AL2478">
        <f>IF(aktives_Teilprojekt="Master","",IF(BTT[[#This Row],[Verantwortliches TP
(automatisch)]]=VLOOKUP(aktives_Teilprojekt,Teilprojekte[[Teilprojekte]:[Kürzel]],2,FALSE),"okay","Hauptprozess anderes TP"))</f>
        <v/>
      </c>
      <c r="AM24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8">
        <f>IFERROR(IF(BTT[[#This Row],[SAP-Modul
(Pflichtauswahl)]]&lt;&gt;VLOOKUP(BTT[[#This Row],[Verwendete Transaktion (Pflichtauswahl)]],Transaktionen[[Transaktionen]:[Modul]],3,FALSE),"Modul anders","okay"),"")</f>
        <v/>
      </c>
      <c r="AP2478">
        <f>IFERROR(IF(COUNTIFS(BTT[Verwendete Transaktion (Pflichtauswahl)],BTT[[#This Row],[Verwendete Transaktion (Pflichtauswahl)]],BTT[SAP-Modul
(Pflichtauswahl)],"&lt;&gt;"&amp;BTT[[#This Row],[SAP-Modul
(Pflichtauswahl)]])&gt;0,"Modul anders","okay"),"")</f>
        <v/>
      </c>
      <c r="AQ2478">
        <f>IFERROR(IF(COUNTIFS(BTT[Verwendete Transaktion (Pflichtauswahl)],BTT[[#This Row],[Verwendete Transaktion (Pflichtauswahl)]],BTT[Verantwortliches TP
(automatisch)],"&lt;&gt;"&amp;BTT[[#This Row],[Verantwortliches TP
(automatisch)]])&gt;0,"Transaktion mehrfach","okay"),"")</f>
        <v/>
      </c>
      <c r="AR2478">
        <f>IFERROR(IF(COUNTIFS(BTT[Verwendete Transaktion (Pflichtauswahl)],BTT[[#This Row],[Verwendete Transaktion (Pflichtauswahl)]],BTT[Verantwortliches TP
(automatisch)],"&lt;&gt;"&amp;VLOOKUP(aktives_Teilprojekt,Teilprojekte[[Teilprojekte]:[Kürzel]],2,FALSE))&gt;0,"Transaktion mehrfach","okay"),"")</f>
        <v/>
      </c>
      <c r="AS2478" t="inlineStr">
        <is>
          <t>FI2449</t>
        </is>
      </c>
    </row>
    <row r="2479">
      <c r="A2479">
        <f>IFERROR(IF(BTT[[#This Row],[Lfd Nr. 
(aus konsolidierter Datei)]]&lt;&gt;"",BTT[[#This Row],[Lfd Nr. 
(aus konsolidierter Datei)]],VLOOKUP(aktives_Teilprojekt,Teilprojekte[[Teilprojekte]:[Kürzel]],2,FALSE)&amp;ROW(BTT[[#This Row],[Lfd Nr.
(automatisch)]])-2),"")</f>
        <v/>
      </c>
      <c r="E2479">
        <f>IFERROR(IF(NOT(BTT[[#This Row],[Manuelle Änderung des Verantwortliches TP
(Auswahl - bei Bedarf)]]=""),BTT[[#This Row],[Manuelle Änderung des Verantwortliches TP
(Auswahl - bei Bedarf)]],VLOOKUP(BTT[[#This Row],[Hauptprozess
(Pflichtauswahl)]],Hauptprozesse[],3,FALSE)),"")</f>
        <v/>
      </c>
      <c r="F2479" t="inlineStr">
        <is>
          <t>FI</t>
        </is>
      </c>
      <c r="H2479" t="inlineStr"/>
      <c r="I2479" t="inlineStr">
        <is>
          <t>F48A</t>
        </is>
      </c>
      <c r="J2479">
        <f>IFERROR(VLOOKUP(BTT[[#This Row],[Verwendete Transaktion (Pflichtauswahl)]],Transaktionen[[Transaktionen]:[Langtext]],2,FALSE),"")</f>
        <v/>
      </c>
      <c r="V2479">
        <f>IFERROR(VLOOKUP(BTT[[#This Row],[Verwendetes Formular
(Auswahl falls relevant)]],Formulare[[Formularbezeichnung]:[Formularname (technisch)]],2,FALSE),"")</f>
        <v/>
      </c>
      <c r="AK2479">
        <f>IF(BTT[[#This Row],[Subprozess
(optionale Auswahl)]]="","okay",IF(VLOOKUP(BTT[[#This Row],[Subprozess
(optionale Auswahl)]],BPML[[Subprozess]:[Zugeordneter Hauptprozess]],3,FALSE)=BTT[[#This Row],[Hauptprozess
(Pflichtauswahl)]],"okay","falscher Subprozess"))</f>
        <v/>
      </c>
      <c r="AL2479">
        <f>IF(aktives_Teilprojekt="Master","",IF(BTT[[#This Row],[Verantwortliches TP
(automatisch)]]=VLOOKUP(aktives_Teilprojekt,Teilprojekte[[Teilprojekte]:[Kürzel]],2,FALSE),"okay","Hauptprozess anderes TP"))</f>
        <v/>
      </c>
      <c r="AM24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79">
        <f>IFERROR(IF(BTT[[#This Row],[SAP-Modul
(Pflichtauswahl)]]&lt;&gt;VLOOKUP(BTT[[#This Row],[Verwendete Transaktion (Pflichtauswahl)]],Transaktionen[[Transaktionen]:[Modul]],3,FALSE),"Modul anders","okay"),"")</f>
        <v/>
      </c>
      <c r="AP2479">
        <f>IFERROR(IF(COUNTIFS(BTT[Verwendete Transaktion (Pflichtauswahl)],BTT[[#This Row],[Verwendete Transaktion (Pflichtauswahl)]],BTT[SAP-Modul
(Pflichtauswahl)],"&lt;&gt;"&amp;BTT[[#This Row],[SAP-Modul
(Pflichtauswahl)]])&gt;0,"Modul anders","okay"),"")</f>
        <v/>
      </c>
      <c r="AQ2479">
        <f>IFERROR(IF(COUNTIFS(BTT[Verwendete Transaktion (Pflichtauswahl)],BTT[[#This Row],[Verwendete Transaktion (Pflichtauswahl)]],BTT[Verantwortliches TP
(automatisch)],"&lt;&gt;"&amp;BTT[[#This Row],[Verantwortliches TP
(automatisch)]])&gt;0,"Transaktion mehrfach","okay"),"")</f>
        <v/>
      </c>
      <c r="AR2479">
        <f>IFERROR(IF(COUNTIFS(BTT[Verwendete Transaktion (Pflichtauswahl)],BTT[[#This Row],[Verwendete Transaktion (Pflichtauswahl)]],BTT[Verantwortliches TP
(automatisch)],"&lt;&gt;"&amp;VLOOKUP(aktives_Teilprojekt,Teilprojekte[[Teilprojekte]:[Kürzel]],2,FALSE))&gt;0,"Transaktion mehrfach","okay"),"")</f>
        <v/>
      </c>
      <c r="AS2479" t="inlineStr">
        <is>
          <t>FI2450</t>
        </is>
      </c>
    </row>
    <row r="2480">
      <c r="A2480">
        <f>IFERROR(IF(BTT[[#This Row],[Lfd Nr. 
(aus konsolidierter Datei)]]&lt;&gt;"",BTT[[#This Row],[Lfd Nr. 
(aus konsolidierter Datei)]],VLOOKUP(aktives_Teilprojekt,Teilprojekte[[Teilprojekte]:[Kürzel]],2,FALSE)&amp;ROW(BTT[[#This Row],[Lfd Nr.
(automatisch)]])-2),"")</f>
        <v/>
      </c>
      <c r="B2480" t="inlineStr">
        <is>
          <t>Monats- und Jahresabschluss</t>
        </is>
      </c>
      <c r="E2480">
        <f>IFERROR(IF(NOT(BTT[[#This Row],[Manuelle Änderung des Verantwortliches TP
(Auswahl - bei Bedarf)]]=""),BTT[[#This Row],[Manuelle Änderung des Verantwortliches TP
(Auswahl - bei Bedarf)]],VLOOKUP(BTT[[#This Row],[Hauptprozess
(Pflichtauswahl)]],Hauptprozesse[],3,FALSE)),"")</f>
        <v/>
      </c>
      <c r="G2480" t="inlineStr">
        <is>
          <t>RW-B/B</t>
        </is>
      </c>
      <c r="H2480" t="inlineStr"/>
      <c r="I2480" t="inlineStr">
        <is>
          <t>F-51</t>
        </is>
      </c>
      <c r="J2480">
        <f>IFERROR(VLOOKUP(BTT[[#This Row],[Verwendete Transaktion (Pflichtauswahl)]],Transaktionen[[Transaktionen]:[Langtext]],2,FALSE),"")</f>
        <v/>
      </c>
      <c r="V2480">
        <f>IFERROR(VLOOKUP(BTT[[#This Row],[Verwendetes Formular
(Auswahl falls relevant)]],Formulare[[Formularbezeichnung]:[Formularname (technisch)]],2,FALSE),"")</f>
        <v/>
      </c>
      <c r="AK2480">
        <f>IF(BTT[[#This Row],[Subprozess
(optionale Auswahl)]]="","okay",IF(VLOOKUP(BTT[[#This Row],[Subprozess
(optionale Auswahl)]],BPML[[Subprozess]:[Zugeordneter Hauptprozess]],3,FALSE)=BTT[[#This Row],[Hauptprozess
(Pflichtauswahl)]],"okay","falscher Subprozess"))</f>
        <v/>
      </c>
      <c r="AL2480">
        <f>IF(aktives_Teilprojekt="Master","",IF(BTT[[#This Row],[Verantwortliches TP
(automatisch)]]=VLOOKUP(aktives_Teilprojekt,Teilprojekte[[Teilprojekte]:[Kürzel]],2,FALSE),"okay","Hauptprozess anderes TP"))</f>
        <v/>
      </c>
      <c r="AM24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0">
        <f>IFERROR(IF(BTT[[#This Row],[SAP-Modul
(Pflichtauswahl)]]&lt;&gt;VLOOKUP(BTT[[#This Row],[Verwendete Transaktion (Pflichtauswahl)]],Transaktionen[[Transaktionen]:[Modul]],3,FALSE),"Modul anders","okay"),"")</f>
        <v/>
      </c>
      <c r="AP2480">
        <f>IFERROR(IF(COUNTIFS(BTT[Verwendete Transaktion (Pflichtauswahl)],BTT[[#This Row],[Verwendete Transaktion (Pflichtauswahl)]],BTT[SAP-Modul
(Pflichtauswahl)],"&lt;&gt;"&amp;BTT[[#This Row],[SAP-Modul
(Pflichtauswahl)]])&gt;0,"Modul anders","okay"),"")</f>
        <v/>
      </c>
      <c r="AQ2480">
        <f>IFERROR(IF(COUNTIFS(BTT[Verwendete Transaktion (Pflichtauswahl)],BTT[[#This Row],[Verwendete Transaktion (Pflichtauswahl)]],BTT[Verantwortliches TP
(automatisch)],"&lt;&gt;"&amp;BTT[[#This Row],[Verantwortliches TP
(automatisch)]])&gt;0,"Transaktion mehrfach","okay"),"")</f>
        <v/>
      </c>
      <c r="AR2480">
        <f>IFERROR(IF(COUNTIFS(BTT[Verwendete Transaktion (Pflichtauswahl)],BTT[[#This Row],[Verwendete Transaktion (Pflichtauswahl)]],BTT[Verantwortliches TP
(automatisch)],"&lt;&gt;"&amp;VLOOKUP(aktives_Teilprojekt,Teilprojekte[[Teilprojekte]:[Kürzel]],2,FALSE))&gt;0,"Transaktion mehrfach","okay"),"")</f>
        <v/>
      </c>
      <c r="AS2480" t="inlineStr">
        <is>
          <t>FI2451</t>
        </is>
      </c>
    </row>
    <row r="2481">
      <c r="A2481">
        <f>IFERROR(IF(BTT[[#This Row],[Lfd Nr. 
(aus konsolidierter Datei)]]&lt;&gt;"",BTT[[#This Row],[Lfd Nr. 
(aus konsolidierter Datei)]],VLOOKUP(aktives_Teilprojekt,Teilprojekte[[Teilprojekte]:[Kürzel]],2,FALSE)&amp;ROW(BTT[[#This Row],[Lfd Nr.
(automatisch)]])-2),"")</f>
        <v/>
      </c>
      <c r="B2481" t="inlineStr">
        <is>
          <t>Monats- und Jahresabschluss</t>
        </is>
      </c>
      <c r="E2481">
        <f>IFERROR(IF(NOT(BTT[[#This Row],[Manuelle Änderung des Verantwortliches TP
(Auswahl - bei Bedarf)]]=""),BTT[[#This Row],[Manuelle Änderung des Verantwortliches TP
(Auswahl - bei Bedarf)]],VLOOKUP(BTT[[#This Row],[Hauptprozess
(Pflichtauswahl)]],Hauptprozesse[],3,FALSE)),"")</f>
        <v/>
      </c>
      <c r="G2481" t="inlineStr">
        <is>
          <t>RW-B/B</t>
        </is>
      </c>
      <c r="H2481" t="inlineStr"/>
      <c r="I2481" t="inlineStr">
        <is>
          <t>FB00</t>
        </is>
      </c>
      <c r="J2481">
        <f>IFERROR(VLOOKUP(BTT[[#This Row],[Verwendete Transaktion (Pflichtauswahl)]],Transaktionen[[Transaktionen]:[Langtext]],2,FALSE),"")</f>
        <v/>
      </c>
      <c r="V2481">
        <f>IFERROR(VLOOKUP(BTT[[#This Row],[Verwendetes Formular
(Auswahl falls relevant)]],Formulare[[Formularbezeichnung]:[Formularname (technisch)]],2,FALSE),"")</f>
        <v/>
      </c>
      <c r="AK2481">
        <f>IF(BTT[[#This Row],[Subprozess
(optionale Auswahl)]]="","okay",IF(VLOOKUP(BTT[[#This Row],[Subprozess
(optionale Auswahl)]],BPML[[Subprozess]:[Zugeordneter Hauptprozess]],3,FALSE)=BTT[[#This Row],[Hauptprozess
(Pflichtauswahl)]],"okay","falscher Subprozess"))</f>
        <v/>
      </c>
      <c r="AL2481">
        <f>IF(aktives_Teilprojekt="Master","",IF(BTT[[#This Row],[Verantwortliches TP
(automatisch)]]=VLOOKUP(aktives_Teilprojekt,Teilprojekte[[Teilprojekte]:[Kürzel]],2,FALSE),"okay","Hauptprozess anderes TP"))</f>
        <v/>
      </c>
      <c r="AM24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1">
        <f>IFERROR(IF(BTT[[#This Row],[SAP-Modul
(Pflichtauswahl)]]&lt;&gt;VLOOKUP(BTT[[#This Row],[Verwendete Transaktion (Pflichtauswahl)]],Transaktionen[[Transaktionen]:[Modul]],3,FALSE),"Modul anders","okay"),"")</f>
        <v/>
      </c>
      <c r="AP2481">
        <f>IFERROR(IF(COUNTIFS(BTT[Verwendete Transaktion (Pflichtauswahl)],BTT[[#This Row],[Verwendete Transaktion (Pflichtauswahl)]],BTT[SAP-Modul
(Pflichtauswahl)],"&lt;&gt;"&amp;BTT[[#This Row],[SAP-Modul
(Pflichtauswahl)]])&gt;0,"Modul anders","okay"),"")</f>
        <v/>
      </c>
      <c r="AQ2481">
        <f>IFERROR(IF(COUNTIFS(BTT[Verwendete Transaktion (Pflichtauswahl)],BTT[[#This Row],[Verwendete Transaktion (Pflichtauswahl)]],BTT[Verantwortliches TP
(automatisch)],"&lt;&gt;"&amp;BTT[[#This Row],[Verantwortliches TP
(automatisch)]])&gt;0,"Transaktion mehrfach","okay"),"")</f>
        <v/>
      </c>
      <c r="AR2481">
        <f>IFERROR(IF(COUNTIFS(BTT[Verwendete Transaktion (Pflichtauswahl)],BTT[[#This Row],[Verwendete Transaktion (Pflichtauswahl)]],BTT[Verantwortliches TP
(automatisch)],"&lt;&gt;"&amp;VLOOKUP(aktives_Teilprojekt,Teilprojekte[[Teilprojekte]:[Kürzel]],2,FALSE))&gt;0,"Transaktion mehrfach","okay"),"")</f>
        <v/>
      </c>
      <c r="AS2481" t="inlineStr">
        <is>
          <t>FI2452</t>
        </is>
      </c>
    </row>
    <row r="2482">
      <c r="A2482">
        <f>IFERROR(IF(BTT[[#This Row],[Lfd Nr. 
(aus konsolidierter Datei)]]&lt;&gt;"",BTT[[#This Row],[Lfd Nr. 
(aus konsolidierter Datei)]],VLOOKUP(aktives_Teilprojekt,Teilprojekte[[Teilprojekte]:[Kürzel]],2,FALSE)&amp;ROW(BTT[[#This Row],[Lfd Nr.
(automatisch)]])-2),"")</f>
        <v/>
      </c>
      <c r="E2482">
        <f>IFERROR(IF(NOT(BTT[[#This Row],[Manuelle Änderung des Verantwortliches TP
(Auswahl - bei Bedarf)]]=""),BTT[[#This Row],[Manuelle Änderung des Verantwortliches TP
(Auswahl - bei Bedarf)]],VLOOKUP(BTT[[#This Row],[Hauptprozess
(Pflichtauswahl)]],Hauptprozesse[],3,FALSE)),"")</f>
        <v/>
      </c>
      <c r="F2482" t="inlineStr">
        <is>
          <t>FI</t>
        </is>
      </c>
      <c r="H2482" t="inlineStr"/>
      <c r="I2482" t="inlineStr">
        <is>
          <t>FB03L</t>
        </is>
      </c>
      <c r="J2482">
        <f>IFERROR(VLOOKUP(BTT[[#This Row],[Verwendete Transaktion (Pflichtauswahl)]],Transaktionen[[Transaktionen]:[Langtext]],2,FALSE),"")</f>
        <v/>
      </c>
      <c r="V2482">
        <f>IFERROR(VLOOKUP(BTT[[#This Row],[Verwendetes Formular
(Auswahl falls relevant)]],Formulare[[Formularbezeichnung]:[Formularname (technisch)]],2,FALSE),"")</f>
        <v/>
      </c>
      <c r="Y2482" t="inlineStr">
        <is>
          <t>wir nutzen die FB03 - gibt es hier einen Unterschied?</t>
        </is>
      </c>
      <c r="AK2482">
        <f>IF(BTT[[#This Row],[Subprozess
(optionale Auswahl)]]="","okay",IF(VLOOKUP(BTT[[#This Row],[Subprozess
(optionale Auswahl)]],BPML[[Subprozess]:[Zugeordneter Hauptprozess]],3,FALSE)=BTT[[#This Row],[Hauptprozess
(Pflichtauswahl)]],"okay","falscher Subprozess"))</f>
        <v/>
      </c>
      <c r="AL2482">
        <f>IF(aktives_Teilprojekt="Master","",IF(BTT[[#This Row],[Verantwortliches TP
(automatisch)]]=VLOOKUP(aktives_Teilprojekt,Teilprojekte[[Teilprojekte]:[Kürzel]],2,FALSE),"okay","Hauptprozess anderes TP"))</f>
        <v/>
      </c>
      <c r="AM24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2">
        <f>IFERROR(IF(BTT[[#This Row],[SAP-Modul
(Pflichtauswahl)]]&lt;&gt;VLOOKUP(BTT[[#This Row],[Verwendete Transaktion (Pflichtauswahl)]],Transaktionen[[Transaktionen]:[Modul]],3,FALSE),"Modul anders","okay"),"")</f>
        <v/>
      </c>
      <c r="AP2482">
        <f>IFERROR(IF(COUNTIFS(BTT[Verwendete Transaktion (Pflichtauswahl)],BTT[[#This Row],[Verwendete Transaktion (Pflichtauswahl)]],BTT[SAP-Modul
(Pflichtauswahl)],"&lt;&gt;"&amp;BTT[[#This Row],[SAP-Modul
(Pflichtauswahl)]])&gt;0,"Modul anders","okay"),"")</f>
        <v/>
      </c>
      <c r="AQ2482">
        <f>IFERROR(IF(COUNTIFS(BTT[Verwendete Transaktion (Pflichtauswahl)],BTT[[#This Row],[Verwendete Transaktion (Pflichtauswahl)]],BTT[Verantwortliches TP
(automatisch)],"&lt;&gt;"&amp;BTT[[#This Row],[Verantwortliches TP
(automatisch)]])&gt;0,"Transaktion mehrfach","okay"),"")</f>
        <v/>
      </c>
      <c r="AR2482">
        <f>IFERROR(IF(COUNTIFS(BTT[Verwendete Transaktion (Pflichtauswahl)],BTT[[#This Row],[Verwendete Transaktion (Pflichtauswahl)]],BTT[Verantwortliches TP
(automatisch)],"&lt;&gt;"&amp;VLOOKUP(aktives_Teilprojekt,Teilprojekte[[Teilprojekte]:[Kürzel]],2,FALSE))&gt;0,"Transaktion mehrfach","okay"),"")</f>
        <v/>
      </c>
      <c r="AS2482" t="inlineStr">
        <is>
          <t>FI2453</t>
        </is>
      </c>
    </row>
    <row r="2483">
      <c r="A2483">
        <f>IFERROR(IF(BTT[[#This Row],[Lfd Nr. 
(aus konsolidierter Datei)]]&lt;&gt;"",BTT[[#This Row],[Lfd Nr. 
(aus konsolidierter Datei)]],VLOOKUP(aktives_Teilprojekt,Teilprojekte[[Teilprojekte]:[Kürzel]],2,FALSE)&amp;ROW(BTT[[#This Row],[Lfd Nr.
(automatisch)]])-2),"")</f>
        <v/>
      </c>
      <c r="E2483">
        <f>IFERROR(IF(NOT(BTT[[#This Row],[Manuelle Änderung des Verantwortliches TP
(Auswahl - bei Bedarf)]]=""),BTT[[#This Row],[Manuelle Änderung des Verantwortliches TP
(Auswahl - bei Bedarf)]],VLOOKUP(BTT[[#This Row],[Hauptprozess
(Pflichtauswahl)]],Hauptprozesse[],3,FALSE)),"")</f>
        <v/>
      </c>
      <c r="F2483" t="inlineStr">
        <is>
          <t>FI</t>
        </is>
      </c>
      <c r="G2483" t="inlineStr">
        <is>
          <t>RW-K</t>
        </is>
      </c>
      <c r="H2483" t="inlineStr"/>
      <c r="I2483" t="inlineStr">
        <is>
          <t>FB04</t>
        </is>
      </c>
      <c r="J2483">
        <f>IFERROR(VLOOKUP(BTT[[#This Row],[Verwendete Transaktion (Pflichtauswahl)]],Transaktionen[[Transaktionen]:[Langtext]],2,FALSE),"")</f>
        <v/>
      </c>
      <c r="V2483">
        <f>IFERROR(VLOOKUP(BTT[[#This Row],[Verwendetes Formular
(Auswahl falls relevant)]],Formulare[[Formularbezeichnung]:[Formularname (technisch)]],2,FALSE),"")</f>
        <v/>
      </c>
      <c r="Y2483" t="inlineStr">
        <is>
          <t>nutzen wir nicht</t>
        </is>
      </c>
      <c r="AK2483">
        <f>IF(BTT[[#This Row],[Subprozess
(optionale Auswahl)]]="","okay",IF(VLOOKUP(BTT[[#This Row],[Subprozess
(optionale Auswahl)]],BPML[[Subprozess]:[Zugeordneter Hauptprozess]],3,FALSE)=BTT[[#This Row],[Hauptprozess
(Pflichtauswahl)]],"okay","falscher Subprozess"))</f>
        <v/>
      </c>
      <c r="AL2483">
        <f>IF(aktives_Teilprojekt="Master","",IF(BTT[[#This Row],[Verantwortliches TP
(automatisch)]]=VLOOKUP(aktives_Teilprojekt,Teilprojekte[[Teilprojekte]:[Kürzel]],2,FALSE),"okay","Hauptprozess anderes TP"))</f>
        <v/>
      </c>
      <c r="AM24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3">
        <f>IFERROR(IF(BTT[[#This Row],[SAP-Modul
(Pflichtauswahl)]]&lt;&gt;VLOOKUP(BTT[[#This Row],[Verwendete Transaktion (Pflichtauswahl)]],Transaktionen[[Transaktionen]:[Modul]],3,FALSE),"Modul anders","okay"),"")</f>
        <v/>
      </c>
      <c r="AP2483">
        <f>IFERROR(IF(COUNTIFS(BTT[Verwendete Transaktion (Pflichtauswahl)],BTT[[#This Row],[Verwendete Transaktion (Pflichtauswahl)]],BTT[SAP-Modul
(Pflichtauswahl)],"&lt;&gt;"&amp;BTT[[#This Row],[SAP-Modul
(Pflichtauswahl)]])&gt;0,"Modul anders","okay"),"")</f>
        <v/>
      </c>
      <c r="AQ2483">
        <f>IFERROR(IF(COUNTIFS(BTT[Verwendete Transaktion (Pflichtauswahl)],BTT[[#This Row],[Verwendete Transaktion (Pflichtauswahl)]],BTT[Verantwortliches TP
(automatisch)],"&lt;&gt;"&amp;BTT[[#This Row],[Verantwortliches TP
(automatisch)]])&gt;0,"Transaktion mehrfach","okay"),"")</f>
        <v/>
      </c>
      <c r="AR2483">
        <f>IFERROR(IF(COUNTIFS(BTT[Verwendete Transaktion (Pflichtauswahl)],BTT[[#This Row],[Verwendete Transaktion (Pflichtauswahl)]],BTT[Verantwortliches TP
(automatisch)],"&lt;&gt;"&amp;VLOOKUP(aktives_Teilprojekt,Teilprojekte[[Teilprojekte]:[Kürzel]],2,FALSE))&gt;0,"Transaktion mehrfach","okay"),"")</f>
        <v/>
      </c>
      <c r="AS2483" t="inlineStr">
        <is>
          <t>FI2454</t>
        </is>
      </c>
    </row>
    <row r="2484">
      <c r="A2484">
        <f>IFERROR(IF(BTT[[#This Row],[Lfd Nr. 
(aus konsolidierter Datei)]]&lt;&gt;"",BTT[[#This Row],[Lfd Nr. 
(aus konsolidierter Datei)]],VLOOKUP(aktives_Teilprojekt,Teilprojekte[[Teilprojekte]:[Kürzel]],2,FALSE)&amp;ROW(BTT[[#This Row],[Lfd Nr.
(automatisch)]])-2),"")</f>
        <v/>
      </c>
      <c r="E2484">
        <f>IFERROR(IF(NOT(BTT[[#This Row],[Manuelle Änderung des Verantwortliches TP
(Auswahl - bei Bedarf)]]=""),BTT[[#This Row],[Manuelle Änderung des Verantwortliches TP
(Auswahl - bei Bedarf)]],VLOOKUP(BTT[[#This Row],[Hauptprozess
(Pflichtauswahl)]],Hauptprozesse[],3,FALSE)),"")</f>
        <v/>
      </c>
      <c r="F2484" t="inlineStr">
        <is>
          <t>FI</t>
        </is>
      </c>
      <c r="G2484" t="inlineStr">
        <is>
          <t>RW-K</t>
        </is>
      </c>
      <c r="H2484" t="inlineStr"/>
      <c r="I2484" t="inlineStr">
        <is>
          <t>FB05</t>
        </is>
      </c>
      <c r="J2484">
        <f>IFERROR(VLOOKUP(BTT[[#This Row],[Verwendete Transaktion (Pflichtauswahl)]],Transaktionen[[Transaktionen]:[Langtext]],2,FALSE),"")</f>
        <v/>
      </c>
      <c r="V2484">
        <f>IFERROR(VLOOKUP(BTT[[#This Row],[Verwendetes Formular
(Auswahl falls relevant)]],Formulare[[Formularbezeichnung]:[Formularname (technisch)]],2,FALSE),"")</f>
        <v/>
      </c>
      <c r="Y2484" t="inlineStr">
        <is>
          <t>keine Berechtigung</t>
        </is>
      </c>
      <c r="AK2484">
        <f>IF(BTT[[#This Row],[Subprozess
(optionale Auswahl)]]="","okay",IF(VLOOKUP(BTT[[#This Row],[Subprozess
(optionale Auswahl)]],BPML[[Subprozess]:[Zugeordneter Hauptprozess]],3,FALSE)=BTT[[#This Row],[Hauptprozess
(Pflichtauswahl)]],"okay","falscher Subprozess"))</f>
        <v/>
      </c>
      <c r="AL2484">
        <f>IF(aktives_Teilprojekt="Master","",IF(BTT[[#This Row],[Verantwortliches TP
(automatisch)]]=VLOOKUP(aktives_Teilprojekt,Teilprojekte[[Teilprojekte]:[Kürzel]],2,FALSE),"okay","Hauptprozess anderes TP"))</f>
        <v/>
      </c>
      <c r="AM24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4">
        <f>IFERROR(IF(BTT[[#This Row],[SAP-Modul
(Pflichtauswahl)]]&lt;&gt;VLOOKUP(BTT[[#This Row],[Verwendete Transaktion (Pflichtauswahl)]],Transaktionen[[Transaktionen]:[Modul]],3,FALSE),"Modul anders","okay"),"")</f>
        <v/>
      </c>
      <c r="AP2484">
        <f>IFERROR(IF(COUNTIFS(BTT[Verwendete Transaktion (Pflichtauswahl)],BTT[[#This Row],[Verwendete Transaktion (Pflichtauswahl)]],BTT[SAP-Modul
(Pflichtauswahl)],"&lt;&gt;"&amp;BTT[[#This Row],[SAP-Modul
(Pflichtauswahl)]])&gt;0,"Modul anders","okay"),"")</f>
        <v/>
      </c>
      <c r="AQ2484">
        <f>IFERROR(IF(COUNTIFS(BTT[Verwendete Transaktion (Pflichtauswahl)],BTT[[#This Row],[Verwendete Transaktion (Pflichtauswahl)]],BTT[Verantwortliches TP
(automatisch)],"&lt;&gt;"&amp;BTT[[#This Row],[Verantwortliches TP
(automatisch)]])&gt;0,"Transaktion mehrfach","okay"),"")</f>
        <v/>
      </c>
      <c r="AR2484">
        <f>IFERROR(IF(COUNTIFS(BTT[Verwendete Transaktion (Pflichtauswahl)],BTT[[#This Row],[Verwendete Transaktion (Pflichtauswahl)]],BTT[Verantwortliches TP
(automatisch)],"&lt;&gt;"&amp;VLOOKUP(aktives_Teilprojekt,Teilprojekte[[Teilprojekte]:[Kürzel]],2,FALSE))&gt;0,"Transaktion mehrfach","okay"),"")</f>
        <v/>
      </c>
      <c r="AS2484" t="inlineStr">
        <is>
          <t>FI2455</t>
        </is>
      </c>
    </row>
    <row r="2485">
      <c r="A2485">
        <f>IFERROR(IF(BTT[[#This Row],[Lfd Nr. 
(aus konsolidierter Datei)]]&lt;&gt;"",BTT[[#This Row],[Lfd Nr. 
(aus konsolidierter Datei)]],VLOOKUP(aktives_Teilprojekt,Teilprojekte[[Teilprojekte]:[Kürzel]],2,FALSE)&amp;ROW(BTT[[#This Row],[Lfd Nr.
(automatisch)]])-2),"")</f>
        <v/>
      </c>
      <c r="B2485" t="inlineStr">
        <is>
          <t>Monats- und Jahresabschluss</t>
        </is>
      </c>
      <c r="E2485">
        <f>IFERROR(IF(NOT(BTT[[#This Row],[Manuelle Änderung des Verantwortliches TP
(Auswahl - bei Bedarf)]]=""),BTT[[#This Row],[Manuelle Änderung des Verantwortliches TP
(Auswahl - bei Bedarf)]],VLOOKUP(BTT[[#This Row],[Hauptprozess
(Pflichtauswahl)]],Hauptprozesse[],3,FALSE)),"")</f>
        <v/>
      </c>
      <c r="G2485" t="inlineStr">
        <is>
          <t>RW-B/B</t>
        </is>
      </c>
      <c r="H2485" t="inlineStr"/>
      <c r="I2485" t="inlineStr">
        <is>
          <t>FB07</t>
        </is>
      </c>
      <c r="J2485">
        <f>IFERROR(VLOOKUP(BTT[[#This Row],[Verwendete Transaktion (Pflichtauswahl)]],Transaktionen[[Transaktionen]:[Langtext]],2,FALSE),"")</f>
        <v/>
      </c>
      <c r="V2485">
        <f>IFERROR(VLOOKUP(BTT[[#This Row],[Verwendetes Formular
(Auswahl falls relevant)]],Formulare[[Formularbezeichnung]:[Formularname (technisch)]],2,FALSE),"")</f>
        <v/>
      </c>
      <c r="AK2485">
        <f>IF(BTT[[#This Row],[Subprozess
(optionale Auswahl)]]="","okay",IF(VLOOKUP(BTT[[#This Row],[Subprozess
(optionale Auswahl)]],BPML[[Subprozess]:[Zugeordneter Hauptprozess]],3,FALSE)=BTT[[#This Row],[Hauptprozess
(Pflichtauswahl)]],"okay","falscher Subprozess"))</f>
        <v/>
      </c>
      <c r="AL2485">
        <f>IF(aktives_Teilprojekt="Master","",IF(BTT[[#This Row],[Verantwortliches TP
(automatisch)]]=VLOOKUP(aktives_Teilprojekt,Teilprojekte[[Teilprojekte]:[Kürzel]],2,FALSE),"okay","Hauptprozess anderes TP"))</f>
        <v/>
      </c>
      <c r="AM24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5">
        <f>IFERROR(IF(BTT[[#This Row],[SAP-Modul
(Pflichtauswahl)]]&lt;&gt;VLOOKUP(BTT[[#This Row],[Verwendete Transaktion (Pflichtauswahl)]],Transaktionen[[Transaktionen]:[Modul]],3,FALSE),"Modul anders","okay"),"")</f>
        <v/>
      </c>
      <c r="AP2485">
        <f>IFERROR(IF(COUNTIFS(BTT[Verwendete Transaktion (Pflichtauswahl)],BTT[[#This Row],[Verwendete Transaktion (Pflichtauswahl)]],BTT[SAP-Modul
(Pflichtauswahl)],"&lt;&gt;"&amp;BTT[[#This Row],[SAP-Modul
(Pflichtauswahl)]])&gt;0,"Modul anders","okay"),"")</f>
        <v/>
      </c>
      <c r="AQ2485">
        <f>IFERROR(IF(COUNTIFS(BTT[Verwendete Transaktion (Pflichtauswahl)],BTT[[#This Row],[Verwendete Transaktion (Pflichtauswahl)]],BTT[Verantwortliches TP
(automatisch)],"&lt;&gt;"&amp;BTT[[#This Row],[Verantwortliches TP
(automatisch)]])&gt;0,"Transaktion mehrfach","okay"),"")</f>
        <v/>
      </c>
      <c r="AR2485">
        <f>IFERROR(IF(COUNTIFS(BTT[Verwendete Transaktion (Pflichtauswahl)],BTT[[#This Row],[Verwendete Transaktion (Pflichtauswahl)]],BTT[Verantwortliches TP
(automatisch)],"&lt;&gt;"&amp;VLOOKUP(aktives_Teilprojekt,Teilprojekte[[Teilprojekte]:[Kürzel]],2,FALSE))&gt;0,"Transaktion mehrfach","okay"),"")</f>
        <v/>
      </c>
      <c r="AS2485" t="inlineStr">
        <is>
          <t>FI2456</t>
        </is>
      </c>
    </row>
    <row r="2486">
      <c r="A2486">
        <f>IFERROR(IF(BTT[[#This Row],[Lfd Nr. 
(aus konsolidierter Datei)]]&lt;&gt;"",BTT[[#This Row],[Lfd Nr. 
(aus konsolidierter Datei)]],VLOOKUP(aktives_Teilprojekt,Teilprojekte[[Teilprojekte]:[Kürzel]],2,FALSE)&amp;ROW(BTT[[#This Row],[Lfd Nr.
(automatisch)]])-2),"")</f>
        <v/>
      </c>
      <c r="B2486" t="inlineStr">
        <is>
          <t>Monats- und Jahresabschluss</t>
        </is>
      </c>
      <c r="E2486">
        <f>IFERROR(IF(NOT(BTT[[#This Row],[Manuelle Änderung des Verantwortliches TP
(Auswahl - bei Bedarf)]]=""),BTT[[#This Row],[Manuelle Änderung des Verantwortliches TP
(Auswahl - bei Bedarf)]],VLOOKUP(BTT[[#This Row],[Hauptprozess
(Pflichtauswahl)]],Hauptprozesse[],3,FALSE)),"")</f>
        <v/>
      </c>
      <c r="G2486" t="inlineStr">
        <is>
          <t>RW-B/B</t>
        </is>
      </c>
      <c r="H2486" t="inlineStr"/>
      <c r="I2486" t="inlineStr">
        <is>
          <t>FB08</t>
        </is>
      </c>
      <c r="J2486">
        <f>IFERROR(VLOOKUP(BTT[[#This Row],[Verwendete Transaktion (Pflichtauswahl)]],Transaktionen[[Transaktionen]:[Langtext]],2,FALSE),"")</f>
        <v/>
      </c>
      <c r="V2486">
        <f>IFERROR(VLOOKUP(BTT[[#This Row],[Verwendetes Formular
(Auswahl falls relevant)]],Formulare[[Formularbezeichnung]:[Formularname (technisch)]],2,FALSE),"")</f>
        <v/>
      </c>
      <c r="AK2486">
        <f>IF(BTT[[#This Row],[Subprozess
(optionale Auswahl)]]="","okay",IF(VLOOKUP(BTT[[#This Row],[Subprozess
(optionale Auswahl)]],BPML[[Subprozess]:[Zugeordneter Hauptprozess]],3,FALSE)=BTT[[#This Row],[Hauptprozess
(Pflichtauswahl)]],"okay","falscher Subprozess"))</f>
        <v/>
      </c>
      <c r="AL2486">
        <f>IF(aktives_Teilprojekt="Master","",IF(BTT[[#This Row],[Verantwortliches TP
(automatisch)]]=VLOOKUP(aktives_Teilprojekt,Teilprojekte[[Teilprojekte]:[Kürzel]],2,FALSE),"okay","Hauptprozess anderes TP"))</f>
        <v/>
      </c>
      <c r="AM24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6">
        <f>IFERROR(IF(BTT[[#This Row],[SAP-Modul
(Pflichtauswahl)]]&lt;&gt;VLOOKUP(BTT[[#This Row],[Verwendete Transaktion (Pflichtauswahl)]],Transaktionen[[Transaktionen]:[Modul]],3,FALSE),"Modul anders","okay"),"")</f>
        <v/>
      </c>
      <c r="AP2486">
        <f>IFERROR(IF(COUNTIFS(BTT[Verwendete Transaktion (Pflichtauswahl)],BTT[[#This Row],[Verwendete Transaktion (Pflichtauswahl)]],BTT[SAP-Modul
(Pflichtauswahl)],"&lt;&gt;"&amp;BTT[[#This Row],[SAP-Modul
(Pflichtauswahl)]])&gt;0,"Modul anders","okay"),"")</f>
        <v/>
      </c>
      <c r="AQ2486">
        <f>IFERROR(IF(COUNTIFS(BTT[Verwendete Transaktion (Pflichtauswahl)],BTT[[#This Row],[Verwendete Transaktion (Pflichtauswahl)]],BTT[Verantwortliches TP
(automatisch)],"&lt;&gt;"&amp;BTT[[#This Row],[Verantwortliches TP
(automatisch)]])&gt;0,"Transaktion mehrfach","okay"),"")</f>
        <v/>
      </c>
      <c r="AR2486">
        <f>IFERROR(IF(COUNTIFS(BTT[Verwendete Transaktion (Pflichtauswahl)],BTT[[#This Row],[Verwendete Transaktion (Pflichtauswahl)]],BTT[Verantwortliches TP
(automatisch)],"&lt;&gt;"&amp;VLOOKUP(aktives_Teilprojekt,Teilprojekte[[Teilprojekte]:[Kürzel]],2,FALSE))&gt;0,"Transaktion mehrfach","okay"),"")</f>
        <v/>
      </c>
      <c r="AS2486" t="inlineStr">
        <is>
          <t>FI2457</t>
        </is>
      </c>
    </row>
    <row r="2487">
      <c r="A2487">
        <f>IFERROR(IF(BTT[[#This Row],[Lfd Nr. 
(aus konsolidierter Datei)]]&lt;&gt;"",BTT[[#This Row],[Lfd Nr. 
(aus konsolidierter Datei)]],VLOOKUP(aktives_Teilprojekt,Teilprojekte[[Teilprojekte]:[Kürzel]],2,FALSE)&amp;ROW(BTT[[#This Row],[Lfd Nr.
(automatisch)]])-2),"")</f>
        <v/>
      </c>
      <c r="E2487">
        <f>IFERROR(IF(NOT(BTT[[#This Row],[Manuelle Änderung des Verantwortliches TP
(Auswahl - bei Bedarf)]]=""),BTT[[#This Row],[Manuelle Änderung des Verantwortliches TP
(Auswahl - bei Bedarf)]],VLOOKUP(BTT[[#This Row],[Hauptprozess
(Pflichtauswahl)]],Hauptprozesse[],3,FALSE)),"")</f>
        <v/>
      </c>
      <c r="F2487" t="inlineStr">
        <is>
          <t>FI</t>
        </is>
      </c>
      <c r="H2487" t="inlineStr"/>
      <c r="I2487" t="inlineStr">
        <is>
          <t>FB11</t>
        </is>
      </c>
      <c r="J2487">
        <f>IFERROR(VLOOKUP(BTT[[#This Row],[Verwendete Transaktion (Pflichtauswahl)]],Transaktionen[[Transaktionen]:[Langtext]],2,FALSE),"")</f>
        <v/>
      </c>
      <c r="V2487">
        <f>IFERROR(VLOOKUP(BTT[[#This Row],[Verwendetes Formular
(Auswahl falls relevant)]],Formulare[[Formularbezeichnung]:[Formularname (technisch)]],2,FALSE),"")</f>
        <v/>
      </c>
      <c r="Y2487" t="inlineStr">
        <is>
          <t>nutzen wir nicht</t>
        </is>
      </c>
      <c r="AK2487">
        <f>IF(BTT[[#This Row],[Subprozess
(optionale Auswahl)]]="","okay",IF(VLOOKUP(BTT[[#This Row],[Subprozess
(optionale Auswahl)]],BPML[[Subprozess]:[Zugeordneter Hauptprozess]],3,FALSE)=BTT[[#This Row],[Hauptprozess
(Pflichtauswahl)]],"okay","falscher Subprozess"))</f>
        <v/>
      </c>
      <c r="AL2487">
        <f>IF(aktives_Teilprojekt="Master","",IF(BTT[[#This Row],[Verantwortliches TP
(automatisch)]]=VLOOKUP(aktives_Teilprojekt,Teilprojekte[[Teilprojekte]:[Kürzel]],2,FALSE),"okay","Hauptprozess anderes TP"))</f>
        <v/>
      </c>
      <c r="AM24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7">
        <f>IFERROR(IF(BTT[[#This Row],[SAP-Modul
(Pflichtauswahl)]]&lt;&gt;VLOOKUP(BTT[[#This Row],[Verwendete Transaktion (Pflichtauswahl)]],Transaktionen[[Transaktionen]:[Modul]],3,FALSE),"Modul anders","okay"),"")</f>
        <v/>
      </c>
      <c r="AP2487">
        <f>IFERROR(IF(COUNTIFS(BTT[Verwendete Transaktion (Pflichtauswahl)],BTT[[#This Row],[Verwendete Transaktion (Pflichtauswahl)]],BTT[SAP-Modul
(Pflichtauswahl)],"&lt;&gt;"&amp;BTT[[#This Row],[SAP-Modul
(Pflichtauswahl)]])&gt;0,"Modul anders","okay"),"")</f>
        <v/>
      </c>
      <c r="AQ2487">
        <f>IFERROR(IF(COUNTIFS(BTT[Verwendete Transaktion (Pflichtauswahl)],BTT[[#This Row],[Verwendete Transaktion (Pflichtauswahl)]],BTT[Verantwortliches TP
(automatisch)],"&lt;&gt;"&amp;BTT[[#This Row],[Verantwortliches TP
(automatisch)]])&gt;0,"Transaktion mehrfach","okay"),"")</f>
        <v/>
      </c>
      <c r="AR2487">
        <f>IFERROR(IF(COUNTIFS(BTT[Verwendete Transaktion (Pflichtauswahl)],BTT[[#This Row],[Verwendete Transaktion (Pflichtauswahl)]],BTT[Verantwortliches TP
(automatisch)],"&lt;&gt;"&amp;VLOOKUP(aktives_Teilprojekt,Teilprojekte[[Teilprojekte]:[Kürzel]],2,FALSE))&gt;0,"Transaktion mehrfach","okay"),"")</f>
        <v/>
      </c>
      <c r="AS2487" t="inlineStr">
        <is>
          <t>FI2458</t>
        </is>
      </c>
    </row>
    <row r="2488">
      <c r="A2488">
        <f>IFERROR(IF(BTT[[#This Row],[Lfd Nr. 
(aus konsolidierter Datei)]]&lt;&gt;"",BTT[[#This Row],[Lfd Nr. 
(aus konsolidierter Datei)]],VLOOKUP(aktives_Teilprojekt,Teilprojekte[[Teilprojekte]:[Kürzel]],2,FALSE)&amp;ROW(BTT[[#This Row],[Lfd Nr.
(automatisch)]])-2),"")</f>
        <v/>
      </c>
      <c r="E2488">
        <f>IFERROR(IF(NOT(BTT[[#This Row],[Manuelle Änderung des Verantwortliches TP
(Auswahl - bei Bedarf)]]=""),BTT[[#This Row],[Manuelle Änderung des Verantwortliches TP
(Auswahl - bei Bedarf)]],VLOOKUP(BTT[[#This Row],[Hauptprozess
(Pflichtauswahl)]],Hauptprozesse[],3,FALSE)),"")</f>
        <v/>
      </c>
      <c r="F2488" t="inlineStr">
        <is>
          <t>FI</t>
        </is>
      </c>
      <c r="H2488" t="inlineStr"/>
      <c r="I2488" t="inlineStr">
        <is>
          <t>FB12</t>
        </is>
      </c>
      <c r="J2488">
        <f>IFERROR(VLOOKUP(BTT[[#This Row],[Verwendete Transaktion (Pflichtauswahl)]],Transaktionen[[Transaktionen]:[Langtext]],2,FALSE),"")</f>
        <v/>
      </c>
      <c r="V2488">
        <f>IFERROR(VLOOKUP(BTT[[#This Row],[Verwendetes Formular
(Auswahl falls relevant)]],Formulare[[Formularbezeichnung]:[Formularname (technisch)]],2,FALSE),"")</f>
        <v/>
      </c>
      <c r="Y2488" t="inlineStr">
        <is>
          <t>nutzen wir nicht</t>
        </is>
      </c>
      <c r="AK2488">
        <f>IF(BTT[[#This Row],[Subprozess
(optionale Auswahl)]]="","okay",IF(VLOOKUP(BTT[[#This Row],[Subprozess
(optionale Auswahl)]],BPML[[Subprozess]:[Zugeordneter Hauptprozess]],3,FALSE)=BTT[[#This Row],[Hauptprozess
(Pflichtauswahl)]],"okay","falscher Subprozess"))</f>
        <v/>
      </c>
      <c r="AL2488">
        <f>IF(aktives_Teilprojekt="Master","",IF(BTT[[#This Row],[Verantwortliches TP
(automatisch)]]=VLOOKUP(aktives_Teilprojekt,Teilprojekte[[Teilprojekte]:[Kürzel]],2,FALSE),"okay","Hauptprozess anderes TP"))</f>
        <v/>
      </c>
      <c r="AM24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8">
        <f>IFERROR(IF(BTT[[#This Row],[SAP-Modul
(Pflichtauswahl)]]&lt;&gt;VLOOKUP(BTT[[#This Row],[Verwendete Transaktion (Pflichtauswahl)]],Transaktionen[[Transaktionen]:[Modul]],3,FALSE),"Modul anders","okay"),"")</f>
        <v/>
      </c>
      <c r="AP2488">
        <f>IFERROR(IF(COUNTIFS(BTT[Verwendete Transaktion (Pflichtauswahl)],BTT[[#This Row],[Verwendete Transaktion (Pflichtauswahl)]],BTT[SAP-Modul
(Pflichtauswahl)],"&lt;&gt;"&amp;BTT[[#This Row],[SAP-Modul
(Pflichtauswahl)]])&gt;0,"Modul anders","okay"),"")</f>
        <v/>
      </c>
      <c r="AQ2488">
        <f>IFERROR(IF(COUNTIFS(BTT[Verwendete Transaktion (Pflichtauswahl)],BTT[[#This Row],[Verwendete Transaktion (Pflichtauswahl)]],BTT[Verantwortliches TP
(automatisch)],"&lt;&gt;"&amp;BTT[[#This Row],[Verantwortliches TP
(automatisch)]])&gt;0,"Transaktion mehrfach","okay"),"")</f>
        <v/>
      </c>
      <c r="AR2488">
        <f>IFERROR(IF(COUNTIFS(BTT[Verwendete Transaktion (Pflichtauswahl)],BTT[[#This Row],[Verwendete Transaktion (Pflichtauswahl)]],BTT[Verantwortliches TP
(automatisch)],"&lt;&gt;"&amp;VLOOKUP(aktives_Teilprojekt,Teilprojekte[[Teilprojekte]:[Kürzel]],2,FALSE))&gt;0,"Transaktion mehrfach","okay"),"")</f>
        <v/>
      </c>
      <c r="AS2488" t="inlineStr">
        <is>
          <t>FI2459</t>
        </is>
      </c>
    </row>
    <row r="2489">
      <c r="A2489">
        <f>IFERROR(IF(BTT[[#This Row],[Lfd Nr. 
(aus konsolidierter Datei)]]&lt;&gt;"",BTT[[#This Row],[Lfd Nr. 
(aus konsolidierter Datei)]],VLOOKUP(aktives_Teilprojekt,Teilprojekte[[Teilprojekte]:[Kürzel]],2,FALSE)&amp;ROW(BTT[[#This Row],[Lfd Nr.
(automatisch)]])-2),"")</f>
        <v/>
      </c>
      <c r="E2489">
        <f>IFERROR(IF(NOT(BTT[[#This Row],[Manuelle Änderung des Verantwortliches TP
(Auswahl - bei Bedarf)]]=""),BTT[[#This Row],[Manuelle Änderung des Verantwortliches TP
(Auswahl - bei Bedarf)]],VLOOKUP(BTT[[#This Row],[Hauptprozess
(Pflichtauswahl)]],Hauptprozesse[],3,FALSE)),"")</f>
        <v/>
      </c>
      <c r="F2489" t="inlineStr">
        <is>
          <t>FI</t>
        </is>
      </c>
      <c r="H2489" t="inlineStr"/>
      <c r="I2489" t="inlineStr">
        <is>
          <t>FB1S</t>
        </is>
      </c>
      <c r="J2489">
        <f>IFERROR(VLOOKUP(BTT[[#This Row],[Verwendete Transaktion (Pflichtauswahl)]],Transaktionen[[Transaktionen]:[Langtext]],2,FALSE),"")</f>
        <v/>
      </c>
      <c r="V2489">
        <f>IFERROR(VLOOKUP(BTT[[#This Row],[Verwendetes Formular
(Auswahl falls relevant)]],Formulare[[Formularbezeichnung]:[Formularname (technisch)]],2,FALSE),"")</f>
        <v/>
      </c>
      <c r="Y2489" t="inlineStr">
        <is>
          <t>wir nutzen die F-03 zum ausgleichen</t>
        </is>
      </c>
      <c r="AK2489">
        <f>IF(BTT[[#This Row],[Subprozess
(optionale Auswahl)]]="","okay",IF(VLOOKUP(BTT[[#This Row],[Subprozess
(optionale Auswahl)]],BPML[[Subprozess]:[Zugeordneter Hauptprozess]],3,FALSE)=BTT[[#This Row],[Hauptprozess
(Pflichtauswahl)]],"okay","falscher Subprozess"))</f>
        <v/>
      </c>
      <c r="AL2489">
        <f>IF(aktives_Teilprojekt="Master","",IF(BTT[[#This Row],[Verantwortliches TP
(automatisch)]]=VLOOKUP(aktives_Teilprojekt,Teilprojekte[[Teilprojekte]:[Kürzel]],2,FALSE),"okay","Hauptprozess anderes TP"))</f>
        <v/>
      </c>
      <c r="AM24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89">
        <f>IFERROR(IF(BTT[[#This Row],[SAP-Modul
(Pflichtauswahl)]]&lt;&gt;VLOOKUP(BTT[[#This Row],[Verwendete Transaktion (Pflichtauswahl)]],Transaktionen[[Transaktionen]:[Modul]],3,FALSE),"Modul anders","okay"),"")</f>
        <v/>
      </c>
      <c r="AP2489">
        <f>IFERROR(IF(COUNTIFS(BTT[Verwendete Transaktion (Pflichtauswahl)],BTT[[#This Row],[Verwendete Transaktion (Pflichtauswahl)]],BTT[SAP-Modul
(Pflichtauswahl)],"&lt;&gt;"&amp;BTT[[#This Row],[SAP-Modul
(Pflichtauswahl)]])&gt;0,"Modul anders","okay"),"")</f>
        <v/>
      </c>
      <c r="AQ2489">
        <f>IFERROR(IF(COUNTIFS(BTT[Verwendete Transaktion (Pflichtauswahl)],BTT[[#This Row],[Verwendete Transaktion (Pflichtauswahl)]],BTT[Verantwortliches TP
(automatisch)],"&lt;&gt;"&amp;BTT[[#This Row],[Verantwortliches TP
(automatisch)]])&gt;0,"Transaktion mehrfach","okay"),"")</f>
        <v/>
      </c>
      <c r="AR2489">
        <f>IFERROR(IF(COUNTIFS(BTT[Verwendete Transaktion (Pflichtauswahl)],BTT[[#This Row],[Verwendete Transaktion (Pflichtauswahl)]],BTT[Verantwortliches TP
(automatisch)],"&lt;&gt;"&amp;VLOOKUP(aktives_Teilprojekt,Teilprojekte[[Teilprojekte]:[Kürzel]],2,FALSE))&gt;0,"Transaktion mehrfach","okay"),"")</f>
        <v/>
      </c>
      <c r="AS2489" t="inlineStr">
        <is>
          <t>FI2460</t>
        </is>
      </c>
    </row>
    <row r="2490">
      <c r="A2490">
        <f>IFERROR(IF(BTT[[#This Row],[Lfd Nr. 
(aus konsolidierter Datei)]]&lt;&gt;"",BTT[[#This Row],[Lfd Nr. 
(aus konsolidierter Datei)]],VLOOKUP(aktives_Teilprojekt,Teilprojekte[[Teilprojekte]:[Kürzel]],2,FALSE)&amp;ROW(BTT[[#This Row],[Lfd Nr.
(automatisch)]])-2),"")</f>
        <v/>
      </c>
      <c r="E2490">
        <f>IFERROR(IF(NOT(BTT[[#This Row],[Manuelle Änderung des Verantwortliches TP
(Auswahl - bei Bedarf)]]=""),BTT[[#This Row],[Manuelle Änderung des Verantwortliches TP
(Auswahl - bei Bedarf)]],VLOOKUP(BTT[[#This Row],[Hauptprozess
(Pflichtauswahl)]],Hauptprozesse[],3,FALSE)),"")</f>
        <v/>
      </c>
      <c r="F2490" t="inlineStr">
        <is>
          <t>FI</t>
        </is>
      </c>
      <c r="G2490" t="inlineStr">
        <is>
          <t>KS</t>
        </is>
      </c>
      <c r="H2490" t="inlineStr"/>
      <c r="I2490" t="inlineStr">
        <is>
          <t>FB21</t>
        </is>
      </c>
      <c r="J2490">
        <f>IFERROR(VLOOKUP(BTT[[#This Row],[Verwendete Transaktion (Pflichtauswahl)]],Transaktionen[[Transaktionen]:[Langtext]],2,FALSE),"")</f>
        <v/>
      </c>
      <c r="V2490">
        <f>IFERROR(VLOOKUP(BTT[[#This Row],[Verwendetes Formular
(Auswahl falls relevant)]],Formulare[[Formularbezeichnung]:[Formularname (technisch)]],2,FALSE),"")</f>
        <v/>
      </c>
      <c r="AK2490">
        <f>IF(BTT[[#This Row],[Subprozess
(optionale Auswahl)]]="","okay",IF(VLOOKUP(BTT[[#This Row],[Subprozess
(optionale Auswahl)]],BPML[[Subprozess]:[Zugeordneter Hauptprozess]],3,FALSE)=BTT[[#This Row],[Hauptprozess
(Pflichtauswahl)]],"okay","falscher Subprozess"))</f>
        <v/>
      </c>
      <c r="AL2490">
        <f>IF(aktives_Teilprojekt="Master","",IF(BTT[[#This Row],[Verantwortliches TP
(automatisch)]]=VLOOKUP(aktives_Teilprojekt,Teilprojekte[[Teilprojekte]:[Kürzel]],2,FALSE),"okay","Hauptprozess anderes TP"))</f>
        <v/>
      </c>
      <c r="AM24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0">
        <f>IFERROR(IF(BTT[[#This Row],[SAP-Modul
(Pflichtauswahl)]]&lt;&gt;VLOOKUP(BTT[[#This Row],[Verwendete Transaktion (Pflichtauswahl)]],Transaktionen[[Transaktionen]:[Modul]],3,FALSE),"Modul anders","okay"),"")</f>
        <v/>
      </c>
      <c r="AP2490">
        <f>IFERROR(IF(COUNTIFS(BTT[Verwendete Transaktion (Pflichtauswahl)],BTT[[#This Row],[Verwendete Transaktion (Pflichtauswahl)]],BTT[SAP-Modul
(Pflichtauswahl)],"&lt;&gt;"&amp;BTT[[#This Row],[SAP-Modul
(Pflichtauswahl)]])&gt;0,"Modul anders","okay"),"")</f>
        <v/>
      </c>
      <c r="AQ2490">
        <f>IFERROR(IF(COUNTIFS(BTT[Verwendete Transaktion (Pflichtauswahl)],BTT[[#This Row],[Verwendete Transaktion (Pflichtauswahl)]],BTT[Verantwortliches TP
(automatisch)],"&lt;&gt;"&amp;BTT[[#This Row],[Verantwortliches TP
(automatisch)]])&gt;0,"Transaktion mehrfach","okay"),"")</f>
        <v/>
      </c>
      <c r="AR2490">
        <f>IFERROR(IF(COUNTIFS(BTT[Verwendete Transaktion (Pflichtauswahl)],BTT[[#This Row],[Verwendete Transaktion (Pflichtauswahl)]],BTT[Verantwortliches TP
(automatisch)],"&lt;&gt;"&amp;VLOOKUP(aktives_Teilprojekt,Teilprojekte[[Teilprojekte]:[Kürzel]],2,FALSE))&gt;0,"Transaktion mehrfach","okay"),"")</f>
        <v/>
      </c>
      <c r="AS2490" t="inlineStr">
        <is>
          <t>FI2461</t>
        </is>
      </c>
    </row>
    <row r="2491">
      <c r="A2491">
        <f>IFERROR(IF(BTT[[#This Row],[Lfd Nr. 
(aus konsolidierter Datei)]]&lt;&gt;"",BTT[[#This Row],[Lfd Nr. 
(aus konsolidierter Datei)]],VLOOKUP(aktives_Teilprojekt,Teilprojekte[[Teilprojekte]:[Kürzel]],2,FALSE)&amp;ROW(BTT[[#This Row],[Lfd Nr.
(automatisch)]])-2),"")</f>
        <v/>
      </c>
      <c r="E2491">
        <f>IFERROR(IF(NOT(BTT[[#This Row],[Manuelle Änderung des Verantwortliches TP
(Auswahl - bei Bedarf)]]=""),BTT[[#This Row],[Manuelle Änderung des Verantwortliches TP
(Auswahl - bei Bedarf)]],VLOOKUP(BTT[[#This Row],[Hauptprozess
(Pflichtauswahl)]],Hauptprozesse[],3,FALSE)),"")</f>
        <v/>
      </c>
      <c r="F2491" t="inlineStr">
        <is>
          <t>FI</t>
        </is>
      </c>
      <c r="G2491" t="inlineStr">
        <is>
          <t>KS</t>
        </is>
      </c>
      <c r="H2491" t="inlineStr"/>
      <c r="I2491" t="inlineStr">
        <is>
          <t>FB22</t>
        </is>
      </c>
      <c r="J2491">
        <f>IFERROR(VLOOKUP(BTT[[#This Row],[Verwendete Transaktion (Pflichtauswahl)]],Transaktionen[[Transaktionen]:[Langtext]],2,FALSE),"")</f>
        <v/>
      </c>
      <c r="V2491">
        <f>IFERROR(VLOOKUP(BTT[[#This Row],[Verwendetes Formular
(Auswahl falls relevant)]],Formulare[[Formularbezeichnung]:[Formularname (technisch)]],2,FALSE),"")</f>
        <v/>
      </c>
      <c r="AK2491">
        <f>IF(BTT[[#This Row],[Subprozess
(optionale Auswahl)]]="","okay",IF(VLOOKUP(BTT[[#This Row],[Subprozess
(optionale Auswahl)]],BPML[[Subprozess]:[Zugeordneter Hauptprozess]],3,FALSE)=BTT[[#This Row],[Hauptprozess
(Pflichtauswahl)]],"okay","falscher Subprozess"))</f>
        <v/>
      </c>
      <c r="AL2491">
        <f>IF(aktives_Teilprojekt="Master","",IF(BTT[[#This Row],[Verantwortliches TP
(automatisch)]]=VLOOKUP(aktives_Teilprojekt,Teilprojekte[[Teilprojekte]:[Kürzel]],2,FALSE),"okay","Hauptprozess anderes TP"))</f>
        <v/>
      </c>
      <c r="AM24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1">
        <f>IFERROR(IF(BTT[[#This Row],[SAP-Modul
(Pflichtauswahl)]]&lt;&gt;VLOOKUP(BTT[[#This Row],[Verwendete Transaktion (Pflichtauswahl)]],Transaktionen[[Transaktionen]:[Modul]],3,FALSE),"Modul anders","okay"),"")</f>
        <v/>
      </c>
      <c r="AP2491">
        <f>IFERROR(IF(COUNTIFS(BTT[Verwendete Transaktion (Pflichtauswahl)],BTT[[#This Row],[Verwendete Transaktion (Pflichtauswahl)]],BTT[SAP-Modul
(Pflichtauswahl)],"&lt;&gt;"&amp;BTT[[#This Row],[SAP-Modul
(Pflichtauswahl)]])&gt;0,"Modul anders","okay"),"")</f>
        <v/>
      </c>
      <c r="AQ2491">
        <f>IFERROR(IF(COUNTIFS(BTT[Verwendete Transaktion (Pflichtauswahl)],BTT[[#This Row],[Verwendete Transaktion (Pflichtauswahl)]],BTT[Verantwortliches TP
(automatisch)],"&lt;&gt;"&amp;BTT[[#This Row],[Verantwortliches TP
(automatisch)]])&gt;0,"Transaktion mehrfach","okay"),"")</f>
        <v/>
      </c>
      <c r="AR2491">
        <f>IFERROR(IF(COUNTIFS(BTT[Verwendete Transaktion (Pflichtauswahl)],BTT[[#This Row],[Verwendete Transaktion (Pflichtauswahl)]],BTT[Verantwortliches TP
(automatisch)],"&lt;&gt;"&amp;VLOOKUP(aktives_Teilprojekt,Teilprojekte[[Teilprojekte]:[Kürzel]],2,FALSE))&gt;0,"Transaktion mehrfach","okay"),"")</f>
        <v/>
      </c>
      <c r="AS2491" t="inlineStr">
        <is>
          <t>FI2462</t>
        </is>
      </c>
    </row>
    <row r="2492">
      <c r="A2492">
        <f>IFERROR(IF(BTT[[#This Row],[Lfd Nr. 
(aus konsolidierter Datei)]]&lt;&gt;"",BTT[[#This Row],[Lfd Nr. 
(aus konsolidierter Datei)]],VLOOKUP(aktives_Teilprojekt,Teilprojekte[[Teilprojekte]:[Kürzel]],2,FALSE)&amp;ROW(BTT[[#This Row],[Lfd Nr.
(automatisch)]])-2),"")</f>
        <v/>
      </c>
      <c r="E2492">
        <f>IFERROR(IF(NOT(BTT[[#This Row],[Manuelle Änderung des Verantwortliches TP
(Auswahl - bei Bedarf)]]=""),BTT[[#This Row],[Manuelle Änderung des Verantwortliches TP
(Auswahl - bei Bedarf)]],VLOOKUP(BTT[[#This Row],[Hauptprozess
(Pflichtauswahl)]],Hauptprozesse[],3,FALSE)),"")</f>
        <v/>
      </c>
      <c r="F2492" t="inlineStr">
        <is>
          <t>FI</t>
        </is>
      </c>
      <c r="H2492" t="inlineStr"/>
      <c r="I2492" t="inlineStr">
        <is>
          <t>FB41</t>
        </is>
      </c>
      <c r="J2492">
        <f>IFERROR(VLOOKUP(BTT[[#This Row],[Verwendete Transaktion (Pflichtauswahl)]],Transaktionen[[Transaktionen]:[Langtext]],2,FALSE),"")</f>
        <v/>
      </c>
      <c r="V2492">
        <f>IFERROR(VLOOKUP(BTT[[#This Row],[Verwendetes Formular
(Auswahl falls relevant)]],Formulare[[Formularbezeichnung]:[Formularname (technisch)]],2,FALSE),"")</f>
        <v/>
      </c>
      <c r="Y2492" t="inlineStr">
        <is>
          <t>wir nutzen die F-02</t>
        </is>
      </c>
      <c r="AK2492">
        <f>IF(BTT[[#This Row],[Subprozess
(optionale Auswahl)]]="","okay",IF(VLOOKUP(BTT[[#This Row],[Subprozess
(optionale Auswahl)]],BPML[[Subprozess]:[Zugeordneter Hauptprozess]],3,FALSE)=BTT[[#This Row],[Hauptprozess
(Pflichtauswahl)]],"okay","falscher Subprozess"))</f>
        <v/>
      </c>
      <c r="AL2492">
        <f>IF(aktives_Teilprojekt="Master","",IF(BTT[[#This Row],[Verantwortliches TP
(automatisch)]]=VLOOKUP(aktives_Teilprojekt,Teilprojekte[[Teilprojekte]:[Kürzel]],2,FALSE),"okay","Hauptprozess anderes TP"))</f>
        <v/>
      </c>
      <c r="AM24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2">
        <f>IFERROR(IF(BTT[[#This Row],[SAP-Modul
(Pflichtauswahl)]]&lt;&gt;VLOOKUP(BTT[[#This Row],[Verwendete Transaktion (Pflichtauswahl)]],Transaktionen[[Transaktionen]:[Modul]],3,FALSE),"Modul anders","okay"),"")</f>
        <v/>
      </c>
      <c r="AP2492">
        <f>IFERROR(IF(COUNTIFS(BTT[Verwendete Transaktion (Pflichtauswahl)],BTT[[#This Row],[Verwendete Transaktion (Pflichtauswahl)]],BTT[SAP-Modul
(Pflichtauswahl)],"&lt;&gt;"&amp;BTT[[#This Row],[SAP-Modul
(Pflichtauswahl)]])&gt;0,"Modul anders","okay"),"")</f>
        <v/>
      </c>
      <c r="AQ2492">
        <f>IFERROR(IF(COUNTIFS(BTT[Verwendete Transaktion (Pflichtauswahl)],BTT[[#This Row],[Verwendete Transaktion (Pflichtauswahl)]],BTT[Verantwortliches TP
(automatisch)],"&lt;&gt;"&amp;BTT[[#This Row],[Verantwortliches TP
(automatisch)]])&gt;0,"Transaktion mehrfach","okay"),"")</f>
        <v/>
      </c>
      <c r="AR2492">
        <f>IFERROR(IF(COUNTIFS(BTT[Verwendete Transaktion (Pflichtauswahl)],BTT[[#This Row],[Verwendete Transaktion (Pflichtauswahl)]],BTT[Verantwortliches TP
(automatisch)],"&lt;&gt;"&amp;VLOOKUP(aktives_Teilprojekt,Teilprojekte[[Teilprojekte]:[Kürzel]],2,FALSE))&gt;0,"Transaktion mehrfach","okay"),"")</f>
        <v/>
      </c>
      <c r="AS2492" t="inlineStr">
        <is>
          <t>FI2463</t>
        </is>
      </c>
    </row>
    <row r="2493">
      <c r="A2493">
        <f>IFERROR(IF(BTT[[#This Row],[Lfd Nr. 
(aus konsolidierter Datei)]]&lt;&gt;"",BTT[[#This Row],[Lfd Nr. 
(aus konsolidierter Datei)]],VLOOKUP(aktives_Teilprojekt,Teilprojekte[[Teilprojekte]:[Kürzel]],2,FALSE)&amp;ROW(BTT[[#This Row],[Lfd Nr.
(automatisch)]])-2),"")</f>
        <v/>
      </c>
      <c r="B2493" t="inlineStr">
        <is>
          <t>Monats- und Jahresabschluss</t>
        </is>
      </c>
      <c r="E2493">
        <f>IFERROR(IF(NOT(BTT[[#This Row],[Manuelle Änderung des Verantwortliches TP
(Auswahl - bei Bedarf)]]=""),BTT[[#This Row],[Manuelle Änderung des Verantwortliches TP
(Auswahl - bei Bedarf)]],VLOOKUP(BTT[[#This Row],[Hauptprozess
(Pflichtauswahl)]],Hauptprozesse[],3,FALSE)),"")</f>
        <v/>
      </c>
      <c r="G2493" t="inlineStr">
        <is>
          <t>RW-B/B</t>
        </is>
      </c>
      <c r="H2493" t="inlineStr"/>
      <c r="I2493" t="inlineStr">
        <is>
          <t>FB50</t>
        </is>
      </c>
      <c r="J2493">
        <f>IFERROR(VLOOKUP(BTT[[#This Row],[Verwendete Transaktion (Pflichtauswahl)]],Transaktionen[[Transaktionen]:[Langtext]],2,FALSE),"")</f>
        <v/>
      </c>
      <c r="V2493">
        <f>IFERROR(VLOOKUP(BTT[[#This Row],[Verwendetes Formular
(Auswahl falls relevant)]],Formulare[[Formularbezeichnung]:[Formularname (technisch)]],2,FALSE),"")</f>
        <v/>
      </c>
      <c r="AK2493">
        <f>IF(BTT[[#This Row],[Subprozess
(optionale Auswahl)]]="","okay",IF(VLOOKUP(BTT[[#This Row],[Subprozess
(optionale Auswahl)]],BPML[[Subprozess]:[Zugeordneter Hauptprozess]],3,FALSE)=BTT[[#This Row],[Hauptprozess
(Pflichtauswahl)]],"okay","falscher Subprozess"))</f>
        <v/>
      </c>
      <c r="AL2493">
        <f>IF(aktives_Teilprojekt="Master","",IF(BTT[[#This Row],[Verantwortliches TP
(automatisch)]]=VLOOKUP(aktives_Teilprojekt,Teilprojekte[[Teilprojekte]:[Kürzel]],2,FALSE),"okay","Hauptprozess anderes TP"))</f>
        <v/>
      </c>
      <c r="AM24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3">
        <f>IFERROR(IF(BTT[[#This Row],[SAP-Modul
(Pflichtauswahl)]]&lt;&gt;VLOOKUP(BTT[[#This Row],[Verwendete Transaktion (Pflichtauswahl)]],Transaktionen[[Transaktionen]:[Modul]],3,FALSE),"Modul anders","okay"),"")</f>
        <v/>
      </c>
      <c r="AP2493">
        <f>IFERROR(IF(COUNTIFS(BTT[Verwendete Transaktion (Pflichtauswahl)],BTT[[#This Row],[Verwendete Transaktion (Pflichtauswahl)]],BTT[SAP-Modul
(Pflichtauswahl)],"&lt;&gt;"&amp;BTT[[#This Row],[SAP-Modul
(Pflichtauswahl)]])&gt;0,"Modul anders","okay"),"")</f>
        <v/>
      </c>
      <c r="AQ2493">
        <f>IFERROR(IF(COUNTIFS(BTT[Verwendete Transaktion (Pflichtauswahl)],BTT[[#This Row],[Verwendete Transaktion (Pflichtauswahl)]],BTT[Verantwortliches TP
(automatisch)],"&lt;&gt;"&amp;BTT[[#This Row],[Verantwortliches TP
(automatisch)]])&gt;0,"Transaktion mehrfach","okay"),"")</f>
        <v/>
      </c>
      <c r="AR2493">
        <f>IFERROR(IF(COUNTIFS(BTT[Verwendete Transaktion (Pflichtauswahl)],BTT[[#This Row],[Verwendete Transaktion (Pflichtauswahl)]],BTT[Verantwortliches TP
(automatisch)],"&lt;&gt;"&amp;VLOOKUP(aktives_Teilprojekt,Teilprojekte[[Teilprojekte]:[Kürzel]],2,FALSE))&gt;0,"Transaktion mehrfach","okay"),"")</f>
        <v/>
      </c>
      <c r="AS2493" t="inlineStr">
        <is>
          <t>FI2464</t>
        </is>
      </c>
    </row>
    <row r="2494">
      <c r="A2494">
        <f>IFERROR(IF(BTT[[#This Row],[Lfd Nr. 
(aus konsolidierter Datei)]]&lt;&gt;"",BTT[[#This Row],[Lfd Nr. 
(aus konsolidierter Datei)]],VLOOKUP(aktives_Teilprojekt,Teilprojekte[[Teilprojekte]:[Kürzel]],2,FALSE)&amp;ROW(BTT[[#This Row],[Lfd Nr.
(automatisch)]])-2),"")</f>
        <v/>
      </c>
      <c r="B2494" t="inlineStr">
        <is>
          <t>Bearbeitung und Prüfung von Eingangsrechnungen</t>
        </is>
      </c>
      <c r="E2494">
        <f>IFERROR(IF(NOT(BTT[[#This Row],[Manuelle Änderung des Verantwortliches TP
(Auswahl - bei Bedarf)]]=""),BTT[[#This Row],[Manuelle Änderung des Verantwortliches TP
(Auswahl - bei Bedarf)]],VLOOKUP(BTT[[#This Row],[Hauptprozess
(Pflichtauswahl)]],Hauptprozesse[],3,FALSE)),"")</f>
        <v/>
      </c>
      <c r="G2494" t="inlineStr">
        <is>
          <t>RW-K</t>
        </is>
      </c>
      <c r="H2494" t="inlineStr"/>
      <c r="I2494" t="inlineStr">
        <is>
          <t>FB60</t>
        </is>
      </c>
      <c r="J2494">
        <f>IFERROR(VLOOKUP(BTT[[#This Row],[Verwendete Transaktion (Pflichtauswahl)]],Transaktionen[[Transaktionen]:[Langtext]],2,FALSE),"")</f>
        <v/>
      </c>
      <c r="V2494">
        <f>IFERROR(VLOOKUP(BTT[[#This Row],[Verwendetes Formular
(Auswahl falls relevant)]],Formulare[[Formularbezeichnung]:[Formularname (technisch)]],2,FALSE),"")</f>
        <v/>
      </c>
      <c r="AK2494">
        <f>IF(BTT[[#This Row],[Subprozess
(optionale Auswahl)]]="","okay",IF(VLOOKUP(BTT[[#This Row],[Subprozess
(optionale Auswahl)]],BPML[[Subprozess]:[Zugeordneter Hauptprozess]],3,FALSE)=BTT[[#This Row],[Hauptprozess
(Pflichtauswahl)]],"okay","falscher Subprozess"))</f>
        <v/>
      </c>
      <c r="AL2494">
        <f>IF(aktives_Teilprojekt="Master","",IF(BTT[[#This Row],[Verantwortliches TP
(automatisch)]]=VLOOKUP(aktives_Teilprojekt,Teilprojekte[[Teilprojekte]:[Kürzel]],2,FALSE),"okay","Hauptprozess anderes TP"))</f>
        <v/>
      </c>
      <c r="AM24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4">
        <f>IFERROR(IF(BTT[[#This Row],[SAP-Modul
(Pflichtauswahl)]]&lt;&gt;VLOOKUP(BTT[[#This Row],[Verwendete Transaktion (Pflichtauswahl)]],Transaktionen[[Transaktionen]:[Modul]],3,FALSE),"Modul anders","okay"),"")</f>
        <v/>
      </c>
      <c r="AP2494">
        <f>IFERROR(IF(COUNTIFS(BTT[Verwendete Transaktion (Pflichtauswahl)],BTT[[#This Row],[Verwendete Transaktion (Pflichtauswahl)]],BTT[SAP-Modul
(Pflichtauswahl)],"&lt;&gt;"&amp;BTT[[#This Row],[SAP-Modul
(Pflichtauswahl)]])&gt;0,"Modul anders","okay"),"")</f>
        <v/>
      </c>
      <c r="AQ2494">
        <f>IFERROR(IF(COUNTIFS(BTT[Verwendete Transaktion (Pflichtauswahl)],BTT[[#This Row],[Verwendete Transaktion (Pflichtauswahl)]],BTT[Verantwortliches TP
(automatisch)],"&lt;&gt;"&amp;BTT[[#This Row],[Verantwortliches TP
(automatisch)]])&gt;0,"Transaktion mehrfach","okay"),"")</f>
        <v/>
      </c>
      <c r="AR2494">
        <f>IFERROR(IF(COUNTIFS(BTT[Verwendete Transaktion (Pflichtauswahl)],BTT[[#This Row],[Verwendete Transaktion (Pflichtauswahl)]],BTT[Verantwortliches TP
(automatisch)],"&lt;&gt;"&amp;VLOOKUP(aktives_Teilprojekt,Teilprojekte[[Teilprojekte]:[Kürzel]],2,FALSE))&gt;0,"Transaktion mehrfach","okay"),"")</f>
        <v/>
      </c>
      <c r="AS2494" t="inlineStr">
        <is>
          <t>FI2465</t>
        </is>
      </c>
    </row>
    <row r="2495">
      <c r="A2495">
        <f>IFERROR(IF(BTT[[#This Row],[Lfd Nr. 
(aus konsolidierter Datei)]]&lt;&gt;"",BTT[[#This Row],[Lfd Nr. 
(aus konsolidierter Datei)]],VLOOKUP(aktives_Teilprojekt,Teilprojekte[[Teilprojekte]:[Kürzel]],2,FALSE)&amp;ROW(BTT[[#This Row],[Lfd Nr.
(automatisch)]])-2),"")</f>
        <v/>
      </c>
      <c r="B2495" t="inlineStr">
        <is>
          <t>Monats- und Jahresabschluss</t>
        </is>
      </c>
      <c r="E2495">
        <f>IFERROR(IF(NOT(BTT[[#This Row],[Manuelle Änderung des Verantwortliches TP
(Auswahl - bei Bedarf)]]=""),BTT[[#This Row],[Manuelle Änderung des Verantwortliches TP
(Auswahl - bei Bedarf)]],VLOOKUP(BTT[[#This Row],[Hauptprozess
(Pflichtauswahl)]],Hauptprozesse[],3,FALSE)),"")</f>
        <v/>
      </c>
      <c r="G2495" t="inlineStr">
        <is>
          <t>RW-B/B</t>
        </is>
      </c>
      <c r="H2495" t="inlineStr"/>
      <c r="I2495" t="inlineStr">
        <is>
          <t>FBD2</t>
        </is>
      </c>
      <c r="J2495">
        <f>IFERROR(VLOOKUP(BTT[[#This Row],[Verwendete Transaktion (Pflichtauswahl)]],Transaktionen[[Transaktionen]:[Langtext]],2,FALSE),"")</f>
        <v/>
      </c>
      <c r="V2495">
        <f>IFERROR(VLOOKUP(BTT[[#This Row],[Verwendetes Formular
(Auswahl falls relevant)]],Formulare[[Formularbezeichnung]:[Formularname (technisch)]],2,FALSE),"")</f>
        <v/>
      </c>
      <c r="AK2495">
        <f>IF(BTT[[#This Row],[Subprozess
(optionale Auswahl)]]="","okay",IF(VLOOKUP(BTT[[#This Row],[Subprozess
(optionale Auswahl)]],BPML[[Subprozess]:[Zugeordneter Hauptprozess]],3,FALSE)=BTT[[#This Row],[Hauptprozess
(Pflichtauswahl)]],"okay","falscher Subprozess"))</f>
        <v/>
      </c>
      <c r="AL2495">
        <f>IF(aktives_Teilprojekt="Master","",IF(BTT[[#This Row],[Verantwortliches TP
(automatisch)]]=VLOOKUP(aktives_Teilprojekt,Teilprojekte[[Teilprojekte]:[Kürzel]],2,FALSE),"okay","Hauptprozess anderes TP"))</f>
        <v/>
      </c>
      <c r="AM24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5">
        <f>IFERROR(IF(BTT[[#This Row],[SAP-Modul
(Pflichtauswahl)]]&lt;&gt;VLOOKUP(BTT[[#This Row],[Verwendete Transaktion (Pflichtauswahl)]],Transaktionen[[Transaktionen]:[Modul]],3,FALSE),"Modul anders","okay"),"")</f>
        <v/>
      </c>
      <c r="AP2495">
        <f>IFERROR(IF(COUNTIFS(BTT[Verwendete Transaktion (Pflichtauswahl)],BTT[[#This Row],[Verwendete Transaktion (Pflichtauswahl)]],BTT[SAP-Modul
(Pflichtauswahl)],"&lt;&gt;"&amp;BTT[[#This Row],[SAP-Modul
(Pflichtauswahl)]])&gt;0,"Modul anders","okay"),"")</f>
        <v/>
      </c>
      <c r="AQ2495">
        <f>IFERROR(IF(COUNTIFS(BTT[Verwendete Transaktion (Pflichtauswahl)],BTT[[#This Row],[Verwendete Transaktion (Pflichtauswahl)]],BTT[Verantwortliches TP
(automatisch)],"&lt;&gt;"&amp;BTT[[#This Row],[Verantwortliches TP
(automatisch)]])&gt;0,"Transaktion mehrfach","okay"),"")</f>
        <v/>
      </c>
      <c r="AR2495">
        <f>IFERROR(IF(COUNTIFS(BTT[Verwendete Transaktion (Pflichtauswahl)],BTT[[#This Row],[Verwendete Transaktion (Pflichtauswahl)]],BTT[Verantwortliches TP
(automatisch)],"&lt;&gt;"&amp;VLOOKUP(aktives_Teilprojekt,Teilprojekte[[Teilprojekte]:[Kürzel]],2,FALSE))&gt;0,"Transaktion mehrfach","okay"),"")</f>
        <v/>
      </c>
      <c r="AS2495" t="inlineStr">
        <is>
          <t>FI2466</t>
        </is>
      </c>
    </row>
    <row r="2496">
      <c r="A2496">
        <f>IFERROR(IF(BTT[[#This Row],[Lfd Nr. 
(aus konsolidierter Datei)]]&lt;&gt;"",BTT[[#This Row],[Lfd Nr. 
(aus konsolidierter Datei)]],VLOOKUP(aktives_Teilprojekt,Teilprojekte[[Teilprojekte]:[Kürzel]],2,FALSE)&amp;ROW(BTT[[#This Row],[Lfd Nr.
(automatisch)]])-2),"")</f>
        <v/>
      </c>
      <c r="B2496" t="inlineStr">
        <is>
          <t>Monats- und Jahresabschluss</t>
        </is>
      </c>
      <c r="E2496">
        <f>IFERROR(IF(NOT(BTT[[#This Row],[Manuelle Änderung des Verantwortliches TP
(Auswahl - bei Bedarf)]]=""),BTT[[#This Row],[Manuelle Änderung des Verantwortliches TP
(Auswahl - bei Bedarf)]],VLOOKUP(BTT[[#This Row],[Hauptprozess
(Pflichtauswahl)]],Hauptprozesse[],3,FALSE)),"")</f>
        <v/>
      </c>
      <c r="G2496" t="inlineStr">
        <is>
          <t>RW-B/B</t>
        </is>
      </c>
      <c r="H2496" t="inlineStr"/>
      <c r="I2496" t="inlineStr">
        <is>
          <t>FBD3</t>
        </is>
      </c>
      <c r="J2496">
        <f>IFERROR(VLOOKUP(BTT[[#This Row],[Verwendete Transaktion (Pflichtauswahl)]],Transaktionen[[Transaktionen]:[Langtext]],2,FALSE),"")</f>
        <v/>
      </c>
      <c r="V2496">
        <f>IFERROR(VLOOKUP(BTT[[#This Row],[Verwendetes Formular
(Auswahl falls relevant)]],Formulare[[Formularbezeichnung]:[Formularname (technisch)]],2,FALSE),"")</f>
        <v/>
      </c>
      <c r="AK2496">
        <f>IF(BTT[[#This Row],[Subprozess
(optionale Auswahl)]]="","okay",IF(VLOOKUP(BTT[[#This Row],[Subprozess
(optionale Auswahl)]],BPML[[Subprozess]:[Zugeordneter Hauptprozess]],3,FALSE)=BTT[[#This Row],[Hauptprozess
(Pflichtauswahl)]],"okay","falscher Subprozess"))</f>
        <v/>
      </c>
      <c r="AL2496">
        <f>IF(aktives_Teilprojekt="Master","",IF(BTT[[#This Row],[Verantwortliches TP
(automatisch)]]=VLOOKUP(aktives_Teilprojekt,Teilprojekte[[Teilprojekte]:[Kürzel]],2,FALSE),"okay","Hauptprozess anderes TP"))</f>
        <v/>
      </c>
      <c r="AM24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6">
        <f>IFERROR(IF(BTT[[#This Row],[SAP-Modul
(Pflichtauswahl)]]&lt;&gt;VLOOKUP(BTT[[#This Row],[Verwendete Transaktion (Pflichtauswahl)]],Transaktionen[[Transaktionen]:[Modul]],3,FALSE),"Modul anders","okay"),"")</f>
        <v/>
      </c>
      <c r="AP2496">
        <f>IFERROR(IF(COUNTIFS(BTT[Verwendete Transaktion (Pflichtauswahl)],BTT[[#This Row],[Verwendete Transaktion (Pflichtauswahl)]],BTT[SAP-Modul
(Pflichtauswahl)],"&lt;&gt;"&amp;BTT[[#This Row],[SAP-Modul
(Pflichtauswahl)]])&gt;0,"Modul anders","okay"),"")</f>
        <v/>
      </c>
      <c r="AQ2496">
        <f>IFERROR(IF(COUNTIFS(BTT[Verwendete Transaktion (Pflichtauswahl)],BTT[[#This Row],[Verwendete Transaktion (Pflichtauswahl)]],BTT[Verantwortliches TP
(automatisch)],"&lt;&gt;"&amp;BTT[[#This Row],[Verantwortliches TP
(automatisch)]])&gt;0,"Transaktion mehrfach","okay"),"")</f>
        <v/>
      </c>
      <c r="AR2496">
        <f>IFERROR(IF(COUNTIFS(BTT[Verwendete Transaktion (Pflichtauswahl)],BTT[[#This Row],[Verwendete Transaktion (Pflichtauswahl)]],BTT[Verantwortliches TP
(automatisch)],"&lt;&gt;"&amp;VLOOKUP(aktives_Teilprojekt,Teilprojekte[[Teilprojekte]:[Kürzel]],2,FALSE))&gt;0,"Transaktion mehrfach","okay"),"")</f>
        <v/>
      </c>
      <c r="AS2496" t="inlineStr">
        <is>
          <t>FI2467</t>
        </is>
      </c>
    </row>
    <row r="2497">
      <c r="A2497">
        <f>IFERROR(IF(BTT[[#This Row],[Lfd Nr. 
(aus konsolidierter Datei)]]&lt;&gt;"",BTT[[#This Row],[Lfd Nr. 
(aus konsolidierter Datei)]],VLOOKUP(aktives_Teilprojekt,Teilprojekte[[Teilprojekte]:[Kürzel]],2,FALSE)&amp;ROW(BTT[[#This Row],[Lfd Nr.
(automatisch)]])-2),"")</f>
        <v/>
      </c>
      <c r="B2497" t="inlineStr">
        <is>
          <t>Monats- und Jahresabschluss</t>
        </is>
      </c>
      <c r="E2497">
        <f>IFERROR(IF(NOT(BTT[[#This Row],[Manuelle Änderung des Verantwortliches TP
(Auswahl - bei Bedarf)]]=""),BTT[[#This Row],[Manuelle Änderung des Verantwortliches TP
(Auswahl - bei Bedarf)]],VLOOKUP(BTT[[#This Row],[Hauptprozess
(Pflichtauswahl)]],Hauptprozesse[],3,FALSE)),"")</f>
        <v/>
      </c>
      <c r="G2497" t="inlineStr">
        <is>
          <t>RW-B/B</t>
        </is>
      </c>
      <c r="H2497" t="inlineStr"/>
      <c r="I2497" t="inlineStr">
        <is>
          <t>FBD4</t>
        </is>
      </c>
      <c r="J2497">
        <f>IFERROR(VLOOKUP(BTT[[#This Row],[Verwendete Transaktion (Pflichtauswahl)]],Transaktionen[[Transaktionen]:[Langtext]],2,FALSE),"")</f>
        <v/>
      </c>
      <c r="V2497">
        <f>IFERROR(VLOOKUP(BTT[[#This Row],[Verwendetes Formular
(Auswahl falls relevant)]],Formulare[[Formularbezeichnung]:[Formularname (technisch)]],2,FALSE),"")</f>
        <v/>
      </c>
      <c r="AK2497">
        <f>IF(BTT[[#This Row],[Subprozess
(optionale Auswahl)]]="","okay",IF(VLOOKUP(BTT[[#This Row],[Subprozess
(optionale Auswahl)]],BPML[[Subprozess]:[Zugeordneter Hauptprozess]],3,FALSE)=BTT[[#This Row],[Hauptprozess
(Pflichtauswahl)]],"okay","falscher Subprozess"))</f>
        <v/>
      </c>
      <c r="AL2497">
        <f>IF(aktives_Teilprojekt="Master","",IF(BTT[[#This Row],[Verantwortliches TP
(automatisch)]]=VLOOKUP(aktives_Teilprojekt,Teilprojekte[[Teilprojekte]:[Kürzel]],2,FALSE),"okay","Hauptprozess anderes TP"))</f>
        <v/>
      </c>
      <c r="AM24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7">
        <f>IFERROR(IF(BTT[[#This Row],[SAP-Modul
(Pflichtauswahl)]]&lt;&gt;VLOOKUP(BTT[[#This Row],[Verwendete Transaktion (Pflichtauswahl)]],Transaktionen[[Transaktionen]:[Modul]],3,FALSE),"Modul anders","okay"),"")</f>
        <v/>
      </c>
      <c r="AP2497">
        <f>IFERROR(IF(COUNTIFS(BTT[Verwendete Transaktion (Pflichtauswahl)],BTT[[#This Row],[Verwendete Transaktion (Pflichtauswahl)]],BTT[SAP-Modul
(Pflichtauswahl)],"&lt;&gt;"&amp;BTT[[#This Row],[SAP-Modul
(Pflichtauswahl)]])&gt;0,"Modul anders","okay"),"")</f>
        <v/>
      </c>
      <c r="AQ2497">
        <f>IFERROR(IF(COUNTIFS(BTT[Verwendete Transaktion (Pflichtauswahl)],BTT[[#This Row],[Verwendete Transaktion (Pflichtauswahl)]],BTT[Verantwortliches TP
(automatisch)],"&lt;&gt;"&amp;BTT[[#This Row],[Verantwortliches TP
(automatisch)]])&gt;0,"Transaktion mehrfach","okay"),"")</f>
        <v/>
      </c>
      <c r="AR2497">
        <f>IFERROR(IF(COUNTIFS(BTT[Verwendete Transaktion (Pflichtauswahl)],BTT[[#This Row],[Verwendete Transaktion (Pflichtauswahl)]],BTT[Verantwortliches TP
(automatisch)],"&lt;&gt;"&amp;VLOOKUP(aktives_Teilprojekt,Teilprojekte[[Teilprojekte]:[Kürzel]],2,FALSE))&gt;0,"Transaktion mehrfach","okay"),"")</f>
        <v/>
      </c>
      <c r="AS2497" t="inlineStr">
        <is>
          <t>FI2468</t>
        </is>
      </c>
    </row>
    <row r="2498">
      <c r="A2498">
        <f>IFERROR(IF(BTT[[#This Row],[Lfd Nr. 
(aus konsolidierter Datei)]]&lt;&gt;"",BTT[[#This Row],[Lfd Nr. 
(aus konsolidierter Datei)]],VLOOKUP(aktives_Teilprojekt,Teilprojekte[[Teilprojekte]:[Kürzel]],2,FALSE)&amp;ROW(BTT[[#This Row],[Lfd Nr.
(automatisch)]])-2),"")</f>
        <v/>
      </c>
      <c r="E2498">
        <f>IFERROR(IF(NOT(BTT[[#This Row],[Manuelle Änderung des Verantwortliches TP
(Auswahl - bei Bedarf)]]=""),BTT[[#This Row],[Manuelle Änderung des Verantwortliches TP
(Auswahl - bei Bedarf)]],VLOOKUP(BTT[[#This Row],[Hauptprozess
(Pflichtauswahl)]],Hauptprozesse[],3,FALSE)),"")</f>
        <v/>
      </c>
      <c r="F2498" t="inlineStr">
        <is>
          <t>FI</t>
        </is>
      </c>
      <c r="H2498" t="inlineStr"/>
      <c r="I2498" t="inlineStr">
        <is>
          <t>FBD5</t>
        </is>
      </c>
      <c r="J2498">
        <f>IFERROR(VLOOKUP(BTT[[#This Row],[Verwendete Transaktion (Pflichtauswahl)]],Transaktionen[[Transaktionen]:[Langtext]],2,FALSE),"")</f>
        <v/>
      </c>
      <c r="V2498">
        <f>IFERROR(VLOOKUP(BTT[[#This Row],[Verwendetes Formular
(Auswahl falls relevant)]],Formulare[[Formularbezeichnung]:[Formularname (technisch)]],2,FALSE),"")</f>
        <v/>
      </c>
      <c r="Y2498" t="inlineStr">
        <is>
          <t>nutzen wir nicht</t>
        </is>
      </c>
      <c r="AK2498">
        <f>IF(BTT[[#This Row],[Subprozess
(optionale Auswahl)]]="","okay",IF(VLOOKUP(BTT[[#This Row],[Subprozess
(optionale Auswahl)]],BPML[[Subprozess]:[Zugeordneter Hauptprozess]],3,FALSE)=BTT[[#This Row],[Hauptprozess
(Pflichtauswahl)]],"okay","falscher Subprozess"))</f>
        <v/>
      </c>
      <c r="AL2498">
        <f>IF(aktives_Teilprojekt="Master","",IF(BTT[[#This Row],[Verantwortliches TP
(automatisch)]]=VLOOKUP(aktives_Teilprojekt,Teilprojekte[[Teilprojekte]:[Kürzel]],2,FALSE),"okay","Hauptprozess anderes TP"))</f>
        <v/>
      </c>
      <c r="AM24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8">
        <f>IFERROR(IF(BTT[[#This Row],[SAP-Modul
(Pflichtauswahl)]]&lt;&gt;VLOOKUP(BTT[[#This Row],[Verwendete Transaktion (Pflichtauswahl)]],Transaktionen[[Transaktionen]:[Modul]],3,FALSE),"Modul anders","okay"),"")</f>
        <v/>
      </c>
      <c r="AP2498">
        <f>IFERROR(IF(COUNTIFS(BTT[Verwendete Transaktion (Pflichtauswahl)],BTT[[#This Row],[Verwendete Transaktion (Pflichtauswahl)]],BTT[SAP-Modul
(Pflichtauswahl)],"&lt;&gt;"&amp;BTT[[#This Row],[SAP-Modul
(Pflichtauswahl)]])&gt;0,"Modul anders","okay"),"")</f>
        <v/>
      </c>
      <c r="AQ2498">
        <f>IFERROR(IF(COUNTIFS(BTT[Verwendete Transaktion (Pflichtauswahl)],BTT[[#This Row],[Verwendete Transaktion (Pflichtauswahl)]],BTT[Verantwortliches TP
(automatisch)],"&lt;&gt;"&amp;BTT[[#This Row],[Verantwortliches TP
(automatisch)]])&gt;0,"Transaktion mehrfach","okay"),"")</f>
        <v/>
      </c>
      <c r="AR2498">
        <f>IFERROR(IF(COUNTIFS(BTT[Verwendete Transaktion (Pflichtauswahl)],BTT[[#This Row],[Verwendete Transaktion (Pflichtauswahl)]],BTT[Verantwortliches TP
(automatisch)],"&lt;&gt;"&amp;VLOOKUP(aktives_Teilprojekt,Teilprojekte[[Teilprojekte]:[Kürzel]],2,FALSE))&gt;0,"Transaktion mehrfach","okay"),"")</f>
        <v/>
      </c>
      <c r="AS2498" t="inlineStr">
        <is>
          <t>FI2469</t>
        </is>
      </c>
    </row>
    <row r="2499">
      <c r="A2499">
        <f>IFERROR(IF(BTT[[#This Row],[Lfd Nr. 
(aus konsolidierter Datei)]]&lt;&gt;"",BTT[[#This Row],[Lfd Nr. 
(aus konsolidierter Datei)]],VLOOKUP(aktives_Teilprojekt,Teilprojekte[[Teilprojekte]:[Kürzel]],2,FALSE)&amp;ROW(BTT[[#This Row],[Lfd Nr.
(automatisch)]])-2),"")</f>
        <v/>
      </c>
      <c r="E2499">
        <f>IFERROR(IF(NOT(BTT[[#This Row],[Manuelle Änderung des Verantwortliches TP
(Auswahl - bei Bedarf)]]=""),BTT[[#This Row],[Manuelle Änderung des Verantwortliches TP
(Auswahl - bei Bedarf)]],VLOOKUP(BTT[[#This Row],[Hauptprozess
(Pflichtauswahl)]],Hauptprozesse[],3,FALSE)),"")</f>
        <v/>
      </c>
      <c r="F2499" t="inlineStr">
        <is>
          <t>FI</t>
        </is>
      </c>
      <c r="G2499" t="inlineStr">
        <is>
          <t>RW-B/B</t>
        </is>
      </c>
      <c r="H2499" t="inlineStr"/>
      <c r="I2499" t="inlineStr">
        <is>
          <t>FBL3</t>
        </is>
      </c>
      <c r="J2499">
        <f>IFERROR(VLOOKUP(BTT[[#This Row],[Verwendete Transaktion (Pflichtauswahl)]],Transaktionen[[Transaktionen]:[Langtext]],2,FALSE),"")</f>
        <v/>
      </c>
      <c r="V2499">
        <f>IFERROR(VLOOKUP(BTT[[#This Row],[Verwendetes Formular
(Auswahl falls relevant)]],Formulare[[Formularbezeichnung]:[Formularname (technisch)]],2,FALSE),"")</f>
        <v/>
      </c>
      <c r="Y2499" t="inlineStr">
        <is>
          <t>wir nutzen FBL3N</t>
        </is>
      </c>
      <c r="AK2499">
        <f>IF(BTT[[#This Row],[Subprozess
(optionale Auswahl)]]="","okay",IF(VLOOKUP(BTT[[#This Row],[Subprozess
(optionale Auswahl)]],BPML[[Subprozess]:[Zugeordneter Hauptprozess]],3,FALSE)=BTT[[#This Row],[Hauptprozess
(Pflichtauswahl)]],"okay","falscher Subprozess"))</f>
        <v/>
      </c>
      <c r="AL2499">
        <f>IF(aktives_Teilprojekt="Master","",IF(BTT[[#This Row],[Verantwortliches TP
(automatisch)]]=VLOOKUP(aktives_Teilprojekt,Teilprojekte[[Teilprojekte]:[Kürzel]],2,FALSE),"okay","Hauptprozess anderes TP"))</f>
        <v/>
      </c>
      <c r="AM24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4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499">
        <f>IFERROR(IF(BTT[[#This Row],[SAP-Modul
(Pflichtauswahl)]]&lt;&gt;VLOOKUP(BTT[[#This Row],[Verwendete Transaktion (Pflichtauswahl)]],Transaktionen[[Transaktionen]:[Modul]],3,FALSE),"Modul anders","okay"),"")</f>
        <v/>
      </c>
      <c r="AP2499">
        <f>IFERROR(IF(COUNTIFS(BTT[Verwendete Transaktion (Pflichtauswahl)],BTT[[#This Row],[Verwendete Transaktion (Pflichtauswahl)]],BTT[SAP-Modul
(Pflichtauswahl)],"&lt;&gt;"&amp;BTT[[#This Row],[SAP-Modul
(Pflichtauswahl)]])&gt;0,"Modul anders","okay"),"")</f>
        <v/>
      </c>
      <c r="AQ2499">
        <f>IFERROR(IF(COUNTIFS(BTT[Verwendete Transaktion (Pflichtauswahl)],BTT[[#This Row],[Verwendete Transaktion (Pflichtauswahl)]],BTT[Verantwortliches TP
(automatisch)],"&lt;&gt;"&amp;BTT[[#This Row],[Verantwortliches TP
(automatisch)]])&gt;0,"Transaktion mehrfach","okay"),"")</f>
        <v/>
      </c>
      <c r="AR2499">
        <f>IFERROR(IF(COUNTIFS(BTT[Verwendete Transaktion (Pflichtauswahl)],BTT[[#This Row],[Verwendete Transaktion (Pflichtauswahl)]],BTT[Verantwortliches TP
(automatisch)],"&lt;&gt;"&amp;VLOOKUP(aktives_Teilprojekt,Teilprojekte[[Teilprojekte]:[Kürzel]],2,FALSE))&gt;0,"Transaktion mehrfach","okay"),"")</f>
        <v/>
      </c>
      <c r="AS2499" t="inlineStr">
        <is>
          <t>FI2470</t>
        </is>
      </c>
    </row>
    <row r="2500">
      <c r="A2500">
        <f>IFERROR(IF(BTT[[#This Row],[Lfd Nr. 
(aus konsolidierter Datei)]]&lt;&gt;"",BTT[[#This Row],[Lfd Nr. 
(aus konsolidierter Datei)]],VLOOKUP(aktives_Teilprojekt,Teilprojekte[[Teilprojekte]:[Kürzel]],2,FALSE)&amp;ROW(BTT[[#This Row],[Lfd Nr.
(automatisch)]])-2),"")</f>
        <v/>
      </c>
      <c r="E2500">
        <f>IFERROR(IF(NOT(BTT[[#This Row],[Manuelle Änderung des Verantwortliches TP
(Auswahl - bei Bedarf)]]=""),BTT[[#This Row],[Manuelle Änderung des Verantwortliches TP
(Auswahl - bei Bedarf)]],VLOOKUP(BTT[[#This Row],[Hauptprozess
(Pflichtauswahl)]],Hauptprozesse[],3,FALSE)),"")</f>
        <v/>
      </c>
      <c r="F2500" t="inlineStr">
        <is>
          <t>FI</t>
        </is>
      </c>
      <c r="H2500" t="inlineStr"/>
      <c r="I2500" t="inlineStr">
        <is>
          <t>FBM1</t>
        </is>
      </c>
      <c r="J2500">
        <f>IFERROR(VLOOKUP(BTT[[#This Row],[Verwendete Transaktion (Pflichtauswahl)]],Transaktionen[[Transaktionen]:[Langtext]],2,FALSE),"")</f>
        <v/>
      </c>
      <c r="V2500">
        <f>IFERROR(VLOOKUP(BTT[[#This Row],[Verwendetes Formular
(Auswahl falls relevant)]],Formulare[[Formularbezeichnung]:[Formularname (technisch)]],2,FALSE),"")</f>
        <v/>
      </c>
      <c r="AK2500">
        <f>IF(BTT[[#This Row],[Subprozess
(optionale Auswahl)]]="","okay",IF(VLOOKUP(BTT[[#This Row],[Subprozess
(optionale Auswahl)]],BPML[[Subprozess]:[Zugeordneter Hauptprozess]],3,FALSE)=BTT[[#This Row],[Hauptprozess
(Pflichtauswahl)]],"okay","falscher Subprozess"))</f>
        <v/>
      </c>
      <c r="AL2500">
        <f>IF(aktives_Teilprojekt="Master","",IF(BTT[[#This Row],[Verantwortliches TP
(automatisch)]]=VLOOKUP(aktives_Teilprojekt,Teilprojekte[[Teilprojekte]:[Kürzel]],2,FALSE),"okay","Hauptprozess anderes TP"))</f>
        <v/>
      </c>
      <c r="AM25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0">
        <f>IFERROR(IF(BTT[[#This Row],[SAP-Modul
(Pflichtauswahl)]]&lt;&gt;VLOOKUP(BTT[[#This Row],[Verwendete Transaktion (Pflichtauswahl)]],Transaktionen[[Transaktionen]:[Modul]],3,FALSE),"Modul anders","okay"),"")</f>
        <v/>
      </c>
      <c r="AP2500">
        <f>IFERROR(IF(COUNTIFS(BTT[Verwendete Transaktion (Pflichtauswahl)],BTT[[#This Row],[Verwendete Transaktion (Pflichtauswahl)]],BTT[SAP-Modul
(Pflichtauswahl)],"&lt;&gt;"&amp;BTT[[#This Row],[SAP-Modul
(Pflichtauswahl)]])&gt;0,"Modul anders","okay"),"")</f>
        <v/>
      </c>
      <c r="AQ2500">
        <f>IFERROR(IF(COUNTIFS(BTT[Verwendete Transaktion (Pflichtauswahl)],BTT[[#This Row],[Verwendete Transaktion (Pflichtauswahl)]],BTT[Verantwortliches TP
(automatisch)],"&lt;&gt;"&amp;BTT[[#This Row],[Verantwortliches TP
(automatisch)]])&gt;0,"Transaktion mehrfach","okay"),"")</f>
        <v/>
      </c>
      <c r="AR2500">
        <f>IFERROR(IF(COUNTIFS(BTT[Verwendete Transaktion (Pflichtauswahl)],BTT[[#This Row],[Verwendete Transaktion (Pflichtauswahl)]],BTT[Verantwortliches TP
(automatisch)],"&lt;&gt;"&amp;VLOOKUP(aktives_Teilprojekt,Teilprojekte[[Teilprojekte]:[Kürzel]],2,FALSE))&gt;0,"Transaktion mehrfach","okay"),"")</f>
        <v/>
      </c>
      <c r="AS2500" t="inlineStr">
        <is>
          <t>FI2471</t>
        </is>
      </c>
    </row>
    <row r="2501">
      <c r="A2501">
        <f>IFERROR(IF(BTT[[#This Row],[Lfd Nr. 
(aus konsolidierter Datei)]]&lt;&gt;"",BTT[[#This Row],[Lfd Nr. 
(aus konsolidierter Datei)]],VLOOKUP(aktives_Teilprojekt,Teilprojekte[[Teilprojekte]:[Kürzel]],2,FALSE)&amp;ROW(BTT[[#This Row],[Lfd Nr.
(automatisch)]])-2),"")</f>
        <v/>
      </c>
      <c r="E2501">
        <f>IFERROR(IF(NOT(BTT[[#This Row],[Manuelle Änderung des Verantwortliches TP
(Auswahl - bei Bedarf)]]=""),BTT[[#This Row],[Manuelle Änderung des Verantwortliches TP
(Auswahl - bei Bedarf)]],VLOOKUP(BTT[[#This Row],[Hauptprozess
(Pflichtauswahl)]],Hauptprozesse[],3,FALSE)),"")</f>
        <v/>
      </c>
      <c r="F2501" t="inlineStr">
        <is>
          <t>FI</t>
        </is>
      </c>
      <c r="H2501" t="inlineStr"/>
      <c r="I2501" t="inlineStr">
        <is>
          <t>FBM3</t>
        </is>
      </c>
      <c r="J2501">
        <f>IFERROR(VLOOKUP(BTT[[#This Row],[Verwendete Transaktion (Pflichtauswahl)]],Transaktionen[[Transaktionen]:[Langtext]],2,FALSE),"")</f>
        <v/>
      </c>
      <c r="V2501">
        <f>IFERROR(VLOOKUP(BTT[[#This Row],[Verwendetes Formular
(Auswahl falls relevant)]],Formulare[[Formularbezeichnung]:[Formularname (technisch)]],2,FALSE),"")</f>
        <v/>
      </c>
      <c r="AK2501">
        <f>IF(BTT[[#This Row],[Subprozess
(optionale Auswahl)]]="","okay",IF(VLOOKUP(BTT[[#This Row],[Subprozess
(optionale Auswahl)]],BPML[[Subprozess]:[Zugeordneter Hauptprozess]],3,FALSE)=BTT[[#This Row],[Hauptprozess
(Pflichtauswahl)]],"okay","falscher Subprozess"))</f>
        <v/>
      </c>
      <c r="AL2501">
        <f>IF(aktives_Teilprojekt="Master","",IF(BTT[[#This Row],[Verantwortliches TP
(automatisch)]]=VLOOKUP(aktives_Teilprojekt,Teilprojekte[[Teilprojekte]:[Kürzel]],2,FALSE),"okay","Hauptprozess anderes TP"))</f>
        <v/>
      </c>
      <c r="AM25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1">
        <f>IFERROR(IF(BTT[[#This Row],[SAP-Modul
(Pflichtauswahl)]]&lt;&gt;VLOOKUP(BTT[[#This Row],[Verwendete Transaktion (Pflichtauswahl)]],Transaktionen[[Transaktionen]:[Modul]],3,FALSE),"Modul anders","okay"),"")</f>
        <v/>
      </c>
      <c r="AP2501">
        <f>IFERROR(IF(COUNTIFS(BTT[Verwendete Transaktion (Pflichtauswahl)],BTT[[#This Row],[Verwendete Transaktion (Pflichtauswahl)]],BTT[SAP-Modul
(Pflichtauswahl)],"&lt;&gt;"&amp;BTT[[#This Row],[SAP-Modul
(Pflichtauswahl)]])&gt;0,"Modul anders","okay"),"")</f>
        <v/>
      </c>
      <c r="AQ2501">
        <f>IFERROR(IF(COUNTIFS(BTT[Verwendete Transaktion (Pflichtauswahl)],BTT[[#This Row],[Verwendete Transaktion (Pflichtauswahl)]],BTT[Verantwortliches TP
(automatisch)],"&lt;&gt;"&amp;BTT[[#This Row],[Verantwortliches TP
(automatisch)]])&gt;0,"Transaktion mehrfach","okay"),"")</f>
        <v/>
      </c>
      <c r="AR2501">
        <f>IFERROR(IF(COUNTIFS(BTT[Verwendete Transaktion (Pflichtauswahl)],BTT[[#This Row],[Verwendete Transaktion (Pflichtauswahl)]],BTT[Verantwortliches TP
(automatisch)],"&lt;&gt;"&amp;VLOOKUP(aktives_Teilprojekt,Teilprojekte[[Teilprojekte]:[Kürzel]],2,FALSE))&gt;0,"Transaktion mehrfach","okay"),"")</f>
        <v/>
      </c>
      <c r="AS2501" t="inlineStr">
        <is>
          <t>FI2472</t>
        </is>
      </c>
    </row>
    <row r="2502">
      <c r="A2502">
        <f>IFERROR(IF(BTT[[#This Row],[Lfd Nr. 
(aus konsolidierter Datei)]]&lt;&gt;"",BTT[[#This Row],[Lfd Nr. 
(aus konsolidierter Datei)]],VLOOKUP(aktives_Teilprojekt,Teilprojekte[[Teilprojekte]:[Kürzel]],2,FALSE)&amp;ROW(BTT[[#This Row],[Lfd Nr.
(automatisch)]])-2),"")</f>
        <v/>
      </c>
      <c r="E2502">
        <f>IFERROR(IF(NOT(BTT[[#This Row],[Manuelle Änderung des Verantwortliches TP
(Auswahl - bei Bedarf)]]=""),BTT[[#This Row],[Manuelle Änderung des Verantwortliches TP
(Auswahl - bei Bedarf)]],VLOOKUP(BTT[[#This Row],[Hauptprozess
(Pflichtauswahl)]],Hauptprozesse[],3,FALSE)),"")</f>
        <v/>
      </c>
      <c r="F2502" t="inlineStr">
        <is>
          <t>FI</t>
        </is>
      </c>
      <c r="G2502" t="inlineStr">
        <is>
          <t>RW-B/B</t>
        </is>
      </c>
      <c r="H2502" t="inlineStr"/>
      <c r="I2502" t="inlineStr">
        <is>
          <t>FBN1</t>
        </is>
      </c>
      <c r="J2502">
        <f>IFERROR(VLOOKUP(BTT[[#This Row],[Verwendete Transaktion (Pflichtauswahl)]],Transaktionen[[Transaktionen]:[Langtext]],2,FALSE),"")</f>
        <v/>
      </c>
      <c r="V2502">
        <f>IFERROR(VLOOKUP(BTT[[#This Row],[Verwendetes Formular
(Auswahl falls relevant)]],Formulare[[Formularbezeichnung]:[Formularname (technisch)]],2,FALSE),"")</f>
        <v/>
      </c>
      <c r="Y2502" t="inlineStr">
        <is>
          <t>keine Berechtigung</t>
        </is>
      </c>
      <c r="AK2502">
        <f>IF(BTT[[#This Row],[Subprozess
(optionale Auswahl)]]="","okay",IF(VLOOKUP(BTT[[#This Row],[Subprozess
(optionale Auswahl)]],BPML[[Subprozess]:[Zugeordneter Hauptprozess]],3,FALSE)=BTT[[#This Row],[Hauptprozess
(Pflichtauswahl)]],"okay","falscher Subprozess"))</f>
        <v/>
      </c>
      <c r="AL2502">
        <f>IF(aktives_Teilprojekt="Master","",IF(BTT[[#This Row],[Verantwortliches TP
(automatisch)]]=VLOOKUP(aktives_Teilprojekt,Teilprojekte[[Teilprojekte]:[Kürzel]],2,FALSE),"okay","Hauptprozess anderes TP"))</f>
        <v/>
      </c>
      <c r="AM25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2">
        <f>IFERROR(IF(BTT[[#This Row],[SAP-Modul
(Pflichtauswahl)]]&lt;&gt;VLOOKUP(BTT[[#This Row],[Verwendete Transaktion (Pflichtauswahl)]],Transaktionen[[Transaktionen]:[Modul]],3,FALSE),"Modul anders","okay"),"")</f>
        <v/>
      </c>
      <c r="AP2502">
        <f>IFERROR(IF(COUNTIFS(BTT[Verwendete Transaktion (Pflichtauswahl)],BTT[[#This Row],[Verwendete Transaktion (Pflichtauswahl)]],BTT[SAP-Modul
(Pflichtauswahl)],"&lt;&gt;"&amp;BTT[[#This Row],[SAP-Modul
(Pflichtauswahl)]])&gt;0,"Modul anders","okay"),"")</f>
        <v/>
      </c>
      <c r="AQ2502">
        <f>IFERROR(IF(COUNTIFS(BTT[Verwendete Transaktion (Pflichtauswahl)],BTT[[#This Row],[Verwendete Transaktion (Pflichtauswahl)]],BTT[Verantwortliches TP
(automatisch)],"&lt;&gt;"&amp;BTT[[#This Row],[Verantwortliches TP
(automatisch)]])&gt;0,"Transaktion mehrfach","okay"),"")</f>
        <v/>
      </c>
      <c r="AR2502">
        <f>IFERROR(IF(COUNTIFS(BTT[Verwendete Transaktion (Pflichtauswahl)],BTT[[#This Row],[Verwendete Transaktion (Pflichtauswahl)]],BTT[Verantwortliches TP
(automatisch)],"&lt;&gt;"&amp;VLOOKUP(aktives_Teilprojekt,Teilprojekte[[Teilprojekte]:[Kürzel]],2,FALSE))&gt;0,"Transaktion mehrfach","okay"),"")</f>
        <v/>
      </c>
      <c r="AS2502" t="inlineStr">
        <is>
          <t>FI2473</t>
        </is>
      </c>
    </row>
    <row r="2503">
      <c r="A2503">
        <f>IFERROR(IF(BTT[[#This Row],[Lfd Nr. 
(aus konsolidierter Datei)]]&lt;&gt;"",BTT[[#This Row],[Lfd Nr. 
(aus konsolidierter Datei)]],VLOOKUP(aktives_Teilprojekt,Teilprojekte[[Teilprojekte]:[Kürzel]],2,FALSE)&amp;ROW(BTT[[#This Row],[Lfd Nr.
(automatisch)]])-2),"")</f>
        <v/>
      </c>
      <c r="E2503">
        <f>IFERROR(IF(NOT(BTT[[#This Row],[Manuelle Änderung des Verantwortliches TP
(Auswahl - bei Bedarf)]]=""),BTT[[#This Row],[Manuelle Änderung des Verantwortliches TP
(Auswahl - bei Bedarf)]],VLOOKUP(BTT[[#This Row],[Hauptprozess
(Pflichtauswahl)]],Hauptprozesse[],3,FALSE)),"")</f>
        <v/>
      </c>
      <c r="F2503" t="inlineStr">
        <is>
          <t>FI</t>
        </is>
      </c>
      <c r="G2503" t="inlineStr">
        <is>
          <t>RW-K</t>
        </is>
      </c>
      <c r="H2503" t="inlineStr"/>
      <c r="I2503" t="inlineStr">
        <is>
          <t>FBR2</t>
        </is>
      </c>
      <c r="J2503">
        <f>IFERROR(VLOOKUP(BTT[[#This Row],[Verwendete Transaktion (Pflichtauswahl)]],Transaktionen[[Transaktionen]:[Langtext]],2,FALSE),"")</f>
        <v/>
      </c>
      <c r="V2503">
        <f>IFERROR(VLOOKUP(BTT[[#This Row],[Verwendetes Formular
(Auswahl falls relevant)]],Formulare[[Formularbezeichnung]:[Formularname (technisch)]],2,FALSE),"")</f>
        <v/>
      </c>
      <c r="Y2503" t="inlineStr">
        <is>
          <t>nutzen wir nicht</t>
        </is>
      </c>
      <c r="AK2503">
        <f>IF(BTT[[#This Row],[Subprozess
(optionale Auswahl)]]="","okay",IF(VLOOKUP(BTT[[#This Row],[Subprozess
(optionale Auswahl)]],BPML[[Subprozess]:[Zugeordneter Hauptprozess]],3,FALSE)=BTT[[#This Row],[Hauptprozess
(Pflichtauswahl)]],"okay","falscher Subprozess"))</f>
        <v/>
      </c>
      <c r="AL2503">
        <f>IF(aktives_Teilprojekt="Master","",IF(BTT[[#This Row],[Verantwortliches TP
(automatisch)]]=VLOOKUP(aktives_Teilprojekt,Teilprojekte[[Teilprojekte]:[Kürzel]],2,FALSE),"okay","Hauptprozess anderes TP"))</f>
        <v/>
      </c>
      <c r="AM25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3">
        <f>IFERROR(IF(BTT[[#This Row],[SAP-Modul
(Pflichtauswahl)]]&lt;&gt;VLOOKUP(BTT[[#This Row],[Verwendete Transaktion (Pflichtauswahl)]],Transaktionen[[Transaktionen]:[Modul]],3,FALSE),"Modul anders","okay"),"")</f>
        <v/>
      </c>
      <c r="AP2503">
        <f>IFERROR(IF(COUNTIFS(BTT[Verwendete Transaktion (Pflichtauswahl)],BTT[[#This Row],[Verwendete Transaktion (Pflichtauswahl)]],BTT[SAP-Modul
(Pflichtauswahl)],"&lt;&gt;"&amp;BTT[[#This Row],[SAP-Modul
(Pflichtauswahl)]])&gt;0,"Modul anders","okay"),"")</f>
        <v/>
      </c>
      <c r="AQ2503">
        <f>IFERROR(IF(COUNTIFS(BTT[Verwendete Transaktion (Pflichtauswahl)],BTT[[#This Row],[Verwendete Transaktion (Pflichtauswahl)]],BTT[Verantwortliches TP
(automatisch)],"&lt;&gt;"&amp;BTT[[#This Row],[Verantwortliches TP
(automatisch)]])&gt;0,"Transaktion mehrfach","okay"),"")</f>
        <v/>
      </c>
      <c r="AR2503">
        <f>IFERROR(IF(COUNTIFS(BTT[Verwendete Transaktion (Pflichtauswahl)],BTT[[#This Row],[Verwendete Transaktion (Pflichtauswahl)]],BTT[Verantwortliches TP
(automatisch)],"&lt;&gt;"&amp;VLOOKUP(aktives_Teilprojekt,Teilprojekte[[Teilprojekte]:[Kürzel]],2,FALSE))&gt;0,"Transaktion mehrfach","okay"),"")</f>
        <v/>
      </c>
      <c r="AS2503" t="inlineStr">
        <is>
          <t>FI2474</t>
        </is>
      </c>
    </row>
    <row r="2504">
      <c r="A2504">
        <f>IFERROR(IF(BTT[[#This Row],[Lfd Nr. 
(aus konsolidierter Datei)]]&lt;&gt;"",BTT[[#This Row],[Lfd Nr. 
(aus konsolidierter Datei)]],VLOOKUP(aktives_Teilprojekt,Teilprojekte[[Teilprojekte]:[Kürzel]],2,FALSE)&amp;ROW(BTT[[#This Row],[Lfd Nr.
(automatisch)]])-2),"")</f>
        <v/>
      </c>
      <c r="B2504" t="inlineStr">
        <is>
          <t>Monats- und Jahresabschluss</t>
        </is>
      </c>
      <c r="E2504">
        <f>IFERROR(IF(NOT(BTT[[#This Row],[Manuelle Änderung des Verantwortliches TP
(Auswahl - bei Bedarf)]]=""),BTT[[#This Row],[Manuelle Änderung des Verantwortliches TP
(Auswahl - bei Bedarf)]],VLOOKUP(BTT[[#This Row],[Hauptprozess
(Pflichtauswahl)]],Hauptprozesse[],3,FALSE)),"")</f>
        <v/>
      </c>
      <c r="G2504" t="inlineStr">
        <is>
          <t>RW-B/B</t>
        </is>
      </c>
      <c r="H2504" t="inlineStr"/>
      <c r="I2504" t="inlineStr">
        <is>
          <t>FBU2</t>
        </is>
      </c>
      <c r="J2504">
        <f>IFERROR(VLOOKUP(BTT[[#This Row],[Verwendete Transaktion (Pflichtauswahl)]],Transaktionen[[Transaktionen]:[Langtext]],2,FALSE),"")</f>
        <v/>
      </c>
      <c r="V2504">
        <f>IFERROR(VLOOKUP(BTT[[#This Row],[Verwendetes Formular
(Auswahl falls relevant)]],Formulare[[Formularbezeichnung]:[Formularname (technisch)]],2,FALSE),"")</f>
        <v/>
      </c>
      <c r="AK2504">
        <f>IF(BTT[[#This Row],[Subprozess
(optionale Auswahl)]]="","okay",IF(VLOOKUP(BTT[[#This Row],[Subprozess
(optionale Auswahl)]],BPML[[Subprozess]:[Zugeordneter Hauptprozess]],3,FALSE)=BTT[[#This Row],[Hauptprozess
(Pflichtauswahl)]],"okay","falscher Subprozess"))</f>
        <v/>
      </c>
      <c r="AL2504">
        <f>IF(aktives_Teilprojekt="Master","",IF(BTT[[#This Row],[Verantwortliches TP
(automatisch)]]=VLOOKUP(aktives_Teilprojekt,Teilprojekte[[Teilprojekte]:[Kürzel]],2,FALSE),"okay","Hauptprozess anderes TP"))</f>
        <v/>
      </c>
      <c r="AM25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4">
        <f>IFERROR(IF(BTT[[#This Row],[SAP-Modul
(Pflichtauswahl)]]&lt;&gt;VLOOKUP(BTT[[#This Row],[Verwendete Transaktion (Pflichtauswahl)]],Transaktionen[[Transaktionen]:[Modul]],3,FALSE),"Modul anders","okay"),"")</f>
        <v/>
      </c>
      <c r="AP2504">
        <f>IFERROR(IF(COUNTIFS(BTT[Verwendete Transaktion (Pflichtauswahl)],BTT[[#This Row],[Verwendete Transaktion (Pflichtauswahl)]],BTT[SAP-Modul
(Pflichtauswahl)],"&lt;&gt;"&amp;BTT[[#This Row],[SAP-Modul
(Pflichtauswahl)]])&gt;0,"Modul anders","okay"),"")</f>
        <v/>
      </c>
      <c r="AQ2504">
        <f>IFERROR(IF(COUNTIFS(BTT[Verwendete Transaktion (Pflichtauswahl)],BTT[[#This Row],[Verwendete Transaktion (Pflichtauswahl)]],BTT[Verantwortliches TP
(automatisch)],"&lt;&gt;"&amp;BTT[[#This Row],[Verantwortliches TP
(automatisch)]])&gt;0,"Transaktion mehrfach","okay"),"")</f>
        <v/>
      </c>
      <c r="AR2504">
        <f>IFERROR(IF(COUNTIFS(BTT[Verwendete Transaktion (Pflichtauswahl)],BTT[[#This Row],[Verwendete Transaktion (Pflichtauswahl)]],BTT[Verantwortliches TP
(automatisch)],"&lt;&gt;"&amp;VLOOKUP(aktives_Teilprojekt,Teilprojekte[[Teilprojekte]:[Kürzel]],2,FALSE))&gt;0,"Transaktion mehrfach","okay"),"")</f>
        <v/>
      </c>
      <c r="AS2504" t="inlineStr">
        <is>
          <t>FI2475</t>
        </is>
      </c>
    </row>
    <row r="2505">
      <c r="A2505">
        <f>IFERROR(IF(BTT[[#This Row],[Lfd Nr. 
(aus konsolidierter Datei)]]&lt;&gt;"",BTT[[#This Row],[Lfd Nr. 
(aus konsolidierter Datei)]],VLOOKUP(aktives_Teilprojekt,Teilprojekte[[Teilprojekte]:[Kürzel]],2,FALSE)&amp;ROW(BTT[[#This Row],[Lfd Nr.
(automatisch)]])-2),"")</f>
        <v/>
      </c>
      <c r="B2505" t="inlineStr">
        <is>
          <t>Monats- und Jahresabschluss</t>
        </is>
      </c>
      <c r="E2505">
        <f>IFERROR(IF(NOT(BTT[[#This Row],[Manuelle Änderung des Verantwortliches TP
(Auswahl - bei Bedarf)]]=""),BTT[[#This Row],[Manuelle Änderung des Verantwortliches TP
(Auswahl - bei Bedarf)]],VLOOKUP(BTT[[#This Row],[Hauptprozess
(Pflichtauswahl)]],Hauptprozesse[],3,FALSE)),"")</f>
        <v/>
      </c>
      <c r="G2505" t="inlineStr">
        <is>
          <t>RW-B/B</t>
        </is>
      </c>
      <c r="H2505" t="inlineStr"/>
      <c r="I2505" t="inlineStr">
        <is>
          <t>FBU3</t>
        </is>
      </c>
      <c r="J2505">
        <f>IFERROR(VLOOKUP(BTT[[#This Row],[Verwendete Transaktion (Pflichtauswahl)]],Transaktionen[[Transaktionen]:[Langtext]],2,FALSE),"")</f>
        <v/>
      </c>
      <c r="V2505">
        <f>IFERROR(VLOOKUP(BTT[[#This Row],[Verwendetes Formular
(Auswahl falls relevant)]],Formulare[[Formularbezeichnung]:[Formularname (technisch)]],2,FALSE),"")</f>
        <v/>
      </c>
      <c r="AK2505">
        <f>IF(BTT[[#This Row],[Subprozess
(optionale Auswahl)]]="","okay",IF(VLOOKUP(BTT[[#This Row],[Subprozess
(optionale Auswahl)]],BPML[[Subprozess]:[Zugeordneter Hauptprozess]],3,FALSE)=BTT[[#This Row],[Hauptprozess
(Pflichtauswahl)]],"okay","falscher Subprozess"))</f>
        <v/>
      </c>
      <c r="AL2505">
        <f>IF(aktives_Teilprojekt="Master","",IF(BTT[[#This Row],[Verantwortliches TP
(automatisch)]]=VLOOKUP(aktives_Teilprojekt,Teilprojekte[[Teilprojekte]:[Kürzel]],2,FALSE),"okay","Hauptprozess anderes TP"))</f>
        <v/>
      </c>
      <c r="AM25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5">
        <f>IFERROR(IF(BTT[[#This Row],[SAP-Modul
(Pflichtauswahl)]]&lt;&gt;VLOOKUP(BTT[[#This Row],[Verwendete Transaktion (Pflichtauswahl)]],Transaktionen[[Transaktionen]:[Modul]],3,FALSE),"Modul anders","okay"),"")</f>
        <v/>
      </c>
      <c r="AP2505">
        <f>IFERROR(IF(COUNTIFS(BTT[Verwendete Transaktion (Pflichtauswahl)],BTT[[#This Row],[Verwendete Transaktion (Pflichtauswahl)]],BTT[SAP-Modul
(Pflichtauswahl)],"&lt;&gt;"&amp;BTT[[#This Row],[SAP-Modul
(Pflichtauswahl)]])&gt;0,"Modul anders","okay"),"")</f>
        <v/>
      </c>
      <c r="AQ2505">
        <f>IFERROR(IF(COUNTIFS(BTT[Verwendete Transaktion (Pflichtauswahl)],BTT[[#This Row],[Verwendete Transaktion (Pflichtauswahl)]],BTT[Verantwortliches TP
(automatisch)],"&lt;&gt;"&amp;BTT[[#This Row],[Verantwortliches TP
(automatisch)]])&gt;0,"Transaktion mehrfach","okay"),"")</f>
        <v/>
      </c>
      <c r="AR2505">
        <f>IFERROR(IF(COUNTIFS(BTT[Verwendete Transaktion (Pflichtauswahl)],BTT[[#This Row],[Verwendete Transaktion (Pflichtauswahl)]],BTT[Verantwortliches TP
(automatisch)],"&lt;&gt;"&amp;VLOOKUP(aktives_Teilprojekt,Teilprojekte[[Teilprojekte]:[Kürzel]],2,FALSE))&gt;0,"Transaktion mehrfach","okay"),"")</f>
        <v/>
      </c>
      <c r="AS2505" t="inlineStr">
        <is>
          <t>FI2476</t>
        </is>
      </c>
    </row>
    <row r="2506">
      <c r="A2506">
        <f>IFERROR(IF(BTT[[#This Row],[Lfd Nr. 
(aus konsolidierter Datei)]]&lt;&gt;"",BTT[[#This Row],[Lfd Nr. 
(aus konsolidierter Datei)]],VLOOKUP(aktives_Teilprojekt,Teilprojekte[[Teilprojekte]:[Kürzel]],2,FALSE)&amp;ROW(BTT[[#This Row],[Lfd Nr.
(automatisch)]])-2),"")</f>
        <v/>
      </c>
      <c r="B2506" t="inlineStr">
        <is>
          <t>Monats- und Jahresabschluss</t>
        </is>
      </c>
      <c r="E2506">
        <f>IFERROR(IF(NOT(BTT[[#This Row],[Manuelle Änderung des Verantwortliches TP
(Auswahl - bei Bedarf)]]=""),BTT[[#This Row],[Manuelle Änderung des Verantwortliches TP
(Auswahl - bei Bedarf)]],VLOOKUP(BTT[[#This Row],[Hauptprozess
(Pflichtauswahl)]],Hauptprozesse[],3,FALSE)),"")</f>
        <v/>
      </c>
      <c r="G2506" t="inlineStr">
        <is>
          <t>RW-B/B</t>
        </is>
      </c>
      <c r="H2506" t="inlineStr"/>
      <c r="I2506" t="inlineStr">
        <is>
          <t>FBU8</t>
        </is>
      </c>
      <c r="J2506">
        <f>IFERROR(VLOOKUP(BTT[[#This Row],[Verwendete Transaktion (Pflichtauswahl)]],Transaktionen[[Transaktionen]:[Langtext]],2,FALSE),"")</f>
        <v/>
      </c>
      <c r="V2506">
        <f>IFERROR(VLOOKUP(BTT[[#This Row],[Verwendetes Formular
(Auswahl falls relevant)]],Formulare[[Formularbezeichnung]:[Formularname (technisch)]],2,FALSE),"")</f>
        <v/>
      </c>
      <c r="AK2506">
        <f>IF(BTT[[#This Row],[Subprozess
(optionale Auswahl)]]="","okay",IF(VLOOKUP(BTT[[#This Row],[Subprozess
(optionale Auswahl)]],BPML[[Subprozess]:[Zugeordneter Hauptprozess]],3,FALSE)=BTT[[#This Row],[Hauptprozess
(Pflichtauswahl)]],"okay","falscher Subprozess"))</f>
        <v/>
      </c>
      <c r="AL2506">
        <f>IF(aktives_Teilprojekt="Master","",IF(BTT[[#This Row],[Verantwortliches TP
(automatisch)]]=VLOOKUP(aktives_Teilprojekt,Teilprojekte[[Teilprojekte]:[Kürzel]],2,FALSE),"okay","Hauptprozess anderes TP"))</f>
        <v/>
      </c>
      <c r="AM25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6">
        <f>IFERROR(IF(BTT[[#This Row],[SAP-Modul
(Pflichtauswahl)]]&lt;&gt;VLOOKUP(BTT[[#This Row],[Verwendete Transaktion (Pflichtauswahl)]],Transaktionen[[Transaktionen]:[Modul]],3,FALSE),"Modul anders","okay"),"")</f>
        <v/>
      </c>
      <c r="AP2506">
        <f>IFERROR(IF(COUNTIFS(BTT[Verwendete Transaktion (Pflichtauswahl)],BTT[[#This Row],[Verwendete Transaktion (Pflichtauswahl)]],BTT[SAP-Modul
(Pflichtauswahl)],"&lt;&gt;"&amp;BTT[[#This Row],[SAP-Modul
(Pflichtauswahl)]])&gt;0,"Modul anders","okay"),"")</f>
        <v/>
      </c>
      <c r="AQ2506">
        <f>IFERROR(IF(COUNTIFS(BTT[Verwendete Transaktion (Pflichtauswahl)],BTT[[#This Row],[Verwendete Transaktion (Pflichtauswahl)]],BTT[Verantwortliches TP
(automatisch)],"&lt;&gt;"&amp;BTT[[#This Row],[Verantwortliches TP
(automatisch)]])&gt;0,"Transaktion mehrfach","okay"),"")</f>
        <v/>
      </c>
      <c r="AR2506">
        <f>IFERROR(IF(COUNTIFS(BTT[Verwendete Transaktion (Pflichtauswahl)],BTT[[#This Row],[Verwendete Transaktion (Pflichtauswahl)]],BTT[Verantwortliches TP
(automatisch)],"&lt;&gt;"&amp;VLOOKUP(aktives_Teilprojekt,Teilprojekte[[Teilprojekte]:[Kürzel]],2,FALSE))&gt;0,"Transaktion mehrfach","okay"),"")</f>
        <v/>
      </c>
      <c r="AS2506" t="inlineStr">
        <is>
          <t>FI2477</t>
        </is>
      </c>
    </row>
    <row r="2507">
      <c r="A2507">
        <f>IFERROR(IF(BTT[[#This Row],[Lfd Nr. 
(aus konsolidierter Datei)]]&lt;&gt;"",BTT[[#This Row],[Lfd Nr. 
(aus konsolidierter Datei)]],VLOOKUP(aktives_Teilprojekt,Teilprojekte[[Teilprojekte]:[Kürzel]],2,FALSE)&amp;ROW(BTT[[#This Row],[Lfd Nr.
(automatisch)]])-2),"")</f>
        <v/>
      </c>
      <c r="B2507" t="inlineStr">
        <is>
          <t>Bearbeitung und Prüfung von Eingangsrechnungen</t>
        </is>
      </c>
      <c r="E2507">
        <f>IFERROR(IF(NOT(BTT[[#This Row],[Manuelle Änderung des Verantwortliches TP
(Auswahl - bei Bedarf)]]=""),BTT[[#This Row],[Manuelle Änderung des Verantwortliches TP
(Auswahl - bei Bedarf)]],VLOOKUP(BTT[[#This Row],[Hauptprozess
(Pflichtauswahl)]],Hauptprozesse[],3,FALSE)),"")</f>
        <v/>
      </c>
      <c r="G2507" t="inlineStr">
        <is>
          <t>RW-K</t>
        </is>
      </c>
      <c r="H2507" t="inlineStr"/>
      <c r="I2507" t="inlineStr">
        <is>
          <t>FBV0</t>
        </is>
      </c>
      <c r="J2507">
        <f>IFERROR(VLOOKUP(BTT[[#This Row],[Verwendete Transaktion (Pflichtauswahl)]],Transaktionen[[Transaktionen]:[Langtext]],2,FALSE),"")</f>
        <v/>
      </c>
      <c r="V2507">
        <f>IFERROR(VLOOKUP(BTT[[#This Row],[Verwendetes Formular
(Auswahl falls relevant)]],Formulare[[Formularbezeichnung]:[Formularname (technisch)]],2,FALSE),"")</f>
        <v/>
      </c>
      <c r="AK2507">
        <f>IF(BTT[[#This Row],[Subprozess
(optionale Auswahl)]]="","okay",IF(VLOOKUP(BTT[[#This Row],[Subprozess
(optionale Auswahl)]],BPML[[Subprozess]:[Zugeordneter Hauptprozess]],3,FALSE)=BTT[[#This Row],[Hauptprozess
(Pflichtauswahl)]],"okay","falscher Subprozess"))</f>
        <v/>
      </c>
      <c r="AL2507">
        <f>IF(aktives_Teilprojekt="Master","",IF(BTT[[#This Row],[Verantwortliches TP
(automatisch)]]=VLOOKUP(aktives_Teilprojekt,Teilprojekte[[Teilprojekte]:[Kürzel]],2,FALSE),"okay","Hauptprozess anderes TP"))</f>
        <v/>
      </c>
      <c r="AM25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7">
        <f>IFERROR(IF(BTT[[#This Row],[SAP-Modul
(Pflichtauswahl)]]&lt;&gt;VLOOKUP(BTT[[#This Row],[Verwendete Transaktion (Pflichtauswahl)]],Transaktionen[[Transaktionen]:[Modul]],3,FALSE),"Modul anders","okay"),"")</f>
        <v/>
      </c>
      <c r="AP2507">
        <f>IFERROR(IF(COUNTIFS(BTT[Verwendete Transaktion (Pflichtauswahl)],BTT[[#This Row],[Verwendete Transaktion (Pflichtauswahl)]],BTT[SAP-Modul
(Pflichtauswahl)],"&lt;&gt;"&amp;BTT[[#This Row],[SAP-Modul
(Pflichtauswahl)]])&gt;0,"Modul anders","okay"),"")</f>
        <v/>
      </c>
      <c r="AQ2507">
        <f>IFERROR(IF(COUNTIFS(BTT[Verwendete Transaktion (Pflichtauswahl)],BTT[[#This Row],[Verwendete Transaktion (Pflichtauswahl)]],BTT[Verantwortliches TP
(automatisch)],"&lt;&gt;"&amp;BTT[[#This Row],[Verantwortliches TP
(automatisch)]])&gt;0,"Transaktion mehrfach","okay"),"")</f>
        <v/>
      </c>
      <c r="AR2507">
        <f>IFERROR(IF(COUNTIFS(BTT[Verwendete Transaktion (Pflichtauswahl)],BTT[[#This Row],[Verwendete Transaktion (Pflichtauswahl)]],BTT[Verantwortliches TP
(automatisch)],"&lt;&gt;"&amp;VLOOKUP(aktives_Teilprojekt,Teilprojekte[[Teilprojekte]:[Kürzel]],2,FALSE))&gt;0,"Transaktion mehrfach","okay"),"")</f>
        <v/>
      </c>
      <c r="AS2507" t="inlineStr">
        <is>
          <t>FI2478</t>
        </is>
      </c>
    </row>
    <row r="2508">
      <c r="A2508">
        <f>IFERROR(IF(BTT[[#This Row],[Lfd Nr. 
(aus konsolidierter Datei)]]&lt;&gt;"",BTT[[#This Row],[Lfd Nr. 
(aus konsolidierter Datei)]],VLOOKUP(aktives_Teilprojekt,Teilprojekte[[Teilprojekte]:[Kürzel]],2,FALSE)&amp;ROW(BTT[[#This Row],[Lfd Nr.
(automatisch)]])-2),"")</f>
        <v/>
      </c>
      <c r="E2508">
        <f>IFERROR(IF(NOT(BTT[[#This Row],[Manuelle Änderung des Verantwortliches TP
(Auswahl - bei Bedarf)]]=""),BTT[[#This Row],[Manuelle Änderung des Verantwortliches TP
(Auswahl - bei Bedarf)]],VLOOKUP(BTT[[#This Row],[Hauptprozess
(Pflichtauswahl)]],Hauptprozesse[],3,FALSE)),"")</f>
        <v/>
      </c>
      <c r="F2508" t="inlineStr">
        <is>
          <t>FI</t>
        </is>
      </c>
      <c r="G2508" t="inlineStr">
        <is>
          <t>RW-K</t>
        </is>
      </c>
      <c r="H2508" t="inlineStr"/>
      <c r="I2508" t="inlineStr">
        <is>
          <t>FBV1</t>
        </is>
      </c>
      <c r="J2508">
        <f>IFERROR(VLOOKUP(BTT[[#This Row],[Verwendete Transaktion (Pflichtauswahl)]],Transaktionen[[Transaktionen]:[Langtext]],2,FALSE),"")</f>
        <v/>
      </c>
      <c r="V2508">
        <f>IFERROR(VLOOKUP(BTT[[#This Row],[Verwendetes Formular
(Auswahl falls relevant)]],Formulare[[Formularbezeichnung]:[Formularname (technisch)]],2,FALSE),"")</f>
        <v/>
      </c>
      <c r="Y2508" t="inlineStr">
        <is>
          <t>nutzen wir nicht</t>
        </is>
      </c>
      <c r="AK2508">
        <f>IF(BTT[[#This Row],[Subprozess
(optionale Auswahl)]]="","okay",IF(VLOOKUP(BTT[[#This Row],[Subprozess
(optionale Auswahl)]],BPML[[Subprozess]:[Zugeordneter Hauptprozess]],3,FALSE)=BTT[[#This Row],[Hauptprozess
(Pflichtauswahl)]],"okay","falscher Subprozess"))</f>
        <v/>
      </c>
      <c r="AL2508">
        <f>IF(aktives_Teilprojekt="Master","",IF(BTT[[#This Row],[Verantwortliches TP
(automatisch)]]=VLOOKUP(aktives_Teilprojekt,Teilprojekte[[Teilprojekte]:[Kürzel]],2,FALSE),"okay","Hauptprozess anderes TP"))</f>
        <v/>
      </c>
      <c r="AM25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8">
        <f>IFERROR(IF(BTT[[#This Row],[SAP-Modul
(Pflichtauswahl)]]&lt;&gt;VLOOKUP(BTT[[#This Row],[Verwendete Transaktion (Pflichtauswahl)]],Transaktionen[[Transaktionen]:[Modul]],3,FALSE),"Modul anders","okay"),"")</f>
        <v/>
      </c>
      <c r="AP2508">
        <f>IFERROR(IF(COUNTIFS(BTT[Verwendete Transaktion (Pflichtauswahl)],BTT[[#This Row],[Verwendete Transaktion (Pflichtauswahl)]],BTT[SAP-Modul
(Pflichtauswahl)],"&lt;&gt;"&amp;BTT[[#This Row],[SAP-Modul
(Pflichtauswahl)]])&gt;0,"Modul anders","okay"),"")</f>
        <v/>
      </c>
      <c r="AQ2508">
        <f>IFERROR(IF(COUNTIFS(BTT[Verwendete Transaktion (Pflichtauswahl)],BTT[[#This Row],[Verwendete Transaktion (Pflichtauswahl)]],BTT[Verantwortliches TP
(automatisch)],"&lt;&gt;"&amp;BTT[[#This Row],[Verantwortliches TP
(automatisch)]])&gt;0,"Transaktion mehrfach","okay"),"")</f>
        <v/>
      </c>
      <c r="AR2508">
        <f>IFERROR(IF(COUNTIFS(BTT[Verwendete Transaktion (Pflichtauswahl)],BTT[[#This Row],[Verwendete Transaktion (Pflichtauswahl)]],BTT[Verantwortliches TP
(automatisch)],"&lt;&gt;"&amp;VLOOKUP(aktives_Teilprojekt,Teilprojekte[[Teilprojekte]:[Kürzel]],2,FALSE))&gt;0,"Transaktion mehrfach","okay"),"")</f>
        <v/>
      </c>
      <c r="AS2508" t="inlineStr">
        <is>
          <t>FI2479</t>
        </is>
      </c>
    </row>
    <row r="2509">
      <c r="A2509">
        <f>IFERROR(IF(BTT[[#This Row],[Lfd Nr. 
(aus konsolidierter Datei)]]&lt;&gt;"",BTT[[#This Row],[Lfd Nr. 
(aus konsolidierter Datei)]],VLOOKUP(aktives_Teilprojekt,Teilprojekte[[Teilprojekte]:[Kürzel]],2,FALSE)&amp;ROW(BTT[[#This Row],[Lfd Nr.
(automatisch)]])-2),"")</f>
        <v/>
      </c>
      <c r="E2509">
        <f>IFERROR(IF(NOT(BTT[[#This Row],[Manuelle Änderung des Verantwortliches TP
(Auswahl - bei Bedarf)]]=""),BTT[[#This Row],[Manuelle Änderung des Verantwortliches TP
(Auswahl - bei Bedarf)]],VLOOKUP(BTT[[#This Row],[Hauptprozess
(Pflichtauswahl)]],Hauptprozesse[],3,FALSE)),"")</f>
        <v/>
      </c>
      <c r="F2509" t="inlineStr">
        <is>
          <t>FI</t>
        </is>
      </c>
      <c r="G2509" t="inlineStr">
        <is>
          <t>RW-K</t>
        </is>
      </c>
      <c r="H2509" t="inlineStr"/>
      <c r="I2509" t="inlineStr">
        <is>
          <t>FBV2</t>
        </is>
      </c>
      <c r="J2509">
        <f>IFERROR(VLOOKUP(BTT[[#This Row],[Verwendete Transaktion (Pflichtauswahl)]],Transaktionen[[Transaktionen]:[Langtext]],2,FALSE),"")</f>
        <v/>
      </c>
      <c r="V2509">
        <f>IFERROR(VLOOKUP(BTT[[#This Row],[Verwendetes Formular
(Auswahl falls relevant)]],Formulare[[Formularbezeichnung]:[Formularname (technisch)]],2,FALSE),"")</f>
        <v/>
      </c>
      <c r="Y2509" t="inlineStr">
        <is>
          <t>nutzen wir nicht</t>
        </is>
      </c>
      <c r="AK2509">
        <f>IF(BTT[[#This Row],[Subprozess
(optionale Auswahl)]]="","okay",IF(VLOOKUP(BTT[[#This Row],[Subprozess
(optionale Auswahl)]],BPML[[Subprozess]:[Zugeordneter Hauptprozess]],3,FALSE)=BTT[[#This Row],[Hauptprozess
(Pflichtauswahl)]],"okay","falscher Subprozess"))</f>
        <v/>
      </c>
      <c r="AL2509">
        <f>IF(aktives_Teilprojekt="Master","",IF(BTT[[#This Row],[Verantwortliches TP
(automatisch)]]=VLOOKUP(aktives_Teilprojekt,Teilprojekte[[Teilprojekte]:[Kürzel]],2,FALSE),"okay","Hauptprozess anderes TP"))</f>
        <v/>
      </c>
      <c r="AM25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09">
        <f>IFERROR(IF(BTT[[#This Row],[SAP-Modul
(Pflichtauswahl)]]&lt;&gt;VLOOKUP(BTT[[#This Row],[Verwendete Transaktion (Pflichtauswahl)]],Transaktionen[[Transaktionen]:[Modul]],3,FALSE),"Modul anders","okay"),"")</f>
        <v/>
      </c>
      <c r="AP2509">
        <f>IFERROR(IF(COUNTIFS(BTT[Verwendete Transaktion (Pflichtauswahl)],BTT[[#This Row],[Verwendete Transaktion (Pflichtauswahl)]],BTT[SAP-Modul
(Pflichtauswahl)],"&lt;&gt;"&amp;BTT[[#This Row],[SAP-Modul
(Pflichtauswahl)]])&gt;0,"Modul anders","okay"),"")</f>
        <v/>
      </c>
      <c r="AQ2509">
        <f>IFERROR(IF(COUNTIFS(BTT[Verwendete Transaktion (Pflichtauswahl)],BTT[[#This Row],[Verwendete Transaktion (Pflichtauswahl)]],BTT[Verantwortliches TP
(automatisch)],"&lt;&gt;"&amp;BTT[[#This Row],[Verantwortliches TP
(automatisch)]])&gt;0,"Transaktion mehrfach","okay"),"")</f>
        <v/>
      </c>
      <c r="AR2509">
        <f>IFERROR(IF(COUNTIFS(BTT[Verwendete Transaktion (Pflichtauswahl)],BTT[[#This Row],[Verwendete Transaktion (Pflichtauswahl)]],BTT[Verantwortliches TP
(automatisch)],"&lt;&gt;"&amp;VLOOKUP(aktives_Teilprojekt,Teilprojekte[[Teilprojekte]:[Kürzel]],2,FALSE))&gt;0,"Transaktion mehrfach","okay"),"")</f>
        <v/>
      </c>
      <c r="AS2509" t="inlineStr">
        <is>
          <t>FI2480</t>
        </is>
      </c>
    </row>
    <row r="2510">
      <c r="A2510">
        <f>IFERROR(IF(BTT[[#This Row],[Lfd Nr. 
(aus konsolidierter Datei)]]&lt;&gt;"",BTT[[#This Row],[Lfd Nr. 
(aus konsolidierter Datei)]],VLOOKUP(aktives_Teilprojekt,Teilprojekte[[Teilprojekte]:[Kürzel]],2,FALSE)&amp;ROW(BTT[[#This Row],[Lfd Nr.
(automatisch)]])-2),"")</f>
        <v/>
      </c>
      <c r="E2510">
        <f>IFERROR(IF(NOT(BTT[[#This Row],[Manuelle Änderung des Verantwortliches TP
(Auswahl - bei Bedarf)]]=""),BTT[[#This Row],[Manuelle Änderung des Verantwortliches TP
(Auswahl - bei Bedarf)]],VLOOKUP(BTT[[#This Row],[Hauptprozess
(Pflichtauswahl)]],Hauptprozesse[],3,FALSE)),"")</f>
        <v/>
      </c>
      <c r="F2510" t="inlineStr">
        <is>
          <t>FI</t>
        </is>
      </c>
      <c r="G2510" t="inlineStr">
        <is>
          <t>RW-K</t>
        </is>
      </c>
      <c r="H2510" t="inlineStr"/>
      <c r="I2510" t="inlineStr">
        <is>
          <t>FBV3</t>
        </is>
      </c>
      <c r="J2510">
        <f>IFERROR(VLOOKUP(BTT[[#This Row],[Verwendete Transaktion (Pflichtauswahl)]],Transaktionen[[Transaktionen]:[Langtext]],2,FALSE),"")</f>
        <v/>
      </c>
      <c r="V2510">
        <f>IFERROR(VLOOKUP(BTT[[#This Row],[Verwendetes Formular
(Auswahl falls relevant)]],Formulare[[Formularbezeichnung]:[Formularname (technisch)]],2,FALSE),"")</f>
        <v/>
      </c>
      <c r="Y2510" t="inlineStr">
        <is>
          <t>nutzen wir nicht</t>
        </is>
      </c>
      <c r="AK2510">
        <f>IF(BTT[[#This Row],[Subprozess
(optionale Auswahl)]]="","okay",IF(VLOOKUP(BTT[[#This Row],[Subprozess
(optionale Auswahl)]],BPML[[Subprozess]:[Zugeordneter Hauptprozess]],3,FALSE)=BTT[[#This Row],[Hauptprozess
(Pflichtauswahl)]],"okay","falscher Subprozess"))</f>
        <v/>
      </c>
      <c r="AL2510">
        <f>IF(aktives_Teilprojekt="Master","",IF(BTT[[#This Row],[Verantwortliches TP
(automatisch)]]=VLOOKUP(aktives_Teilprojekt,Teilprojekte[[Teilprojekte]:[Kürzel]],2,FALSE),"okay","Hauptprozess anderes TP"))</f>
        <v/>
      </c>
      <c r="AM25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0">
        <f>IFERROR(IF(BTT[[#This Row],[SAP-Modul
(Pflichtauswahl)]]&lt;&gt;VLOOKUP(BTT[[#This Row],[Verwendete Transaktion (Pflichtauswahl)]],Transaktionen[[Transaktionen]:[Modul]],3,FALSE),"Modul anders","okay"),"")</f>
        <v/>
      </c>
      <c r="AP2510">
        <f>IFERROR(IF(COUNTIFS(BTT[Verwendete Transaktion (Pflichtauswahl)],BTT[[#This Row],[Verwendete Transaktion (Pflichtauswahl)]],BTT[SAP-Modul
(Pflichtauswahl)],"&lt;&gt;"&amp;BTT[[#This Row],[SAP-Modul
(Pflichtauswahl)]])&gt;0,"Modul anders","okay"),"")</f>
        <v/>
      </c>
      <c r="AQ2510">
        <f>IFERROR(IF(COUNTIFS(BTT[Verwendete Transaktion (Pflichtauswahl)],BTT[[#This Row],[Verwendete Transaktion (Pflichtauswahl)]],BTT[Verantwortliches TP
(automatisch)],"&lt;&gt;"&amp;BTT[[#This Row],[Verantwortliches TP
(automatisch)]])&gt;0,"Transaktion mehrfach","okay"),"")</f>
        <v/>
      </c>
      <c r="AR2510">
        <f>IFERROR(IF(COUNTIFS(BTT[Verwendete Transaktion (Pflichtauswahl)],BTT[[#This Row],[Verwendete Transaktion (Pflichtauswahl)]],BTT[Verantwortliches TP
(automatisch)],"&lt;&gt;"&amp;VLOOKUP(aktives_Teilprojekt,Teilprojekte[[Teilprojekte]:[Kürzel]],2,FALSE))&gt;0,"Transaktion mehrfach","okay"),"")</f>
        <v/>
      </c>
      <c r="AS2510" t="inlineStr">
        <is>
          <t>FI2481</t>
        </is>
      </c>
    </row>
    <row r="2511">
      <c r="A2511">
        <f>IFERROR(IF(BTT[[#This Row],[Lfd Nr. 
(aus konsolidierter Datei)]]&lt;&gt;"",BTT[[#This Row],[Lfd Nr. 
(aus konsolidierter Datei)]],VLOOKUP(aktives_Teilprojekt,Teilprojekte[[Teilprojekte]:[Kürzel]],2,FALSE)&amp;ROW(BTT[[#This Row],[Lfd Nr.
(automatisch)]])-2),"")</f>
        <v/>
      </c>
      <c r="E2511">
        <f>IFERROR(IF(NOT(BTT[[#This Row],[Manuelle Änderung des Verantwortliches TP
(Auswahl - bei Bedarf)]]=""),BTT[[#This Row],[Manuelle Änderung des Verantwortliches TP
(Auswahl - bei Bedarf)]],VLOOKUP(BTT[[#This Row],[Hauptprozess
(Pflichtauswahl)]],Hauptprozesse[],3,FALSE)),"")</f>
        <v/>
      </c>
      <c r="F2511" t="inlineStr">
        <is>
          <t>FI</t>
        </is>
      </c>
      <c r="H2511" t="inlineStr"/>
      <c r="I2511" t="inlineStr">
        <is>
          <t>FBVB</t>
        </is>
      </c>
      <c r="J2511">
        <f>IFERROR(VLOOKUP(BTT[[#This Row],[Verwendete Transaktion (Pflichtauswahl)]],Transaktionen[[Transaktionen]:[Langtext]],2,FALSE),"")</f>
        <v/>
      </c>
      <c r="V2511">
        <f>IFERROR(VLOOKUP(BTT[[#This Row],[Verwendetes Formular
(Auswahl falls relevant)]],Formulare[[Formularbezeichnung]:[Formularname (technisch)]],2,FALSE),"")</f>
        <v/>
      </c>
      <c r="AK2511">
        <f>IF(BTT[[#This Row],[Subprozess
(optionale Auswahl)]]="","okay",IF(VLOOKUP(BTT[[#This Row],[Subprozess
(optionale Auswahl)]],BPML[[Subprozess]:[Zugeordneter Hauptprozess]],3,FALSE)=BTT[[#This Row],[Hauptprozess
(Pflichtauswahl)]],"okay","falscher Subprozess"))</f>
        <v/>
      </c>
      <c r="AL2511">
        <f>IF(aktives_Teilprojekt="Master","",IF(BTT[[#This Row],[Verantwortliches TP
(automatisch)]]=VLOOKUP(aktives_Teilprojekt,Teilprojekte[[Teilprojekte]:[Kürzel]],2,FALSE),"okay","Hauptprozess anderes TP"))</f>
        <v/>
      </c>
      <c r="AM25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1">
        <f>IFERROR(IF(BTT[[#This Row],[SAP-Modul
(Pflichtauswahl)]]&lt;&gt;VLOOKUP(BTT[[#This Row],[Verwendete Transaktion (Pflichtauswahl)]],Transaktionen[[Transaktionen]:[Modul]],3,FALSE),"Modul anders","okay"),"")</f>
        <v/>
      </c>
      <c r="AP2511">
        <f>IFERROR(IF(COUNTIFS(BTT[Verwendete Transaktion (Pflichtauswahl)],BTT[[#This Row],[Verwendete Transaktion (Pflichtauswahl)]],BTT[SAP-Modul
(Pflichtauswahl)],"&lt;&gt;"&amp;BTT[[#This Row],[SAP-Modul
(Pflichtauswahl)]])&gt;0,"Modul anders","okay"),"")</f>
        <v/>
      </c>
      <c r="AQ2511">
        <f>IFERROR(IF(COUNTIFS(BTT[Verwendete Transaktion (Pflichtauswahl)],BTT[[#This Row],[Verwendete Transaktion (Pflichtauswahl)]],BTT[Verantwortliches TP
(automatisch)],"&lt;&gt;"&amp;BTT[[#This Row],[Verantwortliches TP
(automatisch)]])&gt;0,"Transaktion mehrfach","okay"),"")</f>
        <v/>
      </c>
      <c r="AR2511">
        <f>IFERROR(IF(COUNTIFS(BTT[Verwendete Transaktion (Pflichtauswahl)],BTT[[#This Row],[Verwendete Transaktion (Pflichtauswahl)]],BTT[Verantwortliches TP
(automatisch)],"&lt;&gt;"&amp;VLOOKUP(aktives_Teilprojekt,Teilprojekte[[Teilprojekte]:[Kürzel]],2,FALSE))&gt;0,"Transaktion mehrfach","okay"),"")</f>
        <v/>
      </c>
      <c r="AS2511" t="inlineStr">
        <is>
          <t>FI2482</t>
        </is>
      </c>
    </row>
    <row r="2512">
      <c r="A2512">
        <f>IFERROR(IF(BTT[[#This Row],[Lfd Nr. 
(aus konsolidierter Datei)]]&lt;&gt;"",BTT[[#This Row],[Lfd Nr. 
(aus konsolidierter Datei)]],VLOOKUP(aktives_Teilprojekt,Teilprojekte[[Teilprojekte]:[Kürzel]],2,FALSE)&amp;ROW(BTT[[#This Row],[Lfd Nr.
(automatisch)]])-2),"")</f>
        <v/>
      </c>
      <c r="E2512">
        <f>IFERROR(IF(NOT(BTT[[#This Row],[Manuelle Änderung des Verantwortliches TP
(Auswahl - bei Bedarf)]]=""),BTT[[#This Row],[Manuelle Änderung des Verantwortliches TP
(Auswahl - bei Bedarf)]],VLOOKUP(BTT[[#This Row],[Hauptprozess
(Pflichtauswahl)]],Hauptprozesse[],3,FALSE)),"")</f>
        <v/>
      </c>
      <c r="F2512" t="inlineStr">
        <is>
          <t>FI</t>
        </is>
      </c>
      <c r="G2512" t="inlineStr">
        <is>
          <t>RW-B/B</t>
        </is>
      </c>
      <c r="H2512" t="inlineStr"/>
      <c r="I2512" t="inlineStr">
        <is>
          <t>FBZP</t>
        </is>
      </c>
      <c r="J2512">
        <f>IFERROR(VLOOKUP(BTT[[#This Row],[Verwendete Transaktion (Pflichtauswahl)]],Transaktionen[[Transaktionen]:[Langtext]],2,FALSE),"")</f>
        <v/>
      </c>
      <c r="V2512">
        <f>IFERROR(VLOOKUP(BTT[[#This Row],[Verwendetes Formular
(Auswahl falls relevant)]],Formulare[[Formularbezeichnung]:[Formularname (technisch)]],2,FALSE),"")</f>
        <v/>
      </c>
      <c r="Y2512" t="inlineStr">
        <is>
          <t>keine Berechtigung</t>
        </is>
      </c>
      <c r="AK2512">
        <f>IF(BTT[[#This Row],[Subprozess
(optionale Auswahl)]]="","okay",IF(VLOOKUP(BTT[[#This Row],[Subprozess
(optionale Auswahl)]],BPML[[Subprozess]:[Zugeordneter Hauptprozess]],3,FALSE)=BTT[[#This Row],[Hauptprozess
(Pflichtauswahl)]],"okay","falscher Subprozess"))</f>
        <v/>
      </c>
      <c r="AL2512">
        <f>IF(aktives_Teilprojekt="Master","",IF(BTT[[#This Row],[Verantwortliches TP
(automatisch)]]=VLOOKUP(aktives_Teilprojekt,Teilprojekte[[Teilprojekte]:[Kürzel]],2,FALSE),"okay","Hauptprozess anderes TP"))</f>
        <v/>
      </c>
      <c r="AM25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2">
        <f>IFERROR(IF(BTT[[#This Row],[SAP-Modul
(Pflichtauswahl)]]&lt;&gt;VLOOKUP(BTT[[#This Row],[Verwendete Transaktion (Pflichtauswahl)]],Transaktionen[[Transaktionen]:[Modul]],3,FALSE),"Modul anders","okay"),"")</f>
        <v/>
      </c>
      <c r="AP2512">
        <f>IFERROR(IF(COUNTIFS(BTT[Verwendete Transaktion (Pflichtauswahl)],BTT[[#This Row],[Verwendete Transaktion (Pflichtauswahl)]],BTT[SAP-Modul
(Pflichtauswahl)],"&lt;&gt;"&amp;BTT[[#This Row],[SAP-Modul
(Pflichtauswahl)]])&gt;0,"Modul anders","okay"),"")</f>
        <v/>
      </c>
      <c r="AQ2512">
        <f>IFERROR(IF(COUNTIFS(BTT[Verwendete Transaktion (Pflichtauswahl)],BTT[[#This Row],[Verwendete Transaktion (Pflichtauswahl)]],BTT[Verantwortliches TP
(automatisch)],"&lt;&gt;"&amp;BTT[[#This Row],[Verantwortliches TP
(automatisch)]])&gt;0,"Transaktion mehrfach","okay"),"")</f>
        <v/>
      </c>
      <c r="AR2512">
        <f>IFERROR(IF(COUNTIFS(BTT[Verwendete Transaktion (Pflichtauswahl)],BTT[[#This Row],[Verwendete Transaktion (Pflichtauswahl)]],BTT[Verantwortliches TP
(automatisch)],"&lt;&gt;"&amp;VLOOKUP(aktives_Teilprojekt,Teilprojekte[[Teilprojekte]:[Kürzel]],2,FALSE))&gt;0,"Transaktion mehrfach","okay"),"")</f>
        <v/>
      </c>
      <c r="AS2512" t="inlineStr">
        <is>
          <t>FI2483</t>
        </is>
      </c>
    </row>
    <row r="2513">
      <c r="A2513">
        <f>IFERROR(IF(BTT[[#This Row],[Lfd Nr. 
(aus konsolidierter Datei)]]&lt;&gt;"",BTT[[#This Row],[Lfd Nr. 
(aus konsolidierter Datei)]],VLOOKUP(aktives_Teilprojekt,Teilprojekte[[Teilprojekte]:[Kürzel]],2,FALSE)&amp;ROW(BTT[[#This Row],[Lfd Nr.
(automatisch)]])-2),"")</f>
        <v/>
      </c>
      <c r="E2513">
        <f>IFERROR(IF(NOT(BTT[[#This Row],[Manuelle Änderung des Verantwortliches TP
(Auswahl - bei Bedarf)]]=""),BTT[[#This Row],[Manuelle Änderung des Verantwortliches TP
(Auswahl - bei Bedarf)]],VLOOKUP(BTT[[#This Row],[Hauptprozess
(Pflichtauswahl)]],Hauptprozesse[],3,FALSE)),"")</f>
        <v/>
      </c>
      <c r="F2513" t="inlineStr">
        <is>
          <t>FI</t>
        </is>
      </c>
      <c r="G2513" t="inlineStr">
        <is>
          <t>RW-B/B</t>
        </is>
      </c>
      <c r="H2513" t="inlineStr"/>
      <c r="I2513" t="inlineStr">
        <is>
          <t>FI12</t>
        </is>
      </c>
      <c r="J2513">
        <f>IFERROR(VLOOKUP(BTT[[#This Row],[Verwendete Transaktion (Pflichtauswahl)]],Transaktionen[[Transaktionen]:[Langtext]],2,FALSE),"")</f>
        <v/>
      </c>
      <c r="V2513">
        <f>IFERROR(VLOOKUP(BTT[[#This Row],[Verwendetes Formular
(Auswahl falls relevant)]],Formulare[[Formularbezeichnung]:[Formularname (technisch)]],2,FALSE),"")</f>
        <v/>
      </c>
      <c r="Y2513" t="inlineStr">
        <is>
          <t>keine Berechtigung</t>
        </is>
      </c>
      <c r="AK2513">
        <f>IF(BTT[[#This Row],[Subprozess
(optionale Auswahl)]]="","okay",IF(VLOOKUP(BTT[[#This Row],[Subprozess
(optionale Auswahl)]],BPML[[Subprozess]:[Zugeordneter Hauptprozess]],3,FALSE)=BTT[[#This Row],[Hauptprozess
(Pflichtauswahl)]],"okay","falscher Subprozess"))</f>
        <v/>
      </c>
      <c r="AL2513">
        <f>IF(aktives_Teilprojekt="Master","",IF(BTT[[#This Row],[Verantwortliches TP
(automatisch)]]=VLOOKUP(aktives_Teilprojekt,Teilprojekte[[Teilprojekte]:[Kürzel]],2,FALSE),"okay","Hauptprozess anderes TP"))</f>
        <v/>
      </c>
      <c r="AM25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3">
        <f>IFERROR(IF(BTT[[#This Row],[SAP-Modul
(Pflichtauswahl)]]&lt;&gt;VLOOKUP(BTT[[#This Row],[Verwendete Transaktion (Pflichtauswahl)]],Transaktionen[[Transaktionen]:[Modul]],3,FALSE),"Modul anders","okay"),"")</f>
        <v/>
      </c>
      <c r="AP2513">
        <f>IFERROR(IF(COUNTIFS(BTT[Verwendete Transaktion (Pflichtauswahl)],BTT[[#This Row],[Verwendete Transaktion (Pflichtauswahl)]],BTT[SAP-Modul
(Pflichtauswahl)],"&lt;&gt;"&amp;BTT[[#This Row],[SAP-Modul
(Pflichtauswahl)]])&gt;0,"Modul anders","okay"),"")</f>
        <v/>
      </c>
      <c r="AQ2513">
        <f>IFERROR(IF(COUNTIFS(BTT[Verwendete Transaktion (Pflichtauswahl)],BTT[[#This Row],[Verwendete Transaktion (Pflichtauswahl)]],BTT[Verantwortliches TP
(automatisch)],"&lt;&gt;"&amp;BTT[[#This Row],[Verantwortliches TP
(automatisch)]])&gt;0,"Transaktion mehrfach","okay"),"")</f>
        <v/>
      </c>
      <c r="AR2513">
        <f>IFERROR(IF(COUNTIFS(BTT[Verwendete Transaktion (Pflichtauswahl)],BTT[[#This Row],[Verwendete Transaktion (Pflichtauswahl)]],BTT[Verantwortliches TP
(automatisch)],"&lt;&gt;"&amp;VLOOKUP(aktives_Teilprojekt,Teilprojekte[[Teilprojekte]:[Kürzel]],2,FALSE))&gt;0,"Transaktion mehrfach","okay"),"")</f>
        <v/>
      </c>
      <c r="AS2513" t="inlineStr">
        <is>
          <t>FI2484</t>
        </is>
      </c>
    </row>
    <row r="2514">
      <c r="A2514">
        <f>IFERROR(IF(BTT[[#This Row],[Lfd Nr. 
(aus konsolidierter Datei)]]&lt;&gt;"",BTT[[#This Row],[Lfd Nr. 
(aus konsolidierter Datei)]],VLOOKUP(aktives_Teilprojekt,Teilprojekte[[Teilprojekte]:[Kürzel]],2,FALSE)&amp;ROW(BTT[[#This Row],[Lfd Nr.
(automatisch)]])-2),"")</f>
        <v/>
      </c>
      <c r="E2514">
        <f>IFERROR(IF(NOT(BTT[[#This Row],[Manuelle Änderung des Verantwortliches TP
(Auswahl - bei Bedarf)]]=""),BTT[[#This Row],[Manuelle Änderung des Verantwortliches TP
(Auswahl - bei Bedarf)]],VLOOKUP(BTT[[#This Row],[Hauptprozess
(Pflichtauswahl)]],Hauptprozesse[],3,FALSE)),"")</f>
        <v/>
      </c>
      <c r="F2514" t="inlineStr">
        <is>
          <t>FI</t>
        </is>
      </c>
      <c r="G2514" t="inlineStr">
        <is>
          <t>RW-B/B</t>
        </is>
      </c>
      <c r="H2514" t="inlineStr"/>
      <c r="I2514" t="inlineStr">
        <is>
          <t>FIBF</t>
        </is>
      </c>
      <c r="J2514">
        <f>IFERROR(VLOOKUP(BTT[[#This Row],[Verwendete Transaktion (Pflichtauswahl)]],Transaktionen[[Transaktionen]:[Langtext]],2,FALSE),"")</f>
        <v/>
      </c>
      <c r="V2514">
        <f>IFERROR(VLOOKUP(BTT[[#This Row],[Verwendetes Formular
(Auswahl falls relevant)]],Formulare[[Formularbezeichnung]:[Formularname (technisch)]],2,FALSE),"")</f>
        <v/>
      </c>
      <c r="Y2514" t="inlineStr">
        <is>
          <t>keine Berechtigung</t>
        </is>
      </c>
      <c r="AK2514">
        <f>IF(BTT[[#This Row],[Subprozess
(optionale Auswahl)]]="","okay",IF(VLOOKUP(BTT[[#This Row],[Subprozess
(optionale Auswahl)]],BPML[[Subprozess]:[Zugeordneter Hauptprozess]],3,FALSE)=BTT[[#This Row],[Hauptprozess
(Pflichtauswahl)]],"okay","falscher Subprozess"))</f>
        <v/>
      </c>
      <c r="AL2514">
        <f>IF(aktives_Teilprojekt="Master","",IF(BTT[[#This Row],[Verantwortliches TP
(automatisch)]]=VLOOKUP(aktives_Teilprojekt,Teilprojekte[[Teilprojekte]:[Kürzel]],2,FALSE),"okay","Hauptprozess anderes TP"))</f>
        <v/>
      </c>
      <c r="AM25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4">
        <f>IFERROR(IF(BTT[[#This Row],[SAP-Modul
(Pflichtauswahl)]]&lt;&gt;VLOOKUP(BTT[[#This Row],[Verwendete Transaktion (Pflichtauswahl)]],Transaktionen[[Transaktionen]:[Modul]],3,FALSE),"Modul anders","okay"),"")</f>
        <v/>
      </c>
      <c r="AP2514">
        <f>IFERROR(IF(COUNTIFS(BTT[Verwendete Transaktion (Pflichtauswahl)],BTT[[#This Row],[Verwendete Transaktion (Pflichtauswahl)]],BTT[SAP-Modul
(Pflichtauswahl)],"&lt;&gt;"&amp;BTT[[#This Row],[SAP-Modul
(Pflichtauswahl)]])&gt;0,"Modul anders","okay"),"")</f>
        <v/>
      </c>
      <c r="AQ2514">
        <f>IFERROR(IF(COUNTIFS(BTT[Verwendete Transaktion (Pflichtauswahl)],BTT[[#This Row],[Verwendete Transaktion (Pflichtauswahl)]],BTT[Verantwortliches TP
(automatisch)],"&lt;&gt;"&amp;BTT[[#This Row],[Verantwortliches TP
(automatisch)]])&gt;0,"Transaktion mehrfach","okay"),"")</f>
        <v/>
      </c>
      <c r="AR2514">
        <f>IFERROR(IF(COUNTIFS(BTT[Verwendete Transaktion (Pflichtauswahl)],BTT[[#This Row],[Verwendete Transaktion (Pflichtauswahl)]],BTT[Verantwortliches TP
(automatisch)],"&lt;&gt;"&amp;VLOOKUP(aktives_Teilprojekt,Teilprojekte[[Teilprojekte]:[Kürzel]],2,FALSE))&gt;0,"Transaktion mehrfach","okay"),"")</f>
        <v/>
      </c>
      <c r="AS2514" t="inlineStr">
        <is>
          <t>FI2485</t>
        </is>
      </c>
    </row>
    <row r="2515">
      <c r="A2515">
        <f>IFERROR(IF(BTT[[#This Row],[Lfd Nr. 
(aus konsolidierter Datei)]]&lt;&gt;"",BTT[[#This Row],[Lfd Nr. 
(aus konsolidierter Datei)]],VLOOKUP(aktives_Teilprojekt,Teilprojekte[[Teilprojekte]:[Kürzel]],2,FALSE)&amp;ROW(BTT[[#This Row],[Lfd Nr.
(automatisch)]])-2),"")</f>
        <v/>
      </c>
      <c r="E2515">
        <f>IFERROR(IF(NOT(BTT[[#This Row],[Manuelle Änderung des Verantwortliches TP
(Auswahl - bei Bedarf)]]=""),BTT[[#This Row],[Manuelle Änderung des Verantwortliches TP
(Auswahl - bei Bedarf)]],VLOOKUP(BTT[[#This Row],[Hauptprozess
(Pflichtauswahl)]],Hauptprozesse[],3,FALSE)),"")</f>
        <v/>
      </c>
      <c r="F2515" t="inlineStr">
        <is>
          <t>FI</t>
        </is>
      </c>
      <c r="G2515" t="inlineStr">
        <is>
          <t>RW-B/B</t>
        </is>
      </c>
      <c r="H2515" t="inlineStr"/>
      <c r="I2515" t="inlineStr">
        <is>
          <t>FINT</t>
        </is>
      </c>
      <c r="J2515">
        <f>IFERROR(VLOOKUP(BTT[[#This Row],[Verwendete Transaktion (Pflichtauswahl)]],Transaktionen[[Transaktionen]:[Langtext]],2,FALSE),"")</f>
        <v/>
      </c>
      <c r="V2515">
        <f>IFERROR(VLOOKUP(BTT[[#This Row],[Verwendetes Formular
(Auswahl falls relevant)]],Formulare[[Formularbezeichnung]:[Formularname (technisch)]],2,FALSE),"")</f>
        <v/>
      </c>
      <c r="Y2515" t="inlineStr">
        <is>
          <t>keine Berechtigung</t>
        </is>
      </c>
      <c r="AK2515">
        <f>IF(BTT[[#This Row],[Subprozess
(optionale Auswahl)]]="","okay",IF(VLOOKUP(BTT[[#This Row],[Subprozess
(optionale Auswahl)]],BPML[[Subprozess]:[Zugeordneter Hauptprozess]],3,FALSE)=BTT[[#This Row],[Hauptprozess
(Pflichtauswahl)]],"okay","falscher Subprozess"))</f>
        <v/>
      </c>
      <c r="AL2515">
        <f>IF(aktives_Teilprojekt="Master","",IF(BTT[[#This Row],[Verantwortliches TP
(automatisch)]]=VLOOKUP(aktives_Teilprojekt,Teilprojekte[[Teilprojekte]:[Kürzel]],2,FALSE),"okay","Hauptprozess anderes TP"))</f>
        <v/>
      </c>
      <c r="AM25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5">
        <f>IFERROR(IF(BTT[[#This Row],[SAP-Modul
(Pflichtauswahl)]]&lt;&gt;VLOOKUP(BTT[[#This Row],[Verwendete Transaktion (Pflichtauswahl)]],Transaktionen[[Transaktionen]:[Modul]],3,FALSE),"Modul anders","okay"),"")</f>
        <v/>
      </c>
      <c r="AP2515">
        <f>IFERROR(IF(COUNTIFS(BTT[Verwendete Transaktion (Pflichtauswahl)],BTT[[#This Row],[Verwendete Transaktion (Pflichtauswahl)]],BTT[SAP-Modul
(Pflichtauswahl)],"&lt;&gt;"&amp;BTT[[#This Row],[SAP-Modul
(Pflichtauswahl)]])&gt;0,"Modul anders","okay"),"")</f>
        <v/>
      </c>
      <c r="AQ2515">
        <f>IFERROR(IF(COUNTIFS(BTT[Verwendete Transaktion (Pflichtauswahl)],BTT[[#This Row],[Verwendete Transaktion (Pflichtauswahl)]],BTT[Verantwortliches TP
(automatisch)],"&lt;&gt;"&amp;BTT[[#This Row],[Verantwortliches TP
(automatisch)]])&gt;0,"Transaktion mehrfach","okay"),"")</f>
        <v/>
      </c>
      <c r="AR2515">
        <f>IFERROR(IF(COUNTIFS(BTT[Verwendete Transaktion (Pflichtauswahl)],BTT[[#This Row],[Verwendete Transaktion (Pflichtauswahl)]],BTT[Verantwortliches TP
(automatisch)],"&lt;&gt;"&amp;VLOOKUP(aktives_Teilprojekt,Teilprojekte[[Teilprojekte]:[Kürzel]],2,FALSE))&gt;0,"Transaktion mehrfach","okay"),"")</f>
        <v/>
      </c>
      <c r="AS2515" t="inlineStr">
        <is>
          <t>FI2486</t>
        </is>
      </c>
    </row>
    <row r="2516">
      <c r="A2516">
        <f>IFERROR(IF(BTT[[#This Row],[Lfd Nr. 
(aus konsolidierter Datei)]]&lt;&gt;"",BTT[[#This Row],[Lfd Nr. 
(aus konsolidierter Datei)]],VLOOKUP(aktives_Teilprojekt,Teilprojekte[[Teilprojekte]:[Kürzel]],2,FALSE)&amp;ROW(BTT[[#This Row],[Lfd Nr.
(automatisch)]])-2),"")</f>
        <v/>
      </c>
      <c r="E2516">
        <f>IFERROR(IF(NOT(BTT[[#This Row],[Manuelle Änderung des Verantwortliches TP
(Auswahl - bei Bedarf)]]=""),BTT[[#This Row],[Manuelle Änderung des Verantwortliches TP
(Auswahl - bei Bedarf)]],VLOOKUP(BTT[[#This Row],[Hauptprozess
(Pflichtauswahl)]],Hauptprozesse[],3,FALSE)),"")</f>
        <v/>
      </c>
      <c r="F2516" t="inlineStr">
        <is>
          <t>FI</t>
        </is>
      </c>
      <c r="G2516" t="inlineStr">
        <is>
          <t>RW-B/B</t>
        </is>
      </c>
      <c r="H2516" t="inlineStr"/>
      <c r="I2516" t="inlineStr">
        <is>
          <t>FINTSHOW</t>
        </is>
      </c>
      <c r="J2516">
        <f>IFERROR(VLOOKUP(BTT[[#This Row],[Verwendete Transaktion (Pflichtauswahl)]],Transaktionen[[Transaktionen]:[Langtext]],2,FALSE),"")</f>
        <v/>
      </c>
      <c r="V2516">
        <f>IFERROR(VLOOKUP(BTT[[#This Row],[Verwendetes Formular
(Auswahl falls relevant)]],Formulare[[Formularbezeichnung]:[Formularname (technisch)]],2,FALSE),"")</f>
        <v/>
      </c>
      <c r="Y2516" t="inlineStr">
        <is>
          <t>keine Berechtigung</t>
        </is>
      </c>
      <c r="AK2516">
        <f>IF(BTT[[#This Row],[Subprozess
(optionale Auswahl)]]="","okay",IF(VLOOKUP(BTT[[#This Row],[Subprozess
(optionale Auswahl)]],BPML[[Subprozess]:[Zugeordneter Hauptprozess]],3,FALSE)=BTT[[#This Row],[Hauptprozess
(Pflichtauswahl)]],"okay","falscher Subprozess"))</f>
        <v/>
      </c>
      <c r="AL2516">
        <f>IF(aktives_Teilprojekt="Master","",IF(BTT[[#This Row],[Verantwortliches TP
(automatisch)]]=VLOOKUP(aktives_Teilprojekt,Teilprojekte[[Teilprojekte]:[Kürzel]],2,FALSE),"okay","Hauptprozess anderes TP"))</f>
        <v/>
      </c>
      <c r="AM25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6">
        <f>IFERROR(IF(BTT[[#This Row],[SAP-Modul
(Pflichtauswahl)]]&lt;&gt;VLOOKUP(BTT[[#This Row],[Verwendete Transaktion (Pflichtauswahl)]],Transaktionen[[Transaktionen]:[Modul]],3,FALSE),"Modul anders","okay"),"")</f>
        <v/>
      </c>
      <c r="AP2516">
        <f>IFERROR(IF(COUNTIFS(BTT[Verwendete Transaktion (Pflichtauswahl)],BTT[[#This Row],[Verwendete Transaktion (Pflichtauswahl)]],BTT[SAP-Modul
(Pflichtauswahl)],"&lt;&gt;"&amp;BTT[[#This Row],[SAP-Modul
(Pflichtauswahl)]])&gt;0,"Modul anders","okay"),"")</f>
        <v/>
      </c>
      <c r="AQ2516">
        <f>IFERROR(IF(COUNTIFS(BTT[Verwendete Transaktion (Pflichtauswahl)],BTT[[#This Row],[Verwendete Transaktion (Pflichtauswahl)]],BTT[Verantwortliches TP
(automatisch)],"&lt;&gt;"&amp;BTT[[#This Row],[Verantwortliches TP
(automatisch)]])&gt;0,"Transaktion mehrfach","okay"),"")</f>
        <v/>
      </c>
      <c r="AR2516">
        <f>IFERROR(IF(COUNTIFS(BTT[Verwendete Transaktion (Pflichtauswahl)],BTT[[#This Row],[Verwendete Transaktion (Pflichtauswahl)]],BTT[Verantwortliches TP
(automatisch)],"&lt;&gt;"&amp;VLOOKUP(aktives_Teilprojekt,Teilprojekte[[Teilprojekte]:[Kürzel]],2,FALSE))&gt;0,"Transaktion mehrfach","okay"),"")</f>
        <v/>
      </c>
      <c r="AS2516" t="inlineStr">
        <is>
          <t>FI2487</t>
        </is>
      </c>
    </row>
    <row r="2517">
      <c r="A2517">
        <f>IFERROR(IF(BTT[[#This Row],[Lfd Nr. 
(aus konsolidierter Datei)]]&lt;&gt;"",BTT[[#This Row],[Lfd Nr. 
(aus konsolidierter Datei)]],VLOOKUP(aktives_Teilprojekt,Teilprojekte[[Teilprojekte]:[Kürzel]],2,FALSE)&amp;ROW(BTT[[#This Row],[Lfd Nr.
(automatisch)]])-2),"")</f>
        <v/>
      </c>
      <c r="B2517" t="inlineStr">
        <is>
          <t>Monats- und Jahresabschluss</t>
        </is>
      </c>
      <c r="E2517">
        <f>IFERROR(IF(NOT(BTT[[#This Row],[Manuelle Änderung des Verantwortliches TP
(Auswahl - bei Bedarf)]]=""),BTT[[#This Row],[Manuelle Änderung des Verantwortliches TP
(Auswahl - bei Bedarf)]],VLOOKUP(BTT[[#This Row],[Hauptprozess
(Pflichtauswahl)]],Hauptprozesse[],3,FALSE)),"")</f>
        <v/>
      </c>
      <c r="G2517" t="inlineStr">
        <is>
          <t>RW-B/B</t>
        </is>
      </c>
      <c r="H2517" t="inlineStr"/>
      <c r="I2517" t="inlineStr">
        <is>
          <t>FOTV</t>
        </is>
      </c>
      <c r="J2517">
        <f>IFERROR(VLOOKUP(BTT[[#This Row],[Verwendete Transaktion (Pflichtauswahl)]],Transaktionen[[Transaktionen]:[Langtext]],2,FALSE),"")</f>
        <v/>
      </c>
      <c r="V2517">
        <f>IFERROR(VLOOKUP(BTT[[#This Row],[Verwendetes Formular
(Auswahl falls relevant)]],Formulare[[Formularbezeichnung]:[Formularname (technisch)]],2,FALSE),"")</f>
        <v/>
      </c>
      <c r="Y2517" t="inlineStr">
        <is>
          <t>bereits in der Prozessliste enthalten</t>
        </is>
      </c>
      <c r="AK2517">
        <f>IF(BTT[[#This Row],[Subprozess
(optionale Auswahl)]]="","okay",IF(VLOOKUP(BTT[[#This Row],[Subprozess
(optionale Auswahl)]],BPML[[Subprozess]:[Zugeordneter Hauptprozess]],3,FALSE)=BTT[[#This Row],[Hauptprozess
(Pflichtauswahl)]],"okay","falscher Subprozess"))</f>
        <v/>
      </c>
      <c r="AL2517">
        <f>IF(aktives_Teilprojekt="Master","",IF(BTT[[#This Row],[Verantwortliches TP
(automatisch)]]=VLOOKUP(aktives_Teilprojekt,Teilprojekte[[Teilprojekte]:[Kürzel]],2,FALSE),"okay","Hauptprozess anderes TP"))</f>
        <v/>
      </c>
      <c r="AM25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7">
        <f>IFERROR(IF(BTT[[#This Row],[SAP-Modul
(Pflichtauswahl)]]&lt;&gt;VLOOKUP(BTT[[#This Row],[Verwendete Transaktion (Pflichtauswahl)]],Transaktionen[[Transaktionen]:[Modul]],3,FALSE),"Modul anders","okay"),"")</f>
        <v/>
      </c>
      <c r="AP2517">
        <f>IFERROR(IF(COUNTIFS(BTT[Verwendete Transaktion (Pflichtauswahl)],BTT[[#This Row],[Verwendete Transaktion (Pflichtauswahl)]],BTT[SAP-Modul
(Pflichtauswahl)],"&lt;&gt;"&amp;BTT[[#This Row],[SAP-Modul
(Pflichtauswahl)]])&gt;0,"Modul anders","okay"),"")</f>
        <v/>
      </c>
      <c r="AQ2517">
        <f>IFERROR(IF(COUNTIFS(BTT[Verwendete Transaktion (Pflichtauswahl)],BTT[[#This Row],[Verwendete Transaktion (Pflichtauswahl)]],BTT[Verantwortliches TP
(automatisch)],"&lt;&gt;"&amp;BTT[[#This Row],[Verantwortliches TP
(automatisch)]])&gt;0,"Transaktion mehrfach","okay"),"")</f>
        <v/>
      </c>
      <c r="AR2517">
        <f>IFERROR(IF(COUNTIFS(BTT[Verwendete Transaktion (Pflichtauswahl)],BTT[[#This Row],[Verwendete Transaktion (Pflichtauswahl)]],BTT[Verantwortliches TP
(automatisch)],"&lt;&gt;"&amp;VLOOKUP(aktives_Teilprojekt,Teilprojekte[[Teilprojekte]:[Kürzel]],2,FALSE))&gt;0,"Transaktion mehrfach","okay"),"")</f>
        <v/>
      </c>
      <c r="AS2517" t="inlineStr">
        <is>
          <t>FI2488</t>
        </is>
      </c>
    </row>
    <row r="2518">
      <c r="A2518">
        <f>IFERROR(IF(BTT[[#This Row],[Lfd Nr. 
(aus konsolidierter Datei)]]&lt;&gt;"",BTT[[#This Row],[Lfd Nr. 
(aus konsolidierter Datei)]],VLOOKUP(aktives_Teilprojekt,Teilprojekte[[Teilprojekte]:[Kürzel]],2,FALSE)&amp;ROW(BTT[[#This Row],[Lfd Nr.
(automatisch)]])-2),"")</f>
        <v/>
      </c>
      <c r="B2518" t="inlineStr">
        <is>
          <t>Monats- und Jahresabschluss</t>
        </is>
      </c>
      <c r="E2518">
        <f>IFERROR(IF(NOT(BTT[[#This Row],[Manuelle Änderung des Verantwortliches TP
(Auswahl - bei Bedarf)]]=""),BTT[[#This Row],[Manuelle Änderung des Verantwortliches TP
(Auswahl - bei Bedarf)]],VLOOKUP(BTT[[#This Row],[Hauptprozess
(Pflichtauswahl)]],Hauptprozesse[],3,FALSE)),"")</f>
        <v/>
      </c>
      <c r="G2518" t="inlineStr">
        <is>
          <t>RW-B/B</t>
        </is>
      </c>
      <c r="H2518" t="inlineStr"/>
      <c r="I2518" t="inlineStr">
        <is>
          <t>FS00</t>
        </is>
      </c>
      <c r="J2518">
        <f>IFERROR(VLOOKUP(BTT[[#This Row],[Verwendete Transaktion (Pflichtauswahl)]],Transaktionen[[Transaktionen]:[Langtext]],2,FALSE),"")</f>
        <v/>
      </c>
      <c r="V2518">
        <f>IFERROR(VLOOKUP(BTT[[#This Row],[Verwendetes Formular
(Auswahl falls relevant)]],Formulare[[Formularbezeichnung]:[Formularname (technisch)]],2,FALSE),"")</f>
        <v/>
      </c>
      <c r="Y2518" t="inlineStr">
        <is>
          <t>bereits in der Prozessliste enthalten</t>
        </is>
      </c>
      <c r="AK2518">
        <f>IF(BTT[[#This Row],[Subprozess
(optionale Auswahl)]]="","okay",IF(VLOOKUP(BTT[[#This Row],[Subprozess
(optionale Auswahl)]],BPML[[Subprozess]:[Zugeordneter Hauptprozess]],3,FALSE)=BTT[[#This Row],[Hauptprozess
(Pflichtauswahl)]],"okay","falscher Subprozess"))</f>
        <v/>
      </c>
      <c r="AL2518">
        <f>IF(aktives_Teilprojekt="Master","",IF(BTT[[#This Row],[Verantwortliches TP
(automatisch)]]=VLOOKUP(aktives_Teilprojekt,Teilprojekte[[Teilprojekte]:[Kürzel]],2,FALSE),"okay","Hauptprozess anderes TP"))</f>
        <v/>
      </c>
      <c r="AM25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8">
        <f>IFERROR(IF(BTT[[#This Row],[SAP-Modul
(Pflichtauswahl)]]&lt;&gt;VLOOKUP(BTT[[#This Row],[Verwendete Transaktion (Pflichtauswahl)]],Transaktionen[[Transaktionen]:[Modul]],3,FALSE),"Modul anders","okay"),"")</f>
        <v/>
      </c>
      <c r="AP2518">
        <f>IFERROR(IF(COUNTIFS(BTT[Verwendete Transaktion (Pflichtauswahl)],BTT[[#This Row],[Verwendete Transaktion (Pflichtauswahl)]],BTT[SAP-Modul
(Pflichtauswahl)],"&lt;&gt;"&amp;BTT[[#This Row],[SAP-Modul
(Pflichtauswahl)]])&gt;0,"Modul anders","okay"),"")</f>
        <v/>
      </c>
      <c r="AQ2518">
        <f>IFERROR(IF(COUNTIFS(BTT[Verwendete Transaktion (Pflichtauswahl)],BTT[[#This Row],[Verwendete Transaktion (Pflichtauswahl)]],BTT[Verantwortliches TP
(automatisch)],"&lt;&gt;"&amp;BTT[[#This Row],[Verantwortliches TP
(automatisch)]])&gt;0,"Transaktion mehrfach","okay"),"")</f>
        <v/>
      </c>
      <c r="AR2518">
        <f>IFERROR(IF(COUNTIFS(BTT[Verwendete Transaktion (Pflichtauswahl)],BTT[[#This Row],[Verwendete Transaktion (Pflichtauswahl)]],BTT[Verantwortliches TP
(automatisch)],"&lt;&gt;"&amp;VLOOKUP(aktives_Teilprojekt,Teilprojekte[[Teilprojekte]:[Kürzel]],2,FALSE))&gt;0,"Transaktion mehrfach","okay"),"")</f>
        <v/>
      </c>
      <c r="AS2518" t="inlineStr">
        <is>
          <t>FI2489</t>
        </is>
      </c>
    </row>
    <row r="2519">
      <c r="A2519">
        <f>IFERROR(IF(BTT[[#This Row],[Lfd Nr. 
(aus konsolidierter Datei)]]&lt;&gt;"",BTT[[#This Row],[Lfd Nr. 
(aus konsolidierter Datei)]],VLOOKUP(aktives_Teilprojekt,Teilprojekte[[Teilprojekte]:[Kürzel]],2,FALSE)&amp;ROW(BTT[[#This Row],[Lfd Nr.
(automatisch)]])-2),"")</f>
        <v/>
      </c>
      <c r="B2519" t="inlineStr">
        <is>
          <t>Monats- und Jahresabschluss</t>
        </is>
      </c>
      <c r="E2519">
        <f>IFERROR(IF(NOT(BTT[[#This Row],[Manuelle Änderung des Verantwortliches TP
(Auswahl - bei Bedarf)]]=""),BTT[[#This Row],[Manuelle Änderung des Verantwortliches TP
(Auswahl - bei Bedarf)]],VLOOKUP(BTT[[#This Row],[Hauptprozess
(Pflichtauswahl)]],Hauptprozesse[],3,FALSE)),"")</f>
        <v/>
      </c>
      <c r="G2519" t="inlineStr">
        <is>
          <t>RW-B/B</t>
        </is>
      </c>
      <c r="H2519" t="inlineStr"/>
      <c r="I2519" t="inlineStr">
        <is>
          <t>FS04</t>
        </is>
      </c>
      <c r="J2519">
        <f>IFERROR(VLOOKUP(BTT[[#This Row],[Verwendete Transaktion (Pflichtauswahl)]],Transaktionen[[Transaktionen]:[Langtext]],2,FALSE),"")</f>
        <v/>
      </c>
      <c r="V2519">
        <f>IFERROR(VLOOKUP(BTT[[#This Row],[Verwendetes Formular
(Auswahl falls relevant)]],Formulare[[Formularbezeichnung]:[Formularname (technisch)]],2,FALSE),"")</f>
        <v/>
      </c>
      <c r="AK2519">
        <f>IF(BTT[[#This Row],[Subprozess
(optionale Auswahl)]]="","okay",IF(VLOOKUP(BTT[[#This Row],[Subprozess
(optionale Auswahl)]],BPML[[Subprozess]:[Zugeordneter Hauptprozess]],3,FALSE)=BTT[[#This Row],[Hauptprozess
(Pflichtauswahl)]],"okay","falscher Subprozess"))</f>
        <v/>
      </c>
      <c r="AL2519">
        <f>IF(aktives_Teilprojekt="Master","",IF(BTT[[#This Row],[Verantwortliches TP
(automatisch)]]=VLOOKUP(aktives_Teilprojekt,Teilprojekte[[Teilprojekte]:[Kürzel]],2,FALSE),"okay","Hauptprozess anderes TP"))</f>
        <v/>
      </c>
      <c r="AM25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19">
        <f>IFERROR(IF(BTT[[#This Row],[SAP-Modul
(Pflichtauswahl)]]&lt;&gt;VLOOKUP(BTT[[#This Row],[Verwendete Transaktion (Pflichtauswahl)]],Transaktionen[[Transaktionen]:[Modul]],3,FALSE),"Modul anders","okay"),"")</f>
        <v/>
      </c>
      <c r="AP2519">
        <f>IFERROR(IF(COUNTIFS(BTT[Verwendete Transaktion (Pflichtauswahl)],BTT[[#This Row],[Verwendete Transaktion (Pflichtauswahl)]],BTT[SAP-Modul
(Pflichtauswahl)],"&lt;&gt;"&amp;BTT[[#This Row],[SAP-Modul
(Pflichtauswahl)]])&gt;0,"Modul anders","okay"),"")</f>
        <v/>
      </c>
      <c r="AQ2519">
        <f>IFERROR(IF(COUNTIFS(BTT[Verwendete Transaktion (Pflichtauswahl)],BTT[[#This Row],[Verwendete Transaktion (Pflichtauswahl)]],BTT[Verantwortliches TP
(automatisch)],"&lt;&gt;"&amp;BTT[[#This Row],[Verantwortliches TP
(automatisch)]])&gt;0,"Transaktion mehrfach","okay"),"")</f>
        <v/>
      </c>
      <c r="AR2519">
        <f>IFERROR(IF(COUNTIFS(BTT[Verwendete Transaktion (Pflichtauswahl)],BTT[[#This Row],[Verwendete Transaktion (Pflichtauswahl)]],BTT[Verantwortliches TP
(automatisch)],"&lt;&gt;"&amp;VLOOKUP(aktives_Teilprojekt,Teilprojekte[[Teilprojekte]:[Kürzel]],2,FALSE))&gt;0,"Transaktion mehrfach","okay"),"")</f>
        <v/>
      </c>
      <c r="AS2519" t="inlineStr">
        <is>
          <t>FI2490</t>
        </is>
      </c>
    </row>
    <row r="2520">
      <c r="A2520">
        <f>IFERROR(IF(BTT[[#This Row],[Lfd Nr. 
(aus konsolidierter Datei)]]&lt;&gt;"",BTT[[#This Row],[Lfd Nr. 
(aus konsolidierter Datei)]],VLOOKUP(aktives_Teilprojekt,Teilprojekte[[Teilprojekte]:[Kürzel]],2,FALSE)&amp;ROW(BTT[[#This Row],[Lfd Nr.
(automatisch)]])-2),"")</f>
        <v/>
      </c>
      <c r="E2520">
        <f>IFERROR(IF(NOT(BTT[[#This Row],[Manuelle Änderung des Verantwortliches TP
(Auswahl - bei Bedarf)]]=""),BTT[[#This Row],[Manuelle Änderung des Verantwortliches TP
(Auswahl - bei Bedarf)]],VLOOKUP(BTT[[#This Row],[Hauptprozess
(Pflichtauswahl)]],Hauptprozesse[],3,FALSE)),"")</f>
        <v/>
      </c>
      <c r="F2520" t="inlineStr">
        <is>
          <t>FI</t>
        </is>
      </c>
      <c r="G2520" t="inlineStr">
        <is>
          <t>RW-B/B</t>
        </is>
      </c>
      <c r="H2520" t="inlineStr"/>
      <c r="I2520" t="inlineStr">
        <is>
          <t>FS10</t>
        </is>
      </c>
      <c r="J2520">
        <f>IFERROR(VLOOKUP(BTT[[#This Row],[Verwendete Transaktion (Pflichtauswahl)]],Transaktionen[[Transaktionen]:[Langtext]],2,FALSE),"")</f>
        <v/>
      </c>
      <c r="V2520">
        <f>IFERROR(VLOOKUP(BTT[[#This Row],[Verwendetes Formular
(Auswahl falls relevant)]],Formulare[[Formularbezeichnung]:[Formularname (technisch)]],2,FALSE),"")</f>
        <v/>
      </c>
      <c r="Y2520" t="inlineStr">
        <is>
          <t>keine Berechtigung</t>
        </is>
      </c>
      <c r="AK2520">
        <f>IF(BTT[[#This Row],[Subprozess
(optionale Auswahl)]]="","okay",IF(VLOOKUP(BTT[[#This Row],[Subprozess
(optionale Auswahl)]],BPML[[Subprozess]:[Zugeordneter Hauptprozess]],3,FALSE)=BTT[[#This Row],[Hauptprozess
(Pflichtauswahl)]],"okay","falscher Subprozess"))</f>
        <v/>
      </c>
      <c r="AL2520">
        <f>IF(aktives_Teilprojekt="Master","",IF(BTT[[#This Row],[Verantwortliches TP
(automatisch)]]=VLOOKUP(aktives_Teilprojekt,Teilprojekte[[Teilprojekte]:[Kürzel]],2,FALSE),"okay","Hauptprozess anderes TP"))</f>
        <v/>
      </c>
      <c r="AM25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0">
        <f>IFERROR(IF(BTT[[#This Row],[SAP-Modul
(Pflichtauswahl)]]&lt;&gt;VLOOKUP(BTT[[#This Row],[Verwendete Transaktion (Pflichtauswahl)]],Transaktionen[[Transaktionen]:[Modul]],3,FALSE),"Modul anders","okay"),"")</f>
        <v/>
      </c>
      <c r="AP2520">
        <f>IFERROR(IF(COUNTIFS(BTT[Verwendete Transaktion (Pflichtauswahl)],BTT[[#This Row],[Verwendete Transaktion (Pflichtauswahl)]],BTT[SAP-Modul
(Pflichtauswahl)],"&lt;&gt;"&amp;BTT[[#This Row],[SAP-Modul
(Pflichtauswahl)]])&gt;0,"Modul anders","okay"),"")</f>
        <v/>
      </c>
      <c r="AQ2520">
        <f>IFERROR(IF(COUNTIFS(BTT[Verwendete Transaktion (Pflichtauswahl)],BTT[[#This Row],[Verwendete Transaktion (Pflichtauswahl)]],BTT[Verantwortliches TP
(automatisch)],"&lt;&gt;"&amp;BTT[[#This Row],[Verantwortliches TP
(automatisch)]])&gt;0,"Transaktion mehrfach","okay"),"")</f>
        <v/>
      </c>
      <c r="AR2520">
        <f>IFERROR(IF(COUNTIFS(BTT[Verwendete Transaktion (Pflichtauswahl)],BTT[[#This Row],[Verwendete Transaktion (Pflichtauswahl)]],BTT[Verantwortliches TP
(automatisch)],"&lt;&gt;"&amp;VLOOKUP(aktives_Teilprojekt,Teilprojekte[[Teilprojekte]:[Kürzel]],2,FALSE))&gt;0,"Transaktion mehrfach","okay"),"")</f>
        <v/>
      </c>
      <c r="AS2520" t="inlineStr">
        <is>
          <t>FI2491</t>
        </is>
      </c>
    </row>
    <row r="2521">
      <c r="A2521">
        <f>IFERROR(IF(BTT[[#This Row],[Lfd Nr. 
(aus konsolidierter Datei)]]&lt;&gt;"",BTT[[#This Row],[Lfd Nr. 
(aus konsolidierter Datei)]],VLOOKUP(aktives_Teilprojekt,Teilprojekte[[Teilprojekte]:[Kürzel]],2,FALSE)&amp;ROW(BTT[[#This Row],[Lfd Nr.
(automatisch)]])-2),"")</f>
        <v/>
      </c>
      <c r="B2521" t="inlineStr">
        <is>
          <t>Monats- und Jahresabschluss</t>
        </is>
      </c>
      <c r="E2521">
        <f>IFERROR(IF(NOT(BTT[[#This Row],[Manuelle Änderung des Verantwortliches TP
(Auswahl - bei Bedarf)]]=""),BTT[[#This Row],[Manuelle Änderung des Verantwortliches TP
(Auswahl - bei Bedarf)]],VLOOKUP(BTT[[#This Row],[Hauptprozess
(Pflichtauswahl)]],Hauptprozesse[],3,FALSE)),"")</f>
        <v/>
      </c>
      <c r="G2521" t="inlineStr">
        <is>
          <t>RW-B/B</t>
        </is>
      </c>
      <c r="H2521" t="inlineStr"/>
      <c r="I2521" t="inlineStr">
        <is>
          <t>FS10N</t>
        </is>
      </c>
      <c r="J2521">
        <f>IFERROR(VLOOKUP(BTT[[#This Row],[Verwendete Transaktion (Pflichtauswahl)]],Transaktionen[[Transaktionen]:[Langtext]],2,FALSE),"")</f>
        <v/>
      </c>
      <c r="V2521">
        <f>IFERROR(VLOOKUP(BTT[[#This Row],[Verwendetes Formular
(Auswahl falls relevant)]],Formulare[[Formularbezeichnung]:[Formularname (technisch)]],2,FALSE),"")</f>
        <v/>
      </c>
      <c r="AK2521">
        <f>IF(BTT[[#This Row],[Subprozess
(optionale Auswahl)]]="","okay",IF(VLOOKUP(BTT[[#This Row],[Subprozess
(optionale Auswahl)]],BPML[[Subprozess]:[Zugeordneter Hauptprozess]],3,FALSE)=BTT[[#This Row],[Hauptprozess
(Pflichtauswahl)]],"okay","falscher Subprozess"))</f>
        <v/>
      </c>
      <c r="AL2521">
        <f>IF(aktives_Teilprojekt="Master","",IF(BTT[[#This Row],[Verantwortliches TP
(automatisch)]]=VLOOKUP(aktives_Teilprojekt,Teilprojekte[[Teilprojekte]:[Kürzel]],2,FALSE),"okay","Hauptprozess anderes TP"))</f>
        <v/>
      </c>
      <c r="AM25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1">
        <f>IFERROR(IF(BTT[[#This Row],[SAP-Modul
(Pflichtauswahl)]]&lt;&gt;VLOOKUP(BTT[[#This Row],[Verwendete Transaktion (Pflichtauswahl)]],Transaktionen[[Transaktionen]:[Modul]],3,FALSE),"Modul anders","okay"),"")</f>
        <v/>
      </c>
      <c r="AP2521">
        <f>IFERROR(IF(COUNTIFS(BTT[Verwendete Transaktion (Pflichtauswahl)],BTT[[#This Row],[Verwendete Transaktion (Pflichtauswahl)]],BTT[SAP-Modul
(Pflichtauswahl)],"&lt;&gt;"&amp;BTT[[#This Row],[SAP-Modul
(Pflichtauswahl)]])&gt;0,"Modul anders","okay"),"")</f>
        <v/>
      </c>
      <c r="AQ2521">
        <f>IFERROR(IF(COUNTIFS(BTT[Verwendete Transaktion (Pflichtauswahl)],BTT[[#This Row],[Verwendete Transaktion (Pflichtauswahl)]],BTT[Verantwortliches TP
(automatisch)],"&lt;&gt;"&amp;BTT[[#This Row],[Verantwortliches TP
(automatisch)]])&gt;0,"Transaktion mehrfach","okay"),"")</f>
        <v/>
      </c>
      <c r="AR2521">
        <f>IFERROR(IF(COUNTIFS(BTT[Verwendete Transaktion (Pflichtauswahl)],BTT[[#This Row],[Verwendete Transaktion (Pflichtauswahl)]],BTT[Verantwortliches TP
(automatisch)],"&lt;&gt;"&amp;VLOOKUP(aktives_Teilprojekt,Teilprojekte[[Teilprojekte]:[Kürzel]],2,FALSE))&gt;0,"Transaktion mehrfach","okay"),"")</f>
        <v/>
      </c>
      <c r="AS2521" t="inlineStr">
        <is>
          <t>FI2492</t>
        </is>
      </c>
    </row>
    <row r="2522">
      <c r="A2522">
        <f>IFERROR(IF(BTT[[#This Row],[Lfd Nr. 
(aus konsolidierter Datei)]]&lt;&gt;"",BTT[[#This Row],[Lfd Nr. 
(aus konsolidierter Datei)]],VLOOKUP(aktives_Teilprojekt,Teilprojekte[[Teilprojekte]:[Kürzel]],2,FALSE)&amp;ROW(BTT[[#This Row],[Lfd Nr.
(automatisch)]])-2),"")</f>
        <v/>
      </c>
      <c r="E2522">
        <f>IFERROR(IF(NOT(BTT[[#This Row],[Manuelle Änderung des Verantwortliches TP
(Auswahl - bei Bedarf)]]=""),BTT[[#This Row],[Manuelle Änderung des Verantwortliches TP
(Auswahl - bei Bedarf)]],VLOOKUP(BTT[[#This Row],[Hauptprozess
(Pflichtauswahl)]],Hauptprozesse[],3,FALSE)),"")</f>
        <v/>
      </c>
      <c r="F2522" t="inlineStr">
        <is>
          <t>FI</t>
        </is>
      </c>
      <c r="G2522" t="inlineStr">
        <is>
          <t>RW-B/B</t>
        </is>
      </c>
      <c r="H2522" t="inlineStr"/>
      <c r="I2522" t="inlineStr">
        <is>
          <t>FSE3</t>
        </is>
      </c>
      <c r="J2522">
        <f>IFERROR(VLOOKUP(BTT[[#This Row],[Verwendete Transaktion (Pflichtauswahl)]],Transaktionen[[Transaktionen]:[Langtext]],2,FALSE),"")</f>
        <v/>
      </c>
      <c r="V2522">
        <f>IFERROR(VLOOKUP(BTT[[#This Row],[Verwendetes Formular
(Auswahl falls relevant)]],Formulare[[Formularbezeichnung]:[Formularname (technisch)]],2,FALSE),"")</f>
        <v/>
      </c>
      <c r="Y2522" t="inlineStr">
        <is>
          <t>keine Berechtigung</t>
        </is>
      </c>
      <c r="AK2522">
        <f>IF(BTT[[#This Row],[Subprozess
(optionale Auswahl)]]="","okay",IF(VLOOKUP(BTT[[#This Row],[Subprozess
(optionale Auswahl)]],BPML[[Subprozess]:[Zugeordneter Hauptprozess]],3,FALSE)=BTT[[#This Row],[Hauptprozess
(Pflichtauswahl)]],"okay","falscher Subprozess"))</f>
        <v/>
      </c>
      <c r="AL2522">
        <f>IF(aktives_Teilprojekt="Master","",IF(BTT[[#This Row],[Verantwortliches TP
(automatisch)]]=VLOOKUP(aktives_Teilprojekt,Teilprojekte[[Teilprojekte]:[Kürzel]],2,FALSE),"okay","Hauptprozess anderes TP"))</f>
        <v/>
      </c>
      <c r="AM25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2">
        <f>IFERROR(IF(BTT[[#This Row],[SAP-Modul
(Pflichtauswahl)]]&lt;&gt;VLOOKUP(BTT[[#This Row],[Verwendete Transaktion (Pflichtauswahl)]],Transaktionen[[Transaktionen]:[Modul]],3,FALSE),"Modul anders","okay"),"")</f>
        <v/>
      </c>
      <c r="AP2522">
        <f>IFERROR(IF(COUNTIFS(BTT[Verwendete Transaktion (Pflichtauswahl)],BTT[[#This Row],[Verwendete Transaktion (Pflichtauswahl)]],BTT[SAP-Modul
(Pflichtauswahl)],"&lt;&gt;"&amp;BTT[[#This Row],[SAP-Modul
(Pflichtauswahl)]])&gt;0,"Modul anders","okay"),"")</f>
        <v/>
      </c>
      <c r="AQ2522">
        <f>IFERROR(IF(COUNTIFS(BTT[Verwendete Transaktion (Pflichtauswahl)],BTT[[#This Row],[Verwendete Transaktion (Pflichtauswahl)]],BTT[Verantwortliches TP
(automatisch)],"&lt;&gt;"&amp;BTT[[#This Row],[Verantwortliches TP
(automatisch)]])&gt;0,"Transaktion mehrfach","okay"),"")</f>
        <v/>
      </c>
      <c r="AR2522">
        <f>IFERROR(IF(COUNTIFS(BTT[Verwendete Transaktion (Pflichtauswahl)],BTT[[#This Row],[Verwendete Transaktion (Pflichtauswahl)]],BTT[Verantwortliches TP
(automatisch)],"&lt;&gt;"&amp;VLOOKUP(aktives_Teilprojekt,Teilprojekte[[Teilprojekte]:[Kürzel]],2,FALSE))&gt;0,"Transaktion mehrfach","okay"),"")</f>
        <v/>
      </c>
      <c r="AS2522" t="inlineStr">
        <is>
          <t>FI2493</t>
        </is>
      </c>
    </row>
    <row r="2523">
      <c r="A2523">
        <f>IFERROR(IF(BTT[[#This Row],[Lfd Nr. 
(aus konsolidierter Datei)]]&lt;&gt;"",BTT[[#This Row],[Lfd Nr. 
(aus konsolidierter Datei)]],VLOOKUP(aktives_Teilprojekt,Teilprojekte[[Teilprojekte]:[Kürzel]],2,FALSE)&amp;ROW(BTT[[#This Row],[Lfd Nr.
(automatisch)]])-2),"")</f>
        <v/>
      </c>
      <c r="E2523">
        <f>IFERROR(IF(NOT(BTT[[#This Row],[Manuelle Änderung des Verantwortliches TP
(Auswahl - bei Bedarf)]]=""),BTT[[#This Row],[Manuelle Änderung des Verantwortliches TP
(Auswahl - bei Bedarf)]],VLOOKUP(BTT[[#This Row],[Hauptprozess
(Pflichtauswahl)]],Hauptprozesse[],3,FALSE)),"")</f>
        <v/>
      </c>
      <c r="F2523" t="inlineStr">
        <is>
          <t>FI</t>
        </is>
      </c>
      <c r="H2523" t="inlineStr"/>
      <c r="I2523" t="inlineStr">
        <is>
          <t>FSM3</t>
        </is>
      </c>
      <c r="J2523">
        <f>IFERROR(VLOOKUP(BTT[[#This Row],[Verwendete Transaktion (Pflichtauswahl)]],Transaktionen[[Transaktionen]:[Langtext]],2,FALSE),"")</f>
        <v/>
      </c>
      <c r="V2523">
        <f>IFERROR(VLOOKUP(BTT[[#This Row],[Verwendetes Formular
(Auswahl falls relevant)]],Formulare[[Formularbezeichnung]:[Formularname (technisch)]],2,FALSE),"")</f>
        <v/>
      </c>
      <c r="Y2523" t="inlineStr">
        <is>
          <t>nutzen wir nicht</t>
        </is>
      </c>
      <c r="AK2523">
        <f>IF(BTT[[#This Row],[Subprozess
(optionale Auswahl)]]="","okay",IF(VLOOKUP(BTT[[#This Row],[Subprozess
(optionale Auswahl)]],BPML[[Subprozess]:[Zugeordneter Hauptprozess]],3,FALSE)=BTT[[#This Row],[Hauptprozess
(Pflichtauswahl)]],"okay","falscher Subprozess"))</f>
        <v/>
      </c>
      <c r="AL2523">
        <f>IF(aktives_Teilprojekt="Master","",IF(BTT[[#This Row],[Verantwortliches TP
(automatisch)]]=VLOOKUP(aktives_Teilprojekt,Teilprojekte[[Teilprojekte]:[Kürzel]],2,FALSE),"okay","Hauptprozess anderes TP"))</f>
        <v/>
      </c>
      <c r="AM25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3">
        <f>IFERROR(IF(BTT[[#This Row],[SAP-Modul
(Pflichtauswahl)]]&lt;&gt;VLOOKUP(BTT[[#This Row],[Verwendete Transaktion (Pflichtauswahl)]],Transaktionen[[Transaktionen]:[Modul]],3,FALSE),"Modul anders","okay"),"")</f>
        <v/>
      </c>
      <c r="AP2523">
        <f>IFERROR(IF(COUNTIFS(BTT[Verwendete Transaktion (Pflichtauswahl)],BTT[[#This Row],[Verwendete Transaktion (Pflichtauswahl)]],BTT[SAP-Modul
(Pflichtauswahl)],"&lt;&gt;"&amp;BTT[[#This Row],[SAP-Modul
(Pflichtauswahl)]])&gt;0,"Modul anders","okay"),"")</f>
        <v/>
      </c>
      <c r="AQ2523">
        <f>IFERROR(IF(COUNTIFS(BTT[Verwendete Transaktion (Pflichtauswahl)],BTT[[#This Row],[Verwendete Transaktion (Pflichtauswahl)]],BTT[Verantwortliches TP
(automatisch)],"&lt;&gt;"&amp;BTT[[#This Row],[Verantwortliches TP
(automatisch)]])&gt;0,"Transaktion mehrfach","okay"),"")</f>
        <v/>
      </c>
      <c r="AR2523">
        <f>IFERROR(IF(COUNTIFS(BTT[Verwendete Transaktion (Pflichtauswahl)],BTT[[#This Row],[Verwendete Transaktion (Pflichtauswahl)]],BTT[Verantwortliches TP
(automatisch)],"&lt;&gt;"&amp;VLOOKUP(aktives_Teilprojekt,Teilprojekte[[Teilprojekte]:[Kürzel]],2,FALSE))&gt;0,"Transaktion mehrfach","okay"),"")</f>
        <v/>
      </c>
      <c r="AS2523" t="inlineStr">
        <is>
          <t>FI2494</t>
        </is>
      </c>
    </row>
    <row r="2524">
      <c r="A2524">
        <f>IFERROR(IF(BTT[[#This Row],[Lfd Nr. 
(aus konsolidierter Datei)]]&lt;&gt;"",BTT[[#This Row],[Lfd Nr. 
(aus konsolidierter Datei)]],VLOOKUP(aktives_Teilprojekt,Teilprojekte[[Teilprojekte]:[Kürzel]],2,FALSE)&amp;ROW(BTT[[#This Row],[Lfd Nr.
(automatisch)]])-2),"")</f>
        <v/>
      </c>
      <c r="B2524" t="inlineStr">
        <is>
          <t>Monats- und Jahresabschluss</t>
        </is>
      </c>
      <c r="E2524">
        <f>IFERROR(IF(NOT(BTT[[#This Row],[Manuelle Änderung des Verantwortliches TP
(Auswahl - bei Bedarf)]]=""),BTT[[#This Row],[Manuelle Änderung des Verantwortliches TP
(Auswahl - bei Bedarf)]],VLOOKUP(BTT[[#This Row],[Hauptprozess
(Pflichtauswahl)]],Hauptprozesse[],3,FALSE)),"")</f>
        <v/>
      </c>
      <c r="G2524" t="inlineStr">
        <is>
          <t>RW-B/B</t>
        </is>
      </c>
      <c r="H2524" t="inlineStr"/>
      <c r="I2524" t="inlineStr">
        <is>
          <t>FSP0</t>
        </is>
      </c>
      <c r="J2524">
        <f>IFERROR(VLOOKUP(BTT[[#This Row],[Verwendete Transaktion (Pflichtauswahl)]],Transaktionen[[Transaktionen]:[Langtext]],2,FALSE),"")</f>
        <v/>
      </c>
      <c r="V2524">
        <f>IFERROR(VLOOKUP(BTT[[#This Row],[Verwendetes Formular
(Auswahl falls relevant)]],Formulare[[Formularbezeichnung]:[Formularname (technisch)]],2,FALSE),"")</f>
        <v/>
      </c>
      <c r="AK2524">
        <f>IF(BTT[[#This Row],[Subprozess
(optionale Auswahl)]]="","okay",IF(VLOOKUP(BTT[[#This Row],[Subprozess
(optionale Auswahl)]],BPML[[Subprozess]:[Zugeordneter Hauptprozess]],3,FALSE)=BTT[[#This Row],[Hauptprozess
(Pflichtauswahl)]],"okay","falscher Subprozess"))</f>
        <v/>
      </c>
      <c r="AL2524">
        <f>IF(aktives_Teilprojekt="Master","",IF(BTT[[#This Row],[Verantwortliches TP
(automatisch)]]=VLOOKUP(aktives_Teilprojekt,Teilprojekte[[Teilprojekte]:[Kürzel]],2,FALSE),"okay","Hauptprozess anderes TP"))</f>
        <v/>
      </c>
      <c r="AM25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4">
        <f>IFERROR(IF(BTT[[#This Row],[SAP-Modul
(Pflichtauswahl)]]&lt;&gt;VLOOKUP(BTT[[#This Row],[Verwendete Transaktion (Pflichtauswahl)]],Transaktionen[[Transaktionen]:[Modul]],3,FALSE),"Modul anders","okay"),"")</f>
        <v/>
      </c>
      <c r="AP2524">
        <f>IFERROR(IF(COUNTIFS(BTT[Verwendete Transaktion (Pflichtauswahl)],BTT[[#This Row],[Verwendete Transaktion (Pflichtauswahl)]],BTT[SAP-Modul
(Pflichtauswahl)],"&lt;&gt;"&amp;BTT[[#This Row],[SAP-Modul
(Pflichtauswahl)]])&gt;0,"Modul anders","okay"),"")</f>
        <v/>
      </c>
      <c r="AQ2524">
        <f>IFERROR(IF(COUNTIFS(BTT[Verwendete Transaktion (Pflichtauswahl)],BTT[[#This Row],[Verwendete Transaktion (Pflichtauswahl)]],BTT[Verantwortliches TP
(automatisch)],"&lt;&gt;"&amp;BTT[[#This Row],[Verantwortliches TP
(automatisch)]])&gt;0,"Transaktion mehrfach","okay"),"")</f>
        <v/>
      </c>
      <c r="AR2524">
        <f>IFERROR(IF(COUNTIFS(BTT[Verwendete Transaktion (Pflichtauswahl)],BTT[[#This Row],[Verwendete Transaktion (Pflichtauswahl)]],BTT[Verantwortliches TP
(automatisch)],"&lt;&gt;"&amp;VLOOKUP(aktives_Teilprojekt,Teilprojekte[[Teilprojekte]:[Kürzel]],2,FALSE))&gt;0,"Transaktion mehrfach","okay"),"")</f>
        <v/>
      </c>
      <c r="AS2524" t="inlineStr">
        <is>
          <t>FI2495</t>
        </is>
      </c>
    </row>
    <row r="2525">
      <c r="A2525">
        <f>IFERROR(IF(BTT[[#This Row],[Lfd Nr. 
(aus konsolidierter Datei)]]&lt;&gt;"",BTT[[#This Row],[Lfd Nr. 
(aus konsolidierter Datei)]],VLOOKUP(aktives_Teilprojekt,Teilprojekte[[Teilprojekte]:[Kürzel]],2,FALSE)&amp;ROW(BTT[[#This Row],[Lfd Nr.
(automatisch)]])-2),"")</f>
        <v/>
      </c>
      <c r="B2525" t="inlineStr">
        <is>
          <t>Monats- und Jahresabschluss</t>
        </is>
      </c>
      <c r="E2525">
        <f>IFERROR(IF(NOT(BTT[[#This Row],[Manuelle Änderung des Verantwortliches TP
(Auswahl - bei Bedarf)]]=""),BTT[[#This Row],[Manuelle Änderung des Verantwortliches TP
(Auswahl - bei Bedarf)]],VLOOKUP(BTT[[#This Row],[Hauptprozess
(Pflichtauswahl)]],Hauptprozesse[],3,FALSE)),"")</f>
        <v/>
      </c>
      <c r="G2525" t="inlineStr">
        <is>
          <t>RW-B/B</t>
        </is>
      </c>
      <c r="H2525" t="inlineStr"/>
      <c r="I2525" t="inlineStr">
        <is>
          <t>FSS0</t>
        </is>
      </c>
      <c r="J2525">
        <f>IFERROR(VLOOKUP(BTT[[#This Row],[Verwendete Transaktion (Pflichtauswahl)]],Transaktionen[[Transaktionen]:[Langtext]],2,FALSE),"")</f>
        <v/>
      </c>
      <c r="V2525">
        <f>IFERROR(VLOOKUP(BTT[[#This Row],[Verwendetes Formular
(Auswahl falls relevant)]],Formulare[[Formularbezeichnung]:[Formularname (technisch)]],2,FALSE),"")</f>
        <v/>
      </c>
      <c r="AK2525">
        <f>IF(BTT[[#This Row],[Subprozess
(optionale Auswahl)]]="","okay",IF(VLOOKUP(BTT[[#This Row],[Subprozess
(optionale Auswahl)]],BPML[[Subprozess]:[Zugeordneter Hauptprozess]],3,FALSE)=BTT[[#This Row],[Hauptprozess
(Pflichtauswahl)]],"okay","falscher Subprozess"))</f>
        <v/>
      </c>
      <c r="AL2525">
        <f>IF(aktives_Teilprojekt="Master","",IF(BTT[[#This Row],[Verantwortliches TP
(automatisch)]]=VLOOKUP(aktives_Teilprojekt,Teilprojekte[[Teilprojekte]:[Kürzel]],2,FALSE),"okay","Hauptprozess anderes TP"))</f>
        <v/>
      </c>
      <c r="AM25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5">
        <f>IFERROR(IF(BTT[[#This Row],[SAP-Modul
(Pflichtauswahl)]]&lt;&gt;VLOOKUP(BTT[[#This Row],[Verwendete Transaktion (Pflichtauswahl)]],Transaktionen[[Transaktionen]:[Modul]],3,FALSE),"Modul anders","okay"),"")</f>
        <v/>
      </c>
      <c r="AP2525">
        <f>IFERROR(IF(COUNTIFS(BTT[Verwendete Transaktion (Pflichtauswahl)],BTT[[#This Row],[Verwendete Transaktion (Pflichtauswahl)]],BTT[SAP-Modul
(Pflichtauswahl)],"&lt;&gt;"&amp;BTT[[#This Row],[SAP-Modul
(Pflichtauswahl)]])&gt;0,"Modul anders","okay"),"")</f>
        <v/>
      </c>
      <c r="AQ2525">
        <f>IFERROR(IF(COUNTIFS(BTT[Verwendete Transaktion (Pflichtauswahl)],BTT[[#This Row],[Verwendete Transaktion (Pflichtauswahl)]],BTT[Verantwortliches TP
(automatisch)],"&lt;&gt;"&amp;BTT[[#This Row],[Verantwortliches TP
(automatisch)]])&gt;0,"Transaktion mehrfach","okay"),"")</f>
        <v/>
      </c>
      <c r="AR2525">
        <f>IFERROR(IF(COUNTIFS(BTT[Verwendete Transaktion (Pflichtauswahl)],BTT[[#This Row],[Verwendete Transaktion (Pflichtauswahl)]],BTT[Verantwortliches TP
(automatisch)],"&lt;&gt;"&amp;VLOOKUP(aktives_Teilprojekt,Teilprojekte[[Teilprojekte]:[Kürzel]],2,FALSE))&gt;0,"Transaktion mehrfach","okay"),"")</f>
        <v/>
      </c>
      <c r="AS2525" t="inlineStr">
        <is>
          <t>FI2496</t>
        </is>
      </c>
    </row>
    <row r="2526">
      <c r="A2526">
        <f>IFERROR(IF(BTT[[#This Row],[Lfd Nr. 
(aus konsolidierter Datei)]]&lt;&gt;"",BTT[[#This Row],[Lfd Nr. 
(aus konsolidierter Datei)]],VLOOKUP(aktives_Teilprojekt,Teilprojekte[[Teilprojekte]:[Kürzel]],2,FALSE)&amp;ROW(BTT[[#This Row],[Lfd Nr.
(automatisch)]])-2),"")</f>
        <v/>
      </c>
      <c r="E2526">
        <f>IFERROR(IF(NOT(BTT[[#This Row],[Manuelle Änderung des Verantwortliches TP
(Auswahl - bei Bedarf)]]=""),BTT[[#This Row],[Manuelle Änderung des Verantwortliches TP
(Auswahl - bei Bedarf)]],VLOOKUP(BTT[[#This Row],[Hauptprozess
(Pflichtauswahl)]],Hauptprozesse[],3,FALSE)),"")</f>
        <v/>
      </c>
      <c r="F2526" t="inlineStr">
        <is>
          <t>FI</t>
        </is>
      </c>
      <c r="H2526" t="inlineStr"/>
      <c r="I2526" t="inlineStr">
        <is>
          <t>FSS4</t>
        </is>
      </c>
      <c r="J2526">
        <f>IFERROR(VLOOKUP(BTT[[#This Row],[Verwendete Transaktion (Pflichtauswahl)]],Transaktionen[[Transaktionen]:[Langtext]],2,FALSE),"")</f>
        <v/>
      </c>
      <c r="V2526">
        <f>IFERROR(VLOOKUP(BTT[[#This Row],[Verwendetes Formular
(Auswahl falls relevant)]],Formulare[[Formularbezeichnung]:[Formularname (technisch)]],2,FALSE),"")</f>
        <v/>
      </c>
      <c r="Y2526" t="inlineStr">
        <is>
          <t>nutzen wir nicht</t>
        </is>
      </c>
      <c r="AK2526">
        <f>IF(BTT[[#This Row],[Subprozess
(optionale Auswahl)]]="","okay",IF(VLOOKUP(BTT[[#This Row],[Subprozess
(optionale Auswahl)]],BPML[[Subprozess]:[Zugeordneter Hauptprozess]],3,FALSE)=BTT[[#This Row],[Hauptprozess
(Pflichtauswahl)]],"okay","falscher Subprozess"))</f>
        <v/>
      </c>
      <c r="AL2526">
        <f>IF(aktives_Teilprojekt="Master","",IF(BTT[[#This Row],[Verantwortliches TP
(automatisch)]]=VLOOKUP(aktives_Teilprojekt,Teilprojekte[[Teilprojekte]:[Kürzel]],2,FALSE),"okay","Hauptprozess anderes TP"))</f>
        <v/>
      </c>
      <c r="AM25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6">
        <f>IFERROR(IF(BTT[[#This Row],[SAP-Modul
(Pflichtauswahl)]]&lt;&gt;VLOOKUP(BTT[[#This Row],[Verwendete Transaktion (Pflichtauswahl)]],Transaktionen[[Transaktionen]:[Modul]],3,FALSE),"Modul anders","okay"),"")</f>
        <v/>
      </c>
      <c r="AP2526">
        <f>IFERROR(IF(COUNTIFS(BTT[Verwendete Transaktion (Pflichtauswahl)],BTT[[#This Row],[Verwendete Transaktion (Pflichtauswahl)]],BTT[SAP-Modul
(Pflichtauswahl)],"&lt;&gt;"&amp;BTT[[#This Row],[SAP-Modul
(Pflichtauswahl)]])&gt;0,"Modul anders","okay"),"")</f>
        <v/>
      </c>
      <c r="AQ2526">
        <f>IFERROR(IF(COUNTIFS(BTT[Verwendete Transaktion (Pflichtauswahl)],BTT[[#This Row],[Verwendete Transaktion (Pflichtauswahl)]],BTT[Verantwortliches TP
(automatisch)],"&lt;&gt;"&amp;BTT[[#This Row],[Verantwortliches TP
(automatisch)]])&gt;0,"Transaktion mehrfach","okay"),"")</f>
        <v/>
      </c>
      <c r="AR2526">
        <f>IFERROR(IF(COUNTIFS(BTT[Verwendete Transaktion (Pflichtauswahl)],BTT[[#This Row],[Verwendete Transaktion (Pflichtauswahl)]],BTT[Verantwortliches TP
(automatisch)],"&lt;&gt;"&amp;VLOOKUP(aktives_Teilprojekt,Teilprojekte[[Teilprojekte]:[Kürzel]],2,FALSE))&gt;0,"Transaktion mehrfach","okay"),"")</f>
        <v/>
      </c>
      <c r="AS2526" t="inlineStr">
        <is>
          <t>FI2497</t>
        </is>
      </c>
    </row>
    <row r="2527">
      <c r="A2527">
        <f>IFERROR(IF(BTT[[#This Row],[Lfd Nr. 
(aus konsolidierter Datei)]]&lt;&gt;"",BTT[[#This Row],[Lfd Nr. 
(aus konsolidierter Datei)]],VLOOKUP(aktives_Teilprojekt,Teilprojekte[[Teilprojekte]:[Kürzel]],2,FALSE)&amp;ROW(BTT[[#This Row],[Lfd Nr.
(automatisch)]])-2),"")</f>
        <v/>
      </c>
      <c r="B2527" t="inlineStr">
        <is>
          <t>Bearbeitung und Prüfung von Eingangsrechnungen</t>
        </is>
      </c>
      <c r="E2527">
        <f>IFERROR(IF(NOT(BTT[[#This Row],[Manuelle Änderung des Verantwortliches TP
(Auswahl - bei Bedarf)]]=""),BTT[[#This Row],[Manuelle Änderung des Verantwortliches TP
(Auswahl - bei Bedarf)]],VLOOKUP(BTT[[#This Row],[Hauptprozess
(Pflichtauswahl)]],Hauptprozesse[],3,FALSE)),"")</f>
        <v/>
      </c>
      <c r="G2527" t="inlineStr">
        <is>
          <t>RW-K</t>
        </is>
      </c>
      <c r="H2527" t="inlineStr"/>
      <c r="I2527" t="inlineStr">
        <is>
          <t>FV60</t>
        </is>
      </c>
      <c r="J2527">
        <f>IFERROR(VLOOKUP(BTT[[#This Row],[Verwendete Transaktion (Pflichtauswahl)]],Transaktionen[[Transaktionen]:[Langtext]],2,FALSE),"")</f>
        <v/>
      </c>
      <c r="V2527">
        <f>IFERROR(VLOOKUP(BTT[[#This Row],[Verwendetes Formular
(Auswahl falls relevant)]],Formulare[[Formularbezeichnung]:[Formularname (technisch)]],2,FALSE),"")</f>
        <v/>
      </c>
      <c r="AK2527">
        <f>IF(BTT[[#This Row],[Subprozess
(optionale Auswahl)]]="","okay",IF(VLOOKUP(BTT[[#This Row],[Subprozess
(optionale Auswahl)]],BPML[[Subprozess]:[Zugeordneter Hauptprozess]],3,FALSE)=BTT[[#This Row],[Hauptprozess
(Pflichtauswahl)]],"okay","falscher Subprozess"))</f>
        <v/>
      </c>
      <c r="AL2527">
        <f>IF(aktives_Teilprojekt="Master","",IF(BTT[[#This Row],[Verantwortliches TP
(automatisch)]]=VLOOKUP(aktives_Teilprojekt,Teilprojekte[[Teilprojekte]:[Kürzel]],2,FALSE),"okay","Hauptprozess anderes TP"))</f>
        <v/>
      </c>
      <c r="AM25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7">
        <f>IFERROR(IF(BTT[[#This Row],[SAP-Modul
(Pflichtauswahl)]]&lt;&gt;VLOOKUP(BTT[[#This Row],[Verwendete Transaktion (Pflichtauswahl)]],Transaktionen[[Transaktionen]:[Modul]],3,FALSE),"Modul anders","okay"),"")</f>
        <v/>
      </c>
      <c r="AP2527">
        <f>IFERROR(IF(COUNTIFS(BTT[Verwendete Transaktion (Pflichtauswahl)],BTT[[#This Row],[Verwendete Transaktion (Pflichtauswahl)]],BTT[SAP-Modul
(Pflichtauswahl)],"&lt;&gt;"&amp;BTT[[#This Row],[SAP-Modul
(Pflichtauswahl)]])&gt;0,"Modul anders","okay"),"")</f>
        <v/>
      </c>
      <c r="AQ2527">
        <f>IFERROR(IF(COUNTIFS(BTT[Verwendete Transaktion (Pflichtauswahl)],BTT[[#This Row],[Verwendete Transaktion (Pflichtauswahl)]],BTT[Verantwortliches TP
(automatisch)],"&lt;&gt;"&amp;BTT[[#This Row],[Verantwortliches TP
(automatisch)]])&gt;0,"Transaktion mehrfach","okay"),"")</f>
        <v/>
      </c>
      <c r="AR2527">
        <f>IFERROR(IF(COUNTIFS(BTT[Verwendete Transaktion (Pflichtauswahl)],BTT[[#This Row],[Verwendete Transaktion (Pflichtauswahl)]],BTT[Verantwortliches TP
(automatisch)],"&lt;&gt;"&amp;VLOOKUP(aktives_Teilprojekt,Teilprojekte[[Teilprojekte]:[Kürzel]],2,FALSE))&gt;0,"Transaktion mehrfach","okay"),"")</f>
        <v/>
      </c>
      <c r="AS2527" t="inlineStr">
        <is>
          <t>FI2498</t>
        </is>
      </c>
    </row>
    <row r="2528">
      <c r="A2528">
        <f>IFERROR(IF(BTT[[#This Row],[Lfd Nr. 
(aus konsolidierter Datei)]]&lt;&gt;"",BTT[[#This Row],[Lfd Nr. 
(aus konsolidierter Datei)]],VLOOKUP(aktives_Teilprojekt,Teilprojekte[[Teilprojekte]:[Kürzel]],2,FALSE)&amp;ROW(BTT[[#This Row],[Lfd Nr.
(automatisch)]])-2),"")</f>
        <v/>
      </c>
      <c r="B2528" t="inlineStr">
        <is>
          <t>Bearbeitung und Prüfung von Eingangsrechnungen</t>
        </is>
      </c>
      <c r="E2528">
        <f>IFERROR(IF(NOT(BTT[[#This Row],[Manuelle Änderung des Verantwortliches TP
(Auswahl - bei Bedarf)]]=""),BTT[[#This Row],[Manuelle Änderung des Verantwortliches TP
(Auswahl - bei Bedarf)]],VLOOKUP(BTT[[#This Row],[Hauptprozess
(Pflichtauswahl)]],Hauptprozesse[],3,FALSE)),"")</f>
        <v/>
      </c>
      <c r="G2528" t="inlineStr">
        <is>
          <t>RW-K</t>
        </is>
      </c>
      <c r="H2528" t="inlineStr"/>
      <c r="I2528" t="inlineStr">
        <is>
          <t>FV63</t>
        </is>
      </c>
      <c r="J2528">
        <f>IFERROR(VLOOKUP(BTT[[#This Row],[Verwendete Transaktion (Pflichtauswahl)]],Transaktionen[[Transaktionen]:[Langtext]],2,FALSE),"")</f>
        <v/>
      </c>
      <c r="V2528">
        <f>IFERROR(VLOOKUP(BTT[[#This Row],[Verwendetes Formular
(Auswahl falls relevant)]],Formulare[[Formularbezeichnung]:[Formularname (technisch)]],2,FALSE),"")</f>
        <v/>
      </c>
      <c r="AK2528">
        <f>IF(BTT[[#This Row],[Subprozess
(optionale Auswahl)]]="","okay",IF(VLOOKUP(BTT[[#This Row],[Subprozess
(optionale Auswahl)]],BPML[[Subprozess]:[Zugeordneter Hauptprozess]],3,FALSE)=BTT[[#This Row],[Hauptprozess
(Pflichtauswahl)]],"okay","falscher Subprozess"))</f>
        <v/>
      </c>
      <c r="AL2528">
        <f>IF(aktives_Teilprojekt="Master","",IF(BTT[[#This Row],[Verantwortliches TP
(automatisch)]]=VLOOKUP(aktives_Teilprojekt,Teilprojekte[[Teilprojekte]:[Kürzel]],2,FALSE),"okay","Hauptprozess anderes TP"))</f>
        <v/>
      </c>
      <c r="AM25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8">
        <f>IFERROR(IF(BTT[[#This Row],[SAP-Modul
(Pflichtauswahl)]]&lt;&gt;VLOOKUP(BTT[[#This Row],[Verwendete Transaktion (Pflichtauswahl)]],Transaktionen[[Transaktionen]:[Modul]],3,FALSE),"Modul anders","okay"),"")</f>
        <v/>
      </c>
      <c r="AP2528">
        <f>IFERROR(IF(COUNTIFS(BTT[Verwendete Transaktion (Pflichtauswahl)],BTT[[#This Row],[Verwendete Transaktion (Pflichtauswahl)]],BTT[SAP-Modul
(Pflichtauswahl)],"&lt;&gt;"&amp;BTT[[#This Row],[SAP-Modul
(Pflichtauswahl)]])&gt;0,"Modul anders","okay"),"")</f>
        <v/>
      </c>
      <c r="AQ2528">
        <f>IFERROR(IF(COUNTIFS(BTT[Verwendete Transaktion (Pflichtauswahl)],BTT[[#This Row],[Verwendete Transaktion (Pflichtauswahl)]],BTT[Verantwortliches TP
(automatisch)],"&lt;&gt;"&amp;BTT[[#This Row],[Verantwortliches TP
(automatisch)]])&gt;0,"Transaktion mehrfach","okay"),"")</f>
        <v/>
      </c>
      <c r="AR2528">
        <f>IFERROR(IF(COUNTIFS(BTT[Verwendete Transaktion (Pflichtauswahl)],BTT[[#This Row],[Verwendete Transaktion (Pflichtauswahl)]],BTT[Verantwortliches TP
(automatisch)],"&lt;&gt;"&amp;VLOOKUP(aktives_Teilprojekt,Teilprojekte[[Teilprojekte]:[Kürzel]],2,FALSE))&gt;0,"Transaktion mehrfach","okay"),"")</f>
        <v/>
      </c>
      <c r="AS2528" t="inlineStr">
        <is>
          <t>FI2499</t>
        </is>
      </c>
    </row>
    <row r="2529">
      <c r="A2529">
        <f>IFERROR(IF(BTT[[#This Row],[Lfd Nr. 
(aus konsolidierter Datei)]]&lt;&gt;"",BTT[[#This Row],[Lfd Nr. 
(aus konsolidierter Datei)]],VLOOKUP(aktives_Teilprojekt,Teilprojekte[[Teilprojekte]:[Kürzel]],2,FALSE)&amp;ROW(BTT[[#This Row],[Lfd Nr.
(automatisch)]])-2),"")</f>
        <v/>
      </c>
      <c r="E2529">
        <f>IFERROR(IF(NOT(BTT[[#This Row],[Manuelle Änderung des Verantwortliches TP
(Auswahl - bei Bedarf)]]=""),BTT[[#This Row],[Manuelle Änderung des Verantwortliches TP
(Auswahl - bei Bedarf)]],VLOOKUP(BTT[[#This Row],[Hauptprozess
(Pflichtauswahl)]],Hauptprozesse[],3,FALSE)),"")</f>
        <v/>
      </c>
      <c r="F2529" t="inlineStr">
        <is>
          <t>FI</t>
        </is>
      </c>
      <c r="H2529" t="inlineStr"/>
      <c r="I2529" t="inlineStr">
        <is>
          <t>KO2B</t>
        </is>
      </c>
      <c r="J2529">
        <f>IFERROR(VLOOKUP(BTT[[#This Row],[Verwendete Transaktion (Pflichtauswahl)]],Transaktionen[[Transaktionen]:[Langtext]],2,FALSE),"")</f>
        <v/>
      </c>
      <c r="V2529">
        <f>IFERROR(VLOOKUP(BTT[[#This Row],[Verwendetes Formular
(Auswahl falls relevant)]],Formulare[[Formularbezeichnung]:[Formularname (technisch)]],2,FALSE),"")</f>
        <v/>
      </c>
      <c r="AK2529">
        <f>IF(BTT[[#This Row],[Subprozess
(optionale Auswahl)]]="","okay",IF(VLOOKUP(BTT[[#This Row],[Subprozess
(optionale Auswahl)]],BPML[[Subprozess]:[Zugeordneter Hauptprozess]],3,FALSE)=BTT[[#This Row],[Hauptprozess
(Pflichtauswahl)]],"okay","falscher Subprozess"))</f>
        <v/>
      </c>
      <c r="AL2529">
        <f>IF(aktives_Teilprojekt="Master","",IF(BTT[[#This Row],[Verantwortliches TP
(automatisch)]]=VLOOKUP(aktives_Teilprojekt,Teilprojekte[[Teilprojekte]:[Kürzel]],2,FALSE),"okay","Hauptprozess anderes TP"))</f>
        <v/>
      </c>
      <c r="AM25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29">
        <f>IFERROR(IF(BTT[[#This Row],[SAP-Modul
(Pflichtauswahl)]]&lt;&gt;VLOOKUP(BTT[[#This Row],[Verwendete Transaktion (Pflichtauswahl)]],Transaktionen[[Transaktionen]:[Modul]],3,FALSE),"Modul anders","okay"),"")</f>
        <v/>
      </c>
      <c r="AP2529">
        <f>IFERROR(IF(COUNTIFS(BTT[Verwendete Transaktion (Pflichtauswahl)],BTT[[#This Row],[Verwendete Transaktion (Pflichtauswahl)]],BTT[SAP-Modul
(Pflichtauswahl)],"&lt;&gt;"&amp;BTT[[#This Row],[SAP-Modul
(Pflichtauswahl)]])&gt;0,"Modul anders","okay"),"")</f>
        <v/>
      </c>
      <c r="AQ2529">
        <f>IFERROR(IF(COUNTIFS(BTT[Verwendete Transaktion (Pflichtauswahl)],BTT[[#This Row],[Verwendete Transaktion (Pflichtauswahl)]],BTT[Verantwortliches TP
(automatisch)],"&lt;&gt;"&amp;BTT[[#This Row],[Verantwortliches TP
(automatisch)]])&gt;0,"Transaktion mehrfach","okay"),"")</f>
        <v/>
      </c>
      <c r="AR2529">
        <f>IFERROR(IF(COUNTIFS(BTT[Verwendete Transaktion (Pflichtauswahl)],BTT[[#This Row],[Verwendete Transaktion (Pflichtauswahl)]],BTT[Verantwortliches TP
(automatisch)],"&lt;&gt;"&amp;VLOOKUP(aktives_Teilprojekt,Teilprojekte[[Teilprojekte]:[Kürzel]],2,FALSE))&gt;0,"Transaktion mehrfach","okay"),"")</f>
        <v/>
      </c>
      <c r="AS2529" t="inlineStr">
        <is>
          <t>FI2500</t>
        </is>
      </c>
    </row>
    <row r="2530">
      <c r="A2530">
        <f>IFERROR(IF(BTT[[#This Row],[Lfd Nr. 
(aus konsolidierter Datei)]]&lt;&gt;"",BTT[[#This Row],[Lfd Nr. 
(aus konsolidierter Datei)]],VLOOKUP(aktives_Teilprojekt,Teilprojekte[[Teilprojekte]:[Kürzel]],2,FALSE)&amp;ROW(BTT[[#This Row],[Lfd Nr.
(automatisch)]])-2),"")</f>
        <v/>
      </c>
      <c r="E2530">
        <f>IFERROR(IF(NOT(BTT[[#This Row],[Manuelle Änderung des Verantwortliches TP
(Auswahl - bei Bedarf)]]=""),BTT[[#This Row],[Manuelle Änderung des Verantwortliches TP
(Auswahl - bei Bedarf)]],VLOOKUP(BTT[[#This Row],[Hauptprozess
(Pflichtauswahl)]],Hauptprozesse[],3,FALSE)),"")</f>
        <v/>
      </c>
      <c r="F2530" t="inlineStr">
        <is>
          <t>FI</t>
        </is>
      </c>
      <c r="G2530" t="inlineStr">
        <is>
          <t>RW-B/B</t>
        </is>
      </c>
      <c r="H2530" t="inlineStr"/>
      <c r="I2530" t="inlineStr">
        <is>
          <t>OBL6</t>
        </is>
      </c>
      <c r="J2530">
        <f>IFERROR(VLOOKUP(BTT[[#This Row],[Verwendete Transaktion (Pflichtauswahl)]],Transaktionen[[Transaktionen]:[Langtext]],2,FALSE),"")</f>
        <v/>
      </c>
      <c r="V2530">
        <f>IFERROR(VLOOKUP(BTT[[#This Row],[Verwendetes Formular
(Auswahl falls relevant)]],Formulare[[Formularbezeichnung]:[Formularname (technisch)]],2,FALSE),"")</f>
        <v/>
      </c>
      <c r="Y2530" t="inlineStr">
        <is>
          <t>keine Berechtigung</t>
        </is>
      </c>
      <c r="AK2530">
        <f>IF(BTT[[#This Row],[Subprozess
(optionale Auswahl)]]="","okay",IF(VLOOKUP(BTT[[#This Row],[Subprozess
(optionale Auswahl)]],BPML[[Subprozess]:[Zugeordneter Hauptprozess]],3,FALSE)=BTT[[#This Row],[Hauptprozess
(Pflichtauswahl)]],"okay","falscher Subprozess"))</f>
        <v/>
      </c>
      <c r="AL2530">
        <f>IF(aktives_Teilprojekt="Master","",IF(BTT[[#This Row],[Verantwortliches TP
(automatisch)]]=VLOOKUP(aktives_Teilprojekt,Teilprojekte[[Teilprojekte]:[Kürzel]],2,FALSE),"okay","Hauptprozess anderes TP"))</f>
        <v/>
      </c>
      <c r="AM25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0">
        <f>IFERROR(IF(BTT[[#This Row],[SAP-Modul
(Pflichtauswahl)]]&lt;&gt;VLOOKUP(BTT[[#This Row],[Verwendete Transaktion (Pflichtauswahl)]],Transaktionen[[Transaktionen]:[Modul]],3,FALSE),"Modul anders","okay"),"")</f>
        <v/>
      </c>
      <c r="AP2530">
        <f>IFERROR(IF(COUNTIFS(BTT[Verwendete Transaktion (Pflichtauswahl)],BTT[[#This Row],[Verwendete Transaktion (Pflichtauswahl)]],BTT[SAP-Modul
(Pflichtauswahl)],"&lt;&gt;"&amp;BTT[[#This Row],[SAP-Modul
(Pflichtauswahl)]])&gt;0,"Modul anders","okay"),"")</f>
        <v/>
      </c>
      <c r="AQ2530">
        <f>IFERROR(IF(COUNTIFS(BTT[Verwendete Transaktion (Pflichtauswahl)],BTT[[#This Row],[Verwendete Transaktion (Pflichtauswahl)]],BTT[Verantwortliches TP
(automatisch)],"&lt;&gt;"&amp;BTT[[#This Row],[Verantwortliches TP
(automatisch)]])&gt;0,"Transaktion mehrfach","okay"),"")</f>
        <v/>
      </c>
      <c r="AR2530">
        <f>IFERROR(IF(COUNTIFS(BTT[Verwendete Transaktion (Pflichtauswahl)],BTT[[#This Row],[Verwendete Transaktion (Pflichtauswahl)]],BTT[Verantwortliches TP
(automatisch)],"&lt;&gt;"&amp;VLOOKUP(aktives_Teilprojekt,Teilprojekte[[Teilprojekte]:[Kürzel]],2,FALSE))&gt;0,"Transaktion mehrfach","okay"),"")</f>
        <v/>
      </c>
      <c r="AS2530" t="inlineStr">
        <is>
          <t>FI2501</t>
        </is>
      </c>
    </row>
    <row r="2531">
      <c r="A2531">
        <f>IFERROR(IF(BTT[[#This Row],[Lfd Nr. 
(aus konsolidierter Datei)]]&lt;&gt;"",BTT[[#This Row],[Lfd Nr. 
(aus konsolidierter Datei)]],VLOOKUP(aktives_Teilprojekt,Teilprojekte[[Teilprojekte]:[Kürzel]],2,FALSE)&amp;ROW(BTT[[#This Row],[Lfd Nr.
(automatisch)]])-2),"")</f>
        <v/>
      </c>
      <c r="E2531">
        <f>IFERROR(IF(NOT(BTT[[#This Row],[Manuelle Änderung des Verantwortliches TP
(Auswahl - bei Bedarf)]]=""),BTT[[#This Row],[Manuelle Änderung des Verantwortliches TP
(Auswahl - bei Bedarf)]],VLOOKUP(BTT[[#This Row],[Hauptprozess
(Pflichtauswahl)]],Hauptprozesse[],3,FALSE)),"")</f>
        <v/>
      </c>
      <c r="F2531" t="inlineStr">
        <is>
          <t>FI</t>
        </is>
      </c>
      <c r="G2531" t="inlineStr">
        <is>
          <t>RW-B/B</t>
        </is>
      </c>
      <c r="H2531" t="inlineStr"/>
      <c r="I2531" t="inlineStr">
        <is>
          <t>OBU1</t>
        </is>
      </c>
      <c r="J2531">
        <f>IFERROR(VLOOKUP(BTT[[#This Row],[Verwendete Transaktion (Pflichtauswahl)]],Transaktionen[[Transaktionen]:[Langtext]],2,FALSE),"")</f>
        <v/>
      </c>
      <c r="V2531">
        <f>IFERROR(VLOOKUP(BTT[[#This Row],[Verwendetes Formular
(Auswahl falls relevant)]],Formulare[[Formularbezeichnung]:[Formularname (technisch)]],2,FALSE),"")</f>
        <v/>
      </c>
      <c r="Y2531" t="inlineStr">
        <is>
          <t>keine Berechtigung</t>
        </is>
      </c>
      <c r="AK2531">
        <f>IF(BTT[[#This Row],[Subprozess
(optionale Auswahl)]]="","okay",IF(VLOOKUP(BTT[[#This Row],[Subprozess
(optionale Auswahl)]],BPML[[Subprozess]:[Zugeordneter Hauptprozess]],3,FALSE)=BTT[[#This Row],[Hauptprozess
(Pflichtauswahl)]],"okay","falscher Subprozess"))</f>
        <v/>
      </c>
      <c r="AL2531">
        <f>IF(aktives_Teilprojekt="Master","",IF(BTT[[#This Row],[Verantwortliches TP
(automatisch)]]=VLOOKUP(aktives_Teilprojekt,Teilprojekte[[Teilprojekte]:[Kürzel]],2,FALSE),"okay","Hauptprozess anderes TP"))</f>
        <v/>
      </c>
      <c r="AM25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1">
        <f>IFERROR(IF(BTT[[#This Row],[SAP-Modul
(Pflichtauswahl)]]&lt;&gt;VLOOKUP(BTT[[#This Row],[Verwendete Transaktion (Pflichtauswahl)]],Transaktionen[[Transaktionen]:[Modul]],3,FALSE),"Modul anders","okay"),"")</f>
        <v/>
      </c>
      <c r="AP2531">
        <f>IFERROR(IF(COUNTIFS(BTT[Verwendete Transaktion (Pflichtauswahl)],BTT[[#This Row],[Verwendete Transaktion (Pflichtauswahl)]],BTT[SAP-Modul
(Pflichtauswahl)],"&lt;&gt;"&amp;BTT[[#This Row],[SAP-Modul
(Pflichtauswahl)]])&gt;0,"Modul anders","okay"),"")</f>
        <v/>
      </c>
      <c r="AQ2531">
        <f>IFERROR(IF(COUNTIFS(BTT[Verwendete Transaktion (Pflichtauswahl)],BTT[[#This Row],[Verwendete Transaktion (Pflichtauswahl)]],BTT[Verantwortliches TP
(automatisch)],"&lt;&gt;"&amp;BTT[[#This Row],[Verantwortliches TP
(automatisch)]])&gt;0,"Transaktion mehrfach","okay"),"")</f>
        <v/>
      </c>
      <c r="AR2531">
        <f>IFERROR(IF(COUNTIFS(BTT[Verwendete Transaktion (Pflichtauswahl)],BTT[[#This Row],[Verwendete Transaktion (Pflichtauswahl)]],BTT[Verantwortliches TP
(automatisch)],"&lt;&gt;"&amp;VLOOKUP(aktives_Teilprojekt,Teilprojekte[[Teilprojekte]:[Kürzel]],2,FALSE))&gt;0,"Transaktion mehrfach","okay"),"")</f>
        <v/>
      </c>
      <c r="AS2531" t="inlineStr">
        <is>
          <t>FI2502</t>
        </is>
      </c>
    </row>
    <row r="2532">
      <c r="A2532">
        <f>IFERROR(IF(BTT[[#This Row],[Lfd Nr. 
(aus konsolidierter Datei)]]&lt;&gt;"",BTT[[#This Row],[Lfd Nr. 
(aus konsolidierter Datei)]],VLOOKUP(aktives_Teilprojekt,Teilprojekte[[Teilprojekte]:[Kürzel]],2,FALSE)&amp;ROW(BTT[[#This Row],[Lfd Nr.
(automatisch)]])-2),"")</f>
        <v/>
      </c>
      <c r="E2532">
        <f>IFERROR(IF(NOT(BTT[[#This Row],[Manuelle Änderung des Verantwortliches TP
(Auswahl - bei Bedarf)]]=""),BTT[[#This Row],[Manuelle Änderung des Verantwortliches TP
(Auswahl - bei Bedarf)]],VLOOKUP(BTT[[#This Row],[Hauptprozess
(Pflichtauswahl)]],Hauptprozesse[],3,FALSE)),"")</f>
        <v/>
      </c>
      <c r="F2532" t="inlineStr">
        <is>
          <t>FI</t>
        </is>
      </c>
      <c r="G2532" t="inlineStr">
        <is>
          <t>RW-B/B</t>
        </is>
      </c>
      <c r="H2532" t="inlineStr"/>
      <c r="I2532" t="inlineStr">
        <is>
          <t>OBVCU</t>
        </is>
      </c>
      <c r="J2532">
        <f>IFERROR(VLOOKUP(BTT[[#This Row],[Verwendete Transaktion (Pflichtauswahl)]],Transaktionen[[Transaktionen]:[Langtext]],2,FALSE),"")</f>
        <v/>
      </c>
      <c r="V2532">
        <f>IFERROR(VLOOKUP(BTT[[#This Row],[Verwendetes Formular
(Auswahl falls relevant)]],Formulare[[Formularbezeichnung]:[Formularname (technisch)]],2,FALSE),"")</f>
        <v/>
      </c>
      <c r="Y2532" t="inlineStr">
        <is>
          <t>keine Berechtigung</t>
        </is>
      </c>
      <c r="AK2532">
        <f>IF(BTT[[#This Row],[Subprozess
(optionale Auswahl)]]="","okay",IF(VLOOKUP(BTT[[#This Row],[Subprozess
(optionale Auswahl)]],BPML[[Subprozess]:[Zugeordneter Hauptprozess]],3,FALSE)=BTT[[#This Row],[Hauptprozess
(Pflichtauswahl)]],"okay","falscher Subprozess"))</f>
        <v/>
      </c>
      <c r="AL2532">
        <f>IF(aktives_Teilprojekt="Master","",IF(BTT[[#This Row],[Verantwortliches TP
(automatisch)]]=VLOOKUP(aktives_Teilprojekt,Teilprojekte[[Teilprojekte]:[Kürzel]],2,FALSE),"okay","Hauptprozess anderes TP"))</f>
        <v/>
      </c>
      <c r="AM25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2">
        <f>IFERROR(IF(BTT[[#This Row],[SAP-Modul
(Pflichtauswahl)]]&lt;&gt;VLOOKUP(BTT[[#This Row],[Verwendete Transaktion (Pflichtauswahl)]],Transaktionen[[Transaktionen]:[Modul]],3,FALSE),"Modul anders","okay"),"")</f>
        <v/>
      </c>
      <c r="AP2532">
        <f>IFERROR(IF(COUNTIFS(BTT[Verwendete Transaktion (Pflichtauswahl)],BTT[[#This Row],[Verwendete Transaktion (Pflichtauswahl)]],BTT[SAP-Modul
(Pflichtauswahl)],"&lt;&gt;"&amp;BTT[[#This Row],[SAP-Modul
(Pflichtauswahl)]])&gt;0,"Modul anders","okay"),"")</f>
        <v/>
      </c>
      <c r="AQ2532">
        <f>IFERROR(IF(COUNTIFS(BTT[Verwendete Transaktion (Pflichtauswahl)],BTT[[#This Row],[Verwendete Transaktion (Pflichtauswahl)]],BTT[Verantwortliches TP
(automatisch)],"&lt;&gt;"&amp;BTT[[#This Row],[Verantwortliches TP
(automatisch)]])&gt;0,"Transaktion mehrfach","okay"),"")</f>
        <v/>
      </c>
      <c r="AR2532">
        <f>IFERROR(IF(COUNTIFS(BTT[Verwendete Transaktion (Pflichtauswahl)],BTT[[#This Row],[Verwendete Transaktion (Pflichtauswahl)]],BTT[Verantwortliches TP
(automatisch)],"&lt;&gt;"&amp;VLOOKUP(aktives_Teilprojekt,Teilprojekte[[Teilprojekte]:[Kürzel]],2,FALSE))&gt;0,"Transaktion mehrfach","okay"),"")</f>
        <v/>
      </c>
      <c r="AS2532" t="inlineStr">
        <is>
          <t>FI2503</t>
        </is>
      </c>
    </row>
    <row r="2533">
      <c r="A2533">
        <f>IFERROR(IF(BTT[[#This Row],[Lfd Nr. 
(aus konsolidierter Datei)]]&lt;&gt;"",BTT[[#This Row],[Lfd Nr. 
(aus konsolidierter Datei)]],VLOOKUP(aktives_Teilprojekt,Teilprojekte[[Teilprojekte]:[Kürzel]],2,FALSE)&amp;ROW(BTT[[#This Row],[Lfd Nr.
(automatisch)]])-2),"")</f>
        <v/>
      </c>
      <c r="E2533">
        <f>IFERROR(IF(NOT(BTT[[#This Row],[Manuelle Änderung des Verantwortliches TP
(Auswahl - bei Bedarf)]]=""),BTT[[#This Row],[Manuelle Änderung des Verantwortliches TP
(Auswahl - bei Bedarf)]],VLOOKUP(BTT[[#This Row],[Hauptprozess
(Pflichtauswahl)]],Hauptprozesse[],3,FALSE)),"")</f>
        <v/>
      </c>
      <c r="F2533" t="inlineStr">
        <is>
          <t>FI</t>
        </is>
      </c>
      <c r="G2533" t="inlineStr">
        <is>
          <t>IT</t>
        </is>
      </c>
      <c r="H2533" t="inlineStr"/>
      <c r="I2533" t="inlineStr">
        <is>
          <t>OBVS</t>
        </is>
      </c>
      <c r="J2533">
        <f>IFERROR(VLOOKUP(BTT[[#This Row],[Verwendete Transaktion (Pflichtauswahl)]],Transaktionen[[Transaktionen]:[Langtext]],2,FALSE),"")</f>
        <v/>
      </c>
      <c r="V2533">
        <f>IFERROR(VLOOKUP(BTT[[#This Row],[Verwendetes Formular
(Auswahl falls relevant)]],Formulare[[Formularbezeichnung]:[Formularname (technisch)]],2,FALSE),"")</f>
        <v/>
      </c>
      <c r="Y2533" t="inlineStr">
        <is>
          <t>keine Berechtigung</t>
        </is>
      </c>
      <c r="AK2533">
        <f>IF(BTT[[#This Row],[Subprozess
(optionale Auswahl)]]="","okay",IF(VLOOKUP(BTT[[#This Row],[Subprozess
(optionale Auswahl)]],BPML[[Subprozess]:[Zugeordneter Hauptprozess]],3,FALSE)=BTT[[#This Row],[Hauptprozess
(Pflichtauswahl)]],"okay","falscher Subprozess"))</f>
        <v/>
      </c>
      <c r="AL2533">
        <f>IF(aktives_Teilprojekt="Master","",IF(BTT[[#This Row],[Verantwortliches TP
(automatisch)]]=VLOOKUP(aktives_Teilprojekt,Teilprojekte[[Teilprojekte]:[Kürzel]],2,FALSE),"okay","Hauptprozess anderes TP"))</f>
        <v/>
      </c>
      <c r="AM25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3">
        <f>IFERROR(IF(BTT[[#This Row],[SAP-Modul
(Pflichtauswahl)]]&lt;&gt;VLOOKUP(BTT[[#This Row],[Verwendete Transaktion (Pflichtauswahl)]],Transaktionen[[Transaktionen]:[Modul]],3,FALSE),"Modul anders","okay"),"")</f>
        <v/>
      </c>
      <c r="AP2533">
        <f>IFERROR(IF(COUNTIFS(BTT[Verwendete Transaktion (Pflichtauswahl)],BTT[[#This Row],[Verwendete Transaktion (Pflichtauswahl)]],BTT[SAP-Modul
(Pflichtauswahl)],"&lt;&gt;"&amp;BTT[[#This Row],[SAP-Modul
(Pflichtauswahl)]])&gt;0,"Modul anders","okay"),"")</f>
        <v/>
      </c>
      <c r="AQ2533">
        <f>IFERROR(IF(COUNTIFS(BTT[Verwendete Transaktion (Pflichtauswahl)],BTT[[#This Row],[Verwendete Transaktion (Pflichtauswahl)]],BTT[Verantwortliches TP
(automatisch)],"&lt;&gt;"&amp;BTT[[#This Row],[Verantwortliches TP
(automatisch)]])&gt;0,"Transaktion mehrfach","okay"),"")</f>
        <v/>
      </c>
      <c r="AR2533">
        <f>IFERROR(IF(COUNTIFS(BTT[Verwendete Transaktion (Pflichtauswahl)],BTT[[#This Row],[Verwendete Transaktion (Pflichtauswahl)]],BTT[Verantwortliches TP
(automatisch)],"&lt;&gt;"&amp;VLOOKUP(aktives_Teilprojekt,Teilprojekte[[Teilprojekte]:[Kürzel]],2,FALSE))&gt;0,"Transaktion mehrfach","okay"),"")</f>
        <v/>
      </c>
      <c r="AS2533" t="inlineStr">
        <is>
          <t>FI2504</t>
        </is>
      </c>
    </row>
    <row r="2534">
      <c r="A2534">
        <f>IFERROR(IF(BTT[[#This Row],[Lfd Nr. 
(aus konsolidierter Datei)]]&lt;&gt;"",BTT[[#This Row],[Lfd Nr. 
(aus konsolidierter Datei)]],VLOOKUP(aktives_Teilprojekt,Teilprojekte[[Teilprojekte]:[Kürzel]],2,FALSE)&amp;ROW(BTT[[#This Row],[Lfd Nr.
(automatisch)]])-2),"")</f>
        <v/>
      </c>
      <c r="E2534">
        <f>IFERROR(IF(NOT(BTT[[#This Row],[Manuelle Änderung des Verantwortliches TP
(Auswahl - bei Bedarf)]]=""),BTT[[#This Row],[Manuelle Änderung des Verantwortliches TP
(Auswahl - bei Bedarf)]],VLOOKUP(BTT[[#This Row],[Hauptprozess
(Pflichtauswahl)]],Hauptprozesse[],3,FALSE)),"")</f>
        <v/>
      </c>
      <c r="F2534" t="inlineStr">
        <is>
          <t>FI</t>
        </is>
      </c>
      <c r="G2534" t="inlineStr">
        <is>
          <t>IT</t>
        </is>
      </c>
      <c r="H2534" t="inlineStr"/>
      <c r="I2534" t="inlineStr">
        <is>
          <t>OBVU</t>
        </is>
      </c>
      <c r="J2534">
        <f>IFERROR(VLOOKUP(BTT[[#This Row],[Verwendete Transaktion (Pflichtauswahl)]],Transaktionen[[Transaktionen]:[Langtext]],2,FALSE),"")</f>
        <v/>
      </c>
      <c r="V2534">
        <f>IFERROR(VLOOKUP(BTT[[#This Row],[Verwendetes Formular
(Auswahl falls relevant)]],Formulare[[Formularbezeichnung]:[Formularname (technisch)]],2,FALSE),"")</f>
        <v/>
      </c>
      <c r="Y2534" t="inlineStr">
        <is>
          <t>keine Berechtigung</t>
        </is>
      </c>
      <c r="AK2534">
        <f>IF(BTT[[#This Row],[Subprozess
(optionale Auswahl)]]="","okay",IF(VLOOKUP(BTT[[#This Row],[Subprozess
(optionale Auswahl)]],BPML[[Subprozess]:[Zugeordneter Hauptprozess]],3,FALSE)=BTT[[#This Row],[Hauptprozess
(Pflichtauswahl)]],"okay","falscher Subprozess"))</f>
        <v/>
      </c>
      <c r="AL2534">
        <f>IF(aktives_Teilprojekt="Master","",IF(BTT[[#This Row],[Verantwortliches TP
(automatisch)]]=VLOOKUP(aktives_Teilprojekt,Teilprojekte[[Teilprojekte]:[Kürzel]],2,FALSE),"okay","Hauptprozess anderes TP"))</f>
        <v/>
      </c>
      <c r="AM25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4">
        <f>IFERROR(IF(BTT[[#This Row],[SAP-Modul
(Pflichtauswahl)]]&lt;&gt;VLOOKUP(BTT[[#This Row],[Verwendete Transaktion (Pflichtauswahl)]],Transaktionen[[Transaktionen]:[Modul]],3,FALSE),"Modul anders","okay"),"")</f>
        <v/>
      </c>
      <c r="AP2534">
        <f>IFERROR(IF(COUNTIFS(BTT[Verwendete Transaktion (Pflichtauswahl)],BTT[[#This Row],[Verwendete Transaktion (Pflichtauswahl)]],BTT[SAP-Modul
(Pflichtauswahl)],"&lt;&gt;"&amp;BTT[[#This Row],[SAP-Modul
(Pflichtauswahl)]])&gt;0,"Modul anders","okay"),"")</f>
        <v/>
      </c>
      <c r="AQ2534">
        <f>IFERROR(IF(COUNTIFS(BTT[Verwendete Transaktion (Pflichtauswahl)],BTT[[#This Row],[Verwendete Transaktion (Pflichtauswahl)]],BTT[Verantwortliches TP
(automatisch)],"&lt;&gt;"&amp;BTT[[#This Row],[Verantwortliches TP
(automatisch)]])&gt;0,"Transaktion mehrfach","okay"),"")</f>
        <v/>
      </c>
      <c r="AR2534">
        <f>IFERROR(IF(COUNTIFS(BTT[Verwendete Transaktion (Pflichtauswahl)],BTT[[#This Row],[Verwendete Transaktion (Pflichtauswahl)]],BTT[Verantwortliches TP
(automatisch)],"&lt;&gt;"&amp;VLOOKUP(aktives_Teilprojekt,Teilprojekte[[Teilprojekte]:[Kürzel]],2,FALSE))&gt;0,"Transaktion mehrfach","okay"),"")</f>
        <v/>
      </c>
      <c r="AS2534" t="inlineStr">
        <is>
          <t>FI2505</t>
        </is>
      </c>
    </row>
    <row r="2535">
      <c r="A2535">
        <f>IFERROR(IF(BTT[[#This Row],[Lfd Nr. 
(aus konsolidierter Datei)]]&lt;&gt;"",BTT[[#This Row],[Lfd Nr. 
(aus konsolidierter Datei)]],VLOOKUP(aktives_Teilprojekt,Teilprojekte[[Teilprojekte]:[Kürzel]],2,FALSE)&amp;ROW(BTT[[#This Row],[Lfd Nr.
(automatisch)]])-2),"")</f>
        <v/>
      </c>
      <c r="E2535">
        <f>IFERROR(IF(NOT(BTT[[#This Row],[Manuelle Änderung des Verantwortliches TP
(Auswahl - bei Bedarf)]]=""),BTT[[#This Row],[Manuelle Änderung des Verantwortliches TP
(Auswahl - bei Bedarf)]],VLOOKUP(BTT[[#This Row],[Hauptprozess
(Pflichtauswahl)]],Hauptprozesse[],3,FALSE)),"")</f>
        <v/>
      </c>
      <c r="F2535" t="inlineStr">
        <is>
          <t>FI</t>
        </is>
      </c>
      <c r="G2535" t="inlineStr">
        <is>
          <t>IT</t>
        </is>
      </c>
      <c r="H2535" t="inlineStr"/>
      <c r="I2535" t="inlineStr">
        <is>
          <t>OBWZ</t>
        </is>
      </c>
      <c r="J2535">
        <f>IFERROR(VLOOKUP(BTT[[#This Row],[Verwendete Transaktion (Pflichtauswahl)]],Transaktionen[[Transaktionen]:[Langtext]],2,FALSE),"")</f>
        <v/>
      </c>
      <c r="V2535">
        <f>IFERROR(VLOOKUP(BTT[[#This Row],[Verwendetes Formular
(Auswahl falls relevant)]],Formulare[[Formularbezeichnung]:[Formularname (technisch)]],2,FALSE),"")</f>
        <v/>
      </c>
      <c r="Y2535" t="inlineStr">
        <is>
          <t>keine Berechtigung</t>
        </is>
      </c>
      <c r="AK2535">
        <f>IF(BTT[[#This Row],[Subprozess
(optionale Auswahl)]]="","okay",IF(VLOOKUP(BTT[[#This Row],[Subprozess
(optionale Auswahl)]],BPML[[Subprozess]:[Zugeordneter Hauptprozess]],3,FALSE)=BTT[[#This Row],[Hauptprozess
(Pflichtauswahl)]],"okay","falscher Subprozess"))</f>
        <v/>
      </c>
      <c r="AL2535">
        <f>IF(aktives_Teilprojekt="Master","",IF(BTT[[#This Row],[Verantwortliches TP
(automatisch)]]=VLOOKUP(aktives_Teilprojekt,Teilprojekte[[Teilprojekte]:[Kürzel]],2,FALSE),"okay","Hauptprozess anderes TP"))</f>
        <v/>
      </c>
      <c r="AM25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5">
        <f>IFERROR(IF(BTT[[#This Row],[SAP-Modul
(Pflichtauswahl)]]&lt;&gt;VLOOKUP(BTT[[#This Row],[Verwendete Transaktion (Pflichtauswahl)]],Transaktionen[[Transaktionen]:[Modul]],3,FALSE),"Modul anders","okay"),"")</f>
        <v/>
      </c>
      <c r="AP2535">
        <f>IFERROR(IF(COUNTIFS(BTT[Verwendete Transaktion (Pflichtauswahl)],BTT[[#This Row],[Verwendete Transaktion (Pflichtauswahl)]],BTT[SAP-Modul
(Pflichtauswahl)],"&lt;&gt;"&amp;BTT[[#This Row],[SAP-Modul
(Pflichtauswahl)]])&gt;0,"Modul anders","okay"),"")</f>
        <v/>
      </c>
      <c r="AQ2535">
        <f>IFERROR(IF(COUNTIFS(BTT[Verwendete Transaktion (Pflichtauswahl)],BTT[[#This Row],[Verwendete Transaktion (Pflichtauswahl)]],BTT[Verantwortliches TP
(automatisch)],"&lt;&gt;"&amp;BTT[[#This Row],[Verantwortliches TP
(automatisch)]])&gt;0,"Transaktion mehrfach","okay"),"")</f>
        <v/>
      </c>
      <c r="AR2535">
        <f>IFERROR(IF(COUNTIFS(BTT[Verwendete Transaktion (Pflichtauswahl)],BTT[[#This Row],[Verwendete Transaktion (Pflichtauswahl)]],BTT[Verantwortliches TP
(automatisch)],"&lt;&gt;"&amp;VLOOKUP(aktives_Teilprojekt,Teilprojekte[[Teilprojekte]:[Kürzel]],2,FALSE))&gt;0,"Transaktion mehrfach","okay"),"")</f>
        <v/>
      </c>
      <c r="AS2535" t="inlineStr">
        <is>
          <t>FI2506</t>
        </is>
      </c>
    </row>
    <row r="2536">
      <c r="A2536">
        <f>IFERROR(IF(BTT[[#This Row],[Lfd Nr. 
(aus konsolidierter Datei)]]&lt;&gt;"",BTT[[#This Row],[Lfd Nr. 
(aus konsolidierter Datei)]],VLOOKUP(aktives_Teilprojekt,Teilprojekte[[Teilprojekte]:[Kürzel]],2,FALSE)&amp;ROW(BTT[[#This Row],[Lfd Nr.
(automatisch)]])-2),"")</f>
        <v/>
      </c>
      <c r="E2536">
        <f>IFERROR(IF(NOT(BTT[[#This Row],[Manuelle Änderung des Verantwortliches TP
(Auswahl - bei Bedarf)]]=""),BTT[[#This Row],[Manuelle Änderung des Verantwortliches TP
(Auswahl - bei Bedarf)]],VLOOKUP(BTT[[#This Row],[Hauptprozess
(Pflichtauswahl)]],Hauptprozesse[],3,FALSE)),"")</f>
        <v/>
      </c>
      <c r="F2536" t="inlineStr">
        <is>
          <t>FI</t>
        </is>
      </c>
      <c r="H2536" t="inlineStr"/>
      <c r="I2536" t="inlineStr">
        <is>
          <t>OBX1</t>
        </is>
      </c>
      <c r="J2536">
        <f>IFERROR(VLOOKUP(BTT[[#This Row],[Verwendete Transaktion (Pflichtauswahl)]],Transaktionen[[Transaktionen]:[Langtext]],2,FALSE),"")</f>
        <v/>
      </c>
      <c r="V2536">
        <f>IFERROR(VLOOKUP(BTT[[#This Row],[Verwendetes Formular
(Auswahl falls relevant)]],Formulare[[Formularbezeichnung]:[Formularname (technisch)]],2,FALSE),"")</f>
        <v/>
      </c>
      <c r="Y2536" t="inlineStr">
        <is>
          <t>keine Berechtigung</t>
        </is>
      </c>
      <c r="AK2536">
        <f>IF(BTT[[#This Row],[Subprozess
(optionale Auswahl)]]="","okay",IF(VLOOKUP(BTT[[#This Row],[Subprozess
(optionale Auswahl)]],BPML[[Subprozess]:[Zugeordneter Hauptprozess]],3,FALSE)=BTT[[#This Row],[Hauptprozess
(Pflichtauswahl)]],"okay","falscher Subprozess"))</f>
        <v/>
      </c>
      <c r="AL2536">
        <f>IF(aktives_Teilprojekt="Master","",IF(BTT[[#This Row],[Verantwortliches TP
(automatisch)]]=VLOOKUP(aktives_Teilprojekt,Teilprojekte[[Teilprojekte]:[Kürzel]],2,FALSE),"okay","Hauptprozess anderes TP"))</f>
        <v/>
      </c>
      <c r="AM25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6">
        <f>IFERROR(IF(BTT[[#This Row],[SAP-Modul
(Pflichtauswahl)]]&lt;&gt;VLOOKUP(BTT[[#This Row],[Verwendete Transaktion (Pflichtauswahl)]],Transaktionen[[Transaktionen]:[Modul]],3,FALSE),"Modul anders","okay"),"")</f>
        <v/>
      </c>
      <c r="AP2536">
        <f>IFERROR(IF(COUNTIFS(BTT[Verwendete Transaktion (Pflichtauswahl)],BTT[[#This Row],[Verwendete Transaktion (Pflichtauswahl)]],BTT[SAP-Modul
(Pflichtauswahl)],"&lt;&gt;"&amp;BTT[[#This Row],[SAP-Modul
(Pflichtauswahl)]])&gt;0,"Modul anders","okay"),"")</f>
        <v/>
      </c>
      <c r="AQ2536">
        <f>IFERROR(IF(COUNTIFS(BTT[Verwendete Transaktion (Pflichtauswahl)],BTT[[#This Row],[Verwendete Transaktion (Pflichtauswahl)]],BTT[Verantwortliches TP
(automatisch)],"&lt;&gt;"&amp;BTT[[#This Row],[Verantwortliches TP
(automatisch)]])&gt;0,"Transaktion mehrfach","okay"),"")</f>
        <v/>
      </c>
      <c r="AR2536">
        <f>IFERROR(IF(COUNTIFS(BTT[Verwendete Transaktion (Pflichtauswahl)],BTT[[#This Row],[Verwendete Transaktion (Pflichtauswahl)]],BTT[Verantwortliches TP
(automatisch)],"&lt;&gt;"&amp;VLOOKUP(aktives_Teilprojekt,Teilprojekte[[Teilprojekte]:[Kürzel]],2,FALSE))&gt;0,"Transaktion mehrfach","okay"),"")</f>
        <v/>
      </c>
      <c r="AS2536" t="inlineStr">
        <is>
          <t>FI2507</t>
        </is>
      </c>
    </row>
    <row r="2537">
      <c r="A2537">
        <f>IFERROR(IF(BTT[[#This Row],[Lfd Nr. 
(aus konsolidierter Datei)]]&lt;&gt;"",BTT[[#This Row],[Lfd Nr. 
(aus konsolidierter Datei)]],VLOOKUP(aktives_Teilprojekt,Teilprojekte[[Teilprojekte]:[Kürzel]],2,FALSE)&amp;ROW(BTT[[#This Row],[Lfd Nr.
(automatisch)]])-2),"")</f>
        <v/>
      </c>
      <c r="E2537">
        <f>IFERROR(IF(NOT(BTT[[#This Row],[Manuelle Änderung des Verantwortliches TP
(Auswahl - bei Bedarf)]]=""),BTT[[#This Row],[Manuelle Änderung des Verantwortliches TP
(Auswahl - bei Bedarf)]],VLOOKUP(BTT[[#This Row],[Hauptprozess
(Pflichtauswahl)]],Hauptprozesse[],3,FALSE)),"")</f>
        <v/>
      </c>
      <c r="F2537" t="inlineStr">
        <is>
          <t>FI</t>
        </is>
      </c>
      <c r="H2537" t="inlineStr"/>
      <c r="I2537" t="inlineStr">
        <is>
          <t>OBXV</t>
        </is>
      </c>
      <c r="J2537">
        <f>IFERROR(VLOOKUP(BTT[[#This Row],[Verwendete Transaktion (Pflichtauswahl)]],Transaktionen[[Transaktionen]:[Langtext]],2,FALSE),"")</f>
        <v/>
      </c>
      <c r="V2537">
        <f>IFERROR(VLOOKUP(BTT[[#This Row],[Verwendetes Formular
(Auswahl falls relevant)]],Formulare[[Formularbezeichnung]:[Formularname (technisch)]],2,FALSE),"")</f>
        <v/>
      </c>
      <c r="Y2537" t="inlineStr">
        <is>
          <t>keine Berechtigung</t>
        </is>
      </c>
      <c r="AK2537">
        <f>IF(BTT[[#This Row],[Subprozess
(optionale Auswahl)]]="","okay",IF(VLOOKUP(BTT[[#This Row],[Subprozess
(optionale Auswahl)]],BPML[[Subprozess]:[Zugeordneter Hauptprozess]],3,FALSE)=BTT[[#This Row],[Hauptprozess
(Pflichtauswahl)]],"okay","falscher Subprozess"))</f>
        <v/>
      </c>
      <c r="AL2537">
        <f>IF(aktives_Teilprojekt="Master","",IF(BTT[[#This Row],[Verantwortliches TP
(automatisch)]]=VLOOKUP(aktives_Teilprojekt,Teilprojekte[[Teilprojekte]:[Kürzel]],2,FALSE),"okay","Hauptprozess anderes TP"))</f>
        <v/>
      </c>
      <c r="AM25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7">
        <f>IFERROR(IF(BTT[[#This Row],[SAP-Modul
(Pflichtauswahl)]]&lt;&gt;VLOOKUP(BTT[[#This Row],[Verwendete Transaktion (Pflichtauswahl)]],Transaktionen[[Transaktionen]:[Modul]],3,FALSE),"Modul anders","okay"),"")</f>
        <v/>
      </c>
      <c r="AP2537">
        <f>IFERROR(IF(COUNTIFS(BTT[Verwendete Transaktion (Pflichtauswahl)],BTT[[#This Row],[Verwendete Transaktion (Pflichtauswahl)]],BTT[SAP-Modul
(Pflichtauswahl)],"&lt;&gt;"&amp;BTT[[#This Row],[SAP-Modul
(Pflichtauswahl)]])&gt;0,"Modul anders","okay"),"")</f>
        <v/>
      </c>
      <c r="AQ2537">
        <f>IFERROR(IF(COUNTIFS(BTT[Verwendete Transaktion (Pflichtauswahl)],BTT[[#This Row],[Verwendete Transaktion (Pflichtauswahl)]],BTT[Verantwortliches TP
(automatisch)],"&lt;&gt;"&amp;BTT[[#This Row],[Verantwortliches TP
(automatisch)]])&gt;0,"Transaktion mehrfach","okay"),"")</f>
        <v/>
      </c>
      <c r="AR2537">
        <f>IFERROR(IF(COUNTIFS(BTT[Verwendete Transaktion (Pflichtauswahl)],BTT[[#This Row],[Verwendete Transaktion (Pflichtauswahl)]],BTT[Verantwortliches TP
(automatisch)],"&lt;&gt;"&amp;VLOOKUP(aktives_Teilprojekt,Teilprojekte[[Teilprojekte]:[Kürzel]],2,FALSE))&gt;0,"Transaktion mehrfach","okay"),"")</f>
        <v/>
      </c>
      <c r="AS2537" t="inlineStr">
        <is>
          <t>FI2508</t>
        </is>
      </c>
    </row>
    <row r="2538">
      <c r="A2538">
        <f>IFERROR(IF(BTT[[#This Row],[Lfd Nr. 
(aus konsolidierter Datei)]]&lt;&gt;"",BTT[[#This Row],[Lfd Nr. 
(aus konsolidierter Datei)]],VLOOKUP(aktives_Teilprojekt,Teilprojekte[[Teilprojekte]:[Kürzel]],2,FALSE)&amp;ROW(BTT[[#This Row],[Lfd Nr.
(automatisch)]])-2),"")</f>
        <v/>
      </c>
      <c r="E2538">
        <f>IFERROR(IF(NOT(BTT[[#This Row],[Manuelle Änderung des Verantwortliches TP
(Auswahl - bei Bedarf)]]=""),BTT[[#This Row],[Manuelle Änderung des Verantwortliches TP
(Auswahl - bei Bedarf)]],VLOOKUP(BTT[[#This Row],[Hauptprozess
(Pflichtauswahl)]],Hauptprozesse[],3,FALSE)),"")</f>
        <v/>
      </c>
      <c r="F2538" t="inlineStr">
        <is>
          <t>FI</t>
        </is>
      </c>
      <c r="G2538" t="inlineStr">
        <is>
          <t>IT</t>
        </is>
      </c>
      <c r="H2538" t="inlineStr"/>
      <c r="I2538" t="inlineStr">
        <is>
          <t>OBY6</t>
        </is>
      </c>
      <c r="J2538">
        <f>IFERROR(VLOOKUP(BTT[[#This Row],[Verwendete Transaktion (Pflichtauswahl)]],Transaktionen[[Transaktionen]:[Langtext]],2,FALSE),"")</f>
        <v/>
      </c>
      <c r="V2538">
        <f>IFERROR(VLOOKUP(BTT[[#This Row],[Verwendetes Formular
(Auswahl falls relevant)]],Formulare[[Formularbezeichnung]:[Formularname (technisch)]],2,FALSE),"")</f>
        <v/>
      </c>
      <c r="Y2538" t="inlineStr">
        <is>
          <t>keine Berechtigung</t>
        </is>
      </c>
      <c r="AK2538">
        <f>IF(BTT[[#This Row],[Subprozess
(optionale Auswahl)]]="","okay",IF(VLOOKUP(BTT[[#This Row],[Subprozess
(optionale Auswahl)]],BPML[[Subprozess]:[Zugeordneter Hauptprozess]],3,FALSE)=BTT[[#This Row],[Hauptprozess
(Pflichtauswahl)]],"okay","falscher Subprozess"))</f>
        <v/>
      </c>
      <c r="AL2538">
        <f>IF(aktives_Teilprojekt="Master","",IF(BTT[[#This Row],[Verantwortliches TP
(automatisch)]]=VLOOKUP(aktives_Teilprojekt,Teilprojekte[[Teilprojekte]:[Kürzel]],2,FALSE),"okay","Hauptprozess anderes TP"))</f>
        <v/>
      </c>
      <c r="AM25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8">
        <f>IFERROR(IF(BTT[[#This Row],[SAP-Modul
(Pflichtauswahl)]]&lt;&gt;VLOOKUP(BTT[[#This Row],[Verwendete Transaktion (Pflichtauswahl)]],Transaktionen[[Transaktionen]:[Modul]],3,FALSE),"Modul anders","okay"),"")</f>
        <v/>
      </c>
      <c r="AP2538">
        <f>IFERROR(IF(COUNTIFS(BTT[Verwendete Transaktion (Pflichtauswahl)],BTT[[#This Row],[Verwendete Transaktion (Pflichtauswahl)]],BTT[SAP-Modul
(Pflichtauswahl)],"&lt;&gt;"&amp;BTT[[#This Row],[SAP-Modul
(Pflichtauswahl)]])&gt;0,"Modul anders","okay"),"")</f>
        <v/>
      </c>
      <c r="AQ2538">
        <f>IFERROR(IF(COUNTIFS(BTT[Verwendete Transaktion (Pflichtauswahl)],BTT[[#This Row],[Verwendete Transaktion (Pflichtauswahl)]],BTT[Verantwortliches TP
(automatisch)],"&lt;&gt;"&amp;BTT[[#This Row],[Verantwortliches TP
(automatisch)]])&gt;0,"Transaktion mehrfach","okay"),"")</f>
        <v/>
      </c>
      <c r="AR2538">
        <f>IFERROR(IF(COUNTIFS(BTT[Verwendete Transaktion (Pflichtauswahl)],BTT[[#This Row],[Verwendete Transaktion (Pflichtauswahl)]],BTT[Verantwortliches TP
(automatisch)],"&lt;&gt;"&amp;VLOOKUP(aktives_Teilprojekt,Teilprojekte[[Teilprojekte]:[Kürzel]],2,FALSE))&gt;0,"Transaktion mehrfach","okay"),"")</f>
        <v/>
      </c>
      <c r="AS2538" t="inlineStr">
        <is>
          <t>FI2509</t>
        </is>
      </c>
    </row>
    <row r="2539">
      <c r="A2539">
        <f>IFERROR(IF(BTT[[#This Row],[Lfd Nr. 
(aus konsolidierter Datei)]]&lt;&gt;"",BTT[[#This Row],[Lfd Nr. 
(aus konsolidierter Datei)]],VLOOKUP(aktives_Teilprojekt,Teilprojekte[[Teilprojekte]:[Kürzel]],2,FALSE)&amp;ROW(BTT[[#This Row],[Lfd Nr.
(automatisch)]])-2),"")</f>
        <v/>
      </c>
      <c r="E2539">
        <f>IFERROR(IF(NOT(BTT[[#This Row],[Manuelle Änderung des Verantwortliches TP
(Auswahl - bei Bedarf)]]=""),BTT[[#This Row],[Manuelle Änderung des Verantwortliches TP
(Auswahl - bei Bedarf)]],VLOOKUP(BTT[[#This Row],[Hauptprozess
(Pflichtauswahl)]],Hauptprozesse[],3,FALSE)),"")</f>
        <v/>
      </c>
      <c r="F2539" t="inlineStr">
        <is>
          <t>FI</t>
        </is>
      </c>
      <c r="G2539" t="inlineStr">
        <is>
          <t>IT</t>
        </is>
      </c>
      <c r="H2539" t="inlineStr"/>
      <c r="I2539" t="inlineStr">
        <is>
          <t>OC08</t>
        </is>
      </c>
      <c r="J2539">
        <f>IFERROR(VLOOKUP(BTT[[#This Row],[Verwendete Transaktion (Pflichtauswahl)]],Transaktionen[[Transaktionen]:[Langtext]],2,FALSE),"")</f>
        <v/>
      </c>
      <c r="V2539">
        <f>IFERROR(VLOOKUP(BTT[[#This Row],[Verwendetes Formular
(Auswahl falls relevant)]],Formulare[[Formularbezeichnung]:[Formularname (technisch)]],2,FALSE),"")</f>
        <v/>
      </c>
      <c r="Y2539" t="inlineStr">
        <is>
          <t>keine Berechtigung</t>
        </is>
      </c>
      <c r="AK2539">
        <f>IF(BTT[[#This Row],[Subprozess
(optionale Auswahl)]]="","okay",IF(VLOOKUP(BTT[[#This Row],[Subprozess
(optionale Auswahl)]],BPML[[Subprozess]:[Zugeordneter Hauptprozess]],3,FALSE)=BTT[[#This Row],[Hauptprozess
(Pflichtauswahl)]],"okay","falscher Subprozess"))</f>
        <v/>
      </c>
      <c r="AL2539">
        <f>IF(aktives_Teilprojekt="Master","",IF(BTT[[#This Row],[Verantwortliches TP
(automatisch)]]=VLOOKUP(aktives_Teilprojekt,Teilprojekte[[Teilprojekte]:[Kürzel]],2,FALSE),"okay","Hauptprozess anderes TP"))</f>
        <v/>
      </c>
      <c r="AM25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39">
        <f>IFERROR(IF(BTT[[#This Row],[SAP-Modul
(Pflichtauswahl)]]&lt;&gt;VLOOKUP(BTT[[#This Row],[Verwendete Transaktion (Pflichtauswahl)]],Transaktionen[[Transaktionen]:[Modul]],3,FALSE),"Modul anders","okay"),"")</f>
        <v/>
      </c>
      <c r="AP2539">
        <f>IFERROR(IF(COUNTIFS(BTT[Verwendete Transaktion (Pflichtauswahl)],BTT[[#This Row],[Verwendete Transaktion (Pflichtauswahl)]],BTT[SAP-Modul
(Pflichtauswahl)],"&lt;&gt;"&amp;BTT[[#This Row],[SAP-Modul
(Pflichtauswahl)]])&gt;0,"Modul anders","okay"),"")</f>
        <v/>
      </c>
      <c r="AQ2539">
        <f>IFERROR(IF(COUNTIFS(BTT[Verwendete Transaktion (Pflichtauswahl)],BTT[[#This Row],[Verwendete Transaktion (Pflichtauswahl)]],BTT[Verantwortliches TP
(automatisch)],"&lt;&gt;"&amp;BTT[[#This Row],[Verantwortliches TP
(automatisch)]])&gt;0,"Transaktion mehrfach","okay"),"")</f>
        <v/>
      </c>
      <c r="AR2539">
        <f>IFERROR(IF(COUNTIFS(BTT[Verwendete Transaktion (Pflichtauswahl)],BTT[[#This Row],[Verwendete Transaktion (Pflichtauswahl)]],BTT[Verantwortliches TP
(automatisch)],"&lt;&gt;"&amp;VLOOKUP(aktives_Teilprojekt,Teilprojekte[[Teilprojekte]:[Kürzel]],2,FALSE))&gt;0,"Transaktion mehrfach","okay"),"")</f>
        <v/>
      </c>
      <c r="AS2539" t="inlineStr">
        <is>
          <t>FI2510</t>
        </is>
      </c>
    </row>
    <row r="2540">
      <c r="A2540">
        <f>IFERROR(IF(BTT[[#This Row],[Lfd Nr. 
(aus konsolidierter Datei)]]&lt;&gt;"",BTT[[#This Row],[Lfd Nr. 
(aus konsolidierter Datei)]],VLOOKUP(aktives_Teilprojekt,Teilprojekte[[Teilprojekte]:[Kürzel]],2,FALSE)&amp;ROW(BTT[[#This Row],[Lfd Nr.
(automatisch)]])-2),"")</f>
        <v/>
      </c>
      <c r="E2540">
        <f>IFERROR(IF(NOT(BTT[[#This Row],[Manuelle Änderung des Verantwortliches TP
(Auswahl - bei Bedarf)]]=""),BTT[[#This Row],[Manuelle Änderung des Verantwortliches TP
(Auswahl - bei Bedarf)]],VLOOKUP(BTT[[#This Row],[Hauptprozess
(Pflichtauswahl)]],Hauptprozesse[],3,FALSE)),"")</f>
        <v/>
      </c>
      <c r="F2540" t="inlineStr">
        <is>
          <t>FI</t>
        </is>
      </c>
      <c r="H2540" t="inlineStr"/>
      <c r="I2540" t="inlineStr">
        <is>
          <t>OX19</t>
        </is>
      </c>
      <c r="J2540">
        <f>IFERROR(VLOOKUP(BTT[[#This Row],[Verwendete Transaktion (Pflichtauswahl)]],Transaktionen[[Transaktionen]:[Langtext]],2,FALSE),"")</f>
        <v/>
      </c>
      <c r="V2540">
        <f>IFERROR(VLOOKUP(BTT[[#This Row],[Verwendetes Formular
(Auswahl falls relevant)]],Formulare[[Formularbezeichnung]:[Formularname (technisch)]],2,FALSE),"")</f>
        <v/>
      </c>
      <c r="Y2540" t="inlineStr">
        <is>
          <t>keine Berechtigung</t>
        </is>
      </c>
      <c r="AK2540">
        <f>IF(BTT[[#This Row],[Subprozess
(optionale Auswahl)]]="","okay",IF(VLOOKUP(BTT[[#This Row],[Subprozess
(optionale Auswahl)]],BPML[[Subprozess]:[Zugeordneter Hauptprozess]],3,FALSE)=BTT[[#This Row],[Hauptprozess
(Pflichtauswahl)]],"okay","falscher Subprozess"))</f>
        <v/>
      </c>
      <c r="AL2540">
        <f>IF(aktives_Teilprojekt="Master","",IF(BTT[[#This Row],[Verantwortliches TP
(automatisch)]]=VLOOKUP(aktives_Teilprojekt,Teilprojekte[[Teilprojekte]:[Kürzel]],2,FALSE),"okay","Hauptprozess anderes TP"))</f>
        <v/>
      </c>
      <c r="AM25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0">
        <f>IFERROR(IF(BTT[[#This Row],[SAP-Modul
(Pflichtauswahl)]]&lt;&gt;VLOOKUP(BTT[[#This Row],[Verwendete Transaktion (Pflichtauswahl)]],Transaktionen[[Transaktionen]:[Modul]],3,FALSE),"Modul anders","okay"),"")</f>
        <v/>
      </c>
      <c r="AP2540">
        <f>IFERROR(IF(COUNTIFS(BTT[Verwendete Transaktion (Pflichtauswahl)],BTT[[#This Row],[Verwendete Transaktion (Pflichtauswahl)]],BTT[SAP-Modul
(Pflichtauswahl)],"&lt;&gt;"&amp;BTT[[#This Row],[SAP-Modul
(Pflichtauswahl)]])&gt;0,"Modul anders","okay"),"")</f>
        <v/>
      </c>
      <c r="AQ2540">
        <f>IFERROR(IF(COUNTIFS(BTT[Verwendete Transaktion (Pflichtauswahl)],BTT[[#This Row],[Verwendete Transaktion (Pflichtauswahl)]],BTT[Verantwortliches TP
(automatisch)],"&lt;&gt;"&amp;BTT[[#This Row],[Verantwortliches TP
(automatisch)]])&gt;0,"Transaktion mehrfach","okay"),"")</f>
        <v/>
      </c>
      <c r="AR2540">
        <f>IFERROR(IF(COUNTIFS(BTT[Verwendete Transaktion (Pflichtauswahl)],BTT[[#This Row],[Verwendete Transaktion (Pflichtauswahl)]],BTT[Verantwortliches TP
(automatisch)],"&lt;&gt;"&amp;VLOOKUP(aktives_Teilprojekt,Teilprojekte[[Teilprojekte]:[Kürzel]],2,FALSE))&gt;0,"Transaktion mehrfach","okay"),"")</f>
        <v/>
      </c>
      <c r="AS2540" t="inlineStr">
        <is>
          <t>FI2511</t>
        </is>
      </c>
    </row>
    <row r="2541">
      <c r="A2541">
        <f>IFERROR(IF(BTT[[#This Row],[Lfd Nr. 
(aus konsolidierter Datei)]]&lt;&gt;"",BTT[[#This Row],[Lfd Nr. 
(aus konsolidierter Datei)]],VLOOKUP(aktives_Teilprojekt,Teilprojekte[[Teilprojekte]:[Kürzel]],2,FALSE)&amp;ROW(BTT[[#This Row],[Lfd Nr.
(automatisch)]])-2),"")</f>
        <v/>
      </c>
      <c r="E2541">
        <f>IFERROR(IF(NOT(BTT[[#This Row],[Manuelle Änderung des Verantwortliches TP
(Auswahl - bei Bedarf)]]=""),BTT[[#This Row],[Manuelle Änderung des Verantwortliches TP
(Auswahl - bei Bedarf)]],VLOOKUP(BTT[[#This Row],[Hauptprozess
(Pflichtauswahl)]],Hauptprozesse[],3,FALSE)),"")</f>
        <v/>
      </c>
      <c r="F2541" t="inlineStr">
        <is>
          <t>FI</t>
        </is>
      </c>
      <c r="H2541" t="inlineStr"/>
      <c r="I2541" t="inlineStr">
        <is>
          <t>S_ALR_87012278</t>
        </is>
      </c>
      <c r="J2541">
        <f>IFERROR(VLOOKUP(BTT[[#This Row],[Verwendete Transaktion (Pflichtauswahl)]],Transaktionen[[Transaktionen]:[Langtext]],2,FALSE),"")</f>
        <v/>
      </c>
      <c r="V2541">
        <f>IFERROR(VLOOKUP(BTT[[#This Row],[Verwendetes Formular
(Auswahl falls relevant)]],Formulare[[Formularbezeichnung]:[Formularname (technisch)]],2,FALSE),"")</f>
        <v/>
      </c>
      <c r="Y2541" t="inlineStr">
        <is>
          <t>Nutzung S_ALR_87012279?</t>
        </is>
      </c>
      <c r="AK2541">
        <f>IF(BTT[[#This Row],[Subprozess
(optionale Auswahl)]]="","okay",IF(VLOOKUP(BTT[[#This Row],[Subprozess
(optionale Auswahl)]],BPML[[Subprozess]:[Zugeordneter Hauptprozess]],3,FALSE)=BTT[[#This Row],[Hauptprozess
(Pflichtauswahl)]],"okay","falscher Subprozess"))</f>
        <v/>
      </c>
      <c r="AL2541">
        <f>IF(aktives_Teilprojekt="Master","",IF(BTT[[#This Row],[Verantwortliches TP
(automatisch)]]=VLOOKUP(aktives_Teilprojekt,Teilprojekte[[Teilprojekte]:[Kürzel]],2,FALSE),"okay","Hauptprozess anderes TP"))</f>
        <v/>
      </c>
      <c r="AM25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1">
        <f>IFERROR(IF(BTT[[#This Row],[SAP-Modul
(Pflichtauswahl)]]&lt;&gt;VLOOKUP(BTT[[#This Row],[Verwendete Transaktion (Pflichtauswahl)]],Transaktionen[[Transaktionen]:[Modul]],3,FALSE),"Modul anders","okay"),"")</f>
        <v/>
      </c>
      <c r="AP2541">
        <f>IFERROR(IF(COUNTIFS(BTT[Verwendete Transaktion (Pflichtauswahl)],BTT[[#This Row],[Verwendete Transaktion (Pflichtauswahl)]],BTT[SAP-Modul
(Pflichtauswahl)],"&lt;&gt;"&amp;BTT[[#This Row],[SAP-Modul
(Pflichtauswahl)]])&gt;0,"Modul anders","okay"),"")</f>
        <v/>
      </c>
      <c r="AQ2541">
        <f>IFERROR(IF(COUNTIFS(BTT[Verwendete Transaktion (Pflichtauswahl)],BTT[[#This Row],[Verwendete Transaktion (Pflichtauswahl)]],BTT[Verantwortliches TP
(automatisch)],"&lt;&gt;"&amp;BTT[[#This Row],[Verantwortliches TP
(automatisch)]])&gt;0,"Transaktion mehrfach","okay"),"")</f>
        <v/>
      </c>
      <c r="AR2541">
        <f>IFERROR(IF(COUNTIFS(BTT[Verwendete Transaktion (Pflichtauswahl)],BTT[[#This Row],[Verwendete Transaktion (Pflichtauswahl)]],BTT[Verantwortliches TP
(automatisch)],"&lt;&gt;"&amp;VLOOKUP(aktives_Teilprojekt,Teilprojekte[[Teilprojekte]:[Kürzel]],2,FALSE))&gt;0,"Transaktion mehrfach","okay"),"")</f>
        <v/>
      </c>
      <c r="AS2541" t="inlineStr">
        <is>
          <t>FI2512</t>
        </is>
      </c>
    </row>
    <row r="2542">
      <c r="A2542">
        <f>IFERROR(IF(BTT[[#This Row],[Lfd Nr. 
(aus konsolidierter Datei)]]&lt;&gt;"",BTT[[#This Row],[Lfd Nr. 
(aus konsolidierter Datei)]],VLOOKUP(aktives_Teilprojekt,Teilprojekte[[Teilprojekte]:[Kürzel]],2,FALSE)&amp;ROW(BTT[[#This Row],[Lfd Nr.
(automatisch)]])-2),"")</f>
        <v/>
      </c>
      <c r="B2542" t="inlineStr">
        <is>
          <t>Monats- und Jahresabschluss</t>
        </is>
      </c>
      <c r="E2542">
        <f>IFERROR(IF(NOT(BTT[[#This Row],[Manuelle Änderung des Verantwortliches TP
(Auswahl - bei Bedarf)]]=""),BTT[[#This Row],[Manuelle Änderung des Verantwortliches TP
(Auswahl - bei Bedarf)]],VLOOKUP(BTT[[#This Row],[Hauptprozess
(Pflichtauswahl)]],Hauptprozesse[],3,FALSE)),"")</f>
        <v/>
      </c>
      <c r="G2542" t="inlineStr">
        <is>
          <t>RW-B/B</t>
        </is>
      </c>
      <c r="H2542" t="inlineStr"/>
      <c r="I2542" t="inlineStr">
        <is>
          <t>S_ALR_87012279</t>
        </is>
      </c>
      <c r="J2542">
        <f>IFERROR(VLOOKUP(BTT[[#This Row],[Verwendete Transaktion (Pflichtauswahl)]],Transaktionen[[Transaktionen]:[Langtext]],2,FALSE),"")</f>
        <v/>
      </c>
      <c r="V2542">
        <f>IFERROR(VLOOKUP(BTT[[#This Row],[Verwendetes Formular
(Auswahl falls relevant)]],Formulare[[Formularbezeichnung]:[Formularname (technisch)]],2,FALSE),"")</f>
        <v/>
      </c>
      <c r="AK2542">
        <f>IF(BTT[[#This Row],[Subprozess
(optionale Auswahl)]]="","okay",IF(VLOOKUP(BTT[[#This Row],[Subprozess
(optionale Auswahl)]],BPML[[Subprozess]:[Zugeordneter Hauptprozess]],3,FALSE)=BTT[[#This Row],[Hauptprozess
(Pflichtauswahl)]],"okay","falscher Subprozess"))</f>
        <v/>
      </c>
      <c r="AL2542">
        <f>IF(aktives_Teilprojekt="Master","",IF(BTT[[#This Row],[Verantwortliches TP
(automatisch)]]=VLOOKUP(aktives_Teilprojekt,Teilprojekte[[Teilprojekte]:[Kürzel]],2,FALSE),"okay","Hauptprozess anderes TP"))</f>
        <v/>
      </c>
      <c r="AM25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2">
        <f>IFERROR(IF(BTT[[#This Row],[SAP-Modul
(Pflichtauswahl)]]&lt;&gt;VLOOKUP(BTT[[#This Row],[Verwendete Transaktion (Pflichtauswahl)]],Transaktionen[[Transaktionen]:[Modul]],3,FALSE),"Modul anders","okay"),"")</f>
        <v/>
      </c>
      <c r="AP2542">
        <f>IFERROR(IF(COUNTIFS(BTT[Verwendete Transaktion (Pflichtauswahl)],BTT[[#This Row],[Verwendete Transaktion (Pflichtauswahl)]],BTT[SAP-Modul
(Pflichtauswahl)],"&lt;&gt;"&amp;BTT[[#This Row],[SAP-Modul
(Pflichtauswahl)]])&gt;0,"Modul anders","okay"),"")</f>
        <v/>
      </c>
      <c r="AQ2542">
        <f>IFERROR(IF(COUNTIFS(BTT[Verwendete Transaktion (Pflichtauswahl)],BTT[[#This Row],[Verwendete Transaktion (Pflichtauswahl)]],BTT[Verantwortliches TP
(automatisch)],"&lt;&gt;"&amp;BTT[[#This Row],[Verantwortliches TP
(automatisch)]])&gt;0,"Transaktion mehrfach","okay"),"")</f>
        <v/>
      </c>
      <c r="AR2542">
        <f>IFERROR(IF(COUNTIFS(BTT[Verwendete Transaktion (Pflichtauswahl)],BTT[[#This Row],[Verwendete Transaktion (Pflichtauswahl)]],BTT[Verantwortliches TP
(automatisch)],"&lt;&gt;"&amp;VLOOKUP(aktives_Teilprojekt,Teilprojekte[[Teilprojekte]:[Kürzel]],2,FALSE))&gt;0,"Transaktion mehrfach","okay"),"")</f>
        <v/>
      </c>
      <c r="AS2542" t="inlineStr">
        <is>
          <t>FI2513</t>
        </is>
      </c>
    </row>
    <row r="2543">
      <c r="A2543">
        <f>IFERROR(IF(BTT[[#This Row],[Lfd Nr. 
(aus konsolidierter Datei)]]&lt;&gt;"",BTT[[#This Row],[Lfd Nr. 
(aus konsolidierter Datei)]],VLOOKUP(aktives_Teilprojekt,Teilprojekte[[Teilprojekte]:[Kürzel]],2,FALSE)&amp;ROW(BTT[[#This Row],[Lfd Nr.
(automatisch)]])-2),"")</f>
        <v/>
      </c>
      <c r="E2543">
        <f>IFERROR(IF(NOT(BTT[[#This Row],[Manuelle Änderung des Verantwortliches TP
(Auswahl - bei Bedarf)]]=""),BTT[[#This Row],[Manuelle Änderung des Verantwortliches TP
(Auswahl - bei Bedarf)]],VLOOKUP(BTT[[#This Row],[Hauptprozess
(Pflichtauswahl)]],Hauptprozesse[],3,FALSE)),"")</f>
        <v/>
      </c>
      <c r="F2543" t="inlineStr">
        <is>
          <t>FI</t>
        </is>
      </c>
      <c r="H2543" t="inlineStr"/>
      <c r="I2543" t="inlineStr">
        <is>
          <t>S_ALR_87012282</t>
        </is>
      </c>
      <c r="J2543">
        <f>IFERROR(VLOOKUP(BTT[[#This Row],[Verwendete Transaktion (Pflichtauswahl)]],Transaktionen[[Transaktionen]:[Langtext]],2,FALSE),"")</f>
        <v/>
      </c>
      <c r="V2543">
        <f>IFERROR(VLOOKUP(BTT[[#This Row],[Verwendetes Formular
(Auswahl falls relevant)]],Formulare[[Formularbezeichnung]:[Formularname (technisch)]],2,FALSE),"")</f>
        <v/>
      </c>
      <c r="Y2543" t="inlineStr">
        <is>
          <t>nutzen wir nicht</t>
        </is>
      </c>
      <c r="AK2543">
        <f>IF(BTT[[#This Row],[Subprozess
(optionale Auswahl)]]="","okay",IF(VLOOKUP(BTT[[#This Row],[Subprozess
(optionale Auswahl)]],BPML[[Subprozess]:[Zugeordneter Hauptprozess]],3,FALSE)=BTT[[#This Row],[Hauptprozess
(Pflichtauswahl)]],"okay","falscher Subprozess"))</f>
        <v/>
      </c>
      <c r="AL2543">
        <f>IF(aktives_Teilprojekt="Master","",IF(BTT[[#This Row],[Verantwortliches TP
(automatisch)]]=VLOOKUP(aktives_Teilprojekt,Teilprojekte[[Teilprojekte]:[Kürzel]],2,FALSE),"okay","Hauptprozess anderes TP"))</f>
        <v/>
      </c>
      <c r="AM25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3">
        <f>IFERROR(IF(BTT[[#This Row],[SAP-Modul
(Pflichtauswahl)]]&lt;&gt;VLOOKUP(BTT[[#This Row],[Verwendete Transaktion (Pflichtauswahl)]],Transaktionen[[Transaktionen]:[Modul]],3,FALSE),"Modul anders","okay"),"")</f>
        <v/>
      </c>
      <c r="AP2543">
        <f>IFERROR(IF(COUNTIFS(BTT[Verwendete Transaktion (Pflichtauswahl)],BTT[[#This Row],[Verwendete Transaktion (Pflichtauswahl)]],BTT[SAP-Modul
(Pflichtauswahl)],"&lt;&gt;"&amp;BTT[[#This Row],[SAP-Modul
(Pflichtauswahl)]])&gt;0,"Modul anders","okay"),"")</f>
        <v/>
      </c>
      <c r="AQ2543">
        <f>IFERROR(IF(COUNTIFS(BTT[Verwendete Transaktion (Pflichtauswahl)],BTT[[#This Row],[Verwendete Transaktion (Pflichtauswahl)]],BTT[Verantwortliches TP
(automatisch)],"&lt;&gt;"&amp;BTT[[#This Row],[Verantwortliches TP
(automatisch)]])&gt;0,"Transaktion mehrfach","okay"),"")</f>
        <v/>
      </c>
      <c r="AR2543">
        <f>IFERROR(IF(COUNTIFS(BTT[Verwendete Transaktion (Pflichtauswahl)],BTT[[#This Row],[Verwendete Transaktion (Pflichtauswahl)]],BTT[Verantwortliches TP
(automatisch)],"&lt;&gt;"&amp;VLOOKUP(aktives_Teilprojekt,Teilprojekte[[Teilprojekte]:[Kürzel]],2,FALSE))&gt;0,"Transaktion mehrfach","okay"),"")</f>
        <v/>
      </c>
      <c r="AS2543" t="inlineStr">
        <is>
          <t>FI2514</t>
        </is>
      </c>
    </row>
    <row r="2544">
      <c r="A2544">
        <f>IFERROR(IF(BTT[[#This Row],[Lfd Nr. 
(aus konsolidierter Datei)]]&lt;&gt;"",BTT[[#This Row],[Lfd Nr. 
(aus konsolidierter Datei)]],VLOOKUP(aktives_Teilprojekt,Teilprojekte[[Teilprojekte]:[Kürzel]],2,FALSE)&amp;ROW(BTT[[#This Row],[Lfd Nr.
(automatisch)]])-2),"")</f>
        <v/>
      </c>
      <c r="B2544" t="inlineStr">
        <is>
          <t>Monats- und Jahresabschluss</t>
        </is>
      </c>
      <c r="E2544">
        <f>IFERROR(IF(NOT(BTT[[#This Row],[Manuelle Änderung des Verantwortliches TP
(Auswahl - bei Bedarf)]]=""),BTT[[#This Row],[Manuelle Änderung des Verantwortliches TP
(Auswahl - bei Bedarf)]],VLOOKUP(BTT[[#This Row],[Hauptprozess
(Pflichtauswahl)]],Hauptprozesse[],3,FALSE)),"")</f>
        <v/>
      </c>
      <c r="G2544" t="inlineStr">
        <is>
          <t>RW-B/B</t>
        </is>
      </c>
      <c r="H2544" t="inlineStr"/>
      <c r="I2544" t="inlineStr">
        <is>
          <t>S_ALR_87012287</t>
        </is>
      </c>
      <c r="J2544">
        <f>IFERROR(VLOOKUP(BTT[[#This Row],[Verwendete Transaktion (Pflichtauswahl)]],Transaktionen[[Transaktionen]:[Langtext]],2,FALSE),"")</f>
        <v/>
      </c>
      <c r="V2544">
        <f>IFERROR(VLOOKUP(BTT[[#This Row],[Verwendetes Formular
(Auswahl falls relevant)]],Formulare[[Formularbezeichnung]:[Formularname (technisch)]],2,FALSE),"")</f>
        <v/>
      </c>
      <c r="AK2544">
        <f>IF(BTT[[#This Row],[Subprozess
(optionale Auswahl)]]="","okay",IF(VLOOKUP(BTT[[#This Row],[Subprozess
(optionale Auswahl)]],BPML[[Subprozess]:[Zugeordneter Hauptprozess]],3,FALSE)=BTT[[#This Row],[Hauptprozess
(Pflichtauswahl)]],"okay","falscher Subprozess"))</f>
        <v/>
      </c>
      <c r="AL2544">
        <f>IF(aktives_Teilprojekt="Master","",IF(BTT[[#This Row],[Verantwortliches TP
(automatisch)]]=VLOOKUP(aktives_Teilprojekt,Teilprojekte[[Teilprojekte]:[Kürzel]],2,FALSE),"okay","Hauptprozess anderes TP"))</f>
        <v/>
      </c>
      <c r="AM25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4">
        <f>IFERROR(IF(BTT[[#This Row],[SAP-Modul
(Pflichtauswahl)]]&lt;&gt;VLOOKUP(BTT[[#This Row],[Verwendete Transaktion (Pflichtauswahl)]],Transaktionen[[Transaktionen]:[Modul]],3,FALSE),"Modul anders","okay"),"")</f>
        <v/>
      </c>
      <c r="AP2544">
        <f>IFERROR(IF(COUNTIFS(BTT[Verwendete Transaktion (Pflichtauswahl)],BTT[[#This Row],[Verwendete Transaktion (Pflichtauswahl)]],BTT[SAP-Modul
(Pflichtauswahl)],"&lt;&gt;"&amp;BTT[[#This Row],[SAP-Modul
(Pflichtauswahl)]])&gt;0,"Modul anders","okay"),"")</f>
        <v/>
      </c>
      <c r="AQ2544">
        <f>IFERROR(IF(COUNTIFS(BTT[Verwendete Transaktion (Pflichtauswahl)],BTT[[#This Row],[Verwendete Transaktion (Pflichtauswahl)]],BTT[Verantwortliches TP
(automatisch)],"&lt;&gt;"&amp;BTT[[#This Row],[Verantwortliches TP
(automatisch)]])&gt;0,"Transaktion mehrfach","okay"),"")</f>
        <v/>
      </c>
      <c r="AR2544">
        <f>IFERROR(IF(COUNTIFS(BTT[Verwendete Transaktion (Pflichtauswahl)],BTT[[#This Row],[Verwendete Transaktion (Pflichtauswahl)]],BTT[Verantwortliches TP
(automatisch)],"&lt;&gt;"&amp;VLOOKUP(aktives_Teilprojekt,Teilprojekte[[Teilprojekte]:[Kürzel]],2,FALSE))&gt;0,"Transaktion mehrfach","okay"),"")</f>
        <v/>
      </c>
      <c r="AS2544" t="inlineStr">
        <is>
          <t>FI2515</t>
        </is>
      </c>
    </row>
    <row r="2545">
      <c r="A2545">
        <f>IFERROR(IF(BTT[[#This Row],[Lfd Nr. 
(aus konsolidierter Datei)]]&lt;&gt;"",BTT[[#This Row],[Lfd Nr. 
(aus konsolidierter Datei)]],VLOOKUP(aktives_Teilprojekt,Teilprojekte[[Teilprojekte]:[Kürzel]],2,FALSE)&amp;ROW(BTT[[#This Row],[Lfd Nr.
(automatisch)]])-2),"")</f>
        <v/>
      </c>
      <c r="B2545" t="inlineStr">
        <is>
          <t>Monats- und Jahresabschluss</t>
        </is>
      </c>
      <c r="E2545">
        <f>IFERROR(IF(NOT(BTT[[#This Row],[Manuelle Änderung des Verantwortliches TP
(Auswahl - bei Bedarf)]]=""),BTT[[#This Row],[Manuelle Änderung des Verantwortliches TP
(Auswahl - bei Bedarf)]],VLOOKUP(BTT[[#This Row],[Hauptprozess
(Pflichtauswahl)]],Hauptprozesse[],3,FALSE)),"")</f>
        <v/>
      </c>
      <c r="G2545" t="inlineStr">
        <is>
          <t>RW-B/B</t>
        </is>
      </c>
      <c r="H2545" t="inlineStr"/>
      <c r="I2545" t="inlineStr">
        <is>
          <t>S_ALR_87012291</t>
        </is>
      </c>
      <c r="J2545">
        <f>IFERROR(VLOOKUP(BTT[[#This Row],[Verwendete Transaktion (Pflichtauswahl)]],Transaktionen[[Transaktionen]:[Langtext]],2,FALSE),"")</f>
        <v/>
      </c>
      <c r="V2545">
        <f>IFERROR(VLOOKUP(BTT[[#This Row],[Verwendetes Formular
(Auswahl falls relevant)]],Formulare[[Formularbezeichnung]:[Formularname (technisch)]],2,FALSE),"")</f>
        <v/>
      </c>
      <c r="AK2545">
        <f>IF(BTT[[#This Row],[Subprozess
(optionale Auswahl)]]="","okay",IF(VLOOKUP(BTT[[#This Row],[Subprozess
(optionale Auswahl)]],BPML[[Subprozess]:[Zugeordneter Hauptprozess]],3,FALSE)=BTT[[#This Row],[Hauptprozess
(Pflichtauswahl)]],"okay","falscher Subprozess"))</f>
        <v/>
      </c>
      <c r="AL2545">
        <f>IF(aktives_Teilprojekt="Master","",IF(BTT[[#This Row],[Verantwortliches TP
(automatisch)]]=VLOOKUP(aktives_Teilprojekt,Teilprojekte[[Teilprojekte]:[Kürzel]],2,FALSE),"okay","Hauptprozess anderes TP"))</f>
        <v/>
      </c>
      <c r="AM25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5">
        <f>IFERROR(IF(BTT[[#This Row],[SAP-Modul
(Pflichtauswahl)]]&lt;&gt;VLOOKUP(BTT[[#This Row],[Verwendete Transaktion (Pflichtauswahl)]],Transaktionen[[Transaktionen]:[Modul]],3,FALSE),"Modul anders","okay"),"")</f>
        <v/>
      </c>
      <c r="AP2545">
        <f>IFERROR(IF(COUNTIFS(BTT[Verwendete Transaktion (Pflichtauswahl)],BTT[[#This Row],[Verwendete Transaktion (Pflichtauswahl)]],BTT[SAP-Modul
(Pflichtauswahl)],"&lt;&gt;"&amp;BTT[[#This Row],[SAP-Modul
(Pflichtauswahl)]])&gt;0,"Modul anders","okay"),"")</f>
        <v/>
      </c>
      <c r="AQ2545">
        <f>IFERROR(IF(COUNTIFS(BTT[Verwendete Transaktion (Pflichtauswahl)],BTT[[#This Row],[Verwendete Transaktion (Pflichtauswahl)]],BTT[Verantwortliches TP
(automatisch)],"&lt;&gt;"&amp;BTT[[#This Row],[Verantwortliches TP
(automatisch)]])&gt;0,"Transaktion mehrfach","okay"),"")</f>
        <v/>
      </c>
      <c r="AR2545">
        <f>IFERROR(IF(COUNTIFS(BTT[Verwendete Transaktion (Pflichtauswahl)],BTT[[#This Row],[Verwendete Transaktion (Pflichtauswahl)]],BTT[Verantwortliches TP
(automatisch)],"&lt;&gt;"&amp;VLOOKUP(aktives_Teilprojekt,Teilprojekte[[Teilprojekte]:[Kürzel]],2,FALSE))&gt;0,"Transaktion mehrfach","okay"),"")</f>
        <v/>
      </c>
      <c r="AS2545" t="inlineStr">
        <is>
          <t>FI2516</t>
        </is>
      </c>
    </row>
    <row r="2546">
      <c r="A2546">
        <f>IFERROR(IF(BTT[[#This Row],[Lfd Nr. 
(aus konsolidierter Datei)]]&lt;&gt;"",BTT[[#This Row],[Lfd Nr. 
(aus konsolidierter Datei)]],VLOOKUP(aktives_Teilprojekt,Teilprojekte[[Teilprojekte]:[Kürzel]],2,FALSE)&amp;ROW(BTT[[#This Row],[Lfd Nr.
(automatisch)]])-2),"")</f>
        <v/>
      </c>
      <c r="B2546" t="inlineStr">
        <is>
          <t>Monats- und Jahresabschluss</t>
        </is>
      </c>
      <c r="E2546">
        <f>IFERROR(IF(NOT(BTT[[#This Row],[Manuelle Änderung des Verantwortliches TP
(Auswahl - bei Bedarf)]]=""),BTT[[#This Row],[Manuelle Änderung des Verantwortliches TP
(Auswahl - bei Bedarf)]],VLOOKUP(BTT[[#This Row],[Hauptprozess
(Pflichtauswahl)]],Hauptprozesse[],3,FALSE)),"")</f>
        <v/>
      </c>
      <c r="G2546" t="inlineStr">
        <is>
          <t>RW-B/B</t>
        </is>
      </c>
      <c r="H2546" t="inlineStr"/>
      <c r="I2546" t="inlineStr">
        <is>
          <t>S_ALR_87012301</t>
        </is>
      </c>
      <c r="J2546">
        <f>IFERROR(VLOOKUP(BTT[[#This Row],[Verwendete Transaktion (Pflichtauswahl)]],Transaktionen[[Transaktionen]:[Langtext]],2,FALSE),"")</f>
        <v/>
      </c>
      <c r="V2546">
        <f>IFERROR(VLOOKUP(BTT[[#This Row],[Verwendetes Formular
(Auswahl falls relevant)]],Formulare[[Formularbezeichnung]:[Formularname (technisch)]],2,FALSE),"")</f>
        <v/>
      </c>
      <c r="AK2546">
        <f>IF(BTT[[#This Row],[Subprozess
(optionale Auswahl)]]="","okay",IF(VLOOKUP(BTT[[#This Row],[Subprozess
(optionale Auswahl)]],BPML[[Subprozess]:[Zugeordneter Hauptprozess]],3,FALSE)=BTT[[#This Row],[Hauptprozess
(Pflichtauswahl)]],"okay","falscher Subprozess"))</f>
        <v/>
      </c>
      <c r="AL2546">
        <f>IF(aktives_Teilprojekt="Master","",IF(BTT[[#This Row],[Verantwortliches TP
(automatisch)]]=VLOOKUP(aktives_Teilprojekt,Teilprojekte[[Teilprojekte]:[Kürzel]],2,FALSE),"okay","Hauptprozess anderes TP"))</f>
        <v/>
      </c>
      <c r="AM25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6">
        <f>IFERROR(IF(BTT[[#This Row],[SAP-Modul
(Pflichtauswahl)]]&lt;&gt;VLOOKUP(BTT[[#This Row],[Verwendete Transaktion (Pflichtauswahl)]],Transaktionen[[Transaktionen]:[Modul]],3,FALSE),"Modul anders","okay"),"")</f>
        <v/>
      </c>
      <c r="AP2546">
        <f>IFERROR(IF(COUNTIFS(BTT[Verwendete Transaktion (Pflichtauswahl)],BTT[[#This Row],[Verwendete Transaktion (Pflichtauswahl)]],BTT[SAP-Modul
(Pflichtauswahl)],"&lt;&gt;"&amp;BTT[[#This Row],[SAP-Modul
(Pflichtauswahl)]])&gt;0,"Modul anders","okay"),"")</f>
        <v/>
      </c>
      <c r="AQ2546">
        <f>IFERROR(IF(COUNTIFS(BTT[Verwendete Transaktion (Pflichtauswahl)],BTT[[#This Row],[Verwendete Transaktion (Pflichtauswahl)]],BTT[Verantwortliches TP
(automatisch)],"&lt;&gt;"&amp;BTT[[#This Row],[Verantwortliches TP
(automatisch)]])&gt;0,"Transaktion mehrfach","okay"),"")</f>
        <v/>
      </c>
      <c r="AR2546">
        <f>IFERROR(IF(COUNTIFS(BTT[Verwendete Transaktion (Pflichtauswahl)],BTT[[#This Row],[Verwendete Transaktion (Pflichtauswahl)]],BTT[Verantwortliches TP
(automatisch)],"&lt;&gt;"&amp;VLOOKUP(aktives_Teilprojekt,Teilprojekte[[Teilprojekte]:[Kürzel]],2,FALSE))&gt;0,"Transaktion mehrfach","okay"),"")</f>
        <v/>
      </c>
      <c r="AS2546" t="inlineStr">
        <is>
          <t>FI2517</t>
        </is>
      </c>
    </row>
    <row r="2547">
      <c r="A2547">
        <f>IFERROR(IF(BTT[[#This Row],[Lfd Nr. 
(aus konsolidierter Datei)]]&lt;&gt;"",BTT[[#This Row],[Lfd Nr. 
(aus konsolidierter Datei)]],VLOOKUP(aktives_Teilprojekt,Teilprojekte[[Teilprojekte]:[Kürzel]],2,FALSE)&amp;ROW(BTT[[#This Row],[Lfd Nr.
(automatisch)]])-2),"")</f>
        <v/>
      </c>
      <c r="B2547" t="inlineStr">
        <is>
          <t>Monats- und Jahresabschluss</t>
        </is>
      </c>
      <c r="E2547">
        <f>IFERROR(IF(NOT(BTT[[#This Row],[Manuelle Änderung des Verantwortliches TP
(Auswahl - bei Bedarf)]]=""),BTT[[#This Row],[Manuelle Änderung des Verantwortliches TP
(Auswahl - bei Bedarf)]],VLOOKUP(BTT[[#This Row],[Hauptprozess
(Pflichtauswahl)]],Hauptprozesse[],3,FALSE)),"")</f>
        <v/>
      </c>
      <c r="G2547" t="inlineStr">
        <is>
          <t>RW-B/B</t>
        </is>
      </c>
      <c r="H2547" t="inlineStr"/>
      <c r="I2547" t="inlineStr">
        <is>
          <t>S_ALR_87012326</t>
        </is>
      </c>
      <c r="J2547">
        <f>IFERROR(VLOOKUP(BTT[[#This Row],[Verwendete Transaktion (Pflichtauswahl)]],Transaktionen[[Transaktionen]:[Langtext]],2,FALSE),"")</f>
        <v/>
      </c>
      <c r="V2547">
        <f>IFERROR(VLOOKUP(BTT[[#This Row],[Verwendetes Formular
(Auswahl falls relevant)]],Formulare[[Formularbezeichnung]:[Formularname (technisch)]],2,FALSE),"")</f>
        <v/>
      </c>
      <c r="AK2547">
        <f>IF(BTT[[#This Row],[Subprozess
(optionale Auswahl)]]="","okay",IF(VLOOKUP(BTT[[#This Row],[Subprozess
(optionale Auswahl)]],BPML[[Subprozess]:[Zugeordneter Hauptprozess]],3,FALSE)=BTT[[#This Row],[Hauptprozess
(Pflichtauswahl)]],"okay","falscher Subprozess"))</f>
        <v/>
      </c>
      <c r="AL2547">
        <f>IF(aktives_Teilprojekt="Master","",IF(BTT[[#This Row],[Verantwortliches TP
(automatisch)]]=VLOOKUP(aktives_Teilprojekt,Teilprojekte[[Teilprojekte]:[Kürzel]],2,FALSE),"okay","Hauptprozess anderes TP"))</f>
        <v/>
      </c>
      <c r="AM25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7">
        <f>IFERROR(IF(BTT[[#This Row],[SAP-Modul
(Pflichtauswahl)]]&lt;&gt;VLOOKUP(BTT[[#This Row],[Verwendete Transaktion (Pflichtauswahl)]],Transaktionen[[Transaktionen]:[Modul]],3,FALSE),"Modul anders","okay"),"")</f>
        <v/>
      </c>
      <c r="AP2547">
        <f>IFERROR(IF(COUNTIFS(BTT[Verwendete Transaktion (Pflichtauswahl)],BTT[[#This Row],[Verwendete Transaktion (Pflichtauswahl)]],BTT[SAP-Modul
(Pflichtauswahl)],"&lt;&gt;"&amp;BTT[[#This Row],[SAP-Modul
(Pflichtauswahl)]])&gt;0,"Modul anders","okay"),"")</f>
        <v/>
      </c>
      <c r="AQ2547">
        <f>IFERROR(IF(COUNTIFS(BTT[Verwendete Transaktion (Pflichtauswahl)],BTT[[#This Row],[Verwendete Transaktion (Pflichtauswahl)]],BTT[Verantwortliches TP
(automatisch)],"&lt;&gt;"&amp;BTT[[#This Row],[Verantwortliches TP
(automatisch)]])&gt;0,"Transaktion mehrfach","okay"),"")</f>
        <v/>
      </c>
      <c r="AR2547">
        <f>IFERROR(IF(COUNTIFS(BTT[Verwendete Transaktion (Pflichtauswahl)],BTT[[#This Row],[Verwendete Transaktion (Pflichtauswahl)]],BTT[Verantwortliches TP
(automatisch)],"&lt;&gt;"&amp;VLOOKUP(aktives_Teilprojekt,Teilprojekte[[Teilprojekte]:[Kürzel]],2,FALSE))&gt;0,"Transaktion mehrfach","okay"),"")</f>
        <v/>
      </c>
      <c r="AS2547" t="inlineStr">
        <is>
          <t>FI2518</t>
        </is>
      </c>
    </row>
    <row r="2548">
      <c r="A2548">
        <f>IFERROR(IF(BTT[[#This Row],[Lfd Nr. 
(aus konsolidierter Datei)]]&lt;&gt;"",BTT[[#This Row],[Lfd Nr. 
(aus konsolidierter Datei)]],VLOOKUP(aktives_Teilprojekt,Teilprojekte[[Teilprojekte]:[Kürzel]],2,FALSE)&amp;ROW(BTT[[#This Row],[Lfd Nr.
(automatisch)]])-2),"")</f>
        <v/>
      </c>
      <c r="B2548" t="inlineStr">
        <is>
          <t>Monats- und Jahresabschluss</t>
        </is>
      </c>
      <c r="E2548">
        <f>IFERROR(IF(NOT(BTT[[#This Row],[Manuelle Änderung des Verantwortliches TP
(Auswahl - bei Bedarf)]]=""),BTT[[#This Row],[Manuelle Änderung des Verantwortliches TP
(Auswahl - bei Bedarf)]],VLOOKUP(BTT[[#This Row],[Hauptprozess
(Pflichtauswahl)]],Hauptprozesse[],3,FALSE)),"")</f>
        <v/>
      </c>
      <c r="G2548" t="inlineStr">
        <is>
          <t>RW-B/B</t>
        </is>
      </c>
      <c r="H2548" t="inlineStr"/>
      <c r="I2548" t="inlineStr">
        <is>
          <t>S_ALR_87012328</t>
        </is>
      </c>
      <c r="J2548">
        <f>IFERROR(VLOOKUP(BTT[[#This Row],[Verwendete Transaktion (Pflichtauswahl)]],Transaktionen[[Transaktionen]:[Langtext]],2,FALSE),"")</f>
        <v/>
      </c>
      <c r="V2548">
        <f>IFERROR(VLOOKUP(BTT[[#This Row],[Verwendetes Formular
(Auswahl falls relevant)]],Formulare[[Formularbezeichnung]:[Formularname (technisch)]],2,FALSE),"")</f>
        <v/>
      </c>
      <c r="AK2548">
        <f>IF(BTT[[#This Row],[Subprozess
(optionale Auswahl)]]="","okay",IF(VLOOKUP(BTT[[#This Row],[Subprozess
(optionale Auswahl)]],BPML[[Subprozess]:[Zugeordneter Hauptprozess]],3,FALSE)=BTT[[#This Row],[Hauptprozess
(Pflichtauswahl)]],"okay","falscher Subprozess"))</f>
        <v/>
      </c>
      <c r="AL2548">
        <f>IF(aktives_Teilprojekt="Master","",IF(BTT[[#This Row],[Verantwortliches TP
(automatisch)]]=VLOOKUP(aktives_Teilprojekt,Teilprojekte[[Teilprojekte]:[Kürzel]],2,FALSE),"okay","Hauptprozess anderes TP"))</f>
        <v/>
      </c>
      <c r="AM25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8">
        <f>IFERROR(IF(BTT[[#This Row],[SAP-Modul
(Pflichtauswahl)]]&lt;&gt;VLOOKUP(BTT[[#This Row],[Verwendete Transaktion (Pflichtauswahl)]],Transaktionen[[Transaktionen]:[Modul]],3,FALSE),"Modul anders","okay"),"")</f>
        <v/>
      </c>
      <c r="AP2548">
        <f>IFERROR(IF(COUNTIFS(BTT[Verwendete Transaktion (Pflichtauswahl)],BTT[[#This Row],[Verwendete Transaktion (Pflichtauswahl)]],BTT[SAP-Modul
(Pflichtauswahl)],"&lt;&gt;"&amp;BTT[[#This Row],[SAP-Modul
(Pflichtauswahl)]])&gt;0,"Modul anders","okay"),"")</f>
        <v/>
      </c>
      <c r="AQ2548">
        <f>IFERROR(IF(COUNTIFS(BTT[Verwendete Transaktion (Pflichtauswahl)],BTT[[#This Row],[Verwendete Transaktion (Pflichtauswahl)]],BTT[Verantwortliches TP
(automatisch)],"&lt;&gt;"&amp;BTT[[#This Row],[Verantwortliches TP
(automatisch)]])&gt;0,"Transaktion mehrfach","okay"),"")</f>
        <v/>
      </c>
      <c r="AR2548">
        <f>IFERROR(IF(COUNTIFS(BTT[Verwendete Transaktion (Pflichtauswahl)],BTT[[#This Row],[Verwendete Transaktion (Pflichtauswahl)]],BTT[Verantwortliches TP
(automatisch)],"&lt;&gt;"&amp;VLOOKUP(aktives_Teilprojekt,Teilprojekte[[Teilprojekte]:[Kürzel]],2,FALSE))&gt;0,"Transaktion mehrfach","okay"),"")</f>
        <v/>
      </c>
      <c r="AS2548" t="inlineStr">
        <is>
          <t>FI2519</t>
        </is>
      </c>
    </row>
    <row r="2549">
      <c r="A2549">
        <f>IFERROR(IF(BTT[[#This Row],[Lfd Nr. 
(aus konsolidierter Datei)]]&lt;&gt;"",BTT[[#This Row],[Lfd Nr. 
(aus konsolidierter Datei)]],VLOOKUP(aktives_Teilprojekt,Teilprojekte[[Teilprojekte]:[Kürzel]],2,FALSE)&amp;ROW(BTT[[#This Row],[Lfd Nr.
(automatisch)]])-2),"")</f>
        <v/>
      </c>
      <c r="B2549" t="inlineStr">
        <is>
          <t>Monats- und Jahresabschluss</t>
        </is>
      </c>
      <c r="E2549">
        <f>IFERROR(IF(NOT(BTT[[#This Row],[Manuelle Änderung des Verantwortliches TP
(Auswahl - bei Bedarf)]]=""),BTT[[#This Row],[Manuelle Änderung des Verantwortliches TP
(Auswahl - bei Bedarf)]],VLOOKUP(BTT[[#This Row],[Hauptprozess
(Pflichtauswahl)]],Hauptprozesse[],3,FALSE)),"")</f>
        <v/>
      </c>
      <c r="G2549" t="inlineStr">
        <is>
          <t>RW-B/B</t>
        </is>
      </c>
      <c r="H2549" t="inlineStr"/>
      <c r="I2549" t="inlineStr">
        <is>
          <t>S_ALR_87012346</t>
        </is>
      </c>
      <c r="J2549">
        <f>IFERROR(VLOOKUP(BTT[[#This Row],[Verwendete Transaktion (Pflichtauswahl)]],Transaktionen[[Transaktionen]:[Langtext]],2,FALSE),"")</f>
        <v/>
      </c>
      <c r="V2549">
        <f>IFERROR(VLOOKUP(BTT[[#This Row],[Verwendetes Formular
(Auswahl falls relevant)]],Formulare[[Formularbezeichnung]:[Formularname (technisch)]],2,FALSE),"")</f>
        <v/>
      </c>
      <c r="AK2549">
        <f>IF(BTT[[#This Row],[Subprozess
(optionale Auswahl)]]="","okay",IF(VLOOKUP(BTT[[#This Row],[Subprozess
(optionale Auswahl)]],BPML[[Subprozess]:[Zugeordneter Hauptprozess]],3,FALSE)=BTT[[#This Row],[Hauptprozess
(Pflichtauswahl)]],"okay","falscher Subprozess"))</f>
        <v/>
      </c>
      <c r="AL2549">
        <f>IF(aktives_Teilprojekt="Master","",IF(BTT[[#This Row],[Verantwortliches TP
(automatisch)]]=VLOOKUP(aktives_Teilprojekt,Teilprojekte[[Teilprojekte]:[Kürzel]],2,FALSE),"okay","Hauptprozess anderes TP"))</f>
        <v/>
      </c>
      <c r="AM25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49">
        <f>IFERROR(IF(BTT[[#This Row],[SAP-Modul
(Pflichtauswahl)]]&lt;&gt;VLOOKUP(BTT[[#This Row],[Verwendete Transaktion (Pflichtauswahl)]],Transaktionen[[Transaktionen]:[Modul]],3,FALSE),"Modul anders","okay"),"")</f>
        <v/>
      </c>
      <c r="AP2549">
        <f>IFERROR(IF(COUNTIFS(BTT[Verwendete Transaktion (Pflichtauswahl)],BTT[[#This Row],[Verwendete Transaktion (Pflichtauswahl)]],BTT[SAP-Modul
(Pflichtauswahl)],"&lt;&gt;"&amp;BTT[[#This Row],[SAP-Modul
(Pflichtauswahl)]])&gt;0,"Modul anders","okay"),"")</f>
        <v/>
      </c>
      <c r="AQ2549">
        <f>IFERROR(IF(COUNTIFS(BTT[Verwendete Transaktion (Pflichtauswahl)],BTT[[#This Row],[Verwendete Transaktion (Pflichtauswahl)]],BTT[Verantwortliches TP
(automatisch)],"&lt;&gt;"&amp;BTT[[#This Row],[Verantwortliches TP
(automatisch)]])&gt;0,"Transaktion mehrfach","okay"),"")</f>
        <v/>
      </c>
      <c r="AR2549">
        <f>IFERROR(IF(COUNTIFS(BTT[Verwendete Transaktion (Pflichtauswahl)],BTT[[#This Row],[Verwendete Transaktion (Pflichtauswahl)]],BTT[Verantwortliches TP
(automatisch)],"&lt;&gt;"&amp;VLOOKUP(aktives_Teilprojekt,Teilprojekte[[Teilprojekte]:[Kürzel]],2,FALSE))&gt;0,"Transaktion mehrfach","okay"),"")</f>
        <v/>
      </c>
      <c r="AS2549" t="inlineStr">
        <is>
          <t>FI2520</t>
        </is>
      </c>
    </row>
    <row r="2550">
      <c r="A2550">
        <f>IFERROR(IF(BTT[[#This Row],[Lfd Nr. 
(aus konsolidierter Datei)]]&lt;&gt;"",BTT[[#This Row],[Lfd Nr. 
(aus konsolidierter Datei)]],VLOOKUP(aktives_Teilprojekt,Teilprojekte[[Teilprojekte]:[Kürzel]],2,FALSE)&amp;ROW(BTT[[#This Row],[Lfd Nr.
(automatisch)]])-2),"")</f>
        <v/>
      </c>
      <c r="B2550" t="inlineStr">
        <is>
          <t>Monats- und Jahresabschluss</t>
        </is>
      </c>
      <c r="E2550">
        <f>IFERROR(IF(NOT(BTT[[#This Row],[Manuelle Änderung des Verantwortliches TP
(Auswahl - bei Bedarf)]]=""),BTT[[#This Row],[Manuelle Änderung des Verantwortliches TP
(Auswahl - bei Bedarf)]],VLOOKUP(BTT[[#This Row],[Hauptprozess
(Pflichtauswahl)]],Hauptprozesse[],3,FALSE)),"")</f>
        <v/>
      </c>
      <c r="G2550" t="inlineStr">
        <is>
          <t>RW-B/B</t>
        </is>
      </c>
      <c r="H2550" t="inlineStr"/>
      <c r="I2550" t="inlineStr">
        <is>
          <t>S_ALR_87012357</t>
        </is>
      </c>
      <c r="J2550">
        <f>IFERROR(VLOOKUP(BTT[[#This Row],[Verwendete Transaktion (Pflichtauswahl)]],Transaktionen[[Transaktionen]:[Langtext]],2,FALSE),"")</f>
        <v/>
      </c>
      <c r="V2550">
        <f>IFERROR(VLOOKUP(BTT[[#This Row],[Verwendetes Formular
(Auswahl falls relevant)]],Formulare[[Formularbezeichnung]:[Formularname (technisch)]],2,FALSE),"")</f>
        <v/>
      </c>
      <c r="Y2550" t="inlineStr">
        <is>
          <t>ist bereits in der Prozessliste</t>
        </is>
      </c>
      <c r="AK2550">
        <f>IF(BTT[[#This Row],[Subprozess
(optionale Auswahl)]]="","okay",IF(VLOOKUP(BTT[[#This Row],[Subprozess
(optionale Auswahl)]],BPML[[Subprozess]:[Zugeordneter Hauptprozess]],3,FALSE)=BTT[[#This Row],[Hauptprozess
(Pflichtauswahl)]],"okay","falscher Subprozess"))</f>
        <v/>
      </c>
      <c r="AL2550">
        <f>IF(aktives_Teilprojekt="Master","",IF(BTT[[#This Row],[Verantwortliches TP
(automatisch)]]=VLOOKUP(aktives_Teilprojekt,Teilprojekte[[Teilprojekte]:[Kürzel]],2,FALSE),"okay","Hauptprozess anderes TP"))</f>
        <v/>
      </c>
      <c r="AM25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0">
        <f>IFERROR(IF(BTT[[#This Row],[SAP-Modul
(Pflichtauswahl)]]&lt;&gt;VLOOKUP(BTT[[#This Row],[Verwendete Transaktion (Pflichtauswahl)]],Transaktionen[[Transaktionen]:[Modul]],3,FALSE),"Modul anders","okay"),"")</f>
        <v/>
      </c>
      <c r="AP2550">
        <f>IFERROR(IF(COUNTIFS(BTT[Verwendete Transaktion (Pflichtauswahl)],BTT[[#This Row],[Verwendete Transaktion (Pflichtauswahl)]],BTT[SAP-Modul
(Pflichtauswahl)],"&lt;&gt;"&amp;BTT[[#This Row],[SAP-Modul
(Pflichtauswahl)]])&gt;0,"Modul anders","okay"),"")</f>
        <v/>
      </c>
      <c r="AQ2550">
        <f>IFERROR(IF(COUNTIFS(BTT[Verwendete Transaktion (Pflichtauswahl)],BTT[[#This Row],[Verwendete Transaktion (Pflichtauswahl)]],BTT[Verantwortliches TP
(automatisch)],"&lt;&gt;"&amp;BTT[[#This Row],[Verantwortliches TP
(automatisch)]])&gt;0,"Transaktion mehrfach","okay"),"")</f>
        <v/>
      </c>
      <c r="AR2550">
        <f>IFERROR(IF(COUNTIFS(BTT[Verwendete Transaktion (Pflichtauswahl)],BTT[[#This Row],[Verwendete Transaktion (Pflichtauswahl)]],BTT[Verantwortliches TP
(automatisch)],"&lt;&gt;"&amp;VLOOKUP(aktives_Teilprojekt,Teilprojekte[[Teilprojekte]:[Kürzel]],2,FALSE))&gt;0,"Transaktion mehrfach","okay"),"")</f>
        <v/>
      </c>
      <c r="AS2550" t="inlineStr">
        <is>
          <t>FI2521</t>
        </is>
      </c>
    </row>
    <row r="2551">
      <c r="A2551">
        <f>IFERROR(IF(BTT[[#This Row],[Lfd Nr. 
(aus konsolidierter Datei)]]&lt;&gt;"",BTT[[#This Row],[Lfd Nr. 
(aus konsolidierter Datei)]],VLOOKUP(aktives_Teilprojekt,Teilprojekte[[Teilprojekte]:[Kürzel]],2,FALSE)&amp;ROW(BTT[[#This Row],[Lfd Nr.
(automatisch)]])-2),"")</f>
        <v/>
      </c>
      <c r="B2551" t="inlineStr">
        <is>
          <t>Monats- und Jahresabschluss</t>
        </is>
      </c>
      <c r="E2551">
        <f>IFERROR(IF(NOT(BTT[[#This Row],[Manuelle Änderung des Verantwortliches TP
(Auswahl - bei Bedarf)]]=""),BTT[[#This Row],[Manuelle Änderung des Verantwortliches TP
(Auswahl - bei Bedarf)]],VLOOKUP(BTT[[#This Row],[Hauptprozess
(Pflichtauswahl)]],Hauptprozesse[],3,FALSE)),"")</f>
        <v/>
      </c>
      <c r="G2551" t="inlineStr">
        <is>
          <t>RW-B/B</t>
        </is>
      </c>
      <c r="H2551" t="inlineStr"/>
      <c r="I2551" t="inlineStr">
        <is>
          <t>S_ALR_87012359</t>
        </is>
      </c>
      <c r="J2551">
        <f>IFERROR(VLOOKUP(BTT[[#This Row],[Verwendete Transaktion (Pflichtauswahl)]],Transaktionen[[Transaktionen]:[Langtext]],2,FALSE),"")</f>
        <v/>
      </c>
      <c r="V2551">
        <f>IFERROR(VLOOKUP(BTT[[#This Row],[Verwendetes Formular
(Auswahl falls relevant)]],Formulare[[Formularbezeichnung]:[Formularname (technisch)]],2,FALSE),"")</f>
        <v/>
      </c>
      <c r="AK2551">
        <f>IF(BTT[[#This Row],[Subprozess
(optionale Auswahl)]]="","okay",IF(VLOOKUP(BTT[[#This Row],[Subprozess
(optionale Auswahl)]],BPML[[Subprozess]:[Zugeordneter Hauptprozess]],3,FALSE)=BTT[[#This Row],[Hauptprozess
(Pflichtauswahl)]],"okay","falscher Subprozess"))</f>
        <v/>
      </c>
      <c r="AL2551">
        <f>IF(aktives_Teilprojekt="Master","",IF(BTT[[#This Row],[Verantwortliches TP
(automatisch)]]=VLOOKUP(aktives_Teilprojekt,Teilprojekte[[Teilprojekte]:[Kürzel]],2,FALSE),"okay","Hauptprozess anderes TP"))</f>
        <v/>
      </c>
      <c r="AM25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1">
        <f>IFERROR(IF(BTT[[#This Row],[SAP-Modul
(Pflichtauswahl)]]&lt;&gt;VLOOKUP(BTT[[#This Row],[Verwendete Transaktion (Pflichtauswahl)]],Transaktionen[[Transaktionen]:[Modul]],3,FALSE),"Modul anders","okay"),"")</f>
        <v/>
      </c>
      <c r="AP2551">
        <f>IFERROR(IF(COUNTIFS(BTT[Verwendete Transaktion (Pflichtauswahl)],BTT[[#This Row],[Verwendete Transaktion (Pflichtauswahl)]],BTT[SAP-Modul
(Pflichtauswahl)],"&lt;&gt;"&amp;BTT[[#This Row],[SAP-Modul
(Pflichtauswahl)]])&gt;0,"Modul anders","okay"),"")</f>
        <v/>
      </c>
      <c r="AQ2551">
        <f>IFERROR(IF(COUNTIFS(BTT[Verwendete Transaktion (Pflichtauswahl)],BTT[[#This Row],[Verwendete Transaktion (Pflichtauswahl)]],BTT[Verantwortliches TP
(automatisch)],"&lt;&gt;"&amp;BTT[[#This Row],[Verantwortliches TP
(automatisch)]])&gt;0,"Transaktion mehrfach","okay"),"")</f>
        <v/>
      </c>
      <c r="AR2551">
        <f>IFERROR(IF(COUNTIFS(BTT[Verwendete Transaktion (Pflichtauswahl)],BTT[[#This Row],[Verwendete Transaktion (Pflichtauswahl)]],BTT[Verantwortliches TP
(automatisch)],"&lt;&gt;"&amp;VLOOKUP(aktives_Teilprojekt,Teilprojekte[[Teilprojekte]:[Kürzel]],2,FALSE))&gt;0,"Transaktion mehrfach","okay"),"")</f>
        <v/>
      </c>
      <c r="AS2551" t="inlineStr">
        <is>
          <t>FI2522</t>
        </is>
      </c>
    </row>
    <row r="2552">
      <c r="A2552">
        <f>IFERROR(IF(BTT[[#This Row],[Lfd Nr. 
(aus konsolidierter Datei)]]&lt;&gt;"",BTT[[#This Row],[Lfd Nr. 
(aus konsolidierter Datei)]],VLOOKUP(aktives_Teilprojekt,Teilprojekte[[Teilprojekte]:[Kürzel]],2,FALSE)&amp;ROW(BTT[[#This Row],[Lfd Nr.
(automatisch)]])-2),"")</f>
        <v/>
      </c>
      <c r="E2552">
        <f>IFERROR(IF(NOT(BTT[[#This Row],[Manuelle Änderung des Verantwortliches TP
(Auswahl - bei Bedarf)]]=""),BTT[[#This Row],[Manuelle Änderung des Verantwortliches TP
(Auswahl - bei Bedarf)]],VLOOKUP(BTT[[#This Row],[Hauptprozess
(Pflichtauswahl)]],Hauptprozesse[],3,FALSE)),"")</f>
        <v/>
      </c>
      <c r="F2552" t="inlineStr">
        <is>
          <t>FI</t>
        </is>
      </c>
      <c r="G2552" t="inlineStr">
        <is>
          <t>IT</t>
        </is>
      </c>
      <c r="H2552" t="inlineStr"/>
      <c r="I2552" t="inlineStr">
        <is>
          <t>S_ALR_87012805</t>
        </is>
      </c>
      <c r="J2552">
        <f>IFERROR(VLOOKUP(BTT[[#This Row],[Verwendete Transaktion (Pflichtauswahl)]],Transaktionen[[Transaktionen]:[Langtext]],2,FALSE),"")</f>
        <v/>
      </c>
      <c r="V2552">
        <f>IFERROR(VLOOKUP(BTT[[#This Row],[Verwendetes Formular
(Auswahl falls relevant)]],Formulare[[Formularbezeichnung]:[Formularname (technisch)]],2,FALSE),"")</f>
        <v/>
      </c>
      <c r="Y2552" t="inlineStr">
        <is>
          <t>keine Berechtigung</t>
        </is>
      </c>
      <c r="AK2552">
        <f>IF(BTT[[#This Row],[Subprozess
(optionale Auswahl)]]="","okay",IF(VLOOKUP(BTT[[#This Row],[Subprozess
(optionale Auswahl)]],BPML[[Subprozess]:[Zugeordneter Hauptprozess]],3,FALSE)=BTT[[#This Row],[Hauptprozess
(Pflichtauswahl)]],"okay","falscher Subprozess"))</f>
        <v/>
      </c>
      <c r="AL2552">
        <f>IF(aktives_Teilprojekt="Master","",IF(BTT[[#This Row],[Verantwortliches TP
(automatisch)]]=VLOOKUP(aktives_Teilprojekt,Teilprojekte[[Teilprojekte]:[Kürzel]],2,FALSE),"okay","Hauptprozess anderes TP"))</f>
        <v/>
      </c>
      <c r="AM25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2">
        <f>IFERROR(IF(BTT[[#This Row],[SAP-Modul
(Pflichtauswahl)]]&lt;&gt;VLOOKUP(BTT[[#This Row],[Verwendete Transaktion (Pflichtauswahl)]],Transaktionen[[Transaktionen]:[Modul]],3,FALSE),"Modul anders","okay"),"")</f>
        <v/>
      </c>
      <c r="AP2552">
        <f>IFERROR(IF(COUNTIFS(BTT[Verwendete Transaktion (Pflichtauswahl)],BTT[[#This Row],[Verwendete Transaktion (Pflichtauswahl)]],BTT[SAP-Modul
(Pflichtauswahl)],"&lt;&gt;"&amp;BTT[[#This Row],[SAP-Modul
(Pflichtauswahl)]])&gt;0,"Modul anders","okay"),"")</f>
        <v/>
      </c>
      <c r="AQ2552">
        <f>IFERROR(IF(COUNTIFS(BTT[Verwendete Transaktion (Pflichtauswahl)],BTT[[#This Row],[Verwendete Transaktion (Pflichtauswahl)]],BTT[Verantwortliches TP
(automatisch)],"&lt;&gt;"&amp;BTT[[#This Row],[Verantwortliches TP
(automatisch)]])&gt;0,"Transaktion mehrfach","okay"),"")</f>
        <v/>
      </c>
      <c r="AR2552">
        <f>IFERROR(IF(COUNTIFS(BTT[Verwendete Transaktion (Pflichtauswahl)],BTT[[#This Row],[Verwendete Transaktion (Pflichtauswahl)]],BTT[Verantwortliches TP
(automatisch)],"&lt;&gt;"&amp;VLOOKUP(aktives_Teilprojekt,Teilprojekte[[Teilprojekte]:[Kürzel]],2,FALSE))&gt;0,"Transaktion mehrfach","okay"),"")</f>
        <v/>
      </c>
      <c r="AS2552" t="inlineStr">
        <is>
          <t>FI2523</t>
        </is>
      </c>
    </row>
    <row r="2553">
      <c r="A2553">
        <f>IFERROR(IF(BTT[[#This Row],[Lfd Nr. 
(aus konsolidierter Datei)]]&lt;&gt;"",BTT[[#This Row],[Lfd Nr. 
(aus konsolidierter Datei)]],VLOOKUP(aktives_Teilprojekt,Teilprojekte[[Teilprojekte]:[Kürzel]],2,FALSE)&amp;ROW(BTT[[#This Row],[Lfd Nr.
(automatisch)]])-2),"")</f>
        <v/>
      </c>
      <c r="E2553">
        <f>IFERROR(IF(NOT(BTT[[#This Row],[Manuelle Änderung des Verantwortliches TP
(Auswahl - bei Bedarf)]]=""),BTT[[#This Row],[Manuelle Änderung des Verantwortliches TP
(Auswahl - bei Bedarf)]],VLOOKUP(BTT[[#This Row],[Hauptprozess
(Pflichtauswahl)]],Hauptprozesse[],3,FALSE)),"")</f>
        <v/>
      </c>
      <c r="F2553" t="inlineStr">
        <is>
          <t>FI</t>
        </is>
      </c>
      <c r="G2553" t="inlineStr">
        <is>
          <t>IT</t>
        </is>
      </c>
      <c r="H2553" t="inlineStr"/>
      <c r="I2553" t="inlineStr">
        <is>
          <t>S_ALR_87013131</t>
        </is>
      </c>
      <c r="J2553">
        <f>IFERROR(VLOOKUP(BTT[[#This Row],[Verwendete Transaktion (Pflichtauswahl)]],Transaktionen[[Transaktionen]:[Langtext]],2,FALSE),"")</f>
        <v/>
      </c>
      <c r="V2553">
        <f>IFERROR(VLOOKUP(BTT[[#This Row],[Verwendetes Formular
(Auswahl falls relevant)]],Formulare[[Formularbezeichnung]:[Formularname (technisch)]],2,FALSE),"")</f>
        <v/>
      </c>
      <c r="Y2553" t="inlineStr">
        <is>
          <t>keine Berechtigung</t>
        </is>
      </c>
      <c r="AK2553">
        <f>IF(BTT[[#This Row],[Subprozess
(optionale Auswahl)]]="","okay",IF(VLOOKUP(BTT[[#This Row],[Subprozess
(optionale Auswahl)]],BPML[[Subprozess]:[Zugeordneter Hauptprozess]],3,FALSE)=BTT[[#This Row],[Hauptprozess
(Pflichtauswahl)]],"okay","falscher Subprozess"))</f>
        <v/>
      </c>
      <c r="AL2553">
        <f>IF(aktives_Teilprojekt="Master","",IF(BTT[[#This Row],[Verantwortliches TP
(automatisch)]]=VLOOKUP(aktives_Teilprojekt,Teilprojekte[[Teilprojekte]:[Kürzel]],2,FALSE),"okay","Hauptprozess anderes TP"))</f>
        <v/>
      </c>
      <c r="AM25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3">
        <f>IFERROR(IF(BTT[[#This Row],[SAP-Modul
(Pflichtauswahl)]]&lt;&gt;VLOOKUP(BTT[[#This Row],[Verwendete Transaktion (Pflichtauswahl)]],Transaktionen[[Transaktionen]:[Modul]],3,FALSE),"Modul anders","okay"),"")</f>
        <v/>
      </c>
      <c r="AP2553">
        <f>IFERROR(IF(COUNTIFS(BTT[Verwendete Transaktion (Pflichtauswahl)],BTT[[#This Row],[Verwendete Transaktion (Pflichtauswahl)]],BTT[SAP-Modul
(Pflichtauswahl)],"&lt;&gt;"&amp;BTT[[#This Row],[SAP-Modul
(Pflichtauswahl)]])&gt;0,"Modul anders","okay"),"")</f>
        <v/>
      </c>
      <c r="AQ2553">
        <f>IFERROR(IF(COUNTIFS(BTT[Verwendete Transaktion (Pflichtauswahl)],BTT[[#This Row],[Verwendete Transaktion (Pflichtauswahl)]],BTT[Verantwortliches TP
(automatisch)],"&lt;&gt;"&amp;BTT[[#This Row],[Verantwortliches TP
(automatisch)]])&gt;0,"Transaktion mehrfach","okay"),"")</f>
        <v/>
      </c>
      <c r="AR2553">
        <f>IFERROR(IF(COUNTIFS(BTT[Verwendete Transaktion (Pflichtauswahl)],BTT[[#This Row],[Verwendete Transaktion (Pflichtauswahl)]],BTT[Verantwortliches TP
(automatisch)],"&lt;&gt;"&amp;VLOOKUP(aktives_Teilprojekt,Teilprojekte[[Teilprojekte]:[Kürzel]],2,FALSE))&gt;0,"Transaktion mehrfach","okay"),"")</f>
        <v/>
      </c>
      <c r="AS2553" t="inlineStr">
        <is>
          <t>FI2524</t>
        </is>
      </c>
    </row>
    <row r="2554">
      <c r="A2554">
        <f>IFERROR(IF(BTT[[#This Row],[Lfd Nr. 
(aus konsolidierter Datei)]]&lt;&gt;"",BTT[[#This Row],[Lfd Nr. 
(aus konsolidierter Datei)]],VLOOKUP(aktives_Teilprojekt,Teilprojekte[[Teilprojekte]:[Kürzel]],2,FALSE)&amp;ROW(BTT[[#This Row],[Lfd Nr.
(automatisch)]])-2),"")</f>
        <v/>
      </c>
      <c r="E2554">
        <f>IFERROR(IF(NOT(BTT[[#This Row],[Manuelle Änderung des Verantwortliches TP
(Auswahl - bei Bedarf)]]=""),BTT[[#This Row],[Manuelle Änderung des Verantwortliches TP
(Auswahl - bei Bedarf)]],VLOOKUP(BTT[[#This Row],[Hauptprozess
(Pflichtauswahl)]],Hauptprozesse[],3,FALSE)),"")</f>
        <v/>
      </c>
      <c r="F2554" t="inlineStr">
        <is>
          <t>FI</t>
        </is>
      </c>
      <c r="G2554" t="inlineStr">
        <is>
          <t>IT</t>
        </is>
      </c>
      <c r="H2554" t="inlineStr"/>
      <c r="I2554" t="inlineStr">
        <is>
          <t>S_ALR_87013132</t>
        </is>
      </c>
      <c r="J2554">
        <f>IFERROR(VLOOKUP(BTT[[#This Row],[Verwendete Transaktion (Pflichtauswahl)]],Transaktionen[[Transaktionen]:[Langtext]],2,FALSE),"")</f>
        <v/>
      </c>
      <c r="V2554">
        <f>IFERROR(VLOOKUP(BTT[[#This Row],[Verwendetes Formular
(Auswahl falls relevant)]],Formulare[[Formularbezeichnung]:[Formularname (technisch)]],2,FALSE),"")</f>
        <v/>
      </c>
      <c r="Y2554" t="inlineStr">
        <is>
          <t>keine Berechtigung</t>
        </is>
      </c>
      <c r="AK2554">
        <f>IF(BTT[[#This Row],[Subprozess
(optionale Auswahl)]]="","okay",IF(VLOOKUP(BTT[[#This Row],[Subprozess
(optionale Auswahl)]],BPML[[Subprozess]:[Zugeordneter Hauptprozess]],3,FALSE)=BTT[[#This Row],[Hauptprozess
(Pflichtauswahl)]],"okay","falscher Subprozess"))</f>
        <v/>
      </c>
      <c r="AL2554">
        <f>IF(aktives_Teilprojekt="Master","",IF(BTT[[#This Row],[Verantwortliches TP
(automatisch)]]=VLOOKUP(aktives_Teilprojekt,Teilprojekte[[Teilprojekte]:[Kürzel]],2,FALSE),"okay","Hauptprozess anderes TP"))</f>
        <v/>
      </c>
      <c r="AM25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4">
        <f>IFERROR(IF(BTT[[#This Row],[SAP-Modul
(Pflichtauswahl)]]&lt;&gt;VLOOKUP(BTT[[#This Row],[Verwendete Transaktion (Pflichtauswahl)]],Transaktionen[[Transaktionen]:[Modul]],3,FALSE),"Modul anders","okay"),"")</f>
        <v/>
      </c>
      <c r="AP2554">
        <f>IFERROR(IF(COUNTIFS(BTT[Verwendete Transaktion (Pflichtauswahl)],BTT[[#This Row],[Verwendete Transaktion (Pflichtauswahl)]],BTT[SAP-Modul
(Pflichtauswahl)],"&lt;&gt;"&amp;BTT[[#This Row],[SAP-Modul
(Pflichtauswahl)]])&gt;0,"Modul anders","okay"),"")</f>
        <v/>
      </c>
      <c r="AQ2554">
        <f>IFERROR(IF(COUNTIFS(BTT[Verwendete Transaktion (Pflichtauswahl)],BTT[[#This Row],[Verwendete Transaktion (Pflichtauswahl)]],BTT[Verantwortliches TP
(automatisch)],"&lt;&gt;"&amp;BTT[[#This Row],[Verantwortliches TP
(automatisch)]])&gt;0,"Transaktion mehrfach","okay"),"")</f>
        <v/>
      </c>
      <c r="AR2554">
        <f>IFERROR(IF(COUNTIFS(BTT[Verwendete Transaktion (Pflichtauswahl)],BTT[[#This Row],[Verwendete Transaktion (Pflichtauswahl)]],BTT[Verantwortliches TP
(automatisch)],"&lt;&gt;"&amp;VLOOKUP(aktives_Teilprojekt,Teilprojekte[[Teilprojekte]:[Kürzel]],2,FALSE))&gt;0,"Transaktion mehrfach","okay"),"")</f>
        <v/>
      </c>
      <c r="AS2554" t="inlineStr">
        <is>
          <t>FI2525</t>
        </is>
      </c>
    </row>
    <row r="2555">
      <c r="A2555">
        <f>IFERROR(IF(BTT[[#This Row],[Lfd Nr. 
(aus konsolidierter Datei)]]&lt;&gt;"",BTT[[#This Row],[Lfd Nr. 
(aus konsolidierter Datei)]],VLOOKUP(aktives_Teilprojekt,Teilprojekte[[Teilprojekte]:[Kürzel]],2,FALSE)&amp;ROW(BTT[[#This Row],[Lfd Nr.
(automatisch)]])-2),"")</f>
        <v/>
      </c>
      <c r="E2555">
        <f>IFERROR(IF(NOT(BTT[[#This Row],[Manuelle Änderung des Verantwortliches TP
(Auswahl - bei Bedarf)]]=""),BTT[[#This Row],[Manuelle Änderung des Verantwortliches TP
(Auswahl - bei Bedarf)]],VLOOKUP(BTT[[#This Row],[Hauptprozess
(Pflichtauswahl)]],Hauptprozesse[],3,FALSE)),"")</f>
        <v/>
      </c>
      <c r="F2555" t="inlineStr">
        <is>
          <t>FI</t>
        </is>
      </c>
      <c r="H2555" t="inlineStr"/>
      <c r="I2555" t="inlineStr">
        <is>
          <t>S_ALR_87013133</t>
        </is>
      </c>
      <c r="J2555">
        <f>IFERROR(VLOOKUP(BTT[[#This Row],[Verwendete Transaktion (Pflichtauswahl)]],Transaktionen[[Transaktionen]:[Langtext]],2,FALSE),"")</f>
        <v/>
      </c>
      <c r="V2555">
        <f>IFERROR(VLOOKUP(BTT[[#This Row],[Verwendetes Formular
(Auswahl falls relevant)]],Formulare[[Formularbezeichnung]:[Formularname (technisch)]],2,FALSE),"")</f>
        <v/>
      </c>
      <c r="Y2555" t="inlineStr">
        <is>
          <t>keine Berechtigung</t>
        </is>
      </c>
      <c r="AK2555">
        <f>IF(BTT[[#This Row],[Subprozess
(optionale Auswahl)]]="","okay",IF(VLOOKUP(BTT[[#This Row],[Subprozess
(optionale Auswahl)]],BPML[[Subprozess]:[Zugeordneter Hauptprozess]],3,FALSE)=BTT[[#This Row],[Hauptprozess
(Pflichtauswahl)]],"okay","falscher Subprozess"))</f>
        <v/>
      </c>
      <c r="AL2555">
        <f>IF(aktives_Teilprojekt="Master","",IF(BTT[[#This Row],[Verantwortliches TP
(automatisch)]]=VLOOKUP(aktives_Teilprojekt,Teilprojekte[[Teilprojekte]:[Kürzel]],2,FALSE),"okay","Hauptprozess anderes TP"))</f>
        <v/>
      </c>
      <c r="AM25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5">
        <f>IFERROR(IF(BTT[[#This Row],[SAP-Modul
(Pflichtauswahl)]]&lt;&gt;VLOOKUP(BTT[[#This Row],[Verwendete Transaktion (Pflichtauswahl)]],Transaktionen[[Transaktionen]:[Modul]],3,FALSE),"Modul anders","okay"),"")</f>
        <v/>
      </c>
      <c r="AP2555">
        <f>IFERROR(IF(COUNTIFS(BTT[Verwendete Transaktion (Pflichtauswahl)],BTT[[#This Row],[Verwendete Transaktion (Pflichtauswahl)]],BTT[SAP-Modul
(Pflichtauswahl)],"&lt;&gt;"&amp;BTT[[#This Row],[SAP-Modul
(Pflichtauswahl)]])&gt;0,"Modul anders","okay"),"")</f>
        <v/>
      </c>
      <c r="AQ2555">
        <f>IFERROR(IF(COUNTIFS(BTT[Verwendete Transaktion (Pflichtauswahl)],BTT[[#This Row],[Verwendete Transaktion (Pflichtauswahl)]],BTT[Verantwortliches TP
(automatisch)],"&lt;&gt;"&amp;BTT[[#This Row],[Verantwortliches TP
(automatisch)]])&gt;0,"Transaktion mehrfach","okay"),"")</f>
        <v/>
      </c>
      <c r="AR2555">
        <f>IFERROR(IF(COUNTIFS(BTT[Verwendete Transaktion (Pflichtauswahl)],BTT[[#This Row],[Verwendete Transaktion (Pflichtauswahl)]],BTT[Verantwortliches TP
(automatisch)],"&lt;&gt;"&amp;VLOOKUP(aktives_Teilprojekt,Teilprojekte[[Teilprojekte]:[Kürzel]],2,FALSE))&gt;0,"Transaktion mehrfach","okay"),"")</f>
        <v/>
      </c>
      <c r="AS2555" t="inlineStr">
        <is>
          <t>FI2526</t>
        </is>
      </c>
    </row>
    <row r="2556">
      <c r="A2556">
        <f>IFERROR(IF(BTT[[#This Row],[Lfd Nr. 
(aus konsolidierter Datei)]]&lt;&gt;"",BTT[[#This Row],[Lfd Nr. 
(aus konsolidierter Datei)]],VLOOKUP(aktives_Teilprojekt,Teilprojekte[[Teilprojekte]:[Kürzel]],2,FALSE)&amp;ROW(BTT[[#This Row],[Lfd Nr.
(automatisch)]])-2),"")</f>
        <v/>
      </c>
      <c r="E2556">
        <f>IFERROR(IF(NOT(BTT[[#This Row],[Manuelle Änderung des Verantwortliches TP
(Auswahl - bei Bedarf)]]=""),BTT[[#This Row],[Manuelle Änderung des Verantwortliches TP
(Auswahl - bei Bedarf)]],VLOOKUP(BTT[[#This Row],[Hauptprozess
(Pflichtauswahl)]],Hauptprozesse[],3,FALSE)),"")</f>
        <v/>
      </c>
      <c r="F2556" t="inlineStr">
        <is>
          <t>FI</t>
        </is>
      </c>
      <c r="H2556" t="inlineStr"/>
      <c r="I2556" t="inlineStr">
        <is>
          <t>S_ALR_87013134</t>
        </is>
      </c>
      <c r="J2556">
        <f>IFERROR(VLOOKUP(BTT[[#This Row],[Verwendete Transaktion (Pflichtauswahl)]],Transaktionen[[Transaktionen]:[Langtext]],2,FALSE),"")</f>
        <v/>
      </c>
      <c r="V2556">
        <f>IFERROR(VLOOKUP(BTT[[#This Row],[Verwendetes Formular
(Auswahl falls relevant)]],Formulare[[Formularbezeichnung]:[Formularname (technisch)]],2,FALSE),"")</f>
        <v/>
      </c>
      <c r="Y2556" t="inlineStr">
        <is>
          <t>keine Berechtigung</t>
        </is>
      </c>
      <c r="AK2556">
        <f>IF(BTT[[#This Row],[Subprozess
(optionale Auswahl)]]="","okay",IF(VLOOKUP(BTT[[#This Row],[Subprozess
(optionale Auswahl)]],BPML[[Subprozess]:[Zugeordneter Hauptprozess]],3,FALSE)=BTT[[#This Row],[Hauptprozess
(Pflichtauswahl)]],"okay","falscher Subprozess"))</f>
        <v/>
      </c>
      <c r="AL2556">
        <f>IF(aktives_Teilprojekt="Master","",IF(BTT[[#This Row],[Verantwortliches TP
(automatisch)]]=VLOOKUP(aktives_Teilprojekt,Teilprojekte[[Teilprojekte]:[Kürzel]],2,FALSE),"okay","Hauptprozess anderes TP"))</f>
        <v/>
      </c>
      <c r="AM25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6">
        <f>IFERROR(IF(BTT[[#This Row],[SAP-Modul
(Pflichtauswahl)]]&lt;&gt;VLOOKUP(BTT[[#This Row],[Verwendete Transaktion (Pflichtauswahl)]],Transaktionen[[Transaktionen]:[Modul]],3,FALSE),"Modul anders","okay"),"")</f>
        <v/>
      </c>
      <c r="AP2556">
        <f>IFERROR(IF(COUNTIFS(BTT[Verwendete Transaktion (Pflichtauswahl)],BTT[[#This Row],[Verwendete Transaktion (Pflichtauswahl)]],BTT[SAP-Modul
(Pflichtauswahl)],"&lt;&gt;"&amp;BTT[[#This Row],[SAP-Modul
(Pflichtauswahl)]])&gt;0,"Modul anders","okay"),"")</f>
        <v/>
      </c>
      <c r="AQ2556">
        <f>IFERROR(IF(COUNTIFS(BTT[Verwendete Transaktion (Pflichtauswahl)],BTT[[#This Row],[Verwendete Transaktion (Pflichtauswahl)]],BTT[Verantwortliches TP
(automatisch)],"&lt;&gt;"&amp;BTT[[#This Row],[Verantwortliches TP
(automatisch)]])&gt;0,"Transaktion mehrfach","okay"),"")</f>
        <v/>
      </c>
      <c r="AR2556">
        <f>IFERROR(IF(COUNTIFS(BTT[Verwendete Transaktion (Pflichtauswahl)],BTT[[#This Row],[Verwendete Transaktion (Pflichtauswahl)]],BTT[Verantwortliches TP
(automatisch)],"&lt;&gt;"&amp;VLOOKUP(aktives_Teilprojekt,Teilprojekte[[Teilprojekte]:[Kürzel]],2,FALSE))&gt;0,"Transaktion mehrfach","okay"),"")</f>
        <v/>
      </c>
      <c r="AS2556" t="inlineStr">
        <is>
          <t>FI2527</t>
        </is>
      </c>
    </row>
    <row r="2557">
      <c r="A2557">
        <f>IFERROR(IF(BTT[[#This Row],[Lfd Nr. 
(aus konsolidierter Datei)]]&lt;&gt;"",BTT[[#This Row],[Lfd Nr. 
(aus konsolidierter Datei)]],VLOOKUP(aktives_Teilprojekt,Teilprojekte[[Teilprojekte]:[Kürzel]],2,FALSE)&amp;ROW(BTT[[#This Row],[Lfd Nr.
(automatisch)]])-2),"")</f>
        <v/>
      </c>
      <c r="E2557">
        <f>IFERROR(IF(NOT(BTT[[#This Row],[Manuelle Änderung des Verantwortliches TP
(Auswahl - bei Bedarf)]]=""),BTT[[#This Row],[Manuelle Änderung des Verantwortliches TP
(Auswahl - bei Bedarf)]],VLOOKUP(BTT[[#This Row],[Hauptprozess
(Pflichtauswahl)]],Hauptprozesse[],3,FALSE)),"")</f>
        <v/>
      </c>
      <c r="F2557" t="inlineStr">
        <is>
          <t>FI</t>
        </is>
      </c>
      <c r="G2557" t="inlineStr">
        <is>
          <t>KS</t>
        </is>
      </c>
      <c r="H2557" t="inlineStr"/>
      <c r="I2557" t="inlineStr">
        <is>
          <t>S_ALR_87013342</t>
        </is>
      </c>
      <c r="J2557">
        <f>IFERROR(VLOOKUP(BTT[[#This Row],[Verwendete Transaktion (Pflichtauswahl)]],Transaktionen[[Transaktionen]:[Langtext]],2,FALSE),"")</f>
        <v/>
      </c>
      <c r="V2557">
        <f>IFERROR(VLOOKUP(BTT[[#This Row],[Verwendetes Formular
(Auswahl falls relevant)]],Formulare[[Formularbezeichnung]:[Formularname (technisch)]],2,FALSE),"")</f>
        <v/>
      </c>
      <c r="Y2557" t="inlineStr">
        <is>
          <t>nutzen wir nicht</t>
        </is>
      </c>
      <c r="AK2557">
        <f>IF(BTT[[#This Row],[Subprozess
(optionale Auswahl)]]="","okay",IF(VLOOKUP(BTT[[#This Row],[Subprozess
(optionale Auswahl)]],BPML[[Subprozess]:[Zugeordneter Hauptprozess]],3,FALSE)=BTT[[#This Row],[Hauptprozess
(Pflichtauswahl)]],"okay","falscher Subprozess"))</f>
        <v/>
      </c>
      <c r="AL2557">
        <f>IF(aktives_Teilprojekt="Master","",IF(BTT[[#This Row],[Verantwortliches TP
(automatisch)]]=VLOOKUP(aktives_Teilprojekt,Teilprojekte[[Teilprojekte]:[Kürzel]],2,FALSE),"okay","Hauptprozess anderes TP"))</f>
        <v/>
      </c>
      <c r="AM25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7">
        <f>IFERROR(IF(BTT[[#This Row],[SAP-Modul
(Pflichtauswahl)]]&lt;&gt;VLOOKUP(BTT[[#This Row],[Verwendete Transaktion (Pflichtauswahl)]],Transaktionen[[Transaktionen]:[Modul]],3,FALSE),"Modul anders","okay"),"")</f>
        <v/>
      </c>
      <c r="AP2557">
        <f>IFERROR(IF(COUNTIFS(BTT[Verwendete Transaktion (Pflichtauswahl)],BTT[[#This Row],[Verwendete Transaktion (Pflichtauswahl)]],BTT[SAP-Modul
(Pflichtauswahl)],"&lt;&gt;"&amp;BTT[[#This Row],[SAP-Modul
(Pflichtauswahl)]])&gt;0,"Modul anders","okay"),"")</f>
        <v/>
      </c>
      <c r="AQ2557">
        <f>IFERROR(IF(COUNTIFS(BTT[Verwendete Transaktion (Pflichtauswahl)],BTT[[#This Row],[Verwendete Transaktion (Pflichtauswahl)]],BTT[Verantwortliches TP
(automatisch)],"&lt;&gt;"&amp;BTT[[#This Row],[Verantwortliches TP
(automatisch)]])&gt;0,"Transaktion mehrfach","okay"),"")</f>
        <v/>
      </c>
      <c r="AR2557">
        <f>IFERROR(IF(COUNTIFS(BTT[Verwendete Transaktion (Pflichtauswahl)],BTT[[#This Row],[Verwendete Transaktion (Pflichtauswahl)]],BTT[Verantwortliches TP
(automatisch)],"&lt;&gt;"&amp;VLOOKUP(aktives_Teilprojekt,Teilprojekte[[Teilprojekte]:[Kürzel]],2,FALSE))&gt;0,"Transaktion mehrfach","okay"),"")</f>
        <v/>
      </c>
      <c r="AS2557" t="inlineStr">
        <is>
          <t>FI2528</t>
        </is>
      </c>
    </row>
    <row r="2558">
      <c r="A2558">
        <f>IFERROR(IF(BTT[[#This Row],[Lfd Nr. 
(aus konsolidierter Datei)]]&lt;&gt;"",BTT[[#This Row],[Lfd Nr. 
(aus konsolidierter Datei)]],VLOOKUP(aktives_Teilprojekt,Teilprojekte[[Teilprojekte]:[Kürzel]],2,FALSE)&amp;ROW(BTT[[#This Row],[Lfd Nr.
(automatisch)]])-2),"")</f>
        <v/>
      </c>
      <c r="E2558">
        <f>IFERROR(IF(NOT(BTT[[#This Row],[Manuelle Änderung des Verantwortliches TP
(Auswahl - bei Bedarf)]]=""),BTT[[#This Row],[Manuelle Änderung des Verantwortliches TP
(Auswahl - bei Bedarf)]],VLOOKUP(BTT[[#This Row],[Hauptprozess
(Pflichtauswahl)]],Hauptprozesse[],3,FALSE)),"")</f>
        <v/>
      </c>
      <c r="F2558" t="inlineStr">
        <is>
          <t>FI</t>
        </is>
      </c>
      <c r="H2558" t="inlineStr"/>
      <c r="I2558" t="inlineStr">
        <is>
          <t>S_ALR_87013429</t>
        </is>
      </c>
      <c r="J2558">
        <f>IFERROR(VLOOKUP(BTT[[#This Row],[Verwendete Transaktion (Pflichtauswahl)]],Transaktionen[[Transaktionen]:[Langtext]],2,FALSE),"")</f>
        <v/>
      </c>
      <c r="V2558">
        <f>IFERROR(VLOOKUP(BTT[[#This Row],[Verwendetes Formular
(Auswahl falls relevant)]],Formulare[[Formularbezeichnung]:[Formularname (technisch)]],2,FALSE),"")</f>
        <v/>
      </c>
      <c r="Y2558" t="inlineStr">
        <is>
          <t>keine Berechtigung</t>
        </is>
      </c>
      <c r="AK2558">
        <f>IF(BTT[[#This Row],[Subprozess
(optionale Auswahl)]]="","okay",IF(VLOOKUP(BTT[[#This Row],[Subprozess
(optionale Auswahl)]],BPML[[Subprozess]:[Zugeordneter Hauptprozess]],3,FALSE)=BTT[[#This Row],[Hauptprozess
(Pflichtauswahl)]],"okay","falscher Subprozess"))</f>
        <v/>
      </c>
      <c r="AL2558">
        <f>IF(aktives_Teilprojekt="Master","",IF(BTT[[#This Row],[Verantwortliches TP
(automatisch)]]=VLOOKUP(aktives_Teilprojekt,Teilprojekte[[Teilprojekte]:[Kürzel]],2,FALSE),"okay","Hauptprozess anderes TP"))</f>
        <v/>
      </c>
      <c r="AM25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8">
        <f>IFERROR(IF(BTT[[#This Row],[SAP-Modul
(Pflichtauswahl)]]&lt;&gt;VLOOKUP(BTT[[#This Row],[Verwendete Transaktion (Pflichtauswahl)]],Transaktionen[[Transaktionen]:[Modul]],3,FALSE),"Modul anders","okay"),"")</f>
        <v/>
      </c>
      <c r="AP2558">
        <f>IFERROR(IF(COUNTIFS(BTT[Verwendete Transaktion (Pflichtauswahl)],BTT[[#This Row],[Verwendete Transaktion (Pflichtauswahl)]],BTT[SAP-Modul
(Pflichtauswahl)],"&lt;&gt;"&amp;BTT[[#This Row],[SAP-Modul
(Pflichtauswahl)]])&gt;0,"Modul anders","okay"),"")</f>
        <v/>
      </c>
      <c r="AQ2558">
        <f>IFERROR(IF(COUNTIFS(BTT[Verwendete Transaktion (Pflichtauswahl)],BTT[[#This Row],[Verwendete Transaktion (Pflichtauswahl)]],BTT[Verantwortliches TP
(automatisch)],"&lt;&gt;"&amp;BTT[[#This Row],[Verantwortliches TP
(automatisch)]])&gt;0,"Transaktion mehrfach","okay"),"")</f>
        <v/>
      </c>
      <c r="AR2558">
        <f>IFERROR(IF(COUNTIFS(BTT[Verwendete Transaktion (Pflichtauswahl)],BTT[[#This Row],[Verwendete Transaktion (Pflichtauswahl)]],BTT[Verantwortliches TP
(automatisch)],"&lt;&gt;"&amp;VLOOKUP(aktives_Teilprojekt,Teilprojekte[[Teilprojekte]:[Kürzel]],2,FALSE))&gt;0,"Transaktion mehrfach","okay"),"")</f>
        <v/>
      </c>
      <c r="AS2558" t="inlineStr">
        <is>
          <t>FI2529</t>
        </is>
      </c>
    </row>
    <row r="2559">
      <c r="A2559">
        <f>IFERROR(IF(BTT[[#This Row],[Lfd Nr. 
(aus konsolidierter Datei)]]&lt;&gt;"",BTT[[#This Row],[Lfd Nr. 
(aus konsolidierter Datei)]],VLOOKUP(aktives_Teilprojekt,Teilprojekte[[Teilprojekte]:[Kürzel]],2,FALSE)&amp;ROW(BTT[[#This Row],[Lfd Nr.
(automatisch)]])-2),"")</f>
        <v/>
      </c>
      <c r="E2559">
        <f>IFERROR(IF(NOT(BTT[[#This Row],[Manuelle Änderung des Verantwortliches TP
(Auswahl - bei Bedarf)]]=""),BTT[[#This Row],[Manuelle Änderung des Verantwortliches TP
(Auswahl - bei Bedarf)]],VLOOKUP(BTT[[#This Row],[Hauptprozess
(Pflichtauswahl)]],Hauptprozesse[],3,FALSE)),"")</f>
        <v/>
      </c>
      <c r="F2559" t="inlineStr">
        <is>
          <t>FI</t>
        </is>
      </c>
      <c r="H2559" t="inlineStr"/>
      <c r="I2559" t="inlineStr">
        <is>
          <t>S_ALR_87013433</t>
        </is>
      </c>
      <c r="J2559">
        <f>IFERROR(VLOOKUP(BTT[[#This Row],[Verwendete Transaktion (Pflichtauswahl)]],Transaktionen[[Transaktionen]:[Langtext]],2,FALSE),"")</f>
        <v/>
      </c>
      <c r="V2559">
        <f>IFERROR(VLOOKUP(BTT[[#This Row],[Verwendetes Formular
(Auswahl falls relevant)]],Formulare[[Formularbezeichnung]:[Formularname (technisch)]],2,FALSE),"")</f>
        <v/>
      </c>
      <c r="Y2559" t="inlineStr">
        <is>
          <t>keine Berechtigung</t>
        </is>
      </c>
      <c r="AK2559">
        <f>IF(BTT[[#This Row],[Subprozess
(optionale Auswahl)]]="","okay",IF(VLOOKUP(BTT[[#This Row],[Subprozess
(optionale Auswahl)]],BPML[[Subprozess]:[Zugeordneter Hauptprozess]],3,FALSE)=BTT[[#This Row],[Hauptprozess
(Pflichtauswahl)]],"okay","falscher Subprozess"))</f>
        <v/>
      </c>
      <c r="AL2559">
        <f>IF(aktives_Teilprojekt="Master","",IF(BTT[[#This Row],[Verantwortliches TP
(automatisch)]]=VLOOKUP(aktives_Teilprojekt,Teilprojekte[[Teilprojekte]:[Kürzel]],2,FALSE),"okay","Hauptprozess anderes TP"))</f>
        <v/>
      </c>
      <c r="AM25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59">
        <f>IFERROR(IF(BTT[[#This Row],[SAP-Modul
(Pflichtauswahl)]]&lt;&gt;VLOOKUP(BTT[[#This Row],[Verwendete Transaktion (Pflichtauswahl)]],Transaktionen[[Transaktionen]:[Modul]],3,FALSE),"Modul anders","okay"),"")</f>
        <v/>
      </c>
      <c r="AP2559">
        <f>IFERROR(IF(COUNTIFS(BTT[Verwendete Transaktion (Pflichtauswahl)],BTT[[#This Row],[Verwendete Transaktion (Pflichtauswahl)]],BTT[SAP-Modul
(Pflichtauswahl)],"&lt;&gt;"&amp;BTT[[#This Row],[SAP-Modul
(Pflichtauswahl)]])&gt;0,"Modul anders","okay"),"")</f>
        <v/>
      </c>
      <c r="AQ2559">
        <f>IFERROR(IF(COUNTIFS(BTT[Verwendete Transaktion (Pflichtauswahl)],BTT[[#This Row],[Verwendete Transaktion (Pflichtauswahl)]],BTT[Verantwortliches TP
(automatisch)],"&lt;&gt;"&amp;BTT[[#This Row],[Verantwortliches TP
(automatisch)]])&gt;0,"Transaktion mehrfach","okay"),"")</f>
        <v/>
      </c>
      <c r="AR2559">
        <f>IFERROR(IF(COUNTIFS(BTT[Verwendete Transaktion (Pflichtauswahl)],BTT[[#This Row],[Verwendete Transaktion (Pflichtauswahl)]],BTT[Verantwortliches TP
(automatisch)],"&lt;&gt;"&amp;VLOOKUP(aktives_Teilprojekt,Teilprojekte[[Teilprojekte]:[Kürzel]],2,FALSE))&gt;0,"Transaktion mehrfach","okay"),"")</f>
        <v/>
      </c>
      <c r="AS2559" t="inlineStr">
        <is>
          <t>FI2530</t>
        </is>
      </c>
    </row>
    <row r="2560">
      <c r="A2560">
        <f>IFERROR(IF(BTT[[#This Row],[Lfd Nr. 
(aus konsolidierter Datei)]]&lt;&gt;"",BTT[[#This Row],[Lfd Nr. 
(aus konsolidierter Datei)]],VLOOKUP(aktives_Teilprojekt,Teilprojekte[[Teilprojekte]:[Kürzel]],2,FALSE)&amp;ROW(BTT[[#This Row],[Lfd Nr.
(automatisch)]])-2),"")</f>
        <v/>
      </c>
      <c r="E2560">
        <f>IFERROR(IF(NOT(BTT[[#This Row],[Manuelle Änderung des Verantwortliches TP
(Auswahl - bei Bedarf)]]=""),BTT[[#This Row],[Manuelle Änderung des Verantwortliches TP
(Auswahl - bei Bedarf)]],VLOOKUP(BTT[[#This Row],[Hauptprozess
(Pflichtauswahl)]],Hauptprozesse[],3,FALSE)),"")</f>
        <v/>
      </c>
      <c r="F2560" t="inlineStr">
        <is>
          <t>FI</t>
        </is>
      </c>
      <c r="G2560" t="inlineStr">
        <is>
          <t>KS</t>
        </is>
      </c>
      <c r="H2560" t="inlineStr"/>
      <c r="I2560" t="inlineStr">
        <is>
          <t>S_ALR_87013531</t>
        </is>
      </c>
      <c r="J2560">
        <f>IFERROR(VLOOKUP(BTT[[#This Row],[Verwendete Transaktion (Pflichtauswahl)]],Transaktionen[[Transaktionen]:[Langtext]],2,FALSE),"")</f>
        <v/>
      </c>
      <c r="V2560">
        <f>IFERROR(VLOOKUP(BTT[[#This Row],[Verwendetes Formular
(Auswahl falls relevant)]],Formulare[[Formularbezeichnung]:[Formularname (technisch)]],2,FALSE),"")</f>
        <v/>
      </c>
      <c r="Y2560" t="inlineStr">
        <is>
          <t>nutzen wir nicht</t>
        </is>
      </c>
      <c r="AK2560">
        <f>IF(BTT[[#This Row],[Subprozess
(optionale Auswahl)]]="","okay",IF(VLOOKUP(BTT[[#This Row],[Subprozess
(optionale Auswahl)]],BPML[[Subprozess]:[Zugeordneter Hauptprozess]],3,FALSE)=BTT[[#This Row],[Hauptprozess
(Pflichtauswahl)]],"okay","falscher Subprozess"))</f>
        <v/>
      </c>
      <c r="AL2560">
        <f>IF(aktives_Teilprojekt="Master","",IF(BTT[[#This Row],[Verantwortliches TP
(automatisch)]]=VLOOKUP(aktives_Teilprojekt,Teilprojekte[[Teilprojekte]:[Kürzel]],2,FALSE),"okay","Hauptprozess anderes TP"))</f>
        <v/>
      </c>
      <c r="AM25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0">
        <f>IFERROR(IF(BTT[[#This Row],[SAP-Modul
(Pflichtauswahl)]]&lt;&gt;VLOOKUP(BTT[[#This Row],[Verwendete Transaktion (Pflichtauswahl)]],Transaktionen[[Transaktionen]:[Modul]],3,FALSE),"Modul anders","okay"),"")</f>
        <v/>
      </c>
      <c r="AP2560">
        <f>IFERROR(IF(COUNTIFS(BTT[Verwendete Transaktion (Pflichtauswahl)],BTT[[#This Row],[Verwendete Transaktion (Pflichtauswahl)]],BTT[SAP-Modul
(Pflichtauswahl)],"&lt;&gt;"&amp;BTT[[#This Row],[SAP-Modul
(Pflichtauswahl)]])&gt;0,"Modul anders","okay"),"")</f>
        <v/>
      </c>
      <c r="AQ2560">
        <f>IFERROR(IF(COUNTIFS(BTT[Verwendete Transaktion (Pflichtauswahl)],BTT[[#This Row],[Verwendete Transaktion (Pflichtauswahl)]],BTT[Verantwortliches TP
(automatisch)],"&lt;&gt;"&amp;BTT[[#This Row],[Verantwortliches TP
(automatisch)]])&gt;0,"Transaktion mehrfach","okay"),"")</f>
        <v/>
      </c>
      <c r="AR2560">
        <f>IFERROR(IF(COUNTIFS(BTT[Verwendete Transaktion (Pflichtauswahl)],BTT[[#This Row],[Verwendete Transaktion (Pflichtauswahl)]],BTT[Verantwortliches TP
(automatisch)],"&lt;&gt;"&amp;VLOOKUP(aktives_Teilprojekt,Teilprojekte[[Teilprojekte]:[Kürzel]],2,FALSE))&gt;0,"Transaktion mehrfach","okay"),"")</f>
        <v/>
      </c>
      <c r="AS2560" t="inlineStr">
        <is>
          <t>FI2531</t>
        </is>
      </c>
    </row>
    <row r="2561">
      <c r="A2561">
        <f>IFERROR(IF(BTT[[#This Row],[Lfd Nr. 
(aus konsolidierter Datei)]]&lt;&gt;"",BTT[[#This Row],[Lfd Nr. 
(aus konsolidierter Datei)]],VLOOKUP(aktives_Teilprojekt,Teilprojekte[[Teilprojekte]:[Kürzel]],2,FALSE)&amp;ROW(BTT[[#This Row],[Lfd Nr.
(automatisch)]])-2),"")</f>
        <v/>
      </c>
      <c r="B2561" t="inlineStr">
        <is>
          <t>Monats- und Jahresabschluss</t>
        </is>
      </c>
      <c r="E2561">
        <f>IFERROR(IF(NOT(BTT[[#This Row],[Manuelle Änderung des Verantwortliches TP
(Auswahl - bei Bedarf)]]=""),BTT[[#This Row],[Manuelle Änderung des Verantwortliches TP
(Auswahl - bei Bedarf)]],VLOOKUP(BTT[[#This Row],[Hauptprozess
(Pflichtauswahl)]],Hauptprozesse[],3,FALSE)),"")</f>
        <v/>
      </c>
      <c r="G2561" t="inlineStr">
        <is>
          <t>RW-B/B</t>
        </is>
      </c>
      <c r="H2561" t="inlineStr"/>
      <c r="I2561" t="inlineStr">
        <is>
          <t>S_ALR_87013612</t>
        </is>
      </c>
      <c r="J2561">
        <f>IFERROR(VLOOKUP(BTT[[#This Row],[Verwendete Transaktion (Pflichtauswahl)]],Transaktionen[[Transaktionen]:[Langtext]],2,FALSE),"")</f>
        <v/>
      </c>
      <c r="V2561">
        <f>IFERROR(VLOOKUP(BTT[[#This Row],[Verwendetes Formular
(Auswahl falls relevant)]],Formulare[[Formularbezeichnung]:[Formularname (technisch)]],2,FALSE),"")</f>
        <v/>
      </c>
      <c r="AK2561">
        <f>IF(BTT[[#This Row],[Subprozess
(optionale Auswahl)]]="","okay",IF(VLOOKUP(BTT[[#This Row],[Subprozess
(optionale Auswahl)]],BPML[[Subprozess]:[Zugeordneter Hauptprozess]],3,FALSE)=BTT[[#This Row],[Hauptprozess
(Pflichtauswahl)]],"okay","falscher Subprozess"))</f>
        <v/>
      </c>
      <c r="AL2561">
        <f>IF(aktives_Teilprojekt="Master","",IF(BTT[[#This Row],[Verantwortliches TP
(automatisch)]]=VLOOKUP(aktives_Teilprojekt,Teilprojekte[[Teilprojekte]:[Kürzel]],2,FALSE),"okay","Hauptprozess anderes TP"))</f>
        <v/>
      </c>
      <c r="AM25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1">
        <f>IFERROR(IF(BTT[[#This Row],[SAP-Modul
(Pflichtauswahl)]]&lt;&gt;VLOOKUP(BTT[[#This Row],[Verwendete Transaktion (Pflichtauswahl)]],Transaktionen[[Transaktionen]:[Modul]],3,FALSE),"Modul anders","okay"),"")</f>
        <v/>
      </c>
      <c r="AP2561">
        <f>IFERROR(IF(COUNTIFS(BTT[Verwendete Transaktion (Pflichtauswahl)],BTT[[#This Row],[Verwendete Transaktion (Pflichtauswahl)]],BTT[SAP-Modul
(Pflichtauswahl)],"&lt;&gt;"&amp;BTT[[#This Row],[SAP-Modul
(Pflichtauswahl)]])&gt;0,"Modul anders","okay"),"")</f>
        <v/>
      </c>
      <c r="AQ2561">
        <f>IFERROR(IF(COUNTIFS(BTT[Verwendete Transaktion (Pflichtauswahl)],BTT[[#This Row],[Verwendete Transaktion (Pflichtauswahl)]],BTT[Verantwortliches TP
(automatisch)],"&lt;&gt;"&amp;BTT[[#This Row],[Verantwortliches TP
(automatisch)]])&gt;0,"Transaktion mehrfach","okay"),"")</f>
        <v/>
      </c>
      <c r="AR2561">
        <f>IFERROR(IF(COUNTIFS(BTT[Verwendete Transaktion (Pflichtauswahl)],BTT[[#This Row],[Verwendete Transaktion (Pflichtauswahl)]],BTT[Verantwortliches TP
(automatisch)],"&lt;&gt;"&amp;VLOOKUP(aktives_Teilprojekt,Teilprojekte[[Teilprojekte]:[Kürzel]],2,FALSE))&gt;0,"Transaktion mehrfach","okay"),"")</f>
        <v/>
      </c>
      <c r="AS2561" t="inlineStr">
        <is>
          <t>FI2532</t>
        </is>
      </c>
    </row>
    <row r="2562">
      <c r="A2562">
        <f>IFERROR(IF(BTT[[#This Row],[Lfd Nr. 
(aus konsolidierter Datei)]]&lt;&gt;"",BTT[[#This Row],[Lfd Nr. 
(aus konsolidierter Datei)]],VLOOKUP(aktives_Teilprojekt,Teilprojekte[[Teilprojekte]:[Kürzel]],2,FALSE)&amp;ROW(BTT[[#This Row],[Lfd Nr.
(automatisch)]])-2),"")</f>
        <v/>
      </c>
      <c r="B2562" t="inlineStr">
        <is>
          <t>Monats- und Jahresabschluss</t>
        </is>
      </c>
      <c r="E2562">
        <f>IFERROR(IF(NOT(BTT[[#This Row],[Manuelle Änderung des Verantwortliches TP
(Auswahl - bei Bedarf)]]=""),BTT[[#This Row],[Manuelle Änderung des Verantwortliches TP
(Auswahl - bei Bedarf)]],VLOOKUP(BTT[[#This Row],[Hauptprozess
(Pflichtauswahl)]],Hauptprozesse[],3,FALSE)),"")</f>
        <v/>
      </c>
      <c r="G2562" t="inlineStr">
        <is>
          <t>RW-B/B</t>
        </is>
      </c>
      <c r="H2562" t="inlineStr"/>
      <c r="I2562" t="inlineStr">
        <is>
          <t>S_ALR_87013613</t>
        </is>
      </c>
      <c r="J2562">
        <f>IFERROR(VLOOKUP(BTT[[#This Row],[Verwendete Transaktion (Pflichtauswahl)]],Transaktionen[[Transaktionen]:[Langtext]],2,FALSE),"")</f>
        <v/>
      </c>
      <c r="V2562">
        <f>IFERROR(VLOOKUP(BTT[[#This Row],[Verwendetes Formular
(Auswahl falls relevant)]],Formulare[[Formularbezeichnung]:[Formularname (technisch)]],2,FALSE),"")</f>
        <v/>
      </c>
      <c r="AK2562">
        <f>IF(BTT[[#This Row],[Subprozess
(optionale Auswahl)]]="","okay",IF(VLOOKUP(BTT[[#This Row],[Subprozess
(optionale Auswahl)]],BPML[[Subprozess]:[Zugeordneter Hauptprozess]],3,FALSE)=BTT[[#This Row],[Hauptprozess
(Pflichtauswahl)]],"okay","falscher Subprozess"))</f>
        <v/>
      </c>
      <c r="AL2562">
        <f>IF(aktives_Teilprojekt="Master","",IF(BTT[[#This Row],[Verantwortliches TP
(automatisch)]]=VLOOKUP(aktives_Teilprojekt,Teilprojekte[[Teilprojekte]:[Kürzel]],2,FALSE),"okay","Hauptprozess anderes TP"))</f>
        <v/>
      </c>
      <c r="AM25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2">
        <f>IFERROR(IF(BTT[[#This Row],[SAP-Modul
(Pflichtauswahl)]]&lt;&gt;VLOOKUP(BTT[[#This Row],[Verwendete Transaktion (Pflichtauswahl)]],Transaktionen[[Transaktionen]:[Modul]],3,FALSE),"Modul anders","okay"),"")</f>
        <v/>
      </c>
      <c r="AP2562">
        <f>IFERROR(IF(COUNTIFS(BTT[Verwendete Transaktion (Pflichtauswahl)],BTT[[#This Row],[Verwendete Transaktion (Pflichtauswahl)]],BTT[SAP-Modul
(Pflichtauswahl)],"&lt;&gt;"&amp;BTT[[#This Row],[SAP-Modul
(Pflichtauswahl)]])&gt;0,"Modul anders","okay"),"")</f>
        <v/>
      </c>
      <c r="AQ2562">
        <f>IFERROR(IF(COUNTIFS(BTT[Verwendete Transaktion (Pflichtauswahl)],BTT[[#This Row],[Verwendete Transaktion (Pflichtauswahl)]],BTT[Verantwortliches TP
(automatisch)],"&lt;&gt;"&amp;BTT[[#This Row],[Verantwortliches TP
(automatisch)]])&gt;0,"Transaktion mehrfach","okay"),"")</f>
        <v/>
      </c>
      <c r="AR2562">
        <f>IFERROR(IF(COUNTIFS(BTT[Verwendete Transaktion (Pflichtauswahl)],BTT[[#This Row],[Verwendete Transaktion (Pflichtauswahl)]],BTT[Verantwortliches TP
(automatisch)],"&lt;&gt;"&amp;VLOOKUP(aktives_Teilprojekt,Teilprojekte[[Teilprojekte]:[Kürzel]],2,FALSE))&gt;0,"Transaktion mehrfach","okay"),"")</f>
        <v/>
      </c>
      <c r="AS2562" t="inlineStr">
        <is>
          <t>FI2533</t>
        </is>
      </c>
    </row>
    <row r="2563">
      <c r="A2563">
        <f>IFERROR(IF(BTT[[#This Row],[Lfd Nr. 
(aus konsolidierter Datei)]]&lt;&gt;"",BTT[[#This Row],[Lfd Nr. 
(aus konsolidierter Datei)]],VLOOKUP(aktives_Teilprojekt,Teilprojekte[[Teilprojekte]:[Kürzel]],2,FALSE)&amp;ROW(BTT[[#This Row],[Lfd Nr.
(automatisch)]])-2),"")</f>
        <v/>
      </c>
      <c r="E2563">
        <f>IFERROR(IF(NOT(BTT[[#This Row],[Manuelle Änderung des Verantwortliches TP
(Auswahl - bei Bedarf)]]=""),BTT[[#This Row],[Manuelle Änderung des Verantwortliches TP
(Auswahl - bei Bedarf)]],VLOOKUP(BTT[[#This Row],[Hauptprozess
(Pflichtauswahl)]],Hauptprozesse[],3,FALSE)),"")</f>
        <v/>
      </c>
      <c r="F2563" t="inlineStr">
        <is>
          <t>FI</t>
        </is>
      </c>
      <c r="G2563" t="inlineStr">
        <is>
          <t>CO</t>
        </is>
      </c>
      <c r="H2563" t="inlineStr"/>
      <c r="I2563" t="inlineStr">
        <is>
          <t>Y_ST1_08000009</t>
        </is>
      </c>
      <c r="J2563">
        <f>IFERROR(VLOOKUP(BTT[[#This Row],[Verwendete Transaktion (Pflichtauswahl)]],Transaktionen[[Transaktionen]:[Langtext]],2,FALSE),"")</f>
        <v/>
      </c>
      <c r="V2563">
        <f>IFERROR(VLOOKUP(BTT[[#This Row],[Verwendetes Formular
(Auswahl falls relevant)]],Formulare[[Formularbezeichnung]:[Formularname (technisch)]],2,FALSE),"")</f>
        <v/>
      </c>
      <c r="Y2563" t="inlineStr">
        <is>
          <t>keine Berechtigung</t>
        </is>
      </c>
      <c r="AK2563">
        <f>IF(BTT[[#This Row],[Subprozess
(optionale Auswahl)]]="","okay",IF(VLOOKUP(BTT[[#This Row],[Subprozess
(optionale Auswahl)]],BPML[[Subprozess]:[Zugeordneter Hauptprozess]],3,FALSE)=BTT[[#This Row],[Hauptprozess
(Pflichtauswahl)]],"okay","falscher Subprozess"))</f>
        <v/>
      </c>
      <c r="AL2563">
        <f>IF(aktives_Teilprojekt="Master","",IF(BTT[[#This Row],[Verantwortliches TP
(automatisch)]]=VLOOKUP(aktives_Teilprojekt,Teilprojekte[[Teilprojekte]:[Kürzel]],2,FALSE),"okay","Hauptprozess anderes TP"))</f>
        <v/>
      </c>
      <c r="AM25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3">
        <f>IFERROR(IF(BTT[[#This Row],[SAP-Modul
(Pflichtauswahl)]]&lt;&gt;VLOOKUP(BTT[[#This Row],[Verwendete Transaktion (Pflichtauswahl)]],Transaktionen[[Transaktionen]:[Modul]],3,FALSE),"Modul anders","okay"),"")</f>
        <v/>
      </c>
      <c r="AP2563">
        <f>IFERROR(IF(COUNTIFS(BTT[Verwendete Transaktion (Pflichtauswahl)],BTT[[#This Row],[Verwendete Transaktion (Pflichtauswahl)]],BTT[SAP-Modul
(Pflichtauswahl)],"&lt;&gt;"&amp;BTT[[#This Row],[SAP-Modul
(Pflichtauswahl)]])&gt;0,"Modul anders","okay"),"")</f>
        <v/>
      </c>
      <c r="AQ2563">
        <f>IFERROR(IF(COUNTIFS(BTT[Verwendete Transaktion (Pflichtauswahl)],BTT[[#This Row],[Verwendete Transaktion (Pflichtauswahl)]],BTT[Verantwortliches TP
(automatisch)],"&lt;&gt;"&amp;BTT[[#This Row],[Verantwortliches TP
(automatisch)]])&gt;0,"Transaktion mehrfach","okay"),"")</f>
        <v/>
      </c>
      <c r="AR2563">
        <f>IFERROR(IF(COUNTIFS(BTT[Verwendete Transaktion (Pflichtauswahl)],BTT[[#This Row],[Verwendete Transaktion (Pflichtauswahl)]],BTT[Verantwortliches TP
(automatisch)],"&lt;&gt;"&amp;VLOOKUP(aktives_Teilprojekt,Teilprojekte[[Teilprojekte]:[Kürzel]],2,FALSE))&gt;0,"Transaktion mehrfach","okay"),"")</f>
        <v/>
      </c>
      <c r="AS2563" t="inlineStr">
        <is>
          <t>FI2534</t>
        </is>
      </c>
    </row>
    <row r="2564">
      <c r="A2564">
        <f>IFERROR(IF(BTT[[#This Row],[Lfd Nr. 
(aus konsolidierter Datei)]]&lt;&gt;"",BTT[[#This Row],[Lfd Nr. 
(aus konsolidierter Datei)]],VLOOKUP(aktives_Teilprojekt,Teilprojekte[[Teilprojekte]:[Kürzel]],2,FALSE)&amp;ROW(BTT[[#This Row],[Lfd Nr.
(automatisch)]])-2),"")</f>
        <v/>
      </c>
      <c r="E2564">
        <f>IFERROR(IF(NOT(BTT[[#This Row],[Manuelle Änderung des Verantwortliches TP
(Auswahl - bei Bedarf)]]=""),BTT[[#This Row],[Manuelle Änderung des Verantwortliches TP
(Auswahl - bei Bedarf)]],VLOOKUP(BTT[[#This Row],[Hauptprozess
(Pflichtauswahl)]],Hauptprozesse[],3,FALSE)),"")</f>
        <v/>
      </c>
      <c r="F2564" t="inlineStr">
        <is>
          <t>FI</t>
        </is>
      </c>
      <c r="G2564" t="inlineStr">
        <is>
          <t>CO</t>
        </is>
      </c>
      <c r="H2564" t="inlineStr"/>
      <c r="I2564" t="inlineStr">
        <is>
          <t>Y_ST1_08000011</t>
        </is>
      </c>
      <c r="J2564">
        <f>IFERROR(VLOOKUP(BTT[[#This Row],[Verwendete Transaktion (Pflichtauswahl)]],Transaktionen[[Transaktionen]:[Langtext]],2,FALSE),"")</f>
        <v/>
      </c>
      <c r="V2564">
        <f>IFERROR(VLOOKUP(BTT[[#This Row],[Verwendetes Formular
(Auswahl falls relevant)]],Formulare[[Formularbezeichnung]:[Formularname (technisch)]],2,FALSE),"")</f>
        <v/>
      </c>
      <c r="Y2564" t="inlineStr">
        <is>
          <t>keine Berechtigung</t>
        </is>
      </c>
      <c r="AK2564">
        <f>IF(BTT[[#This Row],[Subprozess
(optionale Auswahl)]]="","okay",IF(VLOOKUP(BTT[[#This Row],[Subprozess
(optionale Auswahl)]],BPML[[Subprozess]:[Zugeordneter Hauptprozess]],3,FALSE)=BTT[[#This Row],[Hauptprozess
(Pflichtauswahl)]],"okay","falscher Subprozess"))</f>
        <v/>
      </c>
      <c r="AL2564">
        <f>IF(aktives_Teilprojekt="Master","",IF(BTT[[#This Row],[Verantwortliches TP
(automatisch)]]=VLOOKUP(aktives_Teilprojekt,Teilprojekte[[Teilprojekte]:[Kürzel]],2,FALSE),"okay","Hauptprozess anderes TP"))</f>
        <v/>
      </c>
      <c r="AM25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4">
        <f>IFERROR(IF(BTT[[#This Row],[SAP-Modul
(Pflichtauswahl)]]&lt;&gt;VLOOKUP(BTT[[#This Row],[Verwendete Transaktion (Pflichtauswahl)]],Transaktionen[[Transaktionen]:[Modul]],3,FALSE),"Modul anders","okay"),"")</f>
        <v/>
      </c>
      <c r="AP2564">
        <f>IFERROR(IF(COUNTIFS(BTT[Verwendete Transaktion (Pflichtauswahl)],BTT[[#This Row],[Verwendete Transaktion (Pflichtauswahl)]],BTT[SAP-Modul
(Pflichtauswahl)],"&lt;&gt;"&amp;BTT[[#This Row],[SAP-Modul
(Pflichtauswahl)]])&gt;0,"Modul anders","okay"),"")</f>
        <v/>
      </c>
      <c r="AQ2564">
        <f>IFERROR(IF(COUNTIFS(BTT[Verwendete Transaktion (Pflichtauswahl)],BTT[[#This Row],[Verwendete Transaktion (Pflichtauswahl)]],BTT[Verantwortliches TP
(automatisch)],"&lt;&gt;"&amp;BTT[[#This Row],[Verantwortliches TP
(automatisch)]])&gt;0,"Transaktion mehrfach","okay"),"")</f>
        <v/>
      </c>
      <c r="AR2564">
        <f>IFERROR(IF(COUNTIFS(BTT[Verwendete Transaktion (Pflichtauswahl)],BTT[[#This Row],[Verwendete Transaktion (Pflichtauswahl)]],BTT[Verantwortliches TP
(automatisch)],"&lt;&gt;"&amp;VLOOKUP(aktives_Teilprojekt,Teilprojekte[[Teilprojekte]:[Kürzel]],2,FALSE))&gt;0,"Transaktion mehrfach","okay"),"")</f>
        <v/>
      </c>
      <c r="AS2564" t="inlineStr">
        <is>
          <t>FI2535</t>
        </is>
      </c>
    </row>
    <row r="2565">
      <c r="A2565">
        <f>IFERROR(IF(BTT[[#This Row],[Lfd Nr. 
(aus konsolidierter Datei)]]&lt;&gt;"",BTT[[#This Row],[Lfd Nr. 
(aus konsolidierter Datei)]],VLOOKUP(aktives_Teilprojekt,Teilprojekte[[Teilprojekte]:[Kürzel]],2,FALSE)&amp;ROW(BTT[[#This Row],[Lfd Nr.
(automatisch)]])-2),"")</f>
        <v/>
      </c>
      <c r="B2565" t="inlineStr">
        <is>
          <t>Monats- und Jahresabschluss</t>
        </is>
      </c>
      <c r="E2565">
        <f>IFERROR(IF(NOT(BTT[[#This Row],[Manuelle Änderung des Verantwortliches TP
(Auswahl - bei Bedarf)]]=""),BTT[[#This Row],[Manuelle Änderung des Verantwortliches TP
(Auswahl - bei Bedarf)]],VLOOKUP(BTT[[#This Row],[Hauptprozess
(Pflichtauswahl)]],Hauptprozesse[],3,FALSE)),"")</f>
        <v/>
      </c>
      <c r="G2565" t="inlineStr">
        <is>
          <t>RW-B/B</t>
        </is>
      </c>
      <c r="H2565" t="inlineStr"/>
      <c r="I2565" t="inlineStr">
        <is>
          <t>Y_ST1_08000021</t>
        </is>
      </c>
      <c r="J2565">
        <f>IFERROR(VLOOKUP(BTT[[#This Row],[Verwendete Transaktion (Pflichtauswahl)]],Transaktionen[[Transaktionen]:[Langtext]],2,FALSE),"")</f>
        <v/>
      </c>
      <c r="V2565">
        <f>IFERROR(VLOOKUP(BTT[[#This Row],[Verwendetes Formular
(Auswahl falls relevant)]],Formulare[[Formularbezeichnung]:[Formularname (technisch)]],2,FALSE),"")</f>
        <v/>
      </c>
      <c r="Y2565" t="inlineStr">
        <is>
          <t>kann durch  S_PL0_09000447  ersetzt werden</t>
        </is>
      </c>
      <c r="AK2565">
        <f>IF(BTT[[#This Row],[Subprozess
(optionale Auswahl)]]="","okay",IF(VLOOKUP(BTT[[#This Row],[Subprozess
(optionale Auswahl)]],BPML[[Subprozess]:[Zugeordneter Hauptprozess]],3,FALSE)=BTT[[#This Row],[Hauptprozess
(Pflichtauswahl)]],"okay","falscher Subprozess"))</f>
        <v/>
      </c>
      <c r="AL2565">
        <f>IF(aktives_Teilprojekt="Master","",IF(BTT[[#This Row],[Verantwortliches TP
(automatisch)]]=VLOOKUP(aktives_Teilprojekt,Teilprojekte[[Teilprojekte]:[Kürzel]],2,FALSE),"okay","Hauptprozess anderes TP"))</f>
        <v/>
      </c>
      <c r="AM25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5">
        <f>IFERROR(IF(BTT[[#This Row],[SAP-Modul
(Pflichtauswahl)]]&lt;&gt;VLOOKUP(BTT[[#This Row],[Verwendete Transaktion (Pflichtauswahl)]],Transaktionen[[Transaktionen]:[Modul]],3,FALSE),"Modul anders","okay"),"")</f>
        <v/>
      </c>
      <c r="AP2565">
        <f>IFERROR(IF(COUNTIFS(BTT[Verwendete Transaktion (Pflichtauswahl)],BTT[[#This Row],[Verwendete Transaktion (Pflichtauswahl)]],BTT[SAP-Modul
(Pflichtauswahl)],"&lt;&gt;"&amp;BTT[[#This Row],[SAP-Modul
(Pflichtauswahl)]])&gt;0,"Modul anders","okay"),"")</f>
        <v/>
      </c>
      <c r="AQ2565">
        <f>IFERROR(IF(COUNTIFS(BTT[Verwendete Transaktion (Pflichtauswahl)],BTT[[#This Row],[Verwendete Transaktion (Pflichtauswahl)]],BTT[Verantwortliches TP
(automatisch)],"&lt;&gt;"&amp;BTT[[#This Row],[Verantwortliches TP
(automatisch)]])&gt;0,"Transaktion mehrfach","okay"),"")</f>
        <v/>
      </c>
      <c r="AR2565">
        <f>IFERROR(IF(COUNTIFS(BTT[Verwendete Transaktion (Pflichtauswahl)],BTT[[#This Row],[Verwendete Transaktion (Pflichtauswahl)]],BTT[Verantwortliches TP
(automatisch)],"&lt;&gt;"&amp;VLOOKUP(aktives_Teilprojekt,Teilprojekte[[Teilprojekte]:[Kürzel]],2,FALSE))&gt;0,"Transaktion mehrfach","okay"),"")</f>
        <v/>
      </c>
      <c r="AS2565" t="inlineStr">
        <is>
          <t>FI2536</t>
        </is>
      </c>
    </row>
    <row r="2566">
      <c r="A2566">
        <f>IFERROR(IF(BTT[[#This Row],[Lfd Nr. 
(aus konsolidierter Datei)]]&lt;&gt;"",BTT[[#This Row],[Lfd Nr. 
(aus konsolidierter Datei)]],VLOOKUP(aktives_Teilprojekt,Teilprojekte[[Teilprojekte]:[Kürzel]],2,FALSE)&amp;ROW(BTT[[#This Row],[Lfd Nr.
(automatisch)]])-2),"")</f>
        <v/>
      </c>
      <c r="B2566" t="inlineStr">
        <is>
          <t>Monats- und Jahresabschluss</t>
        </is>
      </c>
      <c r="E2566">
        <f>IFERROR(IF(NOT(BTT[[#This Row],[Manuelle Änderung des Verantwortliches TP
(Auswahl - bei Bedarf)]]=""),BTT[[#This Row],[Manuelle Änderung des Verantwortliches TP
(Auswahl - bei Bedarf)]],VLOOKUP(BTT[[#This Row],[Hauptprozess
(Pflichtauswahl)]],Hauptprozesse[],3,FALSE)),"")</f>
        <v/>
      </c>
      <c r="G2566" t="inlineStr">
        <is>
          <t>RW-B/B</t>
        </is>
      </c>
      <c r="H2566" t="inlineStr"/>
      <c r="I2566" t="inlineStr">
        <is>
          <t>Y_ST1_68000001</t>
        </is>
      </c>
      <c r="J2566">
        <f>IFERROR(VLOOKUP(BTT[[#This Row],[Verwendete Transaktion (Pflichtauswahl)]],Transaktionen[[Transaktionen]:[Langtext]],2,FALSE),"")</f>
        <v/>
      </c>
      <c r="V2566">
        <f>IFERROR(VLOOKUP(BTT[[#This Row],[Verwendetes Formular
(Auswahl falls relevant)]],Formulare[[Formularbezeichnung]:[Formularname (technisch)]],2,FALSE),"")</f>
        <v/>
      </c>
      <c r="Y2566" t="inlineStr">
        <is>
          <t>ist bereits in der Prozessliste</t>
        </is>
      </c>
      <c r="AK2566">
        <f>IF(BTT[[#This Row],[Subprozess
(optionale Auswahl)]]="","okay",IF(VLOOKUP(BTT[[#This Row],[Subprozess
(optionale Auswahl)]],BPML[[Subprozess]:[Zugeordneter Hauptprozess]],3,FALSE)=BTT[[#This Row],[Hauptprozess
(Pflichtauswahl)]],"okay","falscher Subprozess"))</f>
        <v/>
      </c>
      <c r="AL2566">
        <f>IF(aktives_Teilprojekt="Master","",IF(BTT[[#This Row],[Verantwortliches TP
(automatisch)]]=VLOOKUP(aktives_Teilprojekt,Teilprojekte[[Teilprojekte]:[Kürzel]],2,FALSE),"okay","Hauptprozess anderes TP"))</f>
        <v/>
      </c>
      <c r="AM25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6">
        <f>IFERROR(IF(BTT[[#This Row],[SAP-Modul
(Pflichtauswahl)]]&lt;&gt;VLOOKUP(BTT[[#This Row],[Verwendete Transaktion (Pflichtauswahl)]],Transaktionen[[Transaktionen]:[Modul]],3,FALSE),"Modul anders","okay"),"")</f>
        <v/>
      </c>
      <c r="AP2566">
        <f>IFERROR(IF(COUNTIFS(BTT[Verwendete Transaktion (Pflichtauswahl)],BTT[[#This Row],[Verwendete Transaktion (Pflichtauswahl)]],BTT[SAP-Modul
(Pflichtauswahl)],"&lt;&gt;"&amp;BTT[[#This Row],[SAP-Modul
(Pflichtauswahl)]])&gt;0,"Modul anders","okay"),"")</f>
        <v/>
      </c>
      <c r="AQ2566">
        <f>IFERROR(IF(COUNTIFS(BTT[Verwendete Transaktion (Pflichtauswahl)],BTT[[#This Row],[Verwendete Transaktion (Pflichtauswahl)]],BTT[Verantwortliches TP
(automatisch)],"&lt;&gt;"&amp;BTT[[#This Row],[Verantwortliches TP
(automatisch)]])&gt;0,"Transaktion mehrfach","okay"),"")</f>
        <v/>
      </c>
      <c r="AR2566">
        <f>IFERROR(IF(COUNTIFS(BTT[Verwendete Transaktion (Pflichtauswahl)],BTT[[#This Row],[Verwendete Transaktion (Pflichtauswahl)]],BTT[Verantwortliches TP
(automatisch)],"&lt;&gt;"&amp;VLOOKUP(aktives_Teilprojekt,Teilprojekte[[Teilprojekte]:[Kürzel]],2,FALSE))&gt;0,"Transaktion mehrfach","okay"),"")</f>
        <v/>
      </c>
      <c r="AS2566" t="inlineStr">
        <is>
          <t>FI2537</t>
        </is>
      </c>
    </row>
    <row r="2567">
      <c r="A2567">
        <f>IFERROR(IF(BTT[[#This Row],[Lfd Nr. 
(aus konsolidierter Datei)]]&lt;&gt;"",BTT[[#This Row],[Lfd Nr. 
(aus konsolidierter Datei)]],VLOOKUP(aktives_Teilprojekt,Teilprojekte[[Teilprojekte]:[Kürzel]],2,FALSE)&amp;ROW(BTT[[#This Row],[Lfd Nr.
(automatisch)]])-2),"")</f>
        <v/>
      </c>
      <c r="E2567">
        <f>IFERROR(IF(NOT(BTT[[#This Row],[Manuelle Änderung des Verantwortliches TP
(Auswahl - bei Bedarf)]]=""),BTT[[#This Row],[Manuelle Änderung des Verantwortliches TP
(Auswahl - bei Bedarf)]],VLOOKUP(BTT[[#This Row],[Hauptprozess
(Pflichtauswahl)]],Hauptprozesse[],3,FALSE)),"")</f>
        <v/>
      </c>
      <c r="F2567" t="inlineStr">
        <is>
          <t>FI</t>
        </is>
      </c>
      <c r="H2567" t="inlineStr"/>
      <c r="I2567" t="inlineStr">
        <is>
          <t>F.1B</t>
        </is>
      </c>
      <c r="J2567">
        <f>IFERROR(VLOOKUP(BTT[[#This Row],[Verwendete Transaktion (Pflichtauswahl)]],Transaktionen[[Transaktionen]:[Langtext]],2,FALSE),"")</f>
        <v/>
      </c>
      <c r="V2567">
        <f>IFERROR(VLOOKUP(BTT[[#This Row],[Verwendetes Formular
(Auswahl falls relevant)]],Formulare[[Formularbezeichnung]:[Formularname (technisch)]],2,FALSE),"")</f>
        <v/>
      </c>
      <c r="Y2567" t="inlineStr">
        <is>
          <t>keine Berechtigung</t>
        </is>
      </c>
      <c r="AK2567">
        <f>IF(BTT[[#This Row],[Subprozess
(optionale Auswahl)]]="","okay",IF(VLOOKUP(BTT[[#This Row],[Subprozess
(optionale Auswahl)]],BPML[[Subprozess]:[Zugeordneter Hauptprozess]],3,FALSE)=BTT[[#This Row],[Hauptprozess
(Pflichtauswahl)]],"okay","falscher Subprozess"))</f>
        <v/>
      </c>
      <c r="AL2567">
        <f>IF(aktives_Teilprojekt="Master","",IF(BTT[[#This Row],[Verantwortliches TP
(automatisch)]]=VLOOKUP(aktives_Teilprojekt,Teilprojekte[[Teilprojekte]:[Kürzel]],2,FALSE),"okay","Hauptprozess anderes TP"))</f>
        <v/>
      </c>
      <c r="AM25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7">
        <f>IFERROR(IF(BTT[[#This Row],[SAP-Modul
(Pflichtauswahl)]]&lt;&gt;VLOOKUP(BTT[[#This Row],[Verwendete Transaktion (Pflichtauswahl)]],Transaktionen[[Transaktionen]:[Modul]],3,FALSE),"Modul anders","okay"),"")</f>
        <v/>
      </c>
      <c r="AP2567">
        <f>IFERROR(IF(COUNTIFS(BTT[Verwendete Transaktion (Pflichtauswahl)],BTT[[#This Row],[Verwendete Transaktion (Pflichtauswahl)]],BTT[SAP-Modul
(Pflichtauswahl)],"&lt;&gt;"&amp;BTT[[#This Row],[SAP-Modul
(Pflichtauswahl)]])&gt;0,"Modul anders","okay"),"")</f>
        <v/>
      </c>
      <c r="AQ2567">
        <f>IFERROR(IF(COUNTIFS(BTT[Verwendete Transaktion (Pflichtauswahl)],BTT[[#This Row],[Verwendete Transaktion (Pflichtauswahl)]],BTT[Verantwortliches TP
(automatisch)],"&lt;&gt;"&amp;BTT[[#This Row],[Verantwortliches TP
(automatisch)]])&gt;0,"Transaktion mehrfach","okay"),"")</f>
        <v/>
      </c>
      <c r="AR2567">
        <f>IFERROR(IF(COUNTIFS(BTT[Verwendete Transaktion (Pflichtauswahl)],BTT[[#This Row],[Verwendete Transaktion (Pflichtauswahl)]],BTT[Verantwortliches TP
(automatisch)],"&lt;&gt;"&amp;VLOOKUP(aktives_Teilprojekt,Teilprojekte[[Teilprojekte]:[Kürzel]],2,FALSE))&gt;0,"Transaktion mehrfach","okay"),"")</f>
        <v/>
      </c>
      <c r="AS2567" t="inlineStr">
        <is>
          <t>FI2538</t>
        </is>
      </c>
    </row>
    <row r="2568">
      <c r="A2568">
        <f>IFERROR(IF(BTT[[#This Row],[Lfd Nr. 
(aus konsolidierter Datei)]]&lt;&gt;"",BTT[[#This Row],[Lfd Nr. 
(aus konsolidierter Datei)]],VLOOKUP(aktives_Teilprojekt,Teilprojekte[[Teilprojekte]:[Kürzel]],2,FALSE)&amp;ROW(BTT[[#This Row],[Lfd Nr.
(automatisch)]])-2),"")</f>
        <v/>
      </c>
      <c r="E2568">
        <f>IFERROR(IF(NOT(BTT[[#This Row],[Manuelle Änderung des Verantwortliches TP
(Auswahl - bei Bedarf)]]=""),BTT[[#This Row],[Manuelle Änderung des Verantwortliches TP
(Auswahl - bei Bedarf)]],VLOOKUP(BTT[[#This Row],[Hauptprozess
(Pflichtauswahl)]],Hauptprozesse[],3,FALSE)),"")</f>
        <v/>
      </c>
      <c r="F2568" t="inlineStr">
        <is>
          <t>FI</t>
        </is>
      </c>
      <c r="G2568" t="inlineStr">
        <is>
          <t>IT</t>
        </is>
      </c>
      <c r="H2568" t="inlineStr"/>
      <c r="I2568" t="inlineStr">
        <is>
          <t>F.27</t>
        </is>
      </c>
      <c r="J2568">
        <f>IFERROR(VLOOKUP(BTT[[#This Row],[Verwendete Transaktion (Pflichtauswahl)]],Transaktionen[[Transaktionen]:[Langtext]],2,FALSE),"")</f>
        <v/>
      </c>
      <c r="V2568">
        <f>IFERROR(VLOOKUP(BTT[[#This Row],[Verwendetes Formular
(Auswahl falls relevant)]],Formulare[[Formularbezeichnung]:[Formularname (technisch)]],2,FALSE),"")</f>
        <v/>
      </c>
      <c r="Y2568" t="inlineStr">
        <is>
          <t>keine Berechtigung</t>
        </is>
      </c>
      <c r="AK2568">
        <f>IF(BTT[[#This Row],[Subprozess
(optionale Auswahl)]]="","okay",IF(VLOOKUP(BTT[[#This Row],[Subprozess
(optionale Auswahl)]],BPML[[Subprozess]:[Zugeordneter Hauptprozess]],3,FALSE)=BTT[[#This Row],[Hauptprozess
(Pflichtauswahl)]],"okay","falscher Subprozess"))</f>
        <v/>
      </c>
      <c r="AL2568">
        <f>IF(aktives_Teilprojekt="Master","",IF(BTT[[#This Row],[Verantwortliches TP
(automatisch)]]=VLOOKUP(aktives_Teilprojekt,Teilprojekte[[Teilprojekte]:[Kürzel]],2,FALSE),"okay","Hauptprozess anderes TP"))</f>
        <v/>
      </c>
      <c r="AM25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8">
        <f>IFERROR(IF(BTT[[#This Row],[SAP-Modul
(Pflichtauswahl)]]&lt;&gt;VLOOKUP(BTT[[#This Row],[Verwendete Transaktion (Pflichtauswahl)]],Transaktionen[[Transaktionen]:[Modul]],3,FALSE),"Modul anders","okay"),"")</f>
        <v/>
      </c>
      <c r="AP2568">
        <f>IFERROR(IF(COUNTIFS(BTT[Verwendete Transaktion (Pflichtauswahl)],BTT[[#This Row],[Verwendete Transaktion (Pflichtauswahl)]],BTT[SAP-Modul
(Pflichtauswahl)],"&lt;&gt;"&amp;BTT[[#This Row],[SAP-Modul
(Pflichtauswahl)]])&gt;0,"Modul anders","okay"),"")</f>
        <v/>
      </c>
      <c r="AQ2568">
        <f>IFERROR(IF(COUNTIFS(BTT[Verwendete Transaktion (Pflichtauswahl)],BTT[[#This Row],[Verwendete Transaktion (Pflichtauswahl)]],BTT[Verantwortliches TP
(automatisch)],"&lt;&gt;"&amp;BTT[[#This Row],[Verantwortliches TP
(automatisch)]])&gt;0,"Transaktion mehrfach","okay"),"")</f>
        <v/>
      </c>
      <c r="AR2568">
        <f>IFERROR(IF(COUNTIFS(BTT[Verwendete Transaktion (Pflichtauswahl)],BTT[[#This Row],[Verwendete Transaktion (Pflichtauswahl)]],BTT[Verantwortliches TP
(automatisch)],"&lt;&gt;"&amp;VLOOKUP(aktives_Teilprojekt,Teilprojekte[[Teilprojekte]:[Kürzel]],2,FALSE))&gt;0,"Transaktion mehrfach","okay"),"")</f>
        <v/>
      </c>
      <c r="AS2568" t="inlineStr">
        <is>
          <t>FI2539</t>
        </is>
      </c>
    </row>
    <row r="2569">
      <c r="A2569">
        <f>IFERROR(IF(BTT[[#This Row],[Lfd Nr. 
(aus konsolidierter Datei)]]&lt;&gt;"",BTT[[#This Row],[Lfd Nr. 
(aus konsolidierter Datei)]],VLOOKUP(aktives_Teilprojekt,Teilprojekte[[Teilprojekte]:[Kürzel]],2,FALSE)&amp;ROW(BTT[[#This Row],[Lfd Nr.
(automatisch)]])-2),"")</f>
        <v/>
      </c>
      <c r="E2569">
        <f>IFERROR(IF(NOT(BTT[[#This Row],[Manuelle Änderung des Verantwortliches TP
(Auswahl - bei Bedarf)]]=""),BTT[[#This Row],[Manuelle Änderung des Verantwortliches TP
(Auswahl - bei Bedarf)]],VLOOKUP(BTT[[#This Row],[Hauptprozess
(Pflichtauswahl)]],Hauptprozesse[],3,FALSE)),"")</f>
        <v/>
      </c>
      <c r="F2569" t="inlineStr">
        <is>
          <t>FI</t>
        </is>
      </c>
      <c r="H2569" t="inlineStr"/>
      <c r="I2569" t="inlineStr">
        <is>
          <t>F.50</t>
        </is>
      </c>
      <c r="J2569">
        <f>IFERROR(VLOOKUP(BTT[[#This Row],[Verwendete Transaktion (Pflichtauswahl)]],Transaktionen[[Transaktionen]:[Langtext]],2,FALSE),"")</f>
        <v/>
      </c>
      <c r="V2569">
        <f>IFERROR(VLOOKUP(BTT[[#This Row],[Verwendetes Formular
(Auswahl falls relevant)]],Formulare[[Formularbezeichnung]:[Formularname (technisch)]],2,FALSE),"")</f>
        <v/>
      </c>
      <c r="Y2569" t="inlineStr">
        <is>
          <t>keine Berechtigung</t>
        </is>
      </c>
      <c r="AK2569">
        <f>IF(BTT[[#This Row],[Subprozess
(optionale Auswahl)]]="","okay",IF(VLOOKUP(BTT[[#This Row],[Subprozess
(optionale Auswahl)]],BPML[[Subprozess]:[Zugeordneter Hauptprozess]],3,FALSE)=BTT[[#This Row],[Hauptprozess
(Pflichtauswahl)]],"okay","falscher Subprozess"))</f>
        <v/>
      </c>
      <c r="AL2569">
        <f>IF(aktives_Teilprojekt="Master","",IF(BTT[[#This Row],[Verantwortliches TP
(automatisch)]]=VLOOKUP(aktives_Teilprojekt,Teilprojekte[[Teilprojekte]:[Kürzel]],2,FALSE),"okay","Hauptprozess anderes TP"))</f>
        <v/>
      </c>
      <c r="AM25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69">
        <f>IFERROR(IF(BTT[[#This Row],[SAP-Modul
(Pflichtauswahl)]]&lt;&gt;VLOOKUP(BTT[[#This Row],[Verwendete Transaktion (Pflichtauswahl)]],Transaktionen[[Transaktionen]:[Modul]],3,FALSE),"Modul anders","okay"),"")</f>
        <v/>
      </c>
      <c r="AP2569">
        <f>IFERROR(IF(COUNTIFS(BTT[Verwendete Transaktion (Pflichtauswahl)],BTT[[#This Row],[Verwendete Transaktion (Pflichtauswahl)]],BTT[SAP-Modul
(Pflichtauswahl)],"&lt;&gt;"&amp;BTT[[#This Row],[SAP-Modul
(Pflichtauswahl)]])&gt;0,"Modul anders","okay"),"")</f>
        <v/>
      </c>
      <c r="AQ2569">
        <f>IFERROR(IF(COUNTIFS(BTT[Verwendete Transaktion (Pflichtauswahl)],BTT[[#This Row],[Verwendete Transaktion (Pflichtauswahl)]],BTT[Verantwortliches TP
(automatisch)],"&lt;&gt;"&amp;BTT[[#This Row],[Verantwortliches TP
(automatisch)]])&gt;0,"Transaktion mehrfach","okay"),"")</f>
        <v/>
      </c>
      <c r="AR2569">
        <f>IFERROR(IF(COUNTIFS(BTT[Verwendete Transaktion (Pflichtauswahl)],BTT[[#This Row],[Verwendete Transaktion (Pflichtauswahl)]],BTT[Verantwortliches TP
(automatisch)],"&lt;&gt;"&amp;VLOOKUP(aktives_Teilprojekt,Teilprojekte[[Teilprojekte]:[Kürzel]],2,FALSE))&gt;0,"Transaktion mehrfach","okay"),"")</f>
        <v/>
      </c>
      <c r="AS2569" t="inlineStr">
        <is>
          <t>FI2540</t>
        </is>
      </c>
    </row>
    <row r="2570">
      <c r="A2570">
        <f>IFERROR(IF(BTT[[#This Row],[Lfd Nr. 
(aus konsolidierter Datei)]]&lt;&gt;"",BTT[[#This Row],[Lfd Nr. 
(aus konsolidierter Datei)]],VLOOKUP(aktives_Teilprojekt,Teilprojekte[[Teilprojekte]:[Kürzel]],2,FALSE)&amp;ROW(BTT[[#This Row],[Lfd Nr.
(automatisch)]])-2),"")</f>
        <v/>
      </c>
      <c r="E2570">
        <f>IFERROR(IF(NOT(BTT[[#This Row],[Manuelle Änderung des Verantwortliches TP
(Auswahl - bei Bedarf)]]=""),BTT[[#This Row],[Manuelle Änderung des Verantwortliches TP
(Auswahl - bei Bedarf)]],VLOOKUP(BTT[[#This Row],[Hauptprozess
(Pflichtauswahl)]],Hauptprozesse[],3,FALSE)),"")</f>
        <v/>
      </c>
      <c r="F2570" t="inlineStr">
        <is>
          <t>FI</t>
        </is>
      </c>
      <c r="H2570" t="inlineStr"/>
      <c r="I2570" t="inlineStr">
        <is>
          <t>F-01</t>
        </is>
      </c>
      <c r="J2570">
        <f>IFERROR(VLOOKUP(BTT[[#This Row],[Verwendete Transaktion (Pflichtauswahl)]],Transaktionen[[Transaktionen]:[Langtext]],2,FALSE),"")</f>
        <v/>
      </c>
      <c r="V2570">
        <f>IFERROR(VLOOKUP(BTT[[#This Row],[Verwendetes Formular
(Auswahl falls relevant)]],Formulare[[Formularbezeichnung]:[Formularname (technisch)]],2,FALSE),"")</f>
        <v/>
      </c>
      <c r="Y2570" t="inlineStr">
        <is>
          <t>nutzen wir nicht</t>
        </is>
      </c>
      <c r="AK2570">
        <f>IF(BTT[[#This Row],[Subprozess
(optionale Auswahl)]]="","okay",IF(VLOOKUP(BTT[[#This Row],[Subprozess
(optionale Auswahl)]],BPML[[Subprozess]:[Zugeordneter Hauptprozess]],3,FALSE)=BTT[[#This Row],[Hauptprozess
(Pflichtauswahl)]],"okay","falscher Subprozess"))</f>
        <v/>
      </c>
      <c r="AL2570">
        <f>IF(aktives_Teilprojekt="Master","",IF(BTT[[#This Row],[Verantwortliches TP
(automatisch)]]=VLOOKUP(aktives_Teilprojekt,Teilprojekte[[Teilprojekte]:[Kürzel]],2,FALSE),"okay","Hauptprozess anderes TP"))</f>
        <v/>
      </c>
      <c r="AM25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0">
        <f>IFERROR(IF(BTT[[#This Row],[SAP-Modul
(Pflichtauswahl)]]&lt;&gt;VLOOKUP(BTT[[#This Row],[Verwendete Transaktion (Pflichtauswahl)]],Transaktionen[[Transaktionen]:[Modul]],3,FALSE),"Modul anders","okay"),"")</f>
        <v/>
      </c>
      <c r="AP2570">
        <f>IFERROR(IF(COUNTIFS(BTT[Verwendete Transaktion (Pflichtauswahl)],BTT[[#This Row],[Verwendete Transaktion (Pflichtauswahl)]],BTT[SAP-Modul
(Pflichtauswahl)],"&lt;&gt;"&amp;BTT[[#This Row],[SAP-Modul
(Pflichtauswahl)]])&gt;0,"Modul anders","okay"),"")</f>
        <v/>
      </c>
      <c r="AQ2570">
        <f>IFERROR(IF(COUNTIFS(BTT[Verwendete Transaktion (Pflichtauswahl)],BTT[[#This Row],[Verwendete Transaktion (Pflichtauswahl)]],BTT[Verantwortliches TP
(automatisch)],"&lt;&gt;"&amp;BTT[[#This Row],[Verantwortliches TP
(automatisch)]])&gt;0,"Transaktion mehrfach","okay"),"")</f>
        <v/>
      </c>
      <c r="AR2570">
        <f>IFERROR(IF(COUNTIFS(BTT[Verwendete Transaktion (Pflichtauswahl)],BTT[[#This Row],[Verwendete Transaktion (Pflichtauswahl)]],BTT[Verantwortliches TP
(automatisch)],"&lt;&gt;"&amp;VLOOKUP(aktives_Teilprojekt,Teilprojekte[[Teilprojekte]:[Kürzel]],2,FALSE))&gt;0,"Transaktion mehrfach","okay"),"")</f>
        <v/>
      </c>
      <c r="AS2570" t="inlineStr">
        <is>
          <t>FI2541</t>
        </is>
      </c>
    </row>
    <row r="2571">
      <c r="A2571">
        <f>IFERROR(IF(BTT[[#This Row],[Lfd Nr. 
(aus konsolidierter Datei)]]&lt;&gt;"",BTT[[#This Row],[Lfd Nr. 
(aus konsolidierter Datei)]],VLOOKUP(aktives_Teilprojekt,Teilprojekte[[Teilprojekte]:[Kürzel]],2,FALSE)&amp;ROW(BTT[[#This Row],[Lfd Nr.
(automatisch)]])-2),"")</f>
        <v/>
      </c>
      <c r="E2571">
        <f>IFERROR(IF(NOT(BTT[[#This Row],[Manuelle Änderung des Verantwortliches TP
(Auswahl - bei Bedarf)]]=""),BTT[[#This Row],[Manuelle Änderung des Verantwortliches TP
(Auswahl - bei Bedarf)]],VLOOKUP(BTT[[#This Row],[Hauptprozess
(Pflichtauswahl)]],Hauptprozesse[],3,FALSE)),"")</f>
        <v/>
      </c>
      <c r="F2571" t="inlineStr">
        <is>
          <t>FI</t>
        </is>
      </c>
      <c r="H2571" t="inlineStr"/>
      <c r="I2571" t="inlineStr">
        <is>
          <t>F-07</t>
        </is>
      </c>
      <c r="J2571">
        <f>IFERROR(VLOOKUP(BTT[[#This Row],[Verwendete Transaktion (Pflichtauswahl)]],Transaktionen[[Transaktionen]:[Langtext]],2,FALSE),"")</f>
        <v/>
      </c>
      <c r="V2571">
        <f>IFERROR(VLOOKUP(BTT[[#This Row],[Verwendetes Formular
(Auswahl falls relevant)]],Formulare[[Formularbezeichnung]:[Formularname (technisch)]],2,FALSE),"")</f>
        <v/>
      </c>
      <c r="Y2571" t="inlineStr">
        <is>
          <t>nutzen wir nicht</t>
        </is>
      </c>
      <c r="AK2571">
        <f>IF(BTT[[#This Row],[Subprozess
(optionale Auswahl)]]="","okay",IF(VLOOKUP(BTT[[#This Row],[Subprozess
(optionale Auswahl)]],BPML[[Subprozess]:[Zugeordneter Hauptprozess]],3,FALSE)=BTT[[#This Row],[Hauptprozess
(Pflichtauswahl)]],"okay","falscher Subprozess"))</f>
        <v/>
      </c>
      <c r="AL2571">
        <f>IF(aktives_Teilprojekt="Master","",IF(BTT[[#This Row],[Verantwortliches TP
(automatisch)]]=VLOOKUP(aktives_Teilprojekt,Teilprojekte[[Teilprojekte]:[Kürzel]],2,FALSE),"okay","Hauptprozess anderes TP"))</f>
        <v/>
      </c>
      <c r="AM25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1">
        <f>IFERROR(IF(BTT[[#This Row],[SAP-Modul
(Pflichtauswahl)]]&lt;&gt;VLOOKUP(BTT[[#This Row],[Verwendete Transaktion (Pflichtauswahl)]],Transaktionen[[Transaktionen]:[Modul]],3,FALSE),"Modul anders","okay"),"")</f>
        <v/>
      </c>
      <c r="AP2571">
        <f>IFERROR(IF(COUNTIFS(BTT[Verwendete Transaktion (Pflichtauswahl)],BTT[[#This Row],[Verwendete Transaktion (Pflichtauswahl)]],BTT[SAP-Modul
(Pflichtauswahl)],"&lt;&gt;"&amp;BTT[[#This Row],[SAP-Modul
(Pflichtauswahl)]])&gt;0,"Modul anders","okay"),"")</f>
        <v/>
      </c>
      <c r="AQ2571">
        <f>IFERROR(IF(COUNTIFS(BTT[Verwendete Transaktion (Pflichtauswahl)],BTT[[#This Row],[Verwendete Transaktion (Pflichtauswahl)]],BTT[Verantwortliches TP
(automatisch)],"&lt;&gt;"&amp;BTT[[#This Row],[Verantwortliches TP
(automatisch)]])&gt;0,"Transaktion mehrfach","okay"),"")</f>
        <v/>
      </c>
      <c r="AR2571">
        <f>IFERROR(IF(COUNTIFS(BTT[Verwendete Transaktion (Pflichtauswahl)],BTT[[#This Row],[Verwendete Transaktion (Pflichtauswahl)]],BTT[Verantwortliches TP
(automatisch)],"&lt;&gt;"&amp;VLOOKUP(aktives_Teilprojekt,Teilprojekte[[Teilprojekte]:[Kürzel]],2,FALSE))&gt;0,"Transaktion mehrfach","okay"),"")</f>
        <v/>
      </c>
      <c r="AS2571" t="inlineStr">
        <is>
          <t>FI2542</t>
        </is>
      </c>
    </row>
    <row r="2572">
      <c r="A2572">
        <f>IFERROR(IF(BTT[[#This Row],[Lfd Nr. 
(aus konsolidierter Datei)]]&lt;&gt;"",BTT[[#This Row],[Lfd Nr. 
(aus konsolidierter Datei)]],VLOOKUP(aktives_Teilprojekt,Teilprojekte[[Teilprojekte]:[Kürzel]],2,FALSE)&amp;ROW(BTT[[#This Row],[Lfd Nr.
(automatisch)]])-2),"")</f>
        <v/>
      </c>
      <c r="E2572">
        <f>IFERROR(IF(NOT(BTT[[#This Row],[Manuelle Änderung des Verantwortliches TP
(Auswahl - bei Bedarf)]]=""),BTT[[#This Row],[Manuelle Änderung des Verantwortliches TP
(Auswahl - bei Bedarf)]],VLOOKUP(BTT[[#This Row],[Hauptprozess
(Pflichtauswahl)]],Hauptprozesse[],3,FALSE)),"")</f>
        <v/>
      </c>
      <c r="F2572" t="inlineStr">
        <is>
          <t>FI</t>
        </is>
      </c>
      <c r="H2572" t="inlineStr"/>
      <c r="I2572" t="inlineStr">
        <is>
          <t>F-28</t>
        </is>
      </c>
      <c r="J2572">
        <f>IFERROR(VLOOKUP(BTT[[#This Row],[Verwendete Transaktion (Pflichtauswahl)]],Transaktionen[[Transaktionen]:[Langtext]],2,FALSE),"")</f>
        <v/>
      </c>
      <c r="V2572">
        <f>IFERROR(VLOOKUP(BTT[[#This Row],[Verwendetes Formular
(Auswahl falls relevant)]],Formulare[[Formularbezeichnung]:[Formularname (technisch)]],2,FALSE),"")</f>
        <v/>
      </c>
      <c r="Y2572" t="inlineStr">
        <is>
          <t>nutzen wir nicht</t>
        </is>
      </c>
      <c r="AK2572">
        <f>IF(BTT[[#This Row],[Subprozess
(optionale Auswahl)]]="","okay",IF(VLOOKUP(BTT[[#This Row],[Subprozess
(optionale Auswahl)]],BPML[[Subprozess]:[Zugeordneter Hauptprozess]],3,FALSE)=BTT[[#This Row],[Hauptprozess
(Pflichtauswahl)]],"okay","falscher Subprozess"))</f>
        <v/>
      </c>
      <c r="AL2572">
        <f>IF(aktives_Teilprojekt="Master","",IF(BTT[[#This Row],[Verantwortliches TP
(automatisch)]]=VLOOKUP(aktives_Teilprojekt,Teilprojekte[[Teilprojekte]:[Kürzel]],2,FALSE),"okay","Hauptprozess anderes TP"))</f>
        <v/>
      </c>
      <c r="AM25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2">
        <f>IFERROR(IF(BTT[[#This Row],[SAP-Modul
(Pflichtauswahl)]]&lt;&gt;VLOOKUP(BTT[[#This Row],[Verwendete Transaktion (Pflichtauswahl)]],Transaktionen[[Transaktionen]:[Modul]],3,FALSE),"Modul anders","okay"),"")</f>
        <v/>
      </c>
      <c r="AP2572">
        <f>IFERROR(IF(COUNTIFS(BTT[Verwendete Transaktion (Pflichtauswahl)],BTT[[#This Row],[Verwendete Transaktion (Pflichtauswahl)]],BTT[SAP-Modul
(Pflichtauswahl)],"&lt;&gt;"&amp;BTT[[#This Row],[SAP-Modul
(Pflichtauswahl)]])&gt;0,"Modul anders","okay"),"")</f>
        <v/>
      </c>
      <c r="AQ2572">
        <f>IFERROR(IF(COUNTIFS(BTT[Verwendete Transaktion (Pflichtauswahl)],BTT[[#This Row],[Verwendete Transaktion (Pflichtauswahl)]],BTT[Verantwortliches TP
(automatisch)],"&lt;&gt;"&amp;BTT[[#This Row],[Verantwortliches TP
(automatisch)]])&gt;0,"Transaktion mehrfach","okay"),"")</f>
        <v/>
      </c>
      <c r="AR2572">
        <f>IFERROR(IF(COUNTIFS(BTT[Verwendete Transaktion (Pflichtauswahl)],BTT[[#This Row],[Verwendete Transaktion (Pflichtauswahl)]],BTT[Verantwortliches TP
(automatisch)],"&lt;&gt;"&amp;VLOOKUP(aktives_Teilprojekt,Teilprojekte[[Teilprojekte]:[Kürzel]],2,FALSE))&gt;0,"Transaktion mehrfach","okay"),"")</f>
        <v/>
      </c>
      <c r="AS2572" t="inlineStr">
        <is>
          <t>FI2543</t>
        </is>
      </c>
    </row>
    <row r="2573">
      <c r="A2573">
        <f>IFERROR(IF(BTT[[#This Row],[Lfd Nr. 
(aus konsolidierter Datei)]]&lt;&gt;"",BTT[[#This Row],[Lfd Nr. 
(aus konsolidierter Datei)]],VLOOKUP(aktives_Teilprojekt,Teilprojekte[[Teilprojekte]:[Kürzel]],2,FALSE)&amp;ROW(BTT[[#This Row],[Lfd Nr.
(automatisch)]])-2),"")</f>
        <v/>
      </c>
      <c r="E2573">
        <f>IFERROR(IF(NOT(BTT[[#This Row],[Manuelle Änderung des Verantwortliches TP
(Auswahl - bei Bedarf)]]=""),BTT[[#This Row],[Manuelle Änderung des Verantwortliches TP
(Auswahl - bei Bedarf)]],VLOOKUP(BTT[[#This Row],[Hauptprozess
(Pflichtauswahl)]],Hauptprozesse[],3,FALSE)),"")</f>
        <v/>
      </c>
      <c r="F2573" t="inlineStr">
        <is>
          <t>FI</t>
        </is>
      </c>
      <c r="H2573" t="inlineStr"/>
      <c r="I2573" t="inlineStr">
        <is>
          <t>F-30</t>
        </is>
      </c>
      <c r="J2573">
        <f>IFERROR(VLOOKUP(BTT[[#This Row],[Verwendete Transaktion (Pflichtauswahl)]],Transaktionen[[Transaktionen]:[Langtext]],2,FALSE),"")</f>
        <v/>
      </c>
      <c r="V2573">
        <f>IFERROR(VLOOKUP(BTT[[#This Row],[Verwendetes Formular
(Auswahl falls relevant)]],Formulare[[Formularbezeichnung]:[Formularname (technisch)]],2,FALSE),"")</f>
        <v/>
      </c>
      <c r="Y2573" t="inlineStr">
        <is>
          <t>nutzen wir nicht</t>
        </is>
      </c>
      <c r="AK2573">
        <f>IF(BTT[[#This Row],[Subprozess
(optionale Auswahl)]]="","okay",IF(VLOOKUP(BTT[[#This Row],[Subprozess
(optionale Auswahl)]],BPML[[Subprozess]:[Zugeordneter Hauptprozess]],3,FALSE)=BTT[[#This Row],[Hauptprozess
(Pflichtauswahl)]],"okay","falscher Subprozess"))</f>
        <v/>
      </c>
      <c r="AL2573">
        <f>IF(aktives_Teilprojekt="Master","",IF(BTT[[#This Row],[Verantwortliches TP
(automatisch)]]=VLOOKUP(aktives_Teilprojekt,Teilprojekte[[Teilprojekte]:[Kürzel]],2,FALSE),"okay","Hauptprozess anderes TP"))</f>
        <v/>
      </c>
      <c r="AM25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3">
        <f>IFERROR(IF(BTT[[#This Row],[SAP-Modul
(Pflichtauswahl)]]&lt;&gt;VLOOKUP(BTT[[#This Row],[Verwendete Transaktion (Pflichtauswahl)]],Transaktionen[[Transaktionen]:[Modul]],3,FALSE),"Modul anders","okay"),"")</f>
        <v/>
      </c>
      <c r="AP2573">
        <f>IFERROR(IF(COUNTIFS(BTT[Verwendete Transaktion (Pflichtauswahl)],BTT[[#This Row],[Verwendete Transaktion (Pflichtauswahl)]],BTT[SAP-Modul
(Pflichtauswahl)],"&lt;&gt;"&amp;BTT[[#This Row],[SAP-Modul
(Pflichtauswahl)]])&gt;0,"Modul anders","okay"),"")</f>
        <v/>
      </c>
      <c r="AQ2573">
        <f>IFERROR(IF(COUNTIFS(BTT[Verwendete Transaktion (Pflichtauswahl)],BTT[[#This Row],[Verwendete Transaktion (Pflichtauswahl)]],BTT[Verantwortliches TP
(automatisch)],"&lt;&gt;"&amp;BTT[[#This Row],[Verantwortliches TP
(automatisch)]])&gt;0,"Transaktion mehrfach","okay"),"")</f>
        <v/>
      </c>
      <c r="AR2573">
        <f>IFERROR(IF(COUNTIFS(BTT[Verwendete Transaktion (Pflichtauswahl)],BTT[[#This Row],[Verwendete Transaktion (Pflichtauswahl)]],BTT[Verantwortliches TP
(automatisch)],"&lt;&gt;"&amp;VLOOKUP(aktives_Teilprojekt,Teilprojekte[[Teilprojekte]:[Kürzel]],2,FALSE))&gt;0,"Transaktion mehrfach","okay"),"")</f>
        <v/>
      </c>
      <c r="AS2573" t="inlineStr">
        <is>
          <t>FI2544</t>
        </is>
      </c>
    </row>
    <row r="2574">
      <c r="A2574">
        <f>IFERROR(IF(BTT[[#This Row],[Lfd Nr. 
(aus konsolidierter Datei)]]&lt;&gt;"",BTT[[#This Row],[Lfd Nr. 
(aus konsolidierter Datei)]],VLOOKUP(aktives_Teilprojekt,Teilprojekte[[Teilprojekte]:[Kürzel]],2,FALSE)&amp;ROW(BTT[[#This Row],[Lfd Nr.
(automatisch)]])-2),"")</f>
        <v/>
      </c>
      <c r="E2574">
        <f>IFERROR(IF(NOT(BTT[[#This Row],[Manuelle Änderung des Verantwortliches TP
(Auswahl - bei Bedarf)]]=""),BTT[[#This Row],[Manuelle Änderung des Verantwortliches TP
(Auswahl - bei Bedarf)]],VLOOKUP(BTT[[#This Row],[Hauptprozess
(Pflichtauswahl)]],Hauptprozesse[],3,FALSE)),"")</f>
        <v/>
      </c>
      <c r="F2574" t="inlineStr">
        <is>
          <t>FI</t>
        </is>
      </c>
      <c r="H2574" t="inlineStr"/>
      <c r="I2574" t="inlineStr">
        <is>
          <t>F-31</t>
        </is>
      </c>
      <c r="J2574">
        <f>IFERROR(VLOOKUP(BTT[[#This Row],[Verwendete Transaktion (Pflichtauswahl)]],Transaktionen[[Transaktionen]:[Langtext]],2,FALSE),"")</f>
        <v/>
      </c>
      <c r="V2574">
        <f>IFERROR(VLOOKUP(BTT[[#This Row],[Verwendetes Formular
(Auswahl falls relevant)]],Formulare[[Formularbezeichnung]:[Formularname (technisch)]],2,FALSE),"")</f>
        <v/>
      </c>
      <c r="Y2574" t="inlineStr">
        <is>
          <t>nutzen wir nicht</t>
        </is>
      </c>
      <c r="AK2574">
        <f>IF(BTT[[#This Row],[Subprozess
(optionale Auswahl)]]="","okay",IF(VLOOKUP(BTT[[#This Row],[Subprozess
(optionale Auswahl)]],BPML[[Subprozess]:[Zugeordneter Hauptprozess]],3,FALSE)=BTT[[#This Row],[Hauptprozess
(Pflichtauswahl)]],"okay","falscher Subprozess"))</f>
        <v/>
      </c>
      <c r="AL2574">
        <f>IF(aktives_Teilprojekt="Master","",IF(BTT[[#This Row],[Verantwortliches TP
(automatisch)]]=VLOOKUP(aktives_Teilprojekt,Teilprojekte[[Teilprojekte]:[Kürzel]],2,FALSE),"okay","Hauptprozess anderes TP"))</f>
        <v/>
      </c>
      <c r="AM25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4">
        <f>IFERROR(IF(BTT[[#This Row],[SAP-Modul
(Pflichtauswahl)]]&lt;&gt;VLOOKUP(BTT[[#This Row],[Verwendete Transaktion (Pflichtauswahl)]],Transaktionen[[Transaktionen]:[Modul]],3,FALSE),"Modul anders","okay"),"")</f>
        <v/>
      </c>
      <c r="AP2574">
        <f>IFERROR(IF(COUNTIFS(BTT[Verwendete Transaktion (Pflichtauswahl)],BTT[[#This Row],[Verwendete Transaktion (Pflichtauswahl)]],BTT[SAP-Modul
(Pflichtauswahl)],"&lt;&gt;"&amp;BTT[[#This Row],[SAP-Modul
(Pflichtauswahl)]])&gt;0,"Modul anders","okay"),"")</f>
        <v/>
      </c>
      <c r="AQ2574">
        <f>IFERROR(IF(COUNTIFS(BTT[Verwendete Transaktion (Pflichtauswahl)],BTT[[#This Row],[Verwendete Transaktion (Pflichtauswahl)]],BTT[Verantwortliches TP
(automatisch)],"&lt;&gt;"&amp;BTT[[#This Row],[Verantwortliches TP
(automatisch)]])&gt;0,"Transaktion mehrfach","okay"),"")</f>
        <v/>
      </c>
      <c r="AR2574">
        <f>IFERROR(IF(COUNTIFS(BTT[Verwendete Transaktion (Pflichtauswahl)],BTT[[#This Row],[Verwendete Transaktion (Pflichtauswahl)]],BTT[Verantwortliches TP
(automatisch)],"&lt;&gt;"&amp;VLOOKUP(aktives_Teilprojekt,Teilprojekte[[Teilprojekte]:[Kürzel]],2,FALSE))&gt;0,"Transaktion mehrfach","okay"),"")</f>
        <v/>
      </c>
      <c r="AS2574" t="inlineStr">
        <is>
          <t>FI2545</t>
        </is>
      </c>
    </row>
    <row r="2575">
      <c r="A2575">
        <f>IFERROR(IF(BTT[[#This Row],[Lfd Nr. 
(aus konsolidierter Datei)]]&lt;&gt;"",BTT[[#This Row],[Lfd Nr. 
(aus konsolidierter Datei)]],VLOOKUP(aktives_Teilprojekt,Teilprojekte[[Teilprojekte]:[Kürzel]],2,FALSE)&amp;ROW(BTT[[#This Row],[Lfd Nr.
(automatisch)]])-2),"")</f>
        <v/>
      </c>
      <c r="E2575">
        <f>IFERROR(IF(NOT(BTT[[#This Row],[Manuelle Änderung des Verantwortliches TP
(Auswahl - bei Bedarf)]]=""),BTT[[#This Row],[Manuelle Änderung des Verantwortliches TP
(Auswahl - bei Bedarf)]],VLOOKUP(BTT[[#This Row],[Hauptprozess
(Pflichtauswahl)]],Hauptprozesse[],3,FALSE)),"")</f>
        <v/>
      </c>
      <c r="F2575" t="inlineStr">
        <is>
          <t>FI</t>
        </is>
      </c>
      <c r="H2575" t="inlineStr"/>
      <c r="I2575" t="inlineStr">
        <is>
          <t>F53A</t>
        </is>
      </c>
      <c r="J2575">
        <f>IFERROR(VLOOKUP(BTT[[#This Row],[Verwendete Transaktion (Pflichtauswahl)]],Transaktionen[[Transaktionen]:[Langtext]],2,FALSE),"")</f>
        <v/>
      </c>
      <c r="V2575">
        <f>IFERROR(VLOOKUP(BTT[[#This Row],[Verwendetes Formular
(Auswahl falls relevant)]],Formulare[[Formularbezeichnung]:[Formularname (technisch)]],2,FALSE),"")</f>
        <v/>
      </c>
      <c r="Y2575" t="inlineStr">
        <is>
          <t>nutzen wir nicht</t>
        </is>
      </c>
      <c r="AK2575">
        <f>IF(BTT[[#This Row],[Subprozess
(optionale Auswahl)]]="","okay",IF(VLOOKUP(BTT[[#This Row],[Subprozess
(optionale Auswahl)]],BPML[[Subprozess]:[Zugeordneter Hauptprozess]],3,FALSE)=BTT[[#This Row],[Hauptprozess
(Pflichtauswahl)]],"okay","falscher Subprozess"))</f>
        <v/>
      </c>
      <c r="AL2575">
        <f>IF(aktives_Teilprojekt="Master","",IF(BTT[[#This Row],[Verantwortliches TP
(automatisch)]]=VLOOKUP(aktives_Teilprojekt,Teilprojekte[[Teilprojekte]:[Kürzel]],2,FALSE),"okay","Hauptprozess anderes TP"))</f>
        <v/>
      </c>
      <c r="AM25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5">
        <f>IFERROR(IF(BTT[[#This Row],[SAP-Modul
(Pflichtauswahl)]]&lt;&gt;VLOOKUP(BTT[[#This Row],[Verwendete Transaktion (Pflichtauswahl)]],Transaktionen[[Transaktionen]:[Modul]],3,FALSE),"Modul anders","okay"),"")</f>
        <v/>
      </c>
      <c r="AP2575">
        <f>IFERROR(IF(COUNTIFS(BTT[Verwendete Transaktion (Pflichtauswahl)],BTT[[#This Row],[Verwendete Transaktion (Pflichtauswahl)]],BTT[SAP-Modul
(Pflichtauswahl)],"&lt;&gt;"&amp;BTT[[#This Row],[SAP-Modul
(Pflichtauswahl)]])&gt;0,"Modul anders","okay"),"")</f>
        <v/>
      </c>
      <c r="AQ2575">
        <f>IFERROR(IF(COUNTIFS(BTT[Verwendete Transaktion (Pflichtauswahl)],BTT[[#This Row],[Verwendete Transaktion (Pflichtauswahl)]],BTT[Verantwortliches TP
(automatisch)],"&lt;&gt;"&amp;BTT[[#This Row],[Verantwortliches TP
(automatisch)]])&gt;0,"Transaktion mehrfach","okay"),"")</f>
        <v/>
      </c>
      <c r="AR2575">
        <f>IFERROR(IF(COUNTIFS(BTT[Verwendete Transaktion (Pflichtauswahl)],BTT[[#This Row],[Verwendete Transaktion (Pflichtauswahl)]],BTT[Verantwortliches TP
(automatisch)],"&lt;&gt;"&amp;VLOOKUP(aktives_Teilprojekt,Teilprojekte[[Teilprojekte]:[Kürzel]],2,FALSE))&gt;0,"Transaktion mehrfach","okay"),"")</f>
        <v/>
      </c>
      <c r="AS2575" t="inlineStr">
        <is>
          <t>FI2546</t>
        </is>
      </c>
    </row>
    <row r="2576">
      <c r="A2576">
        <f>IFERROR(IF(BTT[[#This Row],[Lfd Nr. 
(aus konsolidierter Datei)]]&lt;&gt;"",BTT[[#This Row],[Lfd Nr. 
(aus konsolidierter Datei)]],VLOOKUP(aktives_Teilprojekt,Teilprojekte[[Teilprojekte]:[Kürzel]],2,FALSE)&amp;ROW(BTT[[#This Row],[Lfd Nr.
(automatisch)]])-2),"")</f>
        <v/>
      </c>
      <c r="E2576">
        <f>IFERROR(IF(NOT(BTT[[#This Row],[Manuelle Änderung des Verantwortliches TP
(Auswahl - bei Bedarf)]]=""),BTT[[#This Row],[Manuelle Änderung des Verantwortliches TP
(Auswahl - bei Bedarf)]],VLOOKUP(BTT[[#This Row],[Hauptprozess
(Pflichtauswahl)]],Hauptprozesse[],3,FALSE)),"")</f>
        <v/>
      </c>
      <c r="F2576" t="inlineStr">
        <is>
          <t>FI</t>
        </is>
      </c>
      <c r="H2576" t="inlineStr"/>
      <c r="I2576" t="inlineStr">
        <is>
          <t>F-59</t>
        </is>
      </c>
      <c r="J2576">
        <f>IFERROR(VLOOKUP(BTT[[#This Row],[Verwendete Transaktion (Pflichtauswahl)]],Transaktionen[[Transaktionen]:[Langtext]],2,FALSE),"")</f>
        <v/>
      </c>
      <c r="V2576">
        <f>IFERROR(VLOOKUP(BTT[[#This Row],[Verwendetes Formular
(Auswahl falls relevant)]],Formulare[[Formularbezeichnung]:[Formularname (technisch)]],2,FALSE),"")</f>
        <v/>
      </c>
      <c r="Y2576" t="inlineStr">
        <is>
          <t>nutzen wir nicht</t>
        </is>
      </c>
      <c r="AK2576">
        <f>IF(BTT[[#This Row],[Subprozess
(optionale Auswahl)]]="","okay",IF(VLOOKUP(BTT[[#This Row],[Subprozess
(optionale Auswahl)]],BPML[[Subprozess]:[Zugeordneter Hauptprozess]],3,FALSE)=BTT[[#This Row],[Hauptprozess
(Pflichtauswahl)]],"okay","falscher Subprozess"))</f>
        <v/>
      </c>
      <c r="AL2576">
        <f>IF(aktives_Teilprojekt="Master","",IF(BTT[[#This Row],[Verantwortliches TP
(automatisch)]]=VLOOKUP(aktives_Teilprojekt,Teilprojekte[[Teilprojekte]:[Kürzel]],2,FALSE),"okay","Hauptprozess anderes TP"))</f>
        <v/>
      </c>
      <c r="AM25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6">
        <f>IFERROR(IF(BTT[[#This Row],[SAP-Modul
(Pflichtauswahl)]]&lt;&gt;VLOOKUP(BTT[[#This Row],[Verwendete Transaktion (Pflichtauswahl)]],Transaktionen[[Transaktionen]:[Modul]],3,FALSE),"Modul anders","okay"),"")</f>
        <v/>
      </c>
      <c r="AP2576">
        <f>IFERROR(IF(COUNTIFS(BTT[Verwendete Transaktion (Pflichtauswahl)],BTT[[#This Row],[Verwendete Transaktion (Pflichtauswahl)]],BTT[SAP-Modul
(Pflichtauswahl)],"&lt;&gt;"&amp;BTT[[#This Row],[SAP-Modul
(Pflichtauswahl)]])&gt;0,"Modul anders","okay"),"")</f>
        <v/>
      </c>
      <c r="AQ2576">
        <f>IFERROR(IF(COUNTIFS(BTT[Verwendete Transaktion (Pflichtauswahl)],BTT[[#This Row],[Verwendete Transaktion (Pflichtauswahl)]],BTT[Verantwortliches TP
(automatisch)],"&lt;&gt;"&amp;BTT[[#This Row],[Verantwortliches TP
(automatisch)]])&gt;0,"Transaktion mehrfach","okay"),"")</f>
        <v/>
      </c>
      <c r="AR2576">
        <f>IFERROR(IF(COUNTIFS(BTT[Verwendete Transaktion (Pflichtauswahl)],BTT[[#This Row],[Verwendete Transaktion (Pflichtauswahl)]],BTT[Verantwortliches TP
(automatisch)],"&lt;&gt;"&amp;VLOOKUP(aktives_Teilprojekt,Teilprojekte[[Teilprojekte]:[Kürzel]],2,FALSE))&gt;0,"Transaktion mehrfach","okay"),"")</f>
        <v/>
      </c>
      <c r="AS2576" t="inlineStr">
        <is>
          <t>FI2547</t>
        </is>
      </c>
    </row>
    <row r="2577">
      <c r="A2577">
        <f>IFERROR(IF(BTT[[#This Row],[Lfd Nr. 
(aus konsolidierter Datei)]]&lt;&gt;"",BTT[[#This Row],[Lfd Nr. 
(aus konsolidierter Datei)]],VLOOKUP(aktives_Teilprojekt,Teilprojekte[[Teilprojekte]:[Kürzel]],2,FALSE)&amp;ROW(BTT[[#This Row],[Lfd Nr.
(automatisch)]])-2),"")</f>
        <v/>
      </c>
      <c r="E2577">
        <f>IFERROR(IF(NOT(BTT[[#This Row],[Manuelle Änderung des Verantwortliches TP
(Auswahl - bei Bedarf)]]=""),BTT[[#This Row],[Manuelle Änderung des Verantwortliches TP
(Auswahl - bei Bedarf)]],VLOOKUP(BTT[[#This Row],[Hauptprozess
(Pflichtauswahl)]],Hauptprozesse[],3,FALSE)),"")</f>
        <v/>
      </c>
      <c r="F2577" t="inlineStr">
        <is>
          <t>FI</t>
        </is>
      </c>
      <c r="H2577" t="inlineStr"/>
      <c r="I2577" t="inlineStr">
        <is>
          <t>F61A</t>
        </is>
      </c>
      <c r="J2577">
        <f>IFERROR(VLOOKUP(BTT[[#This Row],[Verwendete Transaktion (Pflichtauswahl)]],Transaktionen[[Transaktionen]:[Langtext]],2,FALSE),"")</f>
        <v/>
      </c>
      <c r="V2577">
        <f>IFERROR(VLOOKUP(BTT[[#This Row],[Verwendetes Formular
(Auswahl falls relevant)]],Formulare[[Formularbezeichnung]:[Formularname (technisch)]],2,FALSE),"")</f>
        <v/>
      </c>
      <c r="AK2577">
        <f>IF(BTT[[#This Row],[Subprozess
(optionale Auswahl)]]="","okay",IF(VLOOKUP(BTT[[#This Row],[Subprozess
(optionale Auswahl)]],BPML[[Subprozess]:[Zugeordneter Hauptprozess]],3,FALSE)=BTT[[#This Row],[Hauptprozess
(Pflichtauswahl)]],"okay","falscher Subprozess"))</f>
        <v/>
      </c>
      <c r="AL2577">
        <f>IF(aktives_Teilprojekt="Master","",IF(BTT[[#This Row],[Verantwortliches TP
(automatisch)]]=VLOOKUP(aktives_Teilprojekt,Teilprojekte[[Teilprojekte]:[Kürzel]],2,FALSE),"okay","Hauptprozess anderes TP"))</f>
        <v/>
      </c>
      <c r="AM25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7">
        <f>IFERROR(IF(BTT[[#This Row],[SAP-Modul
(Pflichtauswahl)]]&lt;&gt;VLOOKUP(BTT[[#This Row],[Verwendete Transaktion (Pflichtauswahl)]],Transaktionen[[Transaktionen]:[Modul]],3,FALSE),"Modul anders","okay"),"")</f>
        <v/>
      </c>
      <c r="AP2577">
        <f>IFERROR(IF(COUNTIFS(BTT[Verwendete Transaktion (Pflichtauswahl)],BTT[[#This Row],[Verwendete Transaktion (Pflichtauswahl)]],BTT[SAP-Modul
(Pflichtauswahl)],"&lt;&gt;"&amp;BTT[[#This Row],[SAP-Modul
(Pflichtauswahl)]])&gt;0,"Modul anders","okay"),"")</f>
        <v/>
      </c>
      <c r="AQ2577">
        <f>IFERROR(IF(COUNTIFS(BTT[Verwendete Transaktion (Pflichtauswahl)],BTT[[#This Row],[Verwendete Transaktion (Pflichtauswahl)]],BTT[Verantwortliches TP
(automatisch)],"&lt;&gt;"&amp;BTT[[#This Row],[Verantwortliches TP
(automatisch)]])&gt;0,"Transaktion mehrfach","okay"),"")</f>
        <v/>
      </c>
      <c r="AR2577">
        <f>IFERROR(IF(COUNTIFS(BTT[Verwendete Transaktion (Pflichtauswahl)],BTT[[#This Row],[Verwendete Transaktion (Pflichtauswahl)]],BTT[Verantwortliches TP
(automatisch)],"&lt;&gt;"&amp;VLOOKUP(aktives_Teilprojekt,Teilprojekte[[Teilprojekte]:[Kürzel]],2,FALSE))&gt;0,"Transaktion mehrfach","okay"),"")</f>
        <v/>
      </c>
      <c r="AS2577" t="inlineStr">
        <is>
          <t>FI2548</t>
        </is>
      </c>
    </row>
    <row r="2578">
      <c r="A2578">
        <f>IFERROR(IF(BTT[[#This Row],[Lfd Nr. 
(aus konsolidierter Datei)]]&lt;&gt;"",BTT[[#This Row],[Lfd Nr. 
(aus konsolidierter Datei)]],VLOOKUP(aktives_Teilprojekt,Teilprojekte[[Teilprojekte]:[Kürzel]],2,FALSE)&amp;ROW(BTT[[#This Row],[Lfd Nr.
(automatisch)]])-2),"")</f>
        <v/>
      </c>
      <c r="E2578">
        <f>IFERROR(IF(NOT(BTT[[#This Row],[Manuelle Änderung des Verantwortliches TP
(Auswahl - bei Bedarf)]]=""),BTT[[#This Row],[Manuelle Änderung des Verantwortliches TP
(Auswahl - bei Bedarf)]],VLOOKUP(BTT[[#This Row],[Hauptprozess
(Pflichtauswahl)]],Hauptprozesse[],3,FALSE)),"")</f>
        <v/>
      </c>
      <c r="F2578" t="inlineStr">
        <is>
          <t>FI</t>
        </is>
      </c>
      <c r="H2578" t="inlineStr"/>
      <c r="I2578" t="inlineStr">
        <is>
          <t>F64A</t>
        </is>
      </c>
      <c r="J2578">
        <f>IFERROR(VLOOKUP(BTT[[#This Row],[Verwendete Transaktion (Pflichtauswahl)]],Transaktionen[[Transaktionen]:[Langtext]],2,FALSE),"")</f>
        <v/>
      </c>
      <c r="V2578">
        <f>IFERROR(VLOOKUP(BTT[[#This Row],[Verwendetes Formular
(Auswahl falls relevant)]],Formulare[[Formularbezeichnung]:[Formularname (technisch)]],2,FALSE),"")</f>
        <v/>
      </c>
      <c r="AK2578">
        <f>IF(BTT[[#This Row],[Subprozess
(optionale Auswahl)]]="","okay",IF(VLOOKUP(BTT[[#This Row],[Subprozess
(optionale Auswahl)]],BPML[[Subprozess]:[Zugeordneter Hauptprozess]],3,FALSE)=BTT[[#This Row],[Hauptprozess
(Pflichtauswahl)]],"okay","falscher Subprozess"))</f>
        <v/>
      </c>
      <c r="AL2578">
        <f>IF(aktives_Teilprojekt="Master","",IF(BTT[[#This Row],[Verantwortliches TP
(automatisch)]]=VLOOKUP(aktives_Teilprojekt,Teilprojekte[[Teilprojekte]:[Kürzel]],2,FALSE),"okay","Hauptprozess anderes TP"))</f>
        <v/>
      </c>
      <c r="AM25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8">
        <f>IFERROR(IF(BTT[[#This Row],[SAP-Modul
(Pflichtauswahl)]]&lt;&gt;VLOOKUP(BTT[[#This Row],[Verwendete Transaktion (Pflichtauswahl)]],Transaktionen[[Transaktionen]:[Modul]],3,FALSE),"Modul anders","okay"),"")</f>
        <v/>
      </c>
      <c r="AP2578">
        <f>IFERROR(IF(COUNTIFS(BTT[Verwendete Transaktion (Pflichtauswahl)],BTT[[#This Row],[Verwendete Transaktion (Pflichtauswahl)]],BTT[SAP-Modul
(Pflichtauswahl)],"&lt;&gt;"&amp;BTT[[#This Row],[SAP-Modul
(Pflichtauswahl)]])&gt;0,"Modul anders","okay"),"")</f>
        <v/>
      </c>
      <c r="AQ2578">
        <f>IFERROR(IF(COUNTIFS(BTT[Verwendete Transaktion (Pflichtauswahl)],BTT[[#This Row],[Verwendete Transaktion (Pflichtauswahl)]],BTT[Verantwortliches TP
(automatisch)],"&lt;&gt;"&amp;BTT[[#This Row],[Verantwortliches TP
(automatisch)]])&gt;0,"Transaktion mehrfach","okay"),"")</f>
        <v/>
      </c>
      <c r="AR2578">
        <f>IFERROR(IF(COUNTIFS(BTT[Verwendete Transaktion (Pflichtauswahl)],BTT[[#This Row],[Verwendete Transaktion (Pflichtauswahl)]],BTT[Verantwortliches TP
(automatisch)],"&lt;&gt;"&amp;VLOOKUP(aktives_Teilprojekt,Teilprojekte[[Teilprojekte]:[Kürzel]],2,FALSE))&gt;0,"Transaktion mehrfach","okay"),"")</f>
        <v/>
      </c>
      <c r="AS2578" t="inlineStr">
        <is>
          <t>FI2549</t>
        </is>
      </c>
    </row>
    <row r="2579">
      <c r="A2579">
        <f>IFERROR(IF(BTT[[#This Row],[Lfd Nr. 
(aus konsolidierter Datei)]]&lt;&gt;"",BTT[[#This Row],[Lfd Nr. 
(aus konsolidierter Datei)]],VLOOKUP(aktives_Teilprojekt,Teilprojekte[[Teilprojekte]:[Kürzel]],2,FALSE)&amp;ROW(BTT[[#This Row],[Lfd Nr.
(automatisch)]])-2),"")</f>
        <v/>
      </c>
      <c r="E2579">
        <f>IFERROR(IF(NOT(BTT[[#This Row],[Manuelle Änderung des Verantwortliches TP
(Auswahl - bei Bedarf)]]=""),BTT[[#This Row],[Manuelle Änderung des Verantwortliches TP
(Auswahl - bei Bedarf)]],VLOOKUP(BTT[[#This Row],[Hauptprozess
(Pflichtauswahl)]],Hauptprozesse[],3,FALSE)),"")</f>
        <v/>
      </c>
      <c r="F2579" t="inlineStr">
        <is>
          <t>FI</t>
        </is>
      </c>
      <c r="H2579" t="inlineStr"/>
      <c r="I2579" t="inlineStr">
        <is>
          <t>F-65</t>
        </is>
      </c>
      <c r="J2579">
        <f>IFERROR(VLOOKUP(BTT[[#This Row],[Verwendete Transaktion (Pflichtauswahl)]],Transaktionen[[Transaktionen]:[Langtext]],2,FALSE),"")</f>
        <v/>
      </c>
      <c r="V2579">
        <f>IFERROR(VLOOKUP(BTT[[#This Row],[Verwendetes Formular
(Auswahl falls relevant)]],Formulare[[Formularbezeichnung]:[Formularname (technisch)]],2,FALSE),"")</f>
        <v/>
      </c>
      <c r="Y2579" t="inlineStr">
        <is>
          <t>nutzen wir nicht</t>
        </is>
      </c>
      <c r="AK2579">
        <f>IF(BTT[[#This Row],[Subprozess
(optionale Auswahl)]]="","okay",IF(VLOOKUP(BTT[[#This Row],[Subprozess
(optionale Auswahl)]],BPML[[Subprozess]:[Zugeordneter Hauptprozess]],3,FALSE)=BTT[[#This Row],[Hauptprozess
(Pflichtauswahl)]],"okay","falscher Subprozess"))</f>
        <v/>
      </c>
      <c r="AL2579">
        <f>IF(aktives_Teilprojekt="Master","",IF(BTT[[#This Row],[Verantwortliches TP
(automatisch)]]=VLOOKUP(aktives_Teilprojekt,Teilprojekte[[Teilprojekte]:[Kürzel]],2,FALSE),"okay","Hauptprozess anderes TP"))</f>
        <v/>
      </c>
      <c r="AM25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79">
        <f>IFERROR(IF(BTT[[#This Row],[SAP-Modul
(Pflichtauswahl)]]&lt;&gt;VLOOKUP(BTT[[#This Row],[Verwendete Transaktion (Pflichtauswahl)]],Transaktionen[[Transaktionen]:[Modul]],3,FALSE),"Modul anders","okay"),"")</f>
        <v/>
      </c>
      <c r="AP2579">
        <f>IFERROR(IF(COUNTIFS(BTT[Verwendete Transaktion (Pflichtauswahl)],BTT[[#This Row],[Verwendete Transaktion (Pflichtauswahl)]],BTT[SAP-Modul
(Pflichtauswahl)],"&lt;&gt;"&amp;BTT[[#This Row],[SAP-Modul
(Pflichtauswahl)]])&gt;0,"Modul anders","okay"),"")</f>
        <v/>
      </c>
      <c r="AQ2579">
        <f>IFERROR(IF(COUNTIFS(BTT[Verwendete Transaktion (Pflichtauswahl)],BTT[[#This Row],[Verwendete Transaktion (Pflichtauswahl)]],BTT[Verantwortliches TP
(automatisch)],"&lt;&gt;"&amp;BTT[[#This Row],[Verantwortliches TP
(automatisch)]])&gt;0,"Transaktion mehrfach","okay"),"")</f>
        <v/>
      </c>
      <c r="AR2579">
        <f>IFERROR(IF(COUNTIFS(BTT[Verwendete Transaktion (Pflichtauswahl)],BTT[[#This Row],[Verwendete Transaktion (Pflichtauswahl)]],BTT[Verantwortliches TP
(automatisch)],"&lt;&gt;"&amp;VLOOKUP(aktives_Teilprojekt,Teilprojekte[[Teilprojekte]:[Kürzel]],2,FALSE))&gt;0,"Transaktion mehrfach","okay"),"")</f>
        <v/>
      </c>
      <c r="AS2579" t="inlineStr">
        <is>
          <t>FI2550</t>
        </is>
      </c>
    </row>
    <row r="2580">
      <c r="A2580">
        <f>IFERROR(IF(BTT[[#This Row],[Lfd Nr. 
(aus konsolidierter Datei)]]&lt;&gt;"",BTT[[#This Row],[Lfd Nr. 
(aus konsolidierter Datei)]],VLOOKUP(aktives_Teilprojekt,Teilprojekte[[Teilprojekte]:[Kürzel]],2,FALSE)&amp;ROW(BTT[[#This Row],[Lfd Nr.
(automatisch)]])-2),"")</f>
        <v/>
      </c>
      <c r="E2580">
        <f>IFERROR(IF(NOT(BTT[[#This Row],[Manuelle Änderung des Verantwortliches TP
(Auswahl - bei Bedarf)]]=""),BTT[[#This Row],[Manuelle Änderung des Verantwortliches TP
(Auswahl - bei Bedarf)]],VLOOKUP(BTT[[#This Row],[Hauptprozess
(Pflichtauswahl)]],Hauptprozesse[],3,FALSE)),"")</f>
        <v/>
      </c>
      <c r="F2580" t="inlineStr">
        <is>
          <t>FI</t>
        </is>
      </c>
      <c r="H2580" t="inlineStr"/>
      <c r="I2580" t="inlineStr">
        <is>
          <t>FB09D</t>
        </is>
      </c>
      <c r="J2580">
        <f>IFERROR(VLOOKUP(BTT[[#This Row],[Verwendete Transaktion (Pflichtauswahl)]],Transaktionen[[Transaktionen]:[Langtext]],2,FALSE),"")</f>
        <v/>
      </c>
      <c r="V2580">
        <f>IFERROR(VLOOKUP(BTT[[#This Row],[Verwendetes Formular
(Auswahl falls relevant)]],Formulare[[Formularbezeichnung]:[Formularname (technisch)]],2,FALSE),"")</f>
        <v/>
      </c>
      <c r="Y2580" t="inlineStr">
        <is>
          <t>keine Berechtigung</t>
        </is>
      </c>
      <c r="AK2580">
        <f>IF(BTT[[#This Row],[Subprozess
(optionale Auswahl)]]="","okay",IF(VLOOKUP(BTT[[#This Row],[Subprozess
(optionale Auswahl)]],BPML[[Subprozess]:[Zugeordneter Hauptprozess]],3,FALSE)=BTT[[#This Row],[Hauptprozess
(Pflichtauswahl)]],"okay","falscher Subprozess"))</f>
        <v/>
      </c>
      <c r="AL2580">
        <f>IF(aktives_Teilprojekt="Master","",IF(BTT[[#This Row],[Verantwortliches TP
(automatisch)]]=VLOOKUP(aktives_Teilprojekt,Teilprojekte[[Teilprojekte]:[Kürzel]],2,FALSE),"okay","Hauptprozess anderes TP"))</f>
        <v/>
      </c>
      <c r="AM25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0">
        <f>IFERROR(IF(BTT[[#This Row],[SAP-Modul
(Pflichtauswahl)]]&lt;&gt;VLOOKUP(BTT[[#This Row],[Verwendete Transaktion (Pflichtauswahl)]],Transaktionen[[Transaktionen]:[Modul]],3,FALSE),"Modul anders","okay"),"")</f>
        <v/>
      </c>
      <c r="AP2580">
        <f>IFERROR(IF(COUNTIFS(BTT[Verwendete Transaktion (Pflichtauswahl)],BTT[[#This Row],[Verwendete Transaktion (Pflichtauswahl)]],BTT[SAP-Modul
(Pflichtauswahl)],"&lt;&gt;"&amp;BTT[[#This Row],[SAP-Modul
(Pflichtauswahl)]])&gt;0,"Modul anders","okay"),"")</f>
        <v/>
      </c>
      <c r="AQ2580">
        <f>IFERROR(IF(COUNTIFS(BTT[Verwendete Transaktion (Pflichtauswahl)],BTT[[#This Row],[Verwendete Transaktion (Pflichtauswahl)]],BTT[Verantwortliches TP
(automatisch)],"&lt;&gt;"&amp;BTT[[#This Row],[Verantwortliches TP
(automatisch)]])&gt;0,"Transaktion mehrfach","okay"),"")</f>
        <v/>
      </c>
      <c r="AR2580">
        <f>IFERROR(IF(COUNTIFS(BTT[Verwendete Transaktion (Pflichtauswahl)],BTT[[#This Row],[Verwendete Transaktion (Pflichtauswahl)]],BTT[Verantwortliches TP
(automatisch)],"&lt;&gt;"&amp;VLOOKUP(aktives_Teilprojekt,Teilprojekte[[Teilprojekte]:[Kürzel]],2,FALSE))&gt;0,"Transaktion mehrfach","okay"),"")</f>
        <v/>
      </c>
      <c r="AS2580" t="inlineStr">
        <is>
          <t>FI2551</t>
        </is>
      </c>
    </row>
    <row r="2581">
      <c r="A2581">
        <f>IFERROR(IF(BTT[[#This Row],[Lfd Nr. 
(aus konsolidierter Datei)]]&lt;&gt;"",BTT[[#This Row],[Lfd Nr. 
(aus konsolidierter Datei)]],VLOOKUP(aktives_Teilprojekt,Teilprojekte[[Teilprojekte]:[Kürzel]],2,FALSE)&amp;ROW(BTT[[#This Row],[Lfd Nr.
(automatisch)]])-2),"")</f>
        <v/>
      </c>
      <c r="E2581">
        <f>IFERROR(IF(NOT(BTT[[#This Row],[Manuelle Änderung des Verantwortliches TP
(Auswahl - bei Bedarf)]]=""),BTT[[#This Row],[Manuelle Änderung des Verantwortliches TP
(Auswahl - bei Bedarf)]],VLOOKUP(BTT[[#This Row],[Hauptprozess
(Pflichtauswahl)]],Hauptprozesse[],3,FALSE)),"")</f>
        <v/>
      </c>
      <c r="F2581" t="inlineStr">
        <is>
          <t>FI</t>
        </is>
      </c>
      <c r="H2581" t="inlineStr"/>
      <c r="I2581" t="inlineStr">
        <is>
          <t>FB10</t>
        </is>
      </c>
      <c r="J2581">
        <f>IFERROR(VLOOKUP(BTT[[#This Row],[Verwendete Transaktion (Pflichtauswahl)]],Transaktionen[[Transaktionen]:[Langtext]],2,FALSE),"")</f>
        <v/>
      </c>
      <c r="V2581">
        <f>IFERROR(VLOOKUP(BTT[[#This Row],[Verwendetes Formular
(Auswahl falls relevant)]],Formulare[[Formularbezeichnung]:[Formularname (technisch)]],2,FALSE),"")</f>
        <v/>
      </c>
      <c r="Y2581" t="inlineStr">
        <is>
          <t>nutzen wir nicht</t>
        </is>
      </c>
      <c r="AK2581">
        <f>IF(BTT[[#This Row],[Subprozess
(optionale Auswahl)]]="","okay",IF(VLOOKUP(BTT[[#This Row],[Subprozess
(optionale Auswahl)]],BPML[[Subprozess]:[Zugeordneter Hauptprozess]],3,FALSE)=BTT[[#This Row],[Hauptprozess
(Pflichtauswahl)]],"okay","falscher Subprozess"))</f>
        <v/>
      </c>
      <c r="AL2581">
        <f>IF(aktives_Teilprojekt="Master","",IF(BTT[[#This Row],[Verantwortliches TP
(automatisch)]]=VLOOKUP(aktives_Teilprojekt,Teilprojekte[[Teilprojekte]:[Kürzel]],2,FALSE),"okay","Hauptprozess anderes TP"))</f>
        <v/>
      </c>
      <c r="AM25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1">
        <f>IFERROR(IF(BTT[[#This Row],[SAP-Modul
(Pflichtauswahl)]]&lt;&gt;VLOOKUP(BTT[[#This Row],[Verwendete Transaktion (Pflichtauswahl)]],Transaktionen[[Transaktionen]:[Modul]],3,FALSE),"Modul anders","okay"),"")</f>
        <v/>
      </c>
      <c r="AP2581">
        <f>IFERROR(IF(COUNTIFS(BTT[Verwendete Transaktion (Pflichtauswahl)],BTT[[#This Row],[Verwendete Transaktion (Pflichtauswahl)]],BTT[SAP-Modul
(Pflichtauswahl)],"&lt;&gt;"&amp;BTT[[#This Row],[SAP-Modul
(Pflichtauswahl)]])&gt;0,"Modul anders","okay"),"")</f>
        <v/>
      </c>
      <c r="AQ2581">
        <f>IFERROR(IF(COUNTIFS(BTT[Verwendete Transaktion (Pflichtauswahl)],BTT[[#This Row],[Verwendete Transaktion (Pflichtauswahl)]],BTT[Verantwortliches TP
(automatisch)],"&lt;&gt;"&amp;BTT[[#This Row],[Verantwortliches TP
(automatisch)]])&gt;0,"Transaktion mehrfach","okay"),"")</f>
        <v/>
      </c>
      <c r="AR2581">
        <f>IFERROR(IF(COUNTIFS(BTT[Verwendete Transaktion (Pflichtauswahl)],BTT[[#This Row],[Verwendete Transaktion (Pflichtauswahl)]],BTT[Verantwortliches TP
(automatisch)],"&lt;&gt;"&amp;VLOOKUP(aktives_Teilprojekt,Teilprojekte[[Teilprojekte]:[Kürzel]],2,FALSE))&gt;0,"Transaktion mehrfach","okay"),"")</f>
        <v/>
      </c>
      <c r="AS2581" t="inlineStr">
        <is>
          <t>FI2552</t>
        </is>
      </c>
    </row>
    <row r="2582">
      <c r="A2582">
        <f>IFERROR(IF(BTT[[#This Row],[Lfd Nr. 
(aus konsolidierter Datei)]]&lt;&gt;"",BTT[[#This Row],[Lfd Nr. 
(aus konsolidierter Datei)]],VLOOKUP(aktives_Teilprojekt,Teilprojekte[[Teilprojekte]:[Kürzel]],2,FALSE)&amp;ROW(BTT[[#This Row],[Lfd Nr.
(automatisch)]])-2),"")</f>
        <v/>
      </c>
      <c r="E2582">
        <f>IFERROR(IF(NOT(BTT[[#This Row],[Manuelle Änderung des Verantwortliches TP
(Auswahl - bei Bedarf)]]=""),BTT[[#This Row],[Manuelle Änderung des Verantwortliches TP
(Auswahl - bei Bedarf)]],VLOOKUP(BTT[[#This Row],[Hauptprozess
(Pflichtauswahl)]],Hauptprozesse[],3,FALSE)),"")</f>
        <v/>
      </c>
      <c r="F2582" t="inlineStr">
        <is>
          <t>FI</t>
        </is>
      </c>
      <c r="H2582" t="inlineStr"/>
      <c r="I2582" t="inlineStr">
        <is>
          <t>FBM2</t>
        </is>
      </c>
      <c r="J2582">
        <f>IFERROR(VLOOKUP(BTT[[#This Row],[Verwendete Transaktion (Pflichtauswahl)]],Transaktionen[[Transaktionen]:[Langtext]],2,FALSE),"")</f>
        <v/>
      </c>
      <c r="V2582">
        <f>IFERROR(VLOOKUP(BTT[[#This Row],[Verwendetes Formular
(Auswahl falls relevant)]],Formulare[[Formularbezeichnung]:[Formularname (technisch)]],2,FALSE),"")</f>
        <v/>
      </c>
      <c r="Y2582" t="inlineStr">
        <is>
          <t>nutzen wir nicht</t>
        </is>
      </c>
      <c r="AK2582">
        <f>IF(BTT[[#This Row],[Subprozess
(optionale Auswahl)]]="","okay",IF(VLOOKUP(BTT[[#This Row],[Subprozess
(optionale Auswahl)]],BPML[[Subprozess]:[Zugeordneter Hauptprozess]],3,FALSE)=BTT[[#This Row],[Hauptprozess
(Pflichtauswahl)]],"okay","falscher Subprozess"))</f>
        <v/>
      </c>
      <c r="AL2582">
        <f>IF(aktives_Teilprojekt="Master","",IF(BTT[[#This Row],[Verantwortliches TP
(automatisch)]]=VLOOKUP(aktives_Teilprojekt,Teilprojekte[[Teilprojekte]:[Kürzel]],2,FALSE),"okay","Hauptprozess anderes TP"))</f>
        <v/>
      </c>
      <c r="AM25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2">
        <f>IFERROR(IF(BTT[[#This Row],[SAP-Modul
(Pflichtauswahl)]]&lt;&gt;VLOOKUP(BTT[[#This Row],[Verwendete Transaktion (Pflichtauswahl)]],Transaktionen[[Transaktionen]:[Modul]],3,FALSE),"Modul anders","okay"),"")</f>
        <v/>
      </c>
      <c r="AP2582">
        <f>IFERROR(IF(COUNTIFS(BTT[Verwendete Transaktion (Pflichtauswahl)],BTT[[#This Row],[Verwendete Transaktion (Pflichtauswahl)]],BTT[SAP-Modul
(Pflichtauswahl)],"&lt;&gt;"&amp;BTT[[#This Row],[SAP-Modul
(Pflichtauswahl)]])&gt;0,"Modul anders","okay"),"")</f>
        <v/>
      </c>
      <c r="AQ2582">
        <f>IFERROR(IF(COUNTIFS(BTT[Verwendete Transaktion (Pflichtauswahl)],BTT[[#This Row],[Verwendete Transaktion (Pflichtauswahl)]],BTT[Verantwortliches TP
(automatisch)],"&lt;&gt;"&amp;BTT[[#This Row],[Verantwortliches TP
(automatisch)]])&gt;0,"Transaktion mehrfach","okay"),"")</f>
        <v/>
      </c>
      <c r="AR2582">
        <f>IFERROR(IF(COUNTIFS(BTT[Verwendete Transaktion (Pflichtauswahl)],BTT[[#This Row],[Verwendete Transaktion (Pflichtauswahl)]],BTT[Verantwortliches TP
(automatisch)],"&lt;&gt;"&amp;VLOOKUP(aktives_Teilprojekt,Teilprojekte[[Teilprojekte]:[Kürzel]],2,FALSE))&gt;0,"Transaktion mehrfach","okay"),"")</f>
        <v/>
      </c>
      <c r="AS2582" t="inlineStr">
        <is>
          <t>FI2553</t>
        </is>
      </c>
    </row>
    <row r="2583">
      <c r="A2583">
        <f>IFERROR(IF(BTT[[#This Row],[Lfd Nr. 
(aus konsolidierter Datei)]]&lt;&gt;"",BTT[[#This Row],[Lfd Nr. 
(aus konsolidierter Datei)]],VLOOKUP(aktives_Teilprojekt,Teilprojekte[[Teilprojekte]:[Kürzel]],2,FALSE)&amp;ROW(BTT[[#This Row],[Lfd Nr.
(automatisch)]])-2),"")</f>
        <v/>
      </c>
      <c r="E2583">
        <f>IFERROR(IF(NOT(BTT[[#This Row],[Manuelle Änderung des Verantwortliches TP
(Auswahl - bei Bedarf)]]=""),BTT[[#This Row],[Manuelle Änderung des Verantwortliches TP
(Auswahl - bei Bedarf)]],VLOOKUP(BTT[[#This Row],[Hauptprozess
(Pflichtauswahl)]],Hauptprozesse[],3,FALSE)),"")</f>
        <v/>
      </c>
      <c r="F2583" t="inlineStr">
        <is>
          <t>FI</t>
        </is>
      </c>
      <c r="H2583" t="inlineStr"/>
      <c r="I2583" t="inlineStr">
        <is>
          <t>FBM4</t>
        </is>
      </c>
      <c r="J2583">
        <f>IFERROR(VLOOKUP(BTT[[#This Row],[Verwendete Transaktion (Pflichtauswahl)]],Transaktionen[[Transaktionen]:[Langtext]],2,FALSE),"")</f>
        <v/>
      </c>
      <c r="V2583">
        <f>IFERROR(VLOOKUP(BTT[[#This Row],[Verwendetes Formular
(Auswahl falls relevant)]],Formulare[[Formularbezeichnung]:[Formularname (technisch)]],2,FALSE),"")</f>
        <v/>
      </c>
      <c r="Y2583" t="inlineStr">
        <is>
          <t>nutzen wir nicht</t>
        </is>
      </c>
      <c r="AK2583">
        <f>IF(BTT[[#This Row],[Subprozess
(optionale Auswahl)]]="","okay",IF(VLOOKUP(BTT[[#This Row],[Subprozess
(optionale Auswahl)]],BPML[[Subprozess]:[Zugeordneter Hauptprozess]],3,FALSE)=BTT[[#This Row],[Hauptprozess
(Pflichtauswahl)]],"okay","falscher Subprozess"))</f>
        <v/>
      </c>
      <c r="AL2583">
        <f>IF(aktives_Teilprojekt="Master","",IF(BTT[[#This Row],[Verantwortliches TP
(automatisch)]]=VLOOKUP(aktives_Teilprojekt,Teilprojekte[[Teilprojekte]:[Kürzel]],2,FALSE),"okay","Hauptprozess anderes TP"))</f>
        <v/>
      </c>
      <c r="AM25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3">
        <f>IFERROR(IF(BTT[[#This Row],[SAP-Modul
(Pflichtauswahl)]]&lt;&gt;VLOOKUP(BTT[[#This Row],[Verwendete Transaktion (Pflichtauswahl)]],Transaktionen[[Transaktionen]:[Modul]],3,FALSE),"Modul anders","okay"),"")</f>
        <v/>
      </c>
      <c r="AP2583">
        <f>IFERROR(IF(COUNTIFS(BTT[Verwendete Transaktion (Pflichtauswahl)],BTT[[#This Row],[Verwendete Transaktion (Pflichtauswahl)]],BTT[SAP-Modul
(Pflichtauswahl)],"&lt;&gt;"&amp;BTT[[#This Row],[SAP-Modul
(Pflichtauswahl)]])&gt;0,"Modul anders","okay"),"")</f>
        <v/>
      </c>
      <c r="AQ2583">
        <f>IFERROR(IF(COUNTIFS(BTT[Verwendete Transaktion (Pflichtauswahl)],BTT[[#This Row],[Verwendete Transaktion (Pflichtauswahl)]],BTT[Verantwortliches TP
(automatisch)],"&lt;&gt;"&amp;BTT[[#This Row],[Verantwortliches TP
(automatisch)]])&gt;0,"Transaktion mehrfach","okay"),"")</f>
        <v/>
      </c>
      <c r="AR2583">
        <f>IFERROR(IF(COUNTIFS(BTT[Verwendete Transaktion (Pflichtauswahl)],BTT[[#This Row],[Verwendete Transaktion (Pflichtauswahl)]],BTT[Verantwortliches TP
(automatisch)],"&lt;&gt;"&amp;VLOOKUP(aktives_Teilprojekt,Teilprojekte[[Teilprojekte]:[Kürzel]],2,FALSE))&gt;0,"Transaktion mehrfach","okay"),"")</f>
        <v/>
      </c>
      <c r="AS2583" t="inlineStr">
        <is>
          <t>FI2554</t>
        </is>
      </c>
    </row>
    <row r="2584">
      <c r="A2584">
        <f>IFERROR(IF(BTT[[#This Row],[Lfd Nr. 
(aus konsolidierter Datei)]]&lt;&gt;"",BTT[[#This Row],[Lfd Nr. 
(aus konsolidierter Datei)]],VLOOKUP(aktives_Teilprojekt,Teilprojekte[[Teilprojekte]:[Kürzel]],2,FALSE)&amp;ROW(BTT[[#This Row],[Lfd Nr.
(automatisch)]])-2),"")</f>
        <v/>
      </c>
      <c r="E2584">
        <f>IFERROR(IF(NOT(BTT[[#This Row],[Manuelle Änderung des Verantwortliches TP
(Auswahl - bei Bedarf)]]=""),BTT[[#This Row],[Manuelle Änderung des Verantwortliches TP
(Auswahl - bei Bedarf)]],VLOOKUP(BTT[[#This Row],[Hauptprozess
(Pflichtauswahl)]],Hauptprozesse[],3,FALSE)),"")</f>
        <v/>
      </c>
      <c r="F2584" t="inlineStr">
        <is>
          <t>FI</t>
        </is>
      </c>
      <c r="H2584" t="inlineStr"/>
      <c r="I2584" t="inlineStr">
        <is>
          <t>FV50</t>
        </is>
      </c>
      <c r="J2584">
        <f>IFERROR(VLOOKUP(BTT[[#This Row],[Verwendete Transaktion (Pflichtauswahl)]],Transaktionen[[Transaktionen]:[Langtext]],2,FALSE),"")</f>
        <v/>
      </c>
      <c r="V2584">
        <f>IFERROR(VLOOKUP(BTT[[#This Row],[Verwendetes Formular
(Auswahl falls relevant)]],Formulare[[Formularbezeichnung]:[Formularname (technisch)]],2,FALSE),"")</f>
        <v/>
      </c>
      <c r="Y2584" t="inlineStr">
        <is>
          <t>nutzen wir nicht</t>
        </is>
      </c>
      <c r="AK2584">
        <f>IF(BTT[[#This Row],[Subprozess
(optionale Auswahl)]]="","okay",IF(VLOOKUP(BTT[[#This Row],[Subprozess
(optionale Auswahl)]],BPML[[Subprozess]:[Zugeordneter Hauptprozess]],3,FALSE)=BTT[[#This Row],[Hauptprozess
(Pflichtauswahl)]],"okay","falscher Subprozess"))</f>
        <v/>
      </c>
      <c r="AL2584">
        <f>IF(aktives_Teilprojekt="Master","",IF(BTT[[#This Row],[Verantwortliches TP
(automatisch)]]=VLOOKUP(aktives_Teilprojekt,Teilprojekte[[Teilprojekte]:[Kürzel]],2,FALSE),"okay","Hauptprozess anderes TP"))</f>
        <v/>
      </c>
      <c r="AM25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4">
        <f>IFERROR(IF(BTT[[#This Row],[SAP-Modul
(Pflichtauswahl)]]&lt;&gt;VLOOKUP(BTT[[#This Row],[Verwendete Transaktion (Pflichtauswahl)]],Transaktionen[[Transaktionen]:[Modul]],3,FALSE),"Modul anders","okay"),"")</f>
        <v/>
      </c>
      <c r="AP2584">
        <f>IFERROR(IF(COUNTIFS(BTT[Verwendete Transaktion (Pflichtauswahl)],BTT[[#This Row],[Verwendete Transaktion (Pflichtauswahl)]],BTT[SAP-Modul
(Pflichtauswahl)],"&lt;&gt;"&amp;BTT[[#This Row],[SAP-Modul
(Pflichtauswahl)]])&gt;0,"Modul anders","okay"),"")</f>
        <v/>
      </c>
      <c r="AQ2584">
        <f>IFERROR(IF(COUNTIFS(BTT[Verwendete Transaktion (Pflichtauswahl)],BTT[[#This Row],[Verwendete Transaktion (Pflichtauswahl)]],BTT[Verantwortliches TP
(automatisch)],"&lt;&gt;"&amp;BTT[[#This Row],[Verantwortliches TP
(automatisch)]])&gt;0,"Transaktion mehrfach","okay"),"")</f>
        <v/>
      </c>
      <c r="AR2584">
        <f>IFERROR(IF(COUNTIFS(BTT[Verwendete Transaktion (Pflichtauswahl)],BTT[[#This Row],[Verwendete Transaktion (Pflichtauswahl)]],BTT[Verantwortliches TP
(automatisch)],"&lt;&gt;"&amp;VLOOKUP(aktives_Teilprojekt,Teilprojekte[[Teilprojekte]:[Kürzel]],2,FALSE))&gt;0,"Transaktion mehrfach","okay"),"")</f>
        <v/>
      </c>
      <c r="AS2584" t="inlineStr">
        <is>
          <t>FI2555</t>
        </is>
      </c>
    </row>
    <row r="2585">
      <c r="A2585">
        <f>IFERROR(IF(BTT[[#This Row],[Lfd Nr. 
(aus konsolidierter Datei)]]&lt;&gt;"",BTT[[#This Row],[Lfd Nr. 
(aus konsolidierter Datei)]],VLOOKUP(aktives_Teilprojekt,Teilprojekte[[Teilprojekte]:[Kürzel]],2,FALSE)&amp;ROW(BTT[[#This Row],[Lfd Nr.
(automatisch)]])-2),"")</f>
        <v/>
      </c>
      <c r="E2585">
        <f>IFERROR(IF(NOT(BTT[[#This Row],[Manuelle Änderung des Verantwortliches TP
(Auswahl - bei Bedarf)]]=""),BTT[[#This Row],[Manuelle Änderung des Verantwortliches TP
(Auswahl - bei Bedarf)]],VLOOKUP(BTT[[#This Row],[Hauptprozess
(Pflichtauswahl)]],Hauptprozesse[],3,FALSE)),"")</f>
        <v/>
      </c>
      <c r="F2585" t="inlineStr">
        <is>
          <t>FI</t>
        </is>
      </c>
      <c r="H2585" t="inlineStr"/>
      <c r="I2585" t="inlineStr">
        <is>
          <t>OBXQ</t>
        </is>
      </c>
      <c r="J2585">
        <f>IFERROR(VLOOKUP(BTT[[#This Row],[Verwendete Transaktion (Pflichtauswahl)]],Transaktionen[[Transaktionen]:[Langtext]],2,FALSE),"")</f>
        <v/>
      </c>
      <c r="V2585">
        <f>IFERROR(VLOOKUP(BTT[[#This Row],[Verwendetes Formular
(Auswahl falls relevant)]],Formulare[[Formularbezeichnung]:[Formularname (technisch)]],2,FALSE),"")</f>
        <v/>
      </c>
      <c r="Y2585" t="inlineStr">
        <is>
          <t>keine Berechtigung</t>
        </is>
      </c>
      <c r="AK2585">
        <f>IF(BTT[[#This Row],[Subprozess
(optionale Auswahl)]]="","okay",IF(VLOOKUP(BTT[[#This Row],[Subprozess
(optionale Auswahl)]],BPML[[Subprozess]:[Zugeordneter Hauptprozess]],3,FALSE)=BTT[[#This Row],[Hauptprozess
(Pflichtauswahl)]],"okay","falscher Subprozess"))</f>
        <v/>
      </c>
      <c r="AL2585">
        <f>IF(aktives_Teilprojekt="Master","",IF(BTT[[#This Row],[Verantwortliches TP
(automatisch)]]=VLOOKUP(aktives_Teilprojekt,Teilprojekte[[Teilprojekte]:[Kürzel]],2,FALSE),"okay","Hauptprozess anderes TP"))</f>
        <v/>
      </c>
      <c r="AM25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5">
        <f>IFERROR(IF(BTT[[#This Row],[SAP-Modul
(Pflichtauswahl)]]&lt;&gt;VLOOKUP(BTT[[#This Row],[Verwendete Transaktion (Pflichtauswahl)]],Transaktionen[[Transaktionen]:[Modul]],3,FALSE),"Modul anders","okay"),"")</f>
        <v/>
      </c>
      <c r="AP2585">
        <f>IFERROR(IF(COUNTIFS(BTT[Verwendete Transaktion (Pflichtauswahl)],BTT[[#This Row],[Verwendete Transaktion (Pflichtauswahl)]],BTT[SAP-Modul
(Pflichtauswahl)],"&lt;&gt;"&amp;BTT[[#This Row],[SAP-Modul
(Pflichtauswahl)]])&gt;0,"Modul anders","okay"),"")</f>
        <v/>
      </c>
      <c r="AQ2585">
        <f>IFERROR(IF(COUNTIFS(BTT[Verwendete Transaktion (Pflichtauswahl)],BTT[[#This Row],[Verwendete Transaktion (Pflichtauswahl)]],BTT[Verantwortliches TP
(automatisch)],"&lt;&gt;"&amp;BTT[[#This Row],[Verantwortliches TP
(automatisch)]])&gt;0,"Transaktion mehrfach","okay"),"")</f>
        <v/>
      </c>
      <c r="AR2585">
        <f>IFERROR(IF(COUNTIFS(BTT[Verwendete Transaktion (Pflichtauswahl)],BTT[[#This Row],[Verwendete Transaktion (Pflichtauswahl)]],BTT[Verantwortliches TP
(automatisch)],"&lt;&gt;"&amp;VLOOKUP(aktives_Teilprojekt,Teilprojekte[[Teilprojekte]:[Kürzel]],2,FALSE))&gt;0,"Transaktion mehrfach","okay"),"")</f>
        <v/>
      </c>
      <c r="AS2585" t="inlineStr">
        <is>
          <t>FI2556</t>
        </is>
      </c>
    </row>
    <row r="2586">
      <c r="A2586">
        <f>IFERROR(IF(BTT[[#This Row],[Lfd Nr. 
(aus konsolidierter Datei)]]&lt;&gt;"",BTT[[#This Row],[Lfd Nr. 
(aus konsolidierter Datei)]],VLOOKUP(aktives_Teilprojekt,Teilprojekte[[Teilprojekte]:[Kürzel]],2,FALSE)&amp;ROW(BTT[[#This Row],[Lfd Nr.
(automatisch)]])-2),"")</f>
        <v/>
      </c>
      <c r="E2586">
        <f>IFERROR(IF(NOT(BTT[[#This Row],[Manuelle Änderung des Verantwortliches TP
(Auswahl - bei Bedarf)]]=""),BTT[[#This Row],[Manuelle Änderung des Verantwortliches TP
(Auswahl - bei Bedarf)]],VLOOKUP(BTT[[#This Row],[Hauptprozess
(Pflichtauswahl)]],Hauptprozesse[],3,FALSE)),"")</f>
        <v/>
      </c>
      <c r="F2586" t="inlineStr">
        <is>
          <t>FI</t>
        </is>
      </c>
      <c r="H2586" t="inlineStr"/>
      <c r="I2586" t="inlineStr">
        <is>
          <t>OCA3</t>
        </is>
      </c>
      <c r="J2586">
        <f>IFERROR(VLOOKUP(BTT[[#This Row],[Verwendete Transaktion (Pflichtauswahl)]],Transaktionen[[Transaktionen]:[Langtext]],2,FALSE),"")</f>
        <v/>
      </c>
      <c r="V2586">
        <f>IFERROR(VLOOKUP(BTT[[#This Row],[Verwendetes Formular
(Auswahl falls relevant)]],Formulare[[Formularbezeichnung]:[Formularname (technisch)]],2,FALSE),"")</f>
        <v/>
      </c>
      <c r="Y2586" t="inlineStr">
        <is>
          <t>keine Berechtigung</t>
        </is>
      </c>
      <c r="AK2586">
        <f>IF(BTT[[#This Row],[Subprozess
(optionale Auswahl)]]="","okay",IF(VLOOKUP(BTT[[#This Row],[Subprozess
(optionale Auswahl)]],BPML[[Subprozess]:[Zugeordneter Hauptprozess]],3,FALSE)=BTT[[#This Row],[Hauptprozess
(Pflichtauswahl)]],"okay","falscher Subprozess"))</f>
        <v/>
      </c>
      <c r="AL2586">
        <f>IF(aktives_Teilprojekt="Master","",IF(BTT[[#This Row],[Verantwortliches TP
(automatisch)]]=VLOOKUP(aktives_Teilprojekt,Teilprojekte[[Teilprojekte]:[Kürzel]],2,FALSE),"okay","Hauptprozess anderes TP"))</f>
        <v/>
      </c>
      <c r="AM25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6">
        <f>IFERROR(IF(BTT[[#This Row],[SAP-Modul
(Pflichtauswahl)]]&lt;&gt;VLOOKUP(BTT[[#This Row],[Verwendete Transaktion (Pflichtauswahl)]],Transaktionen[[Transaktionen]:[Modul]],3,FALSE),"Modul anders","okay"),"")</f>
        <v/>
      </c>
      <c r="AP2586">
        <f>IFERROR(IF(COUNTIFS(BTT[Verwendete Transaktion (Pflichtauswahl)],BTT[[#This Row],[Verwendete Transaktion (Pflichtauswahl)]],BTT[SAP-Modul
(Pflichtauswahl)],"&lt;&gt;"&amp;BTT[[#This Row],[SAP-Modul
(Pflichtauswahl)]])&gt;0,"Modul anders","okay"),"")</f>
        <v/>
      </c>
      <c r="AQ2586">
        <f>IFERROR(IF(COUNTIFS(BTT[Verwendete Transaktion (Pflichtauswahl)],BTT[[#This Row],[Verwendete Transaktion (Pflichtauswahl)]],BTT[Verantwortliches TP
(automatisch)],"&lt;&gt;"&amp;BTT[[#This Row],[Verantwortliches TP
(automatisch)]])&gt;0,"Transaktion mehrfach","okay"),"")</f>
        <v/>
      </c>
      <c r="AR2586">
        <f>IFERROR(IF(COUNTIFS(BTT[Verwendete Transaktion (Pflichtauswahl)],BTT[[#This Row],[Verwendete Transaktion (Pflichtauswahl)]],BTT[Verantwortliches TP
(automatisch)],"&lt;&gt;"&amp;VLOOKUP(aktives_Teilprojekt,Teilprojekte[[Teilprojekte]:[Kürzel]],2,FALSE))&gt;0,"Transaktion mehrfach","okay"),"")</f>
        <v/>
      </c>
      <c r="AS2586" t="inlineStr">
        <is>
          <t>FI2557</t>
        </is>
      </c>
    </row>
    <row r="2587">
      <c r="A2587">
        <f>IFERROR(IF(BTT[[#This Row],[Lfd Nr. 
(aus konsolidierter Datei)]]&lt;&gt;"",BTT[[#This Row],[Lfd Nr. 
(aus konsolidierter Datei)]],VLOOKUP(aktives_Teilprojekt,Teilprojekte[[Teilprojekte]:[Kürzel]],2,FALSE)&amp;ROW(BTT[[#This Row],[Lfd Nr.
(automatisch)]])-2),"")</f>
        <v/>
      </c>
      <c r="E2587">
        <f>IFERROR(IF(NOT(BTT[[#This Row],[Manuelle Änderung des Verantwortliches TP
(Auswahl - bei Bedarf)]]=""),BTT[[#This Row],[Manuelle Änderung des Verantwortliches TP
(Auswahl - bei Bedarf)]],VLOOKUP(BTT[[#This Row],[Hauptprozess
(Pflichtauswahl)]],Hauptprozesse[],3,FALSE)),"")</f>
        <v/>
      </c>
      <c r="F2587" t="inlineStr">
        <is>
          <t>FI</t>
        </is>
      </c>
      <c r="H2587" t="inlineStr"/>
      <c r="I2587" t="inlineStr">
        <is>
          <t>FSI3</t>
        </is>
      </c>
      <c r="J2587">
        <f>IFERROR(VLOOKUP(BTT[[#This Row],[Verwendete Transaktion (Pflichtauswahl)]],Transaktionen[[Transaktionen]:[Langtext]],2,FALSE),"")</f>
        <v/>
      </c>
      <c r="V2587">
        <f>IFERROR(VLOOKUP(BTT[[#This Row],[Verwendetes Formular
(Auswahl falls relevant)]],Formulare[[Formularbezeichnung]:[Formularname (technisch)]],2,FALSE),"")</f>
        <v/>
      </c>
      <c r="Y2587" t="inlineStr">
        <is>
          <t>nutzen wir nicht</t>
        </is>
      </c>
      <c r="AK2587">
        <f>IF(BTT[[#This Row],[Subprozess
(optionale Auswahl)]]="","okay",IF(VLOOKUP(BTT[[#This Row],[Subprozess
(optionale Auswahl)]],BPML[[Subprozess]:[Zugeordneter Hauptprozess]],3,FALSE)=BTT[[#This Row],[Hauptprozess
(Pflichtauswahl)]],"okay","falscher Subprozess"))</f>
        <v/>
      </c>
      <c r="AL2587">
        <f>IF(aktives_Teilprojekt="Master","",IF(BTT[[#This Row],[Verantwortliches TP
(automatisch)]]=VLOOKUP(aktives_Teilprojekt,Teilprojekte[[Teilprojekte]:[Kürzel]],2,FALSE),"okay","Hauptprozess anderes TP"))</f>
        <v/>
      </c>
      <c r="AM25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7">
        <f>IFERROR(IF(BTT[[#This Row],[SAP-Modul
(Pflichtauswahl)]]&lt;&gt;VLOOKUP(BTT[[#This Row],[Verwendete Transaktion (Pflichtauswahl)]],Transaktionen[[Transaktionen]:[Modul]],3,FALSE),"Modul anders","okay"),"")</f>
        <v/>
      </c>
      <c r="AP2587">
        <f>IFERROR(IF(COUNTIFS(BTT[Verwendete Transaktion (Pflichtauswahl)],BTT[[#This Row],[Verwendete Transaktion (Pflichtauswahl)]],BTT[SAP-Modul
(Pflichtauswahl)],"&lt;&gt;"&amp;BTT[[#This Row],[SAP-Modul
(Pflichtauswahl)]])&gt;0,"Modul anders","okay"),"")</f>
        <v/>
      </c>
      <c r="AQ2587">
        <f>IFERROR(IF(COUNTIFS(BTT[Verwendete Transaktion (Pflichtauswahl)],BTT[[#This Row],[Verwendete Transaktion (Pflichtauswahl)]],BTT[Verantwortliches TP
(automatisch)],"&lt;&gt;"&amp;BTT[[#This Row],[Verantwortliches TP
(automatisch)]])&gt;0,"Transaktion mehrfach","okay"),"")</f>
        <v/>
      </c>
      <c r="AR2587">
        <f>IFERROR(IF(COUNTIFS(BTT[Verwendete Transaktion (Pflichtauswahl)],BTT[[#This Row],[Verwendete Transaktion (Pflichtauswahl)]],BTT[Verantwortliches TP
(automatisch)],"&lt;&gt;"&amp;VLOOKUP(aktives_Teilprojekt,Teilprojekte[[Teilprojekte]:[Kürzel]],2,FALSE))&gt;0,"Transaktion mehrfach","okay"),"")</f>
        <v/>
      </c>
      <c r="AS2587" t="inlineStr">
        <is>
          <t>FI2558</t>
        </is>
      </c>
    </row>
    <row r="2588">
      <c r="A2588">
        <f>IFERROR(IF(BTT[[#This Row],[Lfd Nr. 
(aus konsolidierter Datei)]]&lt;&gt;"",BTT[[#This Row],[Lfd Nr. 
(aus konsolidierter Datei)]],VLOOKUP(aktives_Teilprojekt,Teilprojekte[[Teilprojekte]:[Kürzel]],2,FALSE)&amp;ROW(BTT[[#This Row],[Lfd Nr.
(automatisch)]])-2),"")</f>
        <v/>
      </c>
      <c r="E2588">
        <f>IFERROR(IF(NOT(BTT[[#This Row],[Manuelle Änderung des Verantwortliches TP
(Auswahl - bei Bedarf)]]=""),BTT[[#This Row],[Manuelle Änderung des Verantwortliches TP
(Auswahl - bei Bedarf)]],VLOOKUP(BTT[[#This Row],[Hauptprozess
(Pflichtauswahl)]],Hauptprozesse[],3,FALSE)),"")</f>
        <v/>
      </c>
      <c r="F2588" t="inlineStr">
        <is>
          <t>FI</t>
        </is>
      </c>
      <c r="H2588" t="inlineStr"/>
      <c r="I2588" t="inlineStr">
        <is>
          <t>FSP4</t>
        </is>
      </c>
      <c r="J2588">
        <f>IFERROR(VLOOKUP(BTT[[#This Row],[Verwendete Transaktion (Pflichtauswahl)]],Transaktionen[[Transaktionen]:[Langtext]],2,FALSE),"")</f>
        <v/>
      </c>
      <c r="V2588">
        <f>IFERROR(VLOOKUP(BTT[[#This Row],[Verwendetes Formular
(Auswahl falls relevant)]],Formulare[[Formularbezeichnung]:[Formularname (technisch)]],2,FALSE),"")</f>
        <v/>
      </c>
      <c r="Y2588" t="inlineStr">
        <is>
          <t>nutzen wir nicht</t>
        </is>
      </c>
      <c r="AK2588">
        <f>IF(BTT[[#This Row],[Subprozess
(optionale Auswahl)]]="","okay",IF(VLOOKUP(BTT[[#This Row],[Subprozess
(optionale Auswahl)]],BPML[[Subprozess]:[Zugeordneter Hauptprozess]],3,FALSE)=BTT[[#This Row],[Hauptprozess
(Pflichtauswahl)]],"okay","falscher Subprozess"))</f>
        <v/>
      </c>
      <c r="AL2588">
        <f>IF(aktives_Teilprojekt="Master","",IF(BTT[[#This Row],[Verantwortliches TP
(automatisch)]]=VLOOKUP(aktives_Teilprojekt,Teilprojekte[[Teilprojekte]:[Kürzel]],2,FALSE),"okay","Hauptprozess anderes TP"))</f>
        <v/>
      </c>
      <c r="AM25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8">
        <f>IFERROR(IF(BTT[[#This Row],[SAP-Modul
(Pflichtauswahl)]]&lt;&gt;VLOOKUP(BTT[[#This Row],[Verwendete Transaktion (Pflichtauswahl)]],Transaktionen[[Transaktionen]:[Modul]],3,FALSE),"Modul anders","okay"),"")</f>
        <v/>
      </c>
      <c r="AP2588">
        <f>IFERROR(IF(COUNTIFS(BTT[Verwendete Transaktion (Pflichtauswahl)],BTT[[#This Row],[Verwendete Transaktion (Pflichtauswahl)]],BTT[SAP-Modul
(Pflichtauswahl)],"&lt;&gt;"&amp;BTT[[#This Row],[SAP-Modul
(Pflichtauswahl)]])&gt;0,"Modul anders","okay"),"")</f>
        <v/>
      </c>
      <c r="AQ2588">
        <f>IFERROR(IF(COUNTIFS(BTT[Verwendete Transaktion (Pflichtauswahl)],BTT[[#This Row],[Verwendete Transaktion (Pflichtauswahl)]],BTT[Verantwortliches TP
(automatisch)],"&lt;&gt;"&amp;BTT[[#This Row],[Verantwortliches TP
(automatisch)]])&gt;0,"Transaktion mehrfach","okay"),"")</f>
        <v/>
      </c>
      <c r="AR2588">
        <f>IFERROR(IF(COUNTIFS(BTT[Verwendete Transaktion (Pflichtauswahl)],BTT[[#This Row],[Verwendete Transaktion (Pflichtauswahl)]],BTT[Verantwortliches TP
(automatisch)],"&lt;&gt;"&amp;VLOOKUP(aktives_Teilprojekt,Teilprojekte[[Teilprojekte]:[Kürzel]],2,FALSE))&gt;0,"Transaktion mehrfach","okay"),"")</f>
        <v/>
      </c>
      <c r="AS2588" t="inlineStr">
        <is>
          <t>FI2559</t>
        </is>
      </c>
    </row>
    <row r="2589">
      <c r="A2589">
        <f>IFERROR(IF(BTT[[#This Row],[Lfd Nr. 
(aus konsolidierter Datei)]]&lt;&gt;"",BTT[[#This Row],[Lfd Nr. 
(aus konsolidierter Datei)]],VLOOKUP(aktives_Teilprojekt,Teilprojekte[[Teilprojekte]:[Kürzel]],2,FALSE)&amp;ROW(BTT[[#This Row],[Lfd Nr.
(automatisch)]])-2),"")</f>
        <v/>
      </c>
      <c r="E2589">
        <f>IFERROR(IF(NOT(BTT[[#This Row],[Manuelle Änderung des Verantwortliches TP
(Auswahl - bei Bedarf)]]=""),BTT[[#This Row],[Manuelle Änderung des Verantwortliches TP
(Auswahl - bei Bedarf)]],VLOOKUP(BTT[[#This Row],[Hauptprozess
(Pflichtauswahl)]],Hauptprozesse[],3,FALSE)),"")</f>
        <v/>
      </c>
      <c r="F2589" t="inlineStr">
        <is>
          <t>FI</t>
        </is>
      </c>
      <c r="H2589" t="inlineStr"/>
      <c r="I2589" t="inlineStr">
        <is>
          <t>OBXN</t>
        </is>
      </c>
      <c r="J2589">
        <f>IFERROR(VLOOKUP(BTT[[#This Row],[Verwendete Transaktion (Pflichtauswahl)]],Transaktionen[[Transaktionen]:[Langtext]],2,FALSE),"")</f>
        <v/>
      </c>
      <c r="V2589">
        <f>IFERROR(VLOOKUP(BTT[[#This Row],[Verwendetes Formular
(Auswahl falls relevant)]],Formulare[[Formularbezeichnung]:[Formularname (technisch)]],2,FALSE),"")</f>
        <v/>
      </c>
      <c r="Y2589" t="inlineStr">
        <is>
          <t>keine Berechtigung</t>
        </is>
      </c>
      <c r="AK2589">
        <f>IF(BTT[[#This Row],[Subprozess
(optionale Auswahl)]]="","okay",IF(VLOOKUP(BTT[[#This Row],[Subprozess
(optionale Auswahl)]],BPML[[Subprozess]:[Zugeordneter Hauptprozess]],3,FALSE)=BTT[[#This Row],[Hauptprozess
(Pflichtauswahl)]],"okay","falscher Subprozess"))</f>
        <v/>
      </c>
      <c r="AL2589">
        <f>IF(aktives_Teilprojekt="Master","",IF(BTT[[#This Row],[Verantwortliches TP
(automatisch)]]=VLOOKUP(aktives_Teilprojekt,Teilprojekte[[Teilprojekte]:[Kürzel]],2,FALSE),"okay","Hauptprozess anderes TP"))</f>
        <v/>
      </c>
      <c r="AM25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89">
        <f>IFERROR(IF(BTT[[#This Row],[SAP-Modul
(Pflichtauswahl)]]&lt;&gt;VLOOKUP(BTT[[#This Row],[Verwendete Transaktion (Pflichtauswahl)]],Transaktionen[[Transaktionen]:[Modul]],3,FALSE),"Modul anders","okay"),"")</f>
        <v/>
      </c>
      <c r="AP2589">
        <f>IFERROR(IF(COUNTIFS(BTT[Verwendete Transaktion (Pflichtauswahl)],BTT[[#This Row],[Verwendete Transaktion (Pflichtauswahl)]],BTT[SAP-Modul
(Pflichtauswahl)],"&lt;&gt;"&amp;BTT[[#This Row],[SAP-Modul
(Pflichtauswahl)]])&gt;0,"Modul anders","okay"),"")</f>
        <v/>
      </c>
      <c r="AQ2589">
        <f>IFERROR(IF(COUNTIFS(BTT[Verwendete Transaktion (Pflichtauswahl)],BTT[[#This Row],[Verwendete Transaktion (Pflichtauswahl)]],BTT[Verantwortliches TP
(automatisch)],"&lt;&gt;"&amp;BTT[[#This Row],[Verantwortliches TP
(automatisch)]])&gt;0,"Transaktion mehrfach","okay"),"")</f>
        <v/>
      </c>
      <c r="AR2589">
        <f>IFERROR(IF(COUNTIFS(BTT[Verwendete Transaktion (Pflichtauswahl)],BTT[[#This Row],[Verwendete Transaktion (Pflichtauswahl)]],BTT[Verantwortliches TP
(automatisch)],"&lt;&gt;"&amp;VLOOKUP(aktives_Teilprojekt,Teilprojekte[[Teilprojekte]:[Kürzel]],2,FALSE))&gt;0,"Transaktion mehrfach","okay"),"")</f>
        <v/>
      </c>
      <c r="AS2589" t="inlineStr">
        <is>
          <t>FI2560</t>
        </is>
      </c>
    </row>
    <row r="2590">
      <c r="A2590">
        <f>IFERROR(IF(BTT[[#This Row],[Lfd Nr. 
(aus konsolidierter Datei)]]&lt;&gt;"",BTT[[#This Row],[Lfd Nr. 
(aus konsolidierter Datei)]],VLOOKUP(aktives_Teilprojekt,Teilprojekte[[Teilprojekte]:[Kürzel]],2,FALSE)&amp;ROW(BTT[[#This Row],[Lfd Nr.
(automatisch)]])-2),"")</f>
        <v/>
      </c>
      <c r="B2590" t="inlineStr">
        <is>
          <t>Reporting Anlagenmanagement</t>
        </is>
      </c>
      <c r="E2590">
        <f>IFERROR(IF(NOT(BTT[[#This Row],[Manuelle Änderung des Verantwortliches TP
(Auswahl - bei Bedarf)]]=""),BTT[[#This Row],[Manuelle Änderung des Verantwortliches TP
(Auswahl - bei Bedarf)]],VLOOKUP(BTT[[#This Row],[Hauptprozess
(Pflichtauswahl)]],Hauptprozesse[],3,FALSE)),"")</f>
        <v/>
      </c>
      <c r="G2590" t="inlineStr">
        <is>
          <t>RW-B/A</t>
        </is>
      </c>
      <c r="H2590" t="inlineStr">
        <is>
          <t>FI-AA</t>
        </is>
      </c>
      <c r="I2590" t="inlineStr">
        <is>
          <t>AAVN</t>
        </is>
      </c>
      <c r="J2590">
        <f>IFERROR(VLOOKUP(BTT[[#This Row],[Verwendete Transaktion (Pflichtauswahl)]],Transaktionen[[Transaktionen]:[Langtext]],2,FALSE),"")</f>
        <v/>
      </c>
      <c r="K2590" t="inlineStr">
        <is>
          <t>RAVERS01</t>
        </is>
      </c>
      <c r="V2590">
        <f>IFERROR(VLOOKUP(BTT[[#This Row],[Verwendetes Formular
(Auswahl falls relevant)]],Formulare[[Formularbezeichnung]:[Formularname (technisch)]],2,FALSE),"")</f>
        <v/>
      </c>
      <c r="AK2590">
        <f>IF(BTT[[#This Row],[Subprozess
(optionale Auswahl)]]="","okay",IF(VLOOKUP(BTT[[#This Row],[Subprozess
(optionale Auswahl)]],BPML[[Subprozess]:[Zugeordneter Hauptprozess]],3,FALSE)=BTT[[#This Row],[Hauptprozess
(Pflichtauswahl)]],"okay","falscher Subprozess"))</f>
        <v/>
      </c>
      <c r="AL2590">
        <f>IF(aktives_Teilprojekt="Master","",IF(BTT[[#This Row],[Verantwortliches TP
(automatisch)]]=VLOOKUP(aktives_Teilprojekt,Teilprojekte[[Teilprojekte]:[Kürzel]],2,FALSE),"okay","Hauptprozess anderes TP"))</f>
        <v/>
      </c>
      <c r="AM25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0">
        <f>IFERROR(IF(BTT[[#This Row],[SAP-Modul
(Pflichtauswahl)]]&lt;&gt;VLOOKUP(BTT[[#This Row],[Verwendete Transaktion (Pflichtauswahl)]],Transaktionen[[Transaktionen]:[Modul]],3,FALSE),"Modul anders","okay"),"")</f>
        <v/>
      </c>
      <c r="AP2590">
        <f>IFERROR(IF(COUNTIFS(BTT[Verwendete Transaktion (Pflichtauswahl)],BTT[[#This Row],[Verwendete Transaktion (Pflichtauswahl)]],BTT[SAP-Modul
(Pflichtauswahl)],"&lt;&gt;"&amp;BTT[[#This Row],[SAP-Modul
(Pflichtauswahl)]])&gt;0,"Modul anders","okay"),"")</f>
        <v/>
      </c>
      <c r="AQ2590">
        <f>IFERROR(IF(COUNTIFS(BTT[Verwendete Transaktion (Pflichtauswahl)],BTT[[#This Row],[Verwendete Transaktion (Pflichtauswahl)]],BTT[Verantwortliches TP
(automatisch)],"&lt;&gt;"&amp;BTT[[#This Row],[Verantwortliches TP
(automatisch)]])&gt;0,"Transaktion mehrfach","okay"),"")</f>
        <v/>
      </c>
      <c r="AR2590">
        <f>IFERROR(IF(COUNTIFS(BTT[Verwendete Transaktion (Pflichtauswahl)],BTT[[#This Row],[Verwendete Transaktion (Pflichtauswahl)]],BTT[Verantwortliches TP
(automatisch)],"&lt;&gt;"&amp;VLOOKUP(aktives_Teilprojekt,Teilprojekte[[Teilprojekte]:[Kürzel]],2,FALSE))&gt;0,"Transaktion mehrfach","okay"),"")</f>
        <v/>
      </c>
      <c r="AS2590" t="inlineStr">
        <is>
          <t>FI2561</t>
        </is>
      </c>
    </row>
    <row r="2591">
      <c r="A2591">
        <f>IFERROR(IF(BTT[[#This Row],[Lfd Nr. 
(aus konsolidierter Datei)]]&lt;&gt;"",BTT[[#This Row],[Lfd Nr. 
(aus konsolidierter Datei)]],VLOOKUP(aktives_Teilprojekt,Teilprojekte[[Teilprojekte]:[Kürzel]],2,FALSE)&amp;ROW(BTT[[#This Row],[Lfd Nr.
(automatisch)]])-2),"")</f>
        <v/>
      </c>
      <c r="B2591" t="inlineStr">
        <is>
          <t>Reporting Anlagenmanagement</t>
        </is>
      </c>
      <c r="E2591">
        <f>IFERROR(IF(NOT(BTT[[#This Row],[Manuelle Änderung des Verantwortliches TP
(Auswahl - bei Bedarf)]]=""),BTT[[#This Row],[Manuelle Änderung des Verantwortliches TP
(Auswahl - bei Bedarf)]],VLOOKUP(BTT[[#This Row],[Hauptprozess
(Pflichtauswahl)]],Hauptprozesse[],3,FALSE)),"")</f>
        <v/>
      </c>
      <c r="F2591" t="inlineStr">
        <is>
          <t>FI</t>
        </is>
      </c>
      <c r="G2591" t="inlineStr">
        <is>
          <t>RW-B/A</t>
        </is>
      </c>
      <c r="H2591" t="inlineStr">
        <is>
          <t>FI-AA</t>
        </is>
      </c>
      <c r="I2591" t="inlineStr">
        <is>
          <t>AB01</t>
        </is>
      </c>
      <c r="J2591">
        <f>IFERROR(VLOOKUP(BTT[[#This Row],[Verwendete Transaktion (Pflichtauswahl)]],Transaktionen[[Transaktionen]:[Langtext]],2,FALSE),"")</f>
        <v/>
      </c>
      <c r="V2591">
        <f>IFERROR(VLOOKUP(BTT[[#This Row],[Verwendetes Formular
(Auswahl falls relevant)]],Formulare[[Formularbezeichnung]:[Formularname (technisch)]],2,FALSE),"")</f>
        <v/>
      </c>
      <c r="AK2591">
        <f>IF(BTT[[#This Row],[Subprozess
(optionale Auswahl)]]="","okay",IF(VLOOKUP(BTT[[#This Row],[Subprozess
(optionale Auswahl)]],BPML[[Subprozess]:[Zugeordneter Hauptprozess]],3,FALSE)=BTT[[#This Row],[Hauptprozess
(Pflichtauswahl)]],"okay","falscher Subprozess"))</f>
        <v/>
      </c>
      <c r="AL2591">
        <f>IF(aktives_Teilprojekt="Master","",IF(BTT[[#This Row],[Verantwortliches TP
(automatisch)]]=VLOOKUP(aktives_Teilprojekt,Teilprojekte[[Teilprojekte]:[Kürzel]],2,FALSE),"okay","Hauptprozess anderes TP"))</f>
        <v/>
      </c>
      <c r="AM25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1">
        <f>IFERROR(IF(BTT[[#This Row],[SAP-Modul
(Pflichtauswahl)]]&lt;&gt;VLOOKUP(BTT[[#This Row],[Verwendete Transaktion (Pflichtauswahl)]],Transaktionen[[Transaktionen]:[Modul]],3,FALSE),"Modul anders","okay"),"")</f>
        <v/>
      </c>
      <c r="AP2591">
        <f>IFERROR(IF(COUNTIFS(BTT[Verwendete Transaktion (Pflichtauswahl)],BTT[[#This Row],[Verwendete Transaktion (Pflichtauswahl)]],BTT[SAP-Modul
(Pflichtauswahl)],"&lt;&gt;"&amp;BTT[[#This Row],[SAP-Modul
(Pflichtauswahl)]])&gt;0,"Modul anders","okay"),"")</f>
        <v/>
      </c>
      <c r="AQ2591">
        <f>IFERROR(IF(COUNTIFS(BTT[Verwendete Transaktion (Pflichtauswahl)],BTT[[#This Row],[Verwendete Transaktion (Pflichtauswahl)]],BTT[Verantwortliches TP
(automatisch)],"&lt;&gt;"&amp;BTT[[#This Row],[Verantwortliches TP
(automatisch)]])&gt;0,"Transaktion mehrfach","okay"),"")</f>
        <v/>
      </c>
      <c r="AR2591">
        <f>IFERROR(IF(COUNTIFS(BTT[Verwendete Transaktion (Pflichtauswahl)],BTT[[#This Row],[Verwendete Transaktion (Pflichtauswahl)]],BTT[Verantwortliches TP
(automatisch)],"&lt;&gt;"&amp;VLOOKUP(aktives_Teilprojekt,Teilprojekte[[Teilprojekte]:[Kürzel]],2,FALSE))&gt;0,"Transaktion mehrfach","okay"),"")</f>
        <v/>
      </c>
      <c r="AS2591" t="inlineStr">
        <is>
          <t>FI2562</t>
        </is>
      </c>
    </row>
    <row r="2592">
      <c r="A2592">
        <f>IFERROR(IF(BTT[[#This Row],[Lfd Nr. 
(aus konsolidierter Datei)]]&lt;&gt;"",BTT[[#This Row],[Lfd Nr. 
(aus konsolidierter Datei)]],VLOOKUP(aktives_Teilprojekt,Teilprojekte[[Teilprojekte]:[Kürzel]],2,FALSE)&amp;ROW(BTT[[#This Row],[Lfd Nr.
(automatisch)]])-2),"")</f>
        <v/>
      </c>
      <c r="B2592" t="inlineStr">
        <is>
          <t>Reporting Anlagenmanagement</t>
        </is>
      </c>
      <c r="E2592">
        <f>IFERROR(IF(NOT(BTT[[#This Row],[Manuelle Änderung des Verantwortliches TP
(Auswahl - bei Bedarf)]]=""),BTT[[#This Row],[Manuelle Änderung des Verantwortliches TP
(Auswahl - bei Bedarf)]],VLOOKUP(BTT[[#This Row],[Hauptprozess
(Pflichtauswahl)]],Hauptprozesse[],3,FALSE)),"")</f>
        <v/>
      </c>
      <c r="F2592" t="inlineStr">
        <is>
          <t>FI</t>
        </is>
      </c>
      <c r="G2592" t="inlineStr">
        <is>
          <t>RW-B/A</t>
        </is>
      </c>
      <c r="H2592" t="inlineStr">
        <is>
          <t>FI-AA</t>
        </is>
      </c>
      <c r="I2592" t="inlineStr">
        <is>
          <t>AB02</t>
        </is>
      </c>
      <c r="J2592">
        <f>IFERROR(VLOOKUP(BTT[[#This Row],[Verwendete Transaktion (Pflichtauswahl)]],Transaktionen[[Transaktionen]:[Langtext]],2,FALSE),"")</f>
        <v/>
      </c>
      <c r="V2592">
        <f>IFERROR(VLOOKUP(BTT[[#This Row],[Verwendetes Formular
(Auswahl falls relevant)]],Formulare[[Formularbezeichnung]:[Formularname (technisch)]],2,FALSE),"")</f>
        <v/>
      </c>
      <c r="AK2592">
        <f>IF(BTT[[#This Row],[Subprozess
(optionale Auswahl)]]="","okay",IF(VLOOKUP(BTT[[#This Row],[Subprozess
(optionale Auswahl)]],BPML[[Subprozess]:[Zugeordneter Hauptprozess]],3,FALSE)=BTT[[#This Row],[Hauptprozess
(Pflichtauswahl)]],"okay","falscher Subprozess"))</f>
        <v/>
      </c>
      <c r="AL2592">
        <f>IF(aktives_Teilprojekt="Master","",IF(BTT[[#This Row],[Verantwortliches TP
(automatisch)]]=VLOOKUP(aktives_Teilprojekt,Teilprojekte[[Teilprojekte]:[Kürzel]],2,FALSE),"okay","Hauptprozess anderes TP"))</f>
        <v/>
      </c>
      <c r="AM25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2">
        <f>IFERROR(IF(BTT[[#This Row],[SAP-Modul
(Pflichtauswahl)]]&lt;&gt;VLOOKUP(BTT[[#This Row],[Verwendete Transaktion (Pflichtauswahl)]],Transaktionen[[Transaktionen]:[Modul]],3,FALSE),"Modul anders","okay"),"")</f>
        <v/>
      </c>
      <c r="AP2592">
        <f>IFERROR(IF(COUNTIFS(BTT[Verwendete Transaktion (Pflichtauswahl)],BTT[[#This Row],[Verwendete Transaktion (Pflichtauswahl)]],BTT[SAP-Modul
(Pflichtauswahl)],"&lt;&gt;"&amp;BTT[[#This Row],[SAP-Modul
(Pflichtauswahl)]])&gt;0,"Modul anders","okay"),"")</f>
        <v/>
      </c>
      <c r="AQ2592">
        <f>IFERROR(IF(COUNTIFS(BTT[Verwendete Transaktion (Pflichtauswahl)],BTT[[#This Row],[Verwendete Transaktion (Pflichtauswahl)]],BTT[Verantwortliches TP
(automatisch)],"&lt;&gt;"&amp;BTT[[#This Row],[Verantwortliches TP
(automatisch)]])&gt;0,"Transaktion mehrfach","okay"),"")</f>
        <v/>
      </c>
      <c r="AR2592">
        <f>IFERROR(IF(COUNTIFS(BTT[Verwendete Transaktion (Pflichtauswahl)],BTT[[#This Row],[Verwendete Transaktion (Pflichtauswahl)]],BTT[Verantwortliches TP
(automatisch)],"&lt;&gt;"&amp;VLOOKUP(aktives_Teilprojekt,Teilprojekte[[Teilprojekte]:[Kürzel]],2,FALSE))&gt;0,"Transaktion mehrfach","okay"),"")</f>
        <v/>
      </c>
      <c r="AS2592" t="inlineStr">
        <is>
          <t>FI2563</t>
        </is>
      </c>
    </row>
    <row r="2593">
      <c r="A2593">
        <f>IFERROR(IF(BTT[[#This Row],[Lfd Nr. 
(aus konsolidierter Datei)]]&lt;&gt;"",BTT[[#This Row],[Lfd Nr. 
(aus konsolidierter Datei)]],VLOOKUP(aktives_Teilprojekt,Teilprojekte[[Teilprojekte]:[Kürzel]],2,FALSE)&amp;ROW(BTT[[#This Row],[Lfd Nr.
(automatisch)]])-2),"")</f>
        <v/>
      </c>
      <c r="B2593" t="inlineStr">
        <is>
          <t>Reporting Anlagenmanagement</t>
        </is>
      </c>
      <c r="E2593">
        <f>IFERROR(IF(NOT(BTT[[#This Row],[Manuelle Änderung des Verantwortliches TP
(Auswahl - bei Bedarf)]]=""),BTT[[#This Row],[Manuelle Änderung des Verantwortliches TP
(Auswahl - bei Bedarf)]],VLOOKUP(BTT[[#This Row],[Hauptprozess
(Pflichtauswahl)]],Hauptprozesse[],3,FALSE)),"")</f>
        <v/>
      </c>
      <c r="F2593" t="inlineStr">
        <is>
          <t>FI</t>
        </is>
      </c>
      <c r="G2593" t="inlineStr">
        <is>
          <t>RW-B/A</t>
        </is>
      </c>
      <c r="H2593" t="inlineStr">
        <is>
          <t>FI-AA</t>
        </is>
      </c>
      <c r="I2593" t="inlineStr">
        <is>
          <t>AB03</t>
        </is>
      </c>
      <c r="J2593">
        <f>IFERROR(VLOOKUP(BTT[[#This Row],[Verwendete Transaktion (Pflichtauswahl)]],Transaktionen[[Transaktionen]:[Langtext]],2,FALSE),"")</f>
        <v/>
      </c>
      <c r="V2593">
        <f>IFERROR(VLOOKUP(BTT[[#This Row],[Verwendetes Formular
(Auswahl falls relevant)]],Formulare[[Formularbezeichnung]:[Formularname (technisch)]],2,FALSE),"")</f>
        <v/>
      </c>
      <c r="AK2593">
        <f>IF(BTT[[#This Row],[Subprozess
(optionale Auswahl)]]="","okay",IF(VLOOKUP(BTT[[#This Row],[Subprozess
(optionale Auswahl)]],BPML[[Subprozess]:[Zugeordneter Hauptprozess]],3,FALSE)=BTT[[#This Row],[Hauptprozess
(Pflichtauswahl)]],"okay","falscher Subprozess"))</f>
        <v/>
      </c>
      <c r="AL2593">
        <f>IF(aktives_Teilprojekt="Master","",IF(BTT[[#This Row],[Verantwortliches TP
(automatisch)]]=VLOOKUP(aktives_Teilprojekt,Teilprojekte[[Teilprojekte]:[Kürzel]],2,FALSE),"okay","Hauptprozess anderes TP"))</f>
        <v/>
      </c>
      <c r="AM25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3">
        <f>IFERROR(IF(BTT[[#This Row],[SAP-Modul
(Pflichtauswahl)]]&lt;&gt;VLOOKUP(BTT[[#This Row],[Verwendete Transaktion (Pflichtauswahl)]],Transaktionen[[Transaktionen]:[Modul]],3,FALSE),"Modul anders","okay"),"")</f>
        <v/>
      </c>
      <c r="AP2593">
        <f>IFERROR(IF(COUNTIFS(BTT[Verwendete Transaktion (Pflichtauswahl)],BTT[[#This Row],[Verwendete Transaktion (Pflichtauswahl)]],BTT[SAP-Modul
(Pflichtauswahl)],"&lt;&gt;"&amp;BTT[[#This Row],[SAP-Modul
(Pflichtauswahl)]])&gt;0,"Modul anders","okay"),"")</f>
        <v/>
      </c>
      <c r="AQ2593">
        <f>IFERROR(IF(COUNTIFS(BTT[Verwendete Transaktion (Pflichtauswahl)],BTT[[#This Row],[Verwendete Transaktion (Pflichtauswahl)]],BTT[Verantwortliches TP
(automatisch)],"&lt;&gt;"&amp;BTT[[#This Row],[Verantwortliches TP
(automatisch)]])&gt;0,"Transaktion mehrfach","okay"),"")</f>
        <v/>
      </c>
      <c r="AR2593">
        <f>IFERROR(IF(COUNTIFS(BTT[Verwendete Transaktion (Pflichtauswahl)],BTT[[#This Row],[Verwendete Transaktion (Pflichtauswahl)]],BTT[Verantwortliches TP
(automatisch)],"&lt;&gt;"&amp;VLOOKUP(aktives_Teilprojekt,Teilprojekte[[Teilprojekte]:[Kürzel]],2,FALSE))&gt;0,"Transaktion mehrfach","okay"),"")</f>
        <v/>
      </c>
      <c r="AS2593" t="inlineStr">
        <is>
          <t>FI2564</t>
        </is>
      </c>
    </row>
    <row r="2594">
      <c r="A2594">
        <f>IFERROR(IF(BTT[[#This Row],[Lfd Nr. 
(aus konsolidierter Datei)]]&lt;&gt;"",BTT[[#This Row],[Lfd Nr. 
(aus konsolidierter Datei)]],VLOOKUP(aktives_Teilprojekt,Teilprojekte[[Teilprojekte]:[Kürzel]],2,FALSE)&amp;ROW(BTT[[#This Row],[Lfd Nr.
(automatisch)]])-2),"")</f>
        <v/>
      </c>
      <c r="E2594">
        <f>IFERROR(IF(NOT(BTT[[#This Row],[Manuelle Änderung des Verantwortliches TP
(Auswahl - bei Bedarf)]]=""),BTT[[#This Row],[Manuelle Änderung des Verantwortliches TP
(Auswahl - bei Bedarf)]],VLOOKUP(BTT[[#This Row],[Hauptprozess
(Pflichtauswahl)]],Hauptprozesse[],3,FALSE)),"")</f>
        <v/>
      </c>
      <c r="F2594" t="inlineStr">
        <is>
          <t>FI</t>
        </is>
      </c>
      <c r="G2594" t="inlineStr">
        <is>
          <t>RW-B/A</t>
        </is>
      </c>
      <c r="H2594" t="inlineStr">
        <is>
          <t>FI-AA</t>
        </is>
      </c>
      <c r="I2594" t="inlineStr">
        <is>
          <t>ABNV</t>
        </is>
      </c>
      <c r="J2594">
        <f>IFERROR(VLOOKUP(BTT[[#This Row],[Verwendete Transaktion (Pflichtauswahl)]],Transaktionen[[Transaktionen]:[Langtext]],2,FALSE),"")</f>
        <v/>
      </c>
      <c r="V2594">
        <f>IFERROR(VLOOKUP(BTT[[#This Row],[Verwendetes Formular
(Auswahl falls relevant)]],Formulare[[Formularbezeichnung]:[Formularname (technisch)]],2,FALSE),"")</f>
        <v/>
      </c>
      <c r="Y2594" t="inlineStr">
        <is>
          <t>keine Berechtigung</t>
        </is>
      </c>
      <c r="AK2594">
        <f>IF(BTT[[#This Row],[Subprozess
(optionale Auswahl)]]="","okay",IF(VLOOKUP(BTT[[#This Row],[Subprozess
(optionale Auswahl)]],BPML[[Subprozess]:[Zugeordneter Hauptprozess]],3,FALSE)=BTT[[#This Row],[Hauptprozess
(Pflichtauswahl)]],"okay","falscher Subprozess"))</f>
        <v/>
      </c>
      <c r="AL2594">
        <f>IF(aktives_Teilprojekt="Master","",IF(BTT[[#This Row],[Verantwortliches TP
(automatisch)]]=VLOOKUP(aktives_Teilprojekt,Teilprojekte[[Teilprojekte]:[Kürzel]],2,FALSE),"okay","Hauptprozess anderes TP"))</f>
        <v/>
      </c>
      <c r="AM25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4">
        <f>IFERROR(IF(BTT[[#This Row],[SAP-Modul
(Pflichtauswahl)]]&lt;&gt;VLOOKUP(BTT[[#This Row],[Verwendete Transaktion (Pflichtauswahl)]],Transaktionen[[Transaktionen]:[Modul]],3,FALSE),"Modul anders","okay"),"")</f>
        <v/>
      </c>
      <c r="AP2594">
        <f>IFERROR(IF(COUNTIFS(BTT[Verwendete Transaktion (Pflichtauswahl)],BTT[[#This Row],[Verwendete Transaktion (Pflichtauswahl)]],BTT[SAP-Modul
(Pflichtauswahl)],"&lt;&gt;"&amp;BTT[[#This Row],[SAP-Modul
(Pflichtauswahl)]])&gt;0,"Modul anders","okay"),"")</f>
        <v/>
      </c>
      <c r="AQ2594">
        <f>IFERROR(IF(COUNTIFS(BTT[Verwendete Transaktion (Pflichtauswahl)],BTT[[#This Row],[Verwendete Transaktion (Pflichtauswahl)]],BTT[Verantwortliches TP
(automatisch)],"&lt;&gt;"&amp;BTT[[#This Row],[Verantwortliches TP
(automatisch)]])&gt;0,"Transaktion mehrfach","okay"),"")</f>
        <v/>
      </c>
      <c r="AR2594">
        <f>IFERROR(IF(COUNTIFS(BTT[Verwendete Transaktion (Pflichtauswahl)],BTT[[#This Row],[Verwendete Transaktion (Pflichtauswahl)]],BTT[Verantwortliches TP
(automatisch)],"&lt;&gt;"&amp;VLOOKUP(aktives_Teilprojekt,Teilprojekte[[Teilprojekte]:[Kürzel]],2,FALSE))&gt;0,"Transaktion mehrfach","okay"),"")</f>
        <v/>
      </c>
      <c r="AS2594" t="inlineStr">
        <is>
          <t>FI2565</t>
        </is>
      </c>
    </row>
    <row r="2595">
      <c r="A2595">
        <f>IFERROR(IF(BTT[[#This Row],[Lfd Nr. 
(aus konsolidierter Datei)]]&lt;&gt;"",BTT[[#This Row],[Lfd Nr. 
(aus konsolidierter Datei)]],VLOOKUP(aktives_Teilprojekt,Teilprojekte[[Teilprojekte]:[Kürzel]],2,FALSE)&amp;ROW(BTT[[#This Row],[Lfd Nr.
(automatisch)]])-2),"")</f>
        <v/>
      </c>
      <c r="B2595" t="inlineStr">
        <is>
          <t>Monats- und Jahresabschluss</t>
        </is>
      </c>
      <c r="E2595">
        <f>IFERROR(IF(NOT(BTT[[#This Row],[Manuelle Änderung des Verantwortliches TP
(Auswahl - bei Bedarf)]]=""),BTT[[#This Row],[Manuelle Änderung des Verantwortliches TP
(Auswahl - bei Bedarf)]],VLOOKUP(BTT[[#This Row],[Hauptprozess
(Pflichtauswahl)]],Hauptprozesse[],3,FALSE)),"")</f>
        <v/>
      </c>
      <c r="G2595" t="inlineStr">
        <is>
          <t>RW-B/A</t>
        </is>
      </c>
      <c r="H2595" t="inlineStr">
        <is>
          <t>FI-AA</t>
        </is>
      </c>
      <c r="I2595" t="inlineStr">
        <is>
          <t>ABSO</t>
        </is>
      </c>
      <c r="J2595">
        <f>IFERROR(VLOOKUP(BTT[[#This Row],[Verwendete Transaktion (Pflichtauswahl)]],Transaktionen[[Transaktionen]:[Langtext]],2,FALSE),"")</f>
        <v/>
      </c>
      <c r="V2595">
        <f>IFERROR(VLOOKUP(BTT[[#This Row],[Verwendetes Formular
(Auswahl falls relevant)]],Formulare[[Formularbezeichnung]:[Formularname (technisch)]],2,FALSE),"")</f>
        <v/>
      </c>
      <c r="AK2595">
        <f>IF(BTT[[#This Row],[Subprozess
(optionale Auswahl)]]="","okay",IF(VLOOKUP(BTT[[#This Row],[Subprozess
(optionale Auswahl)]],BPML[[Subprozess]:[Zugeordneter Hauptprozess]],3,FALSE)=BTT[[#This Row],[Hauptprozess
(Pflichtauswahl)]],"okay","falscher Subprozess"))</f>
        <v/>
      </c>
      <c r="AL2595">
        <f>IF(aktives_Teilprojekt="Master","",IF(BTT[[#This Row],[Verantwortliches TP
(automatisch)]]=VLOOKUP(aktives_Teilprojekt,Teilprojekte[[Teilprojekte]:[Kürzel]],2,FALSE),"okay","Hauptprozess anderes TP"))</f>
        <v/>
      </c>
      <c r="AM25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5">
        <f>IFERROR(IF(BTT[[#This Row],[SAP-Modul
(Pflichtauswahl)]]&lt;&gt;VLOOKUP(BTT[[#This Row],[Verwendete Transaktion (Pflichtauswahl)]],Transaktionen[[Transaktionen]:[Modul]],3,FALSE),"Modul anders","okay"),"")</f>
        <v/>
      </c>
      <c r="AP2595">
        <f>IFERROR(IF(COUNTIFS(BTT[Verwendete Transaktion (Pflichtauswahl)],BTT[[#This Row],[Verwendete Transaktion (Pflichtauswahl)]],BTT[SAP-Modul
(Pflichtauswahl)],"&lt;&gt;"&amp;BTT[[#This Row],[SAP-Modul
(Pflichtauswahl)]])&gt;0,"Modul anders","okay"),"")</f>
        <v/>
      </c>
      <c r="AQ2595">
        <f>IFERROR(IF(COUNTIFS(BTT[Verwendete Transaktion (Pflichtauswahl)],BTT[[#This Row],[Verwendete Transaktion (Pflichtauswahl)]],BTT[Verantwortliches TP
(automatisch)],"&lt;&gt;"&amp;BTT[[#This Row],[Verantwortliches TP
(automatisch)]])&gt;0,"Transaktion mehrfach","okay"),"")</f>
        <v/>
      </c>
      <c r="AR2595">
        <f>IFERROR(IF(COUNTIFS(BTT[Verwendete Transaktion (Pflichtauswahl)],BTT[[#This Row],[Verwendete Transaktion (Pflichtauswahl)]],BTT[Verantwortliches TP
(automatisch)],"&lt;&gt;"&amp;VLOOKUP(aktives_Teilprojekt,Teilprojekte[[Teilprojekte]:[Kürzel]],2,FALSE))&gt;0,"Transaktion mehrfach","okay"),"")</f>
        <v/>
      </c>
      <c r="AS2595" t="inlineStr">
        <is>
          <t>FI2566</t>
        </is>
      </c>
    </row>
    <row r="2596">
      <c r="A2596">
        <f>IFERROR(IF(BTT[[#This Row],[Lfd Nr. 
(aus konsolidierter Datei)]]&lt;&gt;"",BTT[[#This Row],[Lfd Nr. 
(aus konsolidierter Datei)]],VLOOKUP(aktives_Teilprojekt,Teilprojekte[[Teilprojekte]:[Kürzel]],2,FALSE)&amp;ROW(BTT[[#This Row],[Lfd Nr.
(automatisch)]])-2),"")</f>
        <v/>
      </c>
      <c r="B2596" t="inlineStr">
        <is>
          <t>Anlagen umsetzen</t>
        </is>
      </c>
      <c r="E2596">
        <f>IFERROR(IF(NOT(BTT[[#This Row],[Manuelle Änderung des Verantwortliches TP
(Auswahl - bei Bedarf)]]=""),BTT[[#This Row],[Manuelle Änderung des Verantwortliches TP
(Auswahl - bei Bedarf)]],VLOOKUP(BTT[[#This Row],[Hauptprozess
(Pflichtauswahl)]],Hauptprozesse[],3,FALSE)),"")</f>
        <v/>
      </c>
      <c r="F2596" t="inlineStr">
        <is>
          <t>FI</t>
        </is>
      </c>
      <c r="G2596" t="inlineStr">
        <is>
          <t>RW-B/A</t>
        </is>
      </c>
      <c r="H2596" t="inlineStr">
        <is>
          <t>FI-AA</t>
        </is>
      </c>
      <c r="I2596" t="inlineStr">
        <is>
          <t>ABUM</t>
        </is>
      </c>
      <c r="J2596">
        <f>IFERROR(VLOOKUP(BTT[[#This Row],[Verwendete Transaktion (Pflichtauswahl)]],Transaktionen[[Transaktionen]:[Langtext]],2,FALSE),"")</f>
        <v/>
      </c>
      <c r="V2596">
        <f>IFERROR(VLOOKUP(BTT[[#This Row],[Verwendetes Formular
(Auswahl falls relevant)]],Formulare[[Formularbezeichnung]:[Formularname (technisch)]],2,FALSE),"")</f>
        <v/>
      </c>
      <c r="AK2596">
        <f>IF(BTT[[#This Row],[Subprozess
(optionale Auswahl)]]="","okay",IF(VLOOKUP(BTT[[#This Row],[Subprozess
(optionale Auswahl)]],BPML[[Subprozess]:[Zugeordneter Hauptprozess]],3,FALSE)=BTT[[#This Row],[Hauptprozess
(Pflichtauswahl)]],"okay","falscher Subprozess"))</f>
        <v/>
      </c>
      <c r="AL2596">
        <f>IF(aktives_Teilprojekt="Master","",IF(BTT[[#This Row],[Verantwortliches TP
(automatisch)]]=VLOOKUP(aktives_Teilprojekt,Teilprojekte[[Teilprojekte]:[Kürzel]],2,FALSE),"okay","Hauptprozess anderes TP"))</f>
        <v/>
      </c>
      <c r="AM25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6">
        <f>IFERROR(IF(BTT[[#This Row],[SAP-Modul
(Pflichtauswahl)]]&lt;&gt;VLOOKUP(BTT[[#This Row],[Verwendete Transaktion (Pflichtauswahl)]],Transaktionen[[Transaktionen]:[Modul]],3,FALSE),"Modul anders","okay"),"")</f>
        <v/>
      </c>
      <c r="AP2596">
        <f>IFERROR(IF(COUNTIFS(BTT[Verwendete Transaktion (Pflichtauswahl)],BTT[[#This Row],[Verwendete Transaktion (Pflichtauswahl)]],BTT[SAP-Modul
(Pflichtauswahl)],"&lt;&gt;"&amp;BTT[[#This Row],[SAP-Modul
(Pflichtauswahl)]])&gt;0,"Modul anders","okay"),"")</f>
        <v/>
      </c>
      <c r="AQ2596">
        <f>IFERROR(IF(COUNTIFS(BTT[Verwendete Transaktion (Pflichtauswahl)],BTT[[#This Row],[Verwendete Transaktion (Pflichtauswahl)]],BTT[Verantwortliches TP
(automatisch)],"&lt;&gt;"&amp;BTT[[#This Row],[Verantwortliches TP
(automatisch)]])&gt;0,"Transaktion mehrfach","okay"),"")</f>
        <v/>
      </c>
      <c r="AR2596">
        <f>IFERROR(IF(COUNTIFS(BTT[Verwendete Transaktion (Pflichtauswahl)],BTT[[#This Row],[Verwendete Transaktion (Pflichtauswahl)]],BTT[Verantwortliches TP
(automatisch)],"&lt;&gt;"&amp;VLOOKUP(aktives_Teilprojekt,Teilprojekte[[Teilprojekte]:[Kürzel]],2,FALSE))&gt;0,"Transaktion mehrfach","okay"),"")</f>
        <v/>
      </c>
      <c r="AS2596" t="inlineStr">
        <is>
          <t>FI2567</t>
        </is>
      </c>
    </row>
    <row r="2597">
      <c r="A2597">
        <f>IFERROR(IF(BTT[[#This Row],[Lfd Nr. 
(aus konsolidierter Datei)]]&lt;&gt;"",BTT[[#This Row],[Lfd Nr. 
(aus konsolidierter Datei)]],VLOOKUP(aktives_Teilprojekt,Teilprojekte[[Teilprojekte]:[Kürzel]],2,FALSE)&amp;ROW(BTT[[#This Row],[Lfd Nr.
(automatisch)]])-2),"")</f>
        <v/>
      </c>
      <c r="B2597" t="inlineStr">
        <is>
          <t>Monats- und Jahresabschluss</t>
        </is>
      </c>
      <c r="E2597">
        <f>IFERROR(IF(NOT(BTT[[#This Row],[Manuelle Änderung des Verantwortliches TP
(Auswahl - bei Bedarf)]]=""),BTT[[#This Row],[Manuelle Änderung des Verantwortliches TP
(Auswahl - bei Bedarf)]],VLOOKUP(BTT[[#This Row],[Hauptprozess
(Pflichtauswahl)]],Hauptprozesse[],3,FALSE)),"")</f>
        <v/>
      </c>
      <c r="G2597" t="inlineStr">
        <is>
          <t>RW-B/A</t>
        </is>
      </c>
      <c r="H2597" t="inlineStr">
        <is>
          <t>FI-AA</t>
        </is>
      </c>
      <c r="I2597" t="inlineStr">
        <is>
          <t>AFAB</t>
        </is>
      </c>
      <c r="J2597">
        <f>IFERROR(VLOOKUP(BTT[[#This Row],[Verwendete Transaktion (Pflichtauswahl)]],Transaktionen[[Transaktionen]:[Langtext]],2,FALSE),"")</f>
        <v/>
      </c>
      <c r="V2597">
        <f>IFERROR(VLOOKUP(BTT[[#This Row],[Verwendetes Formular
(Auswahl falls relevant)]],Formulare[[Formularbezeichnung]:[Formularname (technisch)]],2,FALSE),"")</f>
        <v/>
      </c>
      <c r="AK2597">
        <f>IF(BTT[[#This Row],[Subprozess
(optionale Auswahl)]]="","okay",IF(VLOOKUP(BTT[[#This Row],[Subprozess
(optionale Auswahl)]],BPML[[Subprozess]:[Zugeordneter Hauptprozess]],3,FALSE)=BTT[[#This Row],[Hauptprozess
(Pflichtauswahl)]],"okay","falscher Subprozess"))</f>
        <v/>
      </c>
      <c r="AL2597">
        <f>IF(aktives_Teilprojekt="Master","",IF(BTT[[#This Row],[Verantwortliches TP
(automatisch)]]=VLOOKUP(aktives_Teilprojekt,Teilprojekte[[Teilprojekte]:[Kürzel]],2,FALSE),"okay","Hauptprozess anderes TP"))</f>
        <v/>
      </c>
      <c r="AM25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7">
        <f>IFERROR(IF(BTT[[#This Row],[SAP-Modul
(Pflichtauswahl)]]&lt;&gt;VLOOKUP(BTT[[#This Row],[Verwendete Transaktion (Pflichtauswahl)]],Transaktionen[[Transaktionen]:[Modul]],3,FALSE),"Modul anders","okay"),"")</f>
        <v/>
      </c>
      <c r="AP2597">
        <f>IFERROR(IF(COUNTIFS(BTT[Verwendete Transaktion (Pflichtauswahl)],BTT[[#This Row],[Verwendete Transaktion (Pflichtauswahl)]],BTT[SAP-Modul
(Pflichtauswahl)],"&lt;&gt;"&amp;BTT[[#This Row],[SAP-Modul
(Pflichtauswahl)]])&gt;0,"Modul anders","okay"),"")</f>
        <v/>
      </c>
      <c r="AQ2597">
        <f>IFERROR(IF(COUNTIFS(BTT[Verwendete Transaktion (Pflichtauswahl)],BTT[[#This Row],[Verwendete Transaktion (Pflichtauswahl)]],BTT[Verantwortliches TP
(automatisch)],"&lt;&gt;"&amp;BTT[[#This Row],[Verantwortliches TP
(automatisch)]])&gt;0,"Transaktion mehrfach","okay"),"")</f>
        <v/>
      </c>
      <c r="AR2597">
        <f>IFERROR(IF(COUNTIFS(BTT[Verwendete Transaktion (Pflichtauswahl)],BTT[[#This Row],[Verwendete Transaktion (Pflichtauswahl)]],BTT[Verantwortliches TP
(automatisch)],"&lt;&gt;"&amp;VLOOKUP(aktives_Teilprojekt,Teilprojekte[[Teilprojekte]:[Kürzel]],2,FALSE))&gt;0,"Transaktion mehrfach","okay"),"")</f>
        <v/>
      </c>
      <c r="AS2597" t="inlineStr">
        <is>
          <t>FI2568</t>
        </is>
      </c>
    </row>
    <row r="2598">
      <c r="A2598">
        <f>IFERROR(IF(BTT[[#This Row],[Lfd Nr. 
(aus konsolidierter Datei)]]&lt;&gt;"",BTT[[#This Row],[Lfd Nr. 
(aus konsolidierter Datei)]],VLOOKUP(aktives_Teilprojekt,Teilprojekte[[Teilprojekte]:[Kürzel]],2,FALSE)&amp;ROW(BTT[[#This Row],[Lfd Nr.
(automatisch)]])-2),"")</f>
        <v/>
      </c>
      <c r="B2598" t="inlineStr">
        <is>
          <t>Monats- und Jahresabschluss</t>
        </is>
      </c>
      <c r="E2598">
        <f>IFERROR(IF(NOT(BTT[[#This Row],[Manuelle Änderung des Verantwortliches TP
(Auswahl - bei Bedarf)]]=""),BTT[[#This Row],[Manuelle Änderung des Verantwortliches TP
(Auswahl - bei Bedarf)]],VLOOKUP(BTT[[#This Row],[Hauptprozess
(Pflichtauswahl)]],Hauptprozesse[],3,FALSE)),"")</f>
        <v/>
      </c>
      <c r="F2598" t="inlineStr">
        <is>
          <t>FI</t>
        </is>
      </c>
      <c r="G2598" t="inlineStr">
        <is>
          <t>RW-B/A</t>
        </is>
      </c>
      <c r="H2598" t="inlineStr">
        <is>
          <t>FI-AA</t>
        </is>
      </c>
      <c r="I2598" t="inlineStr">
        <is>
          <t>AFAR</t>
        </is>
      </c>
      <c r="J2598">
        <f>IFERROR(VLOOKUP(BTT[[#This Row],[Verwendete Transaktion (Pflichtauswahl)]],Transaktionen[[Transaktionen]:[Langtext]],2,FALSE),"")</f>
        <v/>
      </c>
      <c r="V2598">
        <f>IFERROR(VLOOKUP(BTT[[#This Row],[Verwendetes Formular
(Auswahl falls relevant)]],Formulare[[Formularbezeichnung]:[Formularname (technisch)]],2,FALSE),"")</f>
        <v/>
      </c>
      <c r="Y2598" t="inlineStr">
        <is>
          <t>keine Berechtigung</t>
        </is>
      </c>
      <c r="AK2598">
        <f>IF(BTT[[#This Row],[Subprozess
(optionale Auswahl)]]="","okay",IF(VLOOKUP(BTT[[#This Row],[Subprozess
(optionale Auswahl)]],BPML[[Subprozess]:[Zugeordneter Hauptprozess]],3,FALSE)=BTT[[#This Row],[Hauptprozess
(Pflichtauswahl)]],"okay","falscher Subprozess"))</f>
        <v/>
      </c>
      <c r="AL2598">
        <f>IF(aktives_Teilprojekt="Master","",IF(BTT[[#This Row],[Verantwortliches TP
(automatisch)]]=VLOOKUP(aktives_Teilprojekt,Teilprojekte[[Teilprojekte]:[Kürzel]],2,FALSE),"okay","Hauptprozess anderes TP"))</f>
        <v/>
      </c>
      <c r="AM25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8">
        <f>IFERROR(IF(BTT[[#This Row],[SAP-Modul
(Pflichtauswahl)]]&lt;&gt;VLOOKUP(BTT[[#This Row],[Verwendete Transaktion (Pflichtauswahl)]],Transaktionen[[Transaktionen]:[Modul]],3,FALSE),"Modul anders","okay"),"")</f>
        <v/>
      </c>
      <c r="AP2598">
        <f>IFERROR(IF(COUNTIFS(BTT[Verwendete Transaktion (Pflichtauswahl)],BTT[[#This Row],[Verwendete Transaktion (Pflichtauswahl)]],BTT[SAP-Modul
(Pflichtauswahl)],"&lt;&gt;"&amp;BTT[[#This Row],[SAP-Modul
(Pflichtauswahl)]])&gt;0,"Modul anders","okay"),"")</f>
        <v/>
      </c>
      <c r="AQ2598">
        <f>IFERROR(IF(COUNTIFS(BTT[Verwendete Transaktion (Pflichtauswahl)],BTT[[#This Row],[Verwendete Transaktion (Pflichtauswahl)]],BTT[Verantwortliches TP
(automatisch)],"&lt;&gt;"&amp;BTT[[#This Row],[Verantwortliches TP
(automatisch)]])&gt;0,"Transaktion mehrfach","okay"),"")</f>
        <v/>
      </c>
      <c r="AR2598">
        <f>IFERROR(IF(COUNTIFS(BTT[Verwendete Transaktion (Pflichtauswahl)],BTT[[#This Row],[Verwendete Transaktion (Pflichtauswahl)]],BTT[Verantwortliches TP
(automatisch)],"&lt;&gt;"&amp;VLOOKUP(aktives_Teilprojekt,Teilprojekte[[Teilprojekte]:[Kürzel]],2,FALSE))&gt;0,"Transaktion mehrfach","okay"),"")</f>
        <v/>
      </c>
      <c r="AS2598" t="inlineStr">
        <is>
          <t>FI2569</t>
        </is>
      </c>
    </row>
    <row r="2599">
      <c r="A2599">
        <f>IFERROR(IF(BTT[[#This Row],[Lfd Nr. 
(aus konsolidierter Datei)]]&lt;&gt;"",BTT[[#This Row],[Lfd Nr. 
(aus konsolidierter Datei)]],VLOOKUP(aktives_Teilprojekt,Teilprojekte[[Teilprojekte]:[Kürzel]],2,FALSE)&amp;ROW(BTT[[#This Row],[Lfd Nr.
(automatisch)]])-2),"")</f>
        <v/>
      </c>
      <c r="E2599">
        <f>IFERROR(IF(NOT(BTT[[#This Row],[Manuelle Änderung des Verantwortliches TP
(Auswahl - bei Bedarf)]]=""),BTT[[#This Row],[Manuelle Änderung des Verantwortliches TP
(Auswahl - bei Bedarf)]],VLOOKUP(BTT[[#This Row],[Hauptprozess
(Pflichtauswahl)]],Hauptprozesse[],3,FALSE)),"")</f>
        <v/>
      </c>
      <c r="F2599" t="inlineStr">
        <is>
          <t>FI</t>
        </is>
      </c>
      <c r="G2599" t="inlineStr">
        <is>
          <t>RW-B/A</t>
        </is>
      </c>
      <c r="H2599" t="inlineStr">
        <is>
          <t>FI-AA</t>
        </is>
      </c>
      <c r="I2599" t="inlineStr">
        <is>
          <t>AJAB</t>
        </is>
      </c>
      <c r="J2599">
        <f>IFERROR(VLOOKUP(BTT[[#This Row],[Verwendete Transaktion (Pflichtauswahl)]],Transaktionen[[Transaktionen]:[Langtext]],2,FALSE),"")</f>
        <v/>
      </c>
      <c r="V2599">
        <f>IFERROR(VLOOKUP(BTT[[#This Row],[Verwendetes Formular
(Auswahl falls relevant)]],Formulare[[Formularbezeichnung]:[Formularname (technisch)]],2,FALSE),"")</f>
        <v/>
      </c>
      <c r="Y2599" t="inlineStr">
        <is>
          <t>keine Berechtigung</t>
        </is>
      </c>
      <c r="AK2599">
        <f>IF(BTT[[#This Row],[Subprozess
(optionale Auswahl)]]="","okay",IF(VLOOKUP(BTT[[#This Row],[Subprozess
(optionale Auswahl)]],BPML[[Subprozess]:[Zugeordneter Hauptprozess]],3,FALSE)=BTT[[#This Row],[Hauptprozess
(Pflichtauswahl)]],"okay","falscher Subprozess"))</f>
        <v/>
      </c>
      <c r="AL2599">
        <f>IF(aktives_Teilprojekt="Master","",IF(BTT[[#This Row],[Verantwortliches TP
(automatisch)]]=VLOOKUP(aktives_Teilprojekt,Teilprojekte[[Teilprojekte]:[Kürzel]],2,FALSE),"okay","Hauptprozess anderes TP"))</f>
        <v/>
      </c>
      <c r="AM25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5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599">
        <f>IFERROR(IF(BTT[[#This Row],[SAP-Modul
(Pflichtauswahl)]]&lt;&gt;VLOOKUP(BTT[[#This Row],[Verwendete Transaktion (Pflichtauswahl)]],Transaktionen[[Transaktionen]:[Modul]],3,FALSE),"Modul anders","okay"),"")</f>
        <v/>
      </c>
      <c r="AP2599">
        <f>IFERROR(IF(COUNTIFS(BTT[Verwendete Transaktion (Pflichtauswahl)],BTT[[#This Row],[Verwendete Transaktion (Pflichtauswahl)]],BTT[SAP-Modul
(Pflichtauswahl)],"&lt;&gt;"&amp;BTT[[#This Row],[SAP-Modul
(Pflichtauswahl)]])&gt;0,"Modul anders","okay"),"")</f>
        <v/>
      </c>
      <c r="AQ2599">
        <f>IFERROR(IF(COUNTIFS(BTT[Verwendete Transaktion (Pflichtauswahl)],BTT[[#This Row],[Verwendete Transaktion (Pflichtauswahl)]],BTT[Verantwortliches TP
(automatisch)],"&lt;&gt;"&amp;BTT[[#This Row],[Verantwortliches TP
(automatisch)]])&gt;0,"Transaktion mehrfach","okay"),"")</f>
        <v/>
      </c>
      <c r="AR2599">
        <f>IFERROR(IF(COUNTIFS(BTT[Verwendete Transaktion (Pflichtauswahl)],BTT[[#This Row],[Verwendete Transaktion (Pflichtauswahl)]],BTT[Verantwortliches TP
(automatisch)],"&lt;&gt;"&amp;VLOOKUP(aktives_Teilprojekt,Teilprojekte[[Teilprojekte]:[Kürzel]],2,FALSE))&gt;0,"Transaktion mehrfach","okay"),"")</f>
        <v/>
      </c>
      <c r="AS2599" t="inlineStr">
        <is>
          <t>FI2570</t>
        </is>
      </c>
    </row>
    <row r="2600">
      <c r="A2600">
        <f>IFERROR(IF(BTT[[#This Row],[Lfd Nr. 
(aus konsolidierter Datei)]]&lt;&gt;"",BTT[[#This Row],[Lfd Nr. 
(aus konsolidierter Datei)]],VLOOKUP(aktives_Teilprojekt,Teilprojekte[[Teilprojekte]:[Kürzel]],2,FALSE)&amp;ROW(BTT[[#This Row],[Lfd Nr.
(automatisch)]])-2),"")</f>
        <v/>
      </c>
      <c r="E2600">
        <f>IFERROR(IF(NOT(BTT[[#This Row],[Manuelle Änderung des Verantwortliches TP
(Auswahl - bei Bedarf)]]=""),BTT[[#This Row],[Manuelle Änderung des Verantwortliches TP
(Auswahl - bei Bedarf)]],VLOOKUP(BTT[[#This Row],[Hauptprozess
(Pflichtauswahl)]],Hauptprozesse[],3,FALSE)),"")</f>
        <v/>
      </c>
      <c r="F2600" t="inlineStr">
        <is>
          <t>FI</t>
        </is>
      </c>
      <c r="G2600" t="inlineStr">
        <is>
          <t>RW-B/A</t>
        </is>
      </c>
      <c r="H2600" t="inlineStr">
        <is>
          <t>FI-AA</t>
        </is>
      </c>
      <c r="I2600" t="inlineStr">
        <is>
          <t>AJRW</t>
        </is>
      </c>
      <c r="J2600">
        <f>IFERROR(VLOOKUP(BTT[[#This Row],[Verwendete Transaktion (Pflichtauswahl)]],Transaktionen[[Transaktionen]:[Langtext]],2,FALSE),"")</f>
        <v/>
      </c>
      <c r="V2600">
        <f>IFERROR(VLOOKUP(BTT[[#This Row],[Verwendetes Formular
(Auswahl falls relevant)]],Formulare[[Formularbezeichnung]:[Formularname (technisch)]],2,FALSE),"")</f>
        <v/>
      </c>
      <c r="Y2600" t="inlineStr">
        <is>
          <t>keine Berechtigung</t>
        </is>
      </c>
      <c r="AK2600">
        <f>IF(BTT[[#This Row],[Subprozess
(optionale Auswahl)]]="","okay",IF(VLOOKUP(BTT[[#This Row],[Subprozess
(optionale Auswahl)]],BPML[[Subprozess]:[Zugeordneter Hauptprozess]],3,FALSE)=BTT[[#This Row],[Hauptprozess
(Pflichtauswahl)]],"okay","falscher Subprozess"))</f>
        <v/>
      </c>
      <c r="AL2600">
        <f>IF(aktives_Teilprojekt="Master","",IF(BTT[[#This Row],[Verantwortliches TP
(automatisch)]]=VLOOKUP(aktives_Teilprojekt,Teilprojekte[[Teilprojekte]:[Kürzel]],2,FALSE),"okay","Hauptprozess anderes TP"))</f>
        <v/>
      </c>
      <c r="AM26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0">
        <f>IFERROR(IF(BTT[[#This Row],[SAP-Modul
(Pflichtauswahl)]]&lt;&gt;VLOOKUP(BTT[[#This Row],[Verwendete Transaktion (Pflichtauswahl)]],Transaktionen[[Transaktionen]:[Modul]],3,FALSE),"Modul anders","okay"),"")</f>
        <v/>
      </c>
      <c r="AP2600">
        <f>IFERROR(IF(COUNTIFS(BTT[Verwendete Transaktion (Pflichtauswahl)],BTT[[#This Row],[Verwendete Transaktion (Pflichtauswahl)]],BTT[SAP-Modul
(Pflichtauswahl)],"&lt;&gt;"&amp;BTT[[#This Row],[SAP-Modul
(Pflichtauswahl)]])&gt;0,"Modul anders","okay"),"")</f>
        <v/>
      </c>
      <c r="AQ2600">
        <f>IFERROR(IF(COUNTIFS(BTT[Verwendete Transaktion (Pflichtauswahl)],BTT[[#This Row],[Verwendete Transaktion (Pflichtauswahl)]],BTT[Verantwortliches TP
(automatisch)],"&lt;&gt;"&amp;BTT[[#This Row],[Verantwortliches TP
(automatisch)]])&gt;0,"Transaktion mehrfach","okay"),"")</f>
        <v/>
      </c>
      <c r="AR2600">
        <f>IFERROR(IF(COUNTIFS(BTT[Verwendete Transaktion (Pflichtauswahl)],BTT[[#This Row],[Verwendete Transaktion (Pflichtauswahl)]],BTT[Verantwortliches TP
(automatisch)],"&lt;&gt;"&amp;VLOOKUP(aktives_Teilprojekt,Teilprojekte[[Teilprojekte]:[Kürzel]],2,FALSE))&gt;0,"Transaktion mehrfach","okay"),"")</f>
        <v/>
      </c>
      <c r="AS2600" t="inlineStr">
        <is>
          <t>FI2571</t>
        </is>
      </c>
    </row>
    <row r="2601">
      <c r="A2601">
        <f>IFERROR(IF(BTT[[#This Row],[Lfd Nr. 
(aus konsolidierter Datei)]]&lt;&gt;"",BTT[[#This Row],[Lfd Nr. 
(aus konsolidierter Datei)]],VLOOKUP(aktives_Teilprojekt,Teilprojekte[[Teilprojekte]:[Kürzel]],2,FALSE)&amp;ROW(BTT[[#This Row],[Lfd Nr.
(automatisch)]])-2),"")</f>
        <v/>
      </c>
      <c r="E2601">
        <f>IFERROR(IF(NOT(BTT[[#This Row],[Manuelle Änderung des Verantwortliches TP
(Auswahl - bei Bedarf)]]=""),BTT[[#This Row],[Manuelle Änderung des Verantwortliches TP
(Auswahl - bei Bedarf)]],VLOOKUP(BTT[[#This Row],[Hauptprozess
(Pflichtauswahl)]],Hauptprozesse[],3,FALSE)),"")</f>
        <v/>
      </c>
      <c r="F2601" t="inlineStr">
        <is>
          <t>FI</t>
        </is>
      </c>
      <c r="G2601" t="inlineStr">
        <is>
          <t>RW-B/A</t>
        </is>
      </c>
      <c r="H2601" t="inlineStr">
        <is>
          <t>FI-AA</t>
        </is>
      </c>
      <c r="I2601" t="inlineStr">
        <is>
          <t>AO73</t>
        </is>
      </c>
      <c r="J2601">
        <f>IFERROR(VLOOKUP(BTT[[#This Row],[Verwendete Transaktion (Pflichtauswahl)]],Transaktionen[[Transaktionen]:[Langtext]],2,FALSE),"")</f>
        <v/>
      </c>
      <c r="V2601">
        <f>IFERROR(VLOOKUP(BTT[[#This Row],[Verwendetes Formular
(Auswahl falls relevant)]],Formulare[[Formularbezeichnung]:[Formularname (technisch)]],2,FALSE),"")</f>
        <v/>
      </c>
      <c r="Y2601" t="inlineStr">
        <is>
          <t>keine Berechtigung</t>
        </is>
      </c>
      <c r="AK2601">
        <f>IF(BTT[[#This Row],[Subprozess
(optionale Auswahl)]]="","okay",IF(VLOOKUP(BTT[[#This Row],[Subprozess
(optionale Auswahl)]],BPML[[Subprozess]:[Zugeordneter Hauptprozess]],3,FALSE)=BTT[[#This Row],[Hauptprozess
(Pflichtauswahl)]],"okay","falscher Subprozess"))</f>
        <v/>
      </c>
      <c r="AL2601">
        <f>IF(aktives_Teilprojekt="Master","",IF(BTT[[#This Row],[Verantwortliches TP
(automatisch)]]=VLOOKUP(aktives_Teilprojekt,Teilprojekte[[Teilprojekte]:[Kürzel]],2,FALSE),"okay","Hauptprozess anderes TP"))</f>
        <v/>
      </c>
      <c r="AM26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1">
        <f>IFERROR(IF(BTT[[#This Row],[SAP-Modul
(Pflichtauswahl)]]&lt;&gt;VLOOKUP(BTT[[#This Row],[Verwendete Transaktion (Pflichtauswahl)]],Transaktionen[[Transaktionen]:[Modul]],3,FALSE),"Modul anders","okay"),"")</f>
        <v/>
      </c>
      <c r="AP2601">
        <f>IFERROR(IF(COUNTIFS(BTT[Verwendete Transaktion (Pflichtauswahl)],BTT[[#This Row],[Verwendete Transaktion (Pflichtauswahl)]],BTT[SAP-Modul
(Pflichtauswahl)],"&lt;&gt;"&amp;BTT[[#This Row],[SAP-Modul
(Pflichtauswahl)]])&gt;0,"Modul anders","okay"),"")</f>
        <v/>
      </c>
      <c r="AQ2601">
        <f>IFERROR(IF(COUNTIFS(BTT[Verwendete Transaktion (Pflichtauswahl)],BTT[[#This Row],[Verwendete Transaktion (Pflichtauswahl)]],BTT[Verantwortliches TP
(automatisch)],"&lt;&gt;"&amp;BTT[[#This Row],[Verantwortliches TP
(automatisch)]])&gt;0,"Transaktion mehrfach","okay"),"")</f>
        <v/>
      </c>
      <c r="AR2601">
        <f>IFERROR(IF(COUNTIFS(BTT[Verwendete Transaktion (Pflichtauswahl)],BTT[[#This Row],[Verwendete Transaktion (Pflichtauswahl)]],BTT[Verantwortliches TP
(automatisch)],"&lt;&gt;"&amp;VLOOKUP(aktives_Teilprojekt,Teilprojekte[[Teilprojekte]:[Kürzel]],2,FALSE))&gt;0,"Transaktion mehrfach","okay"),"")</f>
        <v/>
      </c>
      <c r="AS2601" t="inlineStr">
        <is>
          <t>FI2572</t>
        </is>
      </c>
    </row>
    <row r="2602">
      <c r="A2602">
        <f>IFERROR(IF(BTT[[#This Row],[Lfd Nr. 
(aus konsolidierter Datei)]]&lt;&gt;"",BTT[[#This Row],[Lfd Nr. 
(aus konsolidierter Datei)]],VLOOKUP(aktives_Teilprojekt,Teilprojekte[[Teilprojekte]:[Kürzel]],2,FALSE)&amp;ROW(BTT[[#This Row],[Lfd Nr.
(automatisch)]])-2),"")</f>
        <v/>
      </c>
      <c r="E2602">
        <f>IFERROR(IF(NOT(BTT[[#This Row],[Manuelle Änderung des Verantwortliches TP
(Auswahl - bei Bedarf)]]=""),BTT[[#This Row],[Manuelle Änderung des Verantwortliches TP
(Auswahl - bei Bedarf)]],VLOOKUP(BTT[[#This Row],[Hauptprozess
(Pflichtauswahl)]],Hauptprozesse[],3,FALSE)),"")</f>
        <v/>
      </c>
      <c r="F2602" t="inlineStr">
        <is>
          <t>FI</t>
        </is>
      </c>
      <c r="G2602" t="inlineStr">
        <is>
          <t>RW-B/A</t>
        </is>
      </c>
      <c r="H2602" t="inlineStr">
        <is>
          <t>FI-AA</t>
        </is>
      </c>
      <c r="I2602" t="inlineStr">
        <is>
          <t>AO74</t>
        </is>
      </c>
      <c r="J2602">
        <f>IFERROR(VLOOKUP(BTT[[#This Row],[Verwendete Transaktion (Pflichtauswahl)]],Transaktionen[[Transaktionen]:[Langtext]],2,FALSE),"")</f>
        <v/>
      </c>
      <c r="V2602">
        <f>IFERROR(VLOOKUP(BTT[[#This Row],[Verwendetes Formular
(Auswahl falls relevant)]],Formulare[[Formularbezeichnung]:[Formularname (technisch)]],2,FALSE),"")</f>
        <v/>
      </c>
      <c r="Y2602" t="inlineStr">
        <is>
          <t>keine Berechtigung</t>
        </is>
      </c>
      <c r="AK2602">
        <f>IF(BTT[[#This Row],[Subprozess
(optionale Auswahl)]]="","okay",IF(VLOOKUP(BTT[[#This Row],[Subprozess
(optionale Auswahl)]],BPML[[Subprozess]:[Zugeordneter Hauptprozess]],3,FALSE)=BTT[[#This Row],[Hauptprozess
(Pflichtauswahl)]],"okay","falscher Subprozess"))</f>
        <v/>
      </c>
      <c r="AL2602">
        <f>IF(aktives_Teilprojekt="Master","",IF(BTT[[#This Row],[Verantwortliches TP
(automatisch)]]=VLOOKUP(aktives_Teilprojekt,Teilprojekte[[Teilprojekte]:[Kürzel]],2,FALSE),"okay","Hauptprozess anderes TP"))</f>
        <v/>
      </c>
      <c r="AM26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2">
        <f>IFERROR(IF(BTT[[#This Row],[SAP-Modul
(Pflichtauswahl)]]&lt;&gt;VLOOKUP(BTT[[#This Row],[Verwendete Transaktion (Pflichtauswahl)]],Transaktionen[[Transaktionen]:[Modul]],3,FALSE),"Modul anders","okay"),"")</f>
        <v/>
      </c>
      <c r="AP2602">
        <f>IFERROR(IF(COUNTIFS(BTT[Verwendete Transaktion (Pflichtauswahl)],BTT[[#This Row],[Verwendete Transaktion (Pflichtauswahl)]],BTT[SAP-Modul
(Pflichtauswahl)],"&lt;&gt;"&amp;BTT[[#This Row],[SAP-Modul
(Pflichtauswahl)]])&gt;0,"Modul anders","okay"),"")</f>
        <v/>
      </c>
      <c r="AQ2602">
        <f>IFERROR(IF(COUNTIFS(BTT[Verwendete Transaktion (Pflichtauswahl)],BTT[[#This Row],[Verwendete Transaktion (Pflichtauswahl)]],BTT[Verantwortliches TP
(automatisch)],"&lt;&gt;"&amp;BTT[[#This Row],[Verantwortliches TP
(automatisch)]])&gt;0,"Transaktion mehrfach","okay"),"")</f>
        <v/>
      </c>
      <c r="AR2602">
        <f>IFERROR(IF(COUNTIFS(BTT[Verwendete Transaktion (Pflichtauswahl)],BTT[[#This Row],[Verwendete Transaktion (Pflichtauswahl)]],BTT[Verantwortliches TP
(automatisch)],"&lt;&gt;"&amp;VLOOKUP(aktives_Teilprojekt,Teilprojekte[[Teilprojekte]:[Kürzel]],2,FALSE))&gt;0,"Transaktion mehrfach","okay"),"")</f>
        <v/>
      </c>
      <c r="AS2602" t="inlineStr">
        <is>
          <t>FI2573</t>
        </is>
      </c>
    </row>
    <row r="2603">
      <c r="A2603">
        <f>IFERROR(IF(BTT[[#This Row],[Lfd Nr. 
(aus konsolidierter Datei)]]&lt;&gt;"",BTT[[#This Row],[Lfd Nr. 
(aus konsolidierter Datei)]],VLOOKUP(aktives_Teilprojekt,Teilprojekte[[Teilprojekte]:[Kürzel]],2,FALSE)&amp;ROW(BTT[[#This Row],[Lfd Nr.
(automatisch)]])-2),"")</f>
        <v/>
      </c>
      <c r="E2603">
        <f>IFERROR(IF(NOT(BTT[[#This Row],[Manuelle Änderung des Verantwortliches TP
(Auswahl - bei Bedarf)]]=""),BTT[[#This Row],[Manuelle Änderung des Verantwortliches TP
(Auswahl - bei Bedarf)]],VLOOKUP(BTT[[#This Row],[Hauptprozess
(Pflichtauswahl)]],Hauptprozesse[],3,FALSE)),"")</f>
        <v/>
      </c>
      <c r="F2603" t="inlineStr">
        <is>
          <t>FI</t>
        </is>
      </c>
      <c r="G2603" t="inlineStr">
        <is>
          <t>RW-B/A</t>
        </is>
      </c>
      <c r="H2603" t="inlineStr">
        <is>
          <t>FI-AA</t>
        </is>
      </c>
      <c r="I2603" t="inlineStr">
        <is>
          <t>AO81</t>
        </is>
      </c>
      <c r="J2603">
        <f>IFERROR(VLOOKUP(BTT[[#This Row],[Verwendete Transaktion (Pflichtauswahl)]],Transaktionen[[Transaktionen]:[Langtext]],2,FALSE),"")</f>
        <v/>
      </c>
      <c r="V2603">
        <f>IFERROR(VLOOKUP(BTT[[#This Row],[Verwendetes Formular
(Auswahl falls relevant)]],Formulare[[Formularbezeichnung]:[Formularname (technisch)]],2,FALSE),"")</f>
        <v/>
      </c>
      <c r="Y2603" t="inlineStr">
        <is>
          <t>keine Berechtigung</t>
        </is>
      </c>
      <c r="AK2603">
        <f>IF(BTT[[#This Row],[Subprozess
(optionale Auswahl)]]="","okay",IF(VLOOKUP(BTT[[#This Row],[Subprozess
(optionale Auswahl)]],BPML[[Subprozess]:[Zugeordneter Hauptprozess]],3,FALSE)=BTT[[#This Row],[Hauptprozess
(Pflichtauswahl)]],"okay","falscher Subprozess"))</f>
        <v/>
      </c>
      <c r="AL2603">
        <f>IF(aktives_Teilprojekt="Master","",IF(BTT[[#This Row],[Verantwortliches TP
(automatisch)]]=VLOOKUP(aktives_Teilprojekt,Teilprojekte[[Teilprojekte]:[Kürzel]],2,FALSE),"okay","Hauptprozess anderes TP"))</f>
        <v/>
      </c>
      <c r="AM26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3">
        <f>IFERROR(IF(BTT[[#This Row],[SAP-Modul
(Pflichtauswahl)]]&lt;&gt;VLOOKUP(BTT[[#This Row],[Verwendete Transaktion (Pflichtauswahl)]],Transaktionen[[Transaktionen]:[Modul]],3,FALSE),"Modul anders","okay"),"")</f>
        <v/>
      </c>
      <c r="AP2603">
        <f>IFERROR(IF(COUNTIFS(BTT[Verwendete Transaktion (Pflichtauswahl)],BTT[[#This Row],[Verwendete Transaktion (Pflichtauswahl)]],BTT[SAP-Modul
(Pflichtauswahl)],"&lt;&gt;"&amp;BTT[[#This Row],[SAP-Modul
(Pflichtauswahl)]])&gt;0,"Modul anders","okay"),"")</f>
        <v/>
      </c>
      <c r="AQ2603">
        <f>IFERROR(IF(COUNTIFS(BTT[Verwendete Transaktion (Pflichtauswahl)],BTT[[#This Row],[Verwendete Transaktion (Pflichtauswahl)]],BTT[Verantwortliches TP
(automatisch)],"&lt;&gt;"&amp;BTT[[#This Row],[Verantwortliches TP
(automatisch)]])&gt;0,"Transaktion mehrfach","okay"),"")</f>
        <v/>
      </c>
      <c r="AR2603">
        <f>IFERROR(IF(COUNTIFS(BTT[Verwendete Transaktion (Pflichtauswahl)],BTT[[#This Row],[Verwendete Transaktion (Pflichtauswahl)]],BTT[Verantwortliches TP
(automatisch)],"&lt;&gt;"&amp;VLOOKUP(aktives_Teilprojekt,Teilprojekte[[Teilprojekte]:[Kürzel]],2,FALSE))&gt;0,"Transaktion mehrfach","okay"),"")</f>
        <v/>
      </c>
      <c r="AS2603" t="inlineStr">
        <is>
          <t>FI2574</t>
        </is>
      </c>
    </row>
    <row r="2604">
      <c r="A2604">
        <f>IFERROR(IF(BTT[[#This Row],[Lfd Nr. 
(aus konsolidierter Datei)]]&lt;&gt;"",BTT[[#This Row],[Lfd Nr. 
(aus konsolidierter Datei)]],VLOOKUP(aktives_Teilprojekt,Teilprojekte[[Teilprojekte]:[Kürzel]],2,FALSE)&amp;ROW(BTT[[#This Row],[Lfd Nr.
(automatisch)]])-2),"")</f>
        <v/>
      </c>
      <c r="B2604" t="inlineStr">
        <is>
          <t>Berichtswesen</t>
        </is>
      </c>
      <c r="E2604">
        <f>IFERROR(IF(NOT(BTT[[#This Row],[Manuelle Änderung des Verantwortliches TP
(Auswahl - bei Bedarf)]]=""),BTT[[#This Row],[Manuelle Änderung des Verantwortliches TP
(Auswahl - bei Bedarf)]],VLOOKUP(BTT[[#This Row],[Hauptprozess
(Pflichtauswahl)]],Hauptprozesse[],3,FALSE)),"")</f>
        <v/>
      </c>
      <c r="F2604" t="inlineStr">
        <is>
          <t>FI</t>
        </is>
      </c>
      <c r="G2604" t="inlineStr">
        <is>
          <t>RW-B/A</t>
        </is>
      </c>
      <c r="H2604" t="inlineStr">
        <is>
          <t>FI-AA</t>
        </is>
      </c>
      <c r="I2604" t="inlineStr">
        <is>
          <t>AO90</t>
        </is>
      </c>
      <c r="J2604">
        <f>IFERROR(VLOOKUP(BTT[[#This Row],[Verwendete Transaktion (Pflichtauswahl)]],Transaktionen[[Transaktionen]:[Langtext]],2,FALSE),"")</f>
        <v/>
      </c>
      <c r="V2604">
        <f>IFERROR(VLOOKUP(BTT[[#This Row],[Verwendetes Formular
(Auswahl falls relevant)]],Formulare[[Formularbezeichnung]:[Formularname (technisch)]],2,FALSE),"")</f>
        <v/>
      </c>
      <c r="Y2604" t="inlineStr">
        <is>
          <t>wird nicht genutzt</t>
        </is>
      </c>
      <c r="AK2604">
        <f>IF(BTT[[#This Row],[Subprozess
(optionale Auswahl)]]="","okay",IF(VLOOKUP(BTT[[#This Row],[Subprozess
(optionale Auswahl)]],BPML[[Subprozess]:[Zugeordneter Hauptprozess]],3,FALSE)=BTT[[#This Row],[Hauptprozess
(Pflichtauswahl)]],"okay","falscher Subprozess"))</f>
        <v/>
      </c>
      <c r="AL2604">
        <f>IF(aktives_Teilprojekt="Master","",IF(BTT[[#This Row],[Verantwortliches TP
(automatisch)]]=VLOOKUP(aktives_Teilprojekt,Teilprojekte[[Teilprojekte]:[Kürzel]],2,FALSE),"okay","Hauptprozess anderes TP"))</f>
        <v/>
      </c>
      <c r="AM26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4">
        <f>IFERROR(IF(BTT[[#This Row],[SAP-Modul
(Pflichtauswahl)]]&lt;&gt;VLOOKUP(BTT[[#This Row],[Verwendete Transaktion (Pflichtauswahl)]],Transaktionen[[Transaktionen]:[Modul]],3,FALSE),"Modul anders","okay"),"")</f>
        <v/>
      </c>
      <c r="AP2604">
        <f>IFERROR(IF(COUNTIFS(BTT[Verwendete Transaktion (Pflichtauswahl)],BTT[[#This Row],[Verwendete Transaktion (Pflichtauswahl)]],BTT[SAP-Modul
(Pflichtauswahl)],"&lt;&gt;"&amp;BTT[[#This Row],[SAP-Modul
(Pflichtauswahl)]])&gt;0,"Modul anders","okay"),"")</f>
        <v/>
      </c>
      <c r="AQ2604">
        <f>IFERROR(IF(COUNTIFS(BTT[Verwendete Transaktion (Pflichtauswahl)],BTT[[#This Row],[Verwendete Transaktion (Pflichtauswahl)]],BTT[Verantwortliches TP
(automatisch)],"&lt;&gt;"&amp;BTT[[#This Row],[Verantwortliches TP
(automatisch)]])&gt;0,"Transaktion mehrfach","okay"),"")</f>
        <v/>
      </c>
      <c r="AR2604">
        <f>IFERROR(IF(COUNTIFS(BTT[Verwendete Transaktion (Pflichtauswahl)],BTT[[#This Row],[Verwendete Transaktion (Pflichtauswahl)]],BTT[Verantwortliches TP
(automatisch)],"&lt;&gt;"&amp;VLOOKUP(aktives_Teilprojekt,Teilprojekte[[Teilprojekte]:[Kürzel]],2,FALSE))&gt;0,"Transaktion mehrfach","okay"),"")</f>
        <v/>
      </c>
      <c r="AS2604" t="inlineStr">
        <is>
          <t>FI2575</t>
        </is>
      </c>
    </row>
    <row r="2605">
      <c r="A2605">
        <f>IFERROR(IF(BTT[[#This Row],[Lfd Nr. 
(aus konsolidierter Datei)]]&lt;&gt;"",BTT[[#This Row],[Lfd Nr. 
(aus konsolidierter Datei)]],VLOOKUP(aktives_Teilprojekt,Teilprojekte[[Teilprojekte]:[Kürzel]],2,FALSE)&amp;ROW(BTT[[#This Row],[Lfd Nr.
(automatisch)]])-2),"")</f>
        <v/>
      </c>
      <c r="E2605">
        <f>IFERROR(IF(NOT(BTT[[#This Row],[Manuelle Änderung des Verantwortliches TP
(Auswahl - bei Bedarf)]]=""),BTT[[#This Row],[Manuelle Änderung des Verantwortliches TP
(Auswahl - bei Bedarf)]],VLOOKUP(BTT[[#This Row],[Hauptprozess
(Pflichtauswahl)]],Hauptprozesse[],3,FALSE)),"")</f>
        <v/>
      </c>
      <c r="F2605" t="inlineStr">
        <is>
          <t>FI</t>
        </is>
      </c>
      <c r="G2605" t="inlineStr">
        <is>
          <t>RW-B/A</t>
        </is>
      </c>
      <c r="H2605" t="inlineStr">
        <is>
          <t>FI-AA</t>
        </is>
      </c>
      <c r="I2605" t="inlineStr">
        <is>
          <t>AOBJ</t>
        </is>
      </c>
      <c r="J2605">
        <f>IFERROR(VLOOKUP(BTT[[#This Row],[Verwendete Transaktion (Pflichtauswahl)]],Transaktionen[[Transaktionen]:[Langtext]],2,FALSE),"")</f>
        <v/>
      </c>
      <c r="V2605">
        <f>IFERROR(VLOOKUP(BTT[[#This Row],[Verwendetes Formular
(Auswahl falls relevant)]],Formulare[[Formularbezeichnung]:[Formularname (technisch)]],2,FALSE),"")</f>
        <v/>
      </c>
      <c r="Y2605" t="inlineStr">
        <is>
          <t>keine Berechtigung</t>
        </is>
      </c>
      <c r="AK2605">
        <f>IF(BTT[[#This Row],[Subprozess
(optionale Auswahl)]]="","okay",IF(VLOOKUP(BTT[[#This Row],[Subprozess
(optionale Auswahl)]],BPML[[Subprozess]:[Zugeordneter Hauptprozess]],3,FALSE)=BTT[[#This Row],[Hauptprozess
(Pflichtauswahl)]],"okay","falscher Subprozess"))</f>
        <v/>
      </c>
      <c r="AL2605">
        <f>IF(aktives_Teilprojekt="Master","",IF(BTT[[#This Row],[Verantwortliches TP
(automatisch)]]=VLOOKUP(aktives_Teilprojekt,Teilprojekte[[Teilprojekte]:[Kürzel]],2,FALSE),"okay","Hauptprozess anderes TP"))</f>
        <v/>
      </c>
      <c r="AM26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5">
        <f>IFERROR(IF(BTT[[#This Row],[SAP-Modul
(Pflichtauswahl)]]&lt;&gt;VLOOKUP(BTT[[#This Row],[Verwendete Transaktion (Pflichtauswahl)]],Transaktionen[[Transaktionen]:[Modul]],3,FALSE),"Modul anders","okay"),"")</f>
        <v/>
      </c>
      <c r="AP2605">
        <f>IFERROR(IF(COUNTIFS(BTT[Verwendete Transaktion (Pflichtauswahl)],BTT[[#This Row],[Verwendete Transaktion (Pflichtauswahl)]],BTT[SAP-Modul
(Pflichtauswahl)],"&lt;&gt;"&amp;BTT[[#This Row],[SAP-Modul
(Pflichtauswahl)]])&gt;0,"Modul anders","okay"),"")</f>
        <v/>
      </c>
      <c r="AQ2605">
        <f>IFERROR(IF(COUNTIFS(BTT[Verwendete Transaktion (Pflichtauswahl)],BTT[[#This Row],[Verwendete Transaktion (Pflichtauswahl)]],BTT[Verantwortliches TP
(automatisch)],"&lt;&gt;"&amp;BTT[[#This Row],[Verantwortliches TP
(automatisch)]])&gt;0,"Transaktion mehrfach","okay"),"")</f>
        <v/>
      </c>
      <c r="AR2605">
        <f>IFERROR(IF(COUNTIFS(BTT[Verwendete Transaktion (Pflichtauswahl)],BTT[[#This Row],[Verwendete Transaktion (Pflichtauswahl)]],BTT[Verantwortliches TP
(automatisch)],"&lt;&gt;"&amp;VLOOKUP(aktives_Teilprojekt,Teilprojekte[[Teilprojekte]:[Kürzel]],2,FALSE))&gt;0,"Transaktion mehrfach","okay"),"")</f>
        <v/>
      </c>
      <c r="AS2605" t="inlineStr">
        <is>
          <t>FI2576</t>
        </is>
      </c>
    </row>
    <row r="2606">
      <c r="A2606">
        <f>IFERROR(IF(BTT[[#This Row],[Lfd Nr. 
(aus konsolidierter Datei)]]&lt;&gt;"",BTT[[#This Row],[Lfd Nr. 
(aus konsolidierter Datei)]],VLOOKUP(aktives_Teilprojekt,Teilprojekte[[Teilprojekte]:[Kürzel]],2,FALSE)&amp;ROW(BTT[[#This Row],[Lfd Nr.
(automatisch)]])-2),"")</f>
        <v/>
      </c>
      <c r="B2606" t="inlineStr">
        <is>
          <t>Monats- und Jahresabschluss</t>
        </is>
      </c>
      <c r="E2606">
        <f>IFERROR(IF(NOT(BTT[[#This Row],[Manuelle Änderung des Verantwortliches TP
(Auswahl - bei Bedarf)]]=""),BTT[[#This Row],[Manuelle Änderung des Verantwortliches TP
(Auswahl - bei Bedarf)]],VLOOKUP(BTT[[#This Row],[Hauptprozess
(Pflichtauswahl)]],Hauptprozesse[],3,FALSE)),"")</f>
        <v/>
      </c>
      <c r="G2606" t="inlineStr">
        <is>
          <t>RW-B/A</t>
        </is>
      </c>
      <c r="H2606" t="inlineStr">
        <is>
          <t>FI-AA</t>
        </is>
      </c>
      <c r="I2606" t="inlineStr">
        <is>
          <t>AR02</t>
        </is>
      </c>
      <c r="J2606">
        <f>IFERROR(VLOOKUP(BTT[[#This Row],[Verwendete Transaktion (Pflichtauswahl)]],Transaktionen[[Transaktionen]:[Langtext]],2,FALSE),"")</f>
        <v/>
      </c>
      <c r="K2606" t="inlineStr">
        <is>
          <t>S_ALR_87011990</t>
        </is>
      </c>
      <c r="V2606">
        <f>IFERROR(VLOOKUP(BTT[[#This Row],[Verwendetes Formular
(Auswahl falls relevant)]],Formulare[[Formularbezeichnung]:[Formularname (technisch)]],2,FALSE),"")</f>
        <v/>
      </c>
      <c r="AK2606">
        <f>IF(BTT[[#This Row],[Subprozess
(optionale Auswahl)]]="","okay",IF(VLOOKUP(BTT[[#This Row],[Subprozess
(optionale Auswahl)]],BPML[[Subprozess]:[Zugeordneter Hauptprozess]],3,FALSE)=BTT[[#This Row],[Hauptprozess
(Pflichtauswahl)]],"okay","falscher Subprozess"))</f>
        <v/>
      </c>
      <c r="AL2606">
        <f>IF(aktives_Teilprojekt="Master","",IF(BTT[[#This Row],[Verantwortliches TP
(automatisch)]]=VLOOKUP(aktives_Teilprojekt,Teilprojekte[[Teilprojekte]:[Kürzel]],2,FALSE),"okay","Hauptprozess anderes TP"))</f>
        <v/>
      </c>
      <c r="AM26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6">
        <f>IFERROR(IF(BTT[[#This Row],[SAP-Modul
(Pflichtauswahl)]]&lt;&gt;VLOOKUP(BTT[[#This Row],[Verwendete Transaktion (Pflichtauswahl)]],Transaktionen[[Transaktionen]:[Modul]],3,FALSE),"Modul anders","okay"),"")</f>
        <v/>
      </c>
      <c r="AP2606">
        <f>IFERROR(IF(COUNTIFS(BTT[Verwendete Transaktion (Pflichtauswahl)],BTT[[#This Row],[Verwendete Transaktion (Pflichtauswahl)]],BTT[SAP-Modul
(Pflichtauswahl)],"&lt;&gt;"&amp;BTT[[#This Row],[SAP-Modul
(Pflichtauswahl)]])&gt;0,"Modul anders","okay"),"")</f>
        <v/>
      </c>
      <c r="AQ2606">
        <f>IFERROR(IF(COUNTIFS(BTT[Verwendete Transaktion (Pflichtauswahl)],BTT[[#This Row],[Verwendete Transaktion (Pflichtauswahl)]],BTT[Verantwortliches TP
(automatisch)],"&lt;&gt;"&amp;BTT[[#This Row],[Verantwortliches TP
(automatisch)]])&gt;0,"Transaktion mehrfach","okay"),"")</f>
        <v/>
      </c>
      <c r="AR2606">
        <f>IFERROR(IF(COUNTIFS(BTT[Verwendete Transaktion (Pflichtauswahl)],BTT[[#This Row],[Verwendete Transaktion (Pflichtauswahl)]],BTT[Verantwortliches TP
(automatisch)],"&lt;&gt;"&amp;VLOOKUP(aktives_Teilprojekt,Teilprojekte[[Teilprojekte]:[Kürzel]],2,FALSE))&gt;0,"Transaktion mehrfach","okay"),"")</f>
        <v/>
      </c>
      <c r="AS2606" t="inlineStr">
        <is>
          <t>FI2577</t>
        </is>
      </c>
    </row>
    <row r="2607">
      <c r="A2607">
        <f>IFERROR(IF(BTT[[#This Row],[Lfd Nr. 
(aus konsolidierter Datei)]]&lt;&gt;"",BTT[[#This Row],[Lfd Nr. 
(aus konsolidierter Datei)]],VLOOKUP(aktives_Teilprojekt,Teilprojekte[[Teilprojekte]:[Kürzel]],2,FALSE)&amp;ROW(BTT[[#This Row],[Lfd Nr.
(automatisch)]])-2),"")</f>
        <v/>
      </c>
      <c r="B2607" t="inlineStr">
        <is>
          <t>Berichtswesen</t>
        </is>
      </c>
      <c r="E2607">
        <f>IFERROR(IF(NOT(BTT[[#This Row],[Manuelle Änderung des Verantwortliches TP
(Auswahl - bei Bedarf)]]=""),BTT[[#This Row],[Manuelle Änderung des Verantwortliches TP
(Auswahl - bei Bedarf)]],VLOOKUP(BTT[[#This Row],[Hauptprozess
(Pflichtauswahl)]],Hauptprozesse[],3,FALSE)),"")</f>
        <v/>
      </c>
      <c r="F2607" t="inlineStr">
        <is>
          <t>FI</t>
        </is>
      </c>
      <c r="G2607" t="inlineStr">
        <is>
          <t>RW-B/A</t>
        </is>
      </c>
      <c r="H2607" t="inlineStr">
        <is>
          <t>FI-AA</t>
        </is>
      </c>
      <c r="I2607" t="inlineStr">
        <is>
          <t>AR03</t>
        </is>
      </c>
      <c r="J2607">
        <f>IFERROR(VLOOKUP(BTT[[#This Row],[Verwendete Transaktion (Pflichtauswahl)]],Transaktionen[[Transaktionen]:[Langtext]],2,FALSE),"")</f>
        <v/>
      </c>
      <c r="V2607">
        <f>IFERROR(VLOOKUP(BTT[[#This Row],[Verwendetes Formular
(Auswahl falls relevant)]],Formulare[[Formularbezeichnung]:[Formularname (technisch)]],2,FALSE),"")</f>
        <v/>
      </c>
      <c r="AK2607">
        <f>IF(BTT[[#This Row],[Subprozess
(optionale Auswahl)]]="","okay",IF(VLOOKUP(BTT[[#This Row],[Subprozess
(optionale Auswahl)]],BPML[[Subprozess]:[Zugeordneter Hauptprozess]],3,FALSE)=BTT[[#This Row],[Hauptprozess
(Pflichtauswahl)]],"okay","falscher Subprozess"))</f>
        <v/>
      </c>
      <c r="AL2607">
        <f>IF(aktives_Teilprojekt="Master","",IF(BTT[[#This Row],[Verantwortliches TP
(automatisch)]]=VLOOKUP(aktives_Teilprojekt,Teilprojekte[[Teilprojekte]:[Kürzel]],2,FALSE),"okay","Hauptprozess anderes TP"))</f>
        <v/>
      </c>
      <c r="AM26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7">
        <f>IFERROR(IF(BTT[[#This Row],[SAP-Modul
(Pflichtauswahl)]]&lt;&gt;VLOOKUP(BTT[[#This Row],[Verwendete Transaktion (Pflichtauswahl)]],Transaktionen[[Transaktionen]:[Modul]],3,FALSE),"Modul anders","okay"),"")</f>
        <v/>
      </c>
      <c r="AP2607">
        <f>IFERROR(IF(COUNTIFS(BTT[Verwendete Transaktion (Pflichtauswahl)],BTT[[#This Row],[Verwendete Transaktion (Pflichtauswahl)]],BTT[SAP-Modul
(Pflichtauswahl)],"&lt;&gt;"&amp;BTT[[#This Row],[SAP-Modul
(Pflichtauswahl)]])&gt;0,"Modul anders","okay"),"")</f>
        <v/>
      </c>
      <c r="AQ2607">
        <f>IFERROR(IF(COUNTIFS(BTT[Verwendete Transaktion (Pflichtauswahl)],BTT[[#This Row],[Verwendete Transaktion (Pflichtauswahl)]],BTT[Verantwortliches TP
(automatisch)],"&lt;&gt;"&amp;BTT[[#This Row],[Verantwortliches TP
(automatisch)]])&gt;0,"Transaktion mehrfach","okay"),"")</f>
        <v/>
      </c>
      <c r="AR2607">
        <f>IFERROR(IF(COUNTIFS(BTT[Verwendete Transaktion (Pflichtauswahl)],BTT[[#This Row],[Verwendete Transaktion (Pflichtauswahl)]],BTT[Verantwortliches TP
(automatisch)],"&lt;&gt;"&amp;VLOOKUP(aktives_Teilprojekt,Teilprojekte[[Teilprojekte]:[Kürzel]],2,FALSE))&gt;0,"Transaktion mehrfach","okay"),"")</f>
        <v/>
      </c>
      <c r="AS2607" t="inlineStr">
        <is>
          <t>FI2578</t>
        </is>
      </c>
    </row>
    <row r="2608">
      <c r="A2608">
        <f>IFERROR(IF(BTT[[#This Row],[Lfd Nr. 
(aus konsolidierter Datei)]]&lt;&gt;"",BTT[[#This Row],[Lfd Nr. 
(aus konsolidierter Datei)]],VLOOKUP(aktives_Teilprojekt,Teilprojekte[[Teilprojekte]:[Kürzel]],2,FALSE)&amp;ROW(BTT[[#This Row],[Lfd Nr.
(automatisch)]])-2),"")</f>
        <v/>
      </c>
      <c r="B2608" t="inlineStr">
        <is>
          <t>Reporting Anlagenmanagement</t>
        </is>
      </c>
      <c r="E2608">
        <f>IFERROR(IF(NOT(BTT[[#This Row],[Manuelle Änderung des Verantwortliches TP
(Auswahl - bei Bedarf)]]=""),BTT[[#This Row],[Manuelle Änderung des Verantwortliches TP
(Auswahl - bei Bedarf)]],VLOOKUP(BTT[[#This Row],[Hauptprozess
(Pflichtauswahl)]],Hauptprozesse[],3,FALSE)),"")</f>
        <v/>
      </c>
      <c r="F2608" t="inlineStr">
        <is>
          <t>FI</t>
        </is>
      </c>
      <c r="G2608" t="inlineStr">
        <is>
          <t>RW-B/A</t>
        </is>
      </c>
      <c r="H2608" t="inlineStr">
        <is>
          <t>FI-AA</t>
        </is>
      </c>
      <c r="I2608" t="inlineStr">
        <is>
          <t>AR30</t>
        </is>
      </c>
      <c r="J2608">
        <f>IFERROR(VLOOKUP(BTT[[#This Row],[Verwendete Transaktion (Pflichtauswahl)]],Transaktionen[[Transaktionen]:[Langtext]],2,FALSE),"")</f>
        <v/>
      </c>
      <c r="V2608">
        <f>IFERROR(VLOOKUP(BTT[[#This Row],[Verwendetes Formular
(Auswahl falls relevant)]],Formulare[[Formularbezeichnung]:[Formularname (technisch)]],2,FALSE),"")</f>
        <v/>
      </c>
      <c r="AK2608">
        <f>IF(BTT[[#This Row],[Subprozess
(optionale Auswahl)]]="","okay",IF(VLOOKUP(BTT[[#This Row],[Subprozess
(optionale Auswahl)]],BPML[[Subprozess]:[Zugeordneter Hauptprozess]],3,FALSE)=BTT[[#This Row],[Hauptprozess
(Pflichtauswahl)]],"okay","falscher Subprozess"))</f>
        <v/>
      </c>
      <c r="AL2608">
        <f>IF(aktives_Teilprojekt="Master","",IF(BTT[[#This Row],[Verantwortliches TP
(automatisch)]]=VLOOKUP(aktives_Teilprojekt,Teilprojekte[[Teilprojekte]:[Kürzel]],2,FALSE),"okay","Hauptprozess anderes TP"))</f>
        <v/>
      </c>
      <c r="AM26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8">
        <f>IFERROR(IF(BTT[[#This Row],[SAP-Modul
(Pflichtauswahl)]]&lt;&gt;VLOOKUP(BTT[[#This Row],[Verwendete Transaktion (Pflichtauswahl)]],Transaktionen[[Transaktionen]:[Modul]],3,FALSE),"Modul anders","okay"),"")</f>
        <v/>
      </c>
      <c r="AP2608">
        <f>IFERROR(IF(COUNTIFS(BTT[Verwendete Transaktion (Pflichtauswahl)],BTT[[#This Row],[Verwendete Transaktion (Pflichtauswahl)]],BTT[SAP-Modul
(Pflichtauswahl)],"&lt;&gt;"&amp;BTT[[#This Row],[SAP-Modul
(Pflichtauswahl)]])&gt;0,"Modul anders","okay"),"")</f>
        <v/>
      </c>
      <c r="AQ2608">
        <f>IFERROR(IF(COUNTIFS(BTT[Verwendete Transaktion (Pflichtauswahl)],BTT[[#This Row],[Verwendete Transaktion (Pflichtauswahl)]],BTT[Verantwortliches TP
(automatisch)],"&lt;&gt;"&amp;BTT[[#This Row],[Verantwortliches TP
(automatisch)]])&gt;0,"Transaktion mehrfach","okay"),"")</f>
        <v/>
      </c>
      <c r="AR2608">
        <f>IFERROR(IF(COUNTIFS(BTT[Verwendete Transaktion (Pflichtauswahl)],BTT[[#This Row],[Verwendete Transaktion (Pflichtauswahl)]],BTT[Verantwortliches TP
(automatisch)],"&lt;&gt;"&amp;VLOOKUP(aktives_Teilprojekt,Teilprojekte[[Teilprojekte]:[Kürzel]],2,FALSE))&gt;0,"Transaktion mehrfach","okay"),"")</f>
        <v/>
      </c>
      <c r="AS2608" t="inlineStr">
        <is>
          <t>FI2579</t>
        </is>
      </c>
    </row>
    <row r="2609">
      <c r="A2609">
        <f>IFERROR(IF(BTT[[#This Row],[Lfd Nr. 
(aus konsolidierter Datei)]]&lt;&gt;"",BTT[[#This Row],[Lfd Nr. 
(aus konsolidierter Datei)]],VLOOKUP(aktives_Teilprojekt,Teilprojekte[[Teilprojekte]:[Kürzel]],2,FALSE)&amp;ROW(BTT[[#This Row],[Lfd Nr.
(automatisch)]])-2),"")</f>
        <v/>
      </c>
      <c r="E2609">
        <f>IFERROR(IF(NOT(BTT[[#This Row],[Manuelle Änderung des Verantwortliches TP
(Auswahl - bei Bedarf)]]=""),BTT[[#This Row],[Manuelle Änderung des Verantwortliches TP
(Auswahl - bei Bedarf)]],VLOOKUP(BTT[[#This Row],[Hauptprozess
(Pflichtauswahl)]],Hauptprozesse[],3,FALSE)),"")</f>
        <v/>
      </c>
      <c r="F2609" t="inlineStr">
        <is>
          <t>FI</t>
        </is>
      </c>
      <c r="G2609" t="inlineStr">
        <is>
          <t>RW-B/A</t>
        </is>
      </c>
      <c r="H2609" t="inlineStr">
        <is>
          <t>FI-AA</t>
        </is>
      </c>
      <c r="I2609" t="inlineStr">
        <is>
          <t>AS04</t>
        </is>
      </c>
      <c r="J2609">
        <f>IFERROR(VLOOKUP(BTT[[#This Row],[Verwendete Transaktion (Pflichtauswahl)]],Transaktionen[[Transaktionen]:[Langtext]],2,FALSE),"")</f>
        <v/>
      </c>
      <c r="K2609" t="inlineStr">
        <is>
          <t>AS02</t>
        </is>
      </c>
      <c r="V2609">
        <f>IFERROR(VLOOKUP(BTT[[#This Row],[Verwendetes Formular
(Auswahl falls relevant)]],Formulare[[Formularbezeichnung]:[Formularname (technisch)]],2,FALSE),"")</f>
        <v/>
      </c>
      <c r="Y2609" t="inlineStr">
        <is>
          <t>keine Berechtigung</t>
        </is>
      </c>
      <c r="AK2609">
        <f>IF(BTT[[#This Row],[Subprozess
(optionale Auswahl)]]="","okay",IF(VLOOKUP(BTT[[#This Row],[Subprozess
(optionale Auswahl)]],BPML[[Subprozess]:[Zugeordneter Hauptprozess]],3,FALSE)=BTT[[#This Row],[Hauptprozess
(Pflichtauswahl)]],"okay","falscher Subprozess"))</f>
        <v/>
      </c>
      <c r="AL2609">
        <f>IF(aktives_Teilprojekt="Master","",IF(BTT[[#This Row],[Verantwortliches TP
(automatisch)]]=VLOOKUP(aktives_Teilprojekt,Teilprojekte[[Teilprojekte]:[Kürzel]],2,FALSE),"okay","Hauptprozess anderes TP"))</f>
        <v/>
      </c>
      <c r="AM26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09">
        <f>IFERROR(IF(BTT[[#This Row],[SAP-Modul
(Pflichtauswahl)]]&lt;&gt;VLOOKUP(BTT[[#This Row],[Verwendete Transaktion (Pflichtauswahl)]],Transaktionen[[Transaktionen]:[Modul]],3,FALSE),"Modul anders","okay"),"")</f>
        <v/>
      </c>
      <c r="AP2609">
        <f>IFERROR(IF(COUNTIFS(BTT[Verwendete Transaktion (Pflichtauswahl)],BTT[[#This Row],[Verwendete Transaktion (Pflichtauswahl)]],BTT[SAP-Modul
(Pflichtauswahl)],"&lt;&gt;"&amp;BTT[[#This Row],[SAP-Modul
(Pflichtauswahl)]])&gt;0,"Modul anders","okay"),"")</f>
        <v/>
      </c>
      <c r="AQ2609">
        <f>IFERROR(IF(COUNTIFS(BTT[Verwendete Transaktion (Pflichtauswahl)],BTT[[#This Row],[Verwendete Transaktion (Pflichtauswahl)]],BTT[Verantwortliches TP
(automatisch)],"&lt;&gt;"&amp;BTT[[#This Row],[Verantwortliches TP
(automatisch)]])&gt;0,"Transaktion mehrfach","okay"),"")</f>
        <v/>
      </c>
      <c r="AR2609">
        <f>IFERROR(IF(COUNTIFS(BTT[Verwendete Transaktion (Pflichtauswahl)],BTT[[#This Row],[Verwendete Transaktion (Pflichtauswahl)]],BTT[Verantwortliches TP
(automatisch)],"&lt;&gt;"&amp;VLOOKUP(aktives_Teilprojekt,Teilprojekte[[Teilprojekte]:[Kürzel]],2,FALSE))&gt;0,"Transaktion mehrfach","okay"),"")</f>
        <v/>
      </c>
      <c r="AS2609" t="inlineStr">
        <is>
          <t>FI2580</t>
        </is>
      </c>
    </row>
    <row r="2610">
      <c r="A2610">
        <f>IFERROR(IF(BTT[[#This Row],[Lfd Nr. 
(aus konsolidierter Datei)]]&lt;&gt;"",BTT[[#This Row],[Lfd Nr. 
(aus konsolidierter Datei)]],VLOOKUP(aktives_Teilprojekt,Teilprojekte[[Teilprojekte]:[Kürzel]],2,FALSE)&amp;ROW(BTT[[#This Row],[Lfd Nr.
(automatisch)]])-2),"")</f>
        <v/>
      </c>
      <c r="B2610" t="inlineStr">
        <is>
          <t>Reporting Anlagenmanagement</t>
        </is>
      </c>
      <c r="E2610">
        <f>IFERROR(IF(NOT(BTT[[#This Row],[Manuelle Änderung des Verantwortliches TP
(Auswahl - bei Bedarf)]]=""),BTT[[#This Row],[Manuelle Änderung des Verantwortliches TP
(Auswahl - bei Bedarf)]],VLOOKUP(BTT[[#This Row],[Hauptprozess
(Pflichtauswahl)]],Hauptprozesse[],3,FALSE)),"")</f>
        <v/>
      </c>
      <c r="G2610" t="inlineStr">
        <is>
          <t>RW-B/A</t>
        </is>
      </c>
      <c r="H2610" t="inlineStr">
        <is>
          <t>FI-AA</t>
        </is>
      </c>
      <c r="I2610" t="inlineStr">
        <is>
          <t>AS05</t>
        </is>
      </c>
      <c r="J2610">
        <f>IFERROR(VLOOKUP(BTT[[#This Row],[Verwendete Transaktion (Pflichtauswahl)]],Transaktionen[[Transaktionen]:[Langtext]],2,FALSE),"")</f>
        <v/>
      </c>
      <c r="V2610">
        <f>IFERROR(VLOOKUP(BTT[[#This Row],[Verwendetes Formular
(Auswahl falls relevant)]],Formulare[[Formularbezeichnung]:[Formularname (technisch)]],2,FALSE),"")</f>
        <v/>
      </c>
      <c r="AK2610">
        <f>IF(BTT[[#This Row],[Subprozess
(optionale Auswahl)]]="","okay",IF(VLOOKUP(BTT[[#This Row],[Subprozess
(optionale Auswahl)]],BPML[[Subprozess]:[Zugeordneter Hauptprozess]],3,FALSE)=BTT[[#This Row],[Hauptprozess
(Pflichtauswahl)]],"okay","falscher Subprozess"))</f>
        <v/>
      </c>
      <c r="AL2610">
        <f>IF(aktives_Teilprojekt="Master","",IF(BTT[[#This Row],[Verantwortliches TP
(automatisch)]]=VLOOKUP(aktives_Teilprojekt,Teilprojekte[[Teilprojekte]:[Kürzel]],2,FALSE),"okay","Hauptprozess anderes TP"))</f>
        <v/>
      </c>
      <c r="AM26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0">
        <f>IFERROR(IF(BTT[[#This Row],[SAP-Modul
(Pflichtauswahl)]]&lt;&gt;VLOOKUP(BTT[[#This Row],[Verwendete Transaktion (Pflichtauswahl)]],Transaktionen[[Transaktionen]:[Modul]],3,FALSE),"Modul anders","okay"),"")</f>
        <v/>
      </c>
      <c r="AP2610">
        <f>IFERROR(IF(COUNTIFS(BTT[Verwendete Transaktion (Pflichtauswahl)],BTT[[#This Row],[Verwendete Transaktion (Pflichtauswahl)]],BTT[SAP-Modul
(Pflichtauswahl)],"&lt;&gt;"&amp;BTT[[#This Row],[SAP-Modul
(Pflichtauswahl)]])&gt;0,"Modul anders","okay"),"")</f>
        <v/>
      </c>
      <c r="AQ2610">
        <f>IFERROR(IF(COUNTIFS(BTT[Verwendete Transaktion (Pflichtauswahl)],BTT[[#This Row],[Verwendete Transaktion (Pflichtauswahl)]],BTT[Verantwortliches TP
(automatisch)],"&lt;&gt;"&amp;BTT[[#This Row],[Verantwortliches TP
(automatisch)]])&gt;0,"Transaktion mehrfach","okay"),"")</f>
        <v/>
      </c>
      <c r="AR2610">
        <f>IFERROR(IF(COUNTIFS(BTT[Verwendete Transaktion (Pflichtauswahl)],BTT[[#This Row],[Verwendete Transaktion (Pflichtauswahl)]],BTT[Verantwortliches TP
(automatisch)],"&lt;&gt;"&amp;VLOOKUP(aktives_Teilprojekt,Teilprojekte[[Teilprojekte]:[Kürzel]],2,FALSE))&gt;0,"Transaktion mehrfach","okay"),"")</f>
        <v/>
      </c>
      <c r="AS2610" t="inlineStr">
        <is>
          <t>FI2581</t>
        </is>
      </c>
    </row>
    <row r="2611">
      <c r="A2611">
        <f>IFERROR(IF(BTT[[#This Row],[Lfd Nr. 
(aus konsolidierter Datei)]]&lt;&gt;"",BTT[[#This Row],[Lfd Nr. 
(aus konsolidierter Datei)]],VLOOKUP(aktives_Teilprojekt,Teilprojekte[[Teilprojekte]:[Kürzel]],2,FALSE)&amp;ROW(BTT[[#This Row],[Lfd Nr.
(automatisch)]])-2),"")</f>
        <v/>
      </c>
      <c r="B2611" t="inlineStr">
        <is>
          <t>Reporting Anlagenmanagement</t>
        </is>
      </c>
      <c r="E2611">
        <f>IFERROR(IF(NOT(BTT[[#This Row],[Manuelle Änderung des Verantwortliches TP
(Auswahl - bei Bedarf)]]=""),BTT[[#This Row],[Manuelle Änderung des Verantwortliches TP
(Auswahl - bei Bedarf)]],VLOOKUP(BTT[[#This Row],[Hauptprozess
(Pflichtauswahl)]],Hauptprozesse[],3,FALSE)),"")</f>
        <v/>
      </c>
      <c r="G2611" t="inlineStr">
        <is>
          <t>RW-B/A</t>
        </is>
      </c>
      <c r="H2611" t="inlineStr">
        <is>
          <t>FI-AA</t>
        </is>
      </c>
      <c r="I2611" t="inlineStr">
        <is>
          <t>AS06</t>
        </is>
      </c>
      <c r="J2611">
        <f>IFERROR(VLOOKUP(BTT[[#This Row],[Verwendete Transaktion (Pflichtauswahl)]],Transaktionen[[Transaktionen]:[Langtext]],2,FALSE),"")</f>
        <v/>
      </c>
      <c r="V2611">
        <f>IFERROR(VLOOKUP(BTT[[#This Row],[Verwendetes Formular
(Auswahl falls relevant)]],Formulare[[Formularbezeichnung]:[Formularname (technisch)]],2,FALSE),"")</f>
        <v/>
      </c>
      <c r="AK2611">
        <f>IF(BTT[[#This Row],[Subprozess
(optionale Auswahl)]]="","okay",IF(VLOOKUP(BTT[[#This Row],[Subprozess
(optionale Auswahl)]],BPML[[Subprozess]:[Zugeordneter Hauptprozess]],3,FALSE)=BTT[[#This Row],[Hauptprozess
(Pflichtauswahl)]],"okay","falscher Subprozess"))</f>
        <v/>
      </c>
      <c r="AL2611">
        <f>IF(aktives_Teilprojekt="Master","",IF(BTT[[#This Row],[Verantwortliches TP
(automatisch)]]=VLOOKUP(aktives_Teilprojekt,Teilprojekte[[Teilprojekte]:[Kürzel]],2,FALSE),"okay","Hauptprozess anderes TP"))</f>
        <v/>
      </c>
      <c r="AM26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1">
        <f>IFERROR(IF(BTT[[#This Row],[SAP-Modul
(Pflichtauswahl)]]&lt;&gt;VLOOKUP(BTT[[#This Row],[Verwendete Transaktion (Pflichtauswahl)]],Transaktionen[[Transaktionen]:[Modul]],3,FALSE),"Modul anders","okay"),"")</f>
        <v/>
      </c>
      <c r="AP2611">
        <f>IFERROR(IF(COUNTIFS(BTT[Verwendete Transaktion (Pflichtauswahl)],BTT[[#This Row],[Verwendete Transaktion (Pflichtauswahl)]],BTT[SAP-Modul
(Pflichtauswahl)],"&lt;&gt;"&amp;BTT[[#This Row],[SAP-Modul
(Pflichtauswahl)]])&gt;0,"Modul anders","okay"),"")</f>
        <v/>
      </c>
      <c r="AQ2611">
        <f>IFERROR(IF(COUNTIFS(BTT[Verwendete Transaktion (Pflichtauswahl)],BTT[[#This Row],[Verwendete Transaktion (Pflichtauswahl)]],BTT[Verantwortliches TP
(automatisch)],"&lt;&gt;"&amp;BTT[[#This Row],[Verantwortliches TP
(automatisch)]])&gt;0,"Transaktion mehrfach","okay"),"")</f>
        <v/>
      </c>
      <c r="AR2611">
        <f>IFERROR(IF(COUNTIFS(BTT[Verwendete Transaktion (Pflichtauswahl)],BTT[[#This Row],[Verwendete Transaktion (Pflichtauswahl)]],BTT[Verantwortliches TP
(automatisch)],"&lt;&gt;"&amp;VLOOKUP(aktives_Teilprojekt,Teilprojekte[[Teilprojekte]:[Kürzel]],2,FALSE))&gt;0,"Transaktion mehrfach","okay"),"")</f>
        <v/>
      </c>
      <c r="AS2611" t="inlineStr">
        <is>
          <t>FI2582</t>
        </is>
      </c>
    </row>
    <row r="2612">
      <c r="A2612">
        <f>IFERROR(IF(BTT[[#This Row],[Lfd Nr. 
(aus konsolidierter Datei)]]&lt;&gt;"",BTT[[#This Row],[Lfd Nr. 
(aus konsolidierter Datei)]],VLOOKUP(aktives_Teilprojekt,Teilprojekte[[Teilprojekte]:[Kürzel]],2,FALSE)&amp;ROW(BTT[[#This Row],[Lfd Nr.
(automatisch)]])-2),"")</f>
        <v/>
      </c>
      <c r="E2612">
        <f>IFERROR(IF(NOT(BTT[[#This Row],[Manuelle Änderung des Verantwortliches TP
(Auswahl - bei Bedarf)]]=""),BTT[[#This Row],[Manuelle Änderung des Verantwortliches TP
(Auswahl - bei Bedarf)]],VLOOKUP(BTT[[#This Row],[Hauptprozess
(Pflichtauswahl)]],Hauptprozesse[],3,FALSE)),"")</f>
        <v/>
      </c>
      <c r="F2612" t="inlineStr">
        <is>
          <t>FI</t>
        </is>
      </c>
      <c r="G2612" t="inlineStr">
        <is>
          <t>RW-B/A</t>
        </is>
      </c>
      <c r="H2612" t="inlineStr">
        <is>
          <t>FI-AA</t>
        </is>
      </c>
      <c r="I2612" t="inlineStr">
        <is>
          <t>AS08</t>
        </is>
      </c>
      <c r="J2612">
        <f>IFERROR(VLOOKUP(BTT[[#This Row],[Verwendete Transaktion (Pflichtauswahl)]],Transaktionen[[Transaktionen]:[Langtext]],2,FALSE),"")</f>
        <v/>
      </c>
      <c r="V2612">
        <f>IFERROR(VLOOKUP(BTT[[#This Row],[Verwendetes Formular
(Auswahl falls relevant)]],Formulare[[Formularbezeichnung]:[Formularname (technisch)]],2,FALSE),"")</f>
        <v/>
      </c>
      <c r="Y2612" t="inlineStr">
        <is>
          <t>keine Berechtigung</t>
        </is>
      </c>
      <c r="AK2612">
        <f>IF(BTT[[#This Row],[Subprozess
(optionale Auswahl)]]="","okay",IF(VLOOKUP(BTT[[#This Row],[Subprozess
(optionale Auswahl)]],BPML[[Subprozess]:[Zugeordneter Hauptprozess]],3,FALSE)=BTT[[#This Row],[Hauptprozess
(Pflichtauswahl)]],"okay","falscher Subprozess"))</f>
        <v/>
      </c>
      <c r="AL2612">
        <f>IF(aktives_Teilprojekt="Master","",IF(BTT[[#This Row],[Verantwortliches TP
(automatisch)]]=VLOOKUP(aktives_Teilprojekt,Teilprojekte[[Teilprojekte]:[Kürzel]],2,FALSE),"okay","Hauptprozess anderes TP"))</f>
        <v/>
      </c>
      <c r="AM26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2">
        <f>IFERROR(IF(BTT[[#This Row],[SAP-Modul
(Pflichtauswahl)]]&lt;&gt;VLOOKUP(BTT[[#This Row],[Verwendete Transaktion (Pflichtauswahl)]],Transaktionen[[Transaktionen]:[Modul]],3,FALSE),"Modul anders","okay"),"")</f>
        <v/>
      </c>
      <c r="AP2612">
        <f>IFERROR(IF(COUNTIFS(BTT[Verwendete Transaktion (Pflichtauswahl)],BTT[[#This Row],[Verwendete Transaktion (Pflichtauswahl)]],BTT[SAP-Modul
(Pflichtauswahl)],"&lt;&gt;"&amp;BTT[[#This Row],[SAP-Modul
(Pflichtauswahl)]])&gt;0,"Modul anders","okay"),"")</f>
        <v/>
      </c>
      <c r="AQ2612">
        <f>IFERROR(IF(COUNTIFS(BTT[Verwendete Transaktion (Pflichtauswahl)],BTT[[#This Row],[Verwendete Transaktion (Pflichtauswahl)]],BTT[Verantwortliches TP
(automatisch)],"&lt;&gt;"&amp;BTT[[#This Row],[Verantwortliches TP
(automatisch)]])&gt;0,"Transaktion mehrfach","okay"),"")</f>
        <v/>
      </c>
      <c r="AR2612">
        <f>IFERROR(IF(COUNTIFS(BTT[Verwendete Transaktion (Pflichtauswahl)],BTT[[#This Row],[Verwendete Transaktion (Pflichtauswahl)]],BTT[Verantwortliches TP
(automatisch)],"&lt;&gt;"&amp;VLOOKUP(aktives_Teilprojekt,Teilprojekte[[Teilprojekte]:[Kürzel]],2,FALSE))&gt;0,"Transaktion mehrfach","okay"),"")</f>
        <v/>
      </c>
      <c r="AS2612" t="inlineStr">
        <is>
          <t>FI2583</t>
        </is>
      </c>
    </row>
    <row r="2613">
      <c r="A2613">
        <f>IFERROR(IF(BTT[[#This Row],[Lfd Nr. 
(aus konsolidierter Datei)]]&lt;&gt;"",BTT[[#This Row],[Lfd Nr. 
(aus konsolidierter Datei)]],VLOOKUP(aktives_Teilprojekt,Teilprojekte[[Teilprojekte]:[Kürzel]],2,FALSE)&amp;ROW(BTT[[#This Row],[Lfd Nr.
(automatisch)]])-2),"")</f>
        <v/>
      </c>
      <c r="B2613" t="inlineStr">
        <is>
          <t>Reporting Anlagenmanagement</t>
        </is>
      </c>
      <c r="E2613">
        <f>IFERROR(IF(NOT(BTT[[#This Row],[Manuelle Änderung des Verantwortliches TP
(Auswahl - bei Bedarf)]]=""),BTT[[#This Row],[Manuelle Änderung des Verantwortliches TP
(Auswahl - bei Bedarf)]],VLOOKUP(BTT[[#This Row],[Hauptprozess
(Pflichtauswahl)]],Hauptprozesse[],3,FALSE)),"")</f>
        <v/>
      </c>
      <c r="F2613" t="inlineStr">
        <is>
          <t>FI</t>
        </is>
      </c>
      <c r="G2613" t="inlineStr">
        <is>
          <t>RW-B/A</t>
        </is>
      </c>
      <c r="H2613" t="inlineStr">
        <is>
          <t>FI-AA</t>
        </is>
      </c>
      <c r="I2613" t="inlineStr">
        <is>
          <t>ASKB</t>
        </is>
      </c>
      <c r="J2613">
        <f>IFERROR(VLOOKUP(BTT[[#This Row],[Verwendete Transaktion (Pflichtauswahl)]],Transaktionen[[Transaktionen]:[Langtext]],2,FALSE),"")</f>
        <v/>
      </c>
      <c r="V2613">
        <f>IFERROR(VLOOKUP(BTT[[#This Row],[Verwendetes Formular
(Auswahl falls relevant)]],Formulare[[Formularbezeichnung]:[Formularname (technisch)]],2,FALSE),"")</f>
        <v/>
      </c>
      <c r="Y2613" t="inlineStr">
        <is>
          <t>wird nicht genutzt</t>
        </is>
      </c>
      <c r="AK2613">
        <f>IF(BTT[[#This Row],[Subprozess
(optionale Auswahl)]]="","okay",IF(VLOOKUP(BTT[[#This Row],[Subprozess
(optionale Auswahl)]],BPML[[Subprozess]:[Zugeordneter Hauptprozess]],3,FALSE)=BTT[[#This Row],[Hauptprozess
(Pflichtauswahl)]],"okay","falscher Subprozess"))</f>
        <v/>
      </c>
      <c r="AL2613">
        <f>IF(aktives_Teilprojekt="Master","",IF(BTT[[#This Row],[Verantwortliches TP
(automatisch)]]=VLOOKUP(aktives_Teilprojekt,Teilprojekte[[Teilprojekte]:[Kürzel]],2,FALSE),"okay","Hauptprozess anderes TP"))</f>
        <v/>
      </c>
      <c r="AM26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3">
        <f>IFERROR(IF(BTT[[#This Row],[SAP-Modul
(Pflichtauswahl)]]&lt;&gt;VLOOKUP(BTT[[#This Row],[Verwendete Transaktion (Pflichtauswahl)]],Transaktionen[[Transaktionen]:[Modul]],3,FALSE),"Modul anders","okay"),"")</f>
        <v/>
      </c>
      <c r="AP2613">
        <f>IFERROR(IF(COUNTIFS(BTT[Verwendete Transaktion (Pflichtauswahl)],BTT[[#This Row],[Verwendete Transaktion (Pflichtauswahl)]],BTT[SAP-Modul
(Pflichtauswahl)],"&lt;&gt;"&amp;BTT[[#This Row],[SAP-Modul
(Pflichtauswahl)]])&gt;0,"Modul anders","okay"),"")</f>
        <v/>
      </c>
      <c r="AQ2613">
        <f>IFERROR(IF(COUNTIFS(BTT[Verwendete Transaktion (Pflichtauswahl)],BTT[[#This Row],[Verwendete Transaktion (Pflichtauswahl)]],BTT[Verantwortliches TP
(automatisch)],"&lt;&gt;"&amp;BTT[[#This Row],[Verantwortliches TP
(automatisch)]])&gt;0,"Transaktion mehrfach","okay"),"")</f>
        <v/>
      </c>
      <c r="AR2613">
        <f>IFERROR(IF(COUNTIFS(BTT[Verwendete Transaktion (Pflichtauswahl)],BTT[[#This Row],[Verwendete Transaktion (Pflichtauswahl)]],BTT[Verantwortliches TP
(automatisch)],"&lt;&gt;"&amp;VLOOKUP(aktives_Teilprojekt,Teilprojekte[[Teilprojekte]:[Kürzel]],2,FALSE))&gt;0,"Transaktion mehrfach","okay"),"")</f>
        <v/>
      </c>
      <c r="AS2613" t="inlineStr">
        <is>
          <t>FI2584</t>
        </is>
      </c>
    </row>
    <row r="2614">
      <c r="A2614">
        <f>IFERROR(IF(BTT[[#This Row],[Lfd Nr. 
(aus konsolidierter Datei)]]&lt;&gt;"",BTT[[#This Row],[Lfd Nr. 
(aus konsolidierter Datei)]],VLOOKUP(aktives_Teilprojekt,Teilprojekte[[Teilprojekte]:[Kürzel]],2,FALSE)&amp;ROW(BTT[[#This Row],[Lfd Nr.
(automatisch)]])-2),"")</f>
        <v/>
      </c>
      <c r="E2614">
        <f>IFERROR(IF(NOT(BTT[[#This Row],[Manuelle Änderung des Verantwortliches TP
(Auswahl - bei Bedarf)]]=""),BTT[[#This Row],[Manuelle Änderung des Verantwortliches TP
(Auswahl - bei Bedarf)]],VLOOKUP(BTT[[#This Row],[Hauptprozess
(Pflichtauswahl)]],Hauptprozesse[],3,FALSE)),"")</f>
        <v/>
      </c>
      <c r="F2614" t="inlineStr">
        <is>
          <t>FI</t>
        </is>
      </c>
      <c r="G2614" t="inlineStr">
        <is>
          <t>RW-B/A</t>
        </is>
      </c>
      <c r="H2614" t="inlineStr">
        <is>
          <t>FI-AA</t>
        </is>
      </c>
      <c r="I2614" t="inlineStr">
        <is>
          <t>AUN1</t>
        </is>
      </c>
      <c r="J2614">
        <f>IFERROR(VLOOKUP(BTT[[#This Row],[Verwendete Transaktion (Pflichtauswahl)]],Transaktionen[[Transaktionen]:[Langtext]],2,FALSE),"")</f>
        <v/>
      </c>
      <c r="V2614">
        <f>IFERROR(VLOOKUP(BTT[[#This Row],[Verwendetes Formular
(Auswahl falls relevant)]],Formulare[[Formularbezeichnung]:[Formularname (technisch)]],2,FALSE),"")</f>
        <v/>
      </c>
      <c r="Y2614" t="inlineStr">
        <is>
          <t>keine Berechtigung/Customazing ?</t>
        </is>
      </c>
      <c r="AK2614">
        <f>IF(BTT[[#This Row],[Subprozess
(optionale Auswahl)]]="","okay",IF(VLOOKUP(BTT[[#This Row],[Subprozess
(optionale Auswahl)]],BPML[[Subprozess]:[Zugeordneter Hauptprozess]],3,FALSE)=BTT[[#This Row],[Hauptprozess
(Pflichtauswahl)]],"okay","falscher Subprozess"))</f>
        <v/>
      </c>
      <c r="AL2614">
        <f>IF(aktives_Teilprojekt="Master","",IF(BTT[[#This Row],[Verantwortliches TP
(automatisch)]]=VLOOKUP(aktives_Teilprojekt,Teilprojekte[[Teilprojekte]:[Kürzel]],2,FALSE),"okay","Hauptprozess anderes TP"))</f>
        <v/>
      </c>
      <c r="AM26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4">
        <f>IFERROR(IF(BTT[[#This Row],[SAP-Modul
(Pflichtauswahl)]]&lt;&gt;VLOOKUP(BTT[[#This Row],[Verwendete Transaktion (Pflichtauswahl)]],Transaktionen[[Transaktionen]:[Modul]],3,FALSE),"Modul anders","okay"),"")</f>
        <v/>
      </c>
      <c r="AP2614">
        <f>IFERROR(IF(COUNTIFS(BTT[Verwendete Transaktion (Pflichtauswahl)],BTT[[#This Row],[Verwendete Transaktion (Pflichtauswahl)]],BTT[SAP-Modul
(Pflichtauswahl)],"&lt;&gt;"&amp;BTT[[#This Row],[SAP-Modul
(Pflichtauswahl)]])&gt;0,"Modul anders","okay"),"")</f>
        <v/>
      </c>
      <c r="AQ2614">
        <f>IFERROR(IF(COUNTIFS(BTT[Verwendete Transaktion (Pflichtauswahl)],BTT[[#This Row],[Verwendete Transaktion (Pflichtauswahl)]],BTT[Verantwortliches TP
(automatisch)],"&lt;&gt;"&amp;BTT[[#This Row],[Verantwortliches TP
(automatisch)]])&gt;0,"Transaktion mehrfach","okay"),"")</f>
        <v/>
      </c>
      <c r="AR2614">
        <f>IFERROR(IF(COUNTIFS(BTT[Verwendete Transaktion (Pflichtauswahl)],BTT[[#This Row],[Verwendete Transaktion (Pflichtauswahl)]],BTT[Verantwortliches TP
(automatisch)],"&lt;&gt;"&amp;VLOOKUP(aktives_Teilprojekt,Teilprojekte[[Teilprojekte]:[Kürzel]],2,FALSE))&gt;0,"Transaktion mehrfach","okay"),"")</f>
        <v/>
      </c>
      <c r="AS2614" t="inlineStr">
        <is>
          <t>FI2585</t>
        </is>
      </c>
    </row>
    <row r="2615">
      <c r="A2615">
        <f>IFERROR(IF(BTT[[#This Row],[Lfd Nr. 
(aus konsolidierter Datei)]]&lt;&gt;"",BTT[[#This Row],[Lfd Nr. 
(aus konsolidierter Datei)]],VLOOKUP(aktives_Teilprojekt,Teilprojekte[[Teilprojekte]:[Kürzel]],2,FALSE)&amp;ROW(BTT[[#This Row],[Lfd Nr.
(automatisch)]])-2),"")</f>
        <v/>
      </c>
      <c r="E2615">
        <f>IFERROR(IF(NOT(BTT[[#This Row],[Manuelle Änderung des Verantwortliches TP
(Auswahl - bei Bedarf)]]=""),BTT[[#This Row],[Manuelle Änderung des Verantwortliches TP
(Auswahl - bei Bedarf)]],VLOOKUP(BTT[[#This Row],[Hauptprozess
(Pflichtauswahl)]],Hauptprozesse[],3,FALSE)),"")</f>
        <v/>
      </c>
      <c r="F2615" t="inlineStr">
        <is>
          <t>FI</t>
        </is>
      </c>
      <c r="G2615" t="inlineStr">
        <is>
          <t>RW-B/A</t>
        </is>
      </c>
      <c r="H2615" t="inlineStr">
        <is>
          <t>FI-AA</t>
        </is>
      </c>
      <c r="I2615" t="inlineStr">
        <is>
          <t>AUN10</t>
        </is>
      </c>
      <c r="J2615">
        <f>IFERROR(VLOOKUP(BTT[[#This Row],[Verwendete Transaktion (Pflichtauswahl)]],Transaktionen[[Transaktionen]:[Langtext]],2,FALSE),"")</f>
        <v/>
      </c>
      <c r="V2615">
        <f>IFERROR(VLOOKUP(BTT[[#This Row],[Verwendetes Formular
(Auswahl falls relevant)]],Formulare[[Formularbezeichnung]:[Formularname (technisch)]],2,FALSE),"")</f>
        <v/>
      </c>
      <c r="Y2615" t="inlineStr">
        <is>
          <t>keine Berechtigung/Customazing ?</t>
        </is>
      </c>
      <c r="AK2615">
        <f>IF(BTT[[#This Row],[Subprozess
(optionale Auswahl)]]="","okay",IF(VLOOKUP(BTT[[#This Row],[Subprozess
(optionale Auswahl)]],BPML[[Subprozess]:[Zugeordneter Hauptprozess]],3,FALSE)=BTT[[#This Row],[Hauptprozess
(Pflichtauswahl)]],"okay","falscher Subprozess"))</f>
        <v/>
      </c>
      <c r="AL2615">
        <f>IF(aktives_Teilprojekt="Master","",IF(BTT[[#This Row],[Verantwortliches TP
(automatisch)]]=VLOOKUP(aktives_Teilprojekt,Teilprojekte[[Teilprojekte]:[Kürzel]],2,FALSE),"okay","Hauptprozess anderes TP"))</f>
        <v/>
      </c>
      <c r="AM26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5">
        <f>IFERROR(IF(BTT[[#This Row],[SAP-Modul
(Pflichtauswahl)]]&lt;&gt;VLOOKUP(BTT[[#This Row],[Verwendete Transaktion (Pflichtauswahl)]],Transaktionen[[Transaktionen]:[Modul]],3,FALSE),"Modul anders","okay"),"")</f>
        <v/>
      </c>
      <c r="AP2615">
        <f>IFERROR(IF(COUNTIFS(BTT[Verwendete Transaktion (Pflichtauswahl)],BTT[[#This Row],[Verwendete Transaktion (Pflichtauswahl)]],BTT[SAP-Modul
(Pflichtauswahl)],"&lt;&gt;"&amp;BTT[[#This Row],[SAP-Modul
(Pflichtauswahl)]])&gt;0,"Modul anders","okay"),"")</f>
        <v/>
      </c>
      <c r="AQ2615">
        <f>IFERROR(IF(COUNTIFS(BTT[Verwendete Transaktion (Pflichtauswahl)],BTT[[#This Row],[Verwendete Transaktion (Pflichtauswahl)]],BTT[Verantwortliches TP
(automatisch)],"&lt;&gt;"&amp;BTT[[#This Row],[Verantwortliches TP
(automatisch)]])&gt;0,"Transaktion mehrfach","okay"),"")</f>
        <v/>
      </c>
      <c r="AR2615">
        <f>IFERROR(IF(COUNTIFS(BTT[Verwendete Transaktion (Pflichtauswahl)],BTT[[#This Row],[Verwendete Transaktion (Pflichtauswahl)]],BTT[Verantwortliches TP
(automatisch)],"&lt;&gt;"&amp;VLOOKUP(aktives_Teilprojekt,Teilprojekte[[Teilprojekte]:[Kürzel]],2,FALSE))&gt;0,"Transaktion mehrfach","okay"),"")</f>
        <v/>
      </c>
      <c r="AS2615" t="inlineStr">
        <is>
          <t>FI2586</t>
        </is>
      </c>
    </row>
    <row r="2616">
      <c r="A2616">
        <f>IFERROR(IF(BTT[[#This Row],[Lfd Nr. 
(aus konsolidierter Datei)]]&lt;&gt;"",BTT[[#This Row],[Lfd Nr. 
(aus konsolidierter Datei)]],VLOOKUP(aktives_Teilprojekt,Teilprojekte[[Teilprojekte]:[Kürzel]],2,FALSE)&amp;ROW(BTT[[#This Row],[Lfd Nr.
(automatisch)]])-2),"")</f>
        <v/>
      </c>
      <c r="E2616">
        <f>IFERROR(IF(NOT(BTT[[#This Row],[Manuelle Änderung des Verantwortliches TP
(Auswahl - bei Bedarf)]]=""),BTT[[#This Row],[Manuelle Änderung des Verantwortliches TP
(Auswahl - bei Bedarf)]],VLOOKUP(BTT[[#This Row],[Hauptprozess
(Pflichtauswahl)]],Hauptprozesse[],3,FALSE)),"")</f>
        <v/>
      </c>
      <c r="F2616" t="inlineStr">
        <is>
          <t>FI</t>
        </is>
      </c>
      <c r="G2616" t="inlineStr">
        <is>
          <t>RW-B/A</t>
        </is>
      </c>
      <c r="H2616" t="inlineStr">
        <is>
          <t>FI-AA</t>
        </is>
      </c>
      <c r="I2616" t="inlineStr">
        <is>
          <t>AUN3</t>
        </is>
      </c>
      <c r="J2616">
        <f>IFERROR(VLOOKUP(BTT[[#This Row],[Verwendete Transaktion (Pflichtauswahl)]],Transaktionen[[Transaktionen]:[Langtext]],2,FALSE),"")</f>
        <v/>
      </c>
      <c r="V2616">
        <f>IFERROR(VLOOKUP(BTT[[#This Row],[Verwendetes Formular
(Auswahl falls relevant)]],Formulare[[Formularbezeichnung]:[Formularname (technisch)]],2,FALSE),"")</f>
        <v/>
      </c>
      <c r="Y2616" t="inlineStr">
        <is>
          <t>keine Berechtigung/Customazing ?</t>
        </is>
      </c>
      <c r="AK2616">
        <f>IF(BTT[[#This Row],[Subprozess
(optionale Auswahl)]]="","okay",IF(VLOOKUP(BTT[[#This Row],[Subprozess
(optionale Auswahl)]],BPML[[Subprozess]:[Zugeordneter Hauptprozess]],3,FALSE)=BTT[[#This Row],[Hauptprozess
(Pflichtauswahl)]],"okay","falscher Subprozess"))</f>
        <v/>
      </c>
      <c r="AL2616">
        <f>IF(aktives_Teilprojekt="Master","",IF(BTT[[#This Row],[Verantwortliches TP
(automatisch)]]=VLOOKUP(aktives_Teilprojekt,Teilprojekte[[Teilprojekte]:[Kürzel]],2,FALSE),"okay","Hauptprozess anderes TP"))</f>
        <v/>
      </c>
      <c r="AM26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6">
        <f>IFERROR(IF(BTT[[#This Row],[SAP-Modul
(Pflichtauswahl)]]&lt;&gt;VLOOKUP(BTT[[#This Row],[Verwendete Transaktion (Pflichtauswahl)]],Transaktionen[[Transaktionen]:[Modul]],3,FALSE),"Modul anders","okay"),"")</f>
        <v/>
      </c>
      <c r="AP2616">
        <f>IFERROR(IF(COUNTIFS(BTT[Verwendete Transaktion (Pflichtauswahl)],BTT[[#This Row],[Verwendete Transaktion (Pflichtauswahl)]],BTT[SAP-Modul
(Pflichtauswahl)],"&lt;&gt;"&amp;BTT[[#This Row],[SAP-Modul
(Pflichtauswahl)]])&gt;0,"Modul anders","okay"),"")</f>
        <v/>
      </c>
      <c r="AQ2616">
        <f>IFERROR(IF(COUNTIFS(BTT[Verwendete Transaktion (Pflichtauswahl)],BTT[[#This Row],[Verwendete Transaktion (Pflichtauswahl)]],BTT[Verantwortliches TP
(automatisch)],"&lt;&gt;"&amp;BTT[[#This Row],[Verantwortliches TP
(automatisch)]])&gt;0,"Transaktion mehrfach","okay"),"")</f>
        <v/>
      </c>
      <c r="AR2616">
        <f>IFERROR(IF(COUNTIFS(BTT[Verwendete Transaktion (Pflichtauswahl)],BTT[[#This Row],[Verwendete Transaktion (Pflichtauswahl)]],BTT[Verantwortliches TP
(automatisch)],"&lt;&gt;"&amp;VLOOKUP(aktives_Teilprojekt,Teilprojekte[[Teilprojekte]:[Kürzel]],2,FALSE))&gt;0,"Transaktion mehrfach","okay"),"")</f>
        <v/>
      </c>
      <c r="AS2616" t="inlineStr">
        <is>
          <t>FI2587</t>
        </is>
      </c>
    </row>
    <row r="2617">
      <c r="A2617">
        <f>IFERROR(IF(BTT[[#This Row],[Lfd Nr. 
(aus konsolidierter Datei)]]&lt;&gt;"",BTT[[#This Row],[Lfd Nr. 
(aus konsolidierter Datei)]],VLOOKUP(aktives_Teilprojekt,Teilprojekte[[Teilprojekte]:[Kürzel]],2,FALSE)&amp;ROW(BTT[[#This Row],[Lfd Nr.
(automatisch)]])-2),"")</f>
        <v/>
      </c>
      <c r="B2617" t="inlineStr">
        <is>
          <t>Reporting Anlagenmanagement</t>
        </is>
      </c>
      <c r="E2617">
        <f>IFERROR(IF(NOT(BTT[[#This Row],[Manuelle Änderung des Verantwortliches TP
(Auswahl - bei Bedarf)]]=""),BTT[[#This Row],[Manuelle Änderung des Verantwortliches TP
(Auswahl - bei Bedarf)]],VLOOKUP(BTT[[#This Row],[Hauptprozess
(Pflichtauswahl)]],Hauptprozesse[],3,FALSE)),"")</f>
        <v/>
      </c>
      <c r="G2617" t="inlineStr">
        <is>
          <t>RW-B/A</t>
        </is>
      </c>
      <c r="H2617" t="inlineStr">
        <is>
          <t>FI-AA</t>
        </is>
      </c>
      <c r="I2617" t="inlineStr">
        <is>
          <t>AUVA</t>
        </is>
      </c>
      <c r="J2617">
        <f>IFERROR(VLOOKUP(BTT[[#This Row],[Verwendete Transaktion (Pflichtauswahl)]],Transaktionen[[Transaktionen]:[Langtext]],2,FALSE),"")</f>
        <v/>
      </c>
      <c r="V2617">
        <f>IFERROR(VLOOKUP(BTT[[#This Row],[Verwendetes Formular
(Auswahl falls relevant)]],Formulare[[Formularbezeichnung]:[Formularname (technisch)]],2,FALSE),"")</f>
        <v/>
      </c>
      <c r="AK2617">
        <f>IF(BTT[[#This Row],[Subprozess
(optionale Auswahl)]]="","okay",IF(VLOOKUP(BTT[[#This Row],[Subprozess
(optionale Auswahl)]],BPML[[Subprozess]:[Zugeordneter Hauptprozess]],3,FALSE)=BTT[[#This Row],[Hauptprozess
(Pflichtauswahl)]],"okay","falscher Subprozess"))</f>
        <v/>
      </c>
      <c r="AL2617">
        <f>IF(aktives_Teilprojekt="Master","",IF(BTT[[#This Row],[Verantwortliches TP
(automatisch)]]=VLOOKUP(aktives_Teilprojekt,Teilprojekte[[Teilprojekte]:[Kürzel]],2,FALSE),"okay","Hauptprozess anderes TP"))</f>
        <v/>
      </c>
      <c r="AM26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7">
        <f>IFERROR(IF(BTT[[#This Row],[SAP-Modul
(Pflichtauswahl)]]&lt;&gt;VLOOKUP(BTT[[#This Row],[Verwendete Transaktion (Pflichtauswahl)]],Transaktionen[[Transaktionen]:[Modul]],3,FALSE),"Modul anders","okay"),"")</f>
        <v/>
      </c>
      <c r="AP2617">
        <f>IFERROR(IF(COUNTIFS(BTT[Verwendete Transaktion (Pflichtauswahl)],BTT[[#This Row],[Verwendete Transaktion (Pflichtauswahl)]],BTT[SAP-Modul
(Pflichtauswahl)],"&lt;&gt;"&amp;BTT[[#This Row],[SAP-Modul
(Pflichtauswahl)]])&gt;0,"Modul anders","okay"),"")</f>
        <v/>
      </c>
      <c r="AQ2617">
        <f>IFERROR(IF(COUNTIFS(BTT[Verwendete Transaktion (Pflichtauswahl)],BTT[[#This Row],[Verwendete Transaktion (Pflichtauswahl)]],BTT[Verantwortliches TP
(automatisch)],"&lt;&gt;"&amp;BTT[[#This Row],[Verantwortliches TP
(automatisch)]])&gt;0,"Transaktion mehrfach","okay"),"")</f>
        <v/>
      </c>
      <c r="AR2617">
        <f>IFERROR(IF(COUNTIFS(BTT[Verwendete Transaktion (Pflichtauswahl)],BTT[[#This Row],[Verwendete Transaktion (Pflichtauswahl)]],BTT[Verantwortliches TP
(automatisch)],"&lt;&gt;"&amp;VLOOKUP(aktives_Teilprojekt,Teilprojekte[[Teilprojekte]:[Kürzel]],2,FALSE))&gt;0,"Transaktion mehrfach","okay"),"")</f>
        <v/>
      </c>
      <c r="AS2617" t="inlineStr">
        <is>
          <t>FI2588</t>
        </is>
      </c>
    </row>
    <row r="2618">
      <c r="A2618">
        <f>IFERROR(IF(BTT[[#This Row],[Lfd Nr. 
(aus konsolidierter Datei)]]&lt;&gt;"",BTT[[#This Row],[Lfd Nr. 
(aus konsolidierter Datei)]],VLOOKUP(aktives_Teilprojekt,Teilprojekte[[Teilprojekte]:[Kürzel]],2,FALSE)&amp;ROW(BTT[[#This Row],[Lfd Nr.
(automatisch)]])-2),"")</f>
        <v/>
      </c>
      <c r="B2618" t="inlineStr">
        <is>
          <t>Reporting Anlagenmanagement</t>
        </is>
      </c>
      <c r="E2618">
        <f>IFERROR(IF(NOT(BTT[[#This Row],[Manuelle Änderung des Verantwortliches TP
(Auswahl - bei Bedarf)]]=""),BTT[[#This Row],[Manuelle Änderung des Verantwortliches TP
(Auswahl - bei Bedarf)]],VLOOKUP(BTT[[#This Row],[Hauptprozess
(Pflichtauswahl)]],Hauptprozesse[],3,FALSE)),"")</f>
        <v/>
      </c>
      <c r="G2618" t="inlineStr">
        <is>
          <t>RW-B/A</t>
        </is>
      </c>
      <c r="H2618" t="inlineStr">
        <is>
          <t>FI-AA</t>
        </is>
      </c>
      <c r="I2618" t="inlineStr">
        <is>
          <t>AW01N</t>
        </is>
      </c>
      <c r="J2618">
        <f>IFERROR(VLOOKUP(BTT[[#This Row],[Verwendete Transaktion (Pflichtauswahl)]],Transaktionen[[Transaktionen]:[Langtext]],2,FALSE),"")</f>
        <v/>
      </c>
      <c r="K2618" t="inlineStr">
        <is>
          <t>AS03</t>
        </is>
      </c>
      <c r="V2618">
        <f>IFERROR(VLOOKUP(BTT[[#This Row],[Verwendetes Formular
(Auswahl falls relevant)]],Formulare[[Formularbezeichnung]:[Formularname (technisch)]],2,FALSE),"")</f>
        <v/>
      </c>
      <c r="Y2618" t="inlineStr">
        <is>
          <t>AS03</t>
        </is>
      </c>
      <c r="AK2618">
        <f>IF(BTT[[#This Row],[Subprozess
(optionale Auswahl)]]="","okay",IF(VLOOKUP(BTT[[#This Row],[Subprozess
(optionale Auswahl)]],BPML[[Subprozess]:[Zugeordneter Hauptprozess]],3,FALSE)=BTT[[#This Row],[Hauptprozess
(Pflichtauswahl)]],"okay","falscher Subprozess"))</f>
        <v/>
      </c>
      <c r="AL2618">
        <f>IF(aktives_Teilprojekt="Master","",IF(BTT[[#This Row],[Verantwortliches TP
(automatisch)]]=VLOOKUP(aktives_Teilprojekt,Teilprojekte[[Teilprojekte]:[Kürzel]],2,FALSE),"okay","Hauptprozess anderes TP"))</f>
        <v/>
      </c>
      <c r="AM26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8">
        <f>IFERROR(IF(BTT[[#This Row],[SAP-Modul
(Pflichtauswahl)]]&lt;&gt;VLOOKUP(BTT[[#This Row],[Verwendete Transaktion (Pflichtauswahl)]],Transaktionen[[Transaktionen]:[Modul]],3,FALSE),"Modul anders","okay"),"")</f>
        <v/>
      </c>
      <c r="AP2618">
        <f>IFERROR(IF(COUNTIFS(BTT[Verwendete Transaktion (Pflichtauswahl)],BTT[[#This Row],[Verwendete Transaktion (Pflichtauswahl)]],BTT[SAP-Modul
(Pflichtauswahl)],"&lt;&gt;"&amp;BTT[[#This Row],[SAP-Modul
(Pflichtauswahl)]])&gt;0,"Modul anders","okay"),"")</f>
        <v/>
      </c>
      <c r="AQ2618">
        <f>IFERROR(IF(COUNTIFS(BTT[Verwendete Transaktion (Pflichtauswahl)],BTT[[#This Row],[Verwendete Transaktion (Pflichtauswahl)]],BTT[Verantwortliches TP
(automatisch)],"&lt;&gt;"&amp;BTT[[#This Row],[Verantwortliches TP
(automatisch)]])&gt;0,"Transaktion mehrfach","okay"),"")</f>
        <v/>
      </c>
      <c r="AR2618">
        <f>IFERROR(IF(COUNTIFS(BTT[Verwendete Transaktion (Pflichtauswahl)],BTT[[#This Row],[Verwendete Transaktion (Pflichtauswahl)]],BTT[Verantwortliches TP
(automatisch)],"&lt;&gt;"&amp;VLOOKUP(aktives_Teilprojekt,Teilprojekte[[Teilprojekte]:[Kürzel]],2,FALSE))&gt;0,"Transaktion mehrfach","okay"),"")</f>
        <v/>
      </c>
      <c r="AS2618" t="inlineStr">
        <is>
          <t>FI2589</t>
        </is>
      </c>
    </row>
    <row r="2619">
      <c r="A2619">
        <f>IFERROR(IF(BTT[[#This Row],[Lfd Nr. 
(aus konsolidierter Datei)]]&lt;&gt;"",BTT[[#This Row],[Lfd Nr. 
(aus konsolidierter Datei)]],VLOOKUP(aktives_Teilprojekt,Teilprojekte[[Teilprojekte]:[Kürzel]],2,FALSE)&amp;ROW(BTT[[#This Row],[Lfd Nr.
(automatisch)]])-2),"")</f>
        <v/>
      </c>
      <c r="E2619">
        <f>IFERROR(IF(NOT(BTT[[#This Row],[Manuelle Änderung des Verantwortliches TP
(Auswahl - bei Bedarf)]]=""),BTT[[#This Row],[Manuelle Änderung des Verantwortliches TP
(Auswahl - bei Bedarf)]],VLOOKUP(BTT[[#This Row],[Hauptprozess
(Pflichtauswahl)]],Hauptprozesse[],3,FALSE)),"")</f>
        <v/>
      </c>
      <c r="F2619" t="inlineStr">
        <is>
          <t>FI</t>
        </is>
      </c>
      <c r="G2619" t="inlineStr">
        <is>
          <t>RW-B/A</t>
        </is>
      </c>
      <c r="H2619" t="inlineStr">
        <is>
          <t>FI-AA</t>
        </is>
      </c>
      <c r="I2619" t="inlineStr">
        <is>
          <t>OA08</t>
        </is>
      </c>
      <c r="J2619">
        <f>IFERROR(VLOOKUP(BTT[[#This Row],[Verwendete Transaktion (Pflichtauswahl)]],Transaktionen[[Transaktionen]:[Langtext]],2,FALSE),"")</f>
        <v/>
      </c>
      <c r="V2619">
        <f>IFERROR(VLOOKUP(BTT[[#This Row],[Verwendetes Formular
(Auswahl falls relevant)]],Formulare[[Formularbezeichnung]:[Formularname (technisch)]],2,FALSE),"")</f>
        <v/>
      </c>
      <c r="Y2619" t="inlineStr">
        <is>
          <t>keine Berechtigung/Customazing ?</t>
        </is>
      </c>
      <c r="AK2619">
        <f>IF(BTT[[#This Row],[Subprozess
(optionale Auswahl)]]="","okay",IF(VLOOKUP(BTT[[#This Row],[Subprozess
(optionale Auswahl)]],BPML[[Subprozess]:[Zugeordneter Hauptprozess]],3,FALSE)=BTT[[#This Row],[Hauptprozess
(Pflichtauswahl)]],"okay","falscher Subprozess"))</f>
        <v/>
      </c>
      <c r="AL2619">
        <f>IF(aktives_Teilprojekt="Master","",IF(BTT[[#This Row],[Verantwortliches TP
(automatisch)]]=VLOOKUP(aktives_Teilprojekt,Teilprojekte[[Teilprojekte]:[Kürzel]],2,FALSE),"okay","Hauptprozess anderes TP"))</f>
        <v/>
      </c>
      <c r="AM26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19">
        <f>IFERROR(IF(BTT[[#This Row],[SAP-Modul
(Pflichtauswahl)]]&lt;&gt;VLOOKUP(BTT[[#This Row],[Verwendete Transaktion (Pflichtauswahl)]],Transaktionen[[Transaktionen]:[Modul]],3,FALSE),"Modul anders","okay"),"")</f>
        <v/>
      </c>
      <c r="AP2619">
        <f>IFERROR(IF(COUNTIFS(BTT[Verwendete Transaktion (Pflichtauswahl)],BTT[[#This Row],[Verwendete Transaktion (Pflichtauswahl)]],BTT[SAP-Modul
(Pflichtauswahl)],"&lt;&gt;"&amp;BTT[[#This Row],[SAP-Modul
(Pflichtauswahl)]])&gt;0,"Modul anders","okay"),"")</f>
        <v/>
      </c>
      <c r="AQ2619">
        <f>IFERROR(IF(COUNTIFS(BTT[Verwendete Transaktion (Pflichtauswahl)],BTT[[#This Row],[Verwendete Transaktion (Pflichtauswahl)]],BTT[Verantwortliches TP
(automatisch)],"&lt;&gt;"&amp;BTT[[#This Row],[Verantwortliches TP
(automatisch)]])&gt;0,"Transaktion mehrfach","okay"),"")</f>
        <v/>
      </c>
      <c r="AR2619">
        <f>IFERROR(IF(COUNTIFS(BTT[Verwendete Transaktion (Pflichtauswahl)],BTT[[#This Row],[Verwendete Transaktion (Pflichtauswahl)]],BTT[Verantwortliches TP
(automatisch)],"&lt;&gt;"&amp;VLOOKUP(aktives_Teilprojekt,Teilprojekte[[Teilprojekte]:[Kürzel]],2,FALSE))&gt;0,"Transaktion mehrfach","okay"),"")</f>
        <v/>
      </c>
      <c r="AS2619" t="inlineStr">
        <is>
          <t>FI2590</t>
        </is>
      </c>
    </row>
    <row r="2620">
      <c r="A2620">
        <f>IFERROR(IF(BTT[[#This Row],[Lfd Nr. 
(aus konsolidierter Datei)]]&lt;&gt;"",BTT[[#This Row],[Lfd Nr. 
(aus konsolidierter Datei)]],VLOOKUP(aktives_Teilprojekt,Teilprojekte[[Teilprojekte]:[Kürzel]],2,FALSE)&amp;ROW(BTT[[#This Row],[Lfd Nr.
(automatisch)]])-2),"")</f>
        <v/>
      </c>
      <c r="E2620">
        <f>IFERROR(IF(NOT(BTT[[#This Row],[Manuelle Änderung des Verantwortliches TP
(Auswahl - bei Bedarf)]]=""),BTT[[#This Row],[Manuelle Änderung des Verantwortliches TP
(Auswahl - bei Bedarf)]],VLOOKUP(BTT[[#This Row],[Hauptprozess
(Pflichtauswahl)]],Hauptprozesse[],3,FALSE)),"")</f>
        <v/>
      </c>
      <c r="F2620" t="inlineStr">
        <is>
          <t>FI</t>
        </is>
      </c>
      <c r="G2620" t="inlineStr">
        <is>
          <t>RW-B/A</t>
        </is>
      </c>
      <c r="H2620" t="inlineStr">
        <is>
          <t>FI-AA</t>
        </is>
      </c>
      <c r="I2620" t="inlineStr">
        <is>
          <t>OAAQ</t>
        </is>
      </c>
      <c r="J2620">
        <f>IFERROR(VLOOKUP(BTT[[#This Row],[Verwendete Transaktion (Pflichtauswahl)]],Transaktionen[[Transaktionen]:[Langtext]],2,FALSE),"")</f>
        <v/>
      </c>
      <c r="V2620">
        <f>IFERROR(VLOOKUP(BTT[[#This Row],[Verwendetes Formular
(Auswahl falls relevant)]],Formulare[[Formularbezeichnung]:[Formularname (technisch)]],2,FALSE),"")</f>
        <v/>
      </c>
      <c r="Y2620" t="inlineStr">
        <is>
          <t>keine Berechtigung/Customazing ?</t>
        </is>
      </c>
      <c r="AK2620">
        <f>IF(BTT[[#This Row],[Subprozess
(optionale Auswahl)]]="","okay",IF(VLOOKUP(BTT[[#This Row],[Subprozess
(optionale Auswahl)]],BPML[[Subprozess]:[Zugeordneter Hauptprozess]],3,FALSE)=BTT[[#This Row],[Hauptprozess
(Pflichtauswahl)]],"okay","falscher Subprozess"))</f>
        <v/>
      </c>
      <c r="AL2620">
        <f>IF(aktives_Teilprojekt="Master","",IF(BTT[[#This Row],[Verantwortliches TP
(automatisch)]]=VLOOKUP(aktives_Teilprojekt,Teilprojekte[[Teilprojekte]:[Kürzel]],2,FALSE),"okay","Hauptprozess anderes TP"))</f>
        <v/>
      </c>
      <c r="AM26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0">
        <f>IFERROR(IF(BTT[[#This Row],[SAP-Modul
(Pflichtauswahl)]]&lt;&gt;VLOOKUP(BTT[[#This Row],[Verwendete Transaktion (Pflichtauswahl)]],Transaktionen[[Transaktionen]:[Modul]],3,FALSE),"Modul anders","okay"),"")</f>
        <v/>
      </c>
      <c r="AP2620">
        <f>IFERROR(IF(COUNTIFS(BTT[Verwendete Transaktion (Pflichtauswahl)],BTT[[#This Row],[Verwendete Transaktion (Pflichtauswahl)]],BTT[SAP-Modul
(Pflichtauswahl)],"&lt;&gt;"&amp;BTT[[#This Row],[SAP-Modul
(Pflichtauswahl)]])&gt;0,"Modul anders","okay"),"")</f>
        <v/>
      </c>
      <c r="AQ2620">
        <f>IFERROR(IF(COUNTIFS(BTT[Verwendete Transaktion (Pflichtauswahl)],BTT[[#This Row],[Verwendete Transaktion (Pflichtauswahl)]],BTT[Verantwortliches TP
(automatisch)],"&lt;&gt;"&amp;BTT[[#This Row],[Verantwortliches TP
(automatisch)]])&gt;0,"Transaktion mehrfach","okay"),"")</f>
        <v/>
      </c>
      <c r="AR2620">
        <f>IFERROR(IF(COUNTIFS(BTT[Verwendete Transaktion (Pflichtauswahl)],BTT[[#This Row],[Verwendete Transaktion (Pflichtauswahl)]],BTT[Verantwortliches TP
(automatisch)],"&lt;&gt;"&amp;VLOOKUP(aktives_Teilprojekt,Teilprojekte[[Teilprojekte]:[Kürzel]],2,FALSE))&gt;0,"Transaktion mehrfach","okay"),"")</f>
        <v/>
      </c>
      <c r="AS2620" t="inlineStr">
        <is>
          <t>FI2591</t>
        </is>
      </c>
    </row>
    <row r="2621">
      <c r="A2621">
        <f>IFERROR(IF(BTT[[#This Row],[Lfd Nr. 
(aus konsolidierter Datei)]]&lt;&gt;"",BTT[[#This Row],[Lfd Nr. 
(aus konsolidierter Datei)]],VLOOKUP(aktives_Teilprojekt,Teilprojekte[[Teilprojekte]:[Kürzel]],2,FALSE)&amp;ROW(BTT[[#This Row],[Lfd Nr.
(automatisch)]])-2),"")</f>
        <v/>
      </c>
      <c r="E2621">
        <f>IFERROR(IF(NOT(BTT[[#This Row],[Manuelle Änderung des Verantwortliches TP
(Auswahl - bei Bedarf)]]=""),BTT[[#This Row],[Manuelle Änderung des Verantwortliches TP
(Auswahl - bei Bedarf)]],VLOOKUP(BTT[[#This Row],[Hauptprozess
(Pflichtauswahl)]],Hauptprozesse[],3,FALSE)),"")</f>
        <v/>
      </c>
      <c r="F2621" t="inlineStr">
        <is>
          <t>FI</t>
        </is>
      </c>
      <c r="G2621" t="inlineStr">
        <is>
          <t>RW-B/A</t>
        </is>
      </c>
      <c r="H2621" t="inlineStr">
        <is>
          <t>FI-AA</t>
        </is>
      </c>
      <c r="I2621" t="inlineStr">
        <is>
          <t>OAAR</t>
        </is>
      </c>
      <c r="J2621">
        <f>IFERROR(VLOOKUP(BTT[[#This Row],[Verwendete Transaktion (Pflichtauswahl)]],Transaktionen[[Transaktionen]:[Langtext]],2,FALSE),"")</f>
        <v/>
      </c>
      <c r="V2621">
        <f>IFERROR(VLOOKUP(BTT[[#This Row],[Verwendetes Formular
(Auswahl falls relevant)]],Formulare[[Formularbezeichnung]:[Formularname (technisch)]],2,FALSE),"")</f>
        <v/>
      </c>
      <c r="Y2621" t="inlineStr">
        <is>
          <t>keine Berechtigung/Customazing ?</t>
        </is>
      </c>
      <c r="AK2621">
        <f>IF(BTT[[#This Row],[Subprozess
(optionale Auswahl)]]="","okay",IF(VLOOKUP(BTT[[#This Row],[Subprozess
(optionale Auswahl)]],BPML[[Subprozess]:[Zugeordneter Hauptprozess]],3,FALSE)=BTT[[#This Row],[Hauptprozess
(Pflichtauswahl)]],"okay","falscher Subprozess"))</f>
        <v/>
      </c>
      <c r="AL2621">
        <f>IF(aktives_Teilprojekt="Master","",IF(BTT[[#This Row],[Verantwortliches TP
(automatisch)]]=VLOOKUP(aktives_Teilprojekt,Teilprojekte[[Teilprojekte]:[Kürzel]],2,FALSE),"okay","Hauptprozess anderes TP"))</f>
        <v/>
      </c>
      <c r="AM26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1">
        <f>IFERROR(IF(BTT[[#This Row],[SAP-Modul
(Pflichtauswahl)]]&lt;&gt;VLOOKUP(BTT[[#This Row],[Verwendete Transaktion (Pflichtauswahl)]],Transaktionen[[Transaktionen]:[Modul]],3,FALSE),"Modul anders","okay"),"")</f>
        <v/>
      </c>
      <c r="AP2621">
        <f>IFERROR(IF(COUNTIFS(BTT[Verwendete Transaktion (Pflichtauswahl)],BTT[[#This Row],[Verwendete Transaktion (Pflichtauswahl)]],BTT[SAP-Modul
(Pflichtauswahl)],"&lt;&gt;"&amp;BTT[[#This Row],[SAP-Modul
(Pflichtauswahl)]])&gt;0,"Modul anders","okay"),"")</f>
        <v/>
      </c>
      <c r="AQ2621">
        <f>IFERROR(IF(COUNTIFS(BTT[Verwendete Transaktion (Pflichtauswahl)],BTT[[#This Row],[Verwendete Transaktion (Pflichtauswahl)]],BTT[Verantwortliches TP
(automatisch)],"&lt;&gt;"&amp;BTT[[#This Row],[Verantwortliches TP
(automatisch)]])&gt;0,"Transaktion mehrfach","okay"),"")</f>
        <v/>
      </c>
      <c r="AR2621">
        <f>IFERROR(IF(COUNTIFS(BTT[Verwendete Transaktion (Pflichtauswahl)],BTT[[#This Row],[Verwendete Transaktion (Pflichtauswahl)]],BTT[Verantwortliches TP
(automatisch)],"&lt;&gt;"&amp;VLOOKUP(aktives_Teilprojekt,Teilprojekte[[Teilprojekte]:[Kürzel]],2,FALSE))&gt;0,"Transaktion mehrfach","okay"),"")</f>
        <v/>
      </c>
      <c r="AS2621" t="inlineStr">
        <is>
          <t>FI2592</t>
        </is>
      </c>
    </row>
    <row r="2622">
      <c r="A2622">
        <f>IFERROR(IF(BTT[[#This Row],[Lfd Nr. 
(aus konsolidierter Datei)]]&lt;&gt;"",BTT[[#This Row],[Lfd Nr. 
(aus konsolidierter Datei)]],VLOOKUP(aktives_Teilprojekt,Teilprojekte[[Teilprojekte]:[Kürzel]],2,FALSE)&amp;ROW(BTT[[#This Row],[Lfd Nr.
(automatisch)]])-2),"")</f>
        <v/>
      </c>
      <c r="E2622">
        <f>IFERROR(IF(NOT(BTT[[#This Row],[Manuelle Änderung des Verantwortliches TP
(Auswahl - bei Bedarf)]]=""),BTT[[#This Row],[Manuelle Änderung des Verantwortliches TP
(Auswahl - bei Bedarf)]],VLOOKUP(BTT[[#This Row],[Hauptprozess
(Pflichtauswahl)]],Hauptprozesse[],3,FALSE)),"")</f>
        <v/>
      </c>
      <c r="F2622" t="inlineStr">
        <is>
          <t>FI</t>
        </is>
      </c>
      <c r="G2622" t="inlineStr">
        <is>
          <t>RW-B/A</t>
        </is>
      </c>
      <c r="H2622" t="inlineStr">
        <is>
          <t>FI-AA</t>
        </is>
      </c>
      <c r="I2622" t="inlineStr">
        <is>
          <t>OABM</t>
        </is>
      </c>
      <c r="J2622">
        <f>IFERROR(VLOOKUP(BTT[[#This Row],[Verwendete Transaktion (Pflichtauswahl)]],Transaktionen[[Transaktionen]:[Langtext]],2,FALSE),"")</f>
        <v/>
      </c>
      <c r="V2622">
        <f>IFERROR(VLOOKUP(BTT[[#This Row],[Verwendetes Formular
(Auswahl falls relevant)]],Formulare[[Formularbezeichnung]:[Formularname (technisch)]],2,FALSE),"")</f>
        <v/>
      </c>
      <c r="Y2622" t="inlineStr">
        <is>
          <t>keine Berechtigung/Customazing ?</t>
        </is>
      </c>
      <c r="AK2622">
        <f>IF(BTT[[#This Row],[Subprozess
(optionale Auswahl)]]="","okay",IF(VLOOKUP(BTT[[#This Row],[Subprozess
(optionale Auswahl)]],BPML[[Subprozess]:[Zugeordneter Hauptprozess]],3,FALSE)=BTT[[#This Row],[Hauptprozess
(Pflichtauswahl)]],"okay","falscher Subprozess"))</f>
        <v/>
      </c>
      <c r="AL2622">
        <f>IF(aktives_Teilprojekt="Master","",IF(BTT[[#This Row],[Verantwortliches TP
(automatisch)]]=VLOOKUP(aktives_Teilprojekt,Teilprojekte[[Teilprojekte]:[Kürzel]],2,FALSE),"okay","Hauptprozess anderes TP"))</f>
        <v/>
      </c>
      <c r="AM26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2">
        <f>IFERROR(IF(BTT[[#This Row],[SAP-Modul
(Pflichtauswahl)]]&lt;&gt;VLOOKUP(BTT[[#This Row],[Verwendete Transaktion (Pflichtauswahl)]],Transaktionen[[Transaktionen]:[Modul]],3,FALSE),"Modul anders","okay"),"")</f>
        <v/>
      </c>
      <c r="AP2622">
        <f>IFERROR(IF(COUNTIFS(BTT[Verwendete Transaktion (Pflichtauswahl)],BTT[[#This Row],[Verwendete Transaktion (Pflichtauswahl)]],BTT[SAP-Modul
(Pflichtauswahl)],"&lt;&gt;"&amp;BTT[[#This Row],[SAP-Modul
(Pflichtauswahl)]])&gt;0,"Modul anders","okay"),"")</f>
        <v/>
      </c>
      <c r="AQ2622">
        <f>IFERROR(IF(COUNTIFS(BTT[Verwendete Transaktion (Pflichtauswahl)],BTT[[#This Row],[Verwendete Transaktion (Pflichtauswahl)]],BTT[Verantwortliches TP
(automatisch)],"&lt;&gt;"&amp;BTT[[#This Row],[Verantwortliches TP
(automatisch)]])&gt;0,"Transaktion mehrfach","okay"),"")</f>
        <v/>
      </c>
      <c r="AR2622">
        <f>IFERROR(IF(COUNTIFS(BTT[Verwendete Transaktion (Pflichtauswahl)],BTT[[#This Row],[Verwendete Transaktion (Pflichtauswahl)]],BTT[Verantwortliches TP
(automatisch)],"&lt;&gt;"&amp;VLOOKUP(aktives_Teilprojekt,Teilprojekte[[Teilprojekte]:[Kürzel]],2,FALSE))&gt;0,"Transaktion mehrfach","okay"),"")</f>
        <v/>
      </c>
      <c r="AS2622" t="inlineStr">
        <is>
          <t>FI2593</t>
        </is>
      </c>
    </row>
    <row r="2623">
      <c r="A2623">
        <f>IFERROR(IF(BTT[[#This Row],[Lfd Nr. 
(aus konsolidierter Datei)]]&lt;&gt;"",BTT[[#This Row],[Lfd Nr. 
(aus konsolidierter Datei)]],VLOOKUP(aktives_Teilprojekt,Teilprojekte[[Teilprojekte]:[Kürzel]],2,FALSE)&amp;ROW(BTT[[#This Row],[Lfd Nr.
(automatisch)]])-2),"")</f>
        <v/>
      </c>
      <c r="E2623">
        <f>IFERROR(IF(NOT(BTT[[#This Row],[Manuelle Änderung des Verantwortliches TP
(Auswahl - bei Bedarf)]]=""),BTT[[#This Row],[Manuelle Änderung des Verantwortliches TP
(Auswahl - bei Bedarf)]],VLOOKUP(BTT[[#This Row],[Hauptprozess
(Pflichtauswahl)]],Hauptprozesse[],3,FALSE)),"")</f>
        <v/>
      </c>
      <c r="F2623" t="inlineStr">
        <is>
          <t>FI</t>
        </is>
      </c>
      <c r="G2623" t="inlineStr">
        <is>
          <t>RW-B/A</t>
        </is>
      </c>
      <c r="H2623" t="inlineStr">
        <is>
          <t>FI-AA</t>
        </is>
      </c>
      <c r="I2623" t="inlineStr">
        <is>
          <t>OABW</t>
        </is>
      </c>
      <c r="J2623">
        <f>IFERROR(VLOOKUP(BTT[[#This Row],[Verwendete Transaktion (Pflichtauswahl)]],Transaktionen[[Transaktionen]:[Langtext]],2,FALSE),"")</f>
        <v/>
      </c>
      <c r="V2623">
        <f>IFERROR(VLOOKUP(BTT[[#This Row],[Verwendetes Formular
(Auswahl falls relevant)]],Formulare[[Formularbezeichnung]:[Formularname (technisch)]],2,FALSE),"")</f>
        <v/>
      </c>
      <c r="Y2623" t="inlineStr">
        <is>
          <t>keine Berechtigung/Customazing ?</t>
        </is>
      </c>
      <c r="AK2623">
        <f>IF(BTT[[#This Row],[Subprozess
(optionale Auswahl)]]="","okay",IF(VLOOKUP(BTT[[#This Row],[Subprozess
(optionale Auswahl)]],BPML[[Subprozess]:[Zugeordneter Hauptprozess]],3,FALSE)=BTT[[#This Row],[Hauptprozess
(Pflichtauswahl)]],"okay","falscher Subprozess"))</f>
        <v/>
      </c>
      <c r="AL2623">
        <f>IF(aktives_Teilprojekt="Master","",IF(BTT[[#This Row],[Verantwortliches TP
(automatisch)]]=VLOOKUP(aktives_Teilprojekt,Teilprojekte[[Teilprojekte]:[Kürzel]],2,FALSE),"okay","Hauptprozess anderes TP"))</f>
        <v/>
      </c>
      <c r="AM26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3">
        <f>IFERROR(IF(BTT[[#This Row],[SAP-Modul
(Pflichtauswahl)]]&lt;&gt;VLOOKUP(BTT[[#This Row],[Verwendete Transaktion (Pflichtauswahl)]],Transaktionen[[Transaktionen]:[Modul]],3,FALSE),"Modul anders","okay"),"")</f>
        <v/>
      </c>
      <c r="AP2623">
        <f>IFERROR(IF(COUNTIFS(BTT[Verwendete Transaktion (Pflichtauswahl)],BTT[[#This Row],[Verwendete Transaktion (Pflichtauswahl)]],BTT[SAP-Modul
(Pflichtauswahl)],"&lt;&gt;"&amp;BTT[[#This Row],[SAP-Modul
(Pflichtauswahl)]])&gt;0,"Modul anders","okay"),"")</f>
        <v/>
      </c>
      <c r="AQ2623">
        <f>IFERROR(IF(COUNTIFS(BTT[Verwendete Transaktion (Pflichtauswahl)],BTT[[#This Row],[Verwendete Transaktion (Pflichtauswahl)]],BTT[Verantwortliches TP
(automatisch)],"&lt;&gt;"&amp;BTT[[#This Row],[Verantwortliches TP
(automatisch)]])&gt;0,"Transaktion mehrfach","okay"),"")</f>
        <v/>
      </c>
      <c r="AR2623">
        <f>IFERROR(IF(COUNTIFS(BTT[Verwendete Transaktion (Pflichtauswahl)],BTT[[#This Row],[Verwendete Transaktion (Pflichtauswahl)]],BTT[Verantwortliches TP
(automatisch)],"&lt;&gt;"&amp;VLOOKUP(aktives_Teilprojekt,Teilprojekte[[Teilprojekte]:[Kürzel]],2,FALSE))&gt;0,"Transaktion mehrfach","okay"),"")</f>
        <v/>
      </c>
      <c r="AS2623" t="inlineStr">
        <is>
          <t>FI2594</t>
        </is>
      </c>
    </row>
    <row r="2624">
      <c r="A2624">
        <f>IFERROR(IF(BTT[[#This Row],[Lfd Nr. 
(aus konsolidierter Datei)]]&lt;&gt;"",BTT[[#This Row],[Lfd Nr. 
(aus konsolidierter Datei)]],VLOOKUP(aktives_Teilprojekt,Teilprojekte[[Teilprojekte]:[Kürzel]],2,FALSE)&amp;ROW(BTT[[#This Row],[Lfd Nr.
(automatisch)]])-2),"")</f>
        <v/>
      </c>
      <c r="E2624">
        <f>IFERROR(IF(NOT(BTT[[#This Row],[Manuelle Änderung des Verantwortliches TP
(Auswahl - bei Bedarf)]]=""),BTT[[#This Row],[Manuelle Änderung des Verantwortliches TP
(Auswahl - bei Bedarf)]],VLOOKUP(BTT[[#This Row],[Hauptprozess
(Pflichtauswahl)]],Hauptprozesse[],3,FALSE)),"")</f>
        <v/>
      </c>
      <c r="F2624" t="inlineStr">
        <is>
          <t>FI</t>
        </is>
      </c>
      <c r="G2624" t="inlineStr">
        <is>
          <t>RW-B/A</t>
        </is>
      </c>
      <c r="H2624" t="inlineStr">
        <is>
          <t>FI-AA</t>
        </is>
      </c>
      <c r="I2624" t="inlineStr">
        <is>
          <t>OABX</t>
        </is>
      </c>
      <c r="J2624">
        <f>IFERROR(VLOOKUP(BTT[[#This Row],[Verwendete Transaktion (Pflichtauswahl)]],Transaktionen[[Transaktionen]:[Langtext]],2,FALSE),"")</f>
        <v/>
      </c>
      <c r="V2624">
        <f>IFERROR(VLOOKUP(BTT[[#This Row],[Verwendetes Formular
(Auswahl falls relevant)]],Formulare[[Formularbezeichnung]:[Formularname (technisch)]],2,FALSE),"")</f>
        <v/>
      </c>
      <c r="Y2624" t="inlineStr">
        <is>
          <t>keine Berechtigung/Customazing ?</t>
        </is>
      </c>
      <c r="AK2624">
        <f>IF(BTT[[#This Row],[Subprozess
(optionale Auswahl)]]="","okay",IF(VLOOKUP(BTT[[#This Row],[Subprozess
(optionale Auswahl)]],BPML[[Subprozess]:[Zugeordneter Hauptprozess]],3,FALSE)=BTT[[#This Row],[Hauptprozess
(Pflichtauswahl)]],"okay","falscher Subprozess"))</f>
        <v/>
      </c>
      <c r="AL2624">
        <f>IF(aktives_Teilprojekt="Master","",IF(BTT[[#This Row],[Verantwortliches TP
(automatisch)]]=VLOOKUP(aktives_Teilprojekt,Teilprojekte[[Teilprojekte]:[Kürzel]],2,FALSE),"okay","Hauptprozess anderes TP"))</f>
        <v/>
      </c>
      <c r="AM26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4">
        <f>IFERROR(IF(BTT[[#This Row],[SAP-Modul
(Pflichtauswahl)]]&lt;&gt;VLOOKUP(BTT[[#This Row],[Verwendete Transaktion (Pflichtauswahl)]],Transaktionen[[Transaktionen]:[Modul]],3,FALSE),"Modul anders","okay"),"")</f>
        <v/>
      </c>
      <c r="AP2624">
        <f>IFERROR(IF(COUNTIFS(BTT[Verwendete Transaktion (Pflichtauswahl)],BTT[[#This Row],[Verwendete Transaktion (Pflichtauswahl)]],BTT[SAP-Modul
(Pflichtauswahl)],"&lt;&gt;"&amp;BTT[[#This Row],[SAP-Modul
(Pflichtauswahl)]])&gt;0,"Modul anders","okay"),"")</f>
        <v/>
      </c>
      <c r="AQ2624">
        <f>IFERROR(IF(COUNTIFS(BTT[Verwendete Transaktion (Pflichtauswahl)],BTT[[#This Row],[Verwendete Transaktion (Pflichtauswahl)]],BTT[Verantwortliches TP
(automatisch)],"&lt;&gt;"&amp;BTT[[#This Row],[Verantwortliches TP
(automatisch)]])&gt;0,"Transaktion mehrfach","okay"),"")</f>
        <v/>
      </c>
      <c r="AR2624">
        <f>IFERROR(IF(COUNTIFS(BTT[Verwendete Transaktion (Pflichtauswahl)],BTT[[#This Row],[Verwendete Transaktion (Pflichtauswahl)]],BTT[Verantwortliches TP
(automatisch)],"&lt;&gt;"&amp;VLOOKUP(aktives_Teilprojekt,Teilprojekte[[Teilprojekte]:[Kürzel]],2,FALSE))&gt;0,"Transaktion mehrfach","okay"),"")</f>
        <v/>
      </c>
      <c r="AS2624" t="inlineStr">
        <is>
          <t>FI2595</t>
        </is>
      </c>
    </row>
    <row r="2625">
      <c r="A2625">
        <f>IFERROR(IF(BTT[[#This Row],[Lfd Nr. 
(aus konsolidierter Datei)]]&lt;&gt;"",BTT[[#This Row],[Lfd Nr. 
(aus konsolidierter Datei)]],VLOOKUP(aktives_Teilprojekt,Teilprojekte[[Teilprojekte]:[Kürzel]],2,FALSE)&amp;ROW(BTT[[#This Row],[Lfd Nr.
(automatisch)]])-2),"")</f>
        <v/>
      </c>
      <c r="E2625">
        <f>IFERROR(IF(NOT(BTT[[#This Row],[Manuelle Änderung des Verantwortliches TP
(Auswahl - bei Bedarf)]]=""),BTT[[#This Row],[Manuelle Änderung des Verantwortliches TP
(Auswahl - bei Bedarf)]],VLOOKUP(BTT[[#This Row],[Hauptprozess
(Pflichtauswahl)]],Hauptprozesse[],3,FALSE)),"")</f>
        <v/>
      </c>
      <c r="F2625" t="inlineStr">
        <is>
          <t>FI</t>
        </is>
      </c>
      <c r="G2625" t="inlineStr">
        <is>
          <t>RW-B/A</t>
        </is>
      </c>
      <c r="H2625" t="inlineStr">
        <is>
          <t>FI-AA</t>
        </is>
      </c>
      <c r="I2625" t="inlineStr">
        <is>
          <t>OACT</t>
        </is>
      </c>
      <c r="J2625">
        <f>IFERROR(VLOOKUP(BTT[[#This Row],[Verwendete Transaktion (Pflichtauswahl)]],Transaktionen[[Transaktionen]:[Langtext]],2,FALSE),"")</f>
        <v/>
      </c>
      <c r="V2625">
        <f>IFERROR(VLOOKUP(BTT[[#This Row],[Verwendetes Formular
(Auswahl falls relevant)]],Formulare[[Formularbezeichnung]:[Formularname (technisch)]],2,FALSE),"")</f>
        <v/>
      </c>
      <c r="Y2625" t="inlineStr">
        <is>
          <t>keine Berechtigung/Customazing ?</t>
        </is>
      </c>
      <c r="AK2625">
        <f>IF(BTT[[#This Row],[Subprozess
(optionale Auswahl)]]="","okay",IF(VLOOKUP(BTT[[#This Row],[Subprozess
(optionale Auswahl)]],BPML[[Subprozess]:[Zugeordneter Hauptprozess]],3,FALSE)=BTT[[#This Row],[Hauptprozess
(Pflichtauswahl)]],"okay","falscher Subprozess"))</f>
        <v/>
      </c>
      <c r="AL2625">
        <f>IF(aktives_Teilprojekt="Master","",IF(BTT[[#This Row],[Verantwortliches TP
(automatisch)]]=VLOOKUP(aktives_Teilprojekt,Teilprojekte[[Teilprojekte]:[Kürzel]],2,FALSE),"okay","Hauptprozess anderes TP"))</f>
        <v/>
      </c>
      <c r="AM26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5">
        <f>IFERROR(IF(BTT[[#This Row],[SAP-Modul
(Pflichtauswahl)]]&lt;&gt;VLOOKUP(BTT[[#This Row],[Verwendete Transaktion (Pflichtauswahl)]],Transaktionen[[Transaktionen]:[Modul]],3,FALSE),"Modul anders","okay"),"")</f>
        <v/>
      </c>
      <c r="AP2625">
        <f>IFERROR(IF(COUNTIFS(BTT[Verwendete Transaktion (Pflichtauswahl)],BTT[[#This Row],[Verwendete Transaktion (Pflichtauswahl)]],BTT[SAP-Modul
(Pflichtauswahl)],"&lt;&gt;"&amp;BTT[[#This Row],[SAP-Modul
(Pflichtauswahl)]])&gt;0,"Modul anders","okay"),"")</f>
        <v/>
      </c>
      <c r="AQ2625">
        <f>IFERROR(IF(COUNTIFS(BTT[Verwendete Transaktion (Pflichtauswahl)],BTT[[#This Row],[Verwendete Transaktion (Pflichtauswahl)]],BTT[Verantwortliches TP
(automatisch)],"&lt;&gt;"&amp;BTT[[#This Row],[Verantwortliches TP
(automatisch)]])&gt;0,"Transaktion mehrfach","okay"),"")</f>
        <v/>
      </c>
      <c r="AR2625">
        <f>IFERROR(IF(COUNTIFS(BTT[Verwendete Transaktion (Pflichtauswahl)],BTT[[#This Row],[Verwendete Transaktion (Pflichtauswahl)]],BTT[Verantwortliches TP
(automatisch)],"&lt;&gt;"&amp;VLOOKUP(aktives_Teilprojekt,Teilprojekte[[Teilprojekte]:[Kürzel]],2,FALSE))&gt;0,"Transaktion mehrfach","okay"),"")</f>
        <v/>
      </c>
      <c r="AS2625" t="inlineStr">
        <is>
          <t>FI2596</t>
        </is>
      </c>
    </row>
    <row r="2626">
      <c r="A2626">
        <f>IFERROR(IF(BTT[[#This Row],[Lfd Nr. 
(aus konsolidierter Datei)]]&lt;&gt;"",BTT[[#This Row],[Lfd Nr. 
(aus konsolidierter Datei)]],VLOOKUP(aktives_Teilprojekt,Teilprojekte[[Teilprojekte]:[Kürzel]],2,FALSE)&amp;ROW(BTT[[#This Row],[Lfd Nr.
(automatisch)]])-2),"")</f>
        <v/>
      </c>
      <c r="E2626">
        <f>IFERROR(IF(NOT(BTT[[#This Row],[Manuelle Änderung des Verantwortliches TP
(Auswahl - bei Bedarf)]]=""),BTT[[#This Row],[Manuelle Änderung des Verantwortliches TP
(Auswahl - bei Bedarf)]],VLOOKUP(BTT[[#This Row],[Hauptprozess
(Pflichtauswahl)]],Hauptprozesse[],3,FALSE)),"")</f>
        <v/>
      </c>
      <c r="F2626" t="inlineStr">
        <is>
          <t>FI</t>
        </is>
      </c>
      <c r="G2626" t="inlineStr">
        <is>
          <t>RW-B/A</t>
        </is>
      </c>
      <c r="H2626" t="inlineStr">
        <is>
          <t>FI-AA</t>
        </is>
      </c>
      <c r="I2626" t="inlineStr">
        <is>
          <t>OAK4</t>
        </is>
      </c>
      <c r="J2626">
        <f>IFERROR(VLOOKUP(BTT[[#This Row],[Verwendete Transaktion (Pflichtauswahl)]],Transaktionen[[Transaktionen]:[Langtext]],2,FALSE),"")</f>
        <v/>
      </c>
      <c r="V2626">
        <f>IFERROR(VLOOKUP(BTT[[#This Row],[Verwendetes Formular
(Auswahl falls relevant)]],Formulare[[Formularbezeichnung]:[Formularname (technisch)]],2,FALSE),"")</f>
        <v/>
      </c>
      <c r="Y2626" t="inlineStr">
        <is>
          <t>keine Berechtigung/Customazing ?</t>
        </is>
      </c>
      <c r="AK2626">
        <f>IF(BTT[[#This Row],[Subprozess
(optionale Auswahl)]]="","okay",IF(VLOOKUP(BTT[[#This Row],[Subprozess
(optionale Auswahl)]],BPML[[Subprozess]:[Zugeordneter Hauptprozess]],3,FALSE)=BTT[[#This Row],[Hauptprozess
(Pflichtauswahl)]],"okay","falscher Subprozess"))</f>
        <v/>
      </c>
      <c r="AL2626">
        <f>IF(aktives_Teilprojekt="Master","",IF(BTT[[#This Row],[Verantwortliches TP
(automatisch)]]=VLOOKUP(aktives_Teilprojekt,Teilprojekte[[Teilprojekte]:[Kürzel]],2,FALSE),"okay","Hauptprozess anderes TP"))</f>
        <v/>
      </c>
      <c r="AM26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6">
        <f>IFERROR(IF(BTT[[#This Row],[SAP-Modul
(Pflichtauswahl)]]&lt;&gt;VLOOKUP(BTT[[#This Row],[Verwendete Transaktion (Pflichtauswahl)]],Transaktionen[[Transaktionen]:[Modul]],3,FALSE),"Modul anders","okay"),"")</f>
        <v/>
      </c>
      <c r="AP2626">
        <f>IFERROR(IF(COUNTIFS(BTT[Verwendete Transaktion (Pflichtauswahl)],BTT[[#This Row],[Verwendete Transaktion (Pflichtauswahl)]],BTT[SAP-Modul
(Pflichtauswahl)],"&lt;&gt;"&amp;BTT[[#This Row],[SAP-Modul
(Pflichtauswahl)]])&gt;0,"Modul anders","okay"),"")</f>
        <v/>
      </c>
      <c r="AQ2626">
        <f>IFERROR(IF(COUNTIFS(BTT[Verwendete Transaktion (Pflichtauswahl)],BTT[[#This Row],[Verwendete Transaktion (Pflichtauswahl)]],BTT[Verantwortliches TP
(automatisch)],"&lt;&gt;"&amp;BTT[[#This Row],[Verantwortliches TP
(automatisch)]])&gt;0,"Transaktion mehrfach","okay"),"")</f>
        <v/>
      </c>
      <c r="AR2626">
        <f>IFERROR(IF(COUNTIFS(BTT[Verwendete Transaktion (Pflichtauswahl)],BTT[[#This Row],[Verwendete Transaktion (Pflichtauswahl)]],BTT[Verantwortliches TP
(automatisch)],"&lt;&gt;"&amp;VLOOKUP(aktives_Teilprojekt,Teilprojekte[[Teilprojekte]:[Kürzel]],2,FALSE))&gt;0,"Transaktion mehrfach","okay"),"")</f>
        <v/>
      </c>
      <c r="AS2626" t="inlineStr">
        <is>
          <t>FI2597</t>
        </is>
      </c>
    </row>
    <row r="2627">
      <c r="A2627">
        <f>IFERROR(IF(BTT[[#This Row],[Lfd Nr. 
(aus konsolidierter Datei)]]&lt;&gt;"",BTT[[#This Row],[Lfd Nr. 
(aus konsolidierter Datei)]],VLOOKUP(aktives_Teilprojekt,Teilprojekte[[Teilprojekte]:[Kürzel]],2,FALSE)&amp;ROW(BTT[[#This Row],[Lfd Nr.
(automatisch)]])-2),"")</f>
        <v/>
      </c>
      <c r="E2627">
        <f>IFERROR(IF(NOT(BTT[[#This Row],[Manuelle Änderung des Verantwortliches TP
(Auswahl - bei Bedarf)]]=""),BTT[[#This Row],[Manuelle Änderung des Verantwortliches TP
(Auswahl - bei Bedarf)]],VLOOKUP(BTT[[#This Row],[Hauptprozess
(Pflichtauswahl)]],Hauptprozesse[],3,FALSE)),"")</f>
        <v/>
      </c>
      <c r="F2627" t="inlineStr">
        <is>
          <t>FI</t>
        </is>
      </c>
      <c r="G2627" t="inlineStr">
        <is>
          <t>RW-B/A</t>
        </is>
      </c>
      <c r="H2627" t="inlineStr">
        <is>
          <t>FI-AA</t>
        </is>
      </c>
      <c r="I2627" t="inlineStr">
        <is>
          <t>OAK6</t>
        </is>
      </c>
      <c r="J2627">
        <f>IFERROR(VLOOKUP(BTT[[#This Row],[Verwendete Transaktion (Pflichtauswahl)]],Transaktionen[[Transaktionen]:[Langtext]],2,FALSE),"")</f>
        <v/>
      </c>
      <c r="V2627">
        <f>IFERROR(VLOOKUP(BTT[[#This Row],[Verwendetes Formular
(Auswahl falls relevant)]],Formulare[[Formularbezeichnung]:[Formularname (technisch)]],2,FALSE),"")</f>
        <v/>
      </c>
      <c r="Y2627" t="inlineStr">
        <is>
          <t>keine Berechtigung/Customazing ?</t>
        </is>
      </c>
      <c r="AK2627">
        <f>IF(BTT[[#This Row],[Subprozess
(optionale Auswahl)]]="","okay",IF(VLOOKUP(BTT[[#This Row],[Subprozess
(optionale Auswahl)]],BPML[[Subprozess]:[Zugeordneter Hauptprozess]],3,FALSE)=BTT[[#This Row],[Hauptprozess
(Pflichtauswahl)]],"okay","falscher Subprozess"))</f>
        <v/>
      </c>
      <c r="AL2627">
        <f>IF(aktives_Teilprojekt="Master","",IF(BTT[[#This Row],[Verantwortliches TP
(automatisch)]]=VLOOKUP(aktives_Teilprojekt,Teilprojekte[[Teilprojekte]:[Kürzel]],2,FALSE),"okay","Hauptprozess anderes TP"))</f>
        <v/>
      </c>
      <c r="AM26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7">
        <f>IFERROR(IF(BTT[[#This Row],[SAP-Modul
(Pflichtauswahl)]]&lt;&gt;VLOOKUP(BTT[[#This Row],[Verwendete Transaktion (Pflichtauswahl)]],Transaktionen[[Transaktionen]:[Modul]],3,FALSE),"Modul anders","okay"),"")</f>
        <v/>
      </c>
      <c r="AP2627">
        <f>IFERROR(IF(COUNTIFS(BTT[Verwendete Transaktion (Pflichtauswahl)],BTT[[#This Row],[Verwendete Transaktion (Pflichtauswahl)]],BTT[SAP-Modul
(Pflichtauswahl)],"&lt;&gt;"&amp;BTT[[#This Row],[SAP-Modul
(Pflichtauswahl)]])&gt;0,"Modul anders","okay"),"")</f>
        <v/>
      </c>
      <c r="AQ2627">
        <f>IFERROR(IF(COUNTIFS(BTT[Verwendete Transaktion (Pflichtauswahl)],BTT[[#This Row],[Verwendete Transaktion (Pflichtauswahl)]],BTT[Verantwortliches TP
(automatisch)],"&lt;&gt;"&amp;BTT[[#This Row],[Verantwortliches TP
(automatisch)]])&gt;0,"Transaktion mehrfach","okay"),"")</f>
        <v/>
      </c>
      <c r="AR2627">
        <f>IFERROR(IF(COUNTIFS(BTT[Verwendete Transaktion (Pflichtauswahl)],BTT[[#This Row],[Verwendete Transaktion (Pflichtauswahl)]],BTT[Verantwortliches TP
(automatisch)],"&lt;&gt;"&amp;VLOOKUP(aktives_Teilprojekt,Teilprojekte[[Teilprojekte]:[Kürzel]],2,FALSE))&gt;0,"Transaktion mehrfach","okay"),"")</f>
        <v/>
      </c>
      <c r="AS2627" t="inlineStr">
        <is>
          <t>FI2598</t>
        </is>
      </c>
    </row>
    <row r="2628">
      <c r="A2628">
        <f>IFERROR(IF(BTT[[#This Row],[Lfd Nr. 
(aus konsolidierter Datei)]]&lt;&gt;"",BTT[[#This Row],[Lfd Nr. 
(aus konsolidierter Datei)]],VLOOKUP(aktives_Teilprojekt,Teilprojekte[[Teilprojekte]:[Kürzel]],2,FALSE)&amp;ROW(BTT[[#This Row],[Lfd Nr.
(automatisch)]])-2),"")</f>
        <v/>
      </c>
      <c r="E2628">
        <f>IFERROR(IF(NOT(BTT[[#This Row],[Manuelle Änderung des Verantwortliches TP
(Auswahl - bei Bedarf)]]=""),BTT[[#This Row],[Manuelle Änderung des Verantwortliches TP
(Auswahl - bei Bedarf)]],VLOOKUP(BTT[[#This Row],[Hauptprozess
(Pflichtauswahl)]],Hauptprozesse[],3,FALSE)),"")</f>
        <v/>
      </c>
      <c r="F2628" t="inlineStr">
        <is>
          <t>FI</t>
        </is>
      </c>
      <c r="G2628" t="inlineStr">
        <is>
          <t>RW-B/A</t>
        </is>
      </c>
      <c r="H2628" t="inlineStr">
        <is>
          <t>FI-AA</t>
        </is>
      </c>
      <c r="I2628" t="inlineStr">
        <is>
          <t>OAOA</t>
        </is>
      </c>
      <c r="J2628">
        <f>IFERROR(VLOOKUP(BTT[[#This Row],[Verwendete Transaktion (Pflichtauswahl)]],Transaktionen[[Transaktionen]:[Langtext]],2,FALSE),"")</f>
        <v/>
      </c>
      <c r="V2628">
        <f>IFERROR(VLOOKUP(BTT[[#This Row],[Verwendetes Formular
(Auswahl falls relevant)]],Formulare[[Formularbezeichnung]:[Formularname (technisch)]],2,FALSE),"")</f>
        <v/>
      </c>
      <c r="Y2628" t="inlineStr">
        <is>
          <t>keine Berechtigung/Customazing ?</t>
        </is>
      </c>
      <c r="AK2628">
        <f>IF(BTT[[#This Row],[Subprozess
(optionale Auswahl)]]="","okay",IF(VLOOKUP(BTT[[#This Row],[Subprozess
(optionale Auswahl)]],BPML[[Subprozess]:[Zugeordneter Hauptprozess]],3,FALSE)=BTT[[#This Row],[Hauptprozess
(Pflichtauswahl)]],"okay","falscher Subprozess"))</f>
        <v/>
      </c>
      <c r="AL2628">
        <f>IF(aktives_Teilprojekt="Master","",IF(BTT[[#This Row],[Verantwortliches TP
(automatisch)]]=VLOOKUP(aktives_Teilprojekt,Teilprojekte[[Teilprojekte]:[Kürzel]],2,FALSE),"okay","Hauptprozess anderes TP"))</f>
        <v/>
      </c>
      <c r="AM26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8">
        <f>IFERROR(IF(BTT[[#This Row],[SAP-Modul
(Pflichtauswahl)]]&lt;&gt;VLOOKUP(BTT[[#This Row],[Verwendete Transaktion (Pflichtauswahl)]],Transaktionen[[Transaktionen]:[Modul]],3,FALSE),"Modul anders","okay"),"")</f>
        <v/>
      </c>
      <c r="AP2628">
        <f>IFERROR(IF(COUNTIFS(BTT[Verwendete Transaktion (Pflichtauswahl)],BTT[[#This Row],[Verwendete Transaktion (Pflichtauswahl)]],BTT[SAP-Modul
(Pflichtauswahl)],"&lt;&gt;"&amp;BTT[[#This Row],[SAP-Modul
(Pflichtauswahl)]])&gt;0,"Modul anders","okay"),"")</f>
        <v/>
      </c>
      <c r="AQ2628">
        <f>IFERROR(IF(COUNTIFS(BTT[Verwendete Transaktion (Pflichtauswahl)],BTT[[#This Row],[Verwendete Transaktion (Pflichtauswahl)]],BTT[Verantwortliches TP
(automatisch)],"&lt;&gt;"&amp;BTT[[#This Row],[Verantwortliches TP
(automatisch)]])&gt;0,"Transaktion mehrfach","okay"),"")</f>
        <v/>
      </c>
      <c r="AR2628">
        <f>IFERROR(IF(COUNTIFS(BTT[Verwendete Transaktion (Pflichtauswahl)],BTT[[#This Row],[Verwendete Transaktion (Pflichtauswahl)]],BTT[Verantwortliches TP
(automatisch)],"&lt;&gt;"&amp;VLOOKUP(aktives_Teilprojekt,Teilprojekte[[Teilprojekte]:[Kürzel]],2,FALSE))&gt;0,"Transaktion mehrfach","okay"),"")</f>
        <v/>
      </c>
      <c r="AS2628" t="inlineStr">
        <is>
          <t>FI2599</t>
        </is>
      </c>
    </row>
    <row r="2629">
      <c r="A2629">
        <f>IFERROR(IF(BTT[[#This Row],[Lfd Nr. 
(aus konsolidierter Datei)]]&lt;&gt;"",BTT[[#This Row],[Lfd Nr. 
(aus konsolidierter Datei)]],VLOOKUP(aktives_Teilprojekt,Teilprojekte[[Teilprojekte]:[Kürzel]],2,FALSE)&amp;ROW(BTT[[#This Row],[Lfd Nr.
(automatisch)]])-2),"")</f>
        <v/>
      </c>
      <c r="E2629">
        <f>IFERROR(IF(NOT(BTT[[#This Row],[Manuelle Änderung des Verantwortliches TP
(Auswahl - bei Bedarf)]]=""),BTT[[#This Row],[Manuelle Änderung des Verantwortliches TP
(Auswahl - bei Bedarf)]],VLOOKUP(BTT[[#This Row],[Hauptprozess
(Pflichtauswahl)]],Hauptprozesse[],3,FALSE)),"")</f>
        <v/>
      </c>
      <c r="F2629" t="inlineStr">
        <is>
          <t>FI</t>
        </is>
      </c>
      <c r="G2629" t="inlineStr">
        <is>
          <t>RW-B/A</t>
        </is>
      </c>
      <c r="H2629" t="inlineStr">
        <is>
          <t>FI-AA</t>
        </is>
      </c>
      <c r="I2629" t="inlineStr">
        <is>
          <t>OAV5</t>
        </is>
      </c>
      <c r="J2629">
        <f>IFERROR(VLOOKUP(BTT[[#This Row],[Verwendete Transaktion (Pflichtauswahl)]],Transaktionen[[Transaktionen]:[Langtext]],2,FALSE),"")</f>
        <v/>
      </c>
      <c r="V2629">
        <f>IFERROR(VLOOKUP(BTT[[#This Row],[Verwendetes Formular
(Auswahl falls relevant)]],Formulare[[Formularbezeichnung]:[Formularname (technisch)]],2,FALSE),"")</f>
        <v/>
      </c>
      <c r="Y2629" t="inlineStr">
        <is>
          <t>keine Berechtigung/Customazing ?</t>
        </is>
      </c>
      <c r="AK2629">
        <f>IF(BTT[[#This Row],[Subprozess
(optionale Auswahl)]]="","okay",IF(VLOOKUP(BTT[[#This Row],[Subprozess
(optionale Auswahl)]],BPML[[Subprozess]:[Zugeordneter Hauptprozess]],3,FALSE)=BTT[[#This Row],[Hauptprozess
(Pflichtauswahl)]],"okay","falscher Subprozess"))</f>
        <v/>
      </c>
      <c r="AL2629">
        <f>IF(aktives_Teilprojekt="Master","",IF(BTT[[#This Row],[Verantwortliches TP
(automatisch)]]=VLOOKUP(aktives_Teilprojekt,Teilprojekte[[Teilprojekte]:[Kürzel]],2,FALSE),"okay","Hauptprozess anderes TP"))</f>
        <v/>
      </c>
      <c r="AM26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29">
        <f>IFERROR(IF(BTT[[#This Row],[SAP-Modul
(Pflichtauswahl)]]&lt;&gt;VLOOKUP(BTT[[#This Row],[Verwendete Transaktion (Pflichtauswahl)]],Transaktionen[[Transaktionen]:[Modul]],3,FALSE),"Modul anders","okay"),"")</f>
        <v/>
      </c>
      <c r="AP2629">
        <f>IFERROR(IF(COUNTIFS(BTT[Verwendete Transaktion (Pflichtauswahl)],BTT[[#This Row],[Verwendete Transaktion (Pflichtauswahl)]],BTT[SAP-Modul
(Pflichtauswahl)],"&lt;&gt;"&amp;BTT[[#This Row],[SAP-Modul
(Pflichtauswahl)]])&gt;0,"Modul anders","okay"),"")</f>
        <v/>
      </c>
      <c r="AQ2629">
        <f>IFERROR(IF(COUNTIFS(BTT[Verwendete Transaktion (Pflichtauswahl)],BTT[[#This Row],[Verwendete Transaktion (Pflichtauswahl)]],BTT[Verantwortliches TP
(automatisch)],"&lt;&gt;"&amp;BTT[[#This Row],[Verantwortliches TP
(automatisch)]])&gt;0,"Transaktion mehrfach","okay"),"")</f>
        <v/>
      </c>
      <c r="AR2629">
        <f>IFERROR(IF(COUNTIFS(BTT[Verwendete Transaktion (Pflichtauswahl)],BTT[[#This Row],[Verwendete Transaktion (Pflichtauswahl)]],BTT[Verantwortliches TP
(automatisch)],"&lt;&gt;"&amp;VLOOKUP(aktives_Teilprojekt,Teilprojekte[[Teilprojekte]:[Kürzel]],2,FALSE))&gt;0,"Transaktion mehrfach","okay"),"")</f>
        <v/>
      </c>
      <c r="AS2629" t="inlineStr">
        <is>
          <t>FI2600</t>
        </is>
      </c>
    </row>
    <row r="2630">
      <c r="A2630">
        <f>IFERROR(IF(BTT[[#This Row],[Lfd Nr. 
(aus konsolidierter Datei)]]&lt;&gt;"",BTT[[#This Row],[Lfd Nr. 
(aus konsolidierter Datei)]],VLOOKUP(aktives_Teilprojekt,Teilprojekte[[Teilprojekte]:[Kürzel]],2,FALSE)&amp;ROW(BTT[[#This Row],[Lfd Nr.
(automatisch)]])-2),"")</f>
        <v/>
      </c>
      <c r="E2630">
        <f>IFERROR(IF(NOT(BTT[[#This Row],[Manuelle Änderung des Verantwortliches TP
(Auswahl - bei Bedarf)]]=""),BTT[[#This Row],[Manuelle Änderung des Verantwortliches TP
(Auswahl - bei Bedarf)]],VLOOKUP(BTT[[#This Row],[Hauptprozess
(Pflichtauswahl)]],Hauptprozesse[],3,FALSE)),"")</f>
        <v/>
      </c>
      <c r="F2630" t="inlineStr">
        <is>
          <t>FI</t>
        </is>
      </c>
      <c r="G2630" t="inlineStr">
        <is>
          <t>RW-B/A</t>
        </is>
      </c>
      <c r="H2630" t="inlineStr">
        <is>
          <t>FI-AA</t>
        </is>
      </c>
      <c r="I2630" t="inlineStr">
        <is>
          <t>OAV7</t>
        </is>
      </c>
      <c r="J2630">
        <f>IFERROR(VLOOKUP(BTT[[#This Row],[Verwendete Transaktion (Pflichtauswahl)]],Transaktionen[[Transaktionen]:[Langtext]],2,FALSE),"")</f>
        <v/>
      </c>
      <c r="V2630">
        <f>IFERROR(VLOOKUP(BTT[[#This Row],[Verwendetes Formular
(Auswahl falls relevant)]],Formulare[[Formularbezeichnung]:[Formularname (technisch)]],2,FALSE),"")</f>
        <v/>
      </c>
      <c r="Y2630" t="inlineStr">
        <is>
          <t>keine Berechtigung/Customazing ?</t>
        </is>
      </c>
      <c r="AK2630">
        <f>IF(BTT[[#This Row],[Subprozess
(optionale Auswahl)]]="","okay",IF(VLOOKUP(BTT[[#This Row],[Subprozess
(optionale Auswahl)]],BPML[[Subprozess]:[Zugeordneter Hauptprozess]],3,FALSE)=BTT[[#This Row],[Hauptprozess
(Pflichtauswahl)]],"okay","falscher Subprozess"))</f>
        <v/>
      </c>
      <c r="AL2630">
        <f>IF(aktives_Teilprojekt="Master","",IF(BTT[[#This Row],[Verantwortliches TP
(automatisch)]]=VLOOKUP(aktives_Teilprojekt,Teilprojekte[[Teilprojekte]:[Kürzel]],2,FALSE),"okay","Hauptprozess anderes TP"))</f>
        <v/>
      </c>
      <c r="AM26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0">
        <f>IFERROR(IF(BTT[[#This Row],[SAP-Modul
(Pflichtauswahl)]]&lt;&gt;VLOOKUP(BTT[[#This Row],[Verwendete Transaktion (Pflichtauswahl)]],Transaktionen[[Transaktionen]:[Modul]],3,FALSE),"Modul anders","okay"),"")</f>
        <v/>
      </c>
      <c r="AP2630">
        <f>IFERROR(IF(COUNTIFS(BTT[Verwendete Transaktion (Pflichtauswahl)],BTT[[#This Row],[Verwendete Transaktion (Pflichtauswahl)]],BTT[SAP-Modul
(Pflichtauswahl)],"&lt;&gt;"&amp;BTT[[#This Row],[SAP-Modul
(Pflichtauswahl)]])&gt;0,"Modul anders","okay"),"")</f>
        <v/>
      </c>
      <c r="AQ2630">
        <f>IFERROR(IF(COUNTIFS(BTT[Verwendete Transaktion (Pflichtauswahl)],BTT[[#This Row],[Verwendete Transaktion (Pflichtauswahl)]],BTT[Verantwortliches TP
(automatisch)],"&lt;&gt;"&amp;BTT[[#This Row],[Verantwortliches TP
(automatisch)]])&gt;0,"Transaktion mehrfach","okay"),"")</f>
        <v/>
      </c>
      <c r="AR2630">
        <f>IFERROR(IF(COUNTIFS(BTT[Verwendete Transaktion (Pflichtauswahl)],BTT[[#This Row],[Verwendete Transaktion (Pflichtauswahl)]],BTT[Verantwortliches TP
(automatisch)],"&lt;&gt;"&amp;VLOOKUP(aktives_Teilprojekt,Teilprojekte[[Teilprojekte]:[Kürzel]],2,FALSE))&gt;0,"Transaktion mehrfach","okay"),"")</f>
        <v/>
      </c>
      <c r="AS2630" t="inlineStr">
        <is>
          <t>FI2601</t>
        </is>
      </c>
    </row>
    <row r="2631">
      <c r="A2631">
        <f>IFERROR(IF(BTT[[#This Row],[Lfd Nr. 
(aus konsolidierter Datei)]]&lt;&gt;"",BTT[[#This Row],[Lfd Nr. 
(aus konsolidierter Datei)]],VLOOKUP(aktives_Teilprojekt,Teilprojekte[[Teilprojekte]:[Kürzel]],2,FALSE)&amp;ROW(BTT[[#This Row],[Lfd Nr.
(automatisch)]])-2),"")</f>
        <v/>
      </c>
      <c r="E2631">
        <f>IFERROR(IF(NOT(BTT[[#This Row],[Manuelle Änderung des Verantwortliches TP
(Auswahl - bei Bedarf)]]=""),BTT[[#This Row],[Manuelle Änderung des Verantwortliches TP
(Auswahl - bei Bedarf)]],VLOOKUP(BTT[[#This Row],[Hauptprozess
(Pflichtauswahl)]],Hauptprozesse[],3,FALSE)),"")</f>
        <v/>
      </c>
      <c r="F2631" t="inlineStr">
        <is>
          <t>FI</t>
        </is>
      </c>
      <c r="G2631" t="inlineStr">
        <is>
          <t>RW-B/A</t>
        </is>
      </c>
      <c r="H2631" t="inlineStr">
        <is>
          <t>FI-AA</t>
        </is>
      </c>
      <c r="I2631" t="inlineStr">
        <is>
          <t>OAWF</t>
        </is>
      </c>
      <c r="J2631">
        <f>IFERROR(VLOOKUP(BTT[[#This Row],[Verwendete Transaktion (Pflichtauswahl)]],Transaktionen[[Transaktionen]:[Langtext]],2,FALSE),"")</f>
        <v/>
      </c>
      <c r="V2631">
        <f>IFERROR(VLOOKUP(BTT[[#This Row],[Verwendetes Formular
(Auswahl falls relevant)]],Formulare[[Formularbezeichnung]:[Formularname (technisch)]],2,FALSE),"")</f>
        <v/>
      </c>
      <c r="Y2631" t="inlineStr">
        <is>
          <t>keine Berechtigung/Customazing ?</t>
        </is>
      </c>
      <c r="AK2631">
        <f>IF(BTT[[#This Row],[Subprozess
(optionale Auswahl)]]="","okay",IF(VLOOKUP(BTT[[#This Row],[Subprozess
(optionale Auswahl)]],BPML[[Subprozess]:[Zugeordneter Hauptprozess]],3,FALSE)=BTT[[#This Row],[Hauptprozess
(Pflichtauswahl)]],"okay","falscher Subprozess"))</f>
        <v/>
      </c>
      <c r="AL2631">
        <f>IF(aktives_Teilprojekt="Master","",IF(BTT[[#This Row],[Verantwortliches TP
(automatisch)]]=VLOOKUP(aktives_Teilprojekt,Teilprojekte[[Teilprojekte]:[Kürzel]],2,FALSE),"okay","Hauptprozess anderes TP"))</f>
        <v/>
      </c>
      <c r="AM26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1">
        <f>IFERROR(IF(BTT[[#This Row],[SAP-Modul
(Pflichtauswahl)]]&lt;&gt;VLOOKUP(BTT[[#This Row],[Verwendete Transaktion (Pflichtauswahl)]],Transaktionen[[Transaktionen]:[Modul]],3,FALSE),"Modul anders","okay"),"")</f>
        <v/>
      </c>
      <c r="AP2631">
        <f>IFERROR(IF(COUNTIFS(BTT[Verwendete Transaktion (Pflichtauswahl)],BTT[[#This Row],[Verwendete Transaktion (Pflichtauswahl)]],BTT[SAP-Modul
(Pflichtauswahl)],"&lt;&gt;"&amp;BTT[[#This Row],[SAP-Modul
(Pflichtauswahl)]])&gt;0,"Modul anders","okay"),"")</f>
        <v/>
      </c>
      <c r="AQ2631">
        <f>IFERROR(IF(COUNTIFS(BTT[Verwendete Transaktion (Pflichtauswahl)],BTT[[#This Row],[Verwendete Transaktion (Pflichtauswahl)]],BTT[Verantwortliches TP
(automatisch)],"&lt;&gt;"&amp;BTT[[#This Row],[Verantwortliches TP
(automatisch)]])&gt;0,"Transaktion mehrfach","okay"),"")</f>
        <v/>
      </c>
      <c r="AR2631">
        <f>IFERROR(IF(COUNTIFS(BTT[Verwendete Transaktion (Pflichtauswahl)],BTT[[#This Row],[Verwendete Transaktion (Pflichtauswahl)]],BTT[Verantwortliches TP
(automatisch)],"&lt;&gt;"&amp;VLOOKUP(aktives_Teilprojekt,Teilprojekte[[Teilprojekte]:[Kürzel]],2,FALSE))&gt;0,"Transaktion mehrfach","okay"),"")</f>
        <v/>
      </c>
      <c r="AS2631" t="inlineStr">
        <is>
          <t>FI2602</t>
        </is>
      </c>
    </row>
    <row r="2632">
      <c r="A2632">
        <f>IFERROR(IF(BTT[[#This Row],[Lfd Nr. 
(aus konsolidierter Datei)]]&lt;&gt;"",BTT[[#This Row],[Lfd Nr. 
(aus konsolidierter Datei)]],VLOOKUP(aktives_Teilprojekt,Teilprojekte[[Teilprojekte]:[Kürzel]],2,FALSE)&amp;ROW(BTT[[#This Row],[Lfd Nr.
(automatisch)]])-2),"")</f>
        <v/>
      </c>
      <c r="E2632">
        <f>IFERROR(IF(NOT(BTT[[#This Row],[Manuelle Änderung des Verantwortliches TP
(Auswahl - bei Bedarf)]]=""),BTT[[#This Row],[Manuelle Änderung des Verantwortliches TP
(Auswahl - bei Bedarf)]],VLOOKUP(BTT[[#This Row],[Hauptprozess
(Pflichtauswahl)]],Hauptprozesse[],3,FALSE)),"")</f>
        <v/>
      </c>
      <c r="F2632" t="inlineStr">
        <is>
          <t>FI</t>
        </is>
      </c>
      <c r="G2632" t="inlineStr">
        <is>
          <t>RW-B/A</t>
        </is>
      </c>
      <c r="H2632" t="inlineStr">
        <is>
          <t>FI-AA</t>
        </is>
      </c>
      <c r="I2632" t="inlineStr">
        <is>
          <t>OAWS</t>
        </is>
      </c>
      <c r="J2632">
        <f>IFERROR(VLOOKUP(BTT[[#This Row],[Verwendete Transaktion (Pflichtauswahl)]],Transaktionen[[Transaktionen]:[Langtext]],2,FALSE),"")</f>
        <v/>
      </c>
      <c r="V2632">
        <f>IFERROR(VLOOKUP(BTT[[#This Row],[Verwendetes Formular
(Auswahl falls relevant)]],Formulare[[Formularbezeichnung]:[Formularname (technisch)]],2,FALSE),"")</f>
        <v/>
      </c>
      <c r="Y2632" t="inlineStr">
        <is>
          <t>keine Berechtigung/Customazing ?</t>
        </is>
      </c>
      <c r="AK2632">
        <f>IF(BTT[[#This Row],[Subprozess
(optionale Auswahl)]]="","okay",IF(VLOOKUP(BTT[[#This Row],[Subprozess
(optionale Auswahl)]],BPML[[Subprozess]:[Zugeordneter Hauptprozess]],3,FALSE)=BTT[[#This Row],[Hauptprozess
(Pflichtauswahl)]],"okay","falscher Subprozess"))</f>
        <v/>
      </c>
      <c r="AL2632">
        <f>IF(aktives_Teilprojekt="Master","",IF(BTT[[#This Row],[Verantwortliches TP
(automatisch)]]=VLOOKUP(aktives_Teilprojekt,Teilprojekte[[Teilprojekte]:[Kürzel]],2,FALSE),"okay","Hauptprozess anderes TP"))</f>
        <v/>
      </c>
      <c r="AM26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2">
        <f>IFERROR(IF(BTT[[#This Row],[SAP-Modul
(Pflichtauswahl)]]&lt;&gt;VLOOKUP(BTT[[#This Row],[Verwendete Transaktion (Pflichtauswahl)]],Transaktionen[[Transaktionen]:[Modul]],3,FALSE),"Modul anders","okay"),"")</f>
        <v/>
      </c>
      <c r="AP2632">
        <f>IFERROR(IF(COUNTIFS(BTT[Verwendete Transaktion (Pflichtauswahl)],BTT[[#This Row],[Verwendete Transaktion (Pflichtauswahl)]],BTT[SAP-Modul
(Pflichtauswahl)],"&lt;&gt;"&amp;BTT[[#This Row],[SAP-Modul
(Pflichtauswahl)]])&gt;0,"Modul anders","okay"),"")</f>
        <v/>
      </c>
      <c r="AQ2632">
        <f>IFERROR(IF(COUNTIFS(BTT[Verwendete Transaktion (Pflichtauswahl)],BTT[[#This Row],[Verwendete Transaktion (Pflichtauswahl)]],BTT[Verantwortliches TP
(automatisch)],"&lt;&gt;"&amp;BTT[[#This Row],[Verantwortliches TP
(automatisch)]])&gt;0,"Transaktion mehrfach","okay"),"")</f>
        <v/>
      </c>
      <c r="AR2632">
        <f>IFERROR(IF(COUNTIFS(BTT[Verwendete Transaktion (Pflichtauswahl)],BTT[[#This Row],[Verwendete Transaktion (Pflichtauswahl)]],BTT[Verantwortliches TP
(automatisch)],"&lt;&gt;"&amp;VLOOKUP(aktives_Teilprojekt,Teilprojekte[[Teilprojekte]:[Kürzel]],2,FALSE))&gt;0,"Transaktion mehrfach","okay"),"")</f>
        <v/>
      </c>
      <c r="AS2632" t="inlineStr">
        <is>
          <t>FI2603</t>
        </is>
      </c>
    </row>
    <row r="2633">
      <c r="A2633">
        <f>IFERROR(IF(BTT[[#This Row],[Lfd Nr. 
(aus konsolidierter Datei)]]&lt;&gt;"",BTT[[#This Row],[Lfd Nr. 
(aus konsolidierter Datei)]],VLOOKUP(aktives_Teilprojekt,Teilprojekte[[Teilprojekte]:[Kürzel]],2,FALSE)&amp;ROW(BTT[[#This Row],[Lfd Nr.
(automatisch)]])-2),"")</f>
        <v/>
      </c>
      <c r="E2633">
        <f>IFERROR(IF(NOT(BTT[[#This Row],[Manuelle Änderung des Verantwortliches TP
(Auswahl - bei Bedarf)]]=""),BTT[[#This Row],[Manuelle Änderung des Verantwortliches TP
(Auswahl - bei Bedarf)]],VLOOKUP(BTT[[#This Row],[Hauptprozess
(Pflichtauswahl)]],Hauptprozesse[],3,FALSE)),"")</f>
        <v/>
      </c>
      <c r="F2633" t="inlineStr">
        <is>
          <t>FI</t>
        </is>
      </c>
      <c r="G2633" t="inlineStr">
        <is>
          <t>RW-B/A</t>
        </is>
      </c>
      <c r="H2633" t="inlineStr">
        <is>
          <t>FI-AA</t>
        </is>
      </c>
      <c r="I2633" t="inlineStr">
        <is>
          <t>OAXG</t>
        </is>
      </c>
      <c r="J2633">
        <f>IFERROR(VLOOKUP(BTT[[#This Row],[Verwendete Transaktion (Pflichtauswahl)]],Transaktionen[[Transaktionen]:[Langtext]],2,FALSE),"")</f>
        <v/>
      </c>
      <c r="V2633">
        <f>IFERROR(VLOOKUP(BTT[[#This Row],[Verwendetes Formular
(Auswahl falls relevant)]],Formulare[[Formularbezeichnung]:[Formularname (technisch)]],2,FALSE),"")</f>
        <v/>
      </c>
      <c r="Y2633" t="inlineStr">
        <is>
          <t>keine Berechtigung/Customazing ?</t>
        </is>
      </c>
      <c r="AK2633">
        <f>IF(BTT[[#This Row],[Subprozess
(optionale Auswahl)]]="","okay",IF(VLOOKUP(BTT[[#This Row],[Subprozess
(optionale Auswahl)]],BPML[[Subprozess]:[Zugeordneter Hauptprozess]],3,FALSE)=BTT[[#This Row],[Hauptprozess
(Pflichtauswahl)]],"okay","falscher Subprozess"))</f>
        <v/>
      </c>
      <c r="AL2633">
        <f>IF(aktives_Teilprojekt="Master","",IF(BTT[[#This Row],[Verantwortliches TP
(automatisch)]]=VLOOKUP(aktives_Teilprojekt,Teilprojekte[[Teilprojekte]:[Kürzel]],2,FALSE),"okay","Hauptprozess anderes TP"))</f>
        <v/>
      </c>
      <c r="AM26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3">
        <f>IFERROR(IF(BTT[[#This Row],[SAP-Modul
(Pflichtauswahl)]]&lt;&gt;VLOOKUP(BTT[[#This Row],[Verwendete Transaktion (Pflichtauswahl)]],Transaktionen[[Transaktionen]:[Modul]],3,FALSE),"Modul anders","okay"),"")</f>
        <v/>
      </c>
      <c r="AP2633">
        <f>IFERROR(IF(COUNTIFS(BTT[Verwendete Transaktion (Pflichtauswahl)],BTT[[#This Row],[Verwendete Transaktion (Pflichtauswahl)]],BTT[SAP-Modul
(Pflichtauswahl)],"&lt;&gt;"&amp;BTT[[#This Row],[SAP-Modul
(Pflichtauswahl)]])&gt;0,"Modul anders","okay"),"")</f>
        <v/>
      </c>
      <c r="AQ2633">
        <f>IFERROR(IF(COUNTIFS(BTT[Verwendete Transaktion (Pflichtauswahl)],BTT[[#This Row],[Verwendete Transaktion (Pflichtauswahl)]],BTT[Verantwortliches TP
(automatisch)],"&lt;&gt;"&amp;BTT[[#This Row],[Verantwortliches TP
(automatisch)]])&gt;0,"Transaktion mehrfach","okay"),"")</f>
        <v/>
      </c>
      <c r="AR2633">
        <f>IFERROR(IF(COUNTIFS(BTT[Verwendete Transaktion (Pflichtauswahl)],BTT[[#This Row],[Verwendete Transaktion (Pflichtauswahl)]],BTT[Verantwortliches TP
(automatisch)],"&lt;&gt;"&amp;VLOOKUP(aktives_Teilprojekt,Teilprojekte[[Teilprojekte]:[Kürzel]],2,FALSE))&gt;0,"Transaktion mehrfach","okay"),"")</f>
        <v/>
      </c>
      <c r="AS2633" t="inlineStr">
        <is>
          <t>FI2604</t>
        </is>
      </c>
    </row>
    <row r="2634">
      <c r="A2634">
        <f>IFERROR(IF(BTT[[#This Row],[Lfd Nr. 
(aus konsolidierter Datei)]]&lt;&gt;"",BTT[[#This Row],[Lfd Nr. 
(aus konsolidierter Datei)]],VLOOKUP(aktives_Teilprojekt,Teilprojekte[[Teilprojekte]:[Kürzel]],2,FALSE)&amp;ROW(BTT[[#This Row],[Lfd Nr.
(automatisch)]])-2),"")</f>
        <v/>
      </c>
      <c r="E2634">
        <f>IFERROR(IF(NOT(BTT[[#This Row],[Manuelle Änderung des Verantwortliches TP
(Auswahl - bei Bedarf)]]=""),BTT[[#This Row],[Manuelle Änderung des Verantwortliches TP
(Auswahl - bei Bedarf)]],VLOOKUP(BTT[[#This Row],[Hauptprozess
(Pflichtauswahl)]],Hauptprozesse[],3,FALSE)),"")</f>
        <v/>
      </c>
      <c r="F2634" t="inlineStr">
        <is>
          <t>FI</t>
        </is>
      </c>
      <c r="G2634" t="inlineStr">
        <is>
          <t>RW-B/A</t>
        </is>
      </c>
      <c r="H2634" t="inlineStr">
        <is>
          <t>FI-AA</t>
        </is>
      </c>
      <c r="I2634" t="inlineStr">
        <is>
          <t>OAYB</t>
        </is>
      </c>
      <c r="J2634">
        <f>IFERROR(VLOOKUP(BTT[[#This Row],[Verwendete Transaktion (Pflichtauswahl)]],Transaktionen[[Transaktionen]:[Langtext]],2,FALSE),"")</f>
        <v/>
      </c>
      <c r="V2634">
        <f>IFERROR(VLOOKUP(BTT[[#This Row],[Verwendetes Formular
(Auswahl falls relevant)]],Formulare[[Formularbezeichnung]:[Formularname (technisch)]],2,FALSE),"")</f>
        <v/>
      </c>
      <c r="Y2634" t="inlineStr">
        <is>
          <t>keine Berechtigung/Customazing ?</t>
        </is>
      </c>
      <c r="AK2634">
        <f>IF(BTT[[#This Row],[Subprozess
(optionale Auswahl)]]="","okay",IF(VLOOKUP(BTT[[#This Row],[Subprozess
(optionale Auswahl)]],BPML[[Subprozess]:[Zugeordneter Hauptprozess]],3,FALSE)=BTT[[#This Row],[Hauptprozess
(Pflichtauswahl)]],"okay","falscher Subprozess"))</f>
        <v/>
      </c>
      <c r="AL2634">
        <f>IF(aktives_Teilprojekt="Master","",IF(BTT[[#This Row],[Verantwortliches TP
(automatisch)]]=VLOOKUP(aktives_Teilprojekt,Teilprojekte[[Teilprojekte]:[Kürzel]],2,FALSE),"okay","Hauptprozess anderes TP"))</f>
        <v/>
      </c>
      <c r="AM26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4">
        <f>IFERROR(IF(BTT[[#This Row],[SAP-Modul
(Pflichtauswahl)]]&lt;&gt;VLOOKUP(BTT[[#This Row],[Verwendete Transaktion (Pflichtauswahl)]],Transaktionen[[Transaktionen]:[Modul]],3,FALSE),"Modul anders","okay"),"")</f>
        <v/>
      </c>
      <c r="AP2634">
        <f>IFERROR(IF(COUNTIFS(BTT[Verwendete Transaktion (Pflichtauswahl)],BTT[[#This Row],[Verwendete Transaktion (Pflichtauswahl)]],BTT[SAP-Modul
(Pflichtauswahl)],"&lt;&gt;"&amp;BTT[[#This Row],[SAP-Modul
(Pflichtauswahl)]])&gt;0,"Modul anders","okay"),"")</f>
        <v/>
      </c>
      <c r="AQ2634">
        <f>IFERROR(IF(COUNTIFS(BTT[Verwendete Transaktion (Pflichtauswahl)],BTT[[#This Row],[Verwendete Transaktion (Pflichtauswahl)]],BTT[Verantwortliches TP
(automatisch)],"&lt;&gt;"&amp;BTT[[#This Row],[Verantwortliches TP
(automatisch)]])&gt;0,"Transaktion mehrfach","okay"),"")</f>
        <v/>
      </c>
      <c r="AR2634">
        <f>IFERROR(IF(COUNTIFS(BTT[Verwendete Transaktion (Pflichtauswahl)],BTT[[#This Row],[Verwendete Transaktion (Pflichtauswahl)]],BTT[Verantwortliches TP
(automatisch)],"&lt;&gt;"&amp;VLOOKUP(aktives_Teilprojekt,Teilprojekte[[Teilprojekte]:[Kürzel]],2,FALSE))&gt;0,"Transaktion mehrfach","okay"),"")</f>
        <v/>
      </c>
      <c r="AS2634" t="inlineStr">
        <is>
          <t>FI2605</t>
        </is>
      </c>
    </row>
    <row r="2635">
      <c r="A2635">
        <f>IFERROR(IF(BTT[[#This Row],[Lfd Nr. 
(aus konsolidierter Datei)]]&lt;&gt;"",BTT[[#This Row],[Lfd Nr. 
(aus konsolidierter Datei)]],VLOOKUP(aktives_Teilprojekt,Teilprojekte[[Teilprojekte]:[Kürzel]],2,FALSE)&amp;ROW(BTT[[#This Row],[Lfd Nr.
(automatisch)]])-2),"")</f>
        <v/>
      </c>
      <c r="B2635" t="inlineStr">
        <is>
          <t>Kalkulation</t>
        </is>
      </c>
      <c r="E2635">
        <f>IFERROR(IF(NOT(BTT[[#This Row],[Manuelle Änderung des Verantwortliches TP
(Auswahl - bei Bedarf)]]=""),BTT[[#This Row],[Manuelle Änderung des Verantwortliches TP
(Auswahl - bei Bedarf)]],VLOOKUP(BTT[[#This Row],[Hauptprozess
(Pflichtauswahl)]],Hauptprozesse[],3,FALSE)),"")</f>
        <v/>
      </c>
      <c r="F2635" t="inlineStr">
        <is>
          <t>FI</t>
        </is>
      </c>
      <c r="G2635" t="inlineStr">
        <is>
          <t>RW-B/A</t>
        </is>
      </c>
      <c r="H2635" t="inlineStr">
        <is>
          <t>FI-AA</t>
        </is>
      </c>
      <c r="I2635" t="inlineStr">
        <is>
          <t>OAYZ</t>
        </is>
      </c>
      <c r="J2635">
        <f>IFERROR(VLOOKUP(BTT[[#This Row],[Verwendete Transaktion (Pflichtauswahl)]],Transaktionen[[Transaktionen]:[Langtext]],2,FALSE),"")</f>
        <v/>
      </c>
      <c r="V2635">
        <f>IFERROR(VLOOKUP(BTT[[#This Row],[Verwendetes Formular
(Auswahl falls relevant)]],Formulare[[Formularbezeichnung]:[Formularname (technisch)]],2,FALSE),"")</f>
        <v/>
      </c>
      <c r="Y2635" t="inlineStr">
        <is>
          <t>keine Berechtigung/Customazing ?</t>
        </is>
      </c>
      <c r="AK2635">
        <f>IF(BTT[[#This Row],[Subprozess
(optionale Auswahl)]]="","okay",IF(VLOOKUP(BTT[[#This Row],[Subprozess
(optionale Auswahl)]],BPML[[Subprozess]:[Zugeordneter Hauptprozess]],3,FALSE)=BTT[[#This Row],[Hauptprozess
(Pflichtauswahl)]],"okay","falscher Subprozess"))</f>
        <v/>
      </c>
      <c r="AL2635">
        <f>IF(aktives_Teilprojekt="Master","",IF(BTT[[#This Row],[Verantwortliches TP
(automatisch)]]=VLOOKUP(aktives_Teilprojekt,Teilprojekte[[Teilprojekte]:[Kürzel]],2,FALSE),"okay","Hauptprozess anderes TP"))</f>
        <v/>
      </c>
      <c r="AM26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5">
        <f>IFERROR(IF(BTT[[#This Row],[SAP-Modul
(Pflichtauswahl)]]&lt;&gt;VLOOKUP(BTT[[#This Row],[Verwendete Transaktion (Pflichtauswahl)]],Transaktionen[[Transaktionen]:[Modul]],3,FALSE),"Modul anders","okay"),"")</f>
        <v/>
      </c>
      <c r="AP2635">
        <f>IFERROR(IF(COUNTIFS(BTT[Verwendete Transaktion (Pflichtauswahl)],BTT[[#This Row],[Verwendete Transaktion (Pflichtauswahl)]],BTT[SAP-Modul
(Pflichtauswahl)],"&lt;&gt;"&amp;BTT[[#This Row],[SAP-Modul
(Pflichtauswahl)]])&gt;0,"Modul anders","okay"),"")</f>
        <v/>
      </c>
      <c r="AQ2635">
        <f>IFERROR(IF(COUNTIFS(BTT[Verwendete Transaktion (Pflichtauswahl)],BTT[[#This Row],[Verwendete Transaktion (Pflichtauswahl)]],BTT[Verantwortliches TP
(automatisch)],"&lt;&gt;"&amp;BTT[[#This Row],[Verantwortliches TP
(automatisch)]])&gt;0,"Transaktion mehrfach","okay"),"")</f>
        <v/>
      </c>
      <c r="AR2635">
        <f>IFERROR(IF(COUNTIFS(BTT[Verwendete Transaktion (Pflichtauswahl)],BTT[[#This Row],[Verwendete Transaktion (Pflichtauswahl)]],BTT[Verantwortliches TP
(automatisch)],"&lt;&gt;"&amp;VLOOKUP(aktives_Teilprojekt,Teilprojekte[[Teilprojekte]:[Kürzel]],2,FALSE))&gt;0,"Transaktion mehrfach","okay"),"")</f>
        <v/>
      </c>
      <c r="AS2635" t="inlineStr">
        <is>
          <t>FI2606</t>
        </is>
      </c>
    </row>
    <row r="2636">
      <c r="A2636">
        <f>IFERROR(IF(BTT[[#This Row],[Lfd Nr. 
(aus konsolidierter Datei)]]&lt;&gt;"",BTT[[#This Row],[Lfd Nr. 
(aus konsolidierter Datei)]],VLOOKUP(aktives_Teilprojekt,Teilprojekte[[Teilprojekte]:[Kürzel]],2,FALSE)&amp;ROW(BTT[[#This Row],[Lfd Nr.
(automatisch)]])-2),"")</f>
        <v/>
      </c>
      <c r="E2636">
        <f>IFERROR(IF(NOT(BTT[[#This Row],[Manuelle Änderung des Verantwortliches TP
(Auswahl - bei Bedarf)]]=""),BTT[[#This Row],[Manuelle Änderung des Verantwortliches TP
(Auswahl - bei Bedarf)]],VLOOKUP(BTT[[#This Row],[Hauptprozess
(Pflichtauswahl)]],Hauptprozesse[],3,FALSE)),"")</f>
        <v/>
      </c>
      <c r="F2636" t="inlineStr">
        <is>
          <t>FI</t>
        </is>
      </c>
      <c r="G2636" t="inlineStr">
        <is>
          <t>RW-B/B</t>
        </is>
      </c>
      <c r="H2636" t="inlineStr">
        <is>
          <t>FI</t>
        </is>
      </c>
      <c r="I2636" t="inlineStr">
        <is>
          <t>S_AL0_96000497</t>
        </is>
      </c>
      <c r="J2636">
        <f>IFERROR(VLOOKUP(BTT[[#This Row],[Verwendete Transaktion (Pflichtauswahl)]],Transaktionen[[Transaktionen]:[Langtext]],2,FALSE),"")</f>
        <v/>
      </c>
      <c r="V2636">
        <f>IFERROR(VLOOKUP(BTT[[#This Row],[Verwendetes Formular
(Auswahl falls relevant)]],Formulare[[Formularbezeichnung]:[Formularname (technisch)]],2,FALSE),"")</f>
        <v/>
      </c>
      <c r="Y2636" t="inlineStr">
        <is>
          <t>keine Berechtigung</t>
        </is>
      </c>
      <c r="AK2636">
        <f>IF(BTT[[#This Row],[Subprozess
(optionale Auswahl)]]="","okay",IF(VLOOKUP(BTT[[#This Row],[Subprozess
(optionale Auswahl)]],BPML[[Subprozess]:[Zugeordneter Hauptprozess]],3,FALSE)=BTT[[#This Row],[Hauptprozess
(Pflichtauswahl)]],"okay","falscher Subprozess"))</f>
        <v/>
      </c>
      <c r="AL2636">
        <f>IF(aktives_Teilprojekt="Master","",IF(BTT[[#This Row],[Verantwortliches TP
(automatisch)]]=VLOOKUP(aktives_Teilprojekt,Teilprojekte[[Teilprojekte]:[Kürzel]],2,FALSE),"okay","Hauptprozess anderes TP"))</f>
        <v/>
      </c>
      <c r="AM26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6">
        <f>IFERROR(IF(BTT[[#This Row],[SAP-Modul
(Pflichtauswahl)]]&lt;&gt;VLOOKUP(BTT[[#This Row],[Verwendete Transaktion (Pflichtauswahl)]],Transaktionen[[Transaktionen]:[Modul]],3,FALSE),"Modul anders","okay"),"")</f>
        <v/>
      </c>
      <c r="AP2636">
        <f>IFERROR(IF(COUNTIFS(BTT[Verwendete Transaktion (Pflichtauswahl)],BTT[[#This Row],[Verwendete Transaktion (Pflichtauswahl)]],BTT[SAP-Modul
(Pflichtauswahl)],"&lt;&gt;"&amp;BTT[[#This Row],[SAP-Modul
(Pflichtauswahl)]])&gt;0,"Modul anders","okay"),"")</f>
        <v/>
      </c>
      <c r="AQ2636">
        <f>IFERROR(IF(COUNTIFS(BTT[Verwendete Transaktion (Pflichtauswahl)],BTT[[#This Row],[Verwendete Transaktion (Pflichtauswahl)]],BTT[Verantwortliches TP
(automatisch)],"&lt;&gt;"&amp;BTT[[#This Row],[Verantwortliches TP
(automatisch)]])&gt;0,"Transaktion mehrfach","okay"),"")</f>
        <v/>
      </c>
      <c r="AR2636">
        <f>IFERROR(IF(COUNTIFS(BTT[Verwendete Transaktion (Pflichtauswahl)],BTT[[#This Row],[Verwendete Transaktion (Pflichtauswahl)]],BTT[Verantwortliches TP
(automatisch)],"&lt;&gt;"&amp;VLOOKUP(aktives_Teilprojekt,Teilprojekte[[Teilprojekte]:[Kürzel]],2,FALSE))&gt;0,"Transaktion mehrfach","okay"),"")</f>
        <v/>
      </c>
      <c r="AS2636" t="inlineStr">
        <is>
          <t>FI2607</t>
        </is>
      </c>
    </row>
    <row r="2637">
      <c r="A2637">
        <f>IFERROR(IF(BTT[[#This Row],[Lfd Nr. 
(aus konsolidierter Datei)]]&lt;&gt;"",BTT[[#This Row],[Lfd Nr. 
(aus konsolidierter Datei)]],VLOOKUP(aktives_Teilprojekt,Teilprojekte[[Teilprojekte]:[Kürzel]],2,FALSE)&amp;ROW(BTT[[#This Row],[Lfd Nr.
(automatisch)]])-2),"")</f>
        <v/>
      </c>
      <c r="E2637">
        <f>IFERROR(IF(NOT(BTT[[#This Row],[Manuelle Änderung des Verantwortliches TP
(Auswahl - bei Bedarf)]]=""),BTT[[#This Row],[Manuelle Änderung des Verantwortliches TP
(Auswahl - bei Bedarf)]],VLOOKUP(BTT[[#This Row],[Hauptprozess
(Pflichtauswahl)]],Hauptprozesse[],3,FALSE)),"")</f>
        <v/>
      </c>
      <c r="F2637" t="inlineStr">
        <is>
          <t>FI</t>
        </is>
      </c>
      <c r="G2637" t="inlineStr">
        <is>
          <t>RW-B/A</t>
        </is>
      </c>
      <c r="H2637" t="inlineStr">
        <is>
          <t>FI</t>
        </is>
      </c>
      <c r="I2637" t="inlineStr">
        <is>
          <t>S_ALR_87005129</t>
        </is>
      </c>
      <c r="J2637">
        <f>IFERROR(VLOOKUP(BTT[[#This Row],[Verwendete Transaktion (Pflichtauswahl)]],Transaktionen[[Transaktionen]:[Langtext]],2,FALSE),"")</f>
        <v/>
      </c>
      <c r="V2637">
        <f>IFERROR(VLOOKUP(BTT[[#This Row],[Verwendetes Formular
(Auswahl falls relevant)]],Formulare[[Formularbezeichnung]:[Formularname (technisch)]],2,FALSE),"")</f>
        <v/>
      </c>
      <c r="Y2637" t="inlineStr">
        <is>
          <t>keine Berechtigung</t>
        </is>
      </c>
      <c r="AK2637">
        <f>IF(BTT[[#This Row],[Subprozess
(optionale Auswahl)]]="","okay",IF(VLOOKUP(BTT[[#This Row],[Subprozess
(optionale Auswahl)]],BPML[[Subprozess]:[Zugeordneter Hauptprozess]],3,FALSE)=BTT[[#This Row],[Hauptprozess
(Pflichtauswahl)]],"okay","falscher Subprozess"))</f>
        <v/>
      </c>
      <c r="AL2637">
        <f>IF(aktives_Teilprojekt="Master","",IF(BTT[[#This Row],[Verantwortliches TP
(automatisch)]]=VLOOKUP(aktives_Teilprojekt,Teilprojekte[[Teilprojekte]:[Kürzel]],2,FALSE),"okay","Hauptprozess anderes TP"))</f>
        <v/>
      </c>
      <c r="AM26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7">
        <f>IFERROR(IF(BTT[[#This Row],[SAP-Modul
(Pflichtauswahl)]]&lt;&gt;VLOOKUP(BTT[[#This Row],[Verwendete Transaktion (Pflichtauswahl)]],Transaktionen[[Transaktionen]:[Modul]],3,FALSE),"Modul anders","okay"),"")</f>
        <v/>
      </c>
      <c r="AP2637">
        <f>IFERROR(IF(COUNTIFS(BTT[Verwendete Transaktion (Pflichtauswahl)],BTT[[#This Row],[Verwendete Transaktion (Pflichtauswahl)]],BTT[SAP-Modul
(Pflichtauswahl)],"&lt;&gt;"&amp;BTT[[#This Row],[SAP-Modul
(Pflichtauswahl)]])&gt;0,"Modul anders","okay"),"")</f>
        <v/>
      </c>
      <c r="AQ2637">
        <f>IFERROR(IF(COUNTIFS(BTT[Verwendete Transaktion (Pflichtauswahl)],BTT[[#This Row],[Verwendete Transaktion (Pflichtauswahl)]],BTT[Verantwortliches TP
(automatisch)],"&lt;&gt;"&amp;BTT[[#This Row],[Verantwortliches TP
(automatisch)]])&gt;0,"Transaktion mehrfach","okay"),"")</f>
        <v/>
      </c>
      <c r="AR2637">
        <f>IFERROR(IF(COUNTIFS(BTT[Verwendete Transaktion (Pflichtauswahl)],BTT[[#This Row],[Verwendete Transaktion (Pflichtauswahl)]],BTT[Verantwortliches TP
(automatisch)],"&lt;&gt;"&amp;VLOOKUP(aktives_Teilprojekt,Teilprojekte[[Teilprojekte]:[Kürzel]],2,FALSE))&gt;0,"Transaktion mehrfach","okay"),"")</f>
        <v/>
      </c>
      <c r="AS2637" t="inlineStr">
        <is>
          <t>FI2608</t>
        </is>
      </c>
    </row>
    <row r="2638">
      <c r="A2638">
        <f>IFERROR(IF(BTT[[#This Row],[Lfd Nr. 
(aus konsolidierter Datei)]]&lt;&gt;"",BTT[[#This Row],[Lfd Nr. 
(aus konsolidierter Datei)]],VLOOKUP(aktives_Teilprojekt,Teilprojekte[[Teilprojekte]:[Kürzel]],2,FALSE)&amp;ROW(BTT[[#This Row],[Lfd Nr.
(automatisch)]])-2),"")</f>
        <v/>
      </c>
      <c r="E2638">
        <f>IFERROR(IF(NOT(BTT[[#This Row],[Manuelle Änderung des Verantwortliches TP
(Auswahl - bei Bedarf)]]=""),BTT[[#This Row],[Manuelle Änderung des Verantwortliches TP
(Auswahl - bei Bedarf)]],VLOOKUP(BTT[[#This Row],[Hauptprozess
(Pflichtauswahl)]],Hauptprozesse[],3,FALSE)),"")</f>
        <v/>
      </c>
      <c r="F2638" t="inlineStr">
        <is>
          <t>FI</t>
        </is>
      </c>
      <c r="G2638" t="inlineStr">
        <is>
          <t>RW-B/A</t>
        </is>
      </c>
      <c r="H2638" t="inlineStr">
        <is>
          <t>FI</t>
        </is>
      </c>
      <c r="I2638" t="inlineStr">
        <is>
          <t>S_ALR_87005263</t>
        </is>
      </c>
      <c r="J2638">
        <f>IFERROR(VLOOKUP(BTT[[#This Row],[Verwendete Transaktion (Pflichtauswahl)]],Transaktionen[[Transaktionen]:[Langtext]],2,FALSE),"")</f>
        <v/>
      </c>
      <c r="V2638">
        <f>IFERROR(VLOOKUP(BTT[[#This Row],[Verwendetes Formular
(Auswahl falls relevant)]],Formulare[[Formularbezeichnung]:[Formularname (technisch)]],2,FALSE),"")</f>
        <v/>
      </c>
      <c r="Y2638" t="inlineStr">
        <is>
          <t>keine Berechtigung</t>
        </is>
      </c>
      <c r="AK2638">
        <f>IF(BTT[[#This Row],[Subprozess
(optionale Auswahl)]]="","okay",IF(VLOOKUP(BTT[[#This Row],[Subprozess
(optionale Auswahl)]],BPML[[Subprozess]:[Zugeordneter Hauptprozess]],3,FALSE)=BTT[[#This Row],[Hauptprozess
(Pflichtauswahl)]],"okay","falscher Subprozess"))</f>
        <v/>
      </c>
      <c r="AL2638">
        <f>IF(aktives_Teilprojekt="Master","",IF(BTT[[#This Row],[Verantwortliches TP
(automatisch)]]=VLOOKUP(aktives_Teilprojekt,Teilprojekte[[Teilprojekte]:[Kürzel]],2,FALSE),"okay","Hauptprozess anderes TP"))</f>
        <v/>
      </c>
      <c r="AM26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8">
        <f>IFERROR(IF(BTT[[#This Row],[SAP-Modul
(Pflichtauswahl)]]&lt;&gt;VLOOKUP(BTT[[#This Row],[Verwendete Transaktion (Pflichtauswahl)]],Transaktionen[[Transaktionen]:[Modul]],3,FALSE),"Modul anders","okay"),"")</f>
        <v/>
      </c>
      <c r="AP2638">
        <f>IFERROR(IF(COUNTIFS(BTT[Verwendete Transaktion (Pflichtauswahl)],BTT[[#This Row],[Verwendete Transaktion (Pflichtauswahl)]],BTT[SAP-Modul
(Pflichtauswahl)],"&lt;&gt;"&amp;BTT[[#This Row],[SAP-Modul
(Pflichtauswahl)]])&gt;0,"Modul anders","okay"),"")</f>
        <v/>
      </c>
      <c r="AQ2638">
        <f>IFERROR(IF(COUNTIFS(BTT[Verwendete Transaktion (Pflichtauswahl)],BTT[[#This Row],[Verwendete Transaktion (Pflichtauswahl)]],BTT[Verantwortliches TP
(automatisch)],"&lt;&gt;"&amp;BTT[[#This Row],[Verantwortliches TP
(automatisch)]])&gt;0,"Transaktion mehrfach","okay"),"")</f>
        <v/>
      </c>
      <c r="AR2638">
        <f>IFERROR(IF(COUNTIFS(BTT[Verwendete Transaktion (Pflichtauswahl)],BTT[[#This Row],[Verwendete Transaktion (Pflichtauswahl)]],BTT[Verantwortliches TP
(automatisch)],"&lt;&gt;"&amp;VLOOKUP(aktives_Teilprojekt,Teilprojekte[[Teilprojekte]:[Kürzel]],2,FALSE))&gt;0,"Transaktion mehrfach","okay"),"")</f>
        <v/>
      </c>
      <c r="AS2638" t="inlineStr">
        <is>
          <t>FI2609</t>
        </is>
      </c>
    </row>
    <row r="2639">
      <c r="A2639">
        <f>IFERROR(IF(BTT[[#This Row],[Lfd Nr. 
(aus konsolidierter Datei)]]&lt;&gt;"",BTT[[#This Row],[Lfd Nr. 
(aus konsolidierter Datei)]],VLOOKUP(aktives_Teilprojekt,Teilprojekte[[Teilprojekte]:[Kürzel]],2,FALSE)&amp;ROW(BTT[[#This Row],[Lfd Nr.
(automatisch)]])-2),"")</f>
        <v/>
      </c>
      <c r="E2639">
        <f>IFERROR(IF(NOT(BTT[[#This Row],[Manuelle Änderung des Verantwortliches TP
(Auswahl - bei Bedarf)]]=""),BTT[[#This Row],[Manuelle Änderung des Verantwortliches TP
(Auswahl - bei Bedarf)]],VLOOKUP(BTT[[#This Row],[Hauptprozess
(Pflichtauswahl)]],Hauptprozesse[],3,FALSE)),"")</f>
        <v/>
      </c>
      <c r="F2639" t="inlineStr">
        <is>
          <t>FI</t>
        </is>
      </c>
      <c r="G2639" t="inlineStr">
        <is>
          <t>RW-B/A</t>
        </is>
      </c>
      <c r="H2639" t="inlineStr">
        <is>
          <t>FI</t>
        </is>
      </c>
      <c r="I2639" t="inlineStr">
        <is>
          <t>S_ALR_87005742</t>
        </is>
      </c>
      <c r="J2639">
        <f>IFERROR(VLOOKUP(BTT[[#This Row],[Verwendete Transaktion (Pflichtauswahl)]],Transaktionen[[Transaktionen]:[Langtext]],2,FALSE),"")</f>
        <v/>
      </c>
      <c r="V2639">
        <f>IFERROR(VLOOKUP(BTT[[#This Row],[Verwendetes Formular
(Auswahl falls relevant)]],Formulare[[Formularbezeichnung]:[Formularname (technisch)]],2,FALSE),"")</f>
        <v/>
      </c>
      <c r="Y2639" t="inlineStr">
        <is>
          <t>keine Berechtigung</t>
        </is>
      </c>
      <c r="AK2639">
        <f>IF(BTT[[#This Row],[Subprozess
(optionale Auswahl)]]="","okay",IF(VLOOKUP(BTT[[#This Row],[Subprozess
(optionale Auswahl)]],BPML[[Subprozess]:[Zugeordneter Hauptprozess]],3,FALSE)=BTT[[#This Row],[Hauptprozess
(Pflichtauswahl)]],"okay","falscher Subprozess"))</f>
        <v/>
      </c>
      <c r="AL2639">
        <f>IF(aktives_Teilprojekt="Master","",IF(BTT[[#This Row],[Verantwortliches TP
(automatisch)]]=VLOOKUP(aktives_Teilprojekt,Teilprojekte[[Teilprojekte]:[Kürzel]],2,FALSE),"okay","Hauptprozess anderes TP"))</f>
        <v/>
      </c>
      <c r="AM26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39">
        <f>IFERROR(IF(BTT[[#This Row],[SAP-Modul
(Pflichtauswahl)]]&lt;&gt;VLOOKUP(BTT[[#This Row],[Verwendete Transaktion (Pflichtauswahl)]],Transaktionen[[Transaktionen]:[Modul]],3,FALSE),"Modul anders","okay"),"")</f>
        <v/>
      </c>
      <c r="AP2639">
        <f>IFERROR(IF(COUNTIFS(BTT[Verwendete Transaktion (Pflichtauswahl)],BTT[[#This Row],[Verwendete Transaktion (Pflichtauswahl)]],BTT[SAP-Modul
(Pflichtauswahl)],"&lt;&gt;"&amp;BTT[[#This Row],[SAP-Modul
(Pflichtauswahl)]])&gt;0,"Modul anders","okay"),"")</f>
        <v/>
      </c>
      <c r="AQ2639">
        <f>IFERROR(IF(COUNTIFS(BTT[Verwendete Transaktion (Pflichtauswahl)],BTT[[#This Row],[Verwendete Transaktion (Pflichtauswahl)]],BTT[Verantwortliches TP
(automatisch)],"&lt;&gt;"&amp;BTT[[#This Row],[Verantwortliches TP
(automatisch)]])&gt;0,"Transaktion mehrfach","okay"),"")</f>
        <v/>
      </c>
      <c r="AR2639">
        <f>IFERROR(IF(COUNTIFS(BTT[Verwendete Transaktion (Pflichtauswahl)],BTT[[#This Row],[Verwendete Transaktion (Pflichtauswahl)]],BTT[Verantwortliches TP
(automatisch)],"&lt;&gt;"&amp;VLOOKUP(aktives_Teilprojekt,Teilprojekte[[Teilprojekte]:[Kürzel]],2,FALSE))&gt;0,"Transaktion mehrfach","okay"),"")</f>
        <v/>
      </c>
      <c r="AS2639" t="inlineStr">
        <is>
          <t>FI2610</t>
        </is>
      </c>
    </row>
    <row r="2640">
      <c r="A2640">
        <f>IFERROR(IF(BTT[[#This Row],[Lfd Nr. 
(aus konsolidierter Datei)]]&lt;&gt;"",BTT[[#This Row],[Lfd Nr. 
(aus konsolidierter Datei)]],VLOOKUP(aktives_Teilprojekt,Teilprojekte[[Teilprojekte]:[Kürzel]],2,FALSE)&amp;ROW(BTT[[#This Row],[Lfd Nr.
(automatisch)]])-2),"")</f>
        <v/>
      </c>
      <c r="E2640">
        <f>IFERROR(IF(NOT(BTT[[#This Row],[Manuelle Änderung des Verantwortliches TP
(Auswahl - bei Bedarf)]]=""),BTT[[#This Row],[Manuelle Änderung des Verantwortliches TP
(Auswahl - bei Bedarf)]],VLOOKUP(BTT[[#This Row],[Hauptprozess
(Pflichtauswahl)]],Hauptprozesse[],3,FALSE)),"")</f>
        <v/>
      </c>
      <c r="F2640" t="inlineStr">
        <is>
          <t>FI</t>
        </is>
      </c>
      <c r="G2640" t="inlineStr">
        <is>
          <t>RW-B/A</t>
        </is>
      </c>
      <c r="H2640" t="inlineStr">
        <is>
          <t>FI-AA</t>
        </is>
      </c>
      <c r="I2640" t="inlineStr">
        <is>
          <t>S_ALR_87008998</t>
        </is>
      </c>
      <c r="J2640">
        <f>IFERROR(VLOOKUP(BTT[[#This Row],[Verwendete Transaktion (Pflichtauswahl)]],Transaktionen[[Transaktionen]:[Langtext]],2,FALSE),"")</f>
        <v/>
      </c>
      <c r="V2640">
        <f>IFERROR(VLOOKUP(BTT[[#This Row],[Verwendetes Formular
(Auswahl falls relevant)]],Formulare[[Formularbezeichnung]:[Formularname (technisch)]],2,FALSE),"")</f>
        <v/>
      </c>
      <c r="Y2640" t="inlineStr">
        <is>
          <t>keine Berechtigung</t>
        </is>
      </c>
      <c r="AK2640">
        <f>IF(BTT[[#This Row],[Subprozess
(optionale Auswahl)]]="","okay",IF(VLOOKUP(BTT[[#This Row],[Subprozess
(optionale Auswahl)]],BPML[[Subprozess]:[Zugeordneter Hauptprozess]],3,FALSE)=BTT[[#This Row],[Hauptprozess
(Pflichtauswahl)]],"okay","falscher Subprozess"))</f>
        <v/>
      </c>
      <c r="AL2640">
        <f>IF(aktives_Teilprojekt="Master","",IF(BTT[[#This Row],[Verantwortliches TP
(automatisch)]]=VLOOKUP(aktives_Teilprojekt,Teilprojekte[[Teilprojekte]:[Kürzel]],2,FALSE),"okay","Hauptprozess anderes TP"))</f>
        <v/>
      </c>
      <c r="AM26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0">
        <f>IFERROR(IF(BTT[[#This Row],[SAP-Modul
(Pflichtauswahl)]]&lt;&gt;VLOOKUP(BTT[[#This Row],[Verwendete Transaktion (Pflichtauswahl)]],Transaktionen[[Transaktionen]:[Modul]],3,FALSE),"Modul anders","okay"),"")</f>
        <v/>
      </c>
      <c r="AP2640">
        <f>IFERROR(IF(COUNTIFS(BTT[Verwendete Transaktion (Pflichtauswahl)],BTT[[#This Row],[Verwendete Transaktion (Pflichtauswahl)]],BTT[SAP-Modul
(Pflichtauswahl)],"&lt;&gt;"&amp;BTT[[#This Row],[SAP-Modul
(Pflichtauswahl)]])&gt;0,"Modul anders","okay"),"")</f>
        <v/>
      </c>
      <c r="AQ2640">
        <f>IFERROR(IF(COUNTIFS(BTT[Verwendete Transaktion (Pflichtauswahl)],BTT[[#This Row],[Verwendete Transaktion (Pflichtauswahl)]],BTT[Verantwortliches TP
(automatisch)],"&lt;&gt;"&amp;BTT[[#This Row],[Verantwortliches TP
(automatisch)]])&gt;0,"Transaktion mehrfach","okay"),"")</f>
        <v/>
      </c>
      <c r="AR2640">
        <f>IFERROR(IF(COUNTIFS(BTT[Verwendete Transaktion (Pflichtauswahl)],BTT[[#This Row],[Verwendete Transaktion (Pflichtauswahl)]],BTT[Verantwortliches TP
(automatisch)],"&lt;&gt;"&amp;VLOOKUP(aktives_Teilprojekt,Teilprojekte[[Teilprojekte]:[Kürzel]],2,FALSE))&gt;0,"Transaktion mehrfach","okay"),"")</f>
        <v/>
      </c>
      <c r="AS2640" t="inlineStr">
        <is>
          <t>FI2611</t>
        </is>
      </c>
    </row>
    <row r="2641">
      <c r="A2641">
        <f>IFERROR(IF(BTT[[#This Row],[Lfd Nr. 
(aus konsolidierter Datei)]]&lt;&gt;"",BTT[[#This Row],[Lfd Nr. 
(aus konsolidierter Datei)]],VLOOKUP(aktives_Teilprojekt,Teilprojekte[[Teilprojekte]:[Kürzel]],2,FALSE)&amp;ROW(BTT[[#This Row],[Lfd Nr.
(automatisch)]])-2),"")</f>
        <v/>
      </c>
      <c r="E2641">
        <f>IFERROR(IF(NOT(BTT[[#This Row],[Manuelle Änderung des Verantwortliches TP
(Auswahl - bei Bedarf)]]=""),BTT[[#This Row],[Manuelle Änderung des Verantwortliches TP
(Auswahl - bei Bedarf)]],VLOOKUP(BTT[[#This Row],[Hauptprozess
(Pflichtauswahl)]],Hauptprozesse[],3,FALSE)),"")</f>
        <v/>
      </c>
      <c r="F2641" t="inlineStr">
        <is>
          <t>FI</t>
        </is>
      </c>
      <c r="G2641" t="inlineStr">
        <is>
          <t>RW-B/A</t>
        </is>
      </c>
      <c r="H2641" t="inlineStr">
        <is>
          <t>FI-AA</t>
        </is>
      </c>
      <c r="I2641" t="inlineStr">
        <is>
          <t>S_ALR_87009081</t>
        </is>
      </c>
      <c r="J2641">
        <f>IFERROR(VLOOKUP(BTT[[#This Row],[Verwendete Transaktion (Pflichtauswahl)]],Transaktionen[[Transaktionen]:[Langtext]],2,FALSE),"")</f>
        <v/>
      </c>
      <c r="V2641">
        <f>IFERROR(VLOOKUP(BTT[[#This Row],[Verwendetes Formular
(Auswahl falls relevant)]],Formulare[[Formularbezeichnung]:[Formularname (technisch)]],2,FALSE),"")</f>
        <v/>
      </c>
      <c r="Y2641" t="inlineStr">
        <is>
          <t>keine Berechtigung</t>
        </is>
      </c>
      <c r="AK2641">
        <f>IF(BTT[[#This Row],[Subprozess
(optionale Auswahl)]]="","okay",IF(VLOOKUP(BTT[[#This Row],[Subprozess
(optionale Auswahl)]],BPML[[Subprozess]:[Zugeordneter Hauptprozess]],3,FALSE)=BTT[[#This Row],[Hauptprozess
(Pflichtauswahl)]],"okay","falscher Subprozess"))</f>
        <v/>
      </c>
      <c r="AL2641">
        <f>IF(aktives_Teilprojekt="Master","",IF(BTT[[#This Row],[Verantwortliches TP
(automatisch)]]=VLOOKUP(aktives_Teilprojekt,Teilprojekte[[Teilprojekte]:[Kürzel]],2,FALSE),"okay","Hauptprozess anderes TP"))</f>
        <v/>
      </c>
      <c r="AM26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1">
        <f>IFERROR(IF(BTT[[#This Row],[SAP-Modul
(Pflichtauswahl)]]&lt;&gt;VLOOKUP(BTT[[#This Row],[Verwendete Transaktion (Pflichtauswahl)]],Transaktionen[[Transaktionen]:[Modul]],3,FALSE),"Modul anders","okay"),"")</f>
        <v/>
      </c>
      <c r="AP2641">
        <f>IFERROR(IF(COUNTIFS(BTT[Verwendete Transaktion (Pflichtauswahl)],BTT[[#This Row],[Verwendete Transaktion (Pflichtauswahl)]],BTT[SAP-Modul
(Pflichtauswahl)],"&lt;&gt;"&amp;BTT[[#This Row],[SAP-Modul
(Pflichtauswahl)]])&gt;0,"Modul anders","okay"),"")</f>
        <v/>
      </c>
      <c r="AQ2641">
        <f>IFERROR(IF(COUNTIFS(BTT[Verwendete Transaktion (Pflichtauswahl)],BTT[[#This Row],[Verwendete Transaktion (Pflichtauswahl)]],BTT[Verantwortliches TP
(automatisch)],"&lt;&gt;"&amp;BTT[[#This Row],[Verantwortliches TP
(automatisch)]])&gt;0,"Transaktion mehrfach","okay"),"")</f>
        <v/>
      </c>
      <c r="AR2641">
        <f>IFERROR(IF(COUNTIFS(BTT[Verwendete Transaktion (Pflichtauswahl)],BTT[[#This Row],[Verwendete Transaktion (Pflichtauswahl)]],BTT[Verantwortliches TP
(automatisch)],"&lt;&gt;"&amp;VLOOKUP(aktives_Teilprojekt,Teilprojekte[[Teilprojekte]:[Kürzel]],2,FALSE))&gt;0,"Transaktion mehrfach","okay"),"")</f>
        <v/>
      </c>
      <c r="AS2641" t="inlineStr">
        <is>
          <t>FI2612</t>
        </is>
      </c>
    </row>
    <row r="2642">
      <c r="A2642">
        <f>IFERROR(IF(BTT[[#This Row],[Lfd Nr. 
(aus konsolidierter Datei)]]&lt;&gt;"",BTT[[#This Row],[Lfd Nr. 
(aus konsolidierter Datei)]],VLOOKUP(aktives_Teilprojekt,Teilprojekte[[Teilprojekte]:[Kürzel]],2,FALSE)&amp;ROW(BTT[[#This Row],[Lfd Nr.
(automatisch)]])-2),"")</f>
        <v/>
      </c>
      <c r="B2642" t="inlineStr">
        <is>
          <t>Berichtswesen</t>
        </is>
      </c>
      <c r="E2642">
        <f>IFERROR(IF(NOT(BTT[[#This Row],[Manuelle Änderung des Verantwortliches TP
(Auswahl - bei Bedarf)]]=""),BTT[[#This Row],[Manuelle Änderung des Verantwortliches TP
(Auswahl - bei Bedarf)]],VLOOKUP(BTT[[#This Row],[Hauptprozess
(Pflichtauswahl)]],Hauptprozesse[],3,FALSE)),"")</f>
        <v/>
      </c>
      <c r="F2642" t="inlineStr">
        <is>
          <t>FI</t>
        </is>
      </c>
      <c r="G2642" t="inlineStr">
        <is>
          <t>CO-O</t>
        </is>
      </c>
      <c r="H2642" t="inlineStr">
        <is>
          <t>FI</t>
        </is>
      </c>
      <c r="I2642" t="inlineStr">
        <is>
          <t>S_ALR_87009689</t>
        </is>
      </c>
      <c r="J2642">
        <f>IFERROR(VLOOKUP(BTT[[#This Row],[Verwendete Transaktion (Pflichtauswahl)]],Transaktionen[[Transaktionen]:[Langtext]],2,FALSE),"")</f>
        <v/>
      </c>
      <c r="V2642">
        <f>IFERROR(VLOOKUP(BTT[[#This Row],[Verwendetes Formular
(Auswahl falls relevant)]],Formulare[[Formularbezeichnung]:[Formularname (technisch)]],2,FALSE),"")</f>
        <v/>
      </c>
      <c r="AK2642">
        <f>IF(BTT[[#This Row],[Subprozess
(optionale Auswahl)]]="","okay",IF(VLOOKUP(BTT[[#This Row],[Subprozess
(optionale Auswahl)]],BPML[[Subprozess]:[Zugeordneter Hauptprozess]],3,FALSE)=BTT[[#This Row],[Hauptprozess
(Pflichtauswahl)]],"okay","falscher Subprozess"))</f>
        <v/>
      </c>
      <c r="AL2642">
        <f>IF(aktives_Teilprojekt="Master","",IF(BTT[[#This Row],[Verantwortliches TP
(automatisch)]]=VLOOKUP(aktives_Teilprojekt,Teilprojekte[[Teilprojekte]:[Kürzel]],2,FALSE),"okay","Hauptprozess anderes TP"))</f>
        <v/>
      </c>
      <c r="AM26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2">
        <f>IFERROR(IF(BTT[[#This Row],[SAP-Modul
(Pflichtauswahl)]]&lt;&gt;VLOOKUP(BTT[[#This Row],[Verwendete Transaktion (Pflichtauswahl)]],Transaktionen[[Transaktionen]:[Modul]],3,FALSE),"Modul anders","okay"),"")</f>
        <v/>
      </c>
      <c r="AP2642">
        <f>IFERROR(IF(COUNTIFS(BTT[Verwendete Transaktion (Pflichtauswahl)],BTT[[#This Row],[Verwendete Transaktion (Pflichtauswahl)]],BTT[SAP-Modul
(Pflichtauswahl)],"&lt;&gt;"&amp;BTT[[#This Row],[SAP-Modul
(Pflichtauswahl)]])&gt;0,"Modul anders","okay"),"")</f>
        <v/>
      </c>
      <c r="AQ2642">
        <f>IFERROR(IF(COUNTIFS(BTT[Verwendete Transaktion (Pflichtauswahl)],BTT[[#This Row],[Verwendete Transaktion (Pflichtauswahl)]],BTT[Verantwortliches TP
(automatisch)],"&lt;&gt;"&amp;BTT[[#This Row],[Verantwortliches TP
(automatisch)]])&gt;0,"Transaktion mehrfach","okay"),"")</f>
        <v/>
      </c>
      <c r="AR2642">
        <f>IFERROR(IF(COUNTIFS(BTT[Verwendete Transaktion (Pflichtauswahl)],BTT[[#This Row],[Verwendete Transaktion (Pflichtauswahl)]],BTT[Verantwortliches TP
(automatisch)],"&lt;&gt;"&amp;VLOOKUP(aktives_Teilprojekt,Teilprojekte[[Teilprojekte]:[Kürzel]],2,FALSE))&gt;0,"Transaktion mehrfach","okay"),"")</f>
        <v/>
      </c>
      <c r="AS2642" t="inlineStr">
        <is>
          <t>FI2613</t>
        </is>
      </c>
    </row>
    <row r="2643">
      <c r="A2643">
        <f>IFERROR(IF(BTT[[#This Row],[Lfd Nr. 
(aus konsolidierter Datei)]]&lt;&gt;"",BTT[[#This Row],[Lfd Nr. 
(aus konsolidierter Datei)]],VLOOKUP(aktives_Teilprojekt,Teilprojekte[[Teilprojekte]:[Kürzel]],2,FALSE)&amp;ROW(BTT[[#This Row],[Lfd Nr.
(automatisch)]])-2),"")</f>
        <v/>
      </c>
      <c r="B2643" t="inlineStr">
        <is>
          <t>Berichtswesen</t>
        </is>
      </c>
      <c r="E2643">
        <f>IFERROR(IF(NOT(BTT[[#This Row],[Manuelle Änderung des Verantwortliches TP
(Auswahl - bei Bedarf)]]=""),BTT[[#This Row],[Manuelle Änderung des Verantwortliches TP
(Auswahl - bei Bedarf)]],VLOOKUP(BTT[[#This Row],[Hauptprozess
(Pflichtauswahl)]],Hauptprozesse[],3,FALSE)),"")</f>
        <v/>
      </c>
      <c r="F2643" t="inlineStr">
        <is>
          <t>FI</t>
        </is>
      </c>
      <c r="G2643" t="inlineStr">
        <is>
          <t>CO-O</t>
        </is>
      </c>
      <c r="H2643" t="inlineStr">
        <is>
          <t>FI</t>
        </is>
      </c>
      <c r="I2643" t="inlineStr">
        <is>
          <t>S_ALR_87009712</t>
        </is>
      </c>
      <c r="J2643">
        <f>IFERROR(VLOOKUP(BTT[[#This Row],[Verwendete Transaktion (Pflichtauswahl)]],Transaktionen[[Transaktionen]:[Langtext]],2,FALSE),"")</f>
        <v/>
      </c>
      <c r="V2643">
        <f>IFERROR(VLOOKUP(BTT[[#This Row],[Verwendetes Formular
(Auswahl falls relevant)]],Formulare[[Formularbezeichnung]:[Formularname (technisch)]],2,FALSE),"")</f>
        <v/>
      </c>
      <c r="AK2643">
        <f>IF(BTT[[#This Row],[Subprozess
(optionale Auswahl)]]="","okay",IF(VLOOKUP(BTT[[#This Row],[Subprozess
(optionale Auswahl)]],BPML[[Subprozess]:[Zugeordneter Hauptprozess]],3,FALSE)=BTT[[#This Row],[Hauptprozess
(Pflichtauswahl)]],"okay","falscher Subprozess"))</f>
        <v/>
      </c>
      <c r="AL2643">
        <f>IF(aktives_Teilprojekt="Master","",IF(BTT[[#This Row],[Verantwortliches TP
(automatisch)]]=VLOOKUP(aktives_Teilprojekt,Teilprojekte[[Teilprojekte]:[Kürzel]],2,FALSE),"okay","Hauptprozess anderes TP"))</f>
        <v/>
      </c>
      <c r="AM26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3">
        <f>IFERROR(IF(BTT[[#This Row],[SAP-Modul
(Pflichtauswahl)]]&lt;&gt;VLOOKUP(BTT[[#This Row],[Verwendete Transaktion (Pflichtauswahl)]],Transaktionen[[Transaktionen]:[Modul]],3,FALSE),"Modul anders","okay"),"")</f>
        <v/>
      </c>
      <c r="AP2643">
        <f>IFERROR(IF(COUNTIFS(BTT[Verwendete Transaktion (Pflichtauswahl)],BTT[[#This Row],[Verwendete Transaktion (Pflichtauswahl)]],BTT[SAP-Modul
(Pflichtauswahl)],"&lt;&gt;"&amp;BTT[[#This Row],[SAP-Modul
(Pflichtauswahl)]])&gt;0,"Modul anders","okay"),"")</f>
        <v/>
      </c>
      <c r="AQ2643">
        <f>IFERROR(IF(COUNTIFS(BTT[Verwendete Transaktion (Pflichtauswahl)],BTT[[#This Row],[Verwendete Transaktion (Pflichtauswahl)]],BTT[Verantwortliches TP
(automatisch)],"&lt;&gt;"&amp;BTT[[#This Row],[Verantwortliches TP
(automatisch)]])&gt;0,"Transaktion mehrfach","okay"),"")</f>
        <v/>
      </c>
      <c r="AR2643">
        <f>IFERROR(IF(COUNTIFS(BTT[Verwendete Transaktion (Pflichtauswahl)],BTT[[#This Row],[Verwendete Transaktion (Pflichtauswahl)]],BTT[Verantwortliches TP
(automatisch)],"&lt;&gt;"&amp;VLOOKUP(aktives_Teilprojekt,Teilprojekte[[Teilprojekte]:[Kürzel]],2,FALSE))&gt;0,"Transaktion mehrfach","okay"),"")</f>
        <v/>
      </c>
      <c r="AS2643" t="inlineStr">
        <is>
          <t>FI2614</t>
        </is>
      </c>
    </row>
    <row r="2644">
      <c r="A2644">
        <f>IFERROR(IF(BTT[[#This Row],[Lfd Nr. 
(aus konsolidierter Datei)]]&lt;&gt;"",BTT[[#This Row],[Lfd Nr. 
(aus konsolidierter Datei)]],VLOOKUP(aktives_Teilprojekt,Teilprojekte[[Teilprojekte]:[Kürzel]],2,FALSE)&amp;ROW(BTT[[#This Row],[Lfd Nr.
(automatisch)]])-2),"")</f>
        <v/>
      </c>
      <c r="B2644" t="inlineStr">
        <is>
          <t>Berichtswesen</t>
        </is>
      </c>
      <c r="E2644">
        <f>IFERROR(IF(NOT(BTT[[#This Row],[Manuelle Änderung des Verantwortliches TP
(Auswahl - bei Bedarf)]]=""),BTT[[#This Row],[Manuelle Änderung des Verantwortliches TP
(Auswahl - bei Bedarf)]],VLOOKUP(BTT[[#This Row],[Hauptprozess
(Pflichtauswahl)]],Hauptprozesse[],3,FALSE)),"")</f>
        <v/>
      </c>
      <c r="F2644" t="inlineStr">
        <is>
          <t>FI</t>
        </is>
      </c>
      <c r="G2644" t="inlineStr">
        <is>
          <t>CO-O</t>
        </is>
      </c>
      <c r="H2644" t="inlineStr">
        <is>
          <t>FI</t>
        </is>
      </c>
      <c r="I2644" t="inlineStr">
        <is>
          <t>S_ALR_87009717</t>
        </is>
      </c>
      <c r="J2644">
        <f>IFERROR(VLOOKUP(BTT[[#This Row],[Verwendete Transaktion (Pflichtauswahl)]],Transaktionen[[Transaktionen]:[Langtext]],2,FALSE),"")</f>
        <v/>
      </c>
      <c r="V2644">
        <f>IFERROR(VLOOKUP(BTT[[#This Row],[Verwendetes Formular
(Auswahl falls relevant)]],Formulare[[Formularbezeichnung]:[Formularname (technisch)]],2,FALSE),"")</f>
        <v/>
      </c>
      <c r="AK2644">
        <f>IF(BTT[[#This Row],[Subprozess
(optionale Auswahl)]]="","okay",IF(VLOOKUP(BTT[[#This Row],[Subprozess
(optionale Auswahl)]],BPML[[Subprozess]:[Zugeordneter Hauptprozess]],3,FALSE)=BTT[[#This Row],[Hauptprozess
(Pflichtauswahl)]],"okay","falscher Subprozess"))</f>
        <v/>
      </c>
      <c r="AL2644">
        <f>IF(aktives_Teilprojekt="Master","",IF(BTT[[#This Row],[Verantwortliches TP
(automatisch)]]=VLOOKUP(aktives_Teilprojekt,Teilprojekte[[Teilprojekte]:[Kürzel]],2,FALSE),"okay","Hauptprozess anderes TP"))</f>
        <v/>
      </c>
      <c r="AM26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4">
        <f>IFERROR(IF(BTT[[#This Row],[SAP-Modul
(Pflichtauswahl)]]&lt;&gt;VLOOKUP(BTT[[#This Row],[Verwendete Transaktion (Pflichtauswahl)]],Transaktionen[[Transaktionen]:[Modul]],3,FALSE),"Modul anders","okay"),"")</f>
        <v/>
      </c>
      <c r="AP2644">
        <f>IFERROR(IF(COUNTIFS(BTT[Verwendete Transaktion (Pflichtauswahl)],BTT[[#This Row],[Verwendete Transaktion (Pflichtauswahl)]],BTT[SAP-Modul
(Pflichtauswahl)],"&lt;&gt;"&amp;BTT[[#This Row],[SAP-Modul
(Pflichtauswahl)]])&gt;0,"Modul anders","okay"),"")</f>
        <v/>
      </c>
      <c r="AQ2644">
        <f>IFERROR(IF(COUNTIFS(BTT[Verwendete Transaktion (Pflichtauswahl)],BTT[[#This Row],[Verwendete Transaktion (Pflichtauswahl)]],BTT[Verantwortliches TP
(automatisch)],"&lt;&gt;"&amp;BTT[[#This Row],[Verantwortliches TP
(automatisch)]])&gt;0,"Transaktion mehrfach","okay"),"")</f>
        <v/>
      </c>
      <c r="AR2644">
        <f>IFERROR(IF(COUNTIFS(BTT[Verwendete Transaktion (Pflichtauswahl)],BTT[[#This Row],[Verwendete Transaktion (Pflichtauswahl)]],BTT[Verantwortliches TP
(automatisch)],"&lt;&gt;"&amp;VLOOKUP(aktives_Teilprojekt,Teilprojekte[[Teilprojekte]:[Kürzel]],2,FALSE))&gt;0,"Transaktion mehrfach","okay"),"")</f>
        <v/>
      </c>
      <c r="AS2644" t="inlineStr">
        <is>
          <t>FI2615</t>
        </is>
      </c>
    </row>
    <row r="2645">
      <c r="A2645">
        <f>IFERROR(IF(BTT[[#This Row],[Lfd Nr. 
(aus konsolidierter Datei)]]&lt;&gt;"",BTT[[#This Row],[Lfd Nr. 
(aus konsolidierter Datei)]],VLOOKUP(aktives_Teilprojekt,Teilprojekte[[Teilprojekte]:[Kürzel]],2,FALSE)&amp;ROW(BTT[[#This Row],[Lfd Nr.
(automatisch)]])-2),"")</f>
        <v/>
      </c>
      <c r="B2645" t="inlineStr">
        <is>
          <t>Berichtswesen</t>
        </is>
      </c>
      <c r="E2645">
        <f>IFERROR(IF(NOT(BTT[[#This Row],[Manuelle Änderung des Verantwortliches TP
(Auswahl - bei Bedarf)]]=""),BTT[[#This Row],[Manuelle Änderung des Verantwortliches TP
(Auswahl - bei Bedarf)]],VLOOKUP(BTT[[#This Row],[Hauptprozess
(Pflichtauswahl)]],Hauptprozesse[],3,FALSE)),"")</f>
        <v/>
      </c>
      <c r="F2645" t="inlineStr">
        <is>
          <t>FI</t>
        </is>
      </c>
      <c r="G2645" t="inlineStr">
        <is>
          <t>CO-O</t>
        </is>
      </c>
      <c r="H2645" t="inlineStr">
        <is>
          <t>FI</t>
        </is>
      </c>
      <c r="I2645" t="inlineStr">
        <is>
          <t>S_ALR_87009726</t>
        </is>
      </c>
      <c r="J2645">
        <f>IFERROR(VLOOKUP(BTT[[#This Row],[Verwendete Transaktion (Pflichtauswahl)]],Transaktionen[[Transaktionen]:[Langtext]],2,FALSE),"")</f>
        <v/>
      </c>
      <c r="V2645">
        <f>IFERROR(VLOOKUP(BTT[[#This Row],[Verwendetes Formular
(Auswahl falls relevant)]],Formulare[[Formularbezeichnung]:[Formularname (technisch)]],2,FALSE),"")</f>
        <v/>
      </c>
      <c r="AK2645">
        <f>IF(BTT[[#This Row],[Subprozess
(optionale Auswahl)]]="","okay",IF(VLOOKUP(BTT[[#This Row],[Subprozess
(optionale Auswahl)]],BPML[[Subprozess]:[Zugeordneter Hauptprozess]],3,FALSE)=BTT[[#This Row],[Hauptprozess
(Pflichtauswahl)]],"okay","falscher Subprozess"))</f>
        <v/>
      </c>
      <c r="AL2645">
        <f>IF(aktives_Teilprojekt="Master","",IF(BTT[[#This Row],[Verantwortliches TP
(automatisch)]]=VLOOKUP(aktives_Teilprojekt,Teilprojekte[[Teilprojekte]:[Kürzel]],2,FALSE),"okay","Hauptprozess anderes TP"))</f>
        <v/>
      </c>
      <c r="AM26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5">
        <f>IFERROR(IF(BTT[[#This Row],[SAP-Modul
(Pflichtauswahl)]]&lt;&gt;VLOOKUP(BTT[[#This Row],[Verwendete Transaktion (Pflichtauswahl)]],Transaktionen[[Transaktionen]:[Modul]],3,FALSE),"Modul anders","okay"),"")</f>
        <v/>
      </c>
      <c r="AP2645">
        <f>IFERROR(IF(COUNTIFS(BTT[Verwendete Transaktion (Pflichtauswahl)],BTT[[#This Row],[Verwendete Transaktion (Pflichtauswahl)]],BTT[SAP-Modul
(Pflichtauswahl)],"&lt;&gt;"&amp;BTT[[#This Row],[SAP-Modul
(Pflichtauswahl)]])&gt;0,"Modul anders","okay"),"")</f>
        <v/>
      </c>
      <c r="AQ2645">
        <f>IFERROR(IF(COUNTIFS(BTT[Verwendete Transaktion (Pflichtauswahl)],BTT[[#This Row],[Verwendete Transaktion (Pflichtauswahl)]],BTT[Verantwortliches TP
(automatisch)],"&lt;&gt;"&amp;BTT[[#This Row],[Verantwortliches TP
(automatisch)]])&gt;0,"Transaktion mehrfach","okay"),"")</f>
        <v/>
      </c>
      <c r="AR2645">
        <f>IFERROR(IF(COUNTIFS(BTT[Verwendete Transaktion (Pflichtauswahl)],BTT[[#This Row],[Verwendete Transaktion (Pflichtauswahl)]],BTT[Verantwortliches TP
(automatisch)],"&lt;&gt;"&amp;VLOOKUP(aktives_Teilprojekt,Teilprojekte[[Teilprojekte]:[Kürzel]],2,FALSE))&gt;0,"Transaktion mehrfach","okay"),"")</f>
        <v/>
      </c>
      <c r="AS2645" t="inlineStr">
        <is>
          <t>FI2616</t>
        </is>
      </c>
    </row>
    <row r="2646">
      <c r="A2646">
        <f>IFERROR(IF(BTT[[#This Row],[Lfd Nr. 
(aus konsolidierter Datei)]]&lt;&gt;"",BTT[[#This Row],[Lfd Nr. 
(aus konsolidierter Datei)]],VLOOKUP(aktives_Teilprojekt,Teilprojekte[[Teilprojekte]:[Kürzel]],2,FALSE)&amp;ROW(BTT[[#This Row],[Lfd Nr.
(automatisch)]])-2),"")</f>
        <v/>
      </c>
      <c r="B2646" t="inlineStr">
        <is>
          <t>Berichtswesen</t>
        </is>
      </c>
      <c r="E2646">
        <f>IFERROR(IF(NOT(BTT[[#This Row],[Manuelle Änderung des Verantwortliches TP
(Auswahl - bei Bedarf)]]=""),BTT[[#This Row],[Manuelle Änderung des Verantwortliches TP
(Auswahl - bei Bedarf)]],VLOOKUP(BTT[[#This Row],[Hauptprozess
(Pflichtauswahl)]],Hauptprozesse[],3,FALSE)),"")</f>
        <v/>
      </c>
      <c r="F2646" t="inlineStr">
        <is>
          <t>FI</t>
        </is>
      </c>
      <c r="G2646" t="inlineStr">
        <is>
          <t>RW-B/A</t>
        </is>
      </c>
      <c r="H2646" t="inlineStr">
        <is>
          <t>FI</t>
        </is>
      </c>
      <c r="I2646" t="inlineStr">
        <is>
          <t>S_ALR_87010116</t>
        </is>
      </c>
      <c r="J2646">
        <f>IFERROR(VLOOKUP(BTT[[#This Row],[Verwendete Transaktion (Pflichtauswahl)]],Transaktionen[[Transaktionen]:[Langtext]],2,FALSE),"")</f>
        <v/>
      </c>
      <c r="V2646">
        <f>IFERROR(VLOOKUP(BTT[[#This Row],[Verwendetes Formular
(Auswahl falls relevant)]],Formulare[[Formularbezeichnung]:[Formularname (technisch)]],2,FALSE),"")</f>
        <v/>
      </c>
      <c r="AK2646">
        <f>IF(BTT[[#This Row],[Subprozess
(optionale Auswahl)]]="","okay",IF(VLOOKUP(BTT[[#This Row],[Subprozess
(optionale Auswahl)]],BPML[[Subprozess]:[Zugeordneter Hauptprozess]],3,FALSE)=BTT[[#This Row],[Hauptprozess
(Pflichtauswahl)]],"okay","falscher Subprozess"))</f>
        <v/>
      </c>
      <c r="AL2646">
        <f>IF(aktives_Teilprojekt="Master","",IF(BTT[[#This Row],[Verantwortliches TP
(automatisch)]]=VLOOKUP(aktives_Teilprojekt,Teilprojekte[[Teilprojekte]:[Kürzel]],2,FALSE),"okay","Hauptprozess anderes TP"))</f>
        <v/>
      </c>
      <c r="AM26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6">
        <f>IFERROR(IF(BTT[[#This Row],[SAP-Modul
(Pflichtauswahl)]]&lt;&gt;VLOOKUP(BTT[[#This Row],[Verwendete Transaktion (Pflichtauswahl)]],Transaktionen[[Transaktionen]:[Modul]],3,FALSE),"Modul anders","okay"),"")</f>
        <v/>
      </c>
      <c r="AP2646">
        <f>IFERROR(IF(COUNTIFS(BTT[Verwendete Transaktion (Pflichtauswahl)],BTT[[#This Row],[Verwendete Transaktion (Pflichtauswahl)]],BTT[SAP-Modul
(Pflichtauswahl)],"&lt;&gt;"&amp;BTT[[#This Row],[SAP-Modul
(Pflichtauswahl)]])&gt;0,"Modul anders","okay"),"")</f>
        <v/>
      </c>
      <c r="AQ2646">
        <f>IFERROR(IF(COUNTIFS(BTT[Verwendete Transaktion (Pflichtauswahl)],BTT[[#This Row],[Verwendete Transaktion (Pflichtauswahl)]],BTT[Verantwortliches TP
(automatisch)],"&lt;&gt;"&amp;BTT[[#This Row],[Verantwortliches TP
(automatisch)]])&gt;0,"Transaktion mehrfach","okay"),"")</f>
        <v/>
      </c>
      <c r="AR2646">
        <f>IFERROR(IF(COUNTIFS(BTT[Verwendete Transaktion (Pflichtauswahl)],BTT[[#This Row],[Verwendete Transaktion (Pflichtauswahl)]],BTT[Verantwortliches TP
(automatisch)],"&lt;&gt;"&amp;VLOOKUP(aktives_Teilprojekt,Teilprojekte[[Teilprojekte]:[Kürzel]],2,FALSE))&gt;0,"Transaktion mehrfach","okay"),"")</f>
        <v/>
      </c>
      <c r="AS2646" t="inlineStr">
        <is>
          <t>FI2617</t>
        </is>
      </c>
    </row>
    <row r="2647">
      <c r="A2647">
        <f>IFERROR(IF(BTT[[#This Row],[Lfd Nr. 
(aus konsolidierter Datei)]]&lt;&gt;"",BTT[[#This Row],[Lfd Nr. 
(aus konsolidierter Datei)]],VLOOKUP(aktives_Teilprojekt,Teilprojekte[[Teilprojekte]:[Kürzel]],2,FALSE)&amp;ROW(BTT[[#This Row],[Lfd Nr.
(automatisch)]])-2),"")</f>
        <v/>
      </c>
      <c r="E2647">
        <f>IFERROR(IF(NOT(BTT[[#This Row],[Manuelle Änderung des Verantwortliches TP
(Auswahl - bei Bedarf)]]=""),BTT[[#This Row],[Manuelle Änderung des Verantwortliches TP
(Auswahl - bei Bedarf)]],VLOOKUP(BTT[[#This Row],[Hauptprozess
(Pflichtauswahl)]],Hauptprozesse[],3,FALSE)),"")</f>
        <v/>
      </c>
      <c r="F2647" t="inlineStr">
        <is>
          <t>FI</t>
        </is>
      </c>
      <c r="G2647" t="inlineStr">
        <is>
          <t>RW-B/A</t>
        </is>
      </c>
      <c r="H2647" t="inlineStr">
        <is>
          <t>FI</t>
        </is>
      </c>
      <c r="I2647" t="inlineStr">
        <is>
          <t>S_ALR_87010125</t>
        </is>
      </c>
      <c r="J2647">
        <f>IFERROR(VLOOKUP(BTT[[#This Row],[Verwendete Transaktion (Pflichtauswahl)]],Transaktionen[[Transaktionen]:[Langtext]],2,FALSE),"")</f>
        <v/>
      </c>
      <c r="V2647">
        <f>IFERROR(VLOOKUP(BTT[[#This Row],[Verwendetes Formular
(Auswahl falls relevant)]],Formulare[[Formularbezeichnung]:[Formularname (technisch)]],2,FALSE),"")</f>
        <v/>
      </c>
      <c r="Y2647" t="inlineStr">
        <is>
          <t>wird nicht genutzt</t>
        </is>
      </c>
      <c r="AK2647">
        <f>IF(BTT[[#This Row],[Subprozess
(optionale Auswahl)]]="","okay",IF(VLOOKUP(BTT[[#This Row],[Subprozess
(optionale Auswahl)]],BPML[[Subprozess]:[Zugeordneter Hauptprozess]],3,FALSE)=BTT[[#This Row],[Hauptprozess
(Pflichtauswahl)]],"okay","falscher Subprozess"))</f>
        <v/>
      </c>
      <c r="AL2647">
        <f>IF(aktives_Teilprojekt="Master","",IF(BTT[[#This Row],[Verantwortliches TP
(automatisch)]]=VLOOKUP(aktives_Teilprojekt,Teilprojekte[[Teilprojekte]:[Kürzel]],2,FALSE),"okay","Hauptprozess anderes TP"))</f>
        <v/>
      </c>
      <c r="AM26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7">
        <f>IFERROR(IF(BTT[[#This Row],[SAP-Modul
(Pflichtauswahl)]]&lt;&gt;VLOOKUP(BTT[[#This Row],[Verwendete Transaktion (Pflichtauswahl)]],Transaktionen[[Transaktionen]:[Modul]],3,FALSE),"Modul anders","okay"),"")</f>
        <v/>
      </c>
      <c r="AP2647">
        <f>IFERROR(IF(COUNTIFS(BTT[Verwendete Transaktion (Pflichtauswahl)],BTT[[#This Row],[Verwendete Transaktion (Pflichtauswahl)]],BTT[SAP-Modul
(Pflichtauswahl)],"&lt;&gt;"&amp;BTT[[#This Row],[SAP-Modul
(Pflichtauswahl)]])&gt;0,"Modul anders","okay"),"")</f>
        <v/>
      </c>
      <c r="AQ2647">
        <f>IFERROR(IF(COUNTIFS(BTT[Verwendete Transaktion (Pflichtauswahl)],BTT[[#This Row],[Verwendete Transaktion (Pflichtauswahl)]],BTT[Verantwortliches TP
(automatisch)],"&lt;&gt;"&amp;BTT[[#This Row],[Verantwortliches TP
(automatisch)]])&gt;0,"Transaktion mehrfach","okay"),"")</f>
        <v/>
      </c>
      <c r="AR2647">
        <f>IFERROR(IF(COUNTIFS(BTT[Verwendete Transaktion (Pflichtauswahl)],BTT[[#This Row],[Verwendete Transaktion (Pflichtauswahl)]],BTT[Verantwortliches TP
(automatisch)],"&lt;&gt;"&amp;VLOOKUP(aktives_Teilprojekt,Teilprojekte[[Teilprojekte]:[Kürzel]],2,FALSE))&gt;0,"Transaktion mehrfach","okay"),"")</f>
        <v/>
      </c>
      <c r="AS2647" t="inlineStr">
        <is>
          <t>FI2618</t>
        </is>
      </c>
    </row>
    <row r="2648">
      <c r="A2648">
        <f>IFERROR(IF(BTT[[#This Row],[Lfd Nr. 
(aus konsolidierter Datei)]]&lt;&gt;"",BTT[[#This Row],[Lfd Nr. 
(aus konsolidierter Datei)]],VLOOKUP(aktives_Teilprojekt,Teilprojekte[[Teilprojekte]:[Kürzel]],2,FALSE)&amp;ROW(BTT[[#This Row],[Lfd Nr.
(automatisch)]])-2),"")</f>
        <v/>
      </c>
      <c r="B2648" t="inlineStr">
        <is>
          <t>Berichtswesen</t>
        </is>
      </c>
      <c r="E2648">
        <f>IFERROR(IF(NOT(BTT[[#This Row],[Manuelle Änderung des Verantwortliches TP
(Auswahl - bei Bedarf)]]=""),BTT[[#This Row],[Manuelle Änderung des Verantwortliches TP
(Auswahl - bei Bedarf)]],VLOOKUP(BTT[[#This Row],[Hauptprozess
(Pflichtauswahl)]],Hauptprozesse[],3,FALSE)),"")</f>
        <v/>
      </c>
      <c r="F2648" t="inlineStr">
        <is>
          <t>FI</t>
        </is>
      </c>
      <c r="G2648" t="inlineStr">
        <is>
          <t>RW-B/A</t>
        </is>
      </c>
      <c r="H2648" t="inlineStr">
        <is>
          <t>FI</t>
        </is>
      </c>
      <c r="I2648" t="inlineStr">
        <is>
          <t>S_ALR_87010127</t>
        </is>
      </c>
      <c r="J2648">
        <f>IFERROR(VLOOKUP(BTT[[#This Row],[Verwendete Transaktion (Pflichtauswahl)]],Transaktionen[[Transaktionen]:[Langtext]],2,FALSE),"")</f>
        <v/>
      </c>
      <c r="V2648">
        <f>IFERROR(VLOOKUP(BTT[[#This Row],[Verwendetes Formular
(Auswahl falls relevant)]],Formulare[[Formularbezeichnung]:[Formularname (technisch)]],2,FALSE),"")</f>
        <v/>
      </c>
      <c r="AK2648">
        <f>IF(BTT[[#This Row],[Subprozess
(optionale Auswahl)]]="","okay",IF(VLOOKUP(BTT[[#This Row],[Subprozess
(optionale Auswahl)]],BPML[[Subprozess]:[Zugeordneter Hauptprozess]],3,FALSE)=BTT[[#This Row],[Hauptprozess
(Pflichtauswahl)]],"okay","falscher Subprozess"))</f>
        <v/>
      </c>
      <c r="AL2648">
        <f>IF(aktives_Teilprojekt="Master","",IF(BTT[[#This Row],[Verantwortliches TP
(automatisch)]]=VLOOKUP(aktives_Teilprojekt,Teilprojekte[[Teilprojekte]:[Kürzel]],2,FALSE),"okay","Hauptprozess anderes TP"))</f>
        <v/>
      </c>
      <c r="AM26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8">
        <f>IFERROR(IF(BTT[[#This Row],[SAP-Modul
(Pflichtauswahl)]]&lt;&gt;VLOOKUP(BTT[[#This Row],[Verwendete Transaktion (Pflichtauswahl)]],Transaktionen[[Transaktionen]:[Modul]],3,FALSE),"Modul anders","okay"),"")</f>
        <v/>
      </c>
      <c r="AP2648">
        <f>IFERROR(IF(COUNTIFS(BTT[Verwendete Transaktion (Pflichtauswahl)],BTT[[#This Row],[Verwendete Transaktion (Pflichtauswahl)]],BTT[SAP-Modul
(Pflichtauswahl)],"&lt;&gt;"&amp;BTT[[#This Row],[SAP-Modul
(Pflichtauswahl)]])&gt;0,"Modul anders","okay"),"")</f>
        <v/>
      </c>
      <c r="AQ2648">
        <f>IFERROR(IF(COUNTIFS(BTT[Verwendete Transaktion (Pflichtauswahl)],BTT[[#This Row],[Verwendete Transaktion (Pflichtauswahl)]],BTT[Verantwortliches TP
(automatisch)],"&lt;&gt;"&amp;BTT[[#This Row],[Verantwortliches TP
(automatisch)]])&gt;0,"Transaktion mehrfach","okay"),"")</f>
        <v/>
      </c>
      <c r="AR2648">
        <f>IFERROR(IF(COUNTIFS(BTT[Verwendete Transaktion (Pflichtauswahl)],BTT[[#This Row],[Verwendete Transaktion (Pflichtauswahl)]],BTT[Verantwortliches TP
(automatisch)],"&lt;&gt;"&amp;VLOOKUP(aktives_Teilprojekt,Teilprojekte[[Teilprojekte]:[Kürzel]],2,FALSE))&gt;0,"Transaktion mehrfach","okay"),"")</f>
        <v/>
      </c>
      <c r="AS2648" t="inlineStr">
        <is>
          <t>FI2619</t>
        </is>
      </c>
    </row>
    <row r="2649">
      <c r="A2649">
        <f>IFERROR(IF(BTT[[#This Row],[Lfd Nr. 
(aus konsolidierter Datei)]]&lt;&gt;"",BTT[[#This Row],[Lfd Nr. 
(aus konsolidierter Datei)]],VLOOKUP(aktives_Teilprojekt,Teilprojekte[[Teilprojekte]:[Kürzel]],2,FALSE)&amp;ROW(BTT[[#This Row],[Lfd Nr.
(automatisch)]])-2),"")</f>
        <v/>
      </c>
      <c r="B2649" t="inlineStr">
        <is>
          <t>Berichtswesen</t>
        </is>
      </c>
      <c r="E2649">
        <f>IFERROR(IF(NOT(BTT[[#This Row],[Manuelle Änderung des Verantwortliches TP
(Auswahl - bei Bedarf)]]=""),BTT[[#This Row],[Manuelle Änderung des Verantwortliches TP
(Auswahl - bei Bedarf)]],VLOOKUP(BTT[[#This Row],[Hauptprozess
(Pflichtauswahl)]],Hauptprozesse[],3,FALSE)),"")</f>
        <v/>
      </c>
      <c r="F2649" t="inlineStr">
        <is>
          <t>FI</t>
        </is>
      </c>
      <c r="G2649" t="inlineStr">
        <is>
          <t>RW-B/A</t>
        </is>
      </c>
      <c r="H2649" t="inlineStr">
        <is>
          <t>FI</t>
        </is>
      </c>
      <c r="I2649" t="inlineStr">
        <is>
          <t>S_ALR_87010129</t>
        </is>
      </c>
      <c r="J2649">
        <f>IFERROR(VLOOKUP(BTT[[#This Row],[Verwendete Transaktion (Pflichtauswahl)]],Transaktionen[[Transaktionen]:[Langtext]],2,FALSE),"")</f>
        <v/>
      </c>
      <c r="V2649">
        <f>IFERROR(VLOOKUP(BTT[[#This Row],[Verwendetes Formular
(Auswahl falls relevant)]],Formulare[[Formularbezeichnung]:[Formularname (technisch)]],2,FALSE),"")</f>
        <v/>
      </c>
      <c r="AK2649">
        <f>IF(BTT[[#This Row],[Subprozess
(optionale Auswahl)]]="","okay",IF(VLOOKUP(BTT[[#This Row],[Subprozess
(optionale Auswahl)]],BPML[[Subprozess]:[Zugeordneter Hauptprozess]],3,FALSE)=BTT[[#This Row],[Hauptprozess
(Pflichtauswahl)]],"okay","falscher Subprozess"))</f>
        <v/>
      </c>
      <c r="AL2649">
        <f>IF(aktives_Teilprojekt="Master","",IF(BTT[[#This Row],[Verantwortliches TP
(automatisch)]]=VLOOKUP(aktives_Teilprojekt,Teilprojekte[[Teilprojekte]:[Kürzel]],2,FALSE),"okay","Hauptprozess anderes TP"))</f>
        <v/>
      </c>
      <c r="AM26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49">
        <f>IFERROR(IF(BTT[[#This Row],[SAP-Modul
(Pflichtauswahl)]]&lt;&gt;VLOOKUP(BTT[[#This Row],[Verwendete Transaktion (Pflichtauswahl)]],Transaktionen[[Transaktionen]:[Modul]],3,FALSE),"Modul anders","okay"),"")</f>
        <v/>
      </c>
      <c r="AP2649">
        <f>IFERROR(IF(COUNTIFS(BTT[Verwendete Transaktion (Pflichtauswahl)],BTT[[#This Row],[Verwendete Transaktion (Pflichtauswahl)]],BTT[SAP-Modul
(Pflichtauswahl)],"&lt;&gt;"&amp;BTT[[#This Row],[SAP-Modul
(Pflichtauswahl)]])&gt;0,"Modul anders","okay"),"")</f>
        <v/>
      </c>
      <c r="AQ2649">
        <f>IFERROR(IF(COUNTIFS(BTT[Verwendete Transaktion (Pflichtauswahl)],BTT[[#This Row],[Verwendete Transaktion (Pflichtauswahl)]],BTT[Verantwortliches TP
(automatisch)],"&lt;&gt;"&amp;BTT[[#This Row],[Verantwortliches TP
(automatisch)]])&gt;0,"Transaktion mehrfach","okay"),"")</f>
        <v/>
      </c>
      <c r="AR2649">
        <f>IFERROR(IF(COUNTIFS(BTT[Verwendete Transaktion (Pflichtauswahl)],BTT[[#This Row],[Verwendete Transaktion (Pflichtauswahl)]],BTT[Verantwortliches TP
(automatisch)],"&lt;&gt;"&amp;VLOOKUP(aktives_Teilprojekt,Teilprojekte[[Teilprojekte]:[Kürzel]],2,FALSE))&gt;0,"Transaktion mehrfach","okay"),"")</f>
        <v/>
      </c>
      <c r="AS2649" t="inlineStr">
        <is>
          <t>FI2620</t>
        </is>
      </c>
    </row>
    <row r="2650">
      <c r="A2650">
        <f>IFERROR(IF(BTT[[#This Row],[Lfd Nr. 
(aus konsolidierter Datei)]]&lt;&gt;"",BTT[[#This Row],[Lfd Nr. 
(aus konsolidierter Datei)]],VLOOKUP(aktives_Teilprojekt,Teilprojekte[[Teilprojekte]:[Kürzel]],2,FALSE)&amp;ROW(BTT[[#This Row],[Lfd Nr.
(automatisch)]])-2),"")</f>
        <v/>
      </c>
      <c r="B2650" t="inlineStr">
        <is>
          <t>Berichtswesen</t>
        </is>
      </c>
      <c r="E2650">
        <f>IFERROR(IF(NOT(BTT[[#This Row],[Manuelle Änderung des Verantwortliches TP
(Auswahl - bei Bedarf)]]=""),BTT[[#This Row],[Manuelle Änderung des Verantwortliches TP
(Auswahl - bei Bedarf)]],VLOOKUP(BTT[[#This Row],[Hauptprozess
(Pflichtauswahl)]],Hauptprozesse[],3,FALSE)),"")</f>
        <v/>
      </c>
      <c r="F2650" t="inlineStr">
        <is>
          <t>FI</t>
        </is>
      </c>
      <c r="G2650" t="inlineStr">
        <is>
          <t>RW-B/A</t>
        </is>
      </c>
      <c r="H2650" t="inlineStr">
        <is>
          <t>FI</t>
        </is>
      </c>
      <c r="I2650" t="inlineStr">
        <is>
          <t>S_ALR_87010149</t>
        </is>
      </c>
      <c r="J2650">
        <f>IFERROR(VLOOKUP(BTT[[#This Row],[Verwendete Transaktion (Pflichtauswahl)]],Transaktionen[[Transaktionen]:[Langtext]],2,FALSE),"")</f>
        <v/>
      </c>
      <c r="V2650">
        <f>IFERROR(VLOOKUP(BTT[[#This Row],[Verwendetes Formular
(Auswahl falls relevant)]],Formulare[[Formularbezeichnung]:[Formularname (technisch)]],2,FALSE),"")</f>
        <v/>
      </c>
      <c r="AK2650">
        <f>IF(BTT[[#This Row],[Subprozess
(optionale Auswahl)]]="","okay",IF(VLOOKUP(BTT[[#This Row],[Subprozess
(optionale Auswahl)]],BPML[[Subprozess]:[Zugeordneter Hauptprozess]],3,FALSE)=BTT[[#This Row],[Hauptprozess
(Pflichtauswahl)]],"okay","falscher Subprozess"))</f>
        <v/>
      </c>
      <c r="AL2650">
        <f>IF(aktives_Teilprojekt="Master","",IF(BTT[[#This Row],[Verantwortliches TP
(automatisch)]]=VLOOKUP(aktives_Teilprojekt,Teilprojekte[[Teilprojekte]:[Kürzel]],2,FALSE),"okay","Hauptprozess anderes TP"))</f>
        <v/>
      </c>
      <c r="AM26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0">
        <f>IFERROR(IF(BTT[[#This Row],[SAP-Modul
(Pflichtauswahl)]]&lt;&gt;VLOOKUP(BTT[[#This Row],[Verwendete Transaktion (Pflichtauswahl)]],Transaktionen[[Transaktionen]:[Modul]],3,FALSE),"Modul anders","okay"),"")</f>
        <v/>
      </c>
      <c r="AP2650">
        <f>IFERROR(IF(COUNTIFS(BTT[Verwendete Transaktion (Pflichtauswahl)],BTT[[#This Row],[Verwendete Transaktion (Pflichtauswahl)]],BTT[SAP-Modul
(Pflichtauswahl)],"&lt;&gt;"&amp;BTT[[#This Row],[SAP-Modul
(Pflichtauswahl)]])&gt;0,"Modul anders","okay"),"")</f>
        <v/>
      </c>
      <c r="AQ2650">
        <f>IFERROR(IF(COUNTIFS(BTT[Verwendete Transaktion (Pflichtauswahl)],BTT[[#This Row],[Verwendete Transaktion (Pflichtauswahl)]],BTT[Verantwortliches TP
(automatisch)],"&lt;&gt;"&amp;BTT[[#This Row],[Verantwortliches TP
(automatisch)]])&gt;0,"Transaktion mehrfach","okay"),"")</f>
        <v/>
      </c>
      <c r="AR2650">
        <f>IFERROR(IF(COUNTIFS(BTT[Verwendete Transaktion (Pflichtauswahl)],BTT[[#This Row],[Verwendete Transaktion (Pflichtauswahl)]],BTT[Verantwortliches TP
(automatisch)],"&lt;&gt;"&amp;VLOOKUP(aktives_Teilprojekt,Teilprojekte[[Teilprojekte]:[Kürzel]],2,FALSE))&gt;0,"Transaktion mehrfach","okay"),"")</f>
        <v/>
      </c>
      <c r="AS2650" t="inlineStr">
        <is>
          <t>FI2621</t>
        </is>
      </c>
    </row>
    <row r="2651">
      <c r="A2651">
        <f>IFERROR(IF(BTT[[#This Row],[Lfd Nr. 
(aus konsolidierter Datei)]]&lt;&gt;"",BTT[[#This Row],[Lfd Nr. 
(aus konsolidierter Datei)]],VLOOKUP(aktives_Teilprojekt,Teilprojekte[[Teilprojekte]:[Kürzel]],2,FALSE)&amp;ROW(BTT[[#This Row],[Lfd Nr.
(automatisch)]])-2),"")</f>
        <v/>
      </c>
      <c r="B2651" t="inlineStr">
        <is>
          <t>Kalkulation</t>
        </is>
      </c>
      <c r="E2651">
        <f>IFERROR(IF(NOT(BTT[[#This Row],[Manuelle Änderung des Verantwortliches TP
(Auswahl - bei Bedarf)]]=""),BTT[[#This Row],[Manuelle Änderung des Verantwortliches TP
(Auswahl - bei Bedarf)]],VLOOKUP(BTT[[#This Row],[Hauptprozess
(Pflichtauswahl)]],Hauptprozesse[],3,FALSE)),"")</f>
        <v/>
      </c>
      <c r="F2651" t="inlineStr">
        <is>
          <t>FI</t>
        </is>
      </c>
      <c r="G2651" t="inlineStr">
        <is>
          <t>RW-B/A</t>
        </is>
      </c>
      <c r="H2651" t="inlineStr">
        <is>
          <t>FI</t>
        </is>
      </c>
      <c r="I2651" t="inlineStr">
        <is>
          <t>S_ALR_87010173</t>
        </is>
      </c>
      <c r="J2651">
        <f>IFERROR(VLOOKUP(BTT[[#This Row],[Verwendete Transaktion (Pflichtauswahl)]],Transaktionen[[Transaktionen]:[Langtext]],2,FALSE),"")</f>
        <v/>
      </c>
      <c r="V2651">
        <f>IFERROR(VLOOKUP(BTT[[#This Row],[Verwendetes Formular
(Auswahl falls relevant)]],Formulare[[Formularbezeichnung]:[Formularname (technisch)]],2,FALSE),"")</f>
        <v/>
      </c>
      <c r="AK2651">
        <f>IF(BTT[[#This Row],[Subprozess
(optionale Auswahl)]]="","okay",IF(VLOOKUP(BTT[[#This Row],[Subprozess
(optionale Auswahl)]],BPML[[Subprozess]:[Zugeordneter Hauptprozess]],3,FALSE)=BTT[[#This Row],[Hauptprozess
(Pflichtauswahl)]],"okay","falscher Subprozess"))</f>
        <v/>
      </c>
      <c r="AL2651">
        <f>IF(aktives_Teilprojekt="Master","",IF(BTT[[#This Row],[Verantwortliches TP
(automatisch)]]=VLOOKUP(aktives_Teilprojekt,Teilprojekte[[Teilprojekte]:[Kürzel]],2,FALSE),"okay","Hauptprozess anderes TP"))</f>
        <v/>
      </c>
      <c r="AM26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1">
        <f>IFERROR(IF(BTT[[#This Row],[SAP-Modul
(Pflichtauswahl)]]&lt;&gt;VLOOKUP(BTT[[#This Row],[Verwendete Transaktion (Pflichtauswahl)]],Transaktionen[[Transaktionen]:[Modul]],3,FALSE),"Modul anders","okay"),"")</f>
        <v/>
      </c>
      <c r="AP2651">
        <f>IFERROR(IF(COUNTIFS(BTT[Verwendete Transaktion (Pflichtauswahl)],BTT[[#This Row],[Verwendete Transaktion (Pflichtauswahl)]],BTT[SAP-Modul
(Pflichtauswahl)],"&lt;&gt;"&amp;BTT[[#This Row],[SAP-Modul
(Pflichtauswahl)]])&gt;0,"Modul anders","okay"),"")</f>
        <v/>
      </c>
      <c r="AQ2651">
        <f>IFERROR(IF(COUNTIFS(BTT[Verwendete Transaktion (Pflichtauswahl)],BTT[[#This Row],[Verwendete Transaktion (Pflichtauswahl)]],BTT[Verantwortliches TP
(automatisch)],"&lt;&gt;"&amp;BTT[[#This Row],[Verantwortliches TP
(automatisch)]])&gt;0,"Transaktion mehrfach","okay"),"")</f>
        <v/>
      </c>
      <c r="AR2651">
        <f>IFERROR(IF(COUNTIFS(BTT[Verwendete Transaktion (Pflichtauswahl)],BTT[[#This Row],[Verwendete Transaktion (Pflichtauswahl)]],BTT[Verantwortliches TP
(automatisch)],"&lt;&gt;"&amp;VLOOKUP(aktives_Teilprojekt,Teilprojekte[[Teilprojekte]:[Kürzel]],2,FALSE))&gt;0,"Transaktion mehrfach","okay"),"")</f>
        <v/>
      </c>
      <c r="AS2651" t="inlineStr">
        <is>
          <t>FI2622</t>
        </is>
      </c>
    </row>
    <row r="2652">
      <c r="A2652">
        <f>IFERROR(IF(BTT[[#This Row],[Lfd Nr. 
(aus konsolidierter Datei)]]&lt;&gt;"",BTT[[#This Row],[Lfd Nr. 
(aus konsolidierter Datei)]],VLOOKUP(aktives_Teilprojekt,Teilprojekte[[Teilprojekte]:[Kürzel]],2,FALSE)&amp;ROW(BTT[[#This Row],[Lfd Nr.
(automatisch)]])-2),"")</f>
        <v/>
      </c>
      <c r="B2652" t="inlineStr">
        <is>
          <t>Monats- und Jahresabschluss</t>
        </is>
      </c>
      <c r="E2652">
        <f>IFERROR(IF(NOT(BTT[[#This Row],[Manuelle Änderung des Verantwortliches TP
(Auswahl - bei Bedarf)]]=""),BTT[[#This Row],[Manuelle Änderung des Verantwortliches TP
(Auswahl - bei Bedarf)]],VLOOKUP(BTT[[#This Row],[Hauptprozess
(Pflichtauswahl)]],Hauptprozesse[],3,FALSE)),"")</f>
        <v/>
      </c>
      <c r="F2652" t="inlineStr">
        <is>
          <t>FI</t>
        </is>
      </c>
      <c r="G2652" t="inlineStr">
        <is>
          <t>RW-B/A</t>
        </is>
      </c>
      <c r="H2652" t="inlineStr">
        <is>
          <t>FI</t>
        </is>
      </c>
      <c r="I2652" t="inlineStr">
        <is>
          <t>S_ALR_87010175</t>
        </is>
      </c>
      <c r="J2652">
        <f>IFERROR(VLOOKUP(BTT[[#This Row],[Verwendete Transaktion (Pflichtauswahl)]],Transaktionen[[Transaktionen]:[Langtext]],2,FALSE),"")</f>
        <v/>
      </c>
      <c r="V2652">
        <f>IFERROR(VLOOKUP(BTT[[#This Row],[Verwendetes Formular
(Auswahl falls relevant)]],Formulare[[Formularbezeichnung]:[Formularname (technisch)]],2,FALSE),"")</f>
        <v/>
      </c>
      <c r="AK2652">
        <f>IF(BTT[[#This Row],[Subprozess
(optionale Auswahl)]]="","okay",IF(VLOOKUP(BTT[[#This Row],[Subprozess
(optionale Auswahl)]],BPML[[Subprozess]:[Zugeordneter Hauptprozess]],3,FALSE)=BTT[[#This Row],[Hauptprozess
(Pflichtauswahl)]],"okay","falscher Subprozess"))</f>
        <v/>
      </c>
      <c r="AL2652">
        <f>IF(aktives_Teilprojekt="Master","",IF(BTT[[#This Row],[Verantwortliches TP
(automatisch)]]=VLOOKUP(aktives_Teilprojekt,Teilprojekte[[Teilprojekte]:[Kürzel]],2,FALSE),"okay","Hauptprozess anderes TP"))</f>
        <v/>
      </c>
      <c r="AM26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2">
        <f>IFERROR(IF(BTT[[#This Row],[SAP-Modul
(Pflichtauswahl)]]&lt;&gt;VLOOKUP(BTT[[#This Row],[Verwendete Transaktion (Pflichtauswahl)]],Transaktionen[[Transaktionen]:[Modul]],3,FALSE),"Modul anders","okay"),"")</f>
        <v/>
      </c>
      <c r="AP2652">
        <f>IFERROR(IF(COUNTIFS(BTT[Verwendete Transaktion (Pflichtauswahl)],BTT[[#This Row],[Verwendete Transaktion (Pflichtauswahl)]],BTT[SAP-Modul
(Pflichtauswahl)],"&lt;&gt;"&amp;BTT[[#This Row],[SAP-Modul
(Pflichtauswahl)]])&gt;0,"Modul anders","okay"),"")</f>
        <v/>
      </c>
      <c r="AQ2652">
        <f>IFERROR(IF(COUNTIFS(BTT[Verwendete Transaktion (Pflichtauswahl)],BTT[[#This Row],[Verwendete Transaktion (Pflichtauswahl)]],BTT[Verantwortliches TP
(automatisch)],"&lt;&gt;"&amp;BTT[[#This Row],[Verantwortliches TP
(automatisch)]])&gt;0,"Transaktion mehrfach","okay"),"")</f>
        <v/>
      </c>
      <c r="AR2652">
        <f>IFERROR(IF(COUNTIFS(BTT[Verwendete Transaktion (Pflichtauswahl)],BTT[[#This Row],[Verwendete Transaktion (Pflichtauswahl)]],BTT[Verantwortliches TP
(automatisch)],"&lt;&gt;"&amp;VLOOKUP(aktives_Teilprojekt,Teilprojekte[[Teilprojekte]:[Kürzel]],2,FALSE))&gt;0,"Transaktion mehrfach","okay"),"")</f>
        <v/>
      </c>
      <c r="AS2652" t="inlineStr">
        <is>
          <t>FI2623</t>
        </is>
      </c>
    </row>
    <row r="2653">
      <c r="A2653">
        <f>IFERROR(IF(BTT[[#This Row],[Lfd Nr. 
(aus konsolidierter Datei)]]&lt;&gt;"",BTT[[#This Row],[Lfd Nr. 
(aus konsolidierter Datei)]],VLOOKUP(aktives_Teilprojekt,Teilprojekte[[Teilprojekte]:[Kürzel]],2,FALSE)&amp;ROW(BTT[[#This Row],[Lfd Nr.
(automatisch)]])-2),"")</f>
        <v/>
      </c>
      <c r="B2653" t="inlineStr">
        <is>
          <t>Berichtswesen</t>
        </is>
      </c>
      <c r="E2653">
        <f>IFERROR(IF(NOT(BTT[[#This Row],[Manuelle Änderung des Verantwortliches TP
(Auswahl - bei Bedarf)]]=""),BTT[[#This Row],[Manuelle Änderung des Verantwortliches TP
(Auswahl - bei Bedarf)]],VLOOKUP(BTT[[#This Row],[Hauptprozess
(Pflichtauswahl)]],Hauptprozesse[],3,FALSE)),"")</f>
        <v/>
      </c>
      <c r="F2653" t="inlineStr">
        <is>
          <t>FI</t>
        </is>
      </c>
      <c r="G2653" t="inlineStr">
        <is>
          <t>CO-O</t>
        </is>
      </c>
      <c r="H2653" t="inlineStr">
        <is>
          <t>FI</t>
        </is>
      </c>
      <c r="I2653" t="inlineStr">
        <is>
          <t>S_ALR_87011775</t>
        </is>
      </c>
      <c r="J2653">
        <f>IFERROR(VLOOKUP(BTT[[#This Row],[Verwendete Transaktion (Pflichtauswahl)]],Transaktionen[[Transaktionen]:[Langtext]],2,FALSE),"")</f>
        <v/>
      </c>
      <c r="V2653">
        <f>IFERROR(VLOOKUP(BTT[[#This Row],[Verwendetes Formular
(Auswahl falls relevant)]],Formulare[[Formularbezeichnung]:[Formularname (technisch)]],2,FALSE),"")</f>
        <v/>
      </c>
      <c r="Y2653" t="inlineStr">
        <is>
          <t>keine Berechtigung</t>
        </is>
      </c>
      <c r="AK2653">
        <f>IF(BTT[[#This Row],[Subprozess
(optionale Auswahl)]]="","okay",IF(VLOOKUP(BTT[[#This Row],[Subprozess
(optionale Auswahl)]],BPML[[Subprozess]:[Zugeordneter Hauptprozess]],3,FALSE)=BTT[[#This Row],[Hauptprozess
(Pflichtauswahl)]],"okay","falscher Subprozess"))</f>
        <v/>
      </c>
      <c r="AL2653">
        <f>IF(aktives_Teilprojekt="Master","",IF(BTT[[#This Row],[Verantwortliches TP
(automatisch)]]=VLOOKUP(aktives_Teilprojekt,Teilprojekte[[Teilprojekte]:[Kürzel]],2,FALSE),"okay","Hauptprozess anderes TP"))</f>
        <v/>
      </c>
      <c r="AM26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3">
        <f>IFERROR(IF(BTT[[#This Row],[SAP-Modul
(Pflichtauswahl)]]&lt;&gt;VLOOKUP(BTT[[#This Row],[Verwendete Transaktion (Pflichtauswahl)]],Transaktionen[[Transaktionen]:[Modul]],3,FALSE),"Modul anders","okay"),"")</f>
        <v/>
      </c>
      <c r="AP2653">
        <f>IFERROR(IF(COUNTIFS(BTT[Verwendete Transaktion (Pflichtauswahl)],BTT[[#This Row],[Verwendete Transaktion (Pflichtauswahl)]],BTT[SAP-Modul
(Pflichtauswahl)],"&lt;&gt;"&amp;BTT[[#This Row],[SAP-Modul
(Pflichtauswahl)]])&gt;0,"Modul anders","okay"),"")</f>
        <v/>
      </c>
      <c r="AQ2653">
        <f>IFERROR(IF(COUNTIFS(BTT[Verwendete Transaktion (Pflichtauswahl)],BTT[[#This Row],[Verwendete Transaktion (Pflichtauswahl)]],BTT[Verantwortliches TP
(automatisch)],"&lt;&gt;"&amp;BTT[[#This Row],[Verantwortliches TP
(automatisch)]])&gt;0,"Transaktion mehrfach","okay"),"")</f>
        <v/>
      </c>
      <c r="AR2653">
        <f>IFERROR(IF(COUNTIFS(BTT[Verwendete Transaktion (Pflichtauswahl)],BTT[[#This Row],[Verwendete Transaktion (Pflichtauswahl)]],BTT[Verantwortliches TP
(automatisch)],"&lt;&gt;"&amp;VLOOKUP(aktives_Teilprojekt,Teilprojekte[[Teilprojekte]:[Kürzel]],2,FALSE))&gt;0,"Transaktion mehrfach","okay"),"")</f>
        <v/>
      </c>
      <c r="AS2653" t="inlineStr">
        <is>
          <t>FI2624</t>
        </is>
      </c>
    </row>
    <row r="2654">
      <c r="A2654">
        <f>IFERROR(IF(BTT[[#This Row],[Lfd Nr. 
(aus konsolidierter Datei)]]&lt;&gt;"",BTT[[#This Row],[Lfd Nr. 
(aus konsolidierter Datei)]],VLOOKUP(aktives_Teilprojekt,Teilprojekte[[Teilprojekte]:[Kürzel]],2,FALSE)&amp;ROW(BTT[[#This Row],[Lfd Nr.
(automatisch)]])-2),"")</f>
        <v/>
      </c>
      <c r="B2654" t="inlineStr">
        <is>
          <t>Berichtswesen</t>
        </is>
      </c>
      <c r="E2654">
        <f>IFERROR(IF(NOT(BTT[[#This Row],[Manuelle Änderung des Verantwortliches TP
(Auswahl - bei Bedarf)]]=""),BTT[[#This Row],[Manuelle Änderung des Verantwortliches TP
(Auswahl - bei Bedarf)]],VLOOKUP(BTT[[#This Row],[Hauptprozess
(Pflichtauswahl)]],Hauptprozesse[],3,FALSE)),"")</f>
        <v/>
      </c>
      <c r="F2654" t="inlineStr">
        <is>
          <t>FI</t>
        </is>
      </c>
      <c r="G2654" t="inlineStr">
        <is>
          <t>RW-B/A</t>
        </is>
      </c>
      <c r="H2654" t="inlineStr">
        <is>
          <t>FI</t>
        </is>
      </c>
      <c r="I2654" t="inlineStr">
        <is>
          <t>S_ALR_87011963</t>
        </is>
      </c>
      <c r="J2654">
        <f>IFERROR(VLOOKUP(BTT[[#This Row],[Verwendete Transaktion (Pflichtauswahl)]],Transaktionen[[Transaktionen]:[Langtext]],2,FALSE),"")</f>
        <v/>
      </c>
      <c r="V2654">
        <f>IFERROR(VLOOKUP(BTT[[#This Row],[Verwendetes Formular
(Auswahl falls relevant)]],Formulare[[Formularbezeichnung]:[Formularname (technisch)]],2,FALSE),"")</f>
        <v/>
      </c>
      <c r="AK2654">
        <f>IF(BTT[[#This Row],[Subprozess
(optionale Auswahl)]]="","okay",IF(VLOOKUP(BTT[[#This Row],[Subprozess
(optionale Auswahl)]],BPML[[Subprozess]:[Zugeordneter Hauptprozess]],3,FALSE)=BTT[[#This Row],[Hauptprozess
(Pflichtauswahl)]],"okay","falscher Subprozess"))</f>
        <v/>
      </c>
      <c r="AL2654">
        <f>IF(aktives_Teilprojekt="Master","",IF(BTT[[#This Row],[Verantwortliches TP
(automatisch)]]=VLOOKUP(aktives_Teilprojekt,Teilprojekte[[Teilprojekte]:[Kürzel]],2,FALSE),"okay","Hauptprozess anderes TP"))</f>
        <v/>
      </c>
      <c r="AM26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4">
        <f>IFERROR(IF(BTT[[#This Row],[SAP-Modul
(Pflichtauswahl)]]&lt;&gt;VLOOKUP(BTT[[#This Row],[Verwendete Transaktion (Pflichtauswahl)]],Transaktionen[[Transaktionen]:[Modul]],3,FALSE),"Modul anders","okay"),"")</f>
        <v/>
      </c>
      <c r="AP2654">
        <f>IFERROR(IF(COUNTIFS(BTT[Verwendete Transaktion (Pflichtauswahl)],BTT[[#This Row],[Verwendete Transaktion (Pflichtauswahl)]],BTT[SAP-Modul
(Pflichtauswahl)],"&lt;&gt;"&amp;BTT[[#This Row],[SAP-Modul
(Pflichtauswahl)]])&gt;0,"Modul anders","okay"),"")</f>
        <v/>
      </c>
      <c r="AQ2654">
        <f>IFERROR(IF(COUNTIFS(BTT[Verwendete Transaktion (Pflichtauswahl)],BTT[[#This Row],[Verwendete Transaktion (Pflichtauswahl)]],BTT[Verantwortliches TP
(automatisch)],"&lt;&gt;"&amp;BTT[[#This Row],[Verantwortliches TP
(automatisch)]])&gt;0,"Transaktion mehrfach","okay"),"")</f>
        <v/>
      </c>
      <c r="AR2654">
        <f>IFERROR(IF(COUNTIFS(BTT[Verwendete Transaktion (Pflichtauswahl)],BTT[[#This Row],[Verwendete Transaktion (Pflichtauswahl)]],BTT[Verantwortliches TP
(automatisch)],"&lt;&gt;"&amp;VLOOKUP(aktives_Teilprojekt,Teilprojekte[[Teilprojekte]:[Kürzel]],2,FALSE))&gt;0,"Transaktion mehrfach","okay"),"")</f>
        <v/>
      </c>
      <c r="AS2654" t="inlineStr">
        <is>
          <t>FI2625</t>
        </is>
      </c>
    </row>
    <row r="2655">
      <c r="A2655">
        <f>IFERROR(IF(BTT[[#This Row],[Lfd Nr. 
(aus konsolidierter Datei)]]&lt;&gt;"",BTT[[#This Row],[Lfd Nr. 
(aus konsolidierter Datei)]],VLOOKUP(aktives_Teilprojekt,Teilprojekte[[Teilprojekte]:[Kürzel]],2,FALSE)&amp;ROW(BTT[[#This Row],[Lfd Nr.
(automatisch)]])-2),"")</f>
        <v/>
      </c>
      <c r="B2655" t="inlineStr">
        <is>
          <t>Berichtswesen</t>
        </is>
      </c>
      <c r="E2655">
        <f>IFERROR(IF(NOT(BTT[[#This Row],[Manuelle Änderung des Verantwortliches TP
(Auswahl - bei Bedarf)]]=""),BTT[[#This Row],[Manuelle Änderung des Verantwortliches TP
(Auswahl - bei Bedarf)]],VLOOKUP(BTT[[#This Row],[Hauptprozess
(Pflichtauswahl)]],Hauptprozesse[],3,FALSE)),"")</f>
        <v/>
      </c>
      <c r="F2655" t="inlineStr">
        <is>
          <t>FI</t>
        </is>
      </c>
      <c r="G2655" t="inlineStr">
        <is>
          <t>RW-B/A</t>
        </is>
      </c>
      <c r="H2655" t="inlineStr">
        <is>
          <t>FI</t>
        </is>
      </c>
      <c r="I2655" t="inlineStr">
        <is>
          <t>S_ALR_87011964</t>
        </is>
      </c>
      <c r="J2655">
        <f>IFERROR(VLOOKUP(BTT[[#This Row],[Verwendete Transaktion (Pflichtauswahl)]],Transaktionen[[Transaktionen]:[Langtext]],2,FALSE),"")</f>
        <v/>
      </c>
      <c r="V2655">
        <f>IFERROR(VLOOKUP(BTT[[#This Row],[Verwendetes Formular
(Auswahl falls relevant)]],Formulare[[Formularbezeichnung]:[Formularname (technisch)]],2,FALSE),"")</f>
        <v/>
      </c>
      <c r="AK2655">
        <f>IF(BTT[[#This Row],[Subprozess
(optionale Auswahl)]]="","okay",IF(VLOOKUP(BTT[[#This Row],[Subprozess
(optionale Auswahl)]],BPML[[Subprozess]:[Zugeordneter Hauptprozess]],3,FALSE)=BTT[[#This Row],[Hauptprozess
(Pflichtauswahl)]],"okay","falscher Subprozess"))</f>
        <v/>
      </c>
      <c r="AL2655">
        <f>IF(aktives_Teilprojekt="Master","",IF(BTT[[#This Row],[Verantwortliches TP
(automatisch)]]=VLOOKUP(aktives_Teilprojekt,Teilprojekte[[Teilprojekte]:[Kürzel]],2,FALSE),"okay","Hauptprozess anderes TP"))</f>
        <v/>
      </c>
      <c r="AM26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5">
        <f>IFERROR(IF(BTT[[#This Row],[SAP-Modul
(Pflichtauswahl)]]&lt;&gt;VLOOKUP(BTT[[#This Row],[Verwendete Transaktion (Pflichtauswahl)]],Transaktionen[[Transaktionen]:[Modul]],3,FALSE),"Modul anders","okay"),"")</f>
        <v/>
      </c>
      <c r="AP2655">
        <f>IFERROR(IF(COUNTIFS(BTT[Verwendete Transaktion (Pflichtauswahl)],BTT[[#This Row],[Verwendete Transaktion (Pflichtauswahl)]],BTT[SAP-Modul
(Pflichtauswahl)],"&lt;&gt;"&amp;BTT[[#This Row],[SAP-Modul
(Pflichtauswahl)]])&gt;0,"Modul anders","okay"),"")</f>
        <v/>
      </c>
      <c r="AQ2655">
        <f>IFERROR(IF(COUNTIFS(BTT[Verwendete Transaktion (Pflichtauswahl)],BTT[[#This Row],[Verwendete Transaktion (Pflichtauswahl)]],BTT[Verantwortliches TP
(automatisch)],"&lt;&gt;"&amp;BTT[[#This Row],[Verantwortliches TP
(automatisch)]])&gt;0,"Transaktion mehrfach","okay"),"")</f>
        <v/>
      </c>
      <c r="AR2655">
        <f>IFERROR(IF(COUNTIFS(BTT[Verwendete Transaktion (Pflichtauswahl)],BTT[[#This Row],[Verwendete Transaktion (Pflichtauswahl)]],BTT[Verantwortliches TP
(automatisch)],"&lt;&gt;"&amp;VLOOKUP(aktives_Teilprojekt,Teilprojekte[[Teilprojekte]:[Kürzel]],2,FALSE))&gt;0,"Transaktion mehrfach","okay"),"")</f>
        <v/>
      </c>
      <c r="AS2655" t="inlineStr">
        <is>
          <t>FI2626</t>
        </is>
      </c>
    </row>
    <row r="2656">
      <c r="A2656">
        <f>IFERROR(IF(BTT[[#This Row],[Lfd Nr. 
(aus konsolidierter Datei)]]&lt;&gt;"",BTT[[#This Row],[Lfd Nr. 
(aus konsolidierter Datei)]],VLOOKUP(aktives_Teilprojekt,Teilprojekte[[Teilprojekte]:[Kürzel]],2,FALSE)&amp;ROW(BTT[[#This Row],[Lfd Nr.
(automatisch)]])-2),"")</f>
        <v/>
      </c>
      <c r="B2656" t="inlineStr">
        <is>
          <t>Berichtswesen</t>
        </is>
      </c>
      <c r="E2656">
        <f>IFERROR(IF(NOT(BTT[[#This Row],[Manuelle Änderung des Verantwortliches TP
(Auswahl - bei Bedarf)]]=""),BTT[[#This Row],[Manuelle Änderung des Verantwortliches TP
(Auswahl - bei Bedarf)]],VLOOKUP(BTT[[#This Row],[Hauptprozess
(Pflichtauswahl)]],Hauptprozesse[],3,FALSE)),"")</f>
        <v/>
      </c>
      <c r="F2656" t="inlineStr">
        <is>
          <t>FI</t>
        </is>
      </c>
      <c r="G2656" t="inlineStr">
        <is>
          <t>RW-B/A</t>
        </is>
      </c>
      <c r="H2656" t="inlineStr">
        <is>
          <t>FI</t>
        </is>
      </c>
      <c r="I2656" t="inlineStr">
        <is>
          <t>S_ALR_87011965</t>
        </is>
      </c>
      <c r="J2656">
        <f>IFERROR(VLOOKUP(BTT[[#This Row],[Verwendete Transaktion (Pflichtauswahl)]],Transaktionen[[Transaktionen]:[Langtext]],2,FALSE),"")</f>
        <v/>
      </c>
      <c r="V2656">
        <f>IFERROR(VLOOKUP(BTT[[#This Row],[Verwendetes Formular
(Auswahl falls relevant)]],Formulare[[Formularbezeichnung]:[Formularname (technisch)]],2,FALSE),"")</f>
        <v/>
      </c>
      <c r="AK2656">
        <f>IF(BTT[[#This Row],[Subprozess
(optionale Auswahl)]]="","okay",IF(VLOOKUP(BTT[[#This Row],[Subprozess
(optionale Auswahl)]],BPML[[Subprozess]:[Zugeordneter Hauptprozess]],3,FALSE)=BTT[[#This Row],[Hauptprozess
(Pflichtauswahl)]],"okay","falscher Subprozess"))</f>
        <v/>
      </c>
      <c r="AL2656">
        <f>IF(aktives_Teilprojekt="Master","",IF(BTT[[#This Row],[Verantwortliches TP
(automatisch)]]=VLOOKUP(aktives_Teilprojekt,Teilprojekte[[Teilprojekte]:[Kürzel]],2,FALSE),"okay","Hauptprozess anderes TP"))</f>
        <v/>
      </c>
      <c r="AM26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6">
        <f>IFERROR(IF(BTT[[#This Row],[SAP-Modul
(Pflichtauswahl)]]&lt;&gt;VLOOKUP(BTT[[#This Row],[Verwendete Transaktion (Pflichtauswahl)]],Transaktionen[[Transaktionen]:[Modul]],3,FALSE),"Modul anders","okay"),"")</f>
        <v/>
      </c>
      <c r="AP2656">
        <f>IFERROR(IF(COUNTIFS(BTT[Verwendete Transaktion (Pflichtauswahl)],BTT[[#This Row],[Verwendete Transaktion (Pflichtauswahl)]],BTT[SAP-Modul
(Pflichtauswahl)],"&lt;&gt;"&amp;BTT[[#This Row],[SAP-Modul
(Pflichtauswahl)]])&gt;0,"Modul anders","okay"),"")</f>
        <v/>
      </c>
      <c r="AQ2656">
        <f>IFERROR(IF(COUNTIFS(BTT[Verwendete Transaktion (Pflichtauswahl)],BTT[[#This Row],[Verwendete Transaktion (Pflichtauswahl)]],BTT[Verantwortliches TP
(automatisch)],"&lt;&gt;"&amp;BTT[[#This Row],[Verantwortliches TP
(automatisch)]])&gt;0,"Transaktion mehrfach","okay"),"")</f>
        <v/>
      </c>
      <c r="AR2656">
        <f>IFERROR(IF(COUNTIFS(BTT[Verwendete Transaktion (Pflichtauswahl)],BTT[[#This Row],[Verwendete Transaktion (Pflichtauswahl)]],BTT[Verantwortliches TP
(automatisch)],"&lt;&gt;"&amp;VLOOKUP(aktives_Teilprojekt,Teilprojekte[[Teilprojekte]:[Kürzel]],2,FALSE))&gt;0,"Transaktion mehrfach","okay"),"")</f>
        <v/>
      </c>
      <c r="AS2656" t="inlineStr">
        <is>
          <t>FI2627</t>
        </is>
      </c>
    </row>
    <row r="2657">
      <c r="A2657">
        <f>IFERROR(IF(BTT[[#This Row],[Lfd Nr. 
(aus konsolidierter Datei)]]&lt;&gt;"",BTT[[#This Row],[Lfd Nr. 
(aus konsolidierter Datei)]],VLOOKUP(aktives_Teilprojekt,Teilprojekte[[Teilprojekte]:[Kürzel]],2,FALSE)&amp;ROW(BTT[[#This Row],[Lfd Nr.
(automatisch)]])-2),"")</f>
        <v/>
      </c>
      <c r="B2657" t="inlineStr">
        <is>
          <t>Berichtswesen</t>
        </is>
      </c>
      <c r="E2657">
        <f>IFERROR(IF(NOT(BTT[[#This Row],[Manuelle Änderung des Verantwortliches TP
(Auswahl - bei Bedarf)]]=""),BTT[[#This Row],[Manuelle Änderung des Verantwortliches TP
(Auswahl - bei Bedarf)]],VLOOKUP(BTT[[#This Row],[Hauptprozess
(Pflichtauswahl)]],Hauptprozesse[],3,FALSE)),"")</f>
        <v/>
      </c>
      <c r="F2657" t="inlineStr">
        <is>
          <t>FI</t>
        </is>
      </c>
      <c r="G2657" t="inlineStr">
        <is>
          <t>RW-B/A</t>
        </is>
      </c>
      <c r="H2657" t="inlineStr">
        <is>
          <t>FI</t>
        </is>
      </c>
      <c r="I2657" t="inlineStr">
        <is>
          <t>S_ALR_87011967</t>
        </is>
      </c>
      <c r="J2657">
        <f>IFERROR(VLOOKUP(BTT[[#This Row],[Verwendete Transaktion (Pflichtauswahl)]],Transaktionen[[Transaktionen]:[Langtext]],2,FALSE),"")</f>
        <v/>
      </c>
      <c r="V2657">
        <f>IFERROR(VLOOKUP(BTT[[#This Row],[Verwendetes Formular
(Auswahl falls relevant)]],Formulare[[Formularbezeichnung]:[Formularname (technisch)]],2,FALSE),"")</f>
        <v/>
      </c>
      <c r="AK2657">
        <f>IF(BTT[[#This Row],[Subprozess
(optionale Auswahl)]]="","okay",IF(VLOOKUP(BTT[[#This Row],[Subprozess
(optionale Auswahl)]],BPML[[Subprozess]:[Zugeordneter Hauptprozess]],3,FALSE)=BTT[[#This Row],[Hauptprozess
(Pflichtauswahl)]],"okay","falscher Subprozess"))</f>
        <v/>
      </c>
      <c r="AL2657">
        <f>IF(aktives_Teilprojekt="Master","",IF(BTT[[#This Row],[Verantwortliches TP
(automatisch)]]=VLOOKUP(aktives_Teilprojekt,Teilprojekte[[Teilprojekte]:[Kürzel]],2,FALSE),"okay","Hauptprozess anderes TP"))</f>
        <v/>
      </c>
      <c r="AM26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7">
        <f>IFERROR(IF(BTT[[#This Row],[SAP-Modul
(Pflichtauswahl)]]&lt;&gt;VLOOKUP(BTT[[#This Row],[Verwendete Transaktion (Pflichtauswahl)]],Transaktionen[[Transaktionen]:[Modul]],3,FALSE),"Modul anders","okay"),"")</f>
        <v/>
      </c>
      <c r="AP2657">
        <f>IFERROR(IF(COUNTIFS(BTT[Verwendete Transaktion (Pflichtauswahl)],BTT[[#This Row],[Verwendete Transaktion (Pflichtauswahl)]],BTT[SAP-Modul
(Pflichtauswahl)],"&lt;&gt;"&amp;BTT[[#This Row],[SAP-Modul
(Pflichtauswahl)]])&gt;0,"Modul anders","okay"),"")</f>
        <v/>
      </c>
      <c r="AQ2657">
        <f>IFERROR(IF(COUNTIFS(BTT[Verwendete Transaktion (Pflichtauswahl)],BTT[[#This Row],[Verwendete Transaktion (Pflichtauswahl)]],BTT[Verantwortliches TP
(automatisch)],"&lt;&gt;"&amp;BTT[[#This Row],[Verantwortliches TP
(automatisch)]])&gt;0,"Transaktion mehrfach","okay"),"")</f>
        <v/>
      </c>
      <c r="AR2657">
        <f>IFERROR(IF(COUNTIFS(BTT[Verwendete Transaktion (Pflichtauswahl)],BTT[[#This Row],[Verwendete Transaktion (Pflichtauswahl)]],BTT[Verantwortliches TP
(automatisch)],"&lt;&gt;"&amp;VLOOKUP(aktives_Teilprojekt,Teilprojekte[[Teilprojekte]:[Kürzel]],2,FALSE))&gt;0,"Transaktion mehrfach","okay"),"")</f>
        <v/>
      </c>
      <c r="AS2657" t="inlineStr">
        <is>
          <t>FI2628</t>
        </is>
      </c>
    </row>
    <row r="2658">
      <c r="A2658">
        <f>IFERROR(IF(BTT[[#This Row],[Lfd Nr. 
(aus konsolidierter Datei)]]&lt;&gt;"",BTT[[#This Row],[Lfd Nr. 
(aus konsolidierter Datei)]],VLOOKUP(aktives_Teilprojekt,Teilprojekte[[Teilprojekte]:[Kürzel]],2,FALSE)&amp;ROW(BTT[[#This Row],[Lfd Nr.
(automatisch)]])-2),"")</f>
        <v/>
      </c>
      <c r="B2658" t="inlineStr">
        <is>
          <t>Berichtswesen</t>
        </is>
      </c>
      <c r="E2658">
        <f>IFERROR(IF(NOT(BTT[[#This Row],[Manuelle Änderung des Verantwortliches TP
(Auswahl - bei Bedarf)]]=""),BTT[[#This Row],[Manuelle Änderung des Verantwortliches TP
(Auswahl - bei Bedarf)]],VLOOKUP(BTT[[#This Row],[Hauptprozess
(Pflichtauswahl)]],Hauptprozesse[],3,FALSE)),"")</f>
        <v/>
      </c>
      <c r="F2658" t="inlineStr">
        <is>
          <t>FI</t>
        </is>
      </c>
      <c r="G2658" t="inlineStr">
        <is>
          <t>RW-B/A</t>
        </is>
      </c>
      <c r="H2658" t="inlineStr">
        <is>
          <t>FI</t>
        </is>
      </c>
      <c r="I2658" t="inlineStr">
        <is>
          <t>S_ALR_87011968</t>
        </is>
      </c>
      <c r="J2658">
        <f>IFERROR(VLOOKUP(BTT[[#This Row],[Verwendete Transaktion (Pflichtauswahl)]],Transaktionen[[Transaktionen]:[Langtext]],2,FALSE),"")</f>
        <v/>
      </c>
      <c r="V2658">
        <f>IFERROR(VLOOKUP(BTT[[#This Row],[Verwendetes Formular
(Auswahl falls relevant)]],Formulare[[Formularbezeichnung]:[Formularname (technisch)]],2,FALSE),"")</f>
        <v/>
      </c>
      <c r="AK2658">
        <f>IF(BTT[[#This Row],[Subprozess
(optionale Auswahl)]]="","okay",IF(VLOOKUP(BTT[[#This Row],[Subprozess
(optionale Auswahl)]],BPML[[Subprozess]:[Zugeordneter Hauptprozess]],3,FALSE)=BTT[[#This Row],[Hauptprozess
(Pflichtauswahl)]],"okay","falscher Subprozess"))</f>
        <v/>
      </c>
      <c r="AL2658">
        <f>IF(aktives_Teilprojekt="Master","",IF(BTT[[#This Row],[Verantwortliches TP
(automatisch)]]=VLOOKUP(aktives_Teilprojekt,Teilprojekte[[Teilprojekte]:[Kürzel]],2,FALSE),"okay","Hauptprozess anderes TP"))</f>
        <v/>
      </c>
      <c r="AM26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8">
        <f>IFERROR(IF(BTT[[#This Row],[SAP-Modul
(Pflichtauswahl)]]&lt;&gt;VLOOKUP(BTT[[#This Row],[Verwendete Transaktion (Pflichtauswahl)]],Transaktionen[[Transaktionen]:[Modul]],3,FALSE),"Modul anders","okay"),"")</f>
        <v/>
      </c>
      <c r="AP2658">
        <f>IFERROR(IF(COUNTIFS(BTT[Verwendete Transaktion (Pflichtauswahl)],BTT[[#This Row],[Verwendete Transaktion (Pflichtauswahl)]],BTT[SAP-Modul
(Pflichtauswahl)],"&lt;&gt;"&amp;BTT[[#This Row],[SAP-Modul
(Pflichtauswahl)]])&gt;0,"Modul anders","okay"),"")</f>
        <v/>
      </c>
      <c r="AQ2658">
        <f>IFERROR(IF(COUNTIFS(BTT[Verwendete Transaktion (Pflichtauswahl)],BTT[[#This Row],[Verwendete Transaktion (Pflichtauswahl)]],BTT[Verantwortliches TP
(automatisch)],"&lt;&gt;"&amp;BTT[[#This Row],[Verantwortliches TP
(automatisch)]])&gt;0,"Transaktion mehrfach","okay"),"")</f>
        <v/>
      </c>
      <c r="AR2658">
        <f>IFERROR(IF(COUNTIFS(BTT[Verwendete Transaktion (Pflichtauswahl)],BTT[[#This Row],[Verwendete Transaktion (Pflichtauswahl)]],BTT[Verantwortliches TP
(automatisch)],"&lt;&gt;"&amp;VLOOKUP(aktives_Teilprojekt,Teilprojekte[[Teilprojekte]:[Kürzel]],2,FALSE))&gt;0,"Transaktion mehrfach","okay"),"")</f>
        <v/>
      </c>
      <c r="AS2658" t="inlineStr">
        <is>
          <t>FI2629</t>
        </is>
      </c>
    </row>
    <row r="2659">
      <c r="A2659">
        <f>IFERROR(IF(BTT[[#This Row],[Lfd Nr. 
(aus konsolidierter Datei)]]&lt;&gt;"",BTT[[#This Row],[Lfd Nr. 
(aus konsolidierter Datei)]],VLOOKUP(aktives_Teilprojekt,Teilprojekte[[Teilprojekte]:[Kürzel]],2,FALSE)&amp;ROW(BTT[[#This Row],[Lfd Nr.
(automatisch)]])-2),"")</f>
        <v/>
      </c>
      <c r="B2659" t="inlineStr">
        <is>
          <t>Berichtswesen</t>
        </is>
      </c>
      <c r="E2659">
        <f>IFERROR(IF(NOT(BTT[[#This Row],[Manuelle Änderung des Verantwortliches TP
(Auswahl - bei Bedarf)]]=""),BTT[[#This Row],[Manuelle Änderung des Verantwortliches TP
(Auswahl - bei Bedarf)]],VLOOKUP(BTT[[#This Row],[Hauptprozess
(Pflichtauswahl)]],Hauptprozesse[],3,FALSE)),"")</f>
        <v/>
      </c>
      <c r="F2659" t="inlineStr">
        <is>
          <t>FI</t>
        </is>
      </c>
      <c r="G2659" t="inlineStr">
        <is>
          <t>RW-B/A</t>
        </is>
      </c>
      <c r="H2659" t="inlineStr">
        <is>
          <t>FI</t>
        </is>
      </c>
      <c r="I2659" t="inlineStr">
        <is>
          <t>S_ALR_87011969</t>
        </is>
      </c>
      <c r="J2659">
        <f>IFERROR(VLOOKUP(BTT[[#This Row],[Verwendete Transaktion (Pflichtauswahl)]],Transaktionen[[Transaktionen]:[Langtext]],2,FALSE),"")</f>
        <v/>
      </c>
      <c r="V2659">
        <f>IFERROR(VLOOKUP(BTT[[#This Row],[Verwendetes Formular
(Auswahl falls relevant)]],Formulare[[Formularbezeichnung]:[Formularname (technisch)]],2,FALSE),"")</f>
        <v/>
      </c>
      <c r="AK2659">
        <f>IF(BTT[[#This Row],[Subprozess
(optionale Auswahl)]]="","okay",IF(VLOOKUP(BTT[[#This Row],[Subprozess
(optionale Auswahl)]],BPML[[Subprozess]:[Zugeordneter Hauptprozess]],3,FALSE)=BTT[[#This Row],[Hauptprozess
(Pflichtauswahl)]],"okay","falscher Subprozess"))</f>
        <v/>
      </c>
      <c r="AL2659">
        <f>IF(aktives_Teilprojekt="Master","",IF(BTT[[#This Row],[Verantwortliches TP
(automatisch)]]=VLOOKUP(aktives_Teilprojekt,Teilprojekte[[Teilprojekte]:[Kürzel]],2,FALSE),"okay","Hauptprozess anderes TP"))</f>
        <v/>
      </c>
      <c r="AM26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59">
        <f>IFERROR(IF(BTT[[#This Row],[SAP-Modul
(Pflichtauswahl)]]&lt;&gt;VLOOKUP(BTT[[#This Row],[Verwendete Transaktion (Pflichtauswahl)]],Transaktionen[[Transaktionen]:[Modul]],3,FALSE),"Modul anders","okay"),"")</f>
        <v/>
      </c>
      <c r="AP2659">
        <f>IFERROR(IF(COUNTIFS(BTT[Verwendete Transaktion (Pflichtauswahl)],BTT[[#This Row],[Verwendete Transaktion (Pflichtauswahl)]],BTT[SAP-Modul
(Pflichtauswahl)],"&lt;&gt;"&amp;BTT[[#This Row],[SAP-Modul
(Pflichtauswahl)]])&gt;0,"Modul anders","okay"),"")</f>
        <v/>
      </c>
      <c r="AQ2659">
        <f>IFERROR(IF(COUNTIFS(BTT[Verwendete Transaktion (Pflichtauswahl)],BTT[[#This Row],[Verwendete Transaktion (Pflichtauswahl)]],BTT[Verantwortliches TP
(automatisch)],"&lt;&gt;"&amp;BTT[[#This Row],[Verantwortliches TP
(automatisch)]])&gt;0,"Transaktion mehrfach","okay"),"")</f>
        <v/>
      </c>
      <c r="AR2659">
        <f>IFERROR(IF(COUNTIFS(BTT[Verwendete Transaktion (Pflichtauswahl)],BTT[[#This Row],[Verwendete Transaktion (Pflichtauswahl)]],BTT[Verantwortliches TP
(automatisch)],"&lt;&gt;"&amp;VLOOKUP(aktives_Teilprojekt,Teilprojekte[[Teilprojekte]:[Kürzel]],2,FALSE))&gt;0,"Transaktion mehrfach","okay"),"")</f>
        <v/>
      </c>
      <c r="AS2659" t="inlineStr">
        <is>
          <t>FI2630</t>
        </is>
      </c>
    </row>
    <row r="2660">
      <c r="A2660">
        <f>IFERROR(IF(BTT[[#This Row],[Lfd Nr. 
(aus konsolidierter Datei)]]&lt;&gt;"",BTT[[#This Row],[Lfd Nr. 
(aus konsolidierter Datei)]],VLOOKUP(aktives_Teilprojekt,Teilprojekte[[Teilprojekte]:[Kürzel]],2,FALSE)&amp;ROW(BTT[[#This Row],[Lfd Nr.
(automatisch)]])-2),"")</f>
        <v/>
      </c>
      <c r="B2660" t="inlineStr">
        <is>
          <t>Anlageninventur</t>
        </is>
      </c>
      <c r="E2660">
        <f>IFERROR(IF(NOT(BTT[[#This Row],[Manuelle Änderung des Verantwortliches TP
(Auswahl - bei Bedarf)]]=""),BTT[[#This Row],[Manuelle Änderung des Verantwortliches TP
(Auswahl - bei Bedarf)]],VLOOKUP(BTT[[#This Row],[Hauptprozess
(Pflichtauswahl)]],Hauptprozesse[],3,FALSE)),"")</f>
        <v/>
      </c>
      <c r="F2660" t="inlineStr">
        <is>
          <t>FI</t>
        </is>
      </c>
      <c r="G2660" t="inlineStr">
        <is>
          <t>RW-B/A</t>
        </is>
      </c>
      <c r="H2660" t="inlineStr">
        <is>
          <t>FI</t>
        </is>
      </c>
      <c r="I2660" t="inlineStr">
        <is>
          <t>S_ALR_87011979</t>
        </is>
      </c>
      <c r="J2660">
        <f>IFERROR(VLOOKUP(BTT[[#This Row],[Verwendete Transaktion (Pflichtauswahl)]],Transaktionen[[Transaktionen]:[Langtext]],2,FALSE),"")</f>
        <v/>
      </c>
      <c r="V2660">
        <f>IFERROR(VLOOKUP(BTT[[#This Row],[Verwendetes Formular
(Auswahl falls relevant)]],Formulare[[Formularbezeichnung]:[Formularname (technisch)]],2,FALSE),"")</f>
        <v/>
      </c>
      <c r="Y2660" t="inlineStr">
        <is>
          <t>nach Kostenstelle</t>
        </is>
      </c>
      <c r="AK2660">
        <f>IF(BTT[[#This Row],[Subprozess
(optionale Auswahl)]]="","okay",IF(VLOOKUP(BTT[[#This Row],[Subprozess
(optionale Auswahl)]],BPML[[Subprozess]:[Zugeordneter Hauptprozess]],3,FALSE)=BTT[[#This Row],[Hauptprozess
(Pflichtauswahl)]],"okay","falscher Subprozess"))</f>
        <v/>
      </c>
      <c r="AL2660">
        <f>IF(aktives_Teilprojekt="Master","",IF(BTT[[#This Row],[Verantwortliches TP
(automatisch)]]=VLOOKUP(aktives_Teilprojekt,Teilprojekte[[Teilprojekte]:[Kürzel]],2,FALSE),"okay","Hauptprozess anderes TP"))</f>
        <v/>
      </c>
      <c r="AM26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0">
        <f>IFERROR(IF(BTT[[#This Row],[SAP-Modul
(Pflichtauswahl)]]&lt;&gt;VLOOKUP(BTT[[#This Row],[Verwendete Transaktion (Pflichtauswahl)]],Transaktionen[[Transaktionen]:[Modul]],3,FALSE),"Modul anders","okay"),"")</f>
        <v/>
      </c>
      <c r="AP2660">
        <f>IFERROR(IF(COUNTIFS(BTT[Verwendete Transaktion (Pflichtauswahl)],BTT[[#This Row],[Verwendete Transaktion (Pflichtauswahl)]],BTT[SAP-Modul
(Pflichtauswahl)],"&lt;&gt;"&amp;BTT[[#This Row],[SAP-Modul
(Pflichtauswahl)]])&gt;0,"Modul anders","okay"),"")</f>
        <v/>
      </c>
      <c r="AQ2660">
        <f>IFERROR(IF(COUNTIFS(BTT[Verwendete Transaktion (Pflichtauswahl)],BTT[[#This Row],[Verwendete Transaktion (Pflichtauswahl)]],BTT[Verantwortliches TP
(automatisch)],"&lt;&gt;"&amp;BTT[[#This Row],[Verantwortliches TP
(automatisch)]])&gt;0,"Transaktion mehrfach","okay"),"")</f>
        <v/>
      </c>
      <c r="AR2660">
        <f>IFERROR(IF(COUNTIFS(BTT[Verwendete Transaktion (Pflichtauswahl)],BTT[[#This Row],[Verwendete Transaktion (Pflichtauswahl)]],BTT[Verantwortliches TP
(automatisch)],"&lt;&gt;"&amp;VLOOKUP(aktives_Teilprojekt,Teilprojekte[[Teilprojekte]:[Kürzel]],2,FALSE))&gt;0,"Transaktion mehrfach","okay"),"")</f>
        <v/>
      </c>
      <c r="AS2660" t="inlineStr">
        <is>
          <t>FI2631</t>
        </is>
      </c>
    </row>
    <row r="2661">
      <c r="A2661">
        <f>IFERROR(IF(BTT[[#This Row],[Lfd Nr. 
(aus konsolidierter Datei)]]&lt;&gt;"",BTT[[#This Row],[Lfd Nr. 
(aus konsolidierter Datei)]],VLOOKUP(aktives_Teilprojekt,Teilprojekte[[Teilprojekte]:[Kürzel]],2,FALSE)&amp;ROW(BTT[[#This Row],[Lfd Nr.
(automatisch)]])-2),"")</f>
        <v/>
      </c>
      <c r="B2661" t="inlineStr">
        <is>
          <t>Anlageninventur</t>
        </is>
      </c>
      <c r="E2661">
        <f>IFERROR(IF(NOT(BTT[[#This Row],[Manuelle Änderung des Verantwortliches TP
(Auswahl - bei Bedarf)]]=""),BTT[[#This Row],[Manuelle Änderung des Verantwortliches TP
(Auswahl - bei Bedarf)]],VLOOKUP(BTT[[#This Row],[Hauptprozess
(Pflichtauswahl)]],Hauptprozesse[],3,FALSE)),"")</f>
        <v/>
      </c>
      <c r="F2661" t="inlineStr">
        <is>
          <t>FI</t>
        </is>
      </c>
      <c r="G2661" t="inlineStr">
        <is>
          <t>RW-B/A</t>
        </is>
      </c>
      <c r="H2661" t="inlineStr">
        <is>
          <t>FI</t>
        </is>
      </c>
      <c r="I2661" t="inlineStr">
        <is>
          <t>S_ALR_87011980</t>
        </is>
      </c>
      <c r="J2661">
        <f>IFERROR(VLOOKUP(BTT[[#This Row],[Verwendete Transaktion (Pflichtauswahl)]],Transaktionen[[Transaktionen]:[Langtext]],2,FALSE),"")</f>
        <v/>
      </c>
      <c r="V2661">
        <f>IFERROR(VLOOKUP(BTT[[#This Row],[Verwendetes Formular
(Auswahl falls relevant)]],Formulare[[Formularbezeichnung]:[Formularname (technisch)]],2,FALSE),"")</f>
        <v/>
      </c>
      <c r="Y2661" t="inlineStr">
        <is>
          <t>nach Standort</t>
        </is>
      </c>
      <c r="AK2661">
        <f>IF(BTT[[#This Row],[Subprozess
(optionale Auswahl)]]="","okay",IF(VLOOKUP(BTT[[#This Row],[Subprozess
(optionale Auswahl)]],BPML[[Subprozess]:[Zugeordneter Hauptprozess]],3,FALSE)=BTT[[#This Row],[Hauptprozess
(Pflichtauswahl)]],"okay","falscher Subprozess"))</f>
        <v/>
      </c>
      <c r="AL2661">
        <f>IF(aktives_Teilprojekt="Master","",IF(BTT[[#This Row],[Verantwortliches TP
(automatisch)]]=VLOOKUP(aktives_Teilprojekt,Teilprojekte[[Teilprojekte]:[Kürzel]],2,FALSE),"okay","Hauptprozess anderes TP"))</f>
        <v/>
      </c>
      <c r="AM26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1">
        <f>IFERROR(IF(BTT[[#This Row],[SAP-Modul
(Pflichtauswahl)]]&lt;&gt;VLOOKUP(BTT[[#This Row],[Verwendete Transaktion (Pflichtauswahl)]],Transaktionen[[Transaktionen]:[Modul]],3,FALSE),"Modul anders","okay"),"")</f>
        <v/>
      </c>
      <c r="AP2661">
        <f>IFERROR(IF(COUNTIFS(BTT[Verwendete Transaktion (Pflichtauswahl)],BTT[[#This Row],[Verwendete Transaktion (Pflichtauswahl)]],BTT[SAP-Modul
(Pflichtauswahl)],"&lt;&gt;"&amp;BTT[[#This Row],[SAP-Modul
(Pflichtauswahl)]])&gt;0,"Modul anders","okay"),"")</f>
        <v/>
      </c>
      <c r="AQ2661">
        <f>IFERROR(IF(COUNTIFS(BTT[Verwendete Transaktion (Pflichtauswahl)],BTT[[#This Row],[Verwendete Transaktion (Pflichtauswahl)]],BTT[Verantwortliches TP
(automatisch)],"&lt;&gt;"&amp;BTT[[#This Row],[Verantwortliches TP
(automatisch)]])&gt;0,"Transaktion mehrfach","okay"),"")</f>
        <v/>
      </c>
      <c r="AR2661">
        <f>IFERROR(IF(COUNTIFS(BTT[Verwendete Transaktion (Pflichtauswahl)],BTT[[#This Row],[Verwendete Transaktion (Pflichtauswahl)]],BTT[Verantwortliches TP
(automatisch)],"&lt;&gt;"&amp;VLOOKUP(aktives_Teilprojekt,Teilprojekte[[Teilprojekte]:[Kürzel]],2,FALSE))&gt;0,"Transaktion mehrfach","okay"),"")</f>
        <v/>
      </c>
      <c r="AS2661" t="inlineStr">
        <is>
          <t>FI2632</t>
        </is>
      </c>
    </row>
    <row r="2662">
      <c r="A2662">
        <f>IFERROR(IF(BTT[[#This Row],[Lfd Nr. 
(aus konsolidierter Datei)]]&lt;&gt;"",BTT[[#This Row],[Lfd Nr. 
(aus konsolidierter Datei)]],VLOOKUP(aktives_Teilprojekt,Teilprojekte[[Teilprojekte]:[Kürzel]],2,FALSE)&amp;ROW(BTT[[#This Row],[Lfd Nr.
(automatisch)]])-2),"")</f>
        <v/>
      </c>
      <c r="B2662" t="inlineStr">
        <is>
          <t>Anlageninventur</t>
        </is>
      </c>
      <c r="E2662">
        <f>IFERROR(IF(NOT(BTT[[#This Row],[Manuelle Änderung des Verantwortliches TP
(Auswahl - bei Bedarf)]]=""),BTT[[#This Row],[Manuelle Änderung des Verantwortliches TP
(Auswahl - bei Bedarf)]],VLOOKUP(BTT[[#This Row],[Hauptprozess
(Pflichtauswahl)]],Hauptprozesse[],3,FALSE)),"")</f>
        <v/>
      </c>
      <c r="F2662" t="inlineStr">
        <is>
          <t>FI</t>
        </is>
      </c>
      <c r="G2662" t="inlineStr">
        <is>
          <t>RW-B/A</t>
        </is>
      </c>
      <c r="H2662" t="inlineStr">
        <is>
          <t>FI</t>
        </is>
      </c>
      <c r="I2662" t="inlineStr">
        <is>
          <t>S_ALR_87011981</t>
        </is>
      </c>
      <c r="J2662">
        <f>IFERROR(VLOOKUP(BTT[[#This Row],[Verwendete Transaktion (Pflichtauswahl)]],Transaktionen[[Transaktionen]:[Langtext]],2,FALSE),"")</f>
        <v/>
      </c>
      <c r="V2662">
        <f>IFERROR(VLOOKUP(BTT[[#This Row],[Verwendetes Formular
(Auswahl falls relevant)]],Formulare[[Formularbezeichnung]:[Formularname (technisch)]],2,FALSE),"")</f>
        <v/>
      </c>
      <c r="Y2662" t="inlineStr">
        <is>
          <t>nach Anlagenklasse</t>
        </is>
      </c>
      <c r="AK2662">
        <f>IF(BTT[[#This Row],[Subprozess
(optionale Auswahl)]]="","okay",IF(VLOOKUP(BTT[[#This Row],[Subprozess
(optionale Auswahl)]],BPML[[Subprozess]:[Zugeordneter Hauptprozess]],3,FALSE)=BTT[[#This Row],[Hauptprozess
(Pflichtauswahl)]],"okay","falscher Subprozess"))</f>
        <v/>
      </c>
      <c r="AL2662">
        <f>IF(aktives_Teilprojekt="Master","",IF(BTT[[#This Row],[Verantwortliches TP
(automatisch)]]=VLOOKUP(aktives_Teilprojekt,Teilprojekte[[Teilprojekte]:[Kürzel]],2,FALSE),"okay","Hauptprozess anderes TP"))</f>
        <v/>
      </c>
      <c r="AM26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2">
        <f>IFERROR(IF(BTT[[#This Row],[SAP-Modul
(Pflichtauswahl)]]&lt;&gt;VLOOKUP(BTT[[#This Row],[Verwendete Transaktion (Pflichtauswahl)]],Transaktionen[[Transaktionen]:[Modul]],3,FALSE),"Modul anders","okay"),"")</f>
        <v/>
      </c>
      <c r="AP2662">
        <f>IFERROR(IF(COUNTIFS(BTT[Verwendete Transaktion (Pflichtauswahl)],BTT[[#This Row],[Verwendete Transaktion (Pflichtauswahl)]],BTT[SAP-Modul
(Pflichtauswahl)],"&lt;&gt;"&amp;BTT[[#This Row],[SAP-Modul
(Pflichtauswahl)]])&gt;0,"Modul anders","okay"),"")</f>
        <v/>
      </c>
      <c r="AQ2662">
        <f>IFERROR(IF(COUNTIFS(BTT[Verwendete Transaktion (Pflichtauswahl)],BTT[[#This Row],[Verwendete Transaktion (Pflichtauswahl)]],BTT[Verantwortliches TP
(automatisch)],"&lt;&gt;"&amp;BTT[[#This Row],[Verantwortliches TP
(automatisch)]])&gt;0,"Transaktion mehrfach","okay"),"")</f>
        <v/>
      </c>
      <c r="AR2662">
        <f>IFERROR(IF(COUNTIFS(BTT[Verwendete Transaktion (Pflichtauswahl)],BTT[[#This Row],[Verwendete Transaktion (Pflichtauswahl)]],BTT[Verantwortliches TP
(automatisch)],"&lt;&gt;"&amp;VLOOKUP(aktives_Teilprojekt,Teilprojekte[[Teilprojekte]:[Kürzel]],2,FALSE))&gt;0,"Transaktion mehrfach","okay"),"")</f>
        <v/>
      </c>
      <c r="AS2662" t="inlineStr">
        <is>
          <t>FI2633</t>
        </is>
      </c>
    </row>
    <row r="2663">
      <c r="A2663">
        <f>IFERROR(IF(BTT[[#This Row],[Lfd Nr. 
(aus konsolidierter Datei)]]&lt;&gt;"",BTT[[#This Row],[Lfd Nr. 
(aus konsolidierter Datei)]],VLOOKUP(aktives_Teilprojekt,Teilprojekte[[Teilprojekte]:[Kürzel]],2,FALSE)&amp;ROW(BTT[[#This Row],[Lfd Nr.
(automatisch)]])-2),"")</f>
        <v/>
      </c>
      <c r="B2663" t="inlineStr">
        <is>
          <t>Anlageninventur</t>
        </is>
      </c>
      <c r="E2663">
        <f>IFERROR(IF(NOT(BTT[[#This Row],[Manuelle Änderung des Verantwortliches TP
(Auswahl - bei Bedarf)]]=""),BTT[[#This Row],[Manuelle Änderung des Verantwortliches TP
(Auswahl - bei Bedarf)]],VLOOKUP(BTT[[#This Row],[Hauptprozess
(Pflichtauswahl)]],Hauptprozesse[],3,FALSE)),"")</f>
        <v/>
      </c>
      <c r="F2663" t="inlineStr">
        <is>
          <t>FI</t>
        </is>
      </c>
      <c r="G2663" t="inlineStr">
        <is>
          <t>RW-B/A</t>
        </is>
      </c>
      <c r="H2663" t="inlineStr">
        <is>
          <t>FI</t>
        </is>
      </c>
      <c r="I2663" t="inlineStr">
        <is>
          <t>S_ALR_87011982</t>
        </is>
      </c>
      <c r="J2663">
        <f>IFERROR(VLOOKUP(BTT[[#This Row],[Verwendete Transaktion (Pflichtauswahl)]],Transaktionen[[Transaktionen]:[Langtext]],2,FALSE),"")</f>
        <v/>
      </c>
      <c r="V2663">
        <f>IFERROR(VLOOKUP(BTT[[#This Row],[Verwendetes Formular
(Auswahl falls relevant)]],Formulare[[Formularbezeichnung]:[Formularname (technisch)]],2,FALSE),"")</f>
        <v/>
      </c>
      <c r="Y2663" t="inlineStr">
        <is>
          <t>nach "Werk"</t>
        </is>
      </c>
      <c r="AK2663">
        <f>IF(BTT[[#This Row],[Subprozess
(optionale Auswahl)]]="","okay",IF(VLOOKUP(BTT[[#This Row],[Subprozess
(optionale Auswahl)]],BPML[[Subprozess]:[Zugeordneter Hauptprozess]],3,FALSE)=BTT[[#This Row],[Hauptprozess
(Pflichtauswahl)]],"okay","falscher Subprozess"))</f>
        <v/>
      </c>
      <c r="AL2663">
        <f>IF(aktives_Teilprojekt="Master","",IF(BTT[[#This Row],[Verantwortliches TP
(automatisch)]]=VLOOKUP(aktives_Teilprojekt,Teilprojekte[[Teilprojekte]:[Kürzel]],2,FALSE),"okay","Hauptprozess anderes TP"))</f>
        <v/>
      </c>
      <c r="AM26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3">
        <f>IFERROR(IF(BTT[[#This Row],[SAP-Modul
(Pflichtauswahl)]]&lt;&gt;VLOOKUP(BTT[[#This Row],[Verwendete Transaktion (Pflichtauswahl)]],Transaktionen[[Transaktionen]:[Modul]],3,FALSE),"Modul anders","okay"),"")</f>
        <v/>
      </c>
      <c r="AP2663">
        <f>IFERROR(IF(COUNTIFS(BTT[Verwendete Transaktion (Pflichtauswahl)],BTT[[#This Row],[Verwendete Transaktion (Pflichtauswahl)]],BTT[SAP-Modul
(Pflichtauswahl)],"&lt;&gt;"&amp;BTT[[#This Row],[SAP-Modul
(Pflichtauswahl)]])&gt;0,"Modul anders","okay"),"")</f>
        <v/>
      </c>
      <c r="AQ2663">
        <f>IFERROR(IF(COUNTIFS(BTT[Verwendete Transaktion (Pflichtauswahl)],BTT[[#This Row],[Verwendete Transaktion (Pflichtauswahl)]],BTT[Verantwortliches TP
(automatisch)],"&lt;&gt;"&amp;BTT[[#This Row],[Verantwortliches TP
(automatisch)]])&gt;0,"Transaktion mehrfach","okay"),"")</f>
        <v/>
      </c>
      <c r="AR2663">
        <f>IFERROR(IF(COUNTIFS(BTT[Verwendete Transaktion (Pflichtauswahl)],BTT[[#This Row],[Verwendete Transaktion (Pflichtauswahl)]],BTT[Verantwortliches TP
(automatisch)],"&lt;&gt;"&amp;VLOOKUP(aktives_Teilprojekt,Teilprojekte[[Teilprojekte]:[Kürzel]],2,FALSE))&gt;0,"Transaktion mehrfach","okay"),"")</f>
        <v/>
      </c>
      <c r="AS2663" t="inlineStr">
        <is>
          <t>FI2634</t>
        </is>
      </c>
    </row>
    <row r="2664">
      <c r="A2664">
        <f>IFERROR(IF(BTT[[#This Row],[Lfd Nr. 
(aus konsolidierter Datei)]]&lt;&gt;"",BTT[[#This Row],[Lfd Nr. 
(aus konsolidierter Datei)]],VLOOKUP(aktives_Teilprojekt,Teilprojekte[[Teilprojekte]:[Kürzel]],2,FALSE)&amp;ROW(BTT[[#This Row],[Lfd Nr.
(automatisch)]])-2),"")</f>
        <v/>
      </c>
      <c r="B2664" t="inlineStr">
        <is>
          <t>Berichtswesen</t>
        </is>
      </c>
      <c r="E2664">
        <f>IFERROR(IF(NOT(BTT[[#This Row],[Manuelle Änderung des Verantwortliches TP
(Auswahl - bei Bedarf)]]=""),BTT[[#This Row],[Manuelle Änderung des Verantwortliches TP
(Auswahl - bei Bedarf)]],VLOOKUP(BTT[[#This Row],[Hauptprozess
(Pflichtauswahl)]],Hauptprozesse[],3,FALSE)),"")</f>
        <v/>
      </c>
      <c r="F2664" t="inlineStr">
        <is>
          <t>FI</t>
        </is>
      </c>
      <c r="G2664" t="inlineStr">
        <is>
          <t>RW-B/A</t>
        </is>
      </c>
      <c r="H2664" t="inlineStr">
        <is>
          <t>FI</t>
        </is>
      </c>
      <c r="I2664" t="inlineStr">
        <is>
          <t>S_ALR_87011994</t>
        </is>
      </c>
      <c r="J2664">
        <f>IFERROR(VLOOKUP(BTT[[#This Row],[Verwendete Transaktion (Pflichtauswahl)]],Transaktionen[[Transaktionen]:[Langtext]],2,FALSE),"")</f>
        <v/>
      </c>
      <c r="V2664">
        <f>IFERROR(VLOOKUP(BTT[[#This Row],[Verwendetes Formular
(Auswahl falls relevant)]],Formulare[[Formularbezeichnung]:[Formularname (technisch)]],2,FALSE),"")</f>
        <v/>
      </c>
      <c r="AK2664">
        <f>IF(BTT[[#This Row],[Subprozess
(optionale Auswahl)]]="","okay",IF(VLOOKUP(BTT[[#This Row],[Subprozess
(optionale Auswahl)]],BPML[[Subprozess]:[Zugeordneter Hauptprozess]],3,FALSE)=BTT[[#This Row],[Hauptprozess
(Pflichtauswahl)]],"okay","falscher Subprozess"))</f>
        <v/>
      </c>
      <c r="AL2664">
        <f>IF(aktives_Teilprojekt="Master","",IF(BTT[[#This Row],[Verantwortliches TP
(automatisch)]]=VLOOKUP(aktives_Teilprojekt,Teilprojekte[[Teilprojekte]:[Kürzel]],2,FALSE),"okay","Hauptprozess anderes TP"))</f>
        <v/>
      </c>
      <c r="AM26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4">
        <f>IFERROR(IF(BTT[[#This Row],[SAP-Modul
(Pflichtauswahl)]]&lt;&gt;VLOOKUP(BTT[[#This Row],[Verwendete Transaktion (Pflichtauswahl)]],Transaktionen[[Transaktionen]:[Modul]],3,FALSE),"Modul anders","okay"),"")</f>
        <v/>
      </c>
      <c r="AP2664">
        <f>IFERROR(IF(COUNTIFS(BTT[Verwendete Transaktion (Pflichtauswahl)],BTT[[#This Row],[Verwendete Transaktion (Pflichtauswahl)]],BTT[SAP-Modul
(Pflichtauswahl)],"&lt;&gt;"&amp;BTT[[#This Row],[SAP-Modul
(Pflichtauswahl)]])&gt;0,"Modul anders","okay"),"")</f>
        <v/>
      </c>
      <c r="AQ2664">
        <f>IFERROR(IF(COUNTIFS(BTT[Verwendete Transaktion (Pflichtauswahl)],BTT[[#This Row],[Verwendete Transaktion (Pflichtauswahl)]],BTT[Verantwortliches TP
(automatisch)],"&lt;&gt;"&amp;BTT[[#This Row],[Verantwortliches TP
(automatisch)]])&gt;0,"Transaktion mehrfach","okay"),"")</f>
        <v/>
      </c>
      <c r="AR2664">
        <f>IFERROR(IF(COUNTIFS(BTT[Verwendete Transaktion (Pflichtauswahl)],BTT[[#This Row],[Verwendete Transaktion (Pflichtauswahl)]],BTT[Verantwortliches TP
(automatisch)],"&lt;&gt;"&amp;VLOOKUP(aktives_Teilprojekt,Teilprojekte[[Teilprojekte]:[Kürzel]],2,FALSE))&gt;0,"Transaktion mehrfach","okay"),"")</f>
        <v/>
      </c>
      <c r="AS2664" t="inlineStr">
        <is>
          <t>FI2635</t>
        </is>
      </c>
    </row>
    <row r="2665">
      <c r="A2665">
        <f>IFERROR(IF(BTT[[#This Row],[Lfd Nr. 
(aus konsolidierter Datei)]]&lt;&gt;"",BTT[[#This Row],[Lfd Nr. 
(aus konsolidierter Datei)]],VLOOKUP(aktives_Teilprojekt,Teilprojekte[[Teilprojekte]:[Kürzel]],2,FALSE)&amp;ROW(BTT[[#This Row],[Lfd Nr.
(automatisch)]])-2),"")</f>
        <v/>
      </c>
      <c r="B2665" t="inlineStr">
        <is>
          <t>Berichtswesen</t>
        </is>
      </c>
      <c r="E2665">
        <f>IFERROR(IF(NOT(BTT[[#This Row],[Manuelle Änderung des Verantwortliches TP
(Auswahl - bei Bedarf)]]=""),BTT[[#This Row],[Manuelle Änderung des Verantwortliches TP
(Auswahl - bei Bedarf)]],VLOOKUP(BTT[[#This Row],[Hauptprozess
(Pflichtauswahl)]],Hauptprozesse[],3,FALSE)),"")</f>
        <v/>
      </c>
      <c r="F2665" t="inlineStr">
        <is>
          <t>FI</t>
        </is>
      </c>
      <c r="G2665" t="inlineStr">
        <is>
          <t>RW-B/A</t>
        </is>
      </c>
      <c r="H2665" t="inlineStr">
        <is>
          <t>FI</t>
        </is>
      </c>
      <c r="I2665" t="inlineStr">
        <is>
          <t>S_ALR_87012007</t>
        </is>
      </c>
      <c r="J2665">
        <f>IFERROR(VLOOKUP(BTT[[#This Row],[Verwendete Transaktion (Pflichtauswahl)]],Transaktionen[[Transaktionen]:[Langtext]],2,FALSE),"")</f>
        <v/>
      </c>
      <c r="V2665">
        <f>IFERROR(VLOOKUP(BTT[[#This Row],[Verwendetes Formular
(Auswahl falls relevant)]],Formulare[[Formularbezeichnung]:[Formularname (technisch)]],2,FALSE),"")</f>
        <v/>
      </c>
      <c r="AK2665">
        <f>IF(BTT[[#This Row],[Subprozess
(optionale Auswahl)]]="","okay",IF(VLOOKUP(BTT[[#This Row],[Subprozess
(optionale Auswahl)]],BPML[[Subprozess]:[Zugeordneter Hauptprozess]],3,FALSE)=BTT[[#This Row],[Hauptprozess
(Pflichtauswahl)]],"okay","falscher Subprozess"))</f>
        <v/>
      </c>
      <c r="AL2665">
        <f>IF(aktives_Teilprojekt="Master","",IF(BTT[[#This Row],[Verantwortliches TP
(automatisch)]]=VLOOKUP(aktives_Teilprojekt,Teilprojekte[[Teilprojekte]:[Kürzel]],2,FALSE),"okay","Hauptprozess anderes TP"))</f>
        <v/>
      </c>
      <c r="AM26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5">
        <f>IFERROR(IF(BTT[[#This Row],[SAP-Modul
(Pflichtauswahl)]]&lt;&gt;VLOOKUP(BTT[[#This Row],[Verwendete Transaktion (Pflichtauswahl)]],Transaktionen[[Transaktionen]:[Modul]],3,FALSE),"Modul anders","okay"),"")</f>
        <v/>
      </c>
      <c r="AP2665">
        <f>IFERROR(IF(COUNTIFS(BTT[Verwendete Transaktion (Pflichtauswahl)],BTT[[#This Row],[Verwendete Transaktion (Pflichtauswahl)]],BTT[SAP-Modul
(Pflichtauswahl)],"&lt;&gt;"&amp;BTT[[#This Row],[SAP-Modul
(Pflichtauswahl)]])&gt;0,"Modul anders","okay"),"")</f>
        <v/>
      </c>
      <c r="AQ2665">
        <f>IFERROR(IF(COUNTIFS(BTT[Verwendete Transaktion (Pflichtauswahl)],BTT[[#This Row],[Verwendete Transaktion (Pflichtauswahl)]],BTT[Verantwortliches TP
(automatisch)],"&lt;&gt;"&amp;BTT[[#This Row],[Verantwortliches TP
(automatisch)]])&gt;0,"Transaktion mehrfach","okay"),"")</f>
        <v/>
      </c>
      <c r="AR2665">
        <f>IFERROR(IF(COUNTIFS(BTT[Verwendete Transaktion (Pflichtauswahl)],BTT[[#This Row],[Verwendete Transaktion (Pflichtauswahl)]],BTT[Verantwortliches TP
(automatisch)],"&lt;&gt;"&amp;VLOOKUP(aktives_Teilprojekt,Teilprojekte[[Teilprojekte]:[Kürzel]],2,FALSE))&gt;0,"Transaktion mehrfach","okay"),"")</f>
        <v/>
      </c>
      <c r="AS2665" t="inlineStr">
        <is>
          <t>FI2636</t>
        </is>
      </c>
    </row>
    <row r="2666">
      <c r="A2666">
        <f>IFERROR(IF(BTT[[#This Row],[Lfd Nr. 
(aus konsolidierter Datei)]]&lt;&gt;"",BTT[[#This Row],[Lfd Nr. 
(aus konsolidierter Datei)]],VLOOKUP(aktives_Teilprojekt,Teilprojekte[[Teilprojekte]:[Kürzel]],2,FALSE)&amp;ROW(BTT[[#This Row],[Lfd Nr.
(automatisch)]])-2),"")</f>
        <v/>
      </c>
      <c r="B2666" t="inlineStr">
        <is>
          <t>Berichtswesen</t>
        </is>
      </c>
      <c r="E2666">
        <f>IFERROR(IF(NOT(BTT[[#This Row],[Manuelle Änderung des Verantwortliches TP
(Auswahl - bei Bedarf)]]=""),BTT[[#This Row],[Manuelle Änderung des Verantwortliches TP
(Auswahl - bei Bedarf)]],VLOOKUP(BTT[[#This Row],[Hauptprozess
(Pflichtauswahl)]],Hauptprozesse[],3,FALSE)),"")</f>
        <v/>
      </c>
      <c r="F2666" t="inlineStr">
        <is>
          <t>FI</t>
        </is>
      </c>
      <c r="G2666" t="inlineStr">
        <is>
          <t>RW-B/A</t>
        </is>
      </c>
      <c r="H2666" t="inlineStr">
        <is>
          <t>FI</t>
        </is>
      </c>
      <c r="I2666" t="inlineStr">
        <is>
          <t>S_ALR_87012013</t>
        </is>
      </c>
      <c r="J2666">
        <f>IFERROR(VLOOKUP(BTT[[#This Row],[Verwendete Transaktion (Pflichtauswahl)]],Transaktionen[[Transaktionen]:[Langtext]],2,FALSE),"")</f>
        <v/>
      </c>
      <c r="V2666">
        <f>IFERROR(VLOOKUP(BTT[[#This Row],[Verwendetes Formular
(Auswahl falls relevant)]],Formulare[[Formularbezeichnung]:[Formularname (technisch)]],2,FALSE),"")</f>
        <v/>
      </c>
      <c r="AK2666">
        <f>IF(BTT[[#This Row],[Subprozess
(optionale Auswahl)]]="","okay",IF(VLOOKUP(BTT[[#This Row],[Subprozess
(optionale Auswahl)]],BPML[[Subprozess]:[Zugeordneter Hauptprozess]],3,FALSE)=BTT[[#This Row],[Hauptprozess
(Pflichtauswahl)]],"okay","falscher Subprozess"))</f>
        <v/>
      </c>
      <c r="AL2666">
        <f>IF(aktives_Teilprojekt="Master","",IF(BTT[[#This Row],[Verantwortliches TP
(automatisch)]]=VLOOKUP(aktives_Teilprojekt,Teilprojekte[[Teilprojekte]:[Kürzel]],2,FALSE),"okay","Hauptprozess anderes TP"))</f>
        <v/>
      </c>
      <c r="AM26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6">
        <f>IFERROR(IF(BTT[[#This Row],[SAP-Modul
(Pflichtauswahl)]]&lt;&gt;VLOOKUP(BTT[[#This Row],[Verwendete Transaktion (Pflichtauswahl)]],Transaktionen[[Transaktionen]:[Modul]],3,FALSE),"Modul anders","okay"),"")</f>
        <v/>
      </c>
      <c r="AP2666">
        <f>IFERROR(IF(COUNTIFS(BTT[Verwendete Transaktion (Pflichtauswahl)],BTT[[#This Row],[Verwendete Transaktion (Pflichtauswahl)]],BTT[SAP-Modul
(Pflichtauswahl)],"&lt;&gt;"&amp;BTT[[#This Row],[SAP-Modul
(Pflichtauswahl)]])&gt;0,"Modul anders","okay"),"")</f>
        <v/>
      </c>
      <c r="AQ2666">
        <f>IFERROR(IF(COUNTIFS(BTT[Verwendete Transaktion (Pflichtauswahl)],BTT[[#This Row],[Verwendete Transaktion (Pflichtauswahl)]],BTT[Verantwortliches TP
(automatisch)],"&lt;&gt;"&amp;BTT[[#This Row],[Verantwortliches TP
(automatisch)]])&gt;0,"Transaktion mehrfach","okay"),"")</f>
        <v/>
      </c>
      <c r="AR2666">
        <f>IFERROR(IF(COUNTIFS(BTT[Verwendete Transaktion (Pflichtauswahl)],BTT[[#This Row],[Verwendete Transaktion (Pflichtauswahl)]],BTT[Verantwortliches TP
(automatisch)],"&lt;&gt;"&amp;VLOOKUP(aktives_Teilprojekt,Teilprojekte[[Teilprojekte]:[Kürzel]],2,FALSE))&gt;0,"Transaktion mehrfach","okay"),"")</f>
        <v/>
      </c>
      <c r="AS2666" t="inlineStr">
        <is>
          <t>FI2637</t>
        </is>
      </c>
    </row>
    <row r="2667">
      <c r="A2667">
        <f>IFERROR(IF(BTT[[#This Row],[Lfd Nr. 
(aus konsolidierter Datei)]]&lt;&gt;"",BTT[[#This Row],[Lfd Nr. 
(aus konsolidierter Datei)]],VLOOKUP(aktives_Teilprojekt,Teilprojekte[[Teilprojekte]:[Kürzel]],2,FALSE)&amp;ROW(BTT[[#This Row],[Lfd Nr.
(automatisch)]])-2),"")</f>
        <v/>
      </c>
      <c r="B2667" t="inlineStr">
        <is>
          <t>Berichtswesen</t>
        </is>
      </c>
      <c r="E2667">
        <f>IFERROR(IF(NOT(BTT[[#This Row],[Manuelle Änderung des Verantwortliches TP
(Auswahl - bei Bedarf)]]=""),BTT[[#This Row],[Manuelle Änderung des Verantwortliches TP
(Auswahl - bei Bedarf)]],VLOOKUP(BTT[[#This Row],[Hauptprozess
(Pflichtauswahl)]],Hauptprozesse[],3,FALSE)),"")</f>
        <v/>
      </c>
      <c r="F2667" t="inlineStr">
        <is>
          <t>FI</t>
        </is>
      </c>
      <c r="G2667" t="inlineStr">
        <is>
          <t>RW-B/A</t>
        </is>
      </c>
      <c r="H2667" t="inlineStr">
        <is>
          <t>FI</t>
        </is>
      </c>
      <c r="I2667" t="inlineStr">
        <is>
          <t>S_ALR_87012018</t>
        </is>
      </c>
      <c r="J2667">
        <f>IFERROR(VLOOKUP(BTT[[#This Row],[Verwendete Transaktion (Pflichtauswahl)]],Transaktionen[[Transaktionen]:[Langtext]],2,FALSE),"")</f>
        <v/>
      </c>
      <c r="V2667">
        <f>IFERROR(VLOOKUP(BTT[[#This Row],[Verwendetes Formular
(Auswahl falls relevant)]],Formulare[[Formularbezeichnung]:[Formularname (technisch)]],2,FALSE),"")</f>
        <v/>
      </c>
      <c r="AK2667">
        <f>IF(BTT[[#This Row],[Subprozess
(optionale Auswahl)]]="","okay",IF(VLOOKUP(BTT[[#This Row],[Subprozess
(optionale Auswahl)]],BPML[[Subprozess]:[Zugeordneter Hauptprozess]],3,FALSE)=BTT[[#This Row],[Hauptprozess
(Pflichtauswahl)]],"okay","falscher Subprozess"))</f>
        <v/>
      </c>
      <c r="AL2667">
        <f>IF(aktives_Teilprojekt="Master","",IF(BTT[[#This Row],[Verantwortliches TP
(automatisch)]]=VLOOKUP(aktives_Teilprojekt,Teilprojekte[[Teilprojekte]:[Kürzel]],2,FALSE),"okay","Hauptprozess anderes TP"))</f>
        <v/>
      </c>
      <c r="AM26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7">
        <f>IFERROR(IF(BTT[[#This Row],[SAP-Modul
(Pflichtauswahl)]]&lt;&gt;VLOOKUP(BTT[[#This Row],[Verwendete Transaktion (Pflichtauswahl)]],Transaktionen[[Transaktionen]:[Modul]],3,FALSE),"Modul anders","okay"),"")</f>
        <v/>
      </c>
      <c r="AP2667">
        <f>IFERROR(IF(COUNTIFS(BTT[Verwendete Transaktion (Pflichtauswahl)],BTT[[#This Row],[Verwendete Transaktion (Pflichtauswahl)]],BTT[SAP-Modul
(Pflichtauswahl)],"&lt;&gt;"&amp;BTT[[#This Row],[SAP-Modul
(Pflichtauswahl)]])&gt;0,"Modul anders","okay"),"")</f>
        <v/>
      </c>
      <c r="AQ2667">
        <f>IFERROR(IF(COUNTIFS(BTT[Verwendete Transaktion (Pflichtauswahl)],BTT[[#This Row],[Verwendete Transaktion (Pflichtauswahl)]],BTT[Verantwortliches TP
(automatisch)],"&lt;&gt;"&amp;BTT[[#This Row],[Verantwortliches TP
(automatisch)]])&gt;0,"Transaktion mehrfach","okay"),"")</f>
        <v/>
      </c>
      <c r="AR2667">
        <f>IFERROR(IF(COUNTIFS(BTT[Verwendete Transaktion (Pflichtauswahl)],BTT[[#This Row],[Verwendete Transaktion (Pflichtauswahl)]],BTT[Verantwortliches TP
(automatisch)],"&lt;&gt;"&amp;VLOOKUP(aktives_Teilprojekt,Teilprojekte[[Teilprojekte]:[Kürzel]],2,FALSE))&gt;0,"Transaktion mehrfach","okay"),"")</f>
        <v/>
      </c>
      <c r="AS2667" t="inlineStr">
        <is>
          <t>FI2638</t>
        </is>
      </c>
    </row>
    <row r="2668">
      <c r="A2668">
        <f>IFERROR(IF(BTT[[#This Row],[Lfd Nr. 
(aus konsolidierter Datei)]]&lt;&gt;"",BTT[[#This Row],[Lfd Nr. 
(aus konsolidierter Datei)]],VLOOKUP(aktives_Teilprojekt,Teilprojekte[[Teilprojekte]:[Kürzel]],2,FALSE)&amp;ROW(BTT[[#This Row],[Lfd Nr.
(automatisch)]])-2),"")</f>
        <v/>
      </c>
      <c r="B2668" t="inlineStr">
        <is>
          <t>Berichtswesen</t>
        </is>
      </c>
      <c r="E2668">
        <f>IFERROR(IF(NOT(BTT[[#This Row],[Manuelle Änderung des Verantwortliches TP
(Auswahl - bei Bedarf)]]=""),BTT[[#This Row],[Manuelle Änderung des Verantwortliches TP
(Auswahl - bei Bedarf)]],VLOOKUP(BTT[[#This Row],[Hauptprozess
(Pflichtauswahl)]],Hauptprozesse[],3,FALSE)),"")</f>
        <v/>
      </c>
      <c r="F2668" t="inlineStr">
        <is>
          <t>FI</t>
        </is>
      </c>
      <c r="G2668" t="inlineStr">
        <is>
          <t>RW-B/A</t>
        </is>
      </c>
      <c r="H2668" t="inlineStr">
        <is>
          <t>FI</t>
        </is>
      </c>
      <c r="I2668" t="inlineStr">
        <is>
          <t>S_ALR_87012026</t>
        </is>
      </c>
      <c r="J2668">
        <f>IFERROR(VLOOKUP(BTT[[#This Row],[Verwendete Transaktion (Pflichtauswahl)]],Transaktionen[[Transaktionen]:[Langtext]],2,FALSE),"")</f>
        <v/>
      </c>
      <c r="V2668">
        <f>IFERROR(VLOOKUP(BTT[[#This Row],[Verwendetes Formular
(Auswahl falls relevant)]],Formulare[[Formularbezeichnung]:[Formularname (technisch)]],2,FALSE),"")</f>
        <v/>
      </c>
      <c r="AK2668">
        <f>IF(BTT[[#This Row],[Subprozess
(optionale Auswahl)]]="","okay",IF(VLOOKUP(BTT[[#This Row],[Subprozess
(optionale Auswahl)]],BPML[[Subprozess]:[Zugeordneter Hauptprozess]],3,FALSE)=BTT[[#This Row],[Hauptprozess
(Pflichtauswahl)]],"okay","falscher Subprozess"))</f>
        <v/>
      </c>
      <c r="AL2668">
        <f>IF(aktives_Teilprojekt="Master","",IF(BTT[[#This Row],[Verantwortliches TP
(automatisch)]]=VLOOKUP(aktives_Teilprojekt,Teilprojekte[[Teilprojekte]:[Kürzel]],2,FALSE),"okay","Hauptprozess anderes TP"))</f>
        <v/>
      </c>
      <c r="AM26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8">
        <f>IFERROR(IF(BTT[[#This Row],[SAP-Modul
(Pflichtauswahl)]]&lt;&gt;VLOOKUP(BTT[[#This Row],[Verwendete Transaktion (Pflichtauswahl)]],Transaktionen[[Transaktionen]:[Modul]],3,FALSE),"Modul anders","okay"),"")</f>
        <v/>
      </c>
      <c r="AP2668">
        <f>IFERROR(IF(COUNTIFS(BTT[Verwendete Transaktion (Pflichtauswahl)],BTT[[#This Row],[Verwendete Transaktion (Pflichtauswahl)]],BTT[SAP-Modul
(Pflichtauswahl)],"&lt;&gt;"&amp;BTT[[#This Row],[SAP-Modul
(Pflichtauswahl)]])&gt;0,"Modul anders","okay"),"")</f>
        <v/>
      </c>
      <c r="AQ2668">
        <f>IFERROR(IF(COUNTIFS(BTT[Verwendete Transaktion (Pflichtauswahl)],BTT[[#This Row],[Verwendete Transaktion (Pflichtauswahl)]],BTT[Verantwortliches TP
(automatisch)],"&lt;&gt;"&amp;BTT[[#This Row],[Verantwortliches TP
(automatisch)]])&gt;0,"Transaktion mehrfach","okay"),"")</f>
        <v/>
      </c>
      <c r="AR2668">
        <f>IFERROR(IF(COUNTIFS(BTT[Verwendete Transaktion (Pflichtauswahl)],BTT[[#This Row],[Verwendete Transaktion (Pflichtauswahl)]],BTT[Verantwortliches TP
(automatisch)],"&lt;&gt;"&amp;VLOOKUP(aktives_Teilprojekt,Teilprojekte[[Teilprojekte]:[Kürzel]],2,FALSE))&gt;0,"Transaktion mehrfach","okay"),"")</f>
        <v/>
      </c>
      <c r="AS2668" t="inlineStr">
        <is>
          <t>FI2639</t>
        </is>
      </c>
    </row>
    <row r="2669">
      <c r="A2669">
        <f>IFERROR(IF(BTT[[#This Row],[Lfd Nr. 
(aus konsolidierter Datei)]]&lt;&gt;"",BTT[[#This Row],[Lfd Nr. 
(aus konsolidierter Datei)]],VLOOKUP(aktives_Teilprojekt,Teilprojekte[[Teilprojekte]:[Kürzel]],2,FALSE)&amp;ROW(BTT[[#This Row],[Lfd Nr.
(automatisch)]])-2),"")</f>
        <v/>
      </c>
      <c r="B2669" t="inlineStr">
        <is>
          <t>Berichtswesen</t>
        </is>
      </c>
      <c r="E2669">
        <f>IFERROR(IF(NOT(BTT[[#This Row],[Manuelle Änderung des Verantwortliches TP
(Auswahl - bei Bedarf)]]=""),BTT[[#This Row],[Manuelle Änderung des Verantwortliches TP
(Auswahl - bei Bedarf)]],VLOOKUP(BTT[[#This Row],[Hauptprozess
(Pflichtauswahl)]],Hauptprozesse[],3,FALSE)),"")</f>
        <v/>
      </c>
      <c r="F2669" t="inlineStr">
        <is>
          <t>FI</t>
        </is>
      </c>
      <c r="G2669" t="inlineStr">
        <is>
          <t>RW-B/A</t>
        </is>
      </c>
      <c r="H2669" t="inlineStr">
        <is>
          <t>FI</t>
        </is>
      </c>
      <c r="I2669" t="inlineStr">
        <is>
          <t>S_ALR_87012028</t>
        </is>
      </c>
      <c r="J2669">
        <f>IFERROR(VLOOKUP(BTT[[#This Row],[Verwendete Transaktion (Pflichtauswahl)]],Transaktionen[[Transaktionen]:[Langtext]],2,FALSE),"")</f>
        <v/>
      </c>
      <c r="V2669">
        <f>IFERROR(VLOOKUP(BTT[[#This Row],[Verwendetes Formular
(Auswahl falls relevant)]],Formulare[[Formularbezeichnung]:[Formularname (technisch)]],2,FALSE),"")</f>
        <v/>
      </c>
      <c r="AK2669">
        <f>IF(BTT[[#This Row],[Subprozess
(optionale Auswahl)]]="","okay",IF(VLOOKUP(BTT[[#This Row],[Subprozess
(optionale Auswahl)]],BPML[[Subprozess]:[Zugeordneter Hauptprozess]],3,FALSE)=BTT[[#This Row],[Hauptprozess
(Pflichtauswahl)]],"okay","falscher Subprozess"))</f>
        <v/>
      </c>
      <c r="AL2669">
        <f>IF(aktives_Teilprojekt="Master","",IF(BTT[[#This Row],[Verantwortliches TP
(automatisch)]]=VLOOKUP(aktives_Teilprojekt,Teilprojekte[[Teilprojekte]:[Kürzel]],2,FALSE),"okay","Hauptprozess anderes TP"))</f>
        <v/>
      </c>
      <c r="AM26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69">
        <f>IFERROR(IF(BTT[[#This Row],[SAP-Modul
(Pflichtauswahl)]]&lt;&gt;VLOOKUP(BTT[[#This Row],[Verwendete Transaktion (Pflichtauswahl)]],Transaktionen[[Transaktionen]:[Modul]],3,FALSE),"Modul anders","okay"),"")</f>
        <v/>
      </c>
      <c r="AP2669">
        <f>IFERROR(IF(COUNTIFS(BTT[Verwendete Transaktion (Pflichtauswahl)],BTT[[#This Row],[Verwendete Transaktion (Pflichtauswahl)]],BTT[SAP-Modul
(Pflichtauswahl)],"&lt;&gt;"&amp;BTT[[#This Row],[SAP-Modul
(Pflichtauswahl)]])&gt;0,"Modul anders","okay"),"")</f>
        <v/>
      </c>
      <c r="AQ2669">
        <f>IFERROR(IF(COUNTIFS(BTT[Verwendete Transaktion (Pflichtauswahl)],BTT[[#This Row],[Verwendete Transaktion (Pflichtauswahl)]],BTT[Verantwortliches TP
(automatisch)],"&lt;&gt;"&amp;BTT[[#This Row],[Verantwortliches TP
(automatisch)]])&gt;0,"Transaktion mehrfach","okay"),"")</f>
        <v/>
      </c>
      <c r="AR2669">
        <f>IFERROR(IF(COUNTIFS(BTT[Verwendete Transaktion (Pflichtauswahl)],BTT[[#This Row],[Verwendete Transaktion (Pflichtauswahl)]],BTT[Verantwortliches TP
(automatisch)],"&lt;&gt;"&amp;VLOOKUP(aktives_Teilprojekt,Teilprojekte[[Teilprojekte]:[Kürzel]],2,FALSE))&gt;0,"Transaktion mehrfach","okay"),"")</f>
        <v/>
      </c>
      <c r="AS2669" t="inlineStr">
        <is>
          <t>FI2640</t>
        </is>
      </c>
    </row>
    <row r="2670">
      <c r="A2670">
        <f>IFERROR(IF(BTT[[#This Row],[Lfd Nr. 
(aus konsolidierter Datei)]]&lt;&gt;"",BTT[[#This Row],[Lfd Nr. 
(aus konsolidierter Datei)]],VLOOKUP(aktives_Teilprojekt,Teilprojekte[[Teilprojekte]:[Kürzel]],2,FALSE)&amp;ROW(BTT[[#This Row],[Lfd Nr.
(automatisch)]])-2),"")</f>
        <v/>
      </c>
      <c r="B2670" t="inlineStr">
        <is>
          <t>Berichtswesen</t>
        </is>
      </c>
      <c r="E2670">
        <f>IFERROR(IF(NOT(BTT[[#This Row],[Manuelle Änderung des Verantwortliches TP
(Auswahl - bei Bedarf)]]=""),BTT[[#This Row],[Manuelle Änderung des Verantwortliches TP
(Auswahl - bei Bedarf)]],VLOOKUP(BTT[[#This Row],[Hauptprozess
(Pflichtauswahl)]],Hauptprozesse[],3,FALSE)),"")</f>
        <v/>
      </c>
      <c r="F2670" t="inlineStr">
        <is>
          <t>FI</t>
        </is>
      </c>
      <c r="G2670" t="inlineStr">
        <is>
          <t>RW-B/A</t>
        </is>
      </c>
      <c r="H2670" t="inlineStr">
        <is>
          <t>FI</t>
        </is>
      </c>
      <c r="I2670" t="inlineStr">
        <is>
          <t>S_ALR_87012030</t>
        </is>
      </c>
      <c r="J2670">
        <f>IFERROR(VLOOKUP(BTT[[#This Row],[Verwendete Transaktion (Pflichtauswahl)]],Transaktionen[[Transaktionen]:[Langtext]],2,FALSE),"")</f>
        <v/>
      </c>
      <c r="V2670">
        <f>IFERROR(VLOOKUP(BTT[[#This Row],[Verwendetes Formular
(Auswahl falls relevant)]],Formulare[[Formularbezeichnung]:[Formularname (technisch)]],2,FALSE),"")</f>
        <v/>
      </c>
      <c r="AK2670">
        <f>IF(BTT[[#This Row],[Subprozess
(optionale Auswahl)]]="","okay",IF(VLOOKUP(BTT[[#This Row],[Subprozess
(optionale Auswahl)]],BPML[[Subprozess]:[Zugeordneter Hauptprozess]],3,FALSE)=BTT[[#This Row],[Hauptprozess
(Pflichtauswahl)]],"okay","falscher Subprozess"))</f>
        <v/>
      </c>
      <c r="AL2670">
        <f>IF(aktives_Teilprojekt="Master","",IF(BTT[[#This Row],[Verantwortliches TP
(automatisch)]]=VLOOKUP(aktives_Teilprojekt,Teilprojekte[[Teilprojekte]:[Kürzel]],2,FALSE),"okay","Hauptprozess anderes TP"))</f>
        <v/>
      </c>
      <c r="AM26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0">
        <f>IFERROR(IF(BTT[[#This Row],[SAP-Modul
(Pflichtauswahl)]]&lt;&gt;VLOOKUP(BTT[[#This Row],[Verwendete Transaktion (Pflichtauswahl)]],Transaktionen[[Transaktionen]:[Modul]],3,FALSE),"Modul anders","okay"),"")</f>
        <v/>
      </c>
      <c r="AP2670">
        <f>IFERROR(IF(COUNTIFS(BTT[Verwendete Transaktion (Pflichtauswahl)],BTT[[#This Row],[Verwendete Transaktion (Pflichtauswahl)]],BTT[SAP-Modul
(Pflichtauswahl)],"&lt;&gt;"&amp;BTT[[#This Row],[SAP-Modul
(Pflichtauswahl)]])&gt;0,"Modul anders","okay"),"")</f>
        <v/>
      </c>
      <c r="AQ2670">
        <f>IFERROR(IF(COUNTIFS(BTT[Verwendete Transaktion (Pflichtauswahl)],BTT[[#This Row],[Verwendete Transaktion (Pflichtauswahl)]],BTT[Verantwortliches TP
(automatisch)],"&lt;&gt;"&amp;BTT[[#This Row],[Verantwortliches TP
(automatisch)]])&gt;0,"Transaktion mehrfach","okay"),"")</f>
        <v/>
      </c>
      <c r="AR2670">
        <f>IFERROR(IF(COUNTIFS(BTT[Verwendete Transaktion (Pflichtauswahl)],BTT[[#This Row],[Verwendete Transaktion (Pflichtauswahl)]],BTT[Verantwortliches TP
(automatisch)],"&lt;&gt;"&amp;VLOOKUP(aktives_Teilprojekt,Teilprojekte[[Teilprojekte]:[Kürzel]],2,FALSE))&gt;0,"Transaktion mehrfach","okay"),"")</f>
        <v/>
      </c>
      <c r="AS2670" t="inlineStr">
        <is>
          <t>FI2641</t>
        </is>
      </c>
    </row>
    <row r="2671">
      <c r="A2671">
        <f>IFERROR(IF(BTT[[#This Row],[Lfd Nr. 
(aus konsolidierter Datei)]]&lt;&gt;"",BTT[[#This Row],[Lfd Nr. 
(aus konsolidierter Datei)]],VLOOKUP(aktives_Teilprojekt,Teilprojekte[[Teilprojekte]:[Kürzel]],2,FALSE)&amp;ROW(BTT[[#This Row],[Lfd Nr.
(automatisch)]])-2),"")</f>
        <v/>
      </c>
      <c r="B2671" t="inlineStr">
        <is>
          <t>Berichtswesen</t>
        </is>
      </c>
      <c r="E2671">
        <f>IFERROR(IF(NOT(BTT[[#This Row],[Manuelle Änderung des Verantwortliches TP
(Auswahl - bei Bedarf)]]=""),BTT[[#This Row],[Manuelle Änderung des Verantwortliches TP
(Auswahl - bei Bedarf)]],VLOOKUP(BTT[[#This Row],[Hauptprozess
(Pflichtauswahl)]],Hauptprozesse[],3,FALSE)),"")</f>
        <v/>
      </c>
      <c r="F2671" t="inlineStr">
        <is>
          <t>FI</t>
        </is>
      </c>
      <c r="G2671" t="inlineStr">
        <is>
          <t>RW-B/A</t>
        </is>
      </c>
      <c r="H2671" t="inlineStr">
        <is>
          <t>FI</t>
        </is>
      </c>
      <c r="I2671" t="inlineStr">
        <is>
          <t>S_ALR_87012035</t>
        </is>
      </c>
      <c r="J2671">
        <f>IFERROR(VLOOKUP(BTT[[#This Row],[Verwendete Transaktion (Pflichtauswahl)]],Transaktionen[[Transaktionen]:[Langtext]],2,FALSE),"")</f>
        <v/>
      </c>
      <c r="V2671">
        <f>IFERROR(VLOOKUP(BTT[[#This Row],[Verwendetes Formular
(Auswahl falls relevant)]],Formulare[[Formularbezeichnung]:[Formularname (technisch)]],2,FALSE),"")</f>
        <v/>
      </c>
      <c r="AK2671">
        <f>IF(BTT[[#This Row],[Subprozess
(optionale Auswahl)]]="","okay",IF(VLOOKUP(BTT[[#This Row],[Subprozess
(optionale Auswahl)]],BPML[[Subprozess]:[Zugeordneter Hauptprozess]],3,FALSE)=BTT[[#This Row],[Hauptprozess
(Pflichtauswahl)]],"okay","falscher Subprozess"))</f>
        <v/>
      </c>
      <c r="AL2671">
        <f>IF(aktives_Teilprojekt="Master","",IF(BTT[[#This Row],[Verantwortliches TP
(automatisch)]]=VLOOKUP(aktives_Teilprojekt,Teilprojekte[[Teilprojekte]:[Kürzel]],2,FALSE),"okay","Hauptprozess anderes TP"))</f>
        <v/>
      </c>
      <c r="AM26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1">
        <f>IFERROR(IF(BTT[[#This Row],[SAP-Modul
(Pflichtauswahl)]]&lt;&gt;VLOOKUP(BTT[[#This Row],[Verwendete Transaktion (Pflichtauswahl)]],Transaktionen[[Transaktionen]:[Modul]],3,FALSE),"Modul anders","okay"),"")</f>
        <v/>
      </c>
      <c r="AP2671">
        <f>IFERROR(IF(COUNTIFS(BTT[Verwendete Transaktion (Pflichtauswahl)],BTT[[#This Row],[Verwendete Transaktion (Pflichtauswahl)]],BTT[SAP-Modul
(Pflichtauswahl)],"&lt;&gt;"&amp;BTT[[#This Row],[SAP-Modul
(Pflichtauswahl)]])&gt;0,"Modul anders","okay"),"")</f>
        <v/>
      </c>
      <c r="AQ2671">
        <f>IFERROR(IF(COUNTIFS(BTT[Verwendete Transaktion (Pflichtauswahl)],BTT[[#This Row],[Verwendete Transaktion (Pflichtauswahl)]],BTT[Verantwortliches TP
(automatisch)],"&lt;&gt;"&amp;BTT[[#This Row],[Verantwortliches TP
(automatisch)]])&gt;0,"Transaktion mehrfach","okay"),"")</f>
        <v/>
      </c>
      <c r="AR2671">
        <f>IFERROR(IF(COUNTIFS(BTT[Verwendete Transaktion (Pflichtauswahl)],BTT[[#This Row],[Verwendete Transaktion (Pflichtauswahl)]],BTT[Verantwortliches TP
(automatisch)],"&lt;&gt;"&amp;VLOOKUP(aktives_Teilprojekt,Teilprojekte[[Teilprojekte]:[Kürzel]],2,FALSE))&gt;0,"Transaktion mehrfach","okay"),"")</f>
        <v/>
      </c>
      <c r="AS2671" t="inlineStr">
        <is>
          <t>FI2642</t>
        </is>
      </c>
    </row>
    <row r="2672">
      <c r="A2672">
        <f>IFERROR(IF(BTT[[#This Row],[Lfd Nr. 
(aus konsolidierter Datei)]]&lt;&gt;"",BTT[[#This Row],[Lfd Nr. 
(aus konsolidierter Datei)]],VLOOKUP(aktives_Teilprojekt,Teilprojekte[[Teilprojekte]:[Kürzel]],2,FALSE)&amp;ROW(BTT[[#This Row],[Lfd Nr.
(automatisch)]])-2),"")</f>
        <v/>
      </c>
      <c r="B2672" t="inlineStr">
        <is>
          <t>Reporting Anlagenmanagement</t>
        </is>
      </c>
      <c r="E2672">
        <f>IFERROR(IF(NOT(BTT[[#This Row],[Manuelle Änderung des Verantwortliches TP
(Auswahl - bei Bedarf)]]=""),BTT[[#This Row],[Manuelle Änderung des Verantwortliches TP
(Auswahl - bei Bedarf)]],VLOOKUP(BTT[[#This Row],[Hauptprozess
(Pflichtauswahl)]],Hauptprozesse[],3,FALSE)),"")</f>
        <v/>
      </c>
      <c r="F2672" t="inlineStr">
        <is>
          <t>FI</t>
        </is>
      </c>
      <c r="G2672" t="inlineStr">
        <is>
          <t>RW-B/A</t>
        </is>
      </c>
      <c r="H2672" t="inlineStr">
        <is>
          <t>FI</t>
        </is>
      </c>
      <c r="I2672" t="inlineStr">
        <is>
          <t>S_ALR_87012037</t>
        </is>
      </c>
      <c r="J2672">
        <f>IFERROR(VLOOKUP(BTT[[#This Row],[Verwendete Transaktion (Pflichtauswahl)]],Transaktionen[[Transaktionen]:[Langtext]],2,FALSE),"")</f>
        <v/>
      </c>
      <c r="V2672">
        <f>IFERROR(VLOOKUP(BTT[[#This Row],[Verwendetes Formular
(Auswahl falls relevant)]],Formulare[[Formularbezeichnung]:[Formularname (technisch)]],2,FALSE),"")</f>
        <v/>
      </c>
      <c r="AK2672">
        <f>IF(BTT[[#This Row],[Subprozess
(optionale Auswahl)]]="","okay",IF(VLOOKUP(BTT[[#This Row],[Subprozess
(optionale Auswahl)]],BPML[[Subprozess]:[Zugeordneter Hauptprozess]],3,FALSE)=BTT[[#This Row],[Hauptprozess
(Pflichtauswahl)]],"okay","falscher Subprozess"))</f>
        <v/>
      </c>
      <c r="AL2672">
        <f>IF(aktives_Teilprojekt="Master","",IF(BTT[[#This Row],[Verantwortliches TP
(automatisch)]]=VLOOKUP(aktives_Teilprojekt,Teilprojekte[[Teilprojekte]:[Kürzel]],2,FALSE),"okay","Hauptprozess anderes TP"))</f>
        <v/>
      </c>
      <c r="AM26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2">
        <f>IFERROR(IF(BTT[[#This Row],[SAP-Modul
(Pflichtauswahl)]]&lt;&gt;VLOOKUP(BTT[[#This Row],[Verwendete Transaktion (Pflichtauswahl)]],Transaktionen[[Transaktionen]:[Modul]],3,FALSE),"Modul anders","okay"),"")</f>
        <v/>
      </c>
      <c r="AP2672">
        <f>IFERROR(IF(COUNTIFS(BTT[Verwendete Transaktion (Pflichtauswahl)],BTT[[#This Row],[Verwendete Transaktion (Pflichtauswahl)]],BTT[SAP-Modul
(Pflichtauswahl)],"&lt;&gt;"&amp;BTT[[#This Row],[SAP-Modul
(Pflichtauswahl)]])&gt;0,"Modul anders","okay"),"")</f>
        <v/>
      </c>
      <c r="AQ2672">
        <f>IFERROR(IF(COUNTIFS(BTT[Verwendete Transaktion (Pflichtauswahl)],BTT[[#This Row],[Verwendete Transaktion (Pflichtauswahl)]],BTT[Verantwortliches TP
(automatisch)],"&lt;&gt;"&amp;BTT[[#This Row],[Verantwortliches TP
(automatisch)]])&gt;0,"Transaktion mehrfach","okay"),"")</f>
        <v/>
      </c>
      <c r="AR2672">
        <f>IFERROR(IF(COUNTIFS(BTT[Verwendete Transaktion (Pflichtauswahl)],BTT[[#This Row],[Verwendete Transaktion (Pflichtauswahl)]],BTT[Verantwortliches TP
(automatisch)],"&lt;&gt;"&amp;VLOOKUP(aktives_Teilprojekt,Teilprojekte[[Teilprojekte]:[Kürzel]],2,FALSE))&gt;0,"Transaktion mehrfach","okay"),"")</f>
        <v/>
      </c>
      <c r="AS2672" t="inlineStr">
        <is>
          <t>FI2643</t>
        </is>
      </c>
    </row>
    <row r="2673">
      <c r="A2673">
        <f>IFERROR(IF(BTT[[#This Row],[Lfd Nr. 
(aus konsolidierter Datei)]]&lt;&gt;"",BTT[[#This Row],[Lfd Nr. 
(aus konsolidierter Datei)]],VLOOKUP(aktives_Teilprojekt,Teilprojekte[[Teilprojekte]:[Kürzel]],2,FALSE)&amp;ROW(BTT[[#This Row],[Lfd Nr.
(automatisch)]])-2),"")</f>
        <v/>
      </c>
      <c r="B2673" t="inlineStr">
        <is>
          <t>Reporting Anlagenmanagement</t>
        </is>
      </c>
      <c r="E2673">
        <f>IFERROR(IF(NOT(BTT[[#This Row],[Manuelle Änderung des Verantwortliches TP
(Auswahl - bei Bedarf)]]=""),BTT[[#This Row],[Manuelle Änderung des Verantwortliches TP
(Auswahl - bei Bedarf)]],VLOOKUP(BTT[[#This Row],[Hauptprozess
(Pflichtauswahl)]],Hauptprozesse[],3,FALSE)),"")</f>
        <v/>
      </c>
      <c r="F2673" t="inlineStr">
        <is>
          <t>FI</t>
        </is>
      </c>
      <c r="G2673" t="inlineStr">
        <is>
          <t>RW-B/A</t>
        </is>
      </c>
      <c r="H2673" t="inlineStr">
        <is>
          <t>FI</t>
        </is>
      </c>
      <c r="I2673" t="inlineStr">
        <is>
          <t>S_ALR_87012039</t>
        </is>
      </c>
      <c r="J2673">
        <f>IFERROR(VLOOKUP(BTT[[#This Row],[Verwendete Transaktion (Pflichtauswahl)]],Transaktionen[[Transaktionen]:[Langtext]],2,FALSE),"")</f>
        <v/>
      </c>
      <c r="V2673">
        <f>IFERROR(VLOOKUP(BTT[[#This Row],[Verwendetes Formular
(Auswahl falls relevant)]],Formulare[[Formularbezeichnung]:[Formularname (technisch)]],2,FALSE),"")</f>
        <v/>
      </c>
      <c r="AK2673">
        <f>IF(BTT[[#This Row],[Subprozess
(optionale Auswahl)]]="","okay",IF(VLOOKUP(BTT[[#This Row],[Subprozess
(optionale Auswahl)]],BPML[[Subprozess]:[Zugeordneter Hauptprozess]],3,FALSE)=BTT[[#This Row],[Hauptprozess
(Pflichtauswahl)]],"okay","falscher Subprozess"))</f>
        <v/>
      </c>
      <c r="AL2673">
        <f>IF(aktives_Teilprojekt="Master","",IF(BTT[[#This Row],[Verantwortliches TP
(automatisch)]]=VLOOKUP(aktives_Teilprojekt,Teilprojekte[[Teilprojekte]:[Kürzel]],2,FALSE),"okay","Hauptprozess anderes TP"))</f>
        <v/>
      </c>
      <c r="AM26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3">
        <f>IFERROR(IF(BTT[[#This Row],[SAP-Modul
(Pflichtauswahl)]]&lt;&gt;VLOOKUP(BTT[[#This Row],[Verwendete Transaktion (Pflichtauswahl)]],Transaktionen[[Transaktionen]:[Modul]],3,FALSE),"Modul anders","okay"),"")</f>
        <v/>
      </c>
      <c r="AP2673">
        <f>IFERROR(IF(COUNTIFS(BTT[Verwendete Transaktion (Pflichtauswahl)],BTT[[#This Row],[Verwendete Transaktion (Pflichtauswahl)]],BTT[SAP-Modul
(Pflichtauswahl)],"&lt;&gt;"&amp;BTT[[#This Row],[SAP-Modul
(Pflichtauswahl)]])&gt;0,"Modul anders","okay"),"")</f>
        <v/>
      </c>
      <c r="AQ2673">
        <f>IFERROR(IF(COUNTIFS(BTT[Verwendete Transaktion (Pflichtauswahl)],BTT[[#This Row],[Verwendete Transaktion (Pflichtauswahl)]],BTT[Verantwortliches TP
(automatisch)],"&lt;&gt;"&amp;BTT[[#This Row],[Verantwortliches TP
(automatisch)]])&gt;0,"Transaktion mehrfach","okay"),"")</f>
        <v/>
      </c>
      <c r="AR2673">
        <f>IFERROR(IF(COUNTIFS(BTT[Verwendete Transaktion (Pflichtauswahl)],BTT[[#This Row],[Verwendete Transaktion (Pflichtauswahl)]],BTT[Verantwortliches TP
(automatisch)],"&lt;&gt;"&amp;VLOOKUP(aktives_Teilprojekt,Teilprojekte[[Teilprojekte]:[Kürzel]],2,FALSE))&gt;0,"Transaktion mehrfach","okay"),"")</f>
        <v/>
      </c>
      <c r="AS2673" t="inlineStr">
        <is>
          <t>FI2644</t>
        </is>
      </c>
    </row>
    <row r="2674">
      <c r="A2674">
        <f>IFERROR(IF(BTT[[#This Row],[Lfd Nr. 
(aus konsolidierter Datei)]]&lt;&gt;"",BTT[[#This Row],[Lfd Nr. 
(aus konsolidierter Datei)]],VLOOKUP(aktives_Teilprojekt,Teilprojekte[[Teilprojekte]:[Kürzel]],2,FALSE)&amp;ROW(BTT[[#This Row],[Lfd Nr.
(automatisch)]])-2),"")</f>
        <v/>
      </c>
      <c r="B2674" t="inlineStr">
        <is>
          <t>Berichtswesen</t>
        </is>
      </c>
      <c r="E2674">
        <f>IFERROR(IF(NOT(BTT[[#This Row],[Manuelle Änderung des Verantwortliches TP
(Auswahl - bei Bedarf)]]=""),BTT[[#This Row],[Manuelle Änderung des Verantwortliches TP
(Auswahl - bei Bedarf)]],VLOOKUP(BTT[[#This Row],[Hauptprozess
(Pflichtauswahl)]],Hauptprozesse[],3,FALSE)),"")</f>
        <v/>
      </c>
      <c r="F2674" t="inlineStr">
        <is>
          <t>FI</t>
        </is>
      </c>
      <c r="G2674" t="inlineStr">
        <is>
          <t>RW-B/A</t>
        </is>
      </c>
      <c r="H2674" t="inlineStr">
        <is>
          <t>FI</t>
        </is>
      </c>
      <c r="I2674" t="inlineStr">
        <is>
          <t>S_ALR_87012041</t>
        </is>
      </c>
      <c r="J2674">
        <f>IFERROR(VLOOKUP(BTT[[#This Row],[Verwendete Transaktion (Pflichtauswahl)]],Transaktionen[[Transaktionen]:[Langtext]],2,FALSE),"")</f>
        <v/>
      </c>
      <c r="V2674">
        <f>IFERROR(VLOOKUP(BTT[[#This Row],[Verwendetes Formular
(Auswahl falls relevant)]],Formulare[[Formularbezeichnung]:[Formularname (technisch)]],2,FALSE),"")</f>
        <v/>
      </c>
      <c r="AK2674">
        <f>IF(BTT[[#This Row],[Subprozess
(optionale Auswahl)]]="","okay",IF(VLOOKUP(BTT[[#This Row],[Subprozess
(optionale Auswahl)]],BPML[[Subprozess]:[Zugeordneter Hauptprozess]],3,FALSE)=BTT[[#This Row],[Hauptprozess
(Pflichtauswahl)]],"okay","falscher Subprozess"))</f>
        <v/>
      </c>
      <c r="AL2674">
        <f>IF(aktives_Teilprojekt="Master","",IF(BTT[[#This Row],[Verantwortliches TP
(automatisch)]]=VLOOKUP(aktives_Teilprojekt,Teilprojekte[[Teilprojekte]:[Kürzel]],2,FALSE),"okay","Hauptprozess anderes TP"))</f>
        <v/>
      </c>
      <c r="AM26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4">
        <f>IFERROR(IF(BTT[[#This Row],[SAP-Modul
(Pflichtauswahl)]]&lt;&gt;VLOOKUP(BTT[[#This Row],[Verwendete Transaktion (Pflichtauswahl)]],Transaktionen[[Transaktionen]:[Modul]],3,FALSE),"Modul anders","okay"),"")</f>
        <v/>
      </c>
      <c r="AP2674">
        <f>IFERROR(IF(COUNTIFS(BTT[Verwendete Transaktion (Pflichtauswahl)],BTT[[#This Row],[Verwendete Transaktion (Pflichtauswahl)]],BTT[SAP-Modul
(Pflichtauswahl)],"&lt;&gt;"&amp;BTT[[#This Row],[SAP-Modul
(Pflichtauswahl)]])&gt;0,"Modul anders","okay"),"")</f>
        <v/>
      </c>
      <c r="AQ2674">
        <f>IFERROR(IF(COUNTIFS(BTT[Verwendete Transaktion (Pflichtauswahl)],BTT[[#This Row],[Verwendete Transaktion (Pflichtauswahl)]],BTT[Verantwortliches TP
(automatisch)],"&lt;&gt;"&amp;BTT[[#This Row],[Verantwortliches TP
(automatisch)]])&gt;0,"Transaktion mehrfach","okay"),"")</f>
        <v/>
      </c>
      <c r="AR2674">
        <f>IFERROR(IF(COUNTIFS(BTT[Verwendete Transaktion (Pflichtauswahl)],BTT[[#This Row],[Verwendete Transaktion (Pflichtauswahl)]],BTT[Verantwortliches TP
(automatisch)],"&lt;&gt;"&amp;VLOOKUP(aktives_Teilprojekt,Teilprojekte[[Teilprojekte]:[Kürzel]],2,FALSE))&gt;0,"Transaktion mehrfach","okay"),"")</f>
        <v/>
      </c>
      <c r="AS2674" t="inlineStr">
        <is>
          <t>FI2645</t>
        </is>
      </c>
    </row>
    <row r="2675">
      <c r="A2675">
        <f>IFERROR(IF(BTT[[#This Row],[Lfd Nr. 
(aus konsolidierter Datei)]]&lt;&gt;"",BTT[[#This Row],[Lfd Nr. 
(aus konsolidierter Datei)]],VLOOKUP(aktives_Teilprojekt,Teilprojekte[[Teilprojekte]:[Kürzel]],2,FALSE)&amp;ROW(BTT[[#This Row],[Lfd Nr.
(automatisch)]])-2),"")</f>
        <v/>
      </c>
      <c r="B2675" t="inlineStr">
        <is>
          <t>Reporting Anlagenmanagement</t>
        </is>
      </c>
      <c r="E2675">
        <f>IFERROR(IF(NOT(BTT[[#This Row],[Manuelle Änderung des Verantwortliches TP
(Auswahl - bei Bedarf)]]=""),BTT[[#This Row],[Manuelle Änderung des Verantwortliches TP
(Auswahl - bei Bedarf)]],VLOOKUP(BTT[[#This Row],[Hauptprozess
(Pflichtauswahl)]],Hauptprozesse[],3,FALSE)),"")</f>
        <v/>
      </c>
      <c r="F2675" t="inlineStr">
        <is>
          <t>FI</t>
        </is>
      </c>
      <c r="G2675" t="inlineStr">
        <is>
          <t>RW-B/A</t>
        </is>
      </c>
      <c r="H2675" t="inlineStr">
        <is>
          <t>FI</t>
        </is>
      </c>
      <c r="I2675" t="inlineStr">
        <is>
          <t>S_ALR_87012048</t>
        </is>
      </c>
      <c r="J2675">
        <f>IFERROR(VLOOKUP(BTT[[#This Row],[Verwendete Transaktion (Pflichtauswahl)]],Transaktionen[[Transaktionen]:[Langtext]],2,FALSE),"")</f>
        <v/>
      </c>
      <c r="V2675">
        <f>IFERROR(VLOOKUP(BTT[[#This Row],[Verwendetes Formular
(Auswahl falls relevant)]],Formulare[[Formularbezeichnung]:[Formularname (technisch)]],2,FALSE),"")</f>
        <v/>
      </c>
      <c r="AK2675">
        <f>IF(BTT[[#This Row],[Subprozess
(optionale Auswahl)]]="","okay",IF(VLOOKUP(BTT[[#This Row],[Subprozess
(optionale Auswahl)]],BPML[[Subprozess]:[Zugeordneter Hauptprozess]],3,FALSE)=BTT[[#This Row],[Hauptprozess
(Pflichtauswahl)]],"okay","falscher Subprozess"))</f>
        <v/>
      </c>
      <c r="AL2675">
        <f>IF(aktives_Teilprojekt="Master","",IF(BTT[[#This Row],[Verantwortliches TP
(automatisch)]]=VLOOKUP(aktives_Teilprojekt,Teilprojekte[[Teilprojekte]:[Kürzel]],2,FALSE),"okay","Hauptprozess anderes TP"))</f>
        <v/>
      </c>
      <c r="AM26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5">
        <f>IFERROR(IF(BTT[[#This Row],[SAP-Modul
(Pflichtauswahl)]]&lt;&gt;VLOOKUP(BTT[[#This Row],[Verwendete Transaktion (Pflichtauswahl)]],Transaktionen[[Transaktionen]:[Modul]],3,FALSE),"Modul anders","okay"),"")</f>
        <v/>
      </c>
      <c r="AP2675">
        <f>IFERROR(IF(COUNTIFS(BTT[Verwendete Transaktion (Pflichtauswahl)],BTT[[#This Row],[Verwendete Transaktion (Pflichtauswahl)]],BTT[SAP-Modul
(Pflichtauswahl)],"&lt;&gt;"&amp;BTT[[#This Row],[SAP-Modul
(Pflichtauswahl)]])&gt;0,"Modul anders","okay"),"")</f>
        <v/>
      </c>
      <c r="AQ2675">
        <f>IFERROR(IF(COUNTIFS(BTT[Verwendete Transaktion (Pflichtauswahl)],BTT[[#This Row],[Verwendete Transaktion (Pflichtauswahl)]],BTT[Verantwortliches TP
(automatisch)],"&lt;&gt;"&amp;BTT[[#This Row],[Verantwortliches TP
(automatisch)]])&gt;0,"Transaktion mehrfach","okay"),"")</f>
        <v/>
      </c>
      <c r="AR2675">
        <f>IFERROR(IF(COUNTIFS(BTT[Verwendete Transaktion (Pflichtauswahl)],BTT[[#This Row],[Verwendete Transaktion (Pflichtauswahl)]],BTT[Verantwortliches TP
(automatisch)],"&lt;&gt;"&amp;VLOOKUP(aktives_Teilprojekt,Teilprojekte[[Teilprojekte]:[Kürzel]],2,FALSE))&gt;0,"Transaktion mehrfach","okay"),"")</f>
        <v/>
      </c>
      <c r="AS2675" t="inlineStr">
        <is>
          <t>FI2646</t>
        </is>
      </c>
    </row>
    <row r="2676">
      <c r="A2676">
        <f>IFERROR(IF(BTT[[#This Row],[Lfd Nr. 
(aus konsolidierter Datei)]]&lt;&gt;"",BTT[[#This Row],[Lfd Nr. 
(aus konsolidierter Datei)]],VLOOKUP(aktives_Teilprojekt,Teilprojekte[[Teilprojekte]:[Kürzel]],2,FALSE)&amp;ROW(BTT[[#This Row],[Lfd Nr.
(automatisch)]])-2),"")</f>
        <v/>
      </c>
      <c r="B2676" t="inlineStr">
        <is>
          <t>Anlagenzugang</t>
        </is>
      </c>
      <c r="E2676">
        <f>IFERROR(IF(NOT(BTT[[#This Row],[Manuelle Änderung des Verantwortliches TP
(Auswahl - bei Bedarf)]]=""),BTT[[#This Row],[Manuelle Änderung des Verantwortliches TP
(Auswahl - bei Bedarf)]],VLOOKUP(BTT[[#This Row],[Hauptprozess
(Pflichtauswahl)]],Hauptprozesse[],3,FALSE)),"")</f>
        <v/>
      </c>
      <c r="F2676" t="inlineStr">
        <is>
          <t>FI</t>
        </is>
      </c>
      <c r="G2676" t="inlineStr">
        <is>
          <t>RW-B/A</t>
        </is>
      </c>
      <c r="H2676" t="inlineStr">
        <is>
          <t>FI</t>
        </is>
      </c>
      <c r="I2676" t="inlineStr">
        <is>
          <t>S_ALR_87012050</t>
        </is>
      </c>
      <c r="J2676">
        <f>IFERROR(VLOOKUP(BTT[[#This Row],[Verwendete Transaktion (Pflichtauswahl)]],Transaktionen[[Transaktionen]:[Langtext]],2,FALSE),"")</f>
        <v/>
      </c>
      <c r="V2676">
        <f>IFERROR(VLOOKUP(BTT[[#This Row],[Verwendetes Formular
(Auswahl falls relevant)]],Formulare[[Formularbezeichnung]:[Formularname (technisch)]],2,FALSE),"")</f>
        <v/>
      </c>
      <c r="AK2676">
        <f>IF(BTT[[#This Row],[Subprozess
(optionale Auswahl)]]="","okay",IF(VLOOKUP(BTT[[#This Row],[Subprozess
(optionale Auswahl)]],BPML[[Subprozess]:[Zugeordneter Hauptprozess]],3,FALSE)=BTT[[#This Row],[Hauptprozess
(Pflichtauswahl)]],"okay","falscher Subprozess"))</f>
        <v/>
      </c>
      <c r="AL2676">
        <f>IF(aktives_Teilprojekt="Master","",IF(BTT[[#This Row],[Verantwortliches TP
(automatisch)]]=VLOOKUP(aktives_Teilprojekt,Teilprojekte[[Teilprojekte]:[Kürzel]],2,FALSE),"okay","Hauptprozess anderes TP"))</f>
        <v/>
      </c>
      <c r="AM26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6">
        <f>IFERROR(IF(BTT[[#This Row],[SAP-Modul
(Pflichtauswahl)]]&lt;&gt;VLOOKUP(BTT[[#This Row],[Verwendete Transaktion (Pflichtauswahl)]],Transaktionen[[Transaktionen]:[Modul]],3,FALSE),"Modul anders","okay"),"")</f>
        <v/>
      </c>
      <c r="AP2676">
        <f>IFERROR(IF(COUNTIFS(BTT[Verwendete Transaktion (Pflichtauswahl)],BTT[[#This Row],[Verwendete Transaktion (Pflichtauswahl)]],BTT[SAP-Modul
(Pflichtauswahl)],"&lt;&gt;"&amp;BTT[[#This Row],[SAP-Modul
(Pflichtauswahl)]])&gt;0,"Modul anders","okay"),"")</f>
        <v/>
      </c>
      <c r="AQ2676">
        <f>IFERROR(IF(COUNTIFS(BTT[Verwendete Transaktion (Pflichtauswahl)],BTT[[#This Row],[Verwendete Transaktion (Pflichtauswahl)]],BTT[Verantwortliches TP
(automatisch)],"&lt;&gt;"&amp;BTT[[#This Row],[Verantwortliches TP
(automatisch)]])&gt;0,"Transaktion mehrfach","okay"),"")</f>
        <v/>
      </c>
      <c r="AR2676">
        <f>IFERROR(IF(COUNTIFS(BTT[Verwendete Transaktion (Pflichtauswahl)],BTT[[#This Row],[Verwendete Transaktion (Pflichtauswahl)]],BTT[Verantwortliches TP
(automatisch)],"&lt;&gt;"&amp;VLOOKUP(aktives_Teilprojekt,Teilprojekte[[Teilprojekte]:[Kürzel]],2,FALSE))&gt;0,"Transaktion mehrfach","okay"),"")</f>
        <v/>
      </c>
      <c r="AS2676" t="inlineStr">
        <is>
          <t>FI2647</t>
        </is>
      </c>
    </row>
    <row r="2677">
      <c r="A2677">
        <f>IFERROR(IF(BTT[[#This Row],[Lfd Nr. 
(aus konsolidierter Datei)]]&lt;&gt;"",BTT[[#This Row],[Lfd Nr. 
(aus konsolidierter Datei)]],VLOOKUP(aktives_Teilprojekt,Teilprojekte[[Teilprojekte]:[Kürzel]],2,FALSE)&amp;ROW(BTT[[#This Row],[Lfd Nr.
(automatisch)]])-2),"")</f>
        <v/>
      </c>
      <c r="B2677" t="inlineStr">
        <is>
          <t>Anlagenabgang</t>
        </is>
      </c>
      <c r="E2677">
        <f>IFERROR(IF(NOT(BTT[[#This Row],[Manuelle Änderung des Verantwortliches TP
(Auswahl - bei Bedarf)]]=""),BTT[[#This Row],[Manuelle Änderung des Verantwortliches TP
(Auswahl - bei Bedarf)]],VLOOKUP(BTT[[#This Row],[Hauptprozess
(Pflichtauswahl)]],Hauptprozesse[],3,FALSE)),"")</f>
        <v/>
      </c>
      <c r="F2677" t="inlineStr">
        <is>
          <t>FI</t>
        </is>
      </c>
      <c r="G2677" t="inlineStr">
        <is>
          <t>RW-B/A</t>
        </is>
      </c>
      <c r="H2677" t="inlineStr">
        <is>
          <t>FI</t>
        </is>
      </c>
      <c r="I2677" t="inlineStr">
        <is>
          <t>S_ALR_87012052</t>
        </is>
      </c>
      <c r="J2677">
        <f>IFERROR(VLOOKUP(BTT[[#This Row],[Verwendete Transaktion (Pflichtauswahl)]],Transaktionen[[Transaktionen]:[Langtext]],2,FALSE),"")</f>
        <v/>
      </c>
      <c r="V2677">
        <f>IFERROR(VLOOKUP(BTT[[#This Row],[Verwendetes Formular
(Auswahl falls relevant)]],Formulare[[Formularbezeichnung]:[Formularname (technisch)]],2,FALSE),"")</f>
        <v/>
      </c>
      <c r="AK2677">
        <f>IF(BTT[[#This Row],[Subprozess
(optionale Auswahl)]]="","okay",IF(VLOOKUP(BTT[[#This Row],[Subprozess
(optionale Auswahl)]],BPML[[Subprozess]:[Zugeordneter Hauptprozess]],3,FALSE)=BTT[[#This Row],[Hauptprozess
(Pflichtauswahl)]],"okay","falscher Subprozess"))</f>
        <v/>
      </c>
      <c r="AL2677">
        <f>IF(aktives_Teilprojekt="Master","",IF(BTT[[#This Row],[Verantwortliches TP
(automatisch)]]=VLOOKUP(aktives_Teilprojekt,Teilprojekte[[Teilprojekte]:[Kürzel]],2,FALSE),"okay","Hauptprozess anderes TP"))</f>
        <v/>
      </c>
      <c r="AM26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7">
        <f>IFERROR(IF(BTT[[#This Row],[SAP-Modul
(Pflichtauswahl)]]&lt;&gt;VLOOKUP(BTT[[#This Row],[Verwendete Transaktion (Pflichtauswahl)]],Transaktionen[[Transaktionen]:[Modul]],3,FALSE),"Modul anders","okay"),"")</f>
        <v/>
      </c>
      <c r="AP2677">
        <f>IFERROR(IF(COUNTIFS(BTT[Verwendete Transaktion (Pflichtauswahl)],BTT[[#This Row],[Verwendete Transaktion (Pflichtauswahl)]],BTT[SAP-Modul
(Pflichtauswahl)],"&lt;&gt;"&amp;BTT[[#This Row],[SAP-Modul
(Pflichtauswahl)]])&gt;0,"Modul anders","okay"),"")</f>
        <v/>
      </c>
      <c r="AQ2677">
        <f>IFERROR(IF(COUNTIFS(BTT[Verwendete Transaktion (Pflichtauswahl)],BTT[[#This Row],[Verwendete Transaktion (Pflichtauswahl)]],BTT[Verantwortliches TP
(automatisch)],"&lt;&gt;"&amp;BTT[[#This Row],[Verantwortliches TP
(automatisch)]])&gt;0,"Transaktion mehrfach","okay"),"")</f>
        <v/>
      </c>
      <c r="AR2677">
        <f>IFERROR(IF(COUNTIFS(BTT[Verwendete Transaktion (Pflichtauswahl)],BTT[[#This Row],[Verwendete Transaktion (Pflichtauswahl)]],BTT[Verantwortliches TP
(automatisch)],"&lt;&gt;"&amp;VLOOKUP(aktives_Teilprojekt,Teilprojekte[[Teilprojekte]:[Kürzel]],2,FALSE))&gt;0,"Transaktion mehrfach","okay"),"")</f>
        <v/>
      </c>
      <c r="AS2677" t="inlineStr">
        <is>
          <t>FI2648</t>
        </is>
      </c>
    </row>
    <row r="2678">
      <c r="A2678">
        <f>IFERROR(IF(BTT[[#This Row],[Lfd Nr. 
(aus konsolidierter Datei)]]&lt;&gt;"",BTT[[#This Row],[Lfd Nr. 
(aus konsolidierter Datei)]],VLOOKUP(aktives_Teilprojekt,Teilprojekte[[Teilprojekte]:[Kürzel]],2,FALSE)&amp;ROW(BTT[[#This Row],[Lfd Nr.
(automatisch)]])-2),"")</f>
        <v/>
      </c>
      <c r="B2678" t="inlineStr">
        <is>
          <t>Anlagen umsetzen</t>
        </is>
      </c>
      <c r="E2678">
        <f>IFERROR(IF(NOT(BTT[[#This Row],[Manuelle Änderung des Verantwortliches TP
(Auswahl - bei Bedarf)]]=""),BTT[[#This Row],[Manuelle Änderung des Verantwortliches TP
(Auswahl - bei Bedarf)]],VLOOKUP(BTT[[#This Row],[Hauptprozess
(Pflichtauswahl)]],Hauptprozesse[],3,FALSE)),"")</f>
        <v/>
      </c>
      <c r="F2678" t="inlineStr">
        <is>
          <t>FI</t>
        </is>
      </c>
      <c r="G2678" t="inlineStr">
        <is>
          <t>RW-B/A</t>
        </is>
      </c>
      <c r="H2678" t="inlineStr">
        <is>
          <t>FI</t>
        </is>
      </c>
      <c r="I2678" t="inlineStr">
        <is>
          <t>S_ALR_87012054</t>
        </is>
      </c>
      <c r="J2678">
        <f>IFERROR(VLOOKUP(BTT[[#This Row],[Verwendete Transaktion (Pflichtauswahl)]],Transaktionen[[Transaktionen]:[Langtext]],2,FALSE),"")</f>
        <v/>
      </c>
      <c r="V2678">
        <f>IFERROR(VLOOKUP(BTT[[#This Row],[Verwendetes Formular
(Auswahl falls relevant)]],Formulare[[Formularbezeichnung]:[Formularname (technisch)]],2,FALSE),"")</f>
        <v/>
      </c>
      <c r="AK2678">
        <f>IF(BTT[[#This Row],[Subprozess
(optionale Auswahl)]]="","okay",IF(VLOOKUP(BTT[[#This Row],[Subprozess
(optionale Auswahl)]],BPML[[Subprozess]:[Zugeordneter Hauptprozess]],3,FALSE)=BTT[[#This Row],[Hauptprozess
(Pflichtauswahl)]],"okay","falscher Subprozess"))</f>
        <v/>
      </c>
      <c r="AL2678">
        <f>IF(aktives_Teilprojekt="Master","",IF(BTT[[#This Row],[Verantwortliches TP
(automatisch)]]=VLOOKUP(aktives_Teilprojekt,Teilprojekte[[Teilprojekte]:[Kürzel]],2,FALSE),"okay","Hauptprozess anderes TP"))</f>
        <v/>
      </c>
      <c r="AM26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8">
        <f>IFERROR(IF(BTT[[#This Row],[SAP-Modul
(Pflichtauswahl)]]&lt;&gt;VLOOKUP(BTT[[#This Row],[Verwendete Transaktion (Pflichtauswahl)]],Transaktionen[[Transaktionen]:[Modul]],3,FALSE),"Modul anders","okay"),"")</f>
        <v/>
      </c>
      <c r="AP2678">
        <f>IFERROR(IF(COUNTIFS(BTT[Verwendete Transaktion (Pflichtauswahl)],BTT[[#This Row],[Verwendete Transaktion (Pflichtauswahl)]],BTT[SAP-Modul
(Pflichtauswahl)],"&lt;&gt;"&amp;BTT[[#This Row],[SAP-Modul
(Pflichtauswahl)]])&gt;0,"Modul anders","okay"),"")</f>
        <v/>
      </c>
      <c r="AQ2678">
        <f>IFERROR(IF(COUNTIFS(BTT[Verwendete Transaktion (Pflichtauswahl)],BTT[[#This Row],[Verwendete Transaktion (Pflichtauswahl)]],BTT[Verantwortliches TP
(automatisch)],"&lt;&gt;"&amp;BTT[[#This Row],[Verantwortliches TP
(automatisch)]])&gt;0,"Transaktion mehrfach","okay"),"")</f>
        <v/>
      </c>
      <c r="AR2678">
        <f>IFERROR(IF(COUNTIFS(BTT[Verwendete Transaktion (Pflichtauswahl)],BTT[[#This Row],[Verwendete Transaktion (Pflichtauswahl)]],BTT[Verantwortliches TP
(automatisch)],"&lt;&gt;"&amp;VLOOKUP(aktives_Teilprojekt,Teilprojekte[[Teilprojekte]:[Kürzel]],2,FALSE))&gt;0,"Transaktion mehrfach","okay"),"")</f>
        <v/>
      </c>
      <c r="AS2678" t="inlineStr">
        <is>
          <t>FI2649</t>
        </is>
      </c>
    </row>
    <row r="2679">
      <c r="A2679">
        <f>IFERROR(IF(BTT[[#This Row],[Lfd Nr. 
(aus konsolidierter Datei)]]&lt;&gt;"",BTT[[#This Row],[Lfd Nr. 
(aus konsolidierter Datei)]],VLOOKUP(aktives_Teilprojekt,Teilprojekte[[Teilprojekte]:[Kürzel]],2,FALSE)&amp;ROW(BTT[[#This Row],[Lfd Nr.
(automatisch)]])-2),"")</f>
        <v/>
      </c>
      <c r="B2679" t="inlineStr">
        <is>
          <t>Reporting Anlagenmanagement</t>
        </is>
      </c>
      <c r="E2679">
        <f>IFERROR(IF(NOT(BTT[[#This Row],[Manuelle Änderung des Verantwortliches TP
(Auswahl - bei Bedarf)]]=""),BTT[[#This Row],[Manuelle Änderung des Verantwortliches TP
(Auswahl - bei Bedarf)]],VLOOKUP(BTT[[#This Row],[Hauptprozess
(Pflichtauswahl)]],Hauptprozesse[],3,FALSE)),"")</f>
        <v/>
      </c>
      <c r="F2679" t="inlineStr">
        <is>
          <t>FI</t>
        </is>
      </c>
      <c r="G2679" t="inlineStr">
        <is>
          <t>RW-B/A</t>
        </is>
      </c>
      <c r="H2679" t="inlineStr">
        <is>
          <t>FI</t>
        </is>
      </c>
      <c r="I2679" t="inlineStr">
        <is>
          <t>S_ALR_87012056</t>
        </is>
      </c>
      <c r="J2679">
        <f>IFERROR(VLOOKUP(BTT[[#This Row],[Verwendete Transaktion (Pflichtauswahl)]],Transaktionen[[Transaktionen]:[Langtext]],2,FALSE),"")</f>
        <v/>
      </c>
      <c r="V2679">
        <f>IFERROR(VLOOKUP(BTT[[#This Row],[Verwendetes Formular
(Auswahl falls relevant)]],Formulare[[Formularbezeichnung]:[Formularname (technisch)]],2,FALSE),"")</f>
        <v/>
      </c>
      <c r="AK2679">
        <f>IF(BTT[[#This Row],[Subprozess
(optionale Auswahl)]]="","okay",IF(VLOOKUP(BTT[[#This Row],[Subprozess
(optionale Auswahl)]],BPML[[Subprozess]:[Zugeordneter Hauptprozess]],3,FALSE)=BTT[[#This Row],[Hauptprozess
(Pflichtauswahl)]],"okay","falscher Subprozess"))</f>
        <v/>
      </c>
      <c r="AL2679">
        <f>IF(aktives_Teilprojekt="Master","",IF(BTT[[#This Row],[Verantwortliches TP
(automatisch)]]=VLOOKUP(aktives_Teilprojekt,Teilprojekte[[Teilprojekte]:[Kürzel]],2,FALSE),"okay","Hauptprozess anderes TP"))</f>
        <v/>
      </c>
      <c r="AM26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79">
        <f>IFERROR(IF(BTT[[#This Row],[SAP-Modul
(Pflichtauswahl)]]&lt;&gt;VLOOKUP(BTT[[#This Row],[Verwendete Transaktion (Pflichtauswahl)]],Transaktionen[[Transaktionen]:[Modul]],3,FALSE),"Modul anders","okay"),"")</f>
        <v/>
      </c>
      <c r="AP2679">
        <f>IFERROR(IF(COUNTIFS(BTT[Verwendete Transaktion (Pflichtauswahl)],BTT[[#This Row],[Verwendete Transaktion (Pflichtauswahl)]],BTT[SAP-Modul
(Pflichtauswahl)],"&lt;&gt;"&amp;BTT[[#This Row],[SAP-Modul
(Pflichtauswahl)]])&gt;0,"Modul anders","okay"),"")</f>
        <v/>
      </c>
      <c r="AQ2679">
        <f>IFERROR(IF(COUNTIFS(BTT[Verwendete Transaktion (Pflichtauswahl)],BTT[[#This Row],[Verwendete Transaktion (Pflichtauswahl)]],BTT[Verantwortliches TP
(automatisch)],"&lt;&gt;"&amp;BTT[[#This Row],[Verantwortliches TP
(automatisch)]])&gt;0,"Transaktion mehrfach","okay"),"")</f>
        <v/>
      </c>
      <c r="AR2679">
        <f>IFERROR(IF(COUNTIFS(BTT[Verwendete Transaktion (Pflichtauswahl)],BTT[[#This Row],[Verwendete Transaktion (Pflichtauswahl)]],BTT[Verantwortliches TP
(automatisch)],"&lt;&gt;"&amp;VLOOKUP(aktives_Teilprojekt,Teilprojekte[[Teilprojekte]:[Kürzel]],2,FALSE))&gt;0,"Transaktion mehrfach","okay"),"")</f>
        <v/>
      </c>
      <c r="AS2679" t="inlineStr">
        <is>
          <t>FI2650</t>
        </is>
      </c>
    </row>
    <row r="2680">
      <c r="A2680">
        <f>IFERROR(IF(BTT[[#This Row],[Lfd Nr. 
(aus konsolidierter Datei)]]&lt;&gt;"",BTT[[#This Row],[Lfd Nr. 
(aus konsolidierter Datei)]],VLOOKUP(aktives_Teilprojekt,Teilprojekte[[Teilprojekte]:[Kürzel]],2,FALSE)&amp;ROW(BTT[[#This Row],[Lfd Nr.
(automatisch)]])-2),"")</f>
        <v/>
      </c>
      <c r="B2680" t="inlineStr">
        <is>
          <t>Anlagenzugang</t>
        </is>
      </c>
      <c r="E2680">
        <f>IFERROR(IF(NOT(BTT[[#This Row],[Manuelle Änderung des Verantwortliches TP
(Auswahl - bei Bedarf)]]=""),BTT[[#This Row],[Manuelle Änderung des Verantwortliches TP
(Auswahl - bei Bedarf)]],VLOOKUP(BTT[[#This Row],[Hauptprozess
(Pflichtauswahl)]],Hauptprozesse[],3,FALSE)),"")</f>
        <v/>
      </c>
      <c r="F2680" t="inlineStr">
        <is>
          <t>FI</t>
        </is>
      </c>
      <c r="G2680" t="inlineStr">
        <is>
          <t>RW-B/A</t>
        </is>
      </c>
      <c r="H2680" t="inlineStr">
        <is>
          <t>FI</t>
        </is>
      </c>
      <c r="I2680" t="inlineStr">
        <is>
          <t>S_ALR_87012058</t>
        </is>
      </c>
      <c r="J2680">
        <f>IFERROR(VLOOKUP(BTT[[#This Row],[Verwendete Transaktion (Pflichtauswahl)]],Transaktionen[[Transaktionen]:[Langtext]],2,FALSE),"")</f>
        <v/>
      </c>
      <c r="V2680">
        <f>IFERROR(VLOOKUP(BTT[[#This Row],[Verwendetes Formular
(Auswahl falls relevant)]],Formulare[[Formularbezeichnung]:[Formularname (technisch)]],2,FALSE),"")</f>
        <v/>
      </c>
      <c r="AK2680">
        <f>IF(BTT[[#This Row],[Subprozess
(optionale Auswahl)]]="","okay",IF(VLOOKUP(BTT[[#This Row],[Subprozess
(optionale Auswahl)]],BPML[[Subprozess]:[Zugeordneter Hauptprozess]],3,FALSE)=BTT[[#This Row],[Hauptprozess
(Pflichtauswahl)]],"okay","falscher Subprozess"))</f>
        <v/>
      </c>
      <c r="AL2680">
        <f>IF(aktives_Teilprojekt="Master","",IF(BTT[[#This Row],[Verantwortliches TP
(automatisch)]]=VLOOKUP(aktives_Teilprojekt,Teilprojekte[[Teilprojekte]:[Kürzel]],2,FALSE),"okay","Hauptprozess anderes TP"))</f>
        <v/>
      </c>
      <c r="AM26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0">
        <f>IFERROR(IF(BTT[[#This Row],[SAP-Modul
(Pflichtauswahl)]]&lt;&gt;VLOOKUP(BTT[[#This Row],[Verwendete Transaktion (Pflichtauswahl)]],Transaktionen[[Transaktionen]:[Modul]],3,FALSE),"Modul anders","okay"),"")</f>
        <v/>
      </c>
      <c r="AP2680">
        <f>IFERROR(IF(COUNTIFS(BTT[Verwendete Transaktion (Pflichtauswahl)],BTT[[#This Row],[Verwendete Transaktion (Pflichtauswahl)]],BTT[SAP-Modul
(Pflichtauswahl)],"&lt;&gt;"&amp;BTT[[#This Row],[SAP-Modul
(Pflichtauswahl)]])&gt;0,"Modul anders","okay"),"")</f>
        <v/>
      </c>
      <c r="AQ2680">
        <f>IFERROR(IF(COUNTIFS(BTT[Verwendete Transaktion (Pflichtauswahl)],BTT[[#This Row],[Verwendete Transaktion (Pflichtauswahl)]],BTT[Verantwortliches TP
(automatisch)],"&lt;&gt;"&amp;BTT[[#This Row],[Verantwortliches TP
(automatisch)]])&gt;0,"Transaktion mehrfach","okay"),"")</f>
        <v/>
      </c>
      <c r="AR2680">
        <f>IFERROR(IF(COUNTIFS(BTT[Verwendete Transaktion (Pflichtauswahl)],BTT[[#This Row],[Verwendete Transaktion (Pflichtauswahl)]],BTT[Verantwortliches TP
(automatisch)],"&lt;&gt;"&amp;VLOOKUP(aktives_Teilprojekt,Teilprojekte[[Teilprojekte]:[Kürzel]],2,FALSE))&gt;0,"Transaktion mehrfach","okay"),"")</f>
        <v/>
      </c>
      <c r="AS2680" t="inlineStr">
        <is>
          <t>FI2651</t>
        </is>
      </c>
    </row>
    <row r="2681">
      <c r="A2681">
        <f>IFERROR(IF(BTT[[#This Row],[Lfd Nr. 
(aus konsolidierter Datei)]]&lt;&gt;"",BTT[[#This Row],[Lfd Nr. 
(aus konsolidierter Datei)]],VLOOKUP(aktives_Teilprojekt,Teilprojekte[[Teilprojekte]:[Kürzel]],2,FALSE)&amp;ROW(BTT[[#This Row],[Lfd Nr.
(automatisch)]])-2),"")</f>
        <v/>
      </c>
      <c r="B2681" t="inlineStr">
        <is>
          <t>Berichtswesen</t>
        </is>
      </c>
      <c r="E2681">
        <f>IFERROR(IF(NOT(BTT[[#This Row],[Manuelle Änderung des Verantwortliches TP
(Auswahl - bei Bedarf)]]=""),BTT[[#This Row],[Manuelle Änderung des Verantwortliches TP
(Auswahl - bei Bedarf)]],VLOOKUP(BTT[[#This Row],[Hauptprozess
(Pflichtauswahl)]],Hauptprozesse[],3,FALSE)),"")</f>
        <v/>
      </c>
      <c r="F2681" t="inlineStr">
        <is>
          <t>FI</t>
        </is>
      </c>
      <c r="G2681" t="inlineStr">
        <is>
          <t>RW-B/A</t>
        </is>
      </c>
      <c r="H2681" t="inlineStr">
        <is>
          <t>FI</t>
        </is>
      </c>
      <c r="I2681" t="inlineStr">
        <is>
          <t>S_ALR_87012075</t>
        </is>
      </c>
      <c r="J2681">
        <f>IFERROR(VLOOKUP(BTT[[#This Row],[Verwendete Transaktion (Pflichtauswahl)]],Transaktionen[[Transaktionen]:[Langtext]],2,FALSE),"")</f>
        <v/>
      </c>
      <c r="V2681">
        <f>IFERROR(VLOOKUP(BTT[[#This Row],[Verwendetes Formular
(Auswahl falls relevant)]],Formulare[[Formularbezeichnung]:[Formularname (technisch)]],2,FALSE),"")</f>
        <v/>
      </c>
      <c r="AK2681">
        <f>IF(BTT[[#This Row],[Subprozess
(optionale Auswahl)]]="","okay",IF(VLOOKUP(BTT[[#This Row],[Subprozess
(optionale Auswahl)]],BPML[[Subprozess]:[Zugeordneter Hauptprozess]],3,FALSE)=BTT[[#This Row],[Hauptprozess
(Pflichtauswahl)]],"okay","falscher Subprozess"))</f>
        <v/>
      </c>
      <c r="AL2681">
        <f>IF(aktives_Teilprojekt="Master","",IF(BTT[[#This Row],[Verantwortliches TP
(automatisch)]]=VLOOKUP(aktives_Teilprojekt,Teilprojekte[[Teilprojekte]:[Kürzel]],2,FALSE),"okay","Hauptprozess anderes TP"))</f>
        <v/>
      </c>
      <c r="AM26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1">
        <f>IFERROR(IF(BTT[[#This Row],[SAP-Modul
(Pflichtauswahl)]]&lt;&gt;VLOOKUP(BTT[[#This Row],[Verwendete Transaktion (Pflichtauswahl)]],Transaktionen[[Transaktionen]:[Modul]],3,FALSE),"Modul anders","okay"),"")</f>
        <v/>
      </c>
      <c r="AP2681">
        <f>IFERROR(IF(COUNTIFS(BTT[Verwendete Transaktion (Pflichtauswahl)],BTT[[#This Row],[Verwendete Transaktion (Pflichtauswahl)]],BTT[SAP-Modul
(Pflichtauswahl)],"&lt;&gt;"&amp;BTT[[#This Row],[SAP-Modul
(Pflichtauswahl)]])&gt;0,"Modul anders","okay"),"")</f>
        <v/>
      </c>
      <c r="AQ2681">
        <f>IFERROR(IF(COUNTIFS(BTT[Verwendete Transaktion (Pflichtauswahl)],BTT[[#This Row],[Verwendete Transaktion (Pflichtauswahl)]],BTT[Verantwortliches TP
(automatisch)],"&lt;&gt;"&amp;BTT[[#This Row],[Verantwortliches TP
(automatisch)]])&gt;0,"Transaktion mehrfach","okay"),"")</f>
        <v/>
      </c>
      <c r="AR2681">
        <f>IFERROR(IF(COUNTIFS(BTT[Verwendete Transaktion (Pflichtauswahl)],BTT[[#This Row],[Verwendete Transaktion (Pflichtauswahl)]],BTT[Verantwortliches TP
(automatisch)],"&lt;&gt;"&amp;VLOOKUP(aktives_Teilprojekt,Teilprojekte[[Teilprojekte]:[Kürzel]],2,FALSE))&gt;0,"Transaktion mehrfach","okay"),"")</f>
        <v/>
      </c>
      <c r="AS2681" t="inlineStr">
        <is>
          <t>FI2652</t>
        </is>
      </c>
    </row>
    <row r="2682">
      <c r="A2682">
        <f>IFERROR(IF(BTT[[#This Row],[Lfd Nr. 
(aus konsolidierter Datei)]]&lt;&gt;"",BTT[[#This Row],[Lfd Nr. 
(aus konsolidierter Datei)]],VLOOKUP(aktives_Teilprojekt,Teilprojekte[[Teilprojekte]:[Kürzel]],2,FALSE)&amp;ROW(BTT[[#This Row],[Lfd Nr.
(automatisch)]])-2),"")</f>
        <v/>
      </c>
      <c r="E2682">
        <f>IFERROR(IF(NOT(BTT[[#This Row],[Manuelle Änderung des Verantwortliches TP
(Auswahl - bei Bedarf)]]=""),BTT[[#This Row],[Manuelle Änderung des Verantwortliches TP
(Auswahl - bei Bedarf)]],VLOOKUP(BTT[[#This Row],[Hauptprozess
(Pflichtauswahl)]],Hauptprozesse[],3,FALSE)),"")</f>
        <v/>
      </c>
      <c r="F2682" t="inlineStr">
        <is>
          <t>FI</t>
        </is>
      </c>
      <c r="G2682" t="inlineStr">
        <is>
          <t>RW-B/A</t>
        </is>
      </c>
      <c r="H2682" t="inlineStr">
        <is>
          <t>FI</t>
        </is>
      </c>
      <c r="I2682" t="inlineStr">
        <is>
          <t>S_ALR_87012249</t>
        </is>
      </c>
      <c r="J2682">
        <f>IFERROR(VLOOKUP(BTT[[#This Row],[Verwendete Transaktion (Pflichtauswahl)]],Transaktionen[[Transaktionen]:[Langtext]],2,FALSE),"")</f>
        <v/>
      </c>
      <c r="V2682">
        <f>IFERROR(VLOOKUP(BTT[[#This Row],[Verwendetes Formular
(Auswahl falls relevant)]],Formulare[[Formularbezeichnung]:[Formularname (technisch)]],2,FALSE),"")</f>
        <v/>
      </c>
      <c r="Y2682" t="inlineStr">
        <is>
          <t>keine Berechtigung</t>
        </is>
      </c>
      <c r="AK2682">
        <f>IF(BTT[[#This Row],[Subprozess
(optionale Auswahl)]]="","okay",IF(VLOOKUP(BTT[[#This Row],[Subprozess
(optionale Auswahl)]],BPML[[Subprozess]:[Zugeordneter Hauptprozess]],3,FALSE)=BTT[[#This Row],[Hauptprozess
(Pflichtauswahl)]],"okay","falscher Subprozess"))</f>
        <v/>
      </c>
      <c r="AL2682">
        <f>IF(aktives_Teilprojekt="Master","",IF(BTT[[#This Row],[Verantwortliches TP
(automatisch)]]=VLOOKUP(aktives_Teilprojekt,Teilprojekte[[Teilprojekte]:[Kürzel]],2,FALSE),"okay","Hauptprozess anderes TP"))</f>
        <v/>
      </c>
      <c r="AM26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2">
        <f>IFERROR(IF(BTT[[#This Row],[SAP-Modul
(Pflichtauswahl)]]&lt;&gt;VLOOKUP(BTT[[#This Row],[Verwendete Transaktion (Pflichtauswahl)]],Transaktionen[[Transaktionen]:[Modul]],3,FALSE),"Modul anders","okay"),"")</f>
        <v/>
      </c>
      <c r="AP2682">
        <f>IFERROR(IF(COUNTIFS(BTT[Verwendete Transaktion (Pflichtauswahl)],BTT[[#This Row],[Verwendete Transaktion (Pflichtauswahl)]],BTT[SAP-Modul
(Pflichtauswahl)],"&lt;&gt;"&amp;BTT[[#This Row],[SAP-Modul
(Pflichtauswahl)]])&gt;0,"Modul anders","okay"),"")</f>
        <v/>
      </c>
      <c r="AQ2682">
        <f>IFERROR(IF(COUNTIFS(BTT[Verwendete Transaktion (Pflichtauswahl)],BTT[[#This Row],[Verwendete Transaktion (Pflichtauswahl)]],BTT[Verantwortliches TP
(automatisch)],"&lt;&gt;"&amp;BTT[[#This Row],[Verantwortliches TP
(automatisch)]])&gt;0,"Transaktion mehrfach","okay"),"")</f>
        <v/>
      </c>
      <c r="AR2682">
        <f>IFERROR(IF(COUNTIFS(BTT[Verwendete Transaktion (Pflichtauswahl)],BTT[[#This Row],[Verwendete Transaktion (Pflichtauswahl)]],BTT[Verantwortliches TP
(automatisch)],"&lt;&gt;"&amp;VLOOKUP(aktives_Teilprojekt,Teilprojekte[[Teilprojekte]:[Kürzel]],2,FALSE))&gt;0,"Transaktion mehrfach","okay"),"")</f>
        <v/>
      </c>
      <c r="AS2682" t="inlineStr">
        <is>
          <t>FI2653</t>
        </is>
      </c>
    </row>
    <row r="2683">
      <c r="A2683">
        <f>IFERROR(IF(BTT[[#This Row],[Lfd Nr. 
(aus konsolidierter Datei)]]&lt;&gt;"",BTT[[#This Row],[Lfd Nr. 
(aus konsolidierter Datei)]],VLOOKUP(aktives_Teilprojekt,Teilprojekte[[Teilprojekte]:[Kürzel]],2,FALSE)&amp;ROW(BTT[[#This Row],[Lfd Nr.
(automatisch)]])-2),"")</f>
        <v/>
      </c>
      <c r="B2683" t="inlineStr">
        <is>
          <t>Monats- und Jahresabschluss</t>
        </is>
      </c>
      <c r="E2683">
        <f>IFERROR(IF(NOT(BTT[[#This Row],[Manuelle Änderung des Verantwortliches TP
(Auswahl - bei Bedarf)]]=""),BTT[[#This Row],[Manuelle Änderung des Verantwortliches TP
(Auswahl - bei Bedarf)]],VLOOKUP(BTT[[#This Row],[Hauptprozess
(Pflichtauswahl)]],Hauptprozesse[],3,FALSE)),"")</f>
        <v/>
      </c>
      <c r="F2683" t="inlineStr">
        <is>
          <t>FI</t>
        </is>
      </c>
      <c r="G2683" t="inlineStr">
        <is>
          <t>RW-B/B</t>
        </is>
      </c>
      <c r="H2683" t="inlineStr">
        <is>
          <t>FI</t>
        </is>
      </c>
      <c r="I2683" t="inlineStr">
        <is>
          <t>S_ALR_87012277</t>
        </is>
      </c>
      <c r="J2683">
        <f>IFERROR(VLOOKUP(BTT[[#This Row],[Verwendete Transaktion (Pflichtauswahl)]],Transaktionen[[Transaktionen]:[Langtext]],2,FALSE),"")</f>
        <v/>
      </c>
      <c r="V2683">
        <f>IFERROR(VLOOKUP(BTT[[#This Row],[Verwendetes Formular
(Auswahl falls relevant)]],Formulare[[Formularbezeichnung]:[Formularname (technisch)]],2,FALSE),"")</f>
        <v/>
      </c>
      <c r="AK2683">
        <f>IF(BTT[[#This Row],[Subprozess
(optionale Auswahl)]]="","okay",IF(VLOOKUP(BTT[[#This Row],[Subprozess
(optionale Auswahl)]],BPML[[Subprozess]:[Zugeordneter Hauptprozess]],3,FALSE)=BTT[[#This Row],[Hauptprozess
(Pflichtauswahl)]],"okay","falscher Subprozess"))</f>
        <v/>
      </c>
      <c r="AL2683">
        <f>IF(aktives_Teilprojekt="Master","",IF(BTT[[#This Row],[Verantwortliches TP
(automatisch)]]=VLOOKUP(aktives_Teilprojekt,Teilprojekte[[Teilprojekte]:[Kürzel]],2,FALSE),"okay","Hauptprozess anderes TP"))</f>
        <v/>
      </c>
      <c r="AM26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3">
        <f>IFERROR(IF(BTT[[#This Row],[SAP-Modul
(Pflichtauswahl)]]&lt;&gt;VLOOKUP(BTT[[#This Row],[Verwendete Transaktion (Pflichtauswahl)]],Transaktionen[[Transaktionen]:[Modul]],3,FALSE),"Modul anders","okay"),"")</f>
        <v/>
      </c>
      <c r="AP2683">
        <f>IFERROR(IF(COUNTIFS(BTT[Verwendete Transaktion (Pflichtauswahl)],BTT[[#This Row],[Verwendete Transaktion (Pflichtauswahl)]],BTT[SAP-Modul
(Pflichtauswahl)],"&lt;&gt;"&amp;BTT[[#This Row],[SAP-Modul
(Pflichtauswahl)]])&gt;0,"Modul anders","okay"),"")</f>
        <v/>
      </c>
      <c r="AQ2683">
        <f>IFERROR(IF(COUNTIFS(BTT[Verwendete Transaktion (Pflichtauswahl)],BTT[[#This Row],[Verwendete Transaktion (Pflichtauswahl)]],BTT[Verantwortliches TP
(automatisch)],"&lt;&gt;"&amp;BTT[[#This Row],[Verantwortliches TP
(automatisch)]])&gt;0,"Transaktion mehrfach","okay"),"")</f>
        <v/>
      </c>
      <c r="AR2683">
        <f>IFERROR(IF(COUNTIFS(BTT[Verwendete Transaktion (Pflichtauswahl)],BTT[[#This Row],[Verwendete Transaktion (Pflichtauswahl)]],BTT[Verantwortliches TP
(automatisch)],"&lt;&gt;"&amp;VLOOKUP(aktives_Teilprojekt,Teilprojekte[[Teilprojekte]:[Kürzel]],2,FALSE))&gt;0,"Transaktion mehrfach","okay"),"")</f>
        <v/>
      </c>
      <c r="AS2683" t="inlineStr">
        <is>
          <t>FI2654</t>
        </is>
      </c>
    </row>
    <row r="2684">
      <c r="A2684">
        <f>IFERROR(IF(BTT[[#This Row],[Lfd Nr. 
(aus konsolidierter Datei)]]&lt;&gt;"",BTT[[#This Row],[Lfd Nr. 
(aus konsolidierter Datei)]],VLOOKUP(aktives_Teilprojekt,Teilprojekte[[Teilprojekte]:[Kürzel]],2,FALSE)&amp;ROW(BTT[[#This Row],[Lfd Nr.
(automatisch)]])-2),"")</f>
        <v/>
      </c>
      <c r="E2684">
        <f>IFERROR(IF(NOT(BTT[[#This Row],[Manuelle Änderung des Verantwortliches TP
(Auswahl - bei Bedarf)]]=""),BTT[[#This Row],[Manuelle Änderung des Verantwortliches TP
(Auswahl - bei Bedarf)]],VLOOKUP(BTT[[#This Row],[Hauptprozess
(Pflichtauswahl)]],Hauptprozesse[],3,FALSE)),"")</f>
        <v/>
      </c>
      <c r="F2684" t="inlineStr">
        <is>
          <t>FI</t>
        </is>
      </c>
      <c r="G2684" t="inlineStr">
        <is>
          <t>RW-B/A</t>
        </is>
      </c>
      <c r="H2684" t="inlineStr">
        <is>
          <t>FI</t>
        </is>
      </c>
      <c r="I2684" t="inlineStr">
        <is>
          <t>S_ALR_87012289</t>
        </is>
      </c>
      <c r="J2684">
        <f>IFERROR(VLOOKUP(BTT[[#This Row],[Verwendete Transaktion (Pflichtauswahl)]],Transaktionen[[Transaktionen]:[Langtext]],2,FALSE),"")</f>
        <v/>
      </c>
      <c r="V2684">
        <f>IFERROR(VLOOKUP(BTT[[#This Row],[Verwendetes Formular
(Auswahl falls relevant)]],Formulare[[Formularbezeichnung]:[Formularname (technisch)]],2,FALSE),"")</f>
        <v/>
      </c>
      <c r="Y2684" t="inlineStr">
        <is>
          <t>keine Berechtigung</t>
        </is>
      </c>
      <c r="AK2684">
        <f>IF(BTT[[#This Row],[Subprozess
(optionale Auswahl)]]="","okay",IF(VLOOKUP(BTT[[#This Row],[Subprozess
(optionale Auswahl)]],BPML[[Subprozess]:[Zugeordneter Hauptprozess]],3,FALSE)=BTT[[#This Row],[Hauptprozess
(Pflichtauswahl)]],"okay","falscher Subprozess"))</f>
        <v/>
      </c>
      <c r="AL2684">
        <f>IF(aktives_Teilprojekt="Master","",IF(BTT[[#This Row],[Verantwortliches TP
(automatisch)]]=VLOOKUP(aktives_Teilprojekt,Teilprojekte[[Teilprojekte]:[Kürzel]],2,FALSE),"okay","Hauptprozess anderes TP"))</f>
        <v/>
      </c>
      <c r="AM26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4">
        <f>IFERROR(IF(BTT[[#This Row],[SAP-Modul
(Pflichtauswahl)]]&lt;&gt;VLOOKUP(BTT[[#This Row],[Verwendete Transaktion (Pflichtauswahl)]],Transaktionen[[Transaktionen]:[Modul]],3,FALSE),"Modul anders","okay"),"")</f>
        <v/>
      </c>
      <c r="AP2684">
        <f>IFERROR(IF(COUNTIFS(BTT[Verwendete Transaktion (Pflichtauswahl)],BTT[[#This Row],[Verwendete Transaktion (Pflichtauswahl)]],BTT[SAP-Modul
(Pflichtauswahl)],"&lt;&gt;"&amp;BTT[[#This Row],[SAP-Modul
(Pflichtauswahl)]])&gt;0,"Modul anders","okay"),"")</f>
        <v/>
      </c>
      <c r="AQ2684">
        <f>IFERROR(IF(COUNTIFS(BTT[Verwendete Transaktion (Pflichtauswahl)],BTT[[#This Row],[Verwendete Transaktion (Pflichtauswahl)]],BTT[Verantwortliches TP
(automatisch)],"&lt;&gt;"&amp;BTT[[#This Row],[Verantwortliches TP
(automatisch)]])&gt;0,"Transaktion mehrfach","okay"),"")</f>
        <v/>
      </c>
      <c r="AR2684">
        <f>IFERROR(IF(COUNTIFS(BTT[Verwendete Transaktion (Pflichtauswahl)],BTT[[#This Row],[Verwendete Transaktion (Pflichtauswahl)]],BTT[Verantwortliches TP
(automatisch)],"&lt;&gt;"&amp;VLOOKUP(aktives_Teilprojekt,Teilprojekte[[Teilprojekte]:[Kürzel]],2,FALSE))&gt;0,"Transaktion mehrfach","okay"),"")</f>
        <v/>
      </c>
      <c r="AS2684" t="inlineStr">
        <is>
          <t>FI2655</t>
        </is>
      </c>
    </row>
    <row r="2685">
      <c r="A2685">
        <f>IFERROR(IF(BTT[[#This Row],[Lfd Nr. 
(aus konsolidierter Datei)]]&lt;&gt;"",BTT[[#This Row],[Lfd Nr. 
(aus konsolidierter Datei)]],VLOOKUP(aktives_Teilprojekt,Teilprojekte[[Teilprojekte]:[Kürzel]],2,FALSE)&amp;ROW(BTT[[#This Row],[Lfd Nr.
(automatisch)]])-2),"")</f>
        <v/>
      </c>
      <c r="B2685" t="inlineStr">
        <is>
          <t>Monats- und Jahresabschluss</t>
        </is>
      </c>
      <c r="E2685">
        <f>IFERROR(IF(NOT(BTT[[#This Row],[Manuelle Änderung des Verantwortliches TP
(Auswahl - bei Bedarf)]]=""),BTT[[#This Row],[Manuelle Änderung des Verantwortliches TP
(Auswahl - bei Bedarf)]],VLOOKUP(BTT[[#This Row],[Hauptprozess
(Pflichtauswahl)]],Hauptprozesse[],3,FALSE)),"")</f>
        <v/>
      </c>
      <c r="F2685" t="inlineStr">
        <is>
          <t>FI</t>
        </is>
      </c>
      <c r="G2685" t="inlineStr">
        <is>
          <t>RW-B/B</t>
        </is>
      </c>
      <c r="H2685" t="inlineStr">
        <is>
          <t>FI</t>
        </is>
      </c>
      <c r="I2685" t="inlineStr">
        <is>
          <t>S_ALR_87012300</t>
        </is>
      </c>
      <c r="J2685">
        <f>IFERROR(VLOOKUP(BTT[[#This Row],[Verwendete Transaktion (Pflichtauswahl)]],Transaktionen[[Transaktionen]:[Langtext]],2,FALSE),"")</f>
        <v/>
      </c>
      <c r="V2685">
        <f>IFERROR(VLOOKUP(BTT[[#This Row],[Verwendetes Formular
(Auswahl falls relevant)]],Formulare[[Formularbezeichnung]:[Formularname (technisch)]],2,FALSE),"")</f>
        <v/>
      </c>
      <c r="AK2685">
        <f>IF(BTT[[#This Row],[Subprozess
(optionale Auswahl)]]="","okay",IF(VLOOKUP(BTT[[#This Row],[Subprozess
(optionale Auswahl)]],BPML[[Subprozess]:[Zugeordneter Hauptprozess]],3,FALSE)=BTT[[#This Row],[Hauptprozess
(Pflichtauswahl)]],"okay","falscher Subprozess"))</f>
        <v/>
      </c>
      <c r="AL2685">
        <f>IF(aktives_Teilprojekt="Master","",IF(BTT[[#This Row],[Verantwortliches TP
(automatisch)]]=VLOOKUP(aktives_Teilprojekt,Teilprojekte[[Teilprojekte]:[Kürzel]],2,FALSE),"okay","Hauptprozess anderes TP"))</f>
        <v/>
      </c>
      <c r="AM26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5">
        <f>IFERROR(IF(BTT[[#This Row],[SAP-Modul
(Pflichtauswahl)]]&lt;&gt;VLOOKUP(BTT[[#This Row],[Verwendete Transaktion (Pflichtauswahl)]],Transaktionen[[Transaktionen]:[Modul]],3,FALSE),"Modul anders","okay"),"")</f>
        <v/>
      </c>
      <c r="AP2685">
        <f>IFERROR(IF(COUNTIFS(BTT[Verwendete Transaktion (Pflichtauswahl)],BTT[[#This Row],[Verwendete Transaktion (Pflichtauswahl)]],BTT[SAP-Modul
(Pflichtauswahl)],"&lt;&gt;"&amp;BTT[[#This Row],[SAP-Modul
(Pflichtauswahl)]])&gt;0,"Modul anders","okay"),"")</f>
        <v/>
      </c>
      <c r="AQ2685">
        <f>IFERROR(IF(COUNTIFS(BTT[Verwendete Transaktion (Pflichtauswahl)],BTT[[#This Row],[Verwendete Transaktion (Pflichtauswahl)]],BTT[Verantwortliches TP
(automatisch)],"&lt;&gt;"&amp;BTT[[#This Row],[Verantwortliches TP
(automatisch)]])&gt;0,"Transaktion mehrfach","okay"),"")</f>
        <v/>
      </c>
      <c r="AR2685">
        <f>IFERROR(IF(COUNTIFS(BTT[Verwendete Transaktion (Pflichtauswahl)],BTT[[#This Row],[Verwendete Transaktion (Pflichtauswahl)]],BTT[Verantwortliches TP
(automatisch)],"&lt;&gt;"&amp;VLOOKUP(aktives_Teilprojekt,Teilprojekte[[Teilprojekte]:[Kürzel]],2,FALSE))&gt;0,"Transaktion mehrfach","okay"),"")</f>
        <v/>
      </c>
      <c r="AS2685" t="inlineStr">
        <is>
          <t>FI2656</t>
        </is>
      </c>
    </row>
    <row r="2686">
      <c r="A2686">
        <f>IFERROR(IF(BTT[[#This Row],[Lfd Nr. 
(aus konsolidierter Datei)]]&lt;&gt;"",BTT[[#This Row],[Lfd Nr. 
(aus konsolidierter Datei)]],VLOOKUP(aktives_Teilprojekt,Teilprojekte[[Teilprojekte]:[Kürzel]],2,FALSE)&amp;ROW(BTT[[#This Row],[Lfd Nr.
(automatisch)]])-2),"")</f>
        <v/>
      </c>
      <c r="B2686" t="inlineStr">
        <is>
          <t>Bearbeitung und Prüfung von Eingangsrechnungen</t>
        </is>
      </c>
      <c r="E2686">
        <f>IFERROR(IF(NOT(BTT[[#This Row],[Manuelle Änderung des Verantwortliches TP
(Auswahl - bei Bedarf)]]=""),BTT[[#This Row],[Manuelle Änderung des Verantwortliches TP
(Auswahl - bei Bedarf)]],VLOOKUP(BTT[[#This Row],[Hauptprozess
(Pflichtauswahl)]],Hauptprozesse[],3,FALSE)),"")</f>
        <v/>
      </c>
      <c r="F2686" t="inlineStr">
        <is>
          <t>FI</t>
        </is>
      </c>
      <c r="G2686" t="inlineStr">
        <is>
          <t>RW-K</t>
        </is>
      </c>
      <c r="H2686" t="inlineStr">
        <is>
          <t>FI</t>
        </is>
      </c>
      <c r="I2686" t="inlineStr">
        <is>
          <t>S_ALR_87012330</t>
        </is>
      </c>
      <c r="J2686">
        <f>IFERROR(VLOOKUP(BTT[[#This Row],[Verwendete Transaktion (Pflichtauswahl)]],Transaktionen[[Transaktionen]:[Langtext]],2,FALSE),"")</f>
        <v/>
      </c>
      <c r="V2686">
        <f>IFERROR(VLOOKUP(BTT[[#This Row],[Verwendetes Formular
(Auswahl falls relevant)]],Formulare[[Formularbezeichnung]:[Formularname (technisch)]],2,FALSE),"")</f>
        <v/>
      </c>
      <c r="AK2686">
        <f>IF(BTT[[#This Row],[Subprozess
(optionale Auswahl)]]="","okay",IF(VLOOKUP(BTT[[#This Row],[Subprozess
(optionale Auswahl)]],BPML[[Subprozess]:[Zugeordneter Hauptprozess]],3,FALSE)=BTT[[#This Row],[Hauptprozess
(Pflichtauswahl)]],"okay","falscher Subprozess"))</f>
        <v/>
      </c>
      <c r="AL2686">
        <f>IF(aktives_Teilprojekt="Master","",IF(BTT[[#This Row],[Verantwortliches TP
(automatisch)]]=VLOOKUP(aktives_Teilprojekt,Teilprojekte[[Teilprojekte]:[Kürzel]],2,FALSE),"okay","Hauptprozess anderes TP"))</f>
        <v/>
      </c>
      <c r="AM26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6">
        <f>IFERROR(IF(BTT[[#This Row],[SAP-Modul
(Pflichtauswahl)]]&lt;&gt;VLOOKUP(BTT[[#This Row],[Verwendete Transaktion (Pflichtauswahl)]],Transaktionen[[Transaktionen]:[Modul]],3,FALSE),"Modul anders","okay"),"")</f>
        <v/>
      </c>
      <c r="AP2686">
        <f>IFERROR(IF(COUNTIFS(BTT[Verwendete Transaktion (Pflichtauswahl)],BTT[[#This Row],[Verwendete Transaktion (Pflichtauswahl)]],BTT[SAP-Modul
(Pflichtauswahl)],"&lt;&gt;"&amp;BTT[[#This Row],[SAP-Modul
(Pflichtauswahl)]])&gt;0,"Modul anders","okay"),"")</f>
        <v/>
      </c>
      <c r="AQ2686">
        <f>IFERROR(IF(COUNTIFS(BTT[Verwendete Transaktion (Pflichtauswahl)],BTT[[#This Row],[Verwendete Transaktion (Pflichtauswahl)]],BTT[Verantwortliches TP
(automatisch)],"&lt;&gt;"&amp;BTT[[#This Row],[Verantwortliches TP
(automatisch)]])&gt;0,"Transaktion mehrfach","okay"),"")</f>
        <v/>
      </c>
      <c r="AR2686">
        <f>IFERROR(IF(COUNTIFS(BTT[Verwendete Transaktion (Pflichtauswahl)],BTT[[#This Row],[Verwendete Transaktion (Pflichtauswahl)]],BTT[Verantwortliches TP
(automatisch)],"&lt;&gt;"&amp;VLOOKUP(aktives_Teilprojekt,Teilprojekte[[Teilprojekte]:[Kürzel]],2,FALSE))&gt;0,"Transaktion mehrfach","okay"),"")</f>
        <v/>
      </c>
      <c r="AS2686" t="inlineStr">
        <is>
          <t>FI2657</t>
        </is>
      </c>
    </row>
    <row r="2687">
      <c r="A2687">
        <f>IFERROR(IF(BTT[[#This Row],[Lfd Nr. 
(aus konsolidierter Datei)]]&lt;&gt;"",BTT[[#This Row],[Lfd Nr. 
(aus konsolidierter Datei)]],VLOOKUP(aktives_Teilprojekt,Teilprojekte[[Teilprojekte]:[Kürzel]],2,FALSE)&amp;ROW(BTT[[#This Row],[Lfd Nr.
(automatisch)]])-2),"")</f>
        <v/>
      </c>
      <c r="B2687" t="inlineStr">
        <is>
          <t>Kontokorrent pflegen</t>
        </is>
      </c>
      <c r="E2687">
        <f>IFERROR(IF(NOT(BTT[[#This Row],[Manuelle Änderung des Verantwortliches TP
(Auswahl - bei Bedarf)]]=""),BTT[[#This Row],[Manuelle Änderung des Verantwortliches TP
(Auswahl - bei Bedarf)]],VLOOKUP(BTT[[#This Row],[Hauptprozess
(Pflichtauswahl)]],Hauptprozesse[],3,FALSE)),"")</f>
        <v/>
      </c>
      <c r="F2687" t="inlineStr">
        <is>
          <t>FI</t>
        </is>
      </c>
      <c r="G2687" t="inlineStr">
        <is>
          <t>RW-K</t>
        </is>
      </c>
      <c r="H2687" t="inlineStr">
        <is>
          <t>FI</t>
        </is>
      </c>
      <c r="I2687" t="inlineStr">
        <is>
          <t>S_ALR_87012332</t>
        </is>
      </c>
      <c r="J2687">
        <f>IFERROR(VLOOKUP(BTT[[#This Row],[Verwendete Transaktion (Pflichtauswahl)]],Transaktionen[[Transaktionen]:[Langtext]],2,FALSE),"")</f>
        <v/>
      </c>
      <c r="V2687">
        <f>IFERROR(VLOOKUP(BTT[[#This Row],[Verwendetes Formular
(Auswahl falls relevant)]],Formulare[[Formularbezeichnung]:[Formularname (technisch)]],2,FALSE),"")</f>
        <v/>
      </c>
      <c r="AK2687">
        <f>IF(BTT[[#This Row],[Subprozess
(optionale Auswahl)]]="","okay",IF(VLOOKUP(BTT[[#This Row],[Subprozess
(optionale Auswahl)]],BPML[[Subprozess]:[Zugeordneter Hauptprozess]],3,FALSE)=BTT[[#This Row],[Hauptprozess
(Pflichtauswahl)]],"okay","falscher Subprozess"))</f>
        <v/>
      </c>
      <c r="AL2687">
        <f>IF(aktives_Teilprojekt="Master","",IF(BTT[[#This Row],[Verantwortliches TP
(automatisch)]]=VLOOKUP(aktives_Teilprojekt,Teilprojekte[[Teilprojekte]:[Kürzel]],2,FALSE),"okay","Hauptprozess anderes TP"))</f>
        <v/>
      </c>
      <c r="AM26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7">
        <f>IFERROR(IF(BTT[[#This Row],[SAP-Modul
(Pflichtauswahl)]]&lt;&gt;VLOOKUP(BTT[[#This Row],[Verwendete Transaktion (Pflichtauswahl)]],Transaktionen[[Transaktionen]:[Modul]],3,FALSE),"Modul anders","okay"),"")</f>
        <v/>
      </c>
      <c r="AP2687">
        <f>IFERROR(IF(COUNTIFS(BTT[Verwendete Transaktion (Pflichtauswahl)],BTT[[#This Row],[Verwendete Transaktion (Pflichtauswahl)]],BTT[SAP-Modul
(Pflichtauswahl)],"&lt;&gt;"&amp;BTT[[#This Row],[SAP-Modul
(Pflichtauswahl)]])&gt;0,"Modul anders","okay"),"")</f>
        <v/>
      </c>
      <c r="AQ2687">
        <f>IFERROR(IF(COUNTIFS(BTT[Verwendete Transaktion (Pflichtauswahl)],BTT[[#This Row],[Verwendete Transaktion (Pflichtauswahl)]],BTT[Verantwortliches TP
(automatisch)],"&lt;&gt;"&amp;BTT[[#This Row],[Verantwortliches TP
(automatisch)]])&gt;0,"Transaktion mehrfach","okay"),"")</f>
        <v/>
      </c>
      <c r="AR2687">
        <f>IFERROR(IF(COUNTIFS(BTT[Verwendete Transaktion (Pflichtauswahl)],BTT[[#This Row],[Verwendete Transaktion (Pflichtauswahl)]],BTT[Verantwortliches TP
(automatisch)],"&lt;&gt;"&amp;VLOOKUP(aktives_Teilprojekt,Teilprojekte[[Teilprojekte]:[Kürzel]],2,FALSE))&gt;0,"Transaktion mehrfach","okay"),"")</f>
        <v/>
      </c>
      <c r="AS2687" t="inlineStr">
        <is>
          <t>FI2658</t>
        </is>
      </c>
    </row>
    <row r="2688">
      <c r="A2688">
        <f>IFERROR(IF(BTT[[#This Row],[Lfd Nr. 
(aus konsolidierter Datei)]]&lt;&gt;"",BTT[[#This Row],[Lfd Nr. 
(aus konsolidierter Datei)]],VLOOKUP(aktives_Teilprojekt,Teilprojekte[[Teilprojekte]:[Kürzel]],2,FALSE)&amp;ROW(BTT[[#This Row],[Lfd Nr.
(automatisch)]])-2),"")</f>
        <v/>
      </c>
      <c r="B2688" t="inlineStr">
        <is>
          <t>Investitionsplanung</t>
        </is>
      </c>
      <c r="E2688">
        <f>IFERROR(IF(NOT(BTT[[#This Row],[Manuelle Änderung des Verantwortliches TP
(Auswahl - bei Bedarf)]]=""),BTT[[#This Row],[Manuelle Änderung des Verantwortliches TP
(Auswahl - bei Bedarf)]],VLOOKUP(BTT[[#This Row],[Hauptprozess
(Pflichtauswahl)]],Hauptprozesse[],3,FALSE)),"")</f>
        <v/>
      </c>
      <c r="F2688" t="inlineStr">
        <is>
          <t>FI</t>
        </is>
      </c>
      <c r="G2688" t="inlineStr">
        <is>
          <t>CO-A</t>
        </is>
      </c>
      <c r="H2688" t="inlineStr">
        <is>
          <t>FI</t>
        </is>
      </c>
      <c r="I2688" t="inlineStr">
        <is>
          <t>S_ALR_87012806</t>
        </is>
      </c>
      <c r="J2688">
        <f>IFERROR(VLOOKUP(BTT[[#This Row],[Verwendete Transaktion (Pflichtauswahl)]],Transaktionen[[Transaktionen]:[Langtext]],2,FALSE),"")</f>
        <v/>
      </c>
      <c r="V2688">
        <f>IFERROR(VLOOKUP(BTT[[#This Row],[Verwendetes Formular
(Auswahl falls relevant)]],Formulare[[Formularbezeichnung]:[Formularname (technisch)]],2,FALSE),"")</f>
        <v/>
      </c>
      <c r="AK2688">
        <f>IF(BTT[[#This Row],[Subprozess
(optionale Auswahl)]]="","okay",IF(VLOOKUP(BTT[[#This Row],[Subprozess
(optionale Auswahl)]],BPML[[Subprozess]:[Zugeordneter Hauptprozess]],3,FALSE)=BTT[[#This Row],[Hauptprozess
(Pflichtauswahl)]],"okay","falscher Subprozess"))</f>
        <v/>
      </c>
      <c r="AL2688">
        <f>IF(aktives_Teilprojekt="Master","",IF(BTT[[#This Row],[Verantwortliches TP
(automatisch)]]=VLOOKUP(aktives_Teilprojekt,Teilprojekte[[Teilprojekte]:[Kürzel]],2,FALSE),"okay","Hauptprozess anderes TP"))</f>
        <v/>
      </c>
      <c r="AM26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8">
        <f>IFERROR(IF(BTT[[#This Row],[SAP-Modul
(Pflichtauswahl)]]&lt;&gt;VLOOKUP(BTT[[#This Row],[Verwendete Transaktion (Pflichtauswahl)]],Transaktionen[[Transaktionen]:[Modul]],3,FALSE),"Modul anders","okay"),"")</f>
        <v/>
      </c>
      <c r="AP2688">
        <f>IFERROR(IF(COUNTIFS(BTT[Verwendete Transaktion (Pflichtauswahl)],BTT[[#This Row],[Verwendete Transaktion (Pflichtauswahl)]],BTT[SAP-Modul
(Pflichtauswahl)],"&lt;&gt;"&amp;BTT[[#This Row],[SAP-Modul
(Pflichtauswahl)]])&gt;0,"Modul anders","okay"),"")</f>
        <v/>
      </c>
      <c r="AQ2688">
        <f>IFERROR(IF(COUNTIFS(BTT[Verwendete Transaktion (Pflichtauswahl)],BTT[[#This Row],[Verwendete Transaktion (Pflichtauswahl)]],BTT[Verantwortliches TP
(automatisch)],"&lt;&gt;"&amp;BTT[[#This Row],[Verantwortliches TP
(automatisch)]])&gt;0,"Transaktion mehrfach","okay"),"")</f>
        <v/>
      </c>
      <c r="AR2688">
        <f>IFERROR(IF(COUNTIFS(BTT[Verwendete Transaktion (Pflichtauswahl)],BTT[[#This Row],[Verwendete Transaktion (Pflichtauswahl)]],BTT[Verantwortliches TP
(automatisch)],"&lt;&gt;"&amp;VLOOKUP(aktives_Teilprojekt,Teilprojekte[[Teilprojekte]:[Kürzel]],2,FALSE))&gt;0,"Transaktion mehrfach","okay"),"")</f>
        <v/>
      </c>
      <c r="AS2688" t="inlineStr">
        <is>
          <t>FI2659</t>
        </is>
      </c>
    </row>
    <row r="2689">
      <c r="A2689">
        <f>IFERROR(IF(BTT[[#This Row],[Lfd Nr. 
(aus konsolidierter Datei)]]&lt;&gt;"",BTT[[#This Row],[Lfd Nr. 
(aus konsolidierter Datei)]],VLOOKUP(aktives_Teilprojekt,Teilprojekte[[Teilprojekte]:[Kürzel]],2,FALSE)&amp;ROW(BTT[[#This Row],[Lfd Nr.
(automatisch)]])-2),"")</f>
        <v/>
      </c>
      <c r="E2689">
        <f>IFERROR(IF(NOT(BTT[[#This Row],[Manuelle Änderung des Verantwortliches TP
(Auswahl - bei Bedarf)]]=""),BTT[[#This Row],[Manuelle Änderung des Verantwortliches TP
(Auswahl - bei Bedarf)]],VLOOKUP(BTT[[#This Row],[Hauptprozess
(Pflichtauswahl)]],Hauptprozesse[],3,FALSE)),"")</f>
        <v/>
      </c>
      <c r="F2689" t="inlineStr">
        <is>
          <t>FI</t>
        </is>
      </c>
      <c r="G2689" t="inlineStr">
        <is>
          <t>RW-B/A</t>
        </is>
      </c>
      <c r="H2689" t="inlineStr">
        <is>
          <t>FI</t>
        </is>
      </c>
      <c r="I2689" t="inlineStr">
        <is>
          <t>S_ALR_87012808</t>
        </is>
      </c>
      <c r="J2689">
        <f>IFERROR(VLOOKUP(BTT[[#This Row],[Verwendete Transaktion (Pflichtauswahl)]],Transaktionen[[Transaktionen]:[Langtext]],2,FALSE),"")</f>
        <v/>
      </c>
      <c r="V2689">
        <f>IFERROR(VLOOKUP(BTT[[#This Row],[Verwendetes Formular
(Auswahl falls relevant)]],Formulare[[Formularbezeichnung]:[Formularname (technisch)]],2,FALSE),"")</f>
        <v/>
      </c>
      <c r="Y2689" t="inlineStr">
        <is>
          <t>keine Berechtigung</t>
        </is>
      </c>
      <c r="AK2689">
        <f>IF(BTT[[#This Row],[Subprozess
(optionale Auswahl)]]="","okay",IF(VLOOKUP(BTT[[#This Row],[Subprozess
(optionale Auswahl)]],BPML[[Subprozess]:[Zugeordneter Hauptprozess]],3,FALSE)=BTT[[#This Row],[Hauptprozess
(Pflichtauswahl)]],"okay","falscher Subprozess"))</f>
        <v/>
      </c>
      <c r="AL2689">
        <f>IF(aktives_Teilprojekt="Master","",IF(BTT[[#This Row],[Verantwortliches TP
(automatisch)]]=VLOOKUP(aktives_Teilprojekt,Teilprojekte[[Teilprojekte]:[Kürzel]],2,FALSE),"okay","Hauptprozess anderes TP"))</f>
        <v/>
      </c>
      <c r="AM26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89">
        <f>IFERROR(IF(BTT[[#This Row],[SAP-Modul
(Pflichtauswahl)]]&lt;&gt;VLOOKUP(BTT[[#This Row],[Verwendete Transaktion (Pflichtauswahl)]],Transaktionen[[Transaktionen]:[Modul]],3,FALSE),"Modul anders","okay"),"")</f>
        <v/>
      </c>
      <c r="AP2689">
        <f>IFERROR(IF(COUNTIFS(BTT[Verwendete Transaktion (Pflichtauswahl)],BTT[[#This Row],[Verwendete Transaktion (Pflichtauswahl)]],BTT[SAP-Modul
(Pflichtauswahl)],"&lt;&gt;"&amp;BTT[[#This Row],[SAP-Modul
(Pflichtauswahl)]])&gt;0,"Modul anders","okay"),"")</f>
        <v/>
      </c>
      <c r="AQ2689">
        <f>IFERROR(IF(COUNTIFS(BTT[Verwendete Transaktion (Pflichtauswahl)],BTT[[#This Row],[Verwendete Transaktion (Pflichtauswahl)]],BTT[Verantwortliches TP
(automatisch)],"&lt;&gt;"&amp;BTT[[#This Row],[Verantwortliches TP
(automatisch)]])&gt;0,"Transaktion mehrfach","okay"),"")</f>
        <v/>
      </c>
      <c r="AR2689">
        <f>IFERROR(IF(COUNTIFS(BTT[Verwendete Transaktion (Pflichtauswahl)],BTT[[#This Row],[Verwendete Transaktion (Pflichtauswahl)]],BTT[Verantwortliches TP
(automatisch)],"&lt;&gt;"&amp;VLOOKUP(aktives_Teilprojekt,Teilprojekte[[Teilprojekte]:[Kürzel]],2,FALSE))&gt;0,"Transaktion mehrfach","okay"),"")</f>
        <v/>
      </c>
      <c r="AS2689" t="inlineStr">
        <is>
          <t>FI2660</t>
        </is>
      </c>
    </row>
    <row r="2690">
      <c r="A2690">
        <f>IFERROR(IF(BTT[[#This Row],[Lfd Nr. 
(aus konsolidierter Datei)]]&lt;&gt;"",BTT[[#This Row],[Lfd Nr. 
(aus konsolidierter Datei)]],VLOOKUP(aktives_Teilprojekt,Teilprojekte[[Teilprojekte]:[Kürzel]],2,FALSE)&amp;ROW(BTT[[#This Row],[Lfd Nr.
(automatisch)]])-2),"")</f>
        <v/>
      </c>
      <c r="E2690">
        <f>IFERROR(IF(NOT(BTT[[#This Row],[Manuelle Änderung des Verantwortliches TP
(Auswahl - bei Bedarf)]]=""),BTT[[#This Row],[Manuelle Änderung des Verantwortliches TP
(Auswahl - bei Bedarf)]],VLOOKUP(BTT[[#This Row],[Hauptprozess
(Pflichtauswahl)]],Hauptprozesse[],3,FALSE)),"")</f>
        <v/>
      </c>
      <c r="F2690" t="inlineStr">
        <is>
          <t>FI</t>
        </is>
      </c>
      <c r="G2690" t="inlineStr">
        <is>
          <t>CO-O</t>
        </is>
      </c>
      <c r="H2690" t="inlineStr">
        <is>
          <t>FI</t>
        </is>
      </c>
      <c r="I2690" t="inlineStr">
        <is>
          <t>S_ALR_87012811</t>
        </is>
      </c>
      <c r="J2690">
        <f>IFERROR(VLOOKUP(BTT[[#This Row],[Verwendete Transaktion (Pflichtauswahl)]],Transaktionen[[Transaktionen]:[Langtext]],2,FALSE),"")</f>
        <v/>
      </c>
      <c r="V2690">
        <f>IFERROR(VLOOKUP(BTT[[#This Row],[Verwendetes Formular
(Auswahl falls relevant)]],Formulare[[Formularbezeichnung]:[Formularname (technisch)]],2,FALSE),"")</f>
        <v/>
      </c>
      <c r="Y2690" t="inlineStr">
        <is>
          <t>keine Berechtigung</t>
        </is>
      </c>
      <c r="AK2690">
        <f>IF(BTT[[#This Row],[Subprozess
(optionale Auswahl)]]="","okay",IF(VLOOKUP(BTT[[#This Row],[Subprozess
(optionale Auswahl)]],BPML[[Subprozess]:[Zugeordneter Hauptprozess]],3,FALSE)=BTT[[#This Row],[Hauptprozess
(Pflichtauswahl)]],"okay","falscher Subprozess"))</f>
        <v/>
      </c>
      <c r="AL2690">
        <f>IF(aktives_Teilprojekt="Master","",IF(BTT[[#This Row],[Verantwortliches TP
(automatisch)]]=VLOOKUP(aktives_Teilprojekt,Teilprojekte[[Teilprojekte]:[Kürzel]],2,FALSE),"okay","Hauptprozess anderes TP"))</f>
        <v/>
      </c>
      <c r="AM26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0">
        <f>IFERROR(IF(BTT[[#This Row],[SAP-Modul
(Pflichtauswahl)]]&lt;&gt;VLOOKUP(BTT[[#This Row],[Verwendete Transaktion (Pflichtauswahl)]],Transaktionen[[Transaktionen]:[Modul]],3,FALSE),"Modul anders","okay"),"")</f>
        <v/>
      </c>
      <c r="AP2690">
        <f>IFERROR(IF(COUNTIFS(BTT[Verwendete Transaktion (Pflichtauswahl)],BTT[[#This Row],[Verwendete Transaktion (Pflichtauswahl)]],BTT[SAP-Modul
(Pflichtauswahl)],"&lt;&gt;"&amp;BTT[[#This Row],[SAP-Modul
(Pflichtauswahl)]])&gt;0,"Modul anders","okay"),"")</f>
        <v/>
      </c>
      <c r="AQ2690">
        <f>IFERROR(IF(COUNTIFS(BTT[Verwendete Transaktion (Pflichtauswahl)],BTT[[#This Row],[Verwendete Transaktion (Pflichtauswahl)]],BTT[Verantwortliches TP
(automatisch)],"&lt;&gt;"&amp;BTT[[#This Row],[Verantwortliches TP
(automatisch)]])&gt;0,"Transaktion mehrfach","okay"),"")</f>
        <v/>
      </c>
      <c r="AR2690">
        <f>IFERROR(IF(COUNTIFS(BTT[Verwendete Transaktion (Pflichtauswahl)],BTT[[#This Row],[Verwendete Transaktion (Pflichtauswahl)]],BTT[Verantwortliches TP
(automatisch)],"&lt;&gt;"&amp;VLOOKUP(aktives_Teilprojekt,Teilprojekte[[Teilprojekte]:[Kürzel]],2,FALSE))&gt;0,"Transaktion mehrfach","okay"),"")</f>
        <v/>
      </c>
      <c r="AS2690" t="inlineStr">
        <is>
          <t>FI2661</t>
        </is>
      </c>
    </row>
    <row r="2691">
      <c r="A2691">
        <f>IFERROR(IF(BTT[[#This Row],[Lfd Nr. 
(aus konsolidierter Datei)]]&lt;&gt;"",BTT[[#This Row],[Lfd Nr. 
(aus konsolidierter Datei)]],VLOOKUP(aktives_Teilprojekt,Teilprojekte[[Teilprojekte]:[Kürzel]],2,FALSE)&amp;ROW(BTT[[#This Row],[Lfd Nr.
(automatisch)]])-2),"")</f>
        <v/>
      </c>
      <c r="B2691" t="inlineStr">
        <is>
          <t>Reporting Anlagenmanagement</t>
        </is>
      </c>
      <c r="E2691">
        <f>IFERROR(IF(NOT(BTT[[#This Row],[Manuelle Änderung des Verantwortliches TP
(Auswahl - bei Bedarf)]]=""),BTT[[#This Row],[Manuelle Änderung des Verantwortliches TP
(Auswahl - bei Bedarf)]],VLOOKUP(BTT[[#This Row],[Hauptprozess
(Pflichtauswahl)]],Hauptprozesse[],3,FALSE)),"")</f>
        <v/>
      </c>
      <c r="F2691" t="inlineStr">
        <is>
          <t>FI</t>
        </is>
      </c>
      <c r="G2691" t="inlineStr">
        <is>
          <t>RW-B/A</t>
        </is>
      </c>
      <c r="H2691" t="inlineStr">
        <is>
          <t>FI</t>
        </is>
      </c>
      <c r="I2691" t="inlineStr">
        <is>
          <t>S_ALR_87012936</t>
        </is>
      </c>
      <c r="J2691">
        <f>IFERROR(VLOOKUP(BTT[[#This Row],[Verwendete Transaktion (Pflichtauswahl)]],Transaktionen[[Transaktionen]:[Langtext]],2,FALSE),"")</f>
        <v/>
      </c>
      <c r="V2691">
        <f>IFERROR(VLOOKUP(BTT[[#This Row],[Verwendetes Formular
(Auswahl falls relevant)]],Formulare[[Formularbezeichnung]:[Formularname (technisch)]],2,FALSE),"")</f>
        <v/>
      </c>
      <c r="AK2691">
        <f>IF(BTT[[#This Row],[Subprozess
(optionale Auswahl)]]="","okay",IF(VLOOKUP(BTT[[#This Row],[Subprozess
(optionale Auswahl)]],BPML[[Subprozess]:[Zugeordneter Hauptprozess]],3,FALSE)=BTT[[#This Row],[Hauptprozess
(Pflichtauswahl)]],"okay","falscher Subprozess"))</f>
        <v/>
      </c>
      <c r="AL2691">
        <f>IF(aktives_Teilprojekt="Master","",IF(BTT[[#This Row],[Verantwortliches TP
(automatisch)]]=VLOOKUP(aktives_Teilprojekt,Teilprojekte[[Teilprojekte]:[Kürzel]],2,FALSE),"okay","Hauptprozess anderes TP"))</f>
        <v/>
      </c>
      <c r="AM26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1">
        <f>IFERROR(IF(BTT[[#This Row],[SAP-Modul
(Pflichtauswahl)]]&lt;&gt;VLOOKUP(BTT[[#This Row],[Verwendete Transaktion (Pflichtauswahl)]],Transaktionen[[Transaktionen]:[Modul]],3,FALSE),"Modul anders","okay"),"")</f>
        <v/>
      </c>
      <c r="AP2691">
        <f>IFERROR(IF(COUNTIFS(BTT[Verwendete Transaktion (Pflichtauswahl)],BTT[[#This Row],[Verwendete Transaktion (Pflichtauswahl)]],BTT[SAP-Modul
(Pflichtauswahl)],"&lt;&gt;"&amp;BTT[[#This Row],[SAP-Modul
(Pflichtauswahl)]])&gt;0,"Modul anders","okay"),"")</f>
        <v/>
      </c>
      <c r="AQ2691">
        <f>IFERROR(IF(COUNTIFS(BTT[Verwendete Transaktion (Pflichtauswahl)],BTT[[#This Row],[Verwendete Transaktion (Pflichtauswahl)]],BTT[Verantwortliches TP
(automatisch)],"&lt;&gt;"&amp;BTT[[#This Row],[Verantwortliches TP
(automatisch)]])&gt;0,"Transaktion mehrfach","okay"),"")</f>
        <v/>
      </c>
      <c r="AR2691">
        <f>IFERROR(IF(COUNTIFS(BTT[Verwendete Transaktion (Pflichtauswahl)],BTT[[#This Row],[Verwendete Transaktion (Pflichtauswahl)]],BTT[Verantwortliches TP
(automatisch)],"&lt;&gt;"&amp;VLOOKUP(aktives_Teilprojekt,Teilprojekte[[Teilprojekte]:[Kürzel]],2,FALSE))&gt;0,"Transaktion mehrfach","okay"),"")</f>
        <v/>
      </c>
      <c r="AS2691" t="inlineStr">
        <is>
          <t>FI2662</t>
        </is>
      </c>
    </row>
    <row r="2692">
      <c r="A2692">
        <f>IFERROR(IF(BTT[[#This Row],[Lfd Nr. 
(aus konsolidierter Datei)]]&lt;&gt;"",BTT[[#This Row],[Lfd Nr. 
(aus konsolidierter Datei)]],VLOOKUP(aktives_Teilprojekt,Teilprojekte[[Teilprojekte]:[Kürzel]],2,FALSE)&amp;ROW(BTT[[#This Row],[Lfd Nr.
(automatisch)]])-2),"")</f>
        <v/>
      </c>
      <c r="B2692" t="inlineStr">
        <is>
          <t>Berichtswesen</t>
        </is>
      </c>
      <c r="E2692">
        <f>IFERROR(IF(NOT(BTT[[#This Row],[Manuelle Änderung des Verantwortliches TP
(Auswahl - bei Bedarf)]]=""),BTT[[#This Row],[Manuelle Änderung des Verantwortliches TP
(Auswahl - bei Bedarf)]],VLOOKUP(BTT[[#This Row],[Hauptprozess
(Pflichtauswahl)]],Hauptprozesse[],3,FALSE)),"")</f>
        <v/>
      </c>
      <c r="F2692" t="inlineStr">
        <is>
          <t>FI</t>
        </is>
      </c>
      <c r="G2692" t="inlineStr">
        <is>
          <t>CO-O</t>
        </is>
      </c>
      <c r="H2692" t="inlineStr">
        <is>
          <t>FI</t>
        </is>
      </c>
      <c r="I2692" t="inlineStr">
        <is>
          <t>S_ALR_87012995</t>
        </is>
      </c>
      <c r="J2692">
        <f>IFERROR(VLOOKUP(BTT[[#This Row],[Verwendete Transaktion (Pflichtauswahl)]],Transaktionen[[Transaktionen]:[Langtext]],2,FALSE),"")</f>
        <v/>
      </c>
      <c r="V2692">
        <f>IFERROR(VLOOKUP(BTT[[#This Row],[Verwendetes Formular
(Auswahl falls relevant)]],Formulare[[Formularbezeichnung]:[Formularname (technisch)]],2,FALSE),"")</f>
        <v/>
      </c>
      <c r="AK2692">
        <f>IF(BTT[[#This Row],[Subprozess
(optionale Auswahl)]]="","okay",IF(VLOOKUP(BTT[[#This Row],[Subprozess
(optionale Auswahl)]],BPML[[Subprozess]:[Zugeordneter Hauptprozess]],3,FALSE)=BTT[[#This Row],[Hauptprozess
(Pflichtauswahl)]],"okay","falscher Subprozess"))</f>
        <v/>
      </c>
      <c r="AL2692">
        <f>IF(aktives_Teilprojekt="Master","",IF(BTT[[#This Row],[Verantwortliches TP
(automatisch)]]=VLOOKUP(aktives_Teilprojekt,Teilprojekte[[Teilprojekte]:[Kürzel]],2,FALSE),"okay","Hauptprozess anderes TP"))</f>
        <v/>
      </c>
      <c r="AM26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2">
        <f>IFERROR(IF(BTT[[#This Row],[SAP-Modul
(Pflichtauswahl)]]&lt;&gt;VLOOKUP(BTT[[#This Row],[Verwendete Transaktion (Pflichtauswahl)]],Transaktionen[[Transaktionen]:[Modul]],3,FALSE),"Modul anders","okay"),"")</f>
        <v/>
      </c>
      <c r="AP2692">
        <f>IFERROR(IF(COUNTIFS(BTT[Verwendete Transaktion (Pflichtauswahl)],BTT[[#This Row],[Verwendete Transaktion (Pflichtauswahl)]],BTT[SAP-Modul
(Pflichtauswahl)],"&lt;&gt;"&amp;BTT[[#This Row],[SAP-Modul
(Pflichtauswahl)]])&gt;0,"Modul anders","okay"),"")</f>
        <v/>
      </c>
      <c r="AQ2692">
        <f>IFERROR(IF(COUNTIFS(BTT[Verwendete Transaktion (Pflichtauswahl)],BTT[[#This Row],[Verwendete Transaktion (Pflichtauswahl)]],BTT[Verantwortliches TP
(automatisch)],"&lt;&gt;"&amp;BTT[[#This Row],[Verantwortliches TP
(automatisch)]])&gt;0,"Transaktion mehrfach","okay"),"")</f>
        <v/>
      </c>
      <c r="AR2692">
        <f>IFERROR(IF(COUNTIFS(BTT[Verwendete Transaktion (Pflichtauswahl)],BTT[[#This Row],[Verwendete Transaktion (Pflichtauswahl)]],BTT[Verantwortliches TP
(automatisch)],"&lt;&gt;"&amp;VLOOKUP(aktives_Teilprojekt,Teilprojekte[[Teilprojekte]:[Kürzel]],2,FALSE))&gt;0,"Transaktion mehrfach","okay"),"")</f>
        <v/>
      </c>
      <c r="AS2692" t="inlineStr">
        <is>
          <t>FI2663</t>
        </is>
      </c>
    </row>
    <row r="2693">
      <c r="A2693">
        <f>IFERROR(IF(BTT[[#This Row],[Lfd Nr. 
(aus konsolidierter Datei)]]&lt;&gt;"",BTT[[#This Row],[Lfd Nr. 
(aus konsolidierter Datei)]],VLOOKUP(aktives_Teilprojekt,Teilprojekte[[Teilprojekte]:[Kürzel]],2,FALSE)&amp;ROW(BTT[[#This Row],[Lfd Nr.
(automatisch)]])-2),"")</f>
        <v/>
      </c>
      <c r="B2693" t="inlineStr">
        <is>
          <t>Berichtswesen</t>
        </is>
      </c>
      <c r="E2693">
        <f>IFERROR(IF(NOT(BTT[[#This Row],[Manuelle Änderung des Verantwortliches TP
(Auswahl - bei Bedarf)]]=""),BTT[[#This Row],[Manuelle Änderung des Verantwortliches TP
(Auswahl - bei Bedarf)]],VLOOKUP(BTT[[#This Row],[Hauptprozess
(Pflichtauswahl)]],Hauptprozesse[],3,FALSE)),"")</f>
        <v/>
      </c>
      <c r="F2693" t="inlineStr">
        <is>
          <t>FI</t>
        </is>
      </c>
      <c r="G2693" t="inlineStr">
        <is>
          <t>CO-O</t>
        </is>
      </c>
      <c r="H2693" t="inlineStr">
        <is>
          <t>FI</t>
        </is>
      </c>
      <c r="I2693" t="inlineStr">
        <is>
          <t>S_ALR_87012996</t>
        </is>
      </c>
      <c r="J2693">
        <f>IFERROR(VLOOKUP(BTT[[#This Row],[Verwendete Transaktion (Pflichtauswahl)]],Transaktionen[[Transaktionen]:[Langtext]],2,FALSE),"")</f>
        <v/>
      </c>
      <c r="V2693">
        <f>IFERROR(VLOOKUP(BTT[[#This Row],[Verwendetes Formular
(Auswahl falls relevant)]],Formulare[[Formularbezeichnung]:[Formularname (technisch)]],2,FALSE),"")</f>
        <v/>
      </c>
      <c r="AK2693">
        <f>IF(BTT[[#This Row],[Subprozess
(optionale Auswahl)]]="","okay",IF(VLOOKUP(BTT[[#This Row],[Subprozess
(optionale Auswahl)]],BPML[[Subprozess]:[Zugeordneter Hauptprozess]],3,FALSE)=BTT[[#This Row],[Hauptprozess
(Pflichtauswahl)]],"okay","falscher Subprozess"))</f>
        <v/>
      </c>
      <c r="AL2693">
        <f>IF(aktives_Teilprojekt="Master","",IF(BTT[[#This Row],[Verantwortliches TP
(automatisch)]]=VLOOKUP(aktives_Teilprojekt,Teilprojekte[[Teilprojekte]:[Kürzel]],2,FALSE),"okay","Hauptprozess anderes TP"))</f>
        <v/>
      </c>
      <c r="AM26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3">
        <f>IFERROR(IF(BTT[[#This Row],[SAP-Modul
(Pflichtauswahl)]]&lt;&gt;VLOOKUP(BTT[[#This Row],[Verwendete Transaktion (Pflichtauswahl)]],Transaktionen[[Transaktionen]:[Modul]],3,FALSE),"Modul anders","okay"),"")</f>
        <v/>
      </c>
      <c r="AP2693">
        <f>IFERROR(IF(COUNTIFS(BTT[Verwendete Transaktion (Pflichtauswahl)],BTT[[#This Row],[Verwendete Transaktion (Pflichtauswahl)]],BTT[SAP-Modul
(Pflichtauswahl)],"&lt;&gt;"&amp;BTT[[#This Row],[SAP-Modul
(Pflichtauswahl)]])&gt;0,"Modul anders","okay"),"")</f>
        <v/>
      </c>
      <c r="AQ2693">
        <f>IFERROR(IF(COUNTIFS(BTT[Verwendete Transaktion (Pflichtauswahl)],BTT[[#This Row],[Verwendete Transaktion (Pflichtauswahl)]],BTT[Verantwortliches TP
(automatisch)],"&lt;&gt;"&amp;BTT[[#This Row],[Verantwortliches TP
(automatisch)]])&gt;0,"Transaktion mehrfach","okay"),"")</f>
        <v/>
      </c>
      <c r="AR2693">
        <f>IFERROR(IF(COUNTIFS(BTT[Verwendete Transaktion (Pflichtauswahl)],BTT[[#This Row],[Verwendete Transaktion (Pflichtauswahl)]],BTT[Verantwortliches TP
(automatisch)],"&lt;&gt;"&amp;VLOOKUP(aktives_Teilprojekt,Teilprojekte[[Teilprojekte]:[Kürzel]],2,FALSE))&gt;0,"Transaktion mehrfach","okay"),"")</f>
        <v/>
      </c>
      <c r="AS2693" t="inlineStr">
        <is>
          <t>FI2664</t>
        </is>
      </c>
    </row>
    <row r="2694">
      <c r="A2694">
        <f>IFERROR(IF(BTT[[#This Row],[Lfd Nr. 
(aus konsolidierter Datei)]]&lt;&gt;"",BTT[[#This Row],[Lfd Nr. 
(aus konsolidierter Datei)]],VLOOKUP(aktives_Teilprojekt,Teilprojekte[[Teilprojekte]:[Kürzel]],2,FALSE)&amp;ROW(BTT[[#This Row],[Lfd Nr.
(automatisch)]])-2),"")</f>
        <v/>
      </c>
      <c r="B2694" t="inlineStr">
        <is>
          <t>Berichtswesen</t>
        </is>
      </c>
      <c r="E2694">
        <f>IFERROR(IF(NOT(BTT[[#This Row],[Manuelle Änderung des Verantwortliches TP
(Auswahl - bei Bedarf)]]=""),BTT[[#This Row],[Manuelle Änderung des Verantwortliches TP
(Auswahl - bei Bedarf)]],VLOOKUP(BTT[[#This Row],[Hauptprozess
(Pflichtauswahl)]],Hauptprozesse[],3,FALSE)),"")</f>
        <v/>
      </c>
      <c r="F2694" t="inlineStr">
        <is>
          <t>FI</t>
        </is>
      </c>
      <c r="G2694" t="inlineStr">
        <is>
          <t>CO-O</t>
        </is>
      </c>
      <c r="H2694" t="inlineStr">
        <is>
          <t>FI</t>
        </is>
      </c>
      <c r="I2694" t="inlineStr">
        <is>
          <t>S_ALR_87012997</t>
        </is>
      </c>
      <c r="J2694">
        <f>IFERROR(VLOOKUP(BTT[[#This Row],[Verwendete Transaktion (Pflichtauswahl)]],Transaktionen[[Transaktionen]:[Langtext]],2,FALSE),"")</f>
        <v/>
      </c>
      <c r="V2694">
        <f>IFERROR(VLOOKUP(BTT[[#This Row],[Verwendetes Formular
(Auswahl falls relevant)]],Formulare[[Formularbezeichnung]:[Formularname (technisch)]],2,FALSE),"")</f>
        <v/>
      </c>
      <c r="AK2694">
        <f>IF(BTT[[#This Row],[Subprozess
(optionale Auswahl)]]="","okay",IF(VLOOKUP(BTT[[#This Row],[Subprozess
(optionale Auswahl)]],BPML[[Subprozess]:[Zugeordneter Hauptprozess]],3,FALSE)=BTT[[#This Row],[Hauptprozess
(Pflichtauswahl)]],"okay","falscher Subprozess"))</f>
        <v/>
      </c>
      <c r="AL2694">
        <f>IF(aktives_Teilprojekt="Master","",IF(BTT[[#This Row],[Verantwortliches TP
(automatisch)]]=VLOOKUP(aktives_Teilprojekt,Teilprojekte[[Teilprojekte]:[Kürzel]],2,FALSE),"okay","Hauptprozess anderes TP"))</f>
        <v/>
      </c>
      <c r="AM26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4">
        <f>IFERROR(IF(BTT[[#This Row],[SAP-Modul
(Pflichtauswahl)]]&lt;&gt;VLOOKUP(BTT[[#This Row],[Verwendete Transaktion (Pflichtauswahl)]],Transaktionen[[Transaktionen]:[Modul]],3,FALSE),"Modul anders","okay"),"")</f>
        <v/>
      </c>
      <c r="AP2694">
        <f>IFERROR(IF(COUNTIFS(BTT[Verwendete Transaktion (Pflichtauswahl)],BTT[[#This Row],[Verwendete Transaktion (Pflichtauswahl)]],BTT[SAP-Modul
(Pflichtauswahl)],"&lt;&gt;"&amp;BTT[[#This Row],[SAP-Modul
(Pflichtauswahl)]])&gt;0,"Modul anders","okay"),"")</f>
        <v/>
      </c>
      <c r="AQ2694">
        <f>IFERROR(IF(COUNTIFS(BTT[Verwendete Transaktion (Pflichtauswahl)],BTT[[#This Row],[Verwendete Transaktion (Pflichtauswahl)]],BTT[Verantwortliches TP
(automatisch)],"&lt;&gt;"&amp;BTT[[#This Row],[Verantwortliches TP
(automatisch)]])&gt;0,"Transaktion mehrfach","okay"),"")</f>
        <v/>
      </c>
      <c r="AR2694">
        <f>IFERROR(IF(COUNTIFS(BTT[Verwendete Transaktion (Pflichtauswahl)],BTT[[#This Row],[Verwendete Transaktion (Pflichtauswahl)]],BTT[Verantwortliches TP
(automatisch)],"&lt;&gt;"&amp;VLOOKUP(aktives_Teilprojekt,Teilprojekte[[Teilprojekte]:[Kürzel]],2,FALSE))&gt;0,"Transaktion mehrfach","okay"),"")</f>
        <v/>
      </c>
      <c r="AS2694" t="inlineStr">
        <is>
          <t>FI2665</t>
        </is>
      </c>
    </row>
    <row r="2695">
      <c r="A2695">
        <f>IFERROR(IF(BTT[[#This Row],[Lfd Nr. 
(aus konsolidierter Datei)]]&lt;&gt;"",BTT[[#This Row],[Lfd Nr. 
(aus konsolidierter Datei)]],VLOOKUP(aktives_Teilprojekt,Teilprojekte[[Teilprojekte]:[Kürzel]],2,FALSE)&amp;ROW(BTT[[#This Row],[Lfd Nr.
(automatisch)]])-2),"")</f>
        <v/>
      </c>
      <c r="B2695" t="inlineStr">
        <is>
          <t>Berichtswesen</t>
        </is>
      </c>
      <c r="E2695">
        <f>IFERROR(IF(NOT(BTT[[#This Row],[Manuelle Änderung des Verantwortliches TP
(Auswahl - bei Bedarf)]]=""),BTT[[#This Row],[Manuelle Änderung des Verantwortliches TP
(Auswahl - bei Bedarf)]],VLOOKUP(BTT[[#This Row],[Hauptprozess
(Pflichtauswahl)]],Hauptprozesse[],3,FALSE)),"")</f>
        <v/>
      </c>
      <c r="F2695" t="inlineStr">
        <is>
          <t>FI</t>
        </is>
      </c>
      <c r="G2695" t="inlineStr">
        <is>
          <t>CO-O</t>
        </is>
      </c>
      <c r="H2695" t="inlineStr">
        <is>
          <t>FI</t>
        </is>
      </c>
      <c r="I2695" t="inlineStr">
        <is>
          <t>S_ALR_87012998</t>
        </is>
      </c>
      <c r="J2695">
        <f>IFERROR(VLOOKUP(BTT[[#This Row],[Verwendete Transaktion (Pflichtauswahl)]],Transaktionen[[Transaktionen]:[Langtext]],2,FALSE),"")</f>
        <v/>
      </c>
      <c r="V2695">
        <f>IFERROR(VLOOKUP(BTT[[#This Row],[Verwendetes Formular
(Auswahl falls relevant)]],Formulare[[Formularbezeichnung]:[Formularname (technisch)]],2,FALSE),"")</f>
        <v/>
      </c>
      <c r="AK2695">
        <f>IF(BTT[[#This Row],[Subprozess
(optionale Auswahl)]]="","okay",IF(VLOOKUP(BTT[[#This Row],[Subprozess
(optionale Auswahl)]],BPML[[Subprozess]:[Zugeordneter Hauptprozess]],3,FALSE)=BTT[[#This Row],[Hauptprozess
(Pflichtauswahl)]],"okay","falscher Subprozess"))</f>
        <v/>
      </c>
      <c r="AL2695">
        <f>IF(aktives_Teilprojekt="Master","",IF(BTT[[#This Row],[Verantwortliches TP
(automatisch)]]=VLOOKUP(aktives_Teilprojekt,Teilprojekte[[Teilprojekte]:[Kürzel]],2,FALSE),"okay","Hauptprozess anderes TP"))</f>
        <v/>
      </c>
      <c r="AM26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5">
        <f>IFERROR(IF(BTT[[#This Row],[SAP-Modul
(Pflichtauswahl)]]&lt;&gt;VLOOKUP(BTT[[#This Row],[Verwendete Transaktion (Pflichtauswahl)]],Transaktionen[[Transaktionen]:[Modul]],3,FALSE),"Modul anders","okay"),"")</f>
        <v/>
      </c>
      <c r="AP2695">
        <f>IFERROR(IF(COUNTIFS(BTT[Verwendete Transaktion (Pflichtauswahl)],BTT[[#This Row],[Verwendete Transaktion (Pflichtauswahl)]],BTT[SAP-Modul
(Pflichtauswahl)],"&lt;&gt;"&amp;BTT[[#This Row],[SAP-Modul
(Pflichtauswahl)]])&gt;0,"Modul anders","okay"),"")</f>
        <v/>
      </c>
      <c r="AQ2695">
        <f>IFERROR(IF(COUNTIFS(BTT[Verwendete Transaktion (Pflichtauswahl)],BTT[[#This Row],[Verwendete Transaktion (Pflichtauswahl)]],BTT[Verantwortliches TP
(automatisch)],"&lt;&gt;"&amp;BTT[[#This Row],[Verantwortliches TP
(automatisch)]])&gt;0,"Transaktion mehrfach","okay"),"")</f>
        <v/>
      </c>
      <c r="AR2695">
        <f>IFERROR(IF(COUNTIFS(BTT[Verwendete Transaktion (Pflichtauswahl)],BTT[[#This Row],[Verwendete Transaktion (Pflichtauswahl)]],BTT[Verantwortliches TP
(automatisch)],"&lt;&gt;"&amp;VLOOKUP(aktives_Teilprojekt,Teilprojekte[[Teilprojekte]:[Kürzel]],2,FALSE))&gt;0,"Transaktion mehrfach","okay"),"")</f>
        <v/>
      </c>
      <c r="AS2695" t="inlineStr">
        <is>
          <t>FI2666</t>
        </is>
      </c>
    </row>
    <row r="2696">
      <c r="A2696">
        <f>IFERROR(IF(BTT[[#This Row],[Lfd Nr. 
(aus konsolidierter Datei)]]&lt;&gt;"",BTT[[#This Row],[Lfd Nr. 
(aus konsolidierter Datei)]],VLOOKUP(aktives_Teilprojekt,Teilprojekte[[Teilprojekte]:[Kürzel]],2,FALSE)&amp;ROW(BTT[[#This Row],[Lfd Nr.
(automatisch)]])-2),"")</f>
        <v/>
      </c>
      <c r="B2696" t="inlineStr">
        <is>
          <t>Berichtswesen</t>
        </is>
      </c>
      <c r="E2696">
        <f>IFERROR(IF(NOT(BTT[[#This Row],[Manuelle Änderung des Verantwortliches TP
(Auswahl - bei Bedarf)]]=""),BTT[[#This Row],[Manuelle Änderung des Verantwortliches TP
(Auswahl - bei Bedarf)]],VLOOKUP(BTT[[#This Row],[Hauptprozess
(Pflichtauswahl)]],Hauptprozesse[],3,FALSE)),"")</f>
        <v/>
      </c>
      <c r="F2696" t="inlineStr">
        <is>
          <t>FI</t>
        </is>
      </c>
      <c r="G2696" t="inlineStr">
        <is>
          <t>CO-O</t>
        </is>
      </c>
      <c r="H2696" t="inlineStr">
        <is>
          <t>FI</t>
        </is>
      </c>
      <c r="I2696" t="inlineStr">
        <is>
          <t>S_ALR_87013000</t>
        </is>
      </c>
      <c r="J2696">
        <f>IFERROR(VLOOKUP(BTT[[#This Row],[Verwendete Transaktion (Pflichtauswahl)]],Transaktionen[[Transaktionen]:[Langtext]],2,FALSE),"")</f>
        <v/>
      </c>
      <c r="V2696">
        <f>IFERROR(VLOOKUP(BTT[[#This Row],[Verwendetes Formular
(Auswahl falls relevant)]],Formulare[[Formularbezeichnung]:[Formularname (technisch)]],2,FALSE),"")</f>
        <v/>
      </c>
      <c r="AK2696">
        <f>IF(BTT[[#This Row],[Subprozess
(optionale Auswahl)]]="","okay",IF(VLOOKUP(BTT[[#This Row],[Subprozess
(optionale Auswahl)]],BPML[[Subprozess]:[Zugeordneter Hauptprozess]],3,FALSE)=BTT[[#This Row],[Hauptprozess
(Pflichtauswahl)]],"okay","falscher Subprozess"))</f>
        <v/>
      </c>
      <c r="AL2696">
        <f>IF(aktives_Teilprojekt="Master","",IF(BTT[[#This Row],[Verantwortliches TP
(automatisch)]]=VLOOKUP(aktives_Teilprojekt,Teilprojekte[[Teilprojekte]:[Kürzel]],2,FALSE),"okay","Hauptprozess anderes TP"))</f>
        <v/>
      </c>
      <c r="AM26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6">
        <f>IFERROR(IF(BTT[[#This Row],[SAP-Modul
(Pflichtauswahl)]]&lt;&gt;VLOOKUP(BTT[[#This Row],[Verwendete Transaktion (Pflichtauswahl)]],Transaktionen[[Transaktionen]:[Modul]],3,FALSE),"Modul anders","okay"),"")</f>
        <v/>
      </c>
      <c r="AP2696">
        <f>IFERROR(IF(COUNTIFS(BTT[Verwendete Transaktion (Pflichtauswahl)],BTT[[#This Row],[Verwendete Transaktion (Pflichtauswahl)]],BTT[SAP-Modul
(Pflichtauswahl)],"&lt;&gt;"&amp;BTT[[#This Row],[SAP-Modul
(Pflichtauswahl)]])&gt;0,"Modul anders","okay"),"")</f>
        <v/>
      </c>
      <c r="AQ2696">
        <f>IFERROR(IF(COUNTIFS(BTT[Verwendete Transaktion (Pflichtauswahl)],BTT[[#This Row],[Verwendete Transaktion (Pflichtauswahl)]],BTT[Verantwortliches TP
(automatisch)],"&lt;&gt;"&amp;BTT[[#This Row],[Verantwortliches TP
(automatisch)]])&gt;0,"Transaktion mehrfach","okay"),"")</f>
        <v/>
      </c>
      <c r="AR2696">
        <f>IFERROR(IF(COUNTIFS(BTT[Verwendete Transaktion (Pflichtauswahl)],BTT[[#This Row],[Verwendete Transaktion (Pflichtauswahl)]],BTT[Verantwortliches TP
(automatisch)],"&lt;&gt;"&amp;VLOOKUP(aktives_Teilprojekt,Teilprojekte[[Teilprojekte]:[Kürzel]],2,FALSE))&gt;0,"Transaktion mehrfach","okay"),"")</f>
        <v/>
      </c>
      <c r="AS2696" t="inlineStr">
        <is>
          <t>FI2667</t>
        </is>
      </c>
    </row>
    <row r="2697">
      <c r="A2697">
        <f>IFERROR(IF(BTT[[#This Row],[Lfd Nr. 
(aus konsolidierter Datei)]]&lt;&gt;"",BTT[[#This Row],[Lfd Nr. 
(aus konsolidierter Datei)]],VLOOKUP(aktives_Teilprojekt,Teilprojekte[[Teilprojekte]:[Kürzel]],2,FALSE)&amp;ROW(BTT[[#This Row],[Lfd Nr.
(automatisch)]])-2),"")</f>
        <v/>
      </c>
      <c r="B2697" t="inlineStr">
        <is>
          <t>Berichtswesen</t>
        </is>
      </c>
      <c r="E2697">
        <f>IFERROR(IF(NOT(BTT[[#This Row],[Manuelle Änderung des Verantwortliches TP
(Auswahl - bei Bedarf)]]=""),BTT[[#This Row],[Manuelle Änderung des Verantwortliches TP
(Auswahl - bei Bedarf)]],VLOOKUP(BTT[[#This Row],[Hauptprozess
(Pflichtauswahl)]],Hauptprozesse[],3,FALSE)),"")</f>
        <v/>
      </c>
      <c r="F2697" t="inlineStr">
        <is>
          <t>FI</t>
        </is>
      </c>
      <c r="G2697" t="inlineStr">
        <is>
          <t>CO-O</t>
        </is>
      </c>
      <c r="H2697" t="inlineStr">
        <is>
          <t>FI</t>
        </is>
      </c>
      <c r="I2697" t="inlineStr">
        <is>
          <t>S_ALR_87013001</t>
        </is>
      </c>
      <c r="J2697">
        <f>IFERROR(VLOOKUP(BTT[[#This Row],[Verwendete Transaktion (Pflichtauswahl)]],Transaktionen[[Transaktionen]:[Langtext]],2,FALSE),"")</f>
        <v/>
      </c>
      <c r="V2697">
        <f>IFERROR(VLOOKUP(BTT[[#This Row],[Verwendetes Formular
(Auswahl falls relevant)]],Formulare[[Formularbezeichnung]:[Formularname (technisch)]],2,FALSE),"")</f>
        <v/>
      </c>
      <c r="AK2697">
        <f>IF(BTT[[#This Row],[Subprozess
(optionale Auswahl)]]="","okay",IF(VLOOKUP(BTT[[#This Row],[Subprozess
(optionale Auswahl)]],BPML[[Subprozess]:[Zugeordneter Hauptprozess]],3,FALSE)=BTT[[#This Row],[Hauptprozess
(Pflichtauswahl)]],"okay","falscher Subprozess"))</f>
        <v/>
      </c>
      <c r="AL2697">
        <f>IF(aktives_Teilprojekt="Master","",IF(BTT[[#This Row],[Verantwortliches TP
(automatisch)]]=VLOOKUP(aktives_Teilprojekt,Teilprojekte[[Teilprojekte]:[Kürzel]],2,FALSE),"okay","Hauptprozess anderes TP"))</f>
        <v/>
      </c>
      <c r="AM26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7">
        <f>IFERROR(IF(BTT[[#This Row],[SAP-Modul
(Pflichtauswahl)]]&lt;&gt;VLOOKUP(BTT[[#This Row],[Verwendete Transaktion (Pflichtauswahl)]],Transaktionen[[Transaktionen]:[Modul]],3,FALSE),"Modul anders","okay"),"")</f>
        <v/>
      </c>
      <c r="AP2697">
        <f>IFERROR(IF(COUNTIFS(BTT[Verwendete Transaktion (Pflichtauswahl)],BTT[[#This Row],[Verwendete Transaktion (Pflichtauswahl)]],BTT[SAP-Modul
(Pflichtauswahl)],"&lt;&gt;"&amp;BTT[[#This Row],[SAP-Modul
(Pflichtauswahl)]])&gt;0,"Modul anders","okay"),"")</f>
        <v/>
      </c>
      <c r="AQ2697">
        <f>IFERROR(IF(COUNTIFS(BTT[Verwendete Transaktion (Pflichtauswahl)],BTT[[#This Row],[Verwendete Transaktion (Pflichtauswahl)]],BTT[Verantwortliches TP
(automatisch)],"&lt;&gt;"&amp;BTT[[#This Row],[Verantwortliches TP
(automatisch)]])&gt;0,"Transaktion mehrfach","okay"),"")</f>
        <v/>
      </c>
      <c r="AR2697">
        <f>IFERROR(IF(COUNTIFS(BTT[Verwendete Transaktion (Pflichtauswahl)],BTT[[#This Row],[Verwendete Transaktion (Pflichtauswahl)]],BTT[Verantwortliches TP
(automatisch)],"&lt;&gt;"&amp;VLOOKUP(aktives_Teilprojekt,Teilprojekte[[Teilprojekte]:[Kürzel]],2,FALSE))&gt;0,"Transaktion mehrfach","okay"),"")</f>
        <v/>
      </c>
      <c r="AS2697" t="inlineStr">
        <is>
          <t>FI2668</t>
        </is>
      </c>
    </row>
    <row r="2698">
      <c r="A2698">
        <f>IFERROR(IF(BTT[[#This Row],[Lfd Nr. 
(aus konsolidierter Datei)]]&lt;&gt;"",BTT[[#This Row],[Lfd Nr. 
(aus konsolidierter Datei)]],VLOOKUP(aktives_Teilprojekt,Teilprojekte[[Teilprojekte]:[Kürzel]],2,FALSE)&amp;ROW(BTT[[#This Row],[Lfd Nr.
(automatisch)]])-2),"")</f>
        <v/>
      </c>
      <c r="B2698" t="inlineStr">
        <is>
          <t>Berichtswesen</t>
        </is>
      </c>
      <c r="E2698">
        <f>IFERROR(IF(NOT(BTT[[#This Row],[Manuelle Änderung des Verantwortliches TP
(Auswahl - bei Bedarf)]]=""),BTT[[#This Row],[Manuelle Änderung des Verantwortliches TP
(Auswahl - bei Bedarf)]],VLOOKUP(BTT[[#This Row],[Hauptprozess
(Pflichtauswahl)]],Hauptprozesse[],3,FALSE)),"")</f>
        <v/>
      </c>
      <c r="F2698" t="inlineStr">
        <is>
          <t>FI</t>
        </is>
      </c>
      <c r="G2698" t="inlineStr">
        <is>
          <t>CO-O</t>
        </is>
      </c>
      <c r="H2698" t="inlineStr">
        <is>
          <t>FI</t>
        </is>
      </c>
      <c r="I2698" t="inlineStr">
        <is>
          <t>S_ALR_87013002</t>
        </is>
      </c>
      <c r="J2698">
        <f>IFERROR(VLOOKUP(BTT[[#This Row],[Verwendete Transaktion (Pflichtauswahl)]],Transaktionen[[Transaktionen]:[Langtext]],2,FALSE),"")</f>
        <v/>
      </c>
      <c r="V2698">
        <f>IFERROR(VLOOKUP(BTT[[#This Row],[Verwendetes Formular
(Auswahl falls relevant)]],Formulare[[Formularbezeichnung]:[Formularname (technisch)]],2,FALSE),"")</f>
        <v/>
      </c>
      <c r="AK2698">
        <f>IF(BTT[[#This Row],[Subprozess
(optionale Auswahl)]]="","okay",IF(VLOOKUP(BTT[[#This Row],[Subprozess
(optionale Auswahl)]],BPML[[Subprozess]:[Zugeordneter Hauptprozess]],3,FALSE)=BTT[[#This Row],[Hauptprozess
(Pflichtauswahl)]],"okay","falscher Subprozess"))</f>
        <v/>
      </c>
      <c r="AL2698">
        <f>IF(aktives_Teilprojekt="Master","",IF(BTT[[#This Row],[Verantwortliches TP
(automatisch)]]=VLOOKUP(aktives_Teilprojekt,Teilprojekte[[Teilprojekte]:[Kürzel]],2,FALSE),"okay","Hauptprozess anderes TP"))</f>
        <v/>
      </c>
      <c r="AM26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8">
        <f>IFERROR(IF(BTT[[#This Row],[SAP-Modul
(Pflichtauswahl)]]&lt;&gt;VLOOKUP(BTT[[#This Row],[Verwendete Transaktion (Pflichtauswahl)]],Transaktionen[[Transaktionen]:[Modul]],3,FALSE),"Modul anders","okay"),"")</f>
        <v/>
      </c>
      <c r="AP2698">
        <f>IFERROR(IF(COUNTIFS(BTT[Verwendete Transaktion (Pflichtauswahl)],BTT[[#This Row],[Verwendete Transaktion (Pflichtauswahl)]],BTT[SAP-Modul
(Pflichtauswahl)],"&lt;&gt;"&amp;BTT[[#This Row],[SAP-Modul
(Pflichtauswahl)]])&gt;0,"Modul anders","okay"),"")</f>
        <v/>
      </c>
      <c r="AQ2698">
        <f>IFERROR(IF(COUNTIFS(BTT[Verwendete Transaktion (Pflichtauswahl)],BTT[[#This Row],[Verwendete Transaktion (Pflichtauswahl)]],BTT[Verantwortliches TP
(automatisch)],"&lt;&gt;"&amp;BTT[[#This Row],[Verantwortliches TP
(automatisch)]])&gt;0,"Transaktion mehrfach","okay"),"")</f>
        <v/>
      </c>
      <c r="AR2698">
        <f>IFERROR(IF(COUNTIFS(BTT[Verwendete Transaktion (Pflichtauswahl)],BTT[[#This Row],[Verwendete Transaktion (Pflichtauswahl)]],BTT[Verantwortliches TP
(automatisch)],"&lt;&gt;"&amp;VLOOKUP(aktives_Teilprojekt,Teilprojekte[[Teilprojekte]:[Kürzel]],2,FALSE))&gt;0,"Transaktion mehrfach","okay"),"")</f>
        <v/>
      </c>
      <c r="AS2698" t="inlineStr">
        <is>
          <t>FI2669</t>
        </is>
      </c>
    </row>
    <row r="2699">
      <c r="A2699">
        <f>IFERROR(IF(BTT[[#This Row],[Lfd Nr. 
(aus konsolidierter Datei)]]&lt;&gt;"",BTT[[#This Row],[Lfd Nr. 
(aus konsolidierter Datei)]],VLOOKUP(aktives_Teilprojekt,Teilprojekte[[Teilprojekte]:[Kürzel]],2,FALSE)&amp;ROW(BTT[[#This Row],[Lfd Nr.
(automatisch)]])-2),"")</f>
        <v/>
      </c>
      <c r="B2699" t="inlineStr">
        <is>
          <t>Berichtswesen</t>
        </is>
      </c>
      <c r="E2699">
        <f>IFERROR(IF(NOT(BTT[[#This Row],[Manuelle Änderung des Verantwortliches TP
(Auswahl - bei Bedarf)]]=""),BTT[[#This Row],[Manuelle Änderung des Verantwortliches TP
(Auswahl - bei Bedarf)]],VLOOKUP(BTT[[#This Row],[Hauptprozess
(Pflichtauswahl)]],Hauptprozesse[],3,FALSE)),"")</f>
        <v/>
      </c>
      <c r="F2699" t="inlineStr">
        <is>
          <t>FI</t>
        </is>
      </c>
      <c r="G2699" t="inlineStr">
        <is>
          <t>CO-O</t>
        </is>
      </c>
      <c r="H2699" t="inlineStr">
        <is>
          <t>FI</t>
        </is>
      </c>
      <c r="I2699" t="inlineStr">
        <is>
          <t>S_ALR_87013003</t>
        </is>
      </c>
      <c r="J2699">
        <f>IFERROR(VLOOKUP(BTT[[#This Row],[Verwendete Transaktion (Pflichtauswahl)]],Transaktionen[[Transaktionen]:[Langtext]],2,FALSE),"")</f>
        <v/>
      </c>
      <c r="V2699">
        <f>IFERROR(VLOOKUP(BTT[[#This Row],[Verwendetes Formular
(Auswahl falls relevant)]],Formulare[[Formularbezeichnung]:[Formularname (technisch)]],2,FALSE),"")</f>
        <v/>
      </c>
      <c r="AK2699">
        <f>IF(BTT[[#This Row],[Subprozess
(optionale Auswahl)]]="","okay",IF(VLOOKUP(BTT[[#This Row],[Subprozess
(optionale Auswahl)]],BPML[[Subprozess]:[Zugeordneter Hauptprozess]],3,FALSE)=BTT[[#This Row],[Hauptprozess
(Pflichtauswahl)]],"okay","falscher Subprozess"))</f>
        <v/>
      </c>
      <c r="AL2699">
        <f>IF(aktives_Teilprojekt="Master","",IF(BTT[[#This Row],[Verantwortliches TP
(automatisch)]]=VLOOKUP(aktives_Teilprojekt,Teilprojekte[[Teilprojekte]:[Kürzel]],2,FALSE),"okay","Hauptprozess anderes TP"))</f>
        <v/>
      </c>
      <c r="AM26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6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699">
        <f>IFERROR(IF(BTT[[#This Row],[SAP-Modul
(Pflichtauswahl)]]&lt;&gt;VLOOKUP(BTT[[#This Row],[Verwendete Transaktion (Pflichtauswahl)]],Transaktionen[[Transaktionen]:[Modul]],3,FALSE),"Modul anders","okay"),"")</f>
        <v/>
      </c>
      <c r="AP2699">
        <f>IFERROR(IF(COUNTIFS(BTT[Verwendete Transaktion (Pflichtauswahl)],BTT[[#This Row],[Verwendete Transaktion (Pflichtauswahl)]],BTT[SAP-Modul
(Pflichtauswahl)],"&lt;&gt;"&amp;BTT[[#This Row],[SAP-Modul
(Pflichtauswahl)]])&gt;0,"Modul anders","okay"),"")</f>
        <v/>
      </c>
      <c r="AQ2699">
        <f>IFERROR(IF(COUNTIFS(BTT[Verwendete Transaktion (Pflichtauswahl)],BTT[[#This Row],[Verwendete Transaktion (Pflichtauswahl)]],BTT[Verantwortliches TP
(automatisch)],"&lt;&gt;"&amp;BTT[[#This Row],[Verantwortliches TP
(automatisch)]])&gt;0,"Transaktion mehrfach","okay"),"")</f>
        <v/>
      </c>
      <c r="AR2699">
        <f>IFERROR(IF(COUNTIFS(BTT[Verwendete Transaktion (Pflichtauswahl)],BTT[[#This Row],[Verwendete Transaktion (Pflichtauswahl)]],BTT[Verantwortliches TP
(automatisch)],"&lt;&gt;"&amp;VLOOKUP(aktives_Teilprojekt,Teilprojekte[[Teilprojekte]:[Kürzel]],2,FALSE))&gt;0,"Transaktion mehrfach","okay"),"")</f>
        <v/>
      </c>
      <c r="AS2699" t="inlineStr">
        <is>
          <t>FI2670</t>
        </is>
      </c>
    </row>
    <row r="2700">
      <c r="A2700">
        <f>IFERROR(IF(BTT[[#This Row],[Lfd Nr. 
(aus konsolidierter Datei)]]&lt;&gt;"",BTT[[#This Row],[Lfd Nr. 
(aus konsolidierter Datei)]],VLOOKUP(aktives_Teilprojekt,Teilprojekte[[Teilprojekte]:[Kürzel]],2,FALSE)&amp;ROW(BTT[[#This Row],[Lfd Nr.
(automatisch)]])-2),"")</f>
        <v/>
      </c>
      <c r="B2700" t="inlineStr">
        <is>
          <t>Berichtswesen</t>
        </is>
      </c>
      <c r="E2700">
        <f>IFERROR(IF(NOT(BTT[[#This Row],[Manuelle Änderung des Verantwortliches TP
(Auswahl - bei Bedarf)]]=""),BTT[[#This Row],[Manuelle Änderung des Verantwortliches TP
(Auswahl - bei Bedarf)]],VLOOKUP(BTT[[#This Row],[Hauptprozess
(Pflichtauswahl)]],Hauptprozesse[],3,FALSE)),"")</f>
        <v/>
      </c>
      <c r="F2700" t="inlineStr">
        <is>
          <t>FI</t>
        </is>
      </c>
      <c r="G2700" t="inlineStr">
        <is>
          <t>CO-O</t>
        </is>
      </c>
      <c r="H2700" t="inlineStr">
        <is>
          <t>FI</t>
        </is>
      </c>
      <c r="I2700" t="inlineStr">
        <is>
          <t>S_ALR_87013004</t>
        </is>
      </c>
      <c r="J2700">
        <f>IFERROR(VLOOKUP(BTT[[#This Row],[Verwendete Transaktion (Pflichtauswahl)]],Transaktionen[[Transaktionen]:[Langtext]],2,FALSE),"")</f>
        <v/>
      </c>
      <c r="V2700">
        <f>IFERROR(VLOOKUP(BTT[[#This Row],[Verwendetes Formular
(Auswahl falls relevant)]],Formulare[[Formularbezeichnung]:[Formularname (technisch)]],2,FALSE),"")</f>
        <v/>
      </c>
      <c r="AK2700">
        <f>IF(BTT[[#This Row],[Subprozess
(optionale Auswahl)]]="","okay",IF(VLOOKUP(BTT[[#This Row],[Subprozess
(optionale Auswahl)]],BPML[[Subprozess]:[Zugeordneter Hauptprozess]],3,FALSE)=BTT[[#This Row],[Hauptprozess
(Pflichtauswahl)]],"okay","falscher Subprozess"))</f>
        <v/>
      </c>
      <c r="AL2700">
        <f>IF(aktives_Teilprojekt="Master","",IF(BTT[[#This Row],[Verantwortliches TP
(automatisch)]]=VLOOKUP(aktives_Teilprojekt,Teilprojekte[[Teilprojekte]:[Kürzel]],2,FALSE),"okay","Hauptprozess anderes TP"))</f>
        <v/>
      </c>
      <c r="AM27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0">
        <f>IFERROR(IF(BTT[[#This Row],[SAP-Modul
(Pflichtauswahl)]]&lt;&gt;VLOOKUP(BTT[[#This Row],[Verwendete Transaktion (Pflichtauswahl)]],Transaktionen[[Transaktionen]:[Modul]],3,FALSE),"Modul anders","okay"),"")</f>
        <v/>
      </c>
      <c r="AP2700">
        <f>IFERROR(IF(COUNTIFS(BTT[Verwendete Transaktion (Pflichtauswahl)],BTT[[#This Row],[Verwendete Transaktion (Pflichtauswahl)]],BTT[SAP-Modul
(Pflichtauswahl)],"&lt;&gt;"&amp;BTT[[#This Row],[SAP-Modul
(Pflichtauswahl)]])&gt;0,"Modul anders","okay"),"")</f>
        <v/>
      </c>
      <c r="AQ2700">
        <f>IFERROR(IF(COUNTIFS(BTT[Verwendete Transaktion (Pflichtauswahl)],BTT[[#This Row],[Verwendete Transaktion (Pflichtauswahl)]],BTT[Verantwortliches TP
(automatisch)],"&lt;&gt;"&amp;BTT[[#This Row],[Verantwortliches TP
(automatisch)]])&gt;0,"Transaktion mehrfach","okay"),"")</f>
        <v/>
      </c>
      <c r="AR2700">
        <f>IFERROR(IF(COUNTIFS(BTT[Verwendete Transaktion (Pflichtauswahl)],BTT[[#This Row],[Verwendete Transaktion (Pflichtauswahl)]],BTT[Verantwortliches TP
(automatisch)],"&lt;&gt;"&amp;VLOOKUP(aktives_Teilprojekt,Teilprojekte[[Teilprojekte]:[Kürzel]],2,FALSE))&gt;0,"Transaktion mehrfach","okay"),"")</f>
        <v/>
      </c>
      <c r="AS2700" t="inlineStr">
        <is>
          <t>FI2671</t>
        </is>
      </c>
    </row>
    <row r="2701">
      <c r="A2701">
        <f>IFERROR(IF(BTT[[#This Row],[Lfd Nr. 
(aus konsolidierter Datei)]]&lt;&gt;"",BTT[[#This Row],[Lfd Nr. 
(aus konsolidierter Datei)]],VLOOKUP(aktives_Teilprojekt,Teilprojekte[[Teilprojekte]:[Kürzel]],2,FALSE)&amp;ROW(BTT[[#This Row],[Lfd Nr.
(automatisch)]])-2),"")</f>
        <v/>
      </c>
      <c r="B2701" t="inlineStr">
        <is>
          <t>Berichtswesen</t>
        </is>
      </c>
      <c r="E2701">
        <f>IFERROR(IF(NOT(BTT[[#This Row],[Manuelle Änderung des Verantwortliches TP
(Auswahl - bei Bedarf)]]=""),BTT[[#This Row],[Manuelle Änderung des Verantwortliches TP
(Auswahl - bei Bedarf)]],VLOOKUP(BTT[[#This Row],[Hauptprozess
(Pflichtauswahl)]],Hauptprozesse[],3,FALSE)),"")</f>
        <v/>
      </c>
      <c r="F2701" t="inlineStr">
        <is>
          <t>FI</t>
        </is>
      </c>
      <c r="G2701" t="inlineStr">
        <is>
          <t>CO-O</t>
        </is>
      </c>
      <c r="H2701" t="inlineStr">
        <is>
          <t>FI</t>
        </is>
      </c>
      <c r="I2701" t="inlineStr">
        <is>
          <t>S_ALR_87013007</t>
        </is>
      </c>
      <c r="J2701">
        <f>IFERROR(VLOOKUP(BTT[[#This Row],[Verwendete Transaktion (Pflichtauswahl)]],Transaktionen[[Transaktionen]:[Langtext]],2,FALSE),"")</f>
        <v/>
      </c>
      <c r="V2701">
        <f>IFERROR(VLOOKUP(BTT[[#This Row],[Verwendetes Formular
(Auswahl falls relevant)]],Formulare[[Formularbezeichnung]:[Formularname (technisch)]],2,FALSE),"")</f>
        <v/>
      </c>
      <c r="AK2701">
        <f>IF(BTT[[#This Row],[Subprozess
(optionale Auswahl)]]="","okay",IF(VLOOKUP(BTT[[#This Row],[Subprozess
(optionale Auswahl)]],BPML[[Subprozess]:[Zugeordneter Hauptprozess]],3,FALSE)=BTT[[#This Row],[Hauptprozess
(Pflichtauswahl)]],"okay","falscher Subprozess"))</f>
        <v/>
      </c>
      <c r="AL2701">
        <f>IF(aktives_Teilprojekt="Master","",IF(BTT[[#This Row],[Verantwortliches TP
(automatisch)]]=VLOOKUP(aktives_Teilprojekt,Teilprojekte[[Teilprojekte]:[Kürzel]],2,FALSE),"okay","Hauptprozess anderes TP"))</f>
        <v/>
      </c>
      <c r="AM27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1">
        <f>IFERROR(IF(BTT[[#This Row],[SAP-Modul
(Pflichtauswahl)]]&lt;&gt;VLOOKUP(BTT[[#This Row],[Verwendete Transaktion (Pflichtauswahl)]],Transaktionen[[Transaktionen]:[Modul]],3,FALSE),"Modul anders","okay"),"")</f>
        <v/>
      </c>
      <c r="AP2701">
        <f>IFERROR(IF(COUNTIFS(BTT[Verwendete Transaktion (Pflichtauswahl)],BTT[[#This Row],[Verwendete Transaktion (Pflichtauswahl)]],BTT[SAP-Modul
(Pflichtauswahl)],"&lt;&gt;"&amp;BTT[[#This Row],[SAP-Modul
(Pflichtauswahl)]])&gt;0,"Modul anders","okay"),"")</f>
        <v/>
      </c>
      <c r="AQ2701">
        <f>IFERROR(IF(COUNTIFS(BTT[Verwendete Transaktion (Pflichtauswahl)],BTT[[#This Row],[Verwendete Transaktion (Pflichtauswahl)]],BTT[Verantwortliches TP
(automatisch)],"&lt;&gt;"&amp;BTT[[#This Row],[Verantwortliches TP
(automatisch)]])&gt;0,"Transaktion mehrfach","okay"),"")</f>
        <v/>
      </c>
      <c r="AR2701">
        <f>IFERROR(IF(COUNTIFS(BTT[Verwendete Transaktion (Pflichtauswahl)],BTT[[#This Row],[Verwendete Transaktion (Pflichtauswahl)]],BTT[Verantwortliches TP
(automatisch)],"&lt;&gt;"&amp;VLOOKUP(aktives_Teilprojekt,Teilprojekte[[Teilprojekte]:[Kürzel]],2,FALSE))&gt;0,"Transaktion mehrfach","okay"),"")</f>
        <v/>
      </c>
      <c r="AS2701" t="inlineStr">
        <is>
          <t>FI2672</t>
        </is>
      </c>
    </row>
    <row r="2702">
      <c r="A2702">
        <f>IFERROR(IF(BTT[[#This Row],[Lfd Nr. 
(aus konsolidierter Datei)]]&lt;&gt;"",BTT[[#This Row],[Lfd Nr. 
(aus konsolidierter Datei)]],VLOOKUP(aktives_Teilprojekt,Teilprojekte[[Teilprojekte]:[Kürzel]],2,FALSE)&amp;ROW(BTT[[#This Row],[Lfd Nr.
(automatisch)]])-2),"")</f>
        <v/>
      </c>
      <c r="B2702" t="inlineStr">
        <is>
          <t>Berichtswesen</t>
        </is>
      </c>
      <c r="E2702">
        <f>IFERROR(IF(NOT(BTT[[#This Row],[Manuelle Änderung des Verantwortliches TP
(Auswahl - bei Bedarf)]]=""),BTT[[#This Row],[Manuelle Änderung des Verantwortliches TP
(Auswahl - bei Bedarf)]],VLOOKUP(BTT[[#This Row],[Hauptprozess
(Pflichtauswahl)]],Hauptprozesse[],3,FALSE)),"")</f>
        <v/>
      </c>
      <c r="F2702" t="inlineStr">
        <is>
          <t>FI</t>
        </is>
      </c>
      <c r="G2702" t="inlineStr">
        <is>
          <t>CO-O</t>
        </is>
      </c>
      <c r="H2702" t="inlineStr">
        <is>
          <t>FI</t>
        </is>
      </c>
      <c r="I2702" t="inlineStr">
        <is>
          <t>S_ALR_87013008</t>
        </is>
      </c>
      <c r="J2702">
        <f>IFERROR(VLOOKUP(BTT[[#This Row],[Verwendete Transaktion (Pflichtauswahl)]],Transaktionen[[Transaktionen]:[Langtext]],2,FALSE),"")</f>
        <v/>
      </c>
      <c r="V2702">
        <f>IFERROR(VLOOKUP(BTT[[#This Row],[Verwendetes Formular
(Auswahl falls relevant)]],Formulare[[Formularbezeichnung]:[Formularname (technisch)]],2,FALSE),"")</f>
        <v/>
      </c>
      <c r="AK2702">
        <f>IF(BTT[[#This Row],[Subprozess
(optionale Auswahl)]]="","okay",IF(VLOOKUP(BTT[[#This Row],[Subprozess
(optionale Auswahl)]],BPML[[Subprozess]:[Zugeordneter Hauptprozess]],3,FALSE)=BTT[[#This Row],[Hauptprozess
(Pflichtauswahl)]],"okay","falscher Subprozess"))</f>
        <v/>
      </c>
      <c r="AL2702">
        <f>IF(aktives_Teilprojekt="Master","",IF(BTT[[#This Row],[Verantwortliches TP
(automatisch)]]=VLOOKUP(aktives_Teilprojekt,Teilprojekte[[Teilprojekte]:[Kürzel]],2,FALSE),"okay","Hauptprozess anderes TP"))</f>
        <v/>
      </c>
      <c r="AM27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2">
        <f>IFERROR(IF(BTT[[#This Row],[SAP-Modul
(Pflichtauswahl)]]&lt;&gt;VLOOKUP(BTT[[#This Row],[Verwendete Transaktion (Pflichtauswahl)]],Transaktionen[[Transaktionen]:[Modul]],3,FALSE),"Modul anders","okay"),"")</f>
        <v/>
      </c>
      <c r="AP2702">
        <f>IFERROR(IF(COUNTIFS(BTT[Verwendete Transaktion (Pflichtauswahl)],BTT[[#This Row],[Verwendete Transaktion (Pflichtauswahl)]],BTT[SAP-Modul
(Pflichtauswahl)],"&lt;&gt;"&amp;BTT[[#This Row],[SAP-Modul
(Pflichtauswahl)]])&gt;0,"Modul anders","okay"),"")</f>
        <v/>
      </c>
      <c r="AQ2702">
        <f>IFERROR(IF(COUNTIFS(BTT[Verwendete Transaktion (Pflichtauswahl)],BTT[[#This Row],[Verwendete Transaktion (Pflichtauswahl)]],BTT[Verantwortliches TP
(automatisch)],"&lt;&gt;"&amp;BTT[[#This Row],[Verantwortliches TP
(automatisch)]])&gt;0,"Transaktion mehrfach","okay"),"")</f>
        <v/>
      </c>
      <c r="AR2702">
        <f>IFERROR(IF(COUNTIFS(BTT[Verwendete Transaktion (Pflichtauswahl)],BTT[[#This Row],[Verwendete Transaktion (Pflichtauswahl)]],BTT[Verantwortliches TP
(automatisch)],"&lt;&gt;"&amp;VLOOKUP(aktives_Teilprojekt,Teilprojekte[[Teilprojekte]:[Kürzel]],2,FALSE))&gt;0,"Transaktion mehrfach","okay"),"")</f>
        <v/>
      </c>
      <c r="AS2702" t="inlineStr">
        <is>
          <t>FI2673</t>
        </is>
      </c>
    </row>
    <row r="2703">
      <c r="A2703">
        <f>IFERROR(IF(BTT[[#This Row],[Lfd Nr. 
(aus konsolidierter Datei)]]&lt;&gt;"",BTT[[#This Row],[Lfd Nr. 
(aus konsolidierter Datei)]],VLOOKUP(aktives_Teilprojekt,Teilprojekte[[Teilprojekte]:[Kürzel]],2,FALSE)&amp;ROW(BTT[[#This Row],[Lfd Nr.
(automatisch)]])-2),"")</f>
        <v/>
      </c>
      <c r="B2703" t="inlineStr">
        <is>
          <t>Berichtswesen</t>
        </is>
      </c>
      <c r="E2703">
        <f>IFERROR(IF(NOT(BTT[[#This Row],[Manuelle Änderung des Verantwortliches TP
(Auswahl - bei Bedarf)]]=""),BTT[[#This Row],[Manuelle Änderung des Verantwortliches TP
(Auswahl - bei Bedarf)]],VLOOKUP(BTT[[#This Row],[Hauptprozess
(Pflichtauswahl)]],Hauptprozesse[],3,FALSE)),"")</f>
        <v/>
      </c>
      <c r="F2703" t="inlineStr">
        <is>
          <t>FI</t>
        </is>
      </c>
      <c r="G2703" t="inlineStr">
        <is>
          <t>CO-O</t>
        </is>
      </c>
      <c r="H2703" t="inlineStr">
        <is>
          <t>FI</t>
        </is>
      </c>
      <c r="I2703" t="inlineStr">
        <is>
          <t>S_ALR_87013009</t>
        </is>
      </c>
      <c r="J2703">
        <f>IFERROR(VLOOKUP(BTT[[#This Row],[Verwendete Transaktion (Pflichtauswahl)]],Transaktionen[[Transaktionen]:[Langtext]],2,FALSE),"")</f>
        <v/>
      </c>
      <c r="V2703">
        <f>IFERROR(VLOOKUP(BTT[[#This Row],[Verwendetes Formular
(Auswahl falls relevant)]],Formulare[[Formularbezeichnung]:[Formularname (technisch)]],2,FALSE),"")</f>
        <v/>
      </c>
      <c r="AK2703">
        <f>IF(BTT[[#This Row],[Subprozess
(optionale Auswahl)]]="","okay",IF(VLOOKUP(BTT[[#This Row],[Subprozess
(optionale Auswahl)]],BPML[[Subprozess]:[Zugeordneter Hauptprozess]],3,FALSE)=BTT[[#This Row],[Hauptprozess
(Pflichtauswahl)]],"okay","falscher Subprozess"))</f>
        <v/>
      </c>
      <c r="AL2703">
        <f>IF(aktives_Teilprojekt="Master","",IF(BTT[[#This Row],[Verantwortliches TP
(automatisch)]]=VLOOKUP(aktives_Teilprojekt,Teilprojekte[[Teilprojekte]:[Kürzel]],2,FALSE),"okay","Hauptprozess anderes TP"))</f>
        <v/>
      </c>
      <c r="AM27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3">
        <f>IFERROR(IF(BTT[[#This Row],[SAP-Modul
(Pflichtauswahl)]]&lt;&gt;VLOOKUP(BTT[[#This Row],[Verwendete Transaktion (Pflichtauswahl)]],Transaktionen[[Transaktionen]:[Modul]],3,FALSE),"Modul anders","okay"),"")</f>
        <v/>
      </c>
      <c r="AP2703">
        <f>IFERROR(IF(COUNTIFS(BTT[Verwendete Transaktion (Pflichtauswahl)],BTT[[#This Row],[Verwendete Transaktion (Pflichtauswahl)]],BTT[SAP-Modul
(Pflichtauswahl)],"&lt;&gt;"&amp;BTT[[#This Row],[SAP-Modul
(Pflichtauswahl)]])&gt;0,"Modul anders","okay"),"")</f>
        <v/>
      </c>
      <c r="AQ2703">
        <f>IFERROR(IF(COUNTIFS(BTT[Verwendete Transaktion (Pflichtauswahl)],BTT[[#This Row],[Verwendete Transaktion (Pflichtauswahl)]],BTT[Verantwortliches TP
(automatisch)],"&lt;&gt;"&amp;BTT[[#This Row],[Verantwortliches TP
(automatisch)]])&gt;0,"Transaktion mehrfach","okay"),"")</f>
        <v/>
      </c>
      <c r="AR2703">
        <f>IFERROR(IF(COUNTIFS(BTT[Verwendete Transaktion (Pflichtauswahl)],BTT[[#This Row],[Verwendete Transaktion (Pflichtauswahl)]],BTT[Verantwortliches TP
(automatisch)],"&lt;&gt;"&amp;VLOOKUP(aktives_Teilprojekt,Teilprojekte[[Teilprojekte]:[Kürzel]],2,FALSE))&gt;0,"Transaktion mehrfach","okay"),"")</f>
        <v/>
      </c>
      <c r="AS2703" t="inlineStr">
        <is>
          <t>FI2674</t>
        </is>
      </c>
    </row>
    <row r="2704">
      <c r="A2704">
        <f>IFERROR(IF(BTT[[#This Row],[Lfd Nr. 
(aus konsolidierter Datei)]]&lt;&gt;"",BTT[[#This Row],[Lfd Nr. 
(aus konsolidierter Datei)]],VLOOKUP(aktives_Teilprojekt,Teilprojekte[[Teilprojekte]:[Kürzel]],2,FALSE)&amp;ROW(BTT[[#This Row],[Lfd Nr.
(automatisch)]])-2),"")</f>
        <v/>
      </c>
      <c r="B2704" t="inlineStr">
        <is>
          <t>Berichtswesen</t>
        </is>
      </c>
      <c r="E2704">
        <f>IFERROR(IF(NOT(BTT[[#This Row],[Manuelle Änderung des Verantwortliches TP
(Auswahl - bei Bedarf)]]=""),BTT[[#This Row],[Manuelle Änderung des Verantwortliches TP
(Auswahl - bei Bedarf)]],VLOOKUP(BTT[[#This Row],[Hauptprozess
(Pflichtauswahl)]],Hauptprozesse[],3,FALSE)),"")</f>
        <v/>
      </c>
      <c r="F2704" t="inlineStr">
        <is>
          <t>FI</t>
        </is>
      </c>
      <c r="G2704" t="inlineStr">
        <is>
          <t>CO-O</t>
        </is>
      </c>
      <c r="H2704" t="inlineStr">
        <is>
          <t>FI</t>
        </is>
      </c>
      <c r="I2704" t="inlineStr">
        <is>
          <t>S_ALR_87013010</t>
        </is>
      </c>
      <c r="J2704">
        <f>IFERROR(VLOOKUP(BTT[[#This Row],[Verwendete Transaktion (Pflichtauswahl)]],Transaktionen[[Transaktionen]:[Langtext]],2,FALSE),"")</f>
        <v/>
      </c>
      <c r="V2704">
        <f>IFERROR(VLOOKUP(BTT[[#This Row],[Verwendetes Formular
(Auswahl falls relevant)]],Formulare[[Formularbezeichnung]:[Formularname (technisch)]],2,FALSE),"")</f>
        <v/>
      </c>
      <c r="AK2704">
        <f>IF(BTT[[#This Row],[Subprozess
(optionale Auswahl)]]="","okay",IF(VLOOKUP(BTT[[#This Row],[Subprozess
(optionale Auswahl)]],BPML[[Subprozess]:[Zugeordneter Hauptprozess]],3,FALSE)=BTT[[#This Row],[Hauptprozess
(Pflichtauswahl)]],"okay","falscher Subprozess"))</f>
        <v/>
      </c>
      <c r="AL2704">
        <f>IF(aktives_Teilprojekt="Master","",IF(BTT[[#This Row],[Verantwortliches TP
(automatisch)]]=VLOOKUP(aktives_Teilprojekt,Teilprojekte[[Teilprojekte]:[Kürzel]],2,FALSE),"okay","Hauptprozess anderes TP"))</f>
        <v/>
      </c>
      <c r="AM27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4">
        <f>IFERROR(IF(BTT[[#This Row],[SAP-Modul
(Pflichtauswahl)]]&lt;&gt;VLOOKUP(BTT[[#This Row],[Verwendete Transaktion (Pflichtauswahl)]],Transaktionen[[Transaktionen]:[Modul]],3,FALSE),"Modul anders","okay"),"")</f>
        <v/>
      </c>
      <c r="AP2704">
        <f>IFERROR(IF(COUNTIFS(BTT[Verwendete Transaktion (Pflichtauswahl)],BTT[[#This Row],[Verwendete Transaktion (Pflichtauswahl)]],BTT[SAP-Modul
(Pflichtauswahl)],"&lt;&gt;"&amp;BTT[[#This Row],[SAP-Modul
(Pflichtauswahl)]])&gt;0,"Modul anders","okay"),"")</f>
        <v/>
      </c>
      <c r="AQ2704">
        <f>IFERROR(IF(COUNTIFS(BTT[Verwendete Transaktion (Pflichtauswahl)],BTT[[#This Row],[Verwendete Transaktion (Pflichtauswahl)]],BTT[Verantwortliches TP
(automatisch)],"&lt;&gt;"&amp;BTT[[#This Row],[Verantwortliches TP
(automatisch)]])&gt;0,"Transaktion mehrfach","okay"),"")</f>
        <v/>
      </c>
      <c r="AR2704">
        <f>IFERROR(IF(COUNTIFS(BTT[Verwendete Transaktion (Pflichtauswahl)],BTT[[#This Row],[Verwendete Transaktion (Pflichtauswahl)]],BTT[Verantwortliches TP
(automatisch)],"&lt;&gt;"&amp;VLOOKUP(aktives_Teilprojekt,Teilprojekte[[Teilprojekte]:[Kürzel]],2,FALSE))&gt;0,"Transaktion mehrfach","okay"),"")</f>
        <v/>
      </c>
      <c r="AS2704" t="inlineStr">
        <is>
          <t>FI2675</t>
        </is>
      </c>
    </row>
    <row r="2705">
      <c r="A2705">
        <f>IFERROR(IF(BTT[[#This Row],[Lfd Nr. 
(aus konsolidierter Datei)]]&lt;&gt;"",BTT[[#This Row],[Lfd Nr. 
(aus konsolidierter Datei)]],VLOOKUP(aktives_Teilprojekt,Teilprojekte[[Teilprojekte]:[Kürzel]],2,FALSE)&amp;ROW(BTT[[#This Row],[Lfd Nr.
(automatisch)]])-2),"")</f>
        <v/>
      </c>
      <c r="B2705" t="inlineStr">
        <is>
          <t>Berichtswesen</t>
        </is>
      </c>
      <c r="E2705">
        <f>IFERROR(IF(NOT(BTT[[#This Row],[Manuelle Änderung des Verantwortliches TP
(Auswahl - bei Bedarf)]]=""),BTT[[#This Row],[Manuelle Änderung des Verantwortliches TP
(Auswahl - bei Bedarf)]],VLOOKUP(BTT[[#This Row],[Hauptprozess
(Pflichtauswahl)]],Hauptprozesse[],3,FALSE)),"")</f>
        <v/>
      </c>
      <c r="F2705" t="inlineStr">
        <is>
          <t>FI</t>
        </is>
      </c>
      <c r="G2705" t="inlineStr">
        <is>
          <t>CO-O</t>
        </is>
      </c>
      <c r="H2705" t="inlineStr">
        <is>
          <t>FI</t>
        </is>
      </c>
      <c r="I2705" t="inlineStr">
        <is>
          <t>S_ALR_87013011</t>
        </is>
      </c>
      <c r="J2705">
        <f>IFERROR(VLOOKUP(BTT[[#This Row],[Verwendete Transaktion (Pflichtauswahl)]],Transaktionen[[Transaktionen]:[Langtext]],2,FALSE),"")</f>
        <v/>
      </c>
      <c r="V2705">
        <f>IFERROR(VLOOKUP(BTT[[#This Row],[Verwendetes Formular
(Auswahl falls relevant)]],Formulare[[Formularbezeichnung]:[Formularname (technisch)]],2,FALSE),"")</f>
        <v/>
      </c>
      <c r="AK2705">
        <f>IF(BTT[[#This Row],[Subprozess
(optionale Auswahl)]]="","okay",IF(VLOOKUP(BTT[[#This Row],[Subprozess
(optionale Auswahl)]],BPML[[Subprozess]:[Zugeordneter Hauptprozess]],3,FALSE)=BTT[[#This Row],[Hauptprozess
(Pflichtauswahl)]],"okay","falscher Subprozess"))</f>
        <v/>
      </c>
      <c r="AL2705">
        <f>IF(aktives_Teilprojekt="Master","",IF(BTT[[#This Row],[Verantwortliches TP
(automatisch)]]=VLOOKUP(aktives_Teilprojekt,Teilprojekte[[Teilprojekte]:[Kürzel]],2,FALSE),"okay","Hauptprozess anderes TP"))</f>
        <v/>
      </c>
      <c r="AM27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5">
        <f>IFERROR(IF(BTT[[#This Row],[SAP-Modul
(Pflichtauswahl)]]&lt;&gt;VLOOKUP(BTT[[#This Row],[Verwendete Transaktion (Pflichtauswahl)]],Transaktionen[[Transaktionen]:[Modul]],3,FALSE),"Modul anders","okay"),"")</f>
        <v/>
      </c>
      <c r="AP2705">
        <f>IFERROR(IF(COUNTIFS(BTT[Verwendete Transaktion (Pflichtauswahl)],BTT[[#This Row],[Verwendete Transaktion (Pflichtauswahl)]],BTT[SAP-Modul
(Pflichtauswahl)],"&lt;&gt;"&amp;BTT[[#This Row],[SAP-Modul
(Pflichtauswahl)]])&gt;0,"Modul anders","okay"),"")</f>
        <v/>
      </c>
      <c r="AQ2705">
        <f>IFERROR(IF(COUNTIFS(BTT[Verwendete Transaktion (Pflichtauswahl)],BTT[[#This Row],[Verwendete Transaktion (Pflichtauswahl)]],BTT[Verantwortliches TP
(automatisch)],"&lt;&gt;"&amp;BTT[[#This Row],[Verantwortliches TP
(automatisch)]])&gt;0,"Transaktion mehrfach","okay"),"")</f>
        <v/>
      </c>
      <c r="AR2705">
        <f>IFERROR(IF(COUNTIFS(BTT[Verwendete Transaktion (Pflichtauswahl)],BTT[[#This Row],[Verwendete Transaktion (Pflichtauswahl)]],BTT[Verantwortliches TP
(automatisch)],"&lt;&gt;"&amp;VLOOKUP(aktives_Teilprojekt,Teilprojekte[[Teilprojekte]:[Kürzel]],2,FALSE))&gt;0,"Transaktion mehrfach","okay"),"")</f>
        <v/>
      </c>
      <c r="AS2705" t="inlineStr">
        <is>
          <t>FI2676</t>
        </is>
      </c>
    </row>
    <row r="2706">
      <c r="A2706">
        <f>IFERROR(IF(BTT[[#This Row],[Lfd Nr. 
(aus konsolidierter Datei)]]&lt;&gt;"",BTT[[#This Row],[Lfd Nr. 
(aus konsolidierter Datei)]],VLOOKUP(aktives_Teilprojekt,Teilprojekte[[Teilprojekte]:[Kürzel]],2,FALSE)&amp;ROW(BTT[[#This Row],[Lfd Nr.
(automatisch)]])-2),"")</f>
        <v/>
      </c>
      <c r="B2706" t="inlineStr">
        <is>
          <t>Berichtswesen</t>
        </is>
      </c>
      <c r="E2706">
        <f>IFERROR(IF(NOT(BTT[[#This Row],[Manuelle Änderung des Verantwortliches TP
(Auswahl - bei Bedarf)]]=""),BTT[[#This Row],[Manuelle Änderung des Verantwortliches TP
(Auswahl - bei Bedarf)]],VLOOKUP(BTT[[#This Row],[Hauptprozess
(Pflichtauswahl)]],Hauptprozesse[],3,FALSE)),"")</f>
        <v/>
      </c>
      <c r="F2706" t="inlineStr">
        <is>
          <t>FI</t>
        </is>
      </c>
      <c r="G2706" t="inlineStr">
        <is>
          <t>CO-O</t>
        </is>
      </c>
      <c r="H2706" t="inlineStr">
        <is>
          <t>FI</t>
        </is>
      </c>
      <c r="I2706" t="inlineStr">
        <is>
          <t>S_ALR_87013014</t>
        </is>
      </c>
      <c r="J2706">
        <f>IFERROR(VLOOKUP(BTT[[#This Row],[Verwendete Transaktion (Pflichtauswahl)]],Transaktionen[[Transaktionen]:[Langtext]],2,FALSE),"")</f>
        <v/>
      </c>
      <c r="V2706">
        <f>IFERROR(VLOOKUP(BTT[[#This Row],[Verwendetes Formular
(Auswahl falls relevant)]],Formulare[[Formularbezeichnung]:[Formularname (technisch)]],2,FALSE),"")</f>
        <v/>
      </c>
      <c r="AK2706">
        <f>IF(BTT[[#This Row],[Subprozess
(optionale Auswahl)]]="","okay",IF(VLOOKUP(BTT[[#This Row],[Subprozess
(optionale Auswahl)]],BPML[[Subprozess]:[Zugeordneter Hauptprozess]],3,FALSE)=BTT[[#This Row],[Hauptprozess
(Pflichtauswahl)]],"okay","falscher Subprozess"))</f>
        <v/>
      </c>
      <c r="AL2706">
        <f>IF(aktives_Teilprojekt="Master","",IF(BTT[[#This Row],[Verantwortliches TP
(automatisch)]]=VLOOKUP(aktives_Teilprojekt,Teilprojekte[[Teilprojekte]:[Kürzel]],2,FALSE),"okay","Hauptprozess anderes TP"))</f>
        <v/>
      </c>
      <c r="AM27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6">
        <f>IFERROR(IF(BTT[[#This Row],[SAP-Modul
(Pflichtauswahl)]]&lt;&gt;VLOOKUP(BTT[[#This Row],[Verwendete Transaktion (Pflichtauswahl)]],Transaktionen[[Transaktionen]:[Modul]],3,FALSE),"Modul anders","okay"),"")</f>
        <v/>
      </c>
      <c r="AP2706">
        <f>IFERROR(IF(COUNTIFS(BTT[Verwendete Transaktion (Pflichtauswahl)],BTT[[#This Row],[Verwendete Transaktion (Pflichtauswahl)]],BTT[SAP-Modul
(Pflichtauswahl)],"&lt;&gt;"&amp;BTT[[#This Row],[SAP-Modul
(Pflichtauswahl)]])&gt;0,"Modul anders","okay"),"")</f>
        <v/>
      </c>
      <c r="AQ2706">
        <f>IFERROR(IF(COUNTIFS(BTT[Verwendete Transaktion (Pflichtauswahl)],BTT[[#This Row],[Verwendete Transaktion (Pflichtauswahl)]],BTT[Verantwortliches TP
(automatisch)],"&lt;&gt;"&amp;BTT[[#This Row],[Verantwortliches TP
(automatisch)]])&gt;0,"Transaktion mehrfach","okay"),"")</f>
        <v/>
      </c>
      <c r="AR2706">
        <f>IFERROR(IF(COUNTIFS(BTT[Verwendete Transaktion (Pflichtauswahl)],BTT[[#This Row],[Verwendete Transaktion (Pflichtauswahl)]],BTT[Verantwortliches TP
(automatisch)],"&lt;&gt;"&amp;VLOOKUP(aktives_Teilprojekt,Teilprojekte[[Teilprojekte]:[Kürzel]],2,FALSE))&gt;0,"Transaktion mehrfach","okay"),"")</f>
        <v/>
      </c>
      <c r="AS2706" t="inlineStr">
        <is>
          <t>FI2677</t>
        </is>
      </c>
    </row>
    <row r="2707">
      <c r="A2707">
        <f>IFERROR(IF(BTT[[#This Row],[Lfd Nr. 
(aus konsolidierter Datei)]]&lt;&gt;"",BTT[[#This Row],[Lfd Nr. 
(aus konsolidierter Datei)]],VLOOKUP(aktives_Teilprojekt,Teilprojekte[[Teilprojekte]:[Kürzel]],2,FALSE)&amp;ROW(BTT[[#This Row],[Lfd Nr.
(automatisch)]])-2),"")</f>
        <v/>
      </c>
      <c r="B2707" t="inlineStr">
        <is>
          <t>Berichtswesen</t>
        </is>
      </c>
      <c r="E2707">
        <f>IFERROR(IF(NOT(BTT[[#This Row],[Manuelle Änderung des Verantwortliches TP
(Auswahl - bei Bedarf)]]=""),BTT[[#This Row],[Manuelle Änderung des Verantwortliches TP
(Auswahl - bei Bedarf)]],VLOOKUP(BTT[[#This Row],[Hauptprozess
(Pflichtauswahl)]],Hauptprozesse[],3,FALSE)),"")</f>
        <v/>
      </c>
      <c r="F2707" t="inlineStr">
        <is>
          <t>FI</t>
        </is>
      </c>
      <c r="G2707" t="inlineStr">
        <is>
          <t>CO-O</t>
        </is>
      </c>
      <c r="H2707" t="inlineStr">
        <is>
          <t>FI</t>
        </is>
      </c>
      <c r="I2707" t="inlineStr">
        <is>
          <t>S_ALR_87013015</t>
        </is>
      </c>
      <c r="J2707">
        <f>IFERROR(VLOOKUP(BTT[[#This Row],[Verwendete Transaktion (Pflichtauswahl)]],Transaktionen[[Transaktionen]:[Langtext]],2,FALSE),"")</f>
        <v/>
      </c>
      <c r="V2707">
        <f>IFERROR(VLOOKUP(BTT[[#This Row],[Verwendetes Formular
(Auswahl falls relevant)]],Formulare[[Formularbezeichnung]:[Formularname (technisch)]],2,FALSE),"")</f>
        <v/>
      </c>
      <c r="AK2707">
        <f>IF(BTT[[#This Row],[Subprozess
(optionale Auswahl)]]="","okay",IF(VLOOKUP(BTT[[#This Row],[Subprozess
(optionale Auswahl)]],BPML[[Subprozess]:[Zugeordneter Hauptprozess]],3,FALSE)=BTT[[#This Row],[Hauptprozess
(Pflichtauswahl)]],"okay","falscher Subprozess"))</f>
        <v/>
      </c>
      <c r="AL2707">
        <f>IF(aktives_Teilprojekt="Master","",IF(BTT[[#This Row],[Verantwortliches TP
(automatisch)]]=VLOOKUP(aktives_Teilprojekt,Teilprojekte[[Teilprojekte]:[Kürzel]],2,FALSE),"okay","Hauptprozess anderes TP"))</f>
        <v/>
      </c>
      <c r="AM27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7">
        <f>IFERROR(IF(BTT[[#This Row],[SAP-Modul
(Pflichtauswahl)]]&lt;&gt;VLOOKUP(BTT[[#This Row],[Verwendete Transaktion (Pflichtauswahl)]],Transaktionen[[Transaktionen]:[Modul]],3,FALSE),"Modul anders","okay"),"")</f>
        <v/>
      </c>
      <c r="AP2707">
        <f>IFERROR(IF(COUNTIFS(BTT[Verwendete Transaktion (Pflichtauswahl)],BTT[[#This Row],[Verwendete Transaktion (Pflichtauswahl)]],BTT[SAP-Modul
(Pflichtauswahl)],"&lt;&gt;"&amp;BTT[[#This Row],[SAP-Modul
(Pflichtauswahl)]])&gt;0,"Modul anders","okay"),"")</f>
        <v/>
      </c>
      <c r="AQ2707">
        <f>IFERROR(IF(COUNTIFS(BTT[Verwendete Transaktion (Pflichtauswahl)],BTT[[#This Row],[Verwendete Transaktion (Pflichtauswahl)]],BTT[Verantwortliches TP
(automatisch)],"&lt;&gt;"&amp;BTT[[#This Row],[Verantwortliches TP
(automatisch)]])&gt;0,"Transaktion mehrfach","okay"),"")</f>
        <v/>
      </c>
      <c r="AR2707">
        <f>IFERROR(IF(COUNTIFS(BTT[Verwendete Transaktion (Pflichtauswahl)],BTT[[#This Row],[Verwendete Transaktion (Pflichtauswahl)]],BTT[Verantwortliches TP
(automatisch)],"&lt;&gt;"&amp;VLOOKUP(aktives_Teilprojekt,Teilprojekte[[Teilprojekte]:[Kürzel]],2,FALSE))&gt;0,"Transaktion mehrfach","okay"),"")</f>
        <v/>
      </c>
      <c r="AS2707" t="inlineStr">
        <is>
          <t>FI2678</t>
        </is>
      </c>
    </row>
    <row r="2708">
      <c r="A2708">
        <f>IFERROR(IF(BTT[[#This Row],[Lfd Nr. 
(aus konsolidierter Datei)]]&lt;&gt;"",BTT[[#This Row],[Lfd Nr. 
(aus konsolidierter Datei)]],VLOOKUP(aktives_Teilprojekt,Teilprojekte[[Teilprojekte]:[Kürzel]],2,FALSE)&amp;ROW(BTT[[#This Row],[Lfd Nr.
(automatisch)]])-2),"")</f>
        <v/>
      </c>
      <c r="B2708" t="inlineStr">
        <is>
          <t>Berichtswesen</t>
        </is>
      </c>
      <c r="E2708">
        <f>IFERROR(IF(NOT(BTT[[#This Row],[Manuelle Änderung des Verantwortliches TP
(Auswahl - bei Bedarf)]]=""),BTT[[#This Row],[Manuelle Änderung des Verantwortliches TP
(Auswahl - bei Bedarf)]],VLOOKUP(BTT[[#This Row],[Hauptprozess
(Pflichtauswahl)]],Hauptprozesse[],3,FALSE)),"")</f>
        <v/>
      </c>
      <c r="F2708" t="inlineStr">
        <is>
          <t>FI</t>
        </is>
      </c>
      <c r="G2708" t="inlineStr">
        <is>
          <t>CO-O</t>
        </is>
      </c>
      <c r="H2708" t="inlineStr">
        <is>
          <t>FI</t>
        </is>
      </c>
      <c r="I2708" t="inlineStr">
        <is>
          <t>S_ALR_87013016</t>
        </is>
      </c>
      <c r="J2708">
        <f>IFERROR(VLOOKUP(BTT[[#This Row],[Verwendete Transaktion (Pflichtauswahl)]],Transaktionen[[Transaktionen]:[Langtext]],2,FALSE),"")</f>
        <v/>
      </c>
      <c r="V2708">
        <f>IFERROR(VLOOKUP(BTT[[#This Row],[Verwendetes Formular
(Auswahl falls relevant)]],Formulare[[Formularbezeichnung]:[Formularname (technisch)]],2,FALSE),"")</f>
        <v/>
      </c>
      <c r="AK2708">
        <f>IF(BTT[[#This Row],[Subprozess
(optionale Auswahl)]]="","okay",IF(VLOOKUP(BTT[[#This Row],[Subprozess
(optionale Auswahl)]],BPML[[Subprozess]:[Zugeordneter Hauptprozess]],3,FALSE)=BTT[[#This Row],[Hauptprozess
(Pflichtauswahl)]],"okay","falscher Subprozess"))</f>
        <v/>
      </c>
      <c r="AL2708">
        <f>IF(aktives_Teilprojekt="Master","",IF(BTT[[#This Row],[Verantwortliches TP
(automatisch)]]=VLOOKUP(aktives_Teilprojekt,Teilprojekte[[Teilprojekte]:[Kürzel]],2,FALSE),"okay","Hauptprozess anderes TP"))</f>
        <v/>
      </c>
      <c r="AM27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8">
        <f>IFERROR(IF(BTT[[#This Row],[SAP-Modul
(Pflichtauswahl)]]&lt;&gt;VLOOKUP(BTT[[#This Row],[Verwendete Transaktion (Pflichtauswahl)]],Transaktionen[[Transaktionen]:[Modul]],3,FALSE),"Modul anders","okay"),"")</f>
        <v/>
      </c>
      <c r="AP2708">
        <f>IFERROR(IF(COUNTIFS(BTT[Verwendete Transaktion (Pflichtauswahl)],BTT[[#This Row],[Verwendete Transaktion (Pflichtauswahl)]],BTT[SAP-Modul
(Pflichtauswahl)],"&lt;&gt;"&amp;BTT[[#This Row],[SAP-Modul
(Pflichtauswahl)]])&gt;0,"Modul anders","okay"),"")</f>
        <v/>
      </c>
      <c r="AQ2708">
        <f>IFERROR(IF(COUNTIFS(BTT[Verwendete Transaktion (Pflichtauswahl)],BTT[[#This Row],[Verwendete Transaktion (Pflichtauswahl)]],BTT[Verantwortliches TP
(automatisch)],"&lt;&gt;"&amp;BTT[[#This Row],[Verantwortliches TP
(automatisch)]])&gt;0,"Transaktion mehrfach","okay"),"")</f>
        <v/>
      </c>
      <c r="AR2708">
        <f>IFERROR(IF(COUNTIFS(BTT[Verwendete Transaktion (Pflichtauswahl)],BTT[[#This Row],[Verwendete Transaktion (Pflichtauswahl)]],BTT[Verantwortliches TP
(automatisch)],"&lt;&gt;"&amp;VLOOKUP(aktives_Teilprojekt,Teilprojekte[[Teilprojekte]:[Kürzel]],2,FALSE))&gt;0,"Transaktion mehrfach","okay"),"")</f>
        <v/>
      </c>
      <c r="AS2708" t="inlineStr">
        <is>
          <t>FI2679</t>
        </is>
      </c>
    </row>
    <row r="2709">
      <c r="A2709">
        <f>IFERROR(IF(BTT[[#This Row],[Lfd Nr. 
(aus konsolidierter Datei)]]&lt;&gt;"",BTT[[#This Row],[Lfd Nr. 
(aus konsolidierter Datei)]],VLOOKUP(aktives_Teilprojekt,Teilprojekte[[Teilprojekte]:[Kürzel]],2,FALSE)&amp;ROW(BTT[[#This Row],[Lfd Nr.
(automatisch)]])-2),"")</f>
        <v/>
      </c>
      <c r="B2709" t="inlineStr">
        <is>
          <t>Berichtswesen</t>
        </is>
      </c>
      <c r="E2709">
        <f>IFERROR(IF(NOT(BTT[[#This Row],[Manuelle Änderung des Verantwortliches TP
(Auswahl - bei Bedarf)]]=""),BTT[[#This Row],[Manuelle Änderung des Verantwortliches TP
(Auswahl - bei Bedarf)]],VLOOKUP(BTT[[#This Row],[Hauptprozess
(Pflichtauswahl)]],Hauptprozesse[],3,FALSE)),"")</f>
        <v/>
      </c>
      <c r="F2709" t="inlineStr">
        <is>
          <t>FI</t>
        </is>
      </c>
      <c r="G2709" t="inlineStr">
        <is>
          <t>CO-O</t>
        </is>
      </c>
      <c r="H2709" t="inlineStr">
        <is>
          <t>FI</t>
        </is>
      </c>
      <c r="I2709" t="inlineStr">
        <is>
          <t>S_ALR_87013017</t>
        </is>
      </c>
      <c r="J2709">
        <f>IFERROR(VLOOKUP(BTT[[#This Row],[Verwendete Transaktion (Pflichtauswahl)]],Transaktionen[[Transaktionen]:[Langtext]],2,FALSE),"")</f>
        <v/>
      </c>
      <c r="V2709">
        <f>IFERROR(VLOOKUP(BTT[[#This Row],[Verwendetes Formular
(Auswahl falls relevant)]],Formulare[[Formularbezeichnung]:[Formularname (technisch)]],2,FALSE),"")</f>
        <v/>
      </c>
      <c r="AK2709">
        <f>IF(BTT[[#This Row],[Subprozess
(optionale Auswahl)]]="","okay",IF(VLOOKUP(BTT[[#This Row],[Subprozess
(optionale Auswahl)]],BPML[[Subprozess]:[Zugeordneter Hauptprozess]],3,FALSE)=BTT[[#This Row],[Hauptprozess
(Pflichtauswahl)]],"okay","falscher Subprozess"))</f>
        <v/>
      </c>
      <c r="AL2709">
        <f>IF(aktives_Teilprojekt="Master","",IF(BTT[[#This Row],[Verantwortliches TP
(automatisch)]]=VLOOKUP(aktives_Teilprojekt,Teilprojekte[[Teilprojekte]:[Kürzel]],2,FALSE),"okay","Hauptprozess anderes TP"))</f>
        <v/>
      </c>
      <c r="AM27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09">
        <f>IFERROR(IF(BTT[[#This Row],[SAP-Modul
(Pflichtauswahl)]]&lt;&gt;VLOOKUP(BTT[[#This Row],[Verwendete Transaktion (Pflichtauswahl)]],Transaktionen[[Transaktionen]:[Modul]],3,FALSE),"Modul anders","okay"),"")</f>
        <v/>
      </c>
      <c r="AP2709">
        <f>IFERROR(IF(COUNTIFS(BTT[Verwendete Transaktion (Pflichtauswahl)],BTT[[#This Row],[Verwendete Transaktion (Pflichtauswahl)]],BTT[SAP-Modul
(Pflichtauswahl)],"&lt;&gt;"&amp;BTT[[#This Row],[SAP-Modul
(Pflichtauswahl)]])&gt;0,"Modul anders","okay"),"")</f>
        <v/>
      </c>
      <c r="AQ2709">
        <f>IFERROR(IF(COUNTIFS(BTT[Verwendete Transaktion (Pflichtauswahl)],BTT[[#This Row],[Verwendete Transaktion (Pflichtauswahl)]],BTT[Verantwortliches TP
(automatisch)],"&lt;&gt;"&amp;BTT[[#This Row],[Verantwortliches TP
(automatisch)]])&gt;0,"Transaktion mehrfach","okay"),"")</f>
        <v/>
      </c>
      <c r="AR2709">
        <f>IFERROR(IF(COUNTIFS(BTT[Verwendete Transaktion (Pflichtauswahl)],BTT[[#This Row],[Verwendete Transaktion (Pflichtauswahl)]],BTT[Verantwortliches TP
(automatisch)],"&lt;&gt;"&amp;VLOOKUP(aktives_Teilprojekt,Teilprojekte[[Teilprojekte]:[Kürzel]],2,FALSE))&gt;0,"Transaktion mehrfach","okay"),"")</f>
        <v/>
      </c>
      <c r="AS2709" t="inlineStr">
        <is>
          <t>FI2680</t>
        </is>
      </c>
    </row>
    <row r="2710">
      <c r="A2710">
        <f>IFERROR(IF(BTT[[#This Row],[Lfd Nr. 
(aus konsolidierter Datei)]]&lt;&gt;"",BTT[[#This Row],[Lfd Nr. 
(aus konsolidierter Datei)]],VLOOKUP(aktives_Teilprojekt,Teilprojekte[[Teilprojekte]:[Kürzel]],2,FALSE)&amp;ROW(BTT[[#This Row],[Lfd Nr.
(automatisch)]])-2),"")</f>
        <v/>
      </c>
      <c r="B2710" t="inlineStr">
        <is>
          <t>Berichtswesen</t>
        </is>
      </c>
      <c r="E2710">
        <f>IFERROR(IF(NOT(BTT[[#This Row],[Manuelle Änderung des Verantwortliches TP
(Auswahl - bei Bedarf)]]=""),BTT[[#This Row],[Manuelle Änderung des Verantwortliches TP
(Auswahl - bei Bedarf)]],VLOOKUP(BTT[[#This Row],[Hauptprozess
(Pflichtauswahl)]],Hauptprozesse[],3,FALSE)),"")</f>
        <v/>
      </c>
      <c r="F2710" t="inlineStr">
        <is>
          <t>FI</t>
        </is>
      </c>
      <c r="G2710" t="inlineStr">
        <is>
          <t>CO-O</t>
        </is>
      </c>
      <c r="H2710" t="inlineStr">
        <is>
          <t>FI</t>
        </is>
      </c>
      <c r="I2710" t="inlineStr">
        <is>
          <t>S_ALR_87013018</t>
        </is>
      </c>
      <c r="J2710">
        <f>IFERROR(VLOOKUP(BTT[[#This Row],[Verwendete Transaktion (Pflichtauswahl)]],Transaktionen[[Transaktionen]:[Langtext]],2,FALSE),"")</f>
        <v/>
      </c>
      <c r="V2710">
        <f>IFERROR(VLOOKUP(BTT[[#This Row],[Verwendetes Formular
(Auswahl falls relevant)]],Formulare[[Formularbezeichnung]:[Formularname (technisch)]],2,FALSE),"")</f>
        <v/>
      </c>
      <c r="AK2710">
        <f>IF(BTT[[#This Row],[Subprozess
(optionale Auswahl)]]="","okay",IF(VLOOKUP(BTT[[#This Row],[Subprozess
(optionale Auswahl)]],BPML[[Subprozess]:[Zugeordneter Hauptprozess]],3,FALSE)=BTT[[#This Row],[Hauptprozess
(Pflichtauswahl)]],"okay","falscher Subprozess"))</f>
        <v/>
      </c>
      <c r="AL2710">
        <f>IF(aktives_Teilprojekt="Master","",IF(BTT[[#This Row],[Verantwortliches TP
(automatisch)]]=VLOOKUP(aktives_Teilprojekt,Teilprojekte[[Teilprojekte]:[Kürzel]],2,FALSE),"okay","Hauptprozess anderes TP"))</f>
        <v/>
      </c>
      <c r="AM27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0">
        <f>IFERROR(IF(BTT[[#This Row],[SAP-Modul
(Pflichtauswahl)]]&lt;&gt;VLOOKUP(BTT[[#This Row],[Verwendete Transaktion (Pflichtauswahl)]],Transaktionen[[Transaktionen]:[Modul]],3,FALSE),"Modul anders","okay"),"")</f>
        <v/>
      </c>
      <c r="AP2710">
        <f>IFERROR(IF(COUNTIFS(BTT[Verwendete Transaktion (Pflichtauswahl)],BTT[[#This Row],[Verwendete Transaktion (Pflichtauswahl)]],BTT[SAP-Modul
(Pflichtauswahl)],"&lt;&gt;"&amp;BTT[[#This Row],[SAP-Modul
(Pflichtauswahl)]])&gt;0,"Modul anders","okay"),"")</f>
        <v/>
      </c>
      <c r="AQ2710">
        <f>IFERROR(IF(COUNTIFS(BTT[Verwendete Transaktion (Pflichtauswahl)],BTT[[#This Row],[Verwendete Transaktion (Pflichtauswahl)]],BTT[Verantwortliches TP
(automatisch)],"&lt;&gt;"&amp;BTT[[#This Row],[Verantwortliches TP
(automatisch)]])&gt;0,"Transaktion mehrfach","okay"),"")</f>
        <v/>
      </c>
      <c r="AR2710">
        <f>IFERROR(IF(COUNTIFS(BTT[Verwendete Transaktion (Pflichtauswahl)],BTT[[#This Row],[Verwendete Transaktion (Pflichtauswahl)]],BTT[Verantwortliches TP
(automatisch)],"&lt;&gt;"&amp;VLOOKUP(aktives_Teilprojekt,Teilprojekte[[Teilprojekte]:[Kürzel]],2,FALSE))&gt;0,"Transaktion mehrfach","okay"),"")</f>
        <v/>
      </c>
      <c r="AS2710" t="inlineStr">
        <is>
          <t>FI2681</t>
        </is>
      </c>
    </row>
    <row r="2711">
      <c r="A2711">
        <f>IFERROR(IF(BTT[[#This Row],[Lfd Nr. 
(aus konsolidierter Datei)]]&lt;&gt;"",BTT[[#This Row],[Lfd Nr. 
(aus konsolidierter Datei)]],VLOOKUP(aktives_Teilprojekt,Teilprojekte[[Teilprojekte]:[Kürzel]],2,FALSE)&amp;ROW(BTT[[#This Row],[Lfd Nr.
(automatisch)]])-2),"")</f>
        <v/>
      </c>
      <c r="B2711" t="inlineStr">
        <is>
          <t>Berichtswesen</t>
        </is>
      </c>
      <c r="E2711">
        <f>IFERROR(IF(NOT(BTT[[#This Row],[Manuelle Änderung des Verantwortliches TP
(Auswahl - bei Bedarf)]]=""),BTT[[#This Row],[Manuelle Änderung des Verantwortliches TP
(Auswahl - bei Bedarf)]],VLOOKUP(BTT[[#This Row],[Hauptprozess
(Pflichtauswahl)]],Hauptprozesse[],3,FALSE)),"")</f>
        <v/>
      </c>
      <c r="F2711" t="inlineStr">
        <is>
          <t>FI</t>
        </is>
      </c>
      <c r="G2711" t="inlineStr">
        <is>
          <t>CO-O</t>
        </is>
      </c>
      <c r="H2711" t="inlineStr">
        <is>
          <t>FI</t>
        </is>
      </c>
      <c r="I2711" t="inlineStr">
        <is>
          <t>S_ALR_87013019</t>
        </is>
      </c>
      <c r="J2711">
        <f>IFERROR(VLOOKUP(BTT[[#This Row],[Verwendete Transaktion (Pflichtauswahl)]],Transaktionen[[Transaktionen]:[Langtext]],2,FALSE),"")</f>
        <v/>
      </c>
      <c r="V2711">
        <f>IFERROR(VLOOKUP(BTT[[#This Row],[Verwendetes Formular
(Auswahl falls relevant)]],Formulare[[Formularbezeichnung]:[Formularname (technisch)]],2,FALSE),"")</f>
        <v/>
      </c>
      <c r="AK2711">
        <f>IF(BTT[[#This Row],[Subprozess
(optionale Auswahl)]]="","okay",IF(VLOOKUP(BTT[[#This Row],[Subprozess
(optionale Auswahl)]],BPML[[Subprozess]:[Zugeordneter Hauptprozess]],3,FALSE)=BTT[[#This Row],[Hauptprozess
(Pflichtauswahl)]],"okay","falscher Subprozess"))</f>
        <v/>
      </c>
      <c r="AL2711">
        <f>IF(aktives_Teilprojekt="Master","",IF(BTT[[#This Row],[Verantwortliches TP
(automatisch)]]=VLOOKUP(aktives_Teilprojekt,Teilprojekte[[Teilprojekte]:[Kürzel]],2,FALSE),"okay","Hauptprozess anderes TP"))</f>
        <v/>
      </c>
      <c r="AM27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1">
        <f>IFERROR(IF(BTT[[#This Row],[SAP-Modul
(Pflichtauswahl)]]&lt;&gt;VLOOKUP(BTT[[#This Row],[Verwendete Transaktion (Pflichtauswahl)]],Transaktionen[[Transaktionen]:[Modul]],3,FALSE),"Modul anders","okay"),"")</f>
        <v/>
      </c>
      <c r="AP2711">
        <f>IFERROR(IF(COUNTIFS(BTT[Verwendete Transaktion (Pflichtauswahl)],BTT[[#This Row],[Verwendete Transaktion (Pflichtauswahl)]],BTT[SAP-Modul
(Pflichtauswahl)],"&lt;&gt;"&amp;BTT[[#This Row],[SAP-Modul
(Pflichtauswahl)]])&gt;0,"Modul anders","okay"),"")</f>
        <v/>
      </c>
      <c r="AQ2711">
        <f>IFERROR(IF(COUNTIFS(BTT[Verwendete Transaktion (Pflichtauswahl)],BTT[[#This Row],[Verwendete Transaktion (Pflichtauswahl)]],BTT[Verantwortliches TP
(automatisch)],"&lt;&gt;"&amp;BTT[[#This Row],[Verantwortliches TP
(automatisch)]])&gt;0,"Transaktion mehrfach","okay"),"")</f>
        <v/>
      </c>
      <c r="AR2711">
        <f>IFERROR(IF(COUNTIFS(BTT[Verwendete Transaktion (Pflichtauswahl)],BTT[[#This Row],[Verwendete Transaktion (Pflichtauswahl)]],BTT[Verantwortliches TP
(automatisch)],"&lt;&gt;"&amp;VLOOKUP(aktives_Teilprojekt,Teilprojekte[[Teilprojekte]:[Kürzel]],2,FALSE))&gt;0,"Transaktion mehrfach","okay"),"")</f>
        <v/>
      </c>
      <c r="AS2711" t="inlineStr">
        <is>
          <t>FI2682</t>
        </is>
      </c>
    </row>
    <row r="2712">
      <c r="A2712">
        <f>IFERROR(IF(BTT[[#This Row],[Lfd Nr. 
(aus konsolidierter Datei)]]&lt;&gt;"",BTT[[#This Row],[Lfd Nr. 
(aus konsolidierter Datei)]],VLOOKUP(aktives_Teilprojekt,Teilprojekte[[Teilprojekte]:[Kürzel]],2,FALSE)&amp;ROW(BTT[[#This Row],[Lfd Nr.
(automatisch)]])-2),"")</f>
        <v/>
      </c>
      <c r="E2712">
        <f>IFERROR(IF(NOT(BTT[[#This Row],[Manuelle Änderung des Verantwortliches TP
(Auswahl - bei Bedarf)]]=""),BTT[[#This Row],[Manuelle Änderung des Verantwortliches TP
(Auswahl - bei Bedarf)]],VLOOKUP(BTT[[#This Row],[Hauptprozess
(Pflichtauswahl)]],Hauptprozesse[],3,FALSE)),"")</f>
        <v/>
      </c>
      <c r="F2712" t="inlineStr">
        <is>
          <t>FI</t>
        </is>
      </c>
      <c r="G2712" t="inlineStr">
        <is>
          <t>CO-O</t>
        </is>
      </c>
      <c r="H2712" t="inlineStr">
        <is>
          <t>FI</t>
        </is>
      </c>
      <c r="I2712" t="inlineStr">
        <is>
          <t>S_ALR_87013109</t>
        </is>
      </c>
      <c r="J2712">
        <f>IFERROR(VLOOKUP(BTT[[#This Row],[Verwendete Transaktion (Pflichtauswahl)]],Transaktionen[[Transaktionen]:[Langtext]],2,FALSE),"")</f>
        <v/>
      </c>
      <c r="V2712">
        <f>IFERROR(VLOOKUP(BTT[[#This Row],[Verwendetes Formular
(Auswahl falls relevant)]],Formulare[[Formularbezeichnung]:[Formularname (technisch)]],2,FALSE),"")</f>
        <v/>
      </c>
      <c r="AK2712">
        <f>IF(BTT[[#This Row],[Subprozess
(optionale Auswahl)]]="","okay",IF(VLOOKUP(BTT[[#This Row],[Subprozess
(optionale Auswahl)]],BPML[[Subprozess]:[Zugeordneter Hauptprozess]],3,FALSE)=BTT[[#This Row],[Hauptprozess
(Pflichtauswahl)]],"okay","falscher Subprozess"))</f>
        <v/>
      </c>
      <c r="AL2712">
        <f>IF(aktives_Teilprojekt="Master","",IF(BTT[[#This Row],[Verantwortliches TP
(automatisch)]]=VLOOKUP(aktives_Teilprojekt,Teilprojekte[[Teilprojekte]:[Kürzel]],2,FALSE),"okay","Hauptprozess anderes TP"))</f>
        <v/>
      </c>
      <c r="AM27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2">
        <f>IFERROR(IF(BTT[[#This Row],[SAP-Modul
(Pflichtauswahl)]]&lt;&gt;VLOOKUP(BTT[[#This Row],[Verwendete Transaktion (Pflichtauswahl)]],Transaktionen[[Transaktionen]:[Modul]],3,FALSE),"Modul anders","okay"),"")</f>
        <v/>
      </c>
      <c r="AP2712">
        <f>IFERROR(IF(COUNTIFS(BTT[Verwendete Transaktion (Pflichtauswahl)],BTT[[#This Row],[Verwendete Transaktion (Pflichtauswahl)]],BTT[SAP-Modul
(Pflichtauswahl)],"&lt;&gt;"&amp;BTT[[#This Row],[SAP-Modul
(Pflichtauswahl)]])&gt;0,"Modul anders","okay"),"")</f>
        <v/>
      </c>
      <c r="AQ2712">
        <f>IFERROR(IF(COUNTIFS(BTT[Verwendete Transaktion (Pflichtauswahl)],BTT[[#This Row],[Verwendete Transaktion (Pflichtauswahl)]],BTT[Verantwortliches TP
(automatisch)],"&lt;&gt;"&amp;BTT[[#This Row],[Verantwortliches TP
(automatisch)]])&gt;0,"Transaktion mehrfach","okay"),"")</f>
        <v/>
      </c>
      <c r="AR2712">
        <f>IFERROR(IF(COUNTIFS(BTT[Verwendete Transaktion (Pflichtauswahl)],BTT[[#This Row],[Verwendete Transaktion (Pflichtauswahl)]],BTT[Verantwortliches TP
(automatisch)],"&lt;&gt;"&amp;VLOOKUP(aktives_Teilprojekt,Teilprojekte[[Teilprojekte]:[Kürzel]],2,FALSE))&gt;0,"Transaktion mehrfach","okay"),"")</f>
        <v/>
      </c>
      <c r="AS2712" t="inlineStr">
        <is>
          <t>FI2683</t>
        </is>
      </c>
    </row>
    <row r="2713">
      <c r="A2713">
        <f>IFERROR(IF(BTT[[#This Row],[Lfd Nr. 
(aus konsolidierter Datei)]]&lt;&gt;"",BTT[[#This Row],[Lfd Nr. 
(aus konsolidierter Datei)]],VLOOKUP(aktives_Teilprojekt,Teilprojekte[[Teilprojekte]:[Kürzel]],2,FALSE)&amp;ROW(BTT[[#This Row],[Lfd Nr.
(automatisch)]])-2),"")</f>
        <v/>
      </c>
      <c r="E2713">
        <f>IFERROR(IF(NOT(BTT[[#This Row],[Manuelle Änderung des Verantwortliches TP
(Auswahl - bei Bedarf)]]=""),BTT[[#This Row],[Manuelle Änderung des Verantwortliches TP
(Auswahl - bei Bedarf)]],VLOOKUP(BTT[[#This Row],[Hauptprozess
(Pflichtauswahl)]],Hauptprozesse[],3,FALSE)),"")</f>
        <v/>
      </c>
      <c r="F2713" t="inlineStr">
        <is>
          <t>FI</t>
        </is>
      </c>
      <c r="G2713" t="inlineStr">
        <is>
          <t>RW-B/A</t>
        </is>
      </c>
      <c r="H2713" t="inlineStr">
        <is>
          <t>FI</t>
        </is>
      </c>
      <c r="I2713" t="inlineStr">
        <is>
          <t>S_ALR_87013127</t>
        </is>
      </c>
      <c r="J2713">
        <f>IFERROR(VLOOKUP(BTT[[#This Row],[Verwendete Transaktion (Pflichtauswahl)]],Transaktionen[[Transaktionen]:[Langtext]],2,FALSE),"")</f>
        <v/>
      </c>
      <c r="V2713">
        <f>IFERROR(VLOOKUP(BTT[[#This Row],[Verwendetes Formular
(Auswahl falls relevant)]],Formulare[[Formularbezeichnung]:[Formularname (technisch)]],2,FALSE),"")</f>
        <v/>
      </c>
      <c r="Y2713" t="inlineStr">
        <is>
          <t>keine Berechtigung</t>
        </is>
      </c>
      <c r="AK2713">
        <f>IF(BTT[[#This Row],[Subprozess
(optionale Auswahl)]]="","okay",IF(VLOOKUP(BTT[[#This Row],[Subprozess
(optionale Auswahl)]],BPML[[Subprozess]:[Zugeordneter Hauptprozess]],3,FALSE)=BTT[[#This Row],[Hauptprozess
(Pflichtauswahl)]],"okay","falscher Subprozess"))</f>
        <v/>
      </c>
      <c r="AL2713">
        <f>IF(aktives_Teilprojekt="Master","",IF(BTT[[#This Row],[Verantwortliches TP
(automatisch)]]=VLOOKUP(aktives_Teilprojekt,Teilprojekte[[Teilprojekte]:[Kürzel]],2,FALSE),"okay","Hauptprozess anderes TP"))</f>
        <v/>
      </c>
      <c r="AM27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3">
        <f>IFERROR(IF(BTT[[#This Row],[SAP-Modul
(Pflichtauswahl)]]&lt;&gt;VLOOKUP(BTT[[#This Row],[Verwendete Transaktion (Pflichtauswahl)]],Transaktionen[[Transaktionen]:[Modul]],3,FALSE),"Modul anders","okay"),"")</f>
        <v/>
      </c>
      <c r="AP2713">
        <f>IFERROR(IF(COUNTIFS(BTT[Verwendete Transaktion (Pflichtauswahl)],BTT[[#This Row],[Verwendete Transaktion (Pflichtauswahl)]],BTT[SAP-Modul
(Pflichtauswahl)],"&lt;&gt;"&amp;BTT[[#This Row],[SAP-Modul
(Pflichtauswahl)]])&gt;0,"Modul anders","okay"),"")</f>
        <v/>
      </c>
      <c r="AQ2713">
        <f>IFERROR(IF(COUNTIFS(BTT[Verwendete Transaktion (Pflichtauswahl)],BTT[[#This Row],[Verwendete Transaktion (Pflichtauswahl)]],BTT[Verantwortliches TP
(automatisch)],"&lt;&gt;"&amp;BTT[[#This Row],[Verantwortliches TP
(automatisch)]])&gt;0,"Transaktion mehrfach","okay"),"")</f>
        <v/>
      </c>
      <c r="AR2713">
        <f>IFERROR(IF(COUNTIFS(BTT[Verwendete Transaktion (Pflichtauswahl)],BTT[[#This Row],[Verwendete Transaktion (Pflichtauswahl)]],BTT[Verantwortliches TP
(automatisch)],"&lt;&gt;"&amp;VLOOKUP(aktives_Teilprojekt,Teilprojekte[[Teilprojekte]:[Kürzel]],2,FALSE))&gt;0,"Transaktion mehrfach","okay"),"")</f>
        <v/>
      </c>
      <c r="AS2713" t="inlineStr">
        <is>
          <t>FI2684</t>
        </is>
      </c>
    </row>
    <row r="2714">
      <c r="A2714">
        <f>IFERROR(IF(BTT[[#This Row],[Lfd Nr. 
(aus konsolidierter Datei)]]&lt;&gt;"",BTT[[#This Row],[Lfd Nr. 
(aus konsolidierter Datei)]],VLOOKUP(aktives_Teilprojekt,Teilprojekte[[Teilprojekte]:[Kürzel]],2,FALSE)&amp;ROW(BTT[[#This Row],[Lfd Nr.
(automatisch)]])-2),"")</f>
        <v/>
      </c>
      <c r="E2714">
        <f>IFERROR(IF(NOT(BTT[[#This Row],[Manuelle Änderung des Verantwortliches TP
(Auswahl - bei Bedarf)]]=""),BTT[[#This Row],[Manuelle Änderung des Verantwortliches TP
(Auswahl - bei Bedarf)]],VLOOKUP(BTT[[#This Row],[Hauptprozess
(Pflichtauswahl)]],Hauptprozesse[],3,FALSE)),"")</f>
        <v/>
      </c>
      <c r="F2714" t="inlineStr">
        <is>
          <t>FI</t>
        </is>
      </c>
      <c r="G2714" t="inlineStr">
        <is>
          <t>RW-B/A</t>
        </is>
      </c>
      <c r="H2714" t="inlineStr">
        <is>
          <t>FI</t>
        </is>
      </c>
      <c r="I2714" t="inlineStr">
        <is>
          <t>S_ALR_87013130</t>
        </is>
      </c>
      <c r="J2714">
        <f>IFERROR(VLOOKUP(BTT[[#This Row],[Verwendete Transaktion (Pflichtauswahl)]],Transaktionen[[Transaktionen]:[Langtext]],2,FALSE),"")</f>
        <v/>
      </c>
      <c r="V2714">
        <f>IFERROR(VLOOKUP(BTT[[#This Row],[Verwendetes Formular
(Auswahl falls relevant)]],Formulare[[Formularbezeichnung]:[Formularname (technisch)]],2,FALSE),"")</f>
        <v/>
      </c>
      <c r="Y2714" t="inlineStr">
        <is>
          <t>keine Berechtigung</t>
        </is>
      </c>
      <c r="AK2714">
        <f>IF(BTT[[#This Row],[Subprozess
(optionale Auswahl)]]="","okay",IF(VLOOKUP(BTT[[#This Row],[Subprozess
(optionale Auswahl)]],BPML[[Subprozess]:[Zugeordneter Hauptprozess]],3,FALSE)=BTT[[#This Row],[Hauptprozess
(Pflichtauswahl)]],"okay","falscher Subprozess"))</f>
        <v/>
      </c>
      <c r="AL2714">
        <f>IF(aktives_Teilprojekt="Master","",IF(BTT[[#This Row],[Verantwortliches TP
(automatisch)]]=VLOOKUP(aktives_Teilprojekt,Teilprojekte[[Teilprojekte]:[Kürzel]],2,FALSE),"okay","Hauptprozess anderes TP"))</f>
        <v/>
      </c>
      <c r="AM27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4">
        <f>IFERROR(IF(BTT[[#This Row],[SAP-Modul
(Pflichtauswahl)]]&lt;&gt;VLOOKUP(BTT[[#This Row],[Verwendete Transaktion (Pflichtauswahl)]],Transaktionen[[Transaktionen]:[Modul]],3,FALSE),"Modul anders","okay"),"")</f>
        <v/>
      </c>
      <c r="AP2714">
        <f>IFERROR(IF(COUNTIFS(BTT[Verwendete Transaktion (Pflichtauswahl)],BTT[[#This Row],[Verwendete Transaktion (Pflichtauswahl)]],BTT[SAP-Modul
(Pflichtauswahl)],"&lt;&gt;"&amp;BTT[[#This Row],[SAP-Modul
(Pflichtauswahl)]])&gt;0,"Modul anders","okay"),"")</f>
        <v/>
      </c>
      <c r="AQ2714">
        <f>IFERROR(IF(COUNTIFS(BTT[Verwendete Transaktion (Pflichtauswahl)],BTT[[#This Row],[Verwendete Transaktion (Pflichtauswahl)]],BTT[Verantwortliches TP
(automatisch)],"&lt;&gt;"&amp;BTT[[#This Row],[Verantwortliches TP
(automatisch)]])&gt;0,"Transaktion mehrfach","okay"),"")</f>
        <v/>
      </c>
      <c r="AR2714">
        <f>IFERROR(IF(COUNTIFS(BTT[Verwendete Transaktion (Pflichtauswahl)],BTT[[#This Row],[Verwendete Transaktion (Pflichtauswahl)]],BTT[Verantwortliches TP
(automatisch)],"&lt;&gt;"&amp;VLOOKUP(aktives_Teilprojekt,Teilprojekte[[Teilprojekte]:[Kürzel]],2,FALSE))&gt;0,"Transaktion mehrfach","okay"),"")</f>
        <v/>
      </c>
      <c r="AS2714" t="inlineStr">
        <is>
          <t>FI2685</t>
        </is>
      </c>
    </row>
    <row r="2715">
      <c r="A2715">
        <f>IFERROR(IF(BTT[[#This Row],[Lfd Nr. 
(aus konsolidierter Datei)]]&lt;&gt;"",BTT[[#This Row],[Lfd Nr. 
(aus konsolidierter Datei)]],VLOOKUP(aktives_Teilprojekt,Teilprojekte[[Teilprojekte]:[Kürzel]],2,FALSE)&amp;ROW(BTT[[#This Row],[Lfd Nr.
(automatisch)]])-2),"")</f>
        <v/>
      </c>
      <c r="E2715">
        <f>IFERROR(IF(NOT(BTT[[#This Row],[Manuelle Änderung des Verantwortliches TP
(Auswahl - bei Bedarf)]]=""),BTT[[#This Row],[Manuelle Änderung des Verantwortliches TP
(Auswahl - bei Bedarf)]],VLOOKUP(BTT[[#This Row],[Hauptprozess
(Pflichtauswahl)]],Hauptprozesse[],3,FALSE)),"")</f>
        <v/>
      </c>
      <c r="F2715" t="inlineStr">
        <is>
          <t>FI</t>
        </is>
      </c>
      <c r="G2715" t="inlineStr">
        <is>
          <t>RW-B/A</t>
        </is>
      </c>
      <c r="H2715" t="inlineStr">
        <is>
          <t>FI</t>
        </is>
      </c>
      <c r="I2715" t="inlineStr">
        <is>
          <t>S_ALR_87013137</t>
        </is>
      </c>
      <c r="J2715">
        <f>IFERROR(VLOOKUP(BTT[[#This Row],[Verwendete Transaktion (Pflichtauswahl)]],Transaktionen[[Transaktionen]:[Langtext]],2,FALSE),"")</f>
        <v/>
      </c>
      <c r="V2715">
        <f>IFERROR(VLOOKUP(BTT[[#This Row],[Verwendetes Formular
(Auswahl falls relevant)]],Formulare[[Formularbezeichnung]:[Formularname (technisch)]],2,FALSE),"")</f>
        <v/>
      </c>
      <c r="Y2715" t="inlineStr">
        <is>
          <t>keine Berechtigung</t>
        </is>
      </c>
      <c r="AK2715">
        <f>IF(BTT[[#This Row],[Subprozess
(optionale Auswahl)]]="","okay",IF(VLOOKUP(BTT[[#This Row],[Subprozess
(optionale Auswahl)]],BPML[[Subprozess]:[Zugeordneter Hauptprozess]],3,FALSE)=BTT[[#This Row],[Hauptprozess
(Pflichtauswahl)]],"okay","falscher Subprozess"))</f>
        <v/>
      </c>
      <c r="AL2715">
        <f>IF(aktives_Teilprojekt="Master","",IF(BTT[[#This Row],[Verantwortliches TP
(automatisch)]]=VLOOKUP(aktives_Teilprojekt,Teilprojekte[[Teilprojekte]:[Kürzel]],2,FALSE),"okay","Hauptprozess anderes TP"))</f>
        <v/>
      </c>
      <c r="AM27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5">
        <f>IFERROR(IF(BTT[[#This Row],[SAP-Modul
(Pflichtauswahl)]]&lt;&gt;VLOOKUP(BTT[[#This Row],[Verwendete Transaktion (Pflichtauswahl)]],Transaktionen[[Transaktionen]:[Modul]],3,FALSE),"Modul anders","okay"),"")</f>
        <v/>
      </c>
      <c r="AP2715">
        <f>IFERROR(IF(COUNTIFS(BTT[Verwendete Transaktion (Pflichtauswahl)],BTT[[#This Row],[Verwendete Transaktion (Pflichtauswahl)]],BTT[SAP-Modul
(Pflichtauswahl)],"&lt;&gt;"&amp;BTT[[#This Row],[SAP-Modul
(Pflichtauswahl)]])&gt;0,"Modul anders","okay"),"")</f>
        <v/>
      </c>
      <c r="AQ2715">
        <f>IFERROR(IF(COUNTIFS(BTT[Verwendete Transaktion (Pflichtauswahl)],BTT[[#This Row],[Verwendete Transaktion (Pflichtauswahl)]],BTT[Verantwortliches TP
(automatisch)],"&lt;&gt;"&amp;BTT[[#This Row],[Verantwortliches TP
(automatisch)]])&gt;0,"Transaktion mehrfach","okay"),"")</f>
        <v/>
      </c>
      <c r="AR2715">
        <f>IFERROR(IF(COUNTIFS(BTT[Verwendete Transaktion (Pflichtauswahl)],BTT[[#This Row],[Verwendete Transaktion (Pflichtauswahl)]],BTT[Verantwortliches TP
(automatisch)],"&lt;&gt;"&amp;VLOOKUP(aktives_Teilprojekt,Teilprojekte[[Teilprojekte]:[Kürzel]],2,FALSE))&gt;0,"Transaktion mehrfach","okay"),"")</f>
        <v/>
      </c>
      <c r="AS2715" t="inlineStr">
        <is>
          <t>FI2686</t>
        </is>
      </c>
    </row>
    <row r="2716">
      <c r="A2716">
        <f>IFERROR(IF(BTT[[#This Row],[Lfd Nr. 
(aus konsolidierter Datei)]]&lt;&gt;"",BTT[[#This Row],[Lfd Nr. 
(aus konsolidierter Datei)]],VLOOKUP(aktives_Teilprojekt,Teilprojekte[[Teilprojekte]:[Kürzel]],2,FALSE)&amp;ROW(BTT[[#This Row],[Lfd Nr.
(automatisch)]])-2),"")</f>
        <v/>
      </c>
      <c r="E2716">
        <f>IFERROR(IF(NOT(BTT[[#This Row],[Manuelle Änderung des Verantwortliches TP
(Auswahl - bei Bedarf)]]=""),BTT[[#This Row],[Manuelle Änderung des Verantwortliches TP
(Auswahl - bei Bedarf)]],VLOOKUP(BTT[[#This Row],[Hauptprozess
(Pflichtauswahl)]],Hauptprozesse[],3,FALSE)),"")</f>
        <v/>
      </c>
      <c r="F2716" t="inlineStr">
        <is>
          <t>FI</t>
        </is>
      </c>
      <c r="G2716" t="inlineStr">
        <is>
          <t>RW-B/A</t>
        </is>
      </c>
      <c r="H2716" t="inlineStr">
        <is>
          <t>FI</t>
        </is>
      </c>
      <c r="I2716" t="inlineStr">
        <is>
          <t>S_ALR_87013240</t>
        </is>
      </c>
      <c r="J2716">
        <f>IFERROR(VLOOKUP(BTT[[#This Row],[Verwendete Transaktion (Pflichtauswahl)]],Transaktionen[[Transaktionen]:[Langtext]],2,FALSE),"")</f>
        <v/>
      </c>
      <c r="V2716">
        <f>IFERROR(VLOOKUP(BTT[[#This Row],[Verwendetes Formular
(Auswahl falls relevant)]],Formulare[[Formularbezeichnung]:[Formularname (technisch)]],2,FALSE),"")</f>
        <v/>
      </c>
      <c r="Y2716" t="inlineStr">
        <is>
          <t>keine Berechtigung</t>
        </is>
      </c>
      <c r="AK2716">
        <f>IF(BTT[[#This Row],[Subprozess
(optionale Auswahl)]]="","okay",IF(VLOOKUP(BTT[[#This Row],[Subprozess
(optionale Auswahl)]],BPML[[Subprozess]:[Zugeordneter Hauptprozess]],3,FALSE)=BTT[[#This Row],[Hauptprozess
(Pflichtauswahl)]],"okay","falscher Subprozess"))</f>
        <v/>
      </c>
      <c r="AL2716">
        <f>IF(aktives_Teilprojekt="Master","",IF(BTT[[#This Row],[Verantwortliches TP
(automatisch)]]=VLOOKUP(aktives_Teilprojekt,Teilprojekte[[Teilprojekte]:[Kürzel]],2,FALSE),"okay","Hauptprozess anderes TP"))</f>
        <v/>
      </c>
      <c r="AM27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6">
        <f>IFERROR(IF(BTT[[#This Row],[SAP-Modul
(Pflichtauswahl)]]&lt;&gt;VLOOKUP(BTT[[#This Row],[Verwendete Transaktion (Pflichtauswahl)]],Transaktionen[[Transaktionen]:[Modul]],3,FALSE),"Modul anders","okay"),"")</f>
        <v/>
      </c>
      <c r="AP2716">
        <f>IFERROR(IF(COUNTIFS(BTT[Verwendete Transaktion (Pflichtauswahl)],BTT[[#This Row],[Verwendete Transaktion (Pflichtauswahl)]],BTT[SAP-Modul
(Pflichtauswahl)],"&lt;&gt;"&amp;BTT[[#This Row],[SAP-Modul
(Pflichtauswahl)]])&gt;0,"Modul anders","okay"),"")</f>
        <v/>
      </c>
      <c r="AQ2716">
        <f>IFERROR(IF(COUNTIFS(BTT[Verwendete Transaktion (Pflichtauswahl)],BTT[[#This Row],[Verwendete Transaktion (Pflichtauswahl)]],BTT[Verantwortliches TP
(automatisch)],"&lt;&gt;"&amp;BTT[[#This Row],[Verantwortliches TP
(automatisch)]])&gt;0,"Transaktion mehrfach","okay"),"")</f>
        <v/>
      </c>
      <c r="AR2716">
        <f>IFERROR(IF(COUNTIFS(BTT[Verwendete Transaktion (Pflichtauswahl)],BTT[[#This Row],[Verwendete Transaktion (Pflichtauswahl)]],BTT[Verantwortliches TP
(automatisch)],"&lt;&gt;"&amp;VLOOKUP(aktives_Teilprojekt,Teilprojekte[[Teilprojekte]:[Kürzel]],2,FALSE))&gt;0,"Transaktion mehrfach","okay"),"")</f>
        <v/>
      </c>
      <c r="AS2716" t="inlineStr">
        <is>
          <t>FI2687</t>
        </is>
      </c>
    </row>
    <row r="2717">
      <c r="A2717">
        <f>IFERROR(IF(BTT[[#This Row],[Lfd Nr. 
(aus konsolidierter Datei)]]&lt;&gt;"",BTT[[#This Row],[Lfd Nr. 
(aus konsolidierter Datei)]],VLOOKUP(aktives_Teilprojekt,Teilprojekte[[Teilprojekte]:[Kürzel]],2,FALSE)&amp;ROW(BTT[[#This Row],[Lfd Nr.
(automatisch)]])-2),"")</f>
        <v/>
      </c>
      <c r="B2717" t="inlineStr">
        <is>
          <t>Berichtswesen</t>
        </is>
      </c>
      <c r="E2717">
        <f>IFERROR(IF(NOT(BTT[[#This Row],[Manuelle Änderung des Verantwortliches TP
(Auswahl - bei Bedarf)]]=""),BTT[[#This Row],[Manuelle Änderung des Verantwortliches TP
(Auswahl - bei Bedarf)]],VLOOKUP(BTT[[#This Row],[Hauptprozess
(Pflichtauswahl)]],Hauptprozesse[],3,FALSE)),"")</f>
        <v/>
      </c>
      <c r="F2717" t="inlineStr">
        <is>
          <t>FI</t>
        </is>
      </c>
      <c r="G2717" t="inlineStr">
        <is>
          <t>CO-O</t>
        </is>
      </c>
      <c r="H2717" t="inlineStr">
        <is>
          <t>FI</t>
        </is>
      </c>
      <c r="I2717" t="inlineStr">
        <is>
          <t>S_ALR_87013326</t>
        </is>
      </c>
      <c r="J2717">
        <f>IFERROR(VLOOKUP(BTT[[#This Row],[Verwendete Transaktion (Pflichtauswahl)]],Transaktionen[[Transaktionen]:[Langtext]],2,FALSE),"")</f>
        <v/>
      </c>
      <c r="V2717">
        <f>IFERROR(VLOOKUP(BTT[[#This Row],[Verwendetes Formular
(Auswahl falls relevant)]],Formulare[[Formularbezeichnung]:[Formularname (technisch)]],2,FALSE),"")</f>
        <v/>
      </c>
      <c r="AK2717">
        <f>IF(BTT[[#This Row],[Subprozess
(optionale Auswahl)]]="","okay",IF(VLOOKUP(BTT[[#This Row],[Subprozess
(optionale Auswahl)]],BPML[[Subprozess]:[Zugeordneter Hauptprozess]],3,FALSE)=BTT[[#This Row],[Hauptprozess
(Pflichtauswahl)]],"okay","falscher Subprozess"))</f>
        <v/>
      </c>
      <c r="AL2717">
        <f>IF(aktives_Teilprojekt="Master","",IF(BTT[[#This Row],[Verantwortliches TP
(automatisch)]]=VLOOKUP(aktives_Teilprojekt,Teilprojekte[[Teilprojekte]:[Kürzel]],2,FALSE),"okay","Hauptprozess anderes TP"))</f>
        <v/>
      </c>
      <c r="AM27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7">
        <f>IFERROR(IF(BTT[[#This Row],[SAP-Modul
(Pflichtauswahl)]]&lt;&gt;VLOOKUP(BTT[[#This Row],[Verwendete Transaktion (Pflichtauswahl)]],Transaktionen[[Transaktionen]:[Modul]],3,FALSE),"Modul anders","okay"),"")</f>
        <v/>
      </c>
      <c r="AP2717">
        <f>IFERROR(IF(COUNTIFS(BTT[Verwendete Transaktion (Pflichtauswahl)],BTT[[#This Row],[Verwendete Transaktion (Pflichtauswahl)]],BTT[SAP-Modul
(Pflichtauswahl)],"&lt;&gt;"&amp;BTT[[#This Row],[SAP-Modul
(Pflichtauswahl)]])&gt;0,"Modul anders","okay"),"")</f>
        <v/>
      </c>
      <c r="AQ2717">
        <f>IFERROR(IF(COUNTIFS(BTT[Verwendete Transaktion (Pflichtauswahl)],BTT[[#This Row],[Verwendete Transaktion (Pflichtauswahl)]],BTT[Verantwortliches TP
(automatisch)],"&lt;&gt;"&amp;BTT[[#This Row],[Verantwortliches TP
(automatisch)]])&gt;0,"Transaktion mehrfach","okay"),"")</f>
        <v/>
      </c>
      <c r="AR2717">
        <f>IFERROR(IF(COUNTIFS(BTT[Verwendete Transaktion (Pflichtauswahl)],BTT[[#This Row],[Verwendete Transaktion (Pflichtauswahl)]],BTT[Verantwortliches TP
(automatisch)],"&lt;&gt;"&amp;VLOOKUP(aktives_Teilprojekt,Teilprojekte[[Teilprojekte]:[Kürzel]],2,FALSE))&gt;0,"Transaktion mehrfach","okay"),"")</f>
        <v/>
      </c>
      <c r="AS2717" t="inlineStr">
        <is>
          <t>FI2688</t>
        </is>
      </c>
    </row>
    <row r="2718">
      <c r="A2718">
        <f>IFERROR(IF(BTT[[#This Row],[Lfd Nr. 
(aus konsolidierter Datei)]]&lt;&gt;"",BTT[[#This Row],[Lfd Nr. 
(aus konsolidierter Datei)]],VLOOKUP(aktives_Teilprojekt,Teilprojekte[[Teilprojekte]:[Kürzel]],2,FALSE)&amp;ROW(BTT[[#This Row],[Lfd Nr.
(automatisch)]])-2),"")</f>
        <v/>
      </c>
      <c r="B2718" t="inlineStr">
        <is>
          <t>Berichtswesen</t>
        </is>
      </c>
      <c r="E2718">
        <f>IFERROR(IF(NOT(BTT[[#This Row],[Manuelle Änderung des Verantwortliches TP
(Auswahl - bei Bedarf)]]=""),BTT[[#This Row],[Manuelle Änderung des Verantwortliches TP
(Auswahl - bei Bedarf)]],VLOOKUP(BTT[[#This Row],[Hauptprozess
(Pflichtauswahl)]],Hauptprozesse[],3,FALSE)),"")</f>
        <v/>
      </c>
      <c r="F2718" t="inlineStr">
        <is>
          <t>FI</t>
        </is>
      </c>
      <c r="G2718" t="inlineStr">
        <is>
          <t>CO-O</t>
        </is>
      </c>
      <c r="H2718" t="inlineStr">
        <is>
          <t>FI</t>
        </is>
      </c>
      <c r="I2718" t="inlineStr">
        <is>
          <t>S_ALR_87013330</t>
        </is>
      </c>
      <c r="J2718">
        <f>IFERROR(VLOOKUP(BTT[[#This Row],[Verwendete Transaktion (Pflichtauswahl)]],Transaktionen[[Transaktionen]:[Langtext]],2,FALSE),"")</f>
        <v/>
      </c>
      <c r="V2718">
        <f>IFERROR(VLOOKUP(BTT[[#This Row],[Verwendetes Formular
(Auswahl falls relevant)]],Formulare[[Formularbezeichnung]:[Formularname (technisch)]],2,FALSE),"")</f>
        <v/>
      </c>
      <c r="AK2718">
        <f>IF(BTT[[#This Row],[Subprozess
(optionale Auswahl)]]="","okay",IF(VLOOKUP(BTT[[#This Row],[Subprozess
(optionale Auswahl)]],BPML[[Subprozess]:[Zugeordneter Hauptprozess]],3,FALSE)=BTT[[#This Row],[Hauptprozess
(Pflichtauswahl)]],"okay","falscher Subprozess"))</f>
        <v/>
      </c>
      <c r="AL2718">
        <f>IF(aktives_Teilprojekt="Master","",IF(BTT[[#This Row],[Verantwortliches TP
(automatisch)]]=VLOOKUP(aktives_Teilprojekt,Teilprojekte[[Teilprojekte]:[Kürzel]],2,FALSE),"okay","Hauptprozess anderes TP"))</f>
        <v/>
      </c>
      <c r="AM27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8">
        <f>IFERROR(IF(BTT[[#This Row],[SAP-Modul
(Pflichtauswahl)]]&lt;&gt;VLOOKUP(BTT[[#This Row],[Verwendete Transaktion (Pflichtauswahl)]],Transaktionen[[Transaktionen]:[Modul]],3,FALSE),"Modul anders","okay"),"")</f>
        <v/>
      </c>
      <c r="AP2718">
        <f>IFERROR(IF(COUNTIFS(BTT[Verwendete Transaktion (Pflichtauswahl)],BTT[[#This Row],[Verwendete Transaktion (Pflichtauswahl)]],BTT[SAP-Modul
(Pflichtauswahl)],"&lt;&gt;"&amp;BTT[[#This Row],[SAP-Modul
(Pflichtauswahl)]])&gt;0,"Modul anders","okay"),"")</f>
        <v/>
      </c>
      <c r="AQ2718">
        <f>IFERROR(IF(COUNTIFS(BTT[Verwendete Transaktion (Pflichtauswahl)],BTT[[#This Row],[Verwendete Transaktion (Pflichtauswahl)]],BTT[Verantwortliches TP
(automatisch)],"&lt;&gt;"&amp;BTT[[#This Row],[Verantwortliches TP
(automatisch)]])&gt;0,"Transaktion mehrfach","okay"),"")</f>
        <v/>
      </c>
      <c r="AR2718">
        <f>IFERROR(IF(COUNTIFS(BTT[Verwendete Transaktion (Pflichtauswahl)],BTT[[#This Row],[Verwendete Transaktion (Pflichtauswahl)]],BTT[Verantwortliches TP
(automatisch)],"&lt;&gt;"&amp;VLOOKUP(aktives_Teilprojekt,Teilprojekte[[Teilprojekte]:[Kürzel]],2,FALSE))&gt;0,"Transaktion mehrfach","okay"),"")</f>
        <v/>
      </c>
      <c r="AS2718" t="inlineStr">
        <is>
          <t>FI2689</t>
        </is>
      </c>
    </row>
    <row r="2719">
      <c r="A2719">
        <f>IFERROR(IF(BTT[[#This Row],[Lfd Nr. 
(aus konsolidierter Datei)]]&lt;&gt;"",BTT[[#This Row],[Lfd Nr. 
(aus konsolidierter Datei)]],VLOOKUP(aktives_Teilprojekt,Teilprojekte[[Teilprojekte]:[Kürzel]],2,FALSE)&amp;ROW(BTT[[#This Row],[Lfd Nr.
(automatisch)]])-2),"")</f>
        <v/>
      </c>
      <c r="B2719" t="inlineStr">
        <is>
          <t>Berichtswesen</t>
        </is>
      </c>
      <c r="E2719">
        <f>IFERROR(IF(NOT(BTT[[#This Row],[Manuelle Änderung des Verantwortliches TP
(Auswahl - bei Bedarf)]]=""),BTT[[#This Row],[Manuelle Änderung des Verantwortliches TP
(Auswahl - bei Bedarf)]],VLOOKUP(BTT[[#This Row],[Hauptprozess
(Pflichtauswahl)]],Hauptprozesse[],3,FALSE)),"")</f>
        <v/>
      </c>
      <c r="F2719" t="inlineStr">
        <is>
          <t>FI</t>
        </is>
      </c>
      <c r="G2719" t="inlineStr">
        <is>
          <t>CO-O</t>
        </is>
      </c>
      <c r="H2719" t="inlineStr">
        <is>
          <t>FI</t>
        </is>
      </c>
      <c r="I2719" t="inlineStr">
        <is>
          <t>S_ALR_87013332</t>
        </is>
      </c>
      <c r="J2719">
        <f>IFERROR(VLOOKUP(BTT[[#This Row],[Verwendete Transaktion (Pflichtauswahl)]],Transaktionen[[Transaktionen]:[Langtext]],2,FALSE),"")</f>
        <v/>
      </c>
      <c r="V2719">
        <f>IFERROR(VLOOKUP(BTT[[#This Row],[Verwendetes Formular
(Auswahl falls relevant)]],Formulare[[Formularbezeichnung]:[Formularname (technisch)]],2,FALSE),"")</f>
        <v/>
      </c>
      <c r="AK2719">
        <f>IF(BTT[[#This Row],[Subprozess
(optionale Auswahl)]]="","okay",IF(VLOOKUP(BTT[[#This Row],[Subprozess
(optionale Auswahl)]],BPML[[Subprozess]:[Zugeordneter Hauptprozess]],3,FALSE)=BTT[[#This Row],[Hauptprozess
(Pflichtauswahl)]],"okay","falscher Subprozess"))</f>
        <v/>
      </c>
      <c r="AL2719">
        <f>IF(aktives_Teilprojekt="Master","",IF(BTT[[#This Row],[Verantwortliches TP
(automatisch)]]=VLOOKUP(aktives_Teilprojekt,Teilprojekte[[Teilprojekte]:[Kürzel]],2,FALSE),"okay","Hauptprozess anderes TP"))</f>
        <v/>
      </c>
      <c r="AM27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19">
        <f>IFERROR(IF(BTT[[#This Row],[SAP-Modul
(Pflichtauswahl)]]&lt;&gt;VLOOKUP(BTT[[#This Row],[Verwendete Transaktion (Pflichtauswahl)]],Transaktionen[[Transaktionen]:[Modul]],3,FALSE),"Modul anders","okay"),"")</f>
        <v/>
      </c>
      <c r="AP2719">
        <f>IFERROR(IF(COUNTIFS(BTT[Verwendete Transaktion (Pflichtauswahl)],BTT[[#This Row],[Verwendete Transaktion (Pflichtauswahl)]],BTT[SAP-Modul
(Pflichtauswahl)],"&lt;&gt;"&amp;BTT[[#This Row],[SAP-Modul
(Pflichtauswahl)]])&gt;0,"Modul anders","okay"),"")</f>
        <v/>
      </c>
      <c r="AQ2719">
        <f>IFERROR(IF(COUNTIFS(BTT[Verwendete Transaktion (Pflichtauswahl)],BTT[[#This Row],[Verwendete Transaktion (Pflichtauswahl)]],BTT[Verantwortliches TP
(automatisch)],"&lt;&gt;"&amp;BTT[[#This Row],[Verantwortliches TP
(automatisch)]])&gt;0,"Transaktion mehrfach","okay"),"")</f>
        <v/>
      </c>
      <c r="AR2719">
        <f>IFERROR(IF(COUNTIFS(BTT[Verwendete Transaktion (Pflichtauswahl)],BTT[[#This Row],[Verwendete Transaktion (Pflichtauswahl)]],BTT[Verantwortliches TP
(automatisch)],"&lt;&gt;"&amp;VLOOKUP(aktives_Teilprojekt,Teilprojekte[[Teilprojekte]:[Kürzel]],2,FALSE))&gt;0,"Transaktion mehrfach","okay"),"")</f>
        <v/>
      </c>
      <c r="AS2719" t="inlineStr">
        <is>
          <t>FI2690</t>
        </is>
      </c>
    </row>
    <row r="2720">
      <c r="A2720">
        <f>IFERROR(IF(BTT[[#This Row],[Lfd Nr. 
(aus konsolidierter Datei)]]&lt;&gt;"",BTT[[#This Row],[Lfd Nr. 
(aus konsolidierter Datei)]],VLOOKUP(aktives_Teilprojekt,Teilprojekte[[Teilprojekte]:[Kürzel]],2,FALSE)&amp;ROW(BTT[[#This Row],[Lfd Nr.
(automatisch)]])-2),"")</f>
        <v/>
      </c>
      <c r="B2720" t="inlineStr">
        <is>
          <t>Berichtswesen</t>
        </is>
      </c>
      <c r="E2720">
        <f>IFERROR(IF(NOT(BTT[[#This Row],[Manuelle Änderung des Verantwortliches TP
(Auswahl - bei Bedarf)]]=""),BTT[[#This Row],[Manuelle Änderung des Verantwortliches TP
(Auswahl - bei Bedarf)]],VLOOKUP(BTT[[#This Row],[Hauptprozess
(Pflichtauswahl)]],Hauptprozesse[],3,FALSE)),"")</f>
        <v/>
      </c>
      <c r="F2720" t="inlineStr">
        <is>
          <t>FI</t>
        </is>
      </c>
      <c r="G2720" t="inlineStr">
        <is>
          <t>CO-O</t>
        </is>
      </c>
      <c r="H2720" t="inlineStr">
        <is>
          <t>FI</t>
        </is>
      </c>
      <c r="I2720" t="inlineStr">
        <is>
          <t>S_ALR_87013334</t>
        </is>
      </c>
      <c r="J2720">
        <f>IFERROR(VLOOKUP(BTT[[#This Row],[Verwendete Transaktion (Pflichtauswahl)]],Transaktionen[[Transaktionen]:[Langtext]],2,FALSE),"")</f>
        <v/>
      </c>
      <c r="V2720">
        <f>IFERROR(VLOOKUP(BTT[[#This Row],[Verwendetes Formular
(Auswahl falls relevant)]],Formulare[[Formularbezeichnung]:[Formularname (technisch)]],2,FALSE),"")</f>
        <v/>
      </c>
      <c r="AK2720">
        <f>IF(BTT[[#This Row],[Subprozess
(optionale Auswahl)]]="","okay",IF(VLOOKUP(BTT[[#This Row],[Subprozess
(optionale Auswahl)]],BPML[[Subprozess]:[Zugeordneter Hauptprozess]],3,FALSE)=BTT[[#This Row],[Hauptprozess
(Pflichtauswahl)]],"okay","falscher Subprozess"))</f>
        <v/>
      </c>
      <c r="AL2720">
        <f>IF(aktives_Teilprojekt="Master","",IF(BTT[[#This Row],[Verantwortliches TP
(automatisch)]]=VLOOKUP(aktives_Teilprojekt,Teilprojekte[[Teilprojekte]:[Kürzel]],2,FALSE),"okay","Hauptprozess anderes TP"))</f>
        <v/>
      </c>
      <c r="AM27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0">
        <f>IFERROR(IF(BTT[[#This Row],[SAP-Modul
(Pflichtauswahl)]]&lt;&gt;VLOOKUP(BTT[[#This Row],[Verwendete Transaktion (Pflichtauswahl)]],Transaktionen[[Transaktionen]:[Modul]],3,FALSE),"Modul anders","okay"),"")</f>
        <v/>
      </c>
      <c r="AP2720">
        <f>IFERROR(IF(COUNTIFS(BTT[Verwendete Transaktion (Pflichtauswahl)],BTT[[#This Row],[Verwendete Transaktion (Pflichtauswahl)]],BTT[SAP-Modul
(Pflichtauswahl)],"&lt;&gt;"&amp;BTT[[#This Row],[SAP-Modul
(Pflichtauswahl)]])&gt;0,"Modul anders","okay"),"")</f>
        <v/>
      </c>
      <c r="AQ2720">
        <f>IFERROR(IF(COUNTIFS(BTT[Verwendete Transaktion (Pflichtauswahl)],BTT[[#This Row],[Verwendete Transaktion (Pflichtauswahl)]],BTT[Verantwortliches TP
(automatisch)],"&lt;&gt;"&amp;BTT[[#This Row],[Verantwortliches TP
(automatisch)]])&gt;0,"Transaktion mehrfach","okay"),"")</f>
        <v/>
      </c>
      <c r="AR2720">
        <f>IFERROR(IF(COUNTIFS(BTT[Verwendete Transaktion (Pflichtauswahl)],BTT[[#This Row],[Verwendete Transaktion (Pflichtauswahl)]],BTT[Verantwortliches TP
(automatisch)],"&lt;&gt;"&amp;VLOOKUP(aktives_Teilprojekt,Teilprojekte[[Teilprojekte]:[Kürzel]],2,FALSE))&gt;0,"Transaktion mehrfach","okay"),"")</f>
        <v/>
      </c>
      <c r="AS2720" t="inlineStr">
        <is>
          <t>FI2691</t>
        </is>
      </c>
    </row>
    <row r="2721">
      <c r="A2721">
        <f>IFERROR(IF(BTT[[#This Row],[Lfd Nr. 
(aus konsolidierter Datei)]]&lt;&gt;"",BTT[[#This Row],[Lfd Nr. 
(aus konsolidierter Datei)]],VLOOKUP(aktives_Teilprojekt,Teilprojekte[[Teilprojekte]:[Kürzel]],2,FALSE)&amp;ROW(BTT[[#This Row],[Lfd Nr.
(automatisch)]])-2),"")</f>
        <v/>
      </c>
      <c r="B2721" t="inlineStr">
        <is>
          <t>Berichtswesen</t>
        </is>
      </c>
      <c r="E2721">
        <f>IFERROR(IF(NOT(BTT[[#This Row],[Manuelle Änderung des Verantwortliches TP
(Auswahl - bei Bedarf)]]=""),BTT[[#This Row],[Manuelle Änderung des Verantwortliches TP
(Auswahl - bei Bedarf)]],VLOOKUP(BTT[[#This Row],[Hauptprozess
(Pflichtauswahl)]],Hauptprozesse[],3,FALSE)),"")</f>
        <v/>
      </c>
      <c r="F2721" t="inlineStr">
        <is>
          <t>FI</t>
        </is>
      </c>
      <c r="G2721" t="inlineStr">
        <is>
          <t>CO-O</t>
        </is>
      </c>
      <c r="H2721" t="inlineStr">
        <is>
          <t>FI</t>
        </is>
      </c>
      <c r="I2721" t="inlineStr">
        <is>
          <t>S_ALR_87013336</t>
        </is>
      </c>
      <c r="J2721">
        <f>IFERROR(VLOOKUP(BTT[[#This Row],[Verwendete Transaktion (Pflichtauswahl)]],Transaktionen[[Transaktionen]:[Langtext]],2,FALSE),"")</f>
        <v/>
      </c>
      <c r="V2721">
        <f>IFERROR(VLOOKUP(BTT[[#This Row],[Verwendetes Formular
(Auswahl falls relevant)]],Formulare[[Formularbezeichnung]:[Formularname (technisch)]],2,FALSE),"")</f>
        <v/>
      </c>
      <c r="AK2721">
        <f>IF(BTT[[#This Row],[Subprozess
(optionale Auswahl)]]="","okay",IF(VLOOKUP(BTT[[#This Row],[Subprozess
(optionale Auswahl)]],BPML[[Subprozess]:[Zugeordneter Hauptprozess]],3,FALSE)=BTT[[#This Row],[Hauptprozess
(Pflichtauswahl)]],"okay","falscher Subprozess"))</f>
        <v/>
      </c>
      <c r="AL2721">
        <f>IF(aktives_Teilprojekt="Master","",IF(BTT[[#This Row],[Verantwortliches TP
(automatisch)]]=VLOOKUP(aktives_Teilprojekt,Teilprojekte[[Teilprojekte]:[Kürzel]],2,FALSE),"okay","Hauptprozess anderes TP"))</f>
        <v/>
      </c>
      <c r="AM27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1">
        <f>IFERROR(IF(BTT[[#This Row],[SAP-Modul
(Pflichtauswahl)]]&lt;&gt;VLOOKUP(BTT[[#This Row],[Verwendete Transaktion (Pflichtauswahl)]],Transaktionen[[Transaktionen]:[Modul]],3,FALSE),"Modul anders","okay"),"")</f>
        <v/>
      </c>
      <c r="AP2721">
        <f>IFERROR(IF(COUNTIFS(BTT[Verwendete Transaktion (Pflichtauswahl)],BTT[[#This Row],[Verwendete Transaktion (Pflichtauswahl)]],BTT[SAP-Modul
(Pflichtauswahl)],"&lt;&gt;"&amp;BTT[[#This Row],[SAP-Modul
(Pflichtauswahl)]])&gt;0,"Modul anders","okay"),"")</f>
        <v/>
      </c>
      <c r="AQ2721">
        <f>IFERROR(IF(COUNTIFS(BTT[Verwendete Transaktion (Pflichtauswahl)],BTT[[#This Row],[Verwendete Transaktion (Pflichtauswahl)]],BTT[Verantwortliches TP
(automatisch)],"&lt;&gt;"&amp;BTT[[#This Row],[Verantwortliches TP
(automatisch)]])&gt;0,"Transaktion mehrfach","okay"),"")</f>
        <v/>
      </c>
      <c r="AR2721">
        <f>IFERROR(IF(COUNTIFS(BTT[Verwendete Transaktion (Pflichtauswahl)],BTT[[#This Row],[Verwendete Transaktion (Pflichtauswahl)]],BTT[Verantwortliches TP
(automatisch)],"&lt;&gt;"&amp;VLOOKUP(aktives_Teilprojekt,Teilprojekte[[Teilprojekte]:[Kürzel]],2,FALSE))&gt;0,"Transaktion mehrfach","okay"),"")</f>
        <v/>
      </c>
      <c r="AS2721" t="inlineStr">
        <is>
          <t>FI2692</t>
        </is>
      </c>
    </row>
    <row r="2722">
      <c r="A2722">
        <f>IFERROR(IF(BTT[[#This Row],[Lfd Nr. 
(aus konsolidierter Datei)]]&lt;&gt;"",BTT[[#This Row],[Lfd Nr. 
(aus konsolidierter Datei)]],VLOOKUP(aktives_Teilprojekt,Teilprojekte[[Teilprojekte]:[Kürzel]],2,FALSE)&amp;ROW(BTT[[#This Row],[Lfd Nr.
(automatisch)]])-2),"")</f>
        <v/>
      </c>
      <c r="E2722">
        <f>IFERROR(IF(NOT(BTT[[#This Row],[Manuelle Änderung des Verantwortliches TP
(Auswahl - bei Bedarf)]]=""),BTT[[#This Row],[Manuelle Änderung des Verantwortliches TP
(Auswahl - bei Bedarf)]],VLOOKUP(BTT[[#This Row],[Hauptprozess
(Pflichtauswahl)]],Hauptprozesse[],3,FALSE)),"")</f>
        <v/>
      </c>
      <c r="F2722" t="inlineStr">
        <is>
          <t>FI</t>
        </is>
      </c>
      <c r="G2722" t="inlineStr">
        <is>
          <t>CO</t>
        </is>
      </c>
      <c r="H2722" t="inlineStr">
        <is>
          <t>FI</t>
        </is>
      </c>
      <c r="I2722" t="inlineStr">
        <is>
          <t>S_ALR_87013337</t>
        </is>
      </c>
      <c r="J2722">
        <f>IFERROR(VLOOKUP(BTT[[#This Row],[Verwendete Transaktion (Pflichtauswahl)]],Transaktionen[[Transaktionen]:[Langtext]],2,FALSE),"")</f>
        <v/>
      </c>
      <c r="V2722">
        <f>IFERROR(VLOOKUP(BTT[[#This Row],[Verwendetes Formular
(Auswahl falls relevant)]],Formulare[[Formularbezeichnung]:[Formularname (technisch)]],2,FALSE),"")</f>
        <v/>
      </c>
      <c r="AK2722">
        <f>IF(BTT[[#This Row],[Subprozess
(optionale Auswahl)]]="","okay",IF(VLOOKUP(BTT[[#This Row],[Subprozess
(optionale Auswahl)]],BPML[[Subprozess]:[Zugeordneter Hauptprozess]],3,FALSE)=BTT[[#This Row],[Hauptprozess
(Pflichtauswahl)]],"okay","falscher Subprozess"))</f>
        <v/>
      </c>
      <c r="AL2722">
        <f>IF(aktives_Teilprojekt="Master","",IF(BTT[[#This Row],[Verantwortliches TP
(automatisch)]]=VLOOKUP(aktives_Teilprojekt,Teilprojekte[[Teilprojekte]:[Kürzel]],2,FALSE),"okay","Hauptprozess anderes TP"))</f>
        <v/>
      </c>
      <c r="AM27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2">
        <f>IFERROR(IF(BTT[[#This Row],[SAP-Modul
(Pflichtauswahl)]]&lt;&gt;VLOOKUP(BTT[[#This Row],[Verwendete Transaktion (Pflichtauswahl)]],Transaktionen[[Transaktionen]:[Modul]],3,FALSE),"Modul anders","okay"),"")</f>
        <v/>
      </c>
      <c r="AP2722">
        <f>IFERROR(IF(COUNTIFS(BTT[Verwendete Transaktion (Pflichtauswahl)],BTT[[#This Row],[Verwendete Transaktion (Pflichtauswahl)]],BTT[SAP-Modul
(Pflichtauswahl)],"&lt;&gt;"&amp;BTT[[#This Row],[SAP-Modul
(Pflichtauswahl)]])&gt;0,"Modul anders","okay"),"")</f>
        <v/>
      </c>
      <c r="AQ2722">
        <f>IFERROR(IF(COUNTIFS(BTT[Verwendete Transaktion (Pflichtauswahl)],BTT[[#This Row],[Verwendete Transaktion (Pflichtauswahl)]],BTT[Verantwortliches TP
(automatisch)],"&lt;&gt;"&amp;BTT[[#This Row],[Verantwortliches TP
(automatisch)]])&gt;0,"Transaktion mehrfach","okay"),"")</f>
        <v/>
      </c>
      <c r="AR2722">
        <f>IFERROR(IF(COUNTIFS(BTT[Verwendete Transaktion (Pflichtauswahl)],BTT[[#This Row],[Verwendete Transaktion (Pflichtauswahl)]],BTT[Verantwortliches TP
(automatisch)],"&lt;&gt;"&amp;VLOOKUP(aktives_Teilprojekt,Teilprojekte[[Teilprojekte]:[Kürzel]],2,FALSE))&gt;0,"Transaktion mehrfach","okay"),"")</f>
        <v/>
      </c>
      <c r="AS2722" t="inlineStr">
        <is>
          <t>FI2693</t>
        </is>
      </c>
    </row>
    <row r="2723">
      <c r="A2723">
        <f>IFERROR(IF(BTT[[#This Row],[Lfd Nr. 
(aus konsolidierter Datei)]]&lt;&gt;"",BTT[[#This Row],[Lfd Nr. 
(aus konsolidierter Datei)]],VLOOKUP(aktives_Teilprojekt,Teilprojekte[[Teilprojekte]:[Kürzel]],2,FALSE)&amp;ROW(BTT[[#This Row],[Lfd Nr.
(automatisch)]])-2),"")</f>
        <v/>
      </c>
      <c r="E2723">
        <f>IFERROR(IF(NOT(BTT[[#This Row],[Manuelle Änderung des Verantwortliches TP
(Auswahl - bei Bedarf)]]=""),BTT[[#This Row],[Manuelle Änderung des Verantwortliches TP
(Auswahl - bei Bedarf)]],VLOOKUP(BTT[[#This Row],[Hauptprozess
(Pflichtauswahl)]],Hauptprozesse[],3,FALSE)),"")</f>
        <v/>
      </c>
      <c r="F2723" t="inlineStr">
        <is>
          <t>FI</t>
        </is>
      </c>
      <c r="G2723" t="inlineStr">
        <is>
          <t>CO</t>
        </is>
      </c>
      <c r="H2723" t="inlineStr">
        <is>
          <t>FI</t>
        </is>
      </c>
      <c r="I2723" t="inlineStr">
        <is>
          <t>S_ALR_87013339</t>
        </is>
      </c>
      <c r="J2723">
        <f>IFERROR(VLOOKUP(BTT[[#This Row],[Verwendete Transaktion (Pflichtauswahl)]],Transaktionen[[Transaktionen]:[Langtext]],2,FALSE),"")</f>
        <v/>
      </c>
      <c r="V2723">
        <f>IFERROR(VLOOKUP(BTT[[#This Row],[Verwendetes Formular
(Auswahl falls relevant)]],Formulare[[Formularbezeichnung]:[Formularname (technisch)]],2,FALSE),"")</f>
        <v/>
      </c>
      <c r="AK2723">
        <f>IF(BTT[[#This Row],[Subprozess
(optionale Auswahl)]]="","okay",IF(VLOOKUP(BTT[[#This Row],[Subprozess
(optionale Auswahl)]],BPML[[Subprozess]:[Zugeordneter Hauptprozess]],3,FALSE)=BTT[[#This Row],[Hauptprozess
(Pflichtauswahl)]],"okay","falscher Subprozess"))</f>
        <v/>
      </c>
      <c r="AL2723">
        <f>IF(aktives_Teilprojekt="Master","",IF(BTT[[#This Row],[Verantwortliches TP
(automatisch)]]=VLOOKUP(aktives_Teilprojekt,Teilprojekte[[Teilprojekte]:[Kürzel]],2,FALSE),"okay","Hauptprozess anderes TP"))</f>
        <v/>
      </c>
      <c r="AM27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3">
        <f>IFERROR(IF(BTT[[#This Row],[SAP-Modul
(Pflichtauswahl)]]&lt;&gt;VLOOKUP(BTT[[#This Row],[Verwendete Transaktion (Pflichtauswahl)]],Transaktionen[[Transaktionen]:[Modul]],3,FALSE),"Modul anders","okay"),"")</f>
        <v/>
      </c>
      <c r="AP2723">
        <f>IFERROR(IF(COUNTIFS(BTT[Verwendete Transaktion (Pflichtauswahl)],BTT[[#This Row],[Verwendete Transaktion (Pflichtauswahl)]],BTT[SAP-Modul
(Pflichtauswahl)],"&lt;&gt;"&amp;BTT[[#This Row],[SAP-Modul
(Pflichtauswahl)]])&gt;0,"Modul anders","okay"),"")</f>
        <v/>
      </c>
      <c r="AQ2723">
        <f>IFERROR(IF(COUNTIFS(BTT[Verwendete Transaktion (Pflichtauswahl)],BTT[[#This Row],[Verwendete Transaktion (Pflichtauswahl)]],BTT[Verantwortliches TP
(automatisch)],"&lt;&gt;"&amp;BTT[[#This Row],[Verantwortliches TP
(automatisch)]])&gt;0,"Transaktion mehrfach","okay"),"")</f>
        <v/>
      </c>
      <c r="AR2723">
        <f>IFERROR(IF(COUNTIFS(BTT[Verwendete Transaktion (Pflichtauswahl)],BTT[[#This Row],[Verwendete Transaktion (Pflichtauswahl)]],BTT[Verantwortliches TP
(automatisch)],"&lt;&gt;"&amp;VLOOKUP(aktives_Teilprojekt,Teilprojekte[[Teilprojekte]:[Kürzel]],2,FALSE))&gt;0,"Transaktion mehrfach","okay"),"")</f>
        <v/>
      </c>
      <c r="AS2723" t="inlineStr">
        <is>
          <t>FI2694</t>
        </is>
      </c>
    </row>
    <row r="2724">
      <c r="A2724">
        <f>IFERROR(IF(BTT[[#This Row],[Lfd Nr. 
(aus konsolidierter Datei)]]&lt;&gt;"",BTT[[#This Row],[Lfd Nr. 
(aus konsolidierter Datei)]],VLOOKUP(aktives_Teilprojekt,Teilprojekte[[Teilprojekte]:[Kürzel]],2,FALSE)&amp;ROW(BTT[[#This Row],[Lfd Nr.
(automatisch)]])-2),"")</f>
        <v/>
      </c>
      <c r="E2724">
        <f>IFERROR(IF(NOT(BTT[[#This Row],[Manuelle Änderung des Verantwortliches TP
(Auswahl - bei Bedarf)]]=""),BTT[[#This Row],[Manuelle Änderung des Verantwortliches TP
(Auswahl - bei Bedarf)]],VLOOKUP(BTT[[#This Row],[Hauptprozess
(Pflichtauswahl)]],Hauptprozesse[],3,FALSE)),"")</f>
        <v/>
      </c>
      <c r="F2724" t="inlineStr">
        <is>
          <t>FI</t>
        </is>
      </c>
      <c r="G2724" t="inlineStr">
        <is>
          <t>CO</t>
        </is>
      </c>
      <c r="H2724" t="inlineStr">
        <is>
          <t>FI</t>
        </is>
      </c>
      <c r="I2724" t="inlineStr">
        <is>
          <t>S_ALR_87013340</t>
        </is>
      </c>
      <c r="J2724">
        <f>IFERROR(VLOOKUP(BTT[[#This Row],[Verwendete Transaktion (Pflichtauswahl)]],Transaktionen[[Transaktionen]:[Langtext]],2,FALSE),"")</f>
        <v/>
      </c>
      <c r="V2724">
        <f>IFERROR(VLOOKUP(BTT[[#This Row],[Verwendetes Formular
(Auswahl falls relevant)]],Formulare[[Formularbezeichnung]:[Formularname (technisch)]],2,FALSE),"")</f>
        <v/>
      </c>
      <c r="AK2724">
        <f>IF(BTT[[#This Row],[Subprozess
(optionale Auswahl)]]="","okay",IF(VLOOKUP(BTT[[#This Row],[Subprozess
(optionale Auswahl)]],BPML[[Subprozess]:[Zugeordneter Hauptprozess]],3,FALSE)=BTT[[#This Row],[Hauptprozess
(Pflichtauswahl)]],"okay","falscher Subprozess"))</f>
        <v/>
      </c>
      <c r="AL2724">
        <f>IF(aktives_Teilprojekt="Master","",IF(BTT[[#This Row],[Verantwortliches TP
(automatisch)]]=VLOOKUP(aktives_Teilprojekt,Teilprojekte[[Teilprojekte]:[Kürzel]],2,FALSE),"okay","Hauptprozess anderes TP"))</f>
        <v/>
      </c>
      <c r="AM27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4">
        <f>IFERROR(IF(BTT[[#This Row],[SAP-Modul
(Pflichtauswahl)]]&lt;&gt;VLOOKUP(BTT[[#This Row],[Verwendete Transaktion (Pflichtauswahl)]],Transaktionen[[Transaktionen]:[Modul]],3,FALSE),"Modul anders","okay"),"")</f>
        <v/>
      </c>
      <c r="AP2724">
        <f>IFERROR(IF(COUNTIFS(BTT[Verwendete Transaktion (Pflichtauswahl)],BTT[[#This Row],[Verwendete Transaktion (Pflichtauswahl)]],BTT[SAP-Modul
(Pflichtauswahl)],"&lt;&gt;"&amp;BTT[[#This Row],[SAP-Modul
(Pflichtauswahl)]])&gt;0,"Modul anders","okay"),"")</f>
        <v/>
      </c>
      <c r="AQ2724">
        <f>IFERROR(IF(COUNTIFS(BTT[Verwendete Transaktion (Pflichtauswahl)],BTT[[#This Row],[Verwendete Transaktion (Pflichtauswahl)]],BTT[Verantwortliches TP
(automatisch)],"&lt;&gt;"&amp;BTT[[#This Row],[Verantwortliches TP
(automatisch)]])&gt;0,"Transaktion mehrfach","okay"),"")</f>
        <v/>
      </c>
      <c r="AR2724">
        <f>IFERROR(IF(COUNTIFS(BTT[Verwendete Transaktion (Pflichtauswahl)],BTT[[#This Row],[Verwendete Transaktion (Pflichtauswahl)]],BTT[Verantwortliches TP
(automatisch)],"&lt;&gt;"&amp;VLOOKUP(aktives_Teilprojekt,Teilprojekte[[Teilprojekte]:[Kürzel]],2,FALSE))&gt;0,"Transaktion mehrfach","okay"),"")</f>
        <v/>
      </c>
      <c r="AS2724" t="inlineStr">
        <is>
          <t>FI2695</t>
        </is>
      </c>
    </row>
    <row r="2725">
      <c r="A2725">
        <f>IFERROR(IF(BTT[[#This Row],[Lfd Nr. 
(aus konsolidierter Datei)]]&lt;&gt;"",BTT[[#This Row],[Lfd Nr. 
(aus konsolidierter Datei)]],VLOOKUP(aktives_Teilprojekt,Teilprojekte[[Teilprojekte]:[Kürzel]],2,FALSE)&amp;ROW(BTT[[#This Row],[Lfd Nr.
(automatisch)]])-2),"")</f>
        <v/>
      </c>
      <c r="E2725">
        <f>IFERROR(IF(NOT(BTT[[#This Row],[Manuelle Änderung des Verantwortliches TP
(Auswahl - bei Bedarf)]]=""),BTT[[#This Row],[Manuelle Änderung des Verantwortliches TP
(Auswahl - bei Bedarf)]],VLOOKUP(BTT[[#This Row],[Hauptprozess
(Pflichtauswahl)]],Hauptprozesse[],3,FALSE)),"")</f>
        <v/>
      </c>
      <c r="F2725" t="inlineStr">
        <is>
          <t>FI</t>
        </is>
      </c>
      <c r="G2725" t="inlineStr">
        <is>
          <t>CO</t>
        </is>
      </c>
      <c r="H2725" t="inlineStr">
        <is>
          <t>FI</t>
        </is>
      </c>
      <c r="I2725" t="inlineStr">
        <is>
          <t>S_ALR_87013343</t>
        </is>
      </c>
      <c r="J2725">
        <f>IFERROR(VLOOKUP(BTT[[#This Row],[Verwendete Transaktion (Pflichtauswahl)]],Transaktionen[[Transaktionen]:[Langtext]],2,FALSE),"")</f>
        <v/>
      </c>
      <c r="V2725">
        <f>IFERROR(VLOOKUP(BTT[[#This Row],[Verwendetes Formular
(Auswahl falls relevant)]],Formulare[[Formularbezeichnung]:[Formularname (technisch)]],2,FALSE),"")</f>
        <v/>
      </c>
      <c r="AK2725">
        <f>IF(BTT[[#This Row],[Subprozess
(optionale Auswahl)]]="","okay",IF(VLOOKUP(BTT[[#This Row],[Subprozess
(optionale Auswahl)]],BPML[[Subprozess]:[Zugeordneter Hauptprozess]],3,FALSE)=BTT[[#This Row],[Hauptprozess
(Pflichtauswahl)]],"okay","falscher Subprozess"))</f>
        <v/>
      </c>
      <c r="AL2725">
        <f>IF(aktives_Teilprojekt="Master","",IF(BTT[[#This Row],[Verantwortliches TP
(automatisch)]]=VLOOKUP(aktives_Teilprojekt,Teilprojekte[[Teilprojekte]:[Kürzel]],2,FALSE),"okay","Hauptprozess anderes TP"))</f>
        <v/>
      </c>
      <c r="AM27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5">
        <f>IFERROR(IF(BTT[[#This Row],[SAP-Modul
(Pflichtauswahl)]]&lt;&gt;VLOOKUP(BTT[[#This Row],[Verwendete Transaktion (Pflichtauswahl)]],Transaktionen[[Transaktionen]:[Modul]],3,FALSE),"Modul anders","okay"),"")</f>
        <v/>
      </c>
      <c r="AP2725">
        <f>IFERROR(IF(COUNTIFS(BTT[Verwendete Transaktion (Pflichtauswahl)],BTT[[#This Row],[Verwendete Transaktion (Pflichtauswahl)]],BTT[SAP-Modul
(Pflichtauswahl)],"&lt;&gt;"&amp;BTT[[#This Row],[SAP-Modul
(Pflichtauswahl)]])&gt;0,"Modul anders","okay"),"")</f>
        <v/>
      </c>
      <c r="AQ2725">
        <f>IFERROR(IF(COUNTIFS(BTT[Verwendete Transaktion (Pflichtauswahl)],BTT[[#This Row],[Verwendete Transaktion (Pflichtauswahl)]],BTT[Verantwortliches TP
(automatisch)],"&lt;&gt;"&amp;BTT[[#This Row],[Verantwortliches TP
(automatisch)]])&gt;0,"Transaktion mehrfach","okay"),"")</f>
        <v/>
      </c>
      <c r="AR2725">
        <f>IFERROR(IF(COUNTIFS(BTT[Verwendete Transaktion (Pflichtauswahl)],BTT[[#This Row],[Verwendete Transaktion (Pflichtauswahl)]],BTT[Verantwortliches TP
(automatisch)],"&lt;&gt;"&amp;VLOOKUP(aktives_Teilprojekt,Teilprojekte[[Teilprojekte]:[Kürzel]],2,FALSE))&gt;0,"Transaktion mehrfach","okay"),"")</f>
        <v/>
      </c>
      <c r="AS2725" t="inlineStr">
        <is>
          <t>FI2696</t>
        </is>
      </c>
    </row>
    <row r="2726">
      <c r="A2726">
        <f>IFERROR(IF(BTT[[#This Row],[Lfd Nr. 
(aus konsolidierter Datei)]]&lt;&gt;"",BTT[[#This Row],[Lfd Nr. 
(aus konsolidierter Datei)]],VLOOKUP(aktives_Teilprojekt,Teilprojekte[[Teilprojekte]:[Kürzel]],2,FALSE)&amp;ROW(BTT[[#This Row],[Lfd Nr.
(automatisch)]])-2),"")</f>
        <v/>
      </c>
      <c r="E2726">
        <f>IFERROR(IF(NOT(BTT[[#This Row],[Manuelle Änderung des Verantwortliches TP
(Auswahl - bei Bedarf)]]=""),BTT[[#This Row],[Manuelle Änderung des Verantwortliches TP
(Auswahl - bei Bedarf)]],VLOOKUP(BTT[[#This Row],[Hauptprozess
(Pflichtauswahl)]],Hauptprozesse[],3,FALSE)),"")</f>
        <v/>
      </c>
      <c r="F2726" t="inlineStr">
        <is>
          <t>FI</t>
        </is>
      </c>
      <c r="G2726" t="inlineStr">
        <is>
          <t>CO</t>
        </is>
      </c>
      <c r="H2726" t="inlineStr">
        <is>
          <t>FI</t>
        </is>
      </c>
      <c r="I2726" t="inlineStr">
        <is>
          <t>S_ALR_87013344</t>
        </is>
      </c>
      <c r="J2726">
        <f>IFERROR(VLOOKUP(BTT[[#This Row],[Verwendete Transaktion (Pflichtauswahl)]],Transaktionen[[Transaktionen]:[Langtext]],2,FALSE),"")</f>
        <v/>
      </c>
      <c r="V2726">
        <f>IFERROR(VLOOKUP(BTT[[#This Row],[Verwendetes Formular
(Auswahl falls relevant)]],Formulare[[Formularbezeichnung]:[Formularname (technisch)]],2,FALSE),"")</f>
        <v/>
      </c>
      <c r="AK2726">
        <f>IF(BTT[[#This Row],[Subprozess
(optionale Auswahl)]]="","okay",IF(VLOOKUP(BTT[[#This Row],[Subprozess
(optionale Auswahl)]],BPML[[Subprozess]:[Zugeordneter Hauptprozess]],3,FALSE)=BTT[[#This Row],[Hauptprozess
(Pflichtauswahl)]],"okay","falscher Subprozess"))</f>
        <v/>
      </c>
      <c r="AL2726">
        <f>IF(aktives_Teilprojekt="Master","",IF(BTT[[#This Row],[Verantwortliches TP
(automatisch)]]=VLOOKUP(aktives_Teilprojekt,Teilprojekte[[Teilprojekte]:[Kürzel]],2,FALSE),"okay","Hauptprozess anderes TP"))</f>
        <v/>
      </c>
      <c r="AM27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6">
        <f>IFERROR(IF(BTT[[#This Row],[SAP-Modul
(Pflichtauswahl)]]&lt;&gt;VLOOKUP(BTT[[#This Row],[Verwendete Transaktion (Pflichtauswahl)]],Transaktionen[[Transaktionen]:[Modul]],3,FALSE),"Modul anders","okay"),"")</f>
        <v/>
      </c>
      <c r="AP2726">
        <f>IFERROR(IF(COUNTIFS(BTT[Verwendete Transaktion (Pflichtauswahl)],BTT[[#This Row],[Verwendete Transaktion (Pflichtauswahl)]],BTT[SAP-Modul
(Pflichtauswahl)],"&lt;&gt;"&amp;BTT[[#This Row],[SAP-Modul
(Pflichtauswahl)]])&gt;0,"Modul anders","okay"),"")</f>
        <v/>
      </c>
      <c r="AQ2726">
        <f>IFERROR(IF(COUNTIFS(BTT[Verwendete Transaktion (Pflichtauswahl)],BTT[[#This Row],[Verwendete Transaktion (Pflichtauswahl)]],BTT[Verantwortliches TP
(automatisch)],"&lt;&gt;"&amp;BTT[[#This Row],[Verantwortliches TP
(automatisch)]])&gt;0,"Transaktion mehrfach","okay"),"")</f>
        <v/>
      </c>
      <c r="AR2726">
        <f>IFERROR(IF(COUNTIFS(BTT[Verwendete Transaktion (Pflichtauswahl)],BTT[[#This Row],[Verwendete Transaktion (Pflichtauswahl)]],BTT[Verantwortliches TP
(automatisch)],"&lt;&gt;"&amp;VLOOKUP(aktives_Teilprojekt,Teilprojekte[[Teilprojekte]:[Kürzel]],2,FALSE))&gt;0,"Transaktion mehrfach","okay"),"")</f>
        <v/>
      </c>
      <c r="AS2726" t="inlineStr">
        <is>
          <t>FI2697</t>
        </is>
      </c>
    </row>
    <row r="2727">
      <c r="A2727">
        <f>IFERROR(IF(BTT[[#This Row],[Lfd Nr. 
(aus konsolidierter Datei)]]&lt;&gt;"",BTT[[#This Row],[Lfd Nr. 
(aus konsolidierter Datei)]],VLOOKUP(aktives_Teilprojekt,Teilprojekte[[Teilprojekte]:[Kürzel]],2,FALSE)&amp;ROW(BTT[[#This Row],[Lfd Nr.
(automatisch)]])-2),"")</f>
        <v/>
      </c>
      <c r="E2727">
        <f>IFERROR(IF(NOT(BTT[[#This Row],[Manuelle Änderung des Verantwortliches TP
(Auswahl - bei Bedarf)]]=""),BTT[[#This Row],[Manuelle Änderung des Verantwortliches TP
(Auswahl - bei Bedarf)]],VLOOKUP(BTT[[#This Row],[Hauptprozess
(Pflichtauswahl)]],Hauptprozesse[],3,FALSE)),"")</f>
        <v/>
      </c>
      <c r="F2727" t="inlineStr">
        <is>
          <t>FI</t>
        </is>
      </c>
      <c r="G2727" t="inlineStr">
        <is>
          <t>AE/WV</t>
        </is>
      </c>
      <c r="H2727" t="inlineStr">
        <is>
          <t>FI</t>
        </is>
      </c>
      <c r="I2727" t="inlineStr">
        <is>
          <t>S_ALR_87013425</t>
        </is>
      </c>
      <c r="J2727">
        <f>IFERROR(VLOOKUP(BTT[[#This Row],[Verwendete Transaktion (Pflichtauswahl)]],Transaktionen[[Transaktionen]:[Langtext]],2,FALSE),"")</f>
        <v/>
      </c>
      <c r="V2727">
        <f>IFERROR(VLOOKUP(BTT[[#This Row],[Verwendetes Formular
(Auswahl falls relevant)]],Formulare[[Formularbezeichnung]:[Formularname (technisch)]],2,FALSE),"")</f>
        <v/>
      </c>
      <c r="AK2727">
        <f>IF(BTT[[#This Row],[Subprozess
(optionale Auswahl)]]="","okay",IF(VLOOKUP(BTT[[#This Row],[Subprozess
(optionale Auswahl)]],BPML[[Subprozess]:[Zugeordneter Hauptprozess]],3,FALSE)=BTT[[#This Row],[Hauptprozess
(Pflichtauswahl)]],"okay","falscher Subprozess"))</f>
        <v/>
      </c>
      <c r="AL2727">
        <f>IF(aktives_Teilprojekt="Master","",IF(BTT[[#This Row],[Verantwortliches TP
(automatisch)]]=VLOOKUP(aktives_Teilprojekt,Teilprojekte[[Teilprojekte]:[Kürzel]],2,FALSE),"okay","Hauptprozess anderes TP"))</f>
        <v/>
      </c>
      <c r="AM27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7">
        <f>IFERROR(IF(BTT[[#This Row],[SAP-Modul
(Pflichtauswahl)]]&lt;&gt;VLOOKUP(BTT[[#This Row],[Verwendete Transaktion (Pflichtauswahl)]],Transaktionen[[Transaktionen]:[Modul]],3,FALSE),"Modul anders","okay"),"")</f>
        <v/>
      </c>
      <c r="AP2727">
        <f>IFERROR(IF(COUNTIFS(BTT[Verwendete Transaktion (Pflichtauswahl)],BTT[[#This Row],[Verwendete Transaktion (Pflichtauswahl)]],BTT[SAP-Modul
(Pflichtauswahl)],"&lt;&gt;"&amp;BTT[[#This Row],[SAP-Modul
(Pflichtauswahl)]])&gt;0,"Modul anders","okay"),"")</f>
        <v/>
      </c>
      <c r="AQ2727">
        <f>IFERROR(IF(COUNTIFS(BTT[Verwendete Transaktion (Pflichtauswahl)],BTT[[#This Row],[Verwendete Transaktion (Pflichtauswahl)]],BTT[Verantwortliches TP
(automatisch)],"&lt;&gt;"&amp;BTT[[#This Row],[Verantwortliches TP
(automatisch)]])&gt;0,"Transaktion mehrfach","okay"),"")</f>
        <v/>
      </c>
      <c r="AR2727">
        <f>IFERROR(IF(COUNTIFS(BTT[Verwendete Transaktion (Pflichtauswahl)],BTT[[#This Row],[Verwendete Transaktion (Pflichtauswahl)]],BTT[Verantwortliches TP
(automatisch)],"&lt;&gt;"&amp;VLOOKUP(aktives_Teilprojekt,Teilprojekte[[Teilprojekte]:[Kürzel]],2,FALSE))&gt;0,"Transaktion mehrfach","okay"),"")</f>
        <v/>
      </c>
      <c r="AS2727" t="inlineStr">
        <is>
          <t>FI2698</t>
        </is>
      </c>
    </row>
    <row r="2728">
      <c r="A2728">
        <f>IFERROR(IF(BTT[[#This Row],[Lfd Nr. 
(aus konsolidierter Datei)]]&lt;&gt;"",BTT[[#This Row],[Lfd Nr. 
(aus konsolidierter Datei)]],VLOOKUP(aktives_Teilprojekt,Teilprojekte[[Teilprojekte]:[Kürzel]],2,FALSE)&amp;ROW(BTT[[#This Row],[Lfd Nr.
(automatisch)]])-2),"")</f>
        <v/>
      </c>
      <c r="E2728">
        <f>IFERROR(IF(NOT(BTT[[#This Row],[Manuelle Änderung des Verantwortliches TP
(Auswahl - bei Bedarf)]]=""),BTT[[#This Row],[Manuelle Änderung des Verantwortliches TP
(Auswahl - bei Bedarf)]],VLOOKUP(BTT[[#This Row],[Hauptprozess
(Pflichtauswahl)]],Hauptprozesse[],3,FALSE)),"")</f>
        <v/>
      </c>
      <c r="F2728" t="inlineStr">
        <is>
          <t>FI</t>
        </is>
      </c>
      <c r="G2728" t="inlineStr">
        <is>
          <t>AE/WV</t>
        </is>
      </c>
      <c r="H2728" t="inlineStr">
        <is>
          <t>FI</t>
        </is>
      </c>
      <c r="I2728" t="inlineStr">
        <is>
          <t>S_ALR_87013426</t>
        </is>
      </c>
      <c r="J2728">
        <f>IFERROR(VLOOKUP(BTT[[#This Row],[Verwendete Transaktion (Pflichtauswahl)]],Transaktionen[[Transaktionen]:[Langtext]],2,FALSE),"")</f>
        <v/>
      </c>
      <c r="V2728">
        <f>IFERROR(VLOOKUP(BTT[[#This Row],[Verwendetes Formular
(Auswahl falls relevant)]],Formulare[[Formularbezeichnung]:[Formularname (technisch)]],2,FALSE),"")</f>
        <v/>
      </c>
      <c r="AK2728">
        <f>IF(BTT[[#This Row],[Subprozess
(optionale Auswahl)]]="","okay",IF(VLOOKUP(BTT[[#This Row],[Subprozess
(optionale Auswahl)]],BPML[[Subprozess]:[Zugeordneter Hauptprozess]],3,FALSE)=BTT[[#This Row],[Hauptprozess
(Pflichtauswahl)]],"okay","falscher Subprozess"))</f>
        <v/>
      </c>
      <c r="AL2728">
        <f>IF(aktives_Teilprojekt="Master","",IF(BTT[[#This Row],[Verantwortliches TP
(automatisch)]]=VLOOKUP(aktives_Teilprojekt,Teilprojekte[[Teilprojekte]:[Kürzel]],2,FALSE),"okay","Hauptprozess anderes TP"))</f>
        <v/>
      </c>
      <c r="AM27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8">
        <f>IFERROR(IF(BTT[[#This Row],[SAP-Modul
(Pflichtauswahl)]]&lt;&gt;VLOOKUP(BTT[[#This Row],[Verwendete Transaktion (Pflichtauswahl)]],Transaktionen[[Transaktionen]:[Modul]],3,FALSE),"Modul anders","okay"),"")</f>
        <v/>
      </c>
      <c r="AP2728">
        <f>IFERROR(IF(COUNTIFS(BTT[Verwendete Transaktion (Pflichtauswahl)],BTT[[#This Row],[Verwendete Transaktion (Pflichtauswahl)]],BTT[SAP-Modul
(Pflichtauswahl)],"&lt;&gt;"&amp;BTT[[#This Row],[SAP-Modul
(Pflichtauswahl)]])&gt;0,"Modul anders","okay"),"")</f>
        <v/>
      </c>
      <c r="AQ2728">
        <f>IFERROR(IF(COUNTIFS(BTT[Verwendete Transaktion (Pflichtauswahl)],BTT[[#This Row],[Verwendete Transaktion (Pflichtauswahl)]],BTT[Verantwortliches TP
(automatisch)],"&lt;&gt;"&amp;BTT[[#This Row],[Verantwortliches TP
(automatisch)]])&gt;0,"Transaktion mehrfach","okay"),"")</f>
        <v/>
      </c>
      <c r="AR2728">
        <f>IFERROR(IF(COUNTIFS(BTT[Verwendete Transaktion (Pflichtauswahl)],BTT[[#This Row],[Verwendete Transaktion (Pflichtauswahl)]],BTT[Verantwortliches TP
(automatisch)],"&lt;&gt;"&amp;VLOOKUP(aktives_Teilprojekt,Teilprojekte[[Teilprojekte]:[Kürzel]],2,FALSE))&gt;0,"Transaktion mehrfach","okay"),"")</f>
        <v/>
      </c>
      <c r="AS2728" t="inlineStr">
        <is>
          <t>FI2699</t>
        </is>
      </c>
    </row>
    <row r="2729">
      <c r="A2729">
        <f>IFERROR(IF(BTT[[#This Row],[Lfd Nr. 
(aus konsolidierter Datei)]]&lt;&gt;"",BTT[[#This Row],[Lfd Nr. 
(aus konsolidierter Datei)]],VLOOKUP(aktives_Teilprojekt,Teilprojekte[[Teilprojekte]:[Kürzel]],2,FALSE)&amp;ROW(BTT[[#This Row],[Lfd Nr.
(automatisch)]])-2),"")</f>
        <v/>
      </c>
      <c r="E2729">
        <f>IFERROR(IF(NOT(BTT[[#This Row],[Manuelle Änderung des Verantwortliches TP
(Auswahl - bei Bedarf)]]=""),BTT[[#This Row],[Manuelle Änderung des Verantwortliches TP
(Auswahl - bei Bedarf)]],VLOOKUP(BTT[[#This Row],[Hauptprozess
(Pflichtauswahl)]],Hauptprozesse[],3,FALSE)),"")</f>
        <v/>
      </c>
      <c r="F2729" t="inlineStr">
        <is>
          <t>FI</t>
        </is>
      </c>
      <c r="G2729" t="inlineStr">
        <is>
          <t>RW-B/A</t>
        </is>
      </c>
      <c r="H2729" t="inlineStr">
        <is>
          <t>FI</t>
        </is>
      </c>
      <c r="I2729" t="inlineStr">
        <is>
          <t>S_ALR_87013431</t>
        </is>
      </c>
      <c r="J2729">
        <f>IFERROR(VLOOKUP(BTT[[#This Row],[Verwendete Transaktion (Pflichtauswahl)]],Transaktionen[[Transaktionen]:[Langtext]],2,FALSE),"")</f>
        <v/>
      </c>
      <c r="V2729">
        <f>IFERROR(VLOOKUP(BTT[[#This Row],[Verwendetes Formular
(Auswahl falls relevant)]],Formulare[[Formularbezeichnung]:[Formularname (technisch)]],2,FALSE),"")</f>
        <v/>
      </c>
      <c r="Y2729" t="inlineStr">
        <is>
          <t>keine Berechtigung</t>
        </is>
      </c>
      <c r="AK2729">
        <f>IF(BTT[[#This Row],[Subprozess
(optionale Auswahl)]]="","okay",IF(VLOOKUP(BTT[[#This Row],[Subprozess
(optionale Auswahl)]],BPML[[Subprozess]:[Zugeordneter Hauptprozess]],3,FALSE)=BTT[[#This Row],[Hauptprozess
(Pflichtauswahl)]],"okay","falscher Subprozess"))</f>
        <v/>
      </c>
      <c r="AL2729">
        <f>IF(aktives_Teilprojekt="Master","",IF(BTT[[#This Row],[Verantwortliches TP
(automatisch)]]=VLOOKUP(aktives_Teilprojekt,Teilprojekte[[Teilprojekte]:[Kürzel]],2,FALSE),"okay","Hauptprozess anderes TP"))</f>
        <v/>
      </c>
      <c r="AM27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29">
        <f>IFERROR(IF(BTT[[#This Row],[SAP-Modul
(Pflichtauswahl)]]&lt;&gt;VLOOKUP(BTT[[#This Row],[Verwendete Transaktion (Pflichtauswahl)]],Transaktionen[[Transaktionen]:[Modul]],3,FALSE),"Modul anders","okay"),"")</f>
        <v/>
      </c>
      <c r="AP2729">
        <f>IFERROR(IF(COUNTIFS(BTT[Verwendete Transaktion (Pflichtauswahl)],BTT[[#This Row],[Verwendete Transaktion (Pflichtauswahl)]],BTT[SAP-Modul
(Pflichtauswahl)],"&lt;&gt;"&amp;BTT[[#This Row],[SAP-Modul
(Pflichtauswahl)]])&gt;0,"Modul anders","okay"),"")</f>
        <v/>
      </c>
      <c r="AQ2729">
        <f>IFERROR(IF(COUNTIFS(BTT[Verwendete Transaktion (Pflichtauswahl)],BTT[[#This Row],[Verwendete Transaktion (Pflichtauswahl)]],BTT[Verantwortliches TP
(automatisch)],"&lt;&gt;"&amp;BTT[[#This Row],[Verantwortliches TP
(automatisch)]])&gt;0,"Transaktion mehrfach","okay"),"")</f>
        <v/>
      </c>
      <c r="AR2729">
        <f>IFERROR(IF(COUNTIFS(BTT[Verwendete Transaktion (Pflichtauswahl)],BTT[[#This Row],[Verwendete Transaktion (Pflichtauswahl)]],BTT[Verantwortliches TP
(automatisch)],"&lt;&gt;"&amp;VLOOKUP(aktives_Teilprojekt,Teilprojekte[[Teilprojekte]:[Kürzel]],2,FALSE))&gt;0,"Transaktion mehrfach","okay"),"")</f>
        <v/>
      </c>
      <c r="AS2729" t="inlineStr">
        <is>
          <t>FI2700</t>
        </is>
      </c>
    </row>
    <row r="2730">
      <c r="A2730">
        <f>IFERROR(IF(BTT[[#This Row],[Lfd Nr. 
(aus konsolidierter Datei)]]&lt;&gt;"",BTT[[#This Row],[Lfd Nr. 
(aus konsolidierter Datei)]],VLOOKUP(aktives_Teilprojekt,Teilprojekte[[Teilprojekte]:[Kürzel]],2,FALSE)&amp;ROW(BTT[[#This Row],[Lfd Nr.
(automatisch)]])-2),"")</f>
        <v/>
      </c>
      <c r="E2730">
        <f>IFERROR(IF(NOT(BTT[[#This Row],[Manuelle Änderung des Verantwortliches TP
(Auswahl - bei Bedarf)]]=""),BTT[[#This Row],[Manuelle Änderung des Verantwortliches TP
(Auswahl - bei Bedarf)]],VLOOKUP(BTT[[#This Row],[Hauptprozess
(Pflichtauswahl)]],Hauptprozesse[],3,FALSE)),"")</f>
        <v/>
      </c>
      <c r="F2730" t="inlineStr">
        <is>
          <t>FI</t>
        </is>
      </c>
      <c r="G2730" t="inlineStr">
        <is>
          <t>RW-B/A</t>
        </is>
      </c>
      <c r="H2730" t="inlineStr">
        <is>
          <t>FI</t>
        </is>
      </c>
      <c r="I2730" t="inlineStr">
        <is>
          <t>S_ALR_87013432</t>
        </is>
      </c>
      <c r="J2730">
        <f>IFERROR(VLOOKUP(BTT[[#This Row],[Verwendete Transaktion (Pflichtauswahl)]],Transaktionen[[Transaktionen]:[Langtext]],2,FALSE),"")</f>
        <v/>
      </c>
      <c r="V2730">
        <f>IFERROR(VLOOKUP(BTT[[#This Row],[Verwendetes Formular
(Auswahl falls relevant)]],Formulare[[Formularbezeichnung]:[Formularname (technisch)]],2,FALSE),"")</f>
        <v/>
      </c>
      <c r="Y2730" t="inlineStr">
        <is>
          <t>keine Berechtigung</t>
        </is>
      </c>
      <c r="AK2730">
        <f>IF(BTT[[#This Row],[Subprozess
(optionale Auswahl)]]="","okay",IF(VLOOKUP(BTT[[#This Row],[Subprozess
(optionale Auswahl)]],BPML[[Subprozess]:[Zugeordneter Hauptprozess]],3,FALSE)=BTT[[#This Row],[Hauptprozess
(Pflichtauswahl)]],"okay","falscher Subprozess"))</f>
        <v/>
      </c>
      <c r="AL2730">
        <f>IF(aktives_Teilprojekt="Master","",IF(BTT[[#This Row],[Verantwortliches TP
(automatisch)]]=VLOOKUP(aktives_Teilprojekt,Teilprojekte[[Teilprojekte]:[Kürzel]],2,FALSE),"okay","Hauptprozess anderes TP"))</f>
        <v/>
      </c>
      <c r="AM27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0">
        <f>IFERROR(IF(BTT[[#This Row],[SAP-Modul
(Pflichtauswahl)]]&lt;&gt;VLOOKUP(BTT[[#This Row],[Verwendete Transaktion (Pflichtauswahl)]],Transaktionen[[Transaktionen]:[Modul]],3,FALSE),"Modul anders","okay"),"")</f>
        <v/>
      </c>
      <c r="AP2730">
        <f>IFERROR(IF(COUNTIFS(BTT[Verwendete Transaktion (Pflichtauswahl)],BTT[[#This Row],[Verwendete Transaktion (Pflichtauswahl)]],BTT[SAP-Modul
(Pflichtauswahl)],"&lt;&gt;"&amp;BTT[[#This Row],[SAP-Modul
(Pflichtauswahl)]])&gt;0,"Modul anders","okay"),"")</f>
        <v/>
      </c>
      <c r="AQ2730">
        <f>IFERROR(IF(COUNTIFS(BTT[Verwendete Transaktion (Pflichtauswahl)],BTT[[#This Row],[Verwendete Transaktion (Pflichtauswahl)]],BTT[Verantwortliches TP
(automatisch)],"&lt;&gt;"&amp;BTT[[#This Row],[Verantwortliches TP
(automatisch)]])&gt;0,"Transaktion mehrfach","okay"),"")</f>
        <v/>
      </c>
      <c r="AR2730">
        <f>IFERROR(IF(COUNTIFS(BTT[Verwendete Transaktion (Pflichtauswahl)],BTT[[#This Row],[Verwendete Transaktion (Pflichtauswahl)]],BTT[Verantwortliches TP
(automatisch)],"&lt;&gt;"&amp;VLOOKUP(aktives_Teilprojekt,Teilprojekte[[Teilprojekte]:[Kürzel]],2,FALSE))&gt;0,"Transaktion mehrfach","okay"),"")</f>
        <v/>
      </c>
      <c r="AS2730" t="inlineStr">
        <is>
          <t>FI2701</t>
        </is>
      </c>
    </row>
    <row r="2731">
      <c r="A2731">
        <f>IFERROR(IF(BTT[[#This Row],[Lfd Nr. 
(aus konsolidierter Datei)]]&lt;&gt;"",BTT[[#This Row],[Lfd Nr. 
(aus konsolidierter Datei)]],VLOOKUP(aktives_Teilprojekt,Teilprojekte[[Teilprojekte]:[Kürzel]],2,FALSE)&amp;ROW(BTT[[#This Row],[Lfd Nr.
(automatisch)]])-2),"")</f>
        <v/>
      </c>
      <c r="E2731">
        <f>IFERROR(IF(NOT(BTT[[#This Row],[Manuelle Änderung des Verantwortliches TP
(Auswahl - bei Bedarf)]]=""),BTT[[#This Row],[Manuelle Änderung des Verantwortliches TP
(Auswahl - bei Bedarf)]],VLOOKUP(BTT[[#This Row],[Hauptprozess
(Pflichtauswahl)]],Hauptprozesse[],3,FALSE)),"")</f>
        <v/>
      </c>
      <c r="F2731" t="inlineStr">
        <is>
          <t>FI</t>
        </is>
      </c>
      <c r="G2731" t="inlineStr">
        <is>
          <t>RW-B/A</t>
        </is>
      </c>
      <c r="H2731" t="inlineStr">
        <is>
          <t>FI</t>
        </is>
      </c>
      <c r="I2731" t="inlineStr">
        <is>
          <t>S_ALR_87013434</t>
        </is>
      </c>
      <c r="J2731">
        <f>IFERROR(VLOOKUP(BTT[[#This Row],[Verwendete Transaktion (Pflichtauswahl)]],Transaktionen[[Transaktionen]:[Langtext]],2,FALSE),"")</f>
        <v/>
      </c>
      <c r="V2731">
        <f>IFERROR(VLOOKUP(BTT[[#This Row],[Verwendetes Formular
(Auswahl falls relevant)]],Formulare[[Formularbezeichnung]:[Formularname (technisch)]],2,FALSE),"")</f>
        <v/>
      </c>
      <c r="Y2731" t="inlineStr">
        <is>
          <t>keine Berechtigung</t>
        </is>
      </c>
      <c r="AK2731">
        <f>IF(BTT[[#This Row],[Subprozess
(optionale Auswahl)]]="","okay",IF(VLOOKUP(BTT[[#This Row],[Subprozess
(optionale Auswahl)]],BPML[[Subprozess]:[Zugeordneter Hauptprozess]],3,FALSE)=BTT[[#This Row],[Hauptprozess
(Pflichtauswahl)]],"okay","falscher Subprozess"))</f>
        <v/>
      </c>
      <c r="AL2731">
        <f>IF(aktives_Teilprojekt="Master","",IF(BTT[[#This Row],[Verantwortliches TP
(automatisch)]]=VLOOKUP(aktives_Teilprojekt,Teilprojekte[[Teilprojekte]:[Kürzel]],2,FALSE),"okay","Hauptprozess anderes TP"))</f>
        <v/>
      </c>
      <c r="AM27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1">
        <f>IFERROR(IF(BTT[[#This Row],[SAP-Modul
(Pflichtauswahl)]]&lt;&gt;VLOOKUP(BTT[[#This Row],[Verwendete Transaktion (Pflichtauswahl)]],Transaktionen[[Transaktionen]:[Modul]],3,FALSE),"Modul anders","okay"),"")</f>
        <v/>
      </c>
      <c r="AP2731">
        <f>IFERROR(IF(COUNTIFS(BTT[Verwendete Transaktion (Pflichtauswahl)],BTT[[#This Row],[Verwendete Transaktion (Pflichtauswahl)]],BTT[SAP-Modul
(Pflichtauswahl)],"&lt;&gt;"&amp;BTT[[#This Row],[SAP-Modul
(Pflichtauswahl)]])&gt;0,"Modul anders","okay"),"")</f>
        <v/>
      </c>
      <c r="AQ2731">
        <f>IFERROR(IF(COUNTIFS(BTT[Verwendete Transaktion (Pflichtauswahl)],BTT[[#This Row],[Verwendete Transaktion (Pflichtauswahl)]],BTT[Verantwortliches TP
(automatisch)],"&lt;&gt;"&amp;BTT[[#This Row],[Verantwortliches TP
(automatisch)]])&gt;0,"Transaktion mehrfach","okay"),"")</f>
        <v/>
      </c>
      <c r="AR2731">
        <f>IFERROR(IF(COUNTIFS(BTT[Verwendete Transaktion (Pflichtauswahl)],BTT[[#This Row],[Verwendete Transaktion (Pflichtauswahl)]],BTT[Verantwortliches TP
(automatisch)],"&lt;&gt;"&amp;VLOOKUP(aktives_Teilprojekt,Teilprojekte[[Teilprojekte]:[Kürzel]],2,FALSE))&gt;0,"Transaktion mehrfach","okay"),"")</f>
        <v/>
      </c>
      <c r="AS2731" t="inlineStr">
        <is>
          <t>FI2702</t>
        </is>
      </c>
    </row>
    <row r="2732">
      <c r="A2732">
        <f>IFERROR(IF(BTT[[#This Row],[Lfd Nr. 
(aus konsolidierter Datei)]]&lt;&gt;"",BTT[[#This Row],[Lfd Nr. 
(aus konsolidierter Datei)]],VLOOKUP(aktives_Teilprojekt,Teilprojekte[[Teilprojekte]:[Kürzel]],2,FALSE)&amp;ROW(BTT[[#This Row],[Lfd Nr.
(automatisch)]])-2),"")</f>
        <v/>
      </c>
      <c r="B2732" t="inlineStr">
        <is>
          <t>Berichtswesen</t>
        </is>
      </c>
      <c r="E2732">
        <f>IFERROR(IF(NOT(BTT[[#This Row],[Manuelle Änderung des Verantwortliches TP
(Auswahl - bei Bedarf)]]=""),BTT[[#This Row],[Manuelle Änderung des Verantwortliches TP
(Auswahl - bei Bedarf)]],VLOOKUP(BTT[[#This Row],[Hauptprozess
(Pflichtauswahl)]],Hauptprozesse[],3,FALSE)),"")</f>
        <v/>
      </c>
      <c r="F2732" t="inlineStr">
        <is>
          <t>FI</t>
        </is>
      </c>
      <c r="G2732" t="inlineStr">
        <is>
          <t>RW-B/A</t>
        </is>
      </c>
      <c r="H2732" t="inlineStr">
        <is>
          <t>FI</t>
        </is>
      </c>
      <c r="I2732" t="inlineStr">
        <is>
          <t>S_ALR_87013532</t>
        </is>
      </c>
      <c r="J2732">
        <f>IFERROR(VLOOKUP(BTT[[#This Row],[Verwendete Transaktion (Pflichtauswahl)]],Transaktionen[[Transaktionen]:[Langtext]],2,FALSE),"")</f>
        <v/>
      </c>
      <c r="V2732">
        <f>IFERROR(VLOOKUP(BTT[[#This Row],[Verwendetes Formular
(Auswahl falls relevant)]],Formulare[[Formularbezeichnung]:[Formularname (technisch)]],2,FALSE),"")</f>
        <v/>
      </c>
      <c r="AK2732">
        <f>IF(BTT[[#This Row],[Subprozess
(optionale Auswahl)]]="","okay",IF(VLOOKUP(BTT[[#This Row],[Subprozess
(optionale Auswahl)]],BPML[[Subprozess]:[Zugeordneter Hauptprozess]],3,FALSE)=BTT[[#This Row],[Hauptprozess
(Pflichtauswahl)]],"okay","falscher Subprozess"))</f>
        <v/>
      </c>
      <c r="AL2732">
        <f>IF(aktives_Teilprojekt="Master","",IF(BTT[[#This Row],[Verantwortliches TP
(automatisch)]]=VLOOKUP(aktives_Teilprojekt,Teilprojekte[[Teilprojekte]:[Kürzel]],2,FALSE),"okay","Hauptprozess anderes TP"))</f>
        <v/>
      </c>
      <c r="AM27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2">
        <f>IFERROR(IF(BTT[[#This Row],[SAP-Modul
(Pflichtauswahl)]]&lt;&gt;VLOOKUP(BTT[[#This Row],[Verwendete Transaktion (Pflichtauswahl)]],Transaktionen[[Transaktionen]:[Modul]],3,FALSE),"Modul anders","okay"),"")</f>
        <v/>
      </c>
      <c r="AP2732">
        <f>IFERROR(IF(COUNTIFS(BTT[Verwendete Transaktion (Pflichtauswahl)],BTT[[#This Row],[Verwendete Transaktion (Pflichtauswahl)]],BTT[SAP-Modul
(Pflichtauswahl)],"&lt;&gt;"&amp;BTT[[#This Row],[SAP-Modul
(Pflichtauswahl)]])&gt;0,"Modul anders","okay"),"")</f>
        <v/>
      </c>
      <c r="AQ2732">
        <f>IFERROR(IF(COUNTIFS(BTT[Verwendete Transaktion (Pflichtauswahl)],BTT[[#This Row],[Verwendete Transaktion (Pflichtauswahl)]],BTT[Verantwortliches TP
(automatisch)],"&lt;&gt;"&amp;BTT[[#This Row],[Verantwortliches TP
(automatisch)]])&gt;0,"Transaktion mehrfach","okay"),"")</f>
        <v/>
      </c>
      <c r="AR2732">
        <f>IFERROR(IF(COUNTIFS(BTT[Verwendete Transaktion (Pflichtauswahl)],BTT[[#This Row],[Verwendete Transaktion (Pflichtauswahl)]],BTT[Verantwortliches TP
(automatisch)],"&lt;&gt;"&amp;VLOOKUP(aktives_Teilprojekt,Teilprojekte[[Teilprojekte]:[Kürzel]],2,FALSE))&gt;0,"Transaktion mehrfach","okay"),"")</f>
        <v/>
      </c>
      <c r="AS2732" t="inlineStr">
        <is>
          <t>FI2703</t>
        </is>
      </c>
    </row>
    <row r="2733">
      <c r="A2733">
        <f>IFERROR(IF(BTT[[#This Row],[Lfd Nr. 
(aus konsolidierter Datei)]]&lt;&gt;"",BTT[[#This Row],[Lfd Nr. 
(aus konsolidierter Datei)]],VLOOKUP(aktives_Teilprojekt,Teilprojekte[[Teilprojekte]:[Kürzel]],2,FALSE)&amp;ROW(BTT[[#This Row],[Lfd Nr.
(automatisch)]])-2),"")</f>
        <v/>
      </c>
      <c r="B2733" t="inlineStr">
        <is>
          <t>Berichtswesen</t>
        </is>
      </c>
      <c r="E2733">
        <f>IFERROR(IF(NOT(BTT[[#This Row],[Manuelle Änderung des Verantwortliches TP
(Auswahl - bei Bedarf)]]=""),BTT[[#This Row],[Manuelle Änderung des Verantwortliches TP
(Auswahl - bei Bedarf)]],VLOOKUP(BTT[[#This Row],[Hauptprozess
(Pflichtauswahl)]],Hauptprozesse[],3,FALSE)),"")</f>
        <v/>
      </c>
      <c r="F2733" t="inlineStr">
        <is>
          <t>FI</t>
        </is>
      </c>
      <c r="G2733" t="inlineStr">
        <is>
          <t>RW-B/A</t>
        </is>
      </c>
      <c r="H2733" t="inlineStr">
        <is>
          <t>FI</t>
        </is>
      </c>
      <c r="I2733" t="inlineStr">
        <is>
          <t>S_ALR_87013533</t>
        </is>
      </c>
      <c r="J2733">
        <f>IFERROR(VLOOKUP(BTT[[#This Row],[Verwendete Transaktion (Pflichtauswahl)]],Transaktionen[[Transaktionen]:[Langtext]],2,FALSE),"")</f>
        <v/>
      </c>
      <c r="V2733">
        <f>IFERROR(VLOOKUP(BTT[[#This Row],[Verwendetes Formular
(Auswahl falls relevant)]],Formulare[[Formularbezeichnung]:[Formularname (technisch)]],2,FALSE),"")</f>
        <v/>
      </c>
      <c r="AK2733">
        <f>IF(BTT[[#This Row],[Subprozess
(optionale Auswahl)]]="","okay",IF(VLOOKUP(BTT[[#This Row],[Subprozess
(optionale Auswahl)]],BPML[[Subprozess]:[Zugeordneter Hauptprozess]],3,FALSE)=BTT[[#This Row],[Hauptprozess
(Pflichtauswahl)]],"okay","falscher Subprozess"))</f>
        <v/>
      </c>
      <c r="AL2733">
        <f>IF(aktives_Teilprojekt="Master","",IF(BTT[[#This Row],[Verantwortliches TP
(automatisch)]]=VLOOKUP(aktives_Teilprojekt,Teilprojekte[[Teilprojekte]:[Kürzel]],2,FALSE),"okay","Hauptprozess anderes TP"))</f>
        <v/>
      </c>
      <c r="AM27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3">
        <f>IFERROR(IF(BTT[[#This Row],[SAP-Modul
(Pflichtauswahl)]]&lt;&gt;VLOOKUP(BTT[[#This Row],[Verwendete Transaktion (Pflichtauswahl)]],Transaktionen[[Transaktionen]:[Modul]],3,FALSE),"Modul anders","okay"),"")</f>
        <v/>
      </c>
      <c r="AP2733">
        <f>IFERROR(IF(COUNTIFS(BTT[Verwendete Transaktion (Pflichtauswahl)],BTT[[#This Row],[Verwendete Transaktion (Pflichtauswahl)]],BTT[SAP-Modul
(Pflichtauswahl)],"&lt;&gt;"&amp;BTT[[#This Row],[SAP-Modul
(Pflichtauswahl)]])&gt;0,"Modul anders","okay"),"")</f>
        <v/>
      </c>
      <c r="AQ2733">
        <f>IFERROR(IF(COUNTIFS(BTT[Verwendete Transaktion (Pflichtauswahl)],BTT[[#This Row],[Verwendete Transaktion (Pflichtauswahl)]],BTT[Verantwortliches TP
(automatisch)],"&lt;&gt;"&amp;BTT[[#This Row],[Verantwortliches TP
(automatisch)]])&gt;0,"Transaktion mehrfach","okay"),"")</f>
        <v/>
      </c>
      <c r="AR2733">
        <f>IFERROR(IF(COUNTIFS(BTT[Verwendete Transaktion (Pflichtauswahl)],BTT[[#This Row],[Verwendete Transaktion (Pflichtauswahl)]],BTT[Verantwortliches TP
(automatisch)],"&lt;&gt;"&amp;VLOOKUP(aktives_Teilprojekt,Teilprojekte[[Teilprojekte]:[Kürzel]],2,FALSE))&gt;0,"Transaktion mehrfach","okay"),"")</f>
        <v/>
      </c>
      <c r="AS2733" t="inlineStr">
        <is>
          <t>FI2704</t>
        </is>
      </c>
    </row>
    <row r="2734">
      <c r="A2734">
        <f>IFERROR(IF(BTT[[#This Row],[Lfd Nr. 
(aus konsolidierter Datei)]]&lt;&gt;"",BTT[[#This Row],[Lfd Nr. 
(aus konsolidierter Datei)]],VLOOKUP(aktives_Teilprojekt,Teilprojekte[[Teilprojekte]:[Kürzel]],2,FALSE)&amp;ROW(BTT[[#This Row],[Lfd Nr.
(automatisch)]])-2),"")</f>
        <v/>
      </c>
      <c r="B2734" t="inlineStr">
        <is>
          <t>Berichtswesen</t>
        </is>
      </c>
      <c r="E2734">
        <f>IFERROR(IF(NOT(BTT[[#This Row],[Manuelle Änderung des Verantwortliches TP
(Auswahl - bei Bedarf)]]=""),BTT[[#This Row],[Manuelle Änderung des Verantwortliches TP
(Auswahl - bei Bedarf)]],VLOOKUP(BTT[[#This Row],[Hauptprozess
(Pflichtauswahl)]],Hauptprozesse[],3,FALSE)),"")</f>
        <v/>
      </c>
      <c r="F2734" t="inlineStr">
        <is>
          <t>FI</t>
        </is>
      </c>
      <c r="G2734" t="inlineStr">
        <is>
          <t>RW-B/A</t>
        </is>
      </c>
      <c r="H2734" t="inlineStr">
        <is>
          <t>FI</t>
        </is>
      </c>
      <c r="I2734" t="inlineStr">
        <is>
          <t>S_ALR_87013534</t>
        </is>
      </c>
      <c r="J2734">
        <f>IFERROR(VLOOKUP(BTT[[#This Row],[Verwendete Transaktion (Pflichtauswahl)]],Transaktionen[[Transaktionen]:[Langtext]],2,FALSE),"")</f>
        <v/>
      </c>
      <c r="V2734">
        <f>IFERROR(VLOOKUP(BTT[[#This Row],[Verwendetes Formular
(Auswahl falls relevant)]],Formulare[[Formularbezeichnung]:[Formularname (technisch)]],2,FALSE),"")</f>
        <v/>
      </c>
      <c r="AK2734">
        <f>IF(BTT[[#This Row],[Subprozess
(optionale Auswahl)]]="","okay",IF(VLOOKUP(BTT[[#This Row],[Subprozess
(optionale Auswahl)]],BPML[[Subprozess]:[Zugeordneter Hauptprozess]],3,FALSE)=BTT[[#This Row],[Hauptprozess
(Pflichtauswahl)]],"okay","falscher Subprozess"))</f>
        <v/>
      </c>
      <c r="AL2734">
        <f>IF(aktives_Teilprojekt="Master","",IF(BTT[[#This Row],[Verantwortliches TP
(automatisch)]]=VLOOKUP(aktives_Teilprojekt,Teilprojekte[[Teilprojekte]:[Kürzel]],2,FALSE),"okay","Hauptprozess anderes TP"))</f>
        <v/>
      </c>
      <c r="AM27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4">
        <f>IFERROR(IF(BTT[[#This Row],[SAP-Modul
(Pflichtauswahl)]]&lt;&gt;VLOOKUP(BTT[[#This Row],[Verwendete Transaktion (Pflichtauswahl)]],Transaktionen[[Transaktionen]:[Modul]],3,FALSE),"Modul anders","okay"),"")</f>
        <v/>
      </c>
      <c r="AP2734">
        <f>IFERROR(IF(COUNTIFS(BTT[Verwendete Transaktion (Pflichtauswahl)],BTT[[#This Row],[Verwendete Transaktion (Pflichtauswahl)]],BTT[SAP-Modul
(Pflichtauswahl)],"&lt;&gt;"&amp;BTT[[#This Row],[SAP-Modul
(Pflichtauswahl)]])&gt;0,"Modul anders","okay"),"")</f>
        <v/>
      </c>
      <c r="AQ2734">
        <f>IFERROR(IF(COUNTIFS(BTT[Verwendete Transaktion (Pflichtauswahl)],BTT[[#This Row],[Verwendete Transaktion (Pflichtauswahl)]],BTT[Verantwortliches TP
(automatisch)],"&lt;&gt;"&amp;BTT[[#This Row],[Verantwortliches TP
(automatisch)]])&gt;0,"Transaktion mehrfach","okay"),"")</f>
        <v/>
      </c>
      <c r="AR2734">
        <f>IFERROR(IF(COUNTIFS(BTT[Verwendete Transaktion (Pflichtauswahl)],BTT[[#This Row],[Verwendete Transaktion (Pflichtauswahl)]],BTT[Verantwortliches TP
(automatisch)],"&lt;&gt;"&amp;VLOOKUP(aktives_Teilprojekt,Teilprojekte[[Teilprojekte]:[Kürzel]],2,FALSE))&gt;0,"Transaktion mehrfach","okay"),"")</f>
        <v/>
      </c>
      <c r="AS2734" t="inlineStr">
        <is>
          <t>FI2705</t>
        </is>
      </c>
    </row>
    <row r="2735">
      <c r="A2735">
        <f>IFERROR(IF(BTT[[#This Row],[Lfd Nr. 
(aus konsolidierter Datei)]]&lt;&gt;"",BTT[[#This Row],[Lfd Nr. 
(aus konsolidierter Datei)]],VLOOKUP(aktives_Teilprojekt,Teilprojekte[[Teilprojekte]:[Kürzel]],2,FALSE)&amp;ROW(BTT[[#This Row],[Lfd Nr.
(automatisch)]])-2),"")</f>
        <v/>
      </c>
      <c r="B2735" t="inlineStr">
        <is>
          <t>Berichtswesen</t>
        </is>
      </c>
      <c r="E2735">
        <f>IFERROR(IF(NOT(BTT[[#This Row],[Manuelle Änderung des Verantwortliches TP
(Auswahl - bei Bedarf)]]=""),BTT[[#This Row],[Manuelle Änderung des Verantwortliches TP
(Auswahl - bei Bedarf)]],VLOOKUP(BTT[[#This Row],[Hauptprozess
(Pflichtauswahl)]],Hauptprozesse[],3,FALSE)),"")</f>
        <v/>
      </c>
      <c r="F2735" t="inlineStr">
        <is>
          <t>FI</t>
        </is>
      </c>
      <c r="G2735" t="inlineStr">
        <is>
          <t>RW-B/A</t>
        </is>
      </c>
      <c r="H2735" t="inlineStr">
        <is>
          <t>FI</t>
        </is>
      </c>
      <c r="I2735" t="inlineStr">
        <is>
          <t>S_ALR_87013536</t>
        </is>
      </c>
      <c r="J2735">
        <f>IFERROR(VLOOKUP(BTT[[#This Row],[Verwendete Transaktion (Pflichtauswahl)]],Transaktionen[[Transaktionen]:[Langtext]],2,FALSE),"")</f>
        <v/>
      </c>
      <c r="V2735">
        <f>IFERROR(VLOOKUP(BTT[[#This Row],[Verwendetes Formular
(Auswahl falls relevant)]],Formulare[[Formularbezeichnung]:[Formularname (technisch)]],2,FALSE),"")</f>
        <v/>
      </c>
      <c r="AK2735">
        <f>IF(BTT[[#This Row],[Subprozess
(optionale Auswahl)]]="","okay",IF(VLOOKUP(BTT[[#This Row],[Subprozess
(optionale Auswahl)]],BPML[[Subprozess]:[Zugeordneter Hauptprozess]],3,FALSE)=BTT[[#This Row],[Hauptprozess
(Pflichtauswahl)]],"okay","falscher Subprozess"))</f>
        <v/>
      </c>
      <c r="AL2735">
        <f>IF(aktives_Teilprojekt="Master","",IF(BTT[[#This Row],[Verantwortliches TP
(automatisch)]]=VLOOKUP(aktives_Teilprojekt,Teilprojekte[[Teilprojekte]:[Kürzel]],2,FALSE),"okay","Hauptprozess anderes TP"))</f>
        <v/>
      </c>
      <c r="AM27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5">
        <f>IFERROR(IF(BTT[[#This Row],[SAP-Modul
(Pflichtauswahl)]]&lt;&gt;VLOOKUP(BTT[[#This Row],[Verwendete Transaktion (Pflichtauswahl)]],Transaktionen[[Transaktionen]:[Modul]],3,FALSE),"Modul anders","okay"),"")</f>
        <v/>
      </c>
      <c r="AP2735">
        <f>IFERROR(IF(COUNTIFS(BTT[Verwendete Transaktion (Pflichtauswahl)],BTT[[#This Row],[Verwendete Transaktion (Pflichtauswahl)]],BTT[SAP-Modul
(Pflichtauswahl)],"&lt;&gt;"&amp;BTT[[#This Row],[SAP-Modul
(Pflichtauswahl)]])&gt;0,"Modul anders","okay"),"")</f>
        <v/>
      </c>
      <c r="AQ2735">
        <f>IFERROR(IF(COUNTIFS(BTT[Verwendete Transaktion (Pflichtauswahl)],BTT[[#This Row],[Verwendete Transaktion (Pflichtauswahl)]],BTT[Verantwortliches TP
(automatisch)],"&lt;&gt;"&amp;BTT[[#This Row],[Verantwortliches TP
(automatisch)]])&gt;0,"Transaktion mehrfach","okay"),"")</f>
        <v/>
      </c>
      <c r="AR2735">
        <f>IFERROR(IF(COUNTIFS(BTT[Verwendete Transaktion (Pflichtauswahl)],BTT[[#This Row],[Verwendete Transaktion (Pflichtauswahl)]],BTT[Verantwortliches TP
(automatisch)],"&lt;&gt;"&amp;VLOOKUP(aktives_Teilprojekt,Teilprojekte[[Teilprojekte]:[Kürzel]],2,FALSE))&gt;0,"Transaktion mehrfach","okay"),"")</f>
        <v/>
      </c>
      <c r="AS2735" t="inlineStr">
        <is>
          <t>FI2706</t>
        </is>
      </c>
    </row>
    <row r="2736">
      <c r="A2736">
        <f>IFERROR(IF(BTT[[#This Row],[Lfd Nr. 
(aus konsolidierter Datei)]]&lt;&gt;"",BTT[[#This Row],[Lfd Nr. 
(aus konsolidierter Datei)]],VLOOKUP(aktives_Teilprojekt,Teilprojekte[[Teilprojekte]:[Kürzel]],2,FALSE)&amp;ROW(BTT[[#This Row],[Lfd Nr.
(automatisch)]])-2),"")</f>
        <v/>
      </c>
      <c r="B2736" t="inlineStr">
        <is>
          <t>Berichtswesen</t>
        </is>
      </c>
      <c r="E2736">
        <f>IFERROR(IF(NOT(BTT[[#This Row],[Manuelle Änderung des Verantwortliches TP
(Auswahl - bei Bedarf)]]=""),BTT[[#This Row],[Manuelle Änderung des Verantwortliches TP
(Auswahl - bei Bedarf)]],VLOOKUP(BTT[[#This Row],[Hauptprozess
(Pflichtauswahl)]],Hauptprozesse[],3,FALSE)),"")</f>
        <v/>
      </c>
      <c r="F2736" t="inlineStr">
        <is>
          <t>FI</t>
        </is>
      </c>
      <c r="G2736" t="inlineStr">
        <is>
          <t>RW-B/A</t>
        </is>
      </c>
      <c r="H2736" t="inlineStr">
        <is>
          <t>FI</t>
        </is>
      </c>
      <c r="I2736" t="inlineStr">
        <is>
          <t>S_ALR_87013537</t>
        </is>
      </c>
      <c r="J2736">
        <f>IFERROR(VLOOKUP(BTT[[#This Row],[Verwendete Transaktion (Pflichtauswahl)]],Transaktionen[[Transaktionen]:[Langtext]],2,FALSE),"")</f>
        <v/>
      </c>
      <c r="V2736">
        <f>IFERROR(VLOOKUP(BTT[[#This Row],[Verwendetes Formular
(Auswahl falls relevant)]],Formulare[[Formularbezeichnung]:[Formularname (technisch)]],2,FALSE),"")</f>
        <v/>
      </c>
      <c r="AK2736">
        <f>IF(BTT[[#This Row],[Subprozess
(optionale Auswahl)]]="","okay",IF(VLOOKUP(BTT[[#This Row],[Subprozess
(optionale Auswahl)]],BPML[[Subprozess]:[Zugeordneter Hauptprozess]],3,FALSE)=BTT[[#This Row],[Hauptprozess
(Pflichtauswahl)]],"okay","falscher Subprozess"))</f>
        <v/>
      </c>
      <c r="AL2736">
        <f>IF(aktives_Teilprojekt="Master","",IF(BTT[[#This Row],[Verantwortliches TP
(automatisch)]]=VLOOKUP(aktives_Teilprojekt,Teilprojekte[[Teilprojekte]:[Kürzel]],2,FALSE),"okay","Hauptprozess anderes TP"))</f>
        <v/>
      </c>
      <c r="AM27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6">
        <f>IFERROR(IF(BTT[[#This Row],[SAP-Modul
(Pflichtauswahl)]]&lt;&gt;VLOOKUP(BTT[[#This Row],[Verwendete Transaktion (Pflichtauswahl)]],Transaktionen[[Transaktionen]:[Modul]],3,FALSE),"Modul anders","okay"),"")</f>
        <v/>
      </c>
      <c r="AP2736">
        <f>IFERROR(IF(COUNTIFS(BTT[Verwendete Transaktion (Pflichtauswahl)],BTT[[#This Row],[Verwendete Transaktion (Pflichtauswahl)]],BTT[SAP-Modul
(Pflichtauswahl)],"&lt;&gt;"&amp;BTT[[#This Row],[SAP-Modul
(Pflichtauswahl)]])&gt;0,"Modul anders","okay"),"")</f>
        <v/>
      </c>
      <c r="AQ2736">
        <f>IFERROR(IF(COUNTIFS(BTT[Verwendete Transaktion (Pflichtauswahl)],BTT[[#This Row],[Verwendete Transaktion (Pflichtauswahl)]],BTT[Verantwortliches TP
(automatisch)],"&lt;&gt;"&amp;BTT[[#This Row],[Verantwortliches TP
(automatisch)]])&gt;0,"Transaktion mehrfach","okay"),"")</f>
        <v/>
      </c>
      <c r="AR2736">
        <f>IFERROR(IF(COUNTIFS(BTT[Verwendete Transaktion (Pflichtauswahl)],BTT[[#This Row],[Verwendete Transaktion (Pflichtauswahl)]],BTT[Verantwortliches TP
(automatisch)],"&lt;&gt;"&amp;VLOOKUP(aktives_Teilprojekt,Teilprojekte[[Teilprojekte]:[Kürzel]],2,FALSE))&gt;0,"Transaktion mehrfach","okay"),"")</f>
        <v/>
      </c>
      <c r="AS2736" t="inlineStr">
        <is>
          <t>FI2707</t>
        </is>
      </c>
    </row>
    <row r="2737">
      <c r="A2737">
        <f>IFERROR(IF(BTT[[#This Row],[Lfd Nr. 
(aus konsolidierter Datei)]]&lt;&gt;"",BTT[[#This Row],[Lfd Nr. 
(aus konsolidierter Datei)]],VLOOKUP(aktives_Teilprojekt,Teilprojekte[[Teilprojekte]:[Kürzel]],2,FALSE)&amp;ROW(BTT[[#This Row],[Lfd Nr.
(automatisch)]])-2),"")</f>
        <v/>
      </c>
      <c r="B2737" t="inlineStr">
        <is>
          <t>Berichtswesen</t>
        </is>
      </c>
      <c r="E2737">
        <f>IFERROR(IF(NOT(BTT[[#This Row],[Manuelle Änderung des Verantwortliches TP
(Auswahl - bei Bedarf)]]=""),BTT[[#This Row],[Manuelle Änderung des Verantwortliches TP
(Auswahl - bei Bedarf)]],VLOOKUP(BTT[[#This Row],[Hauptprozess
(Pflichtauswahl)]],Hauptprozesse[],3,FALSE)),"")</f>
        <v/>
      </c>
      <c r="F2737" t="inlineStr">
        <is>
          <t>FI</t>
        </is>
      </c>
      <c r="G2737" t="inlineStr">
        <is>
          <t>RW-B/A</t>
        </is>
      </c>
      <c r="H2737" t="inlineStr">
        <is>
          <t>FI</t>
        </is>
      </c>
      <c r="I2737" t="inlineStr">
        <is>
          <t>S_ALR_87013538</t>
        </is>
      </c>
      <c r="J2737">
        <f>IFERROR(VLOOKUP(BTT[[#This Row],[Verwendete Transaktion (Pflichtauswahl)]],Transaktionen[[Transaktionen]:[Langtext]],2,FALSE),"")</f>
        <v/>
      </c>
      <c r="V2737">
        <f>IFERROR(VLOOKUP(BTT[[#This Row],[Verwendetes Formular
(Auswahl falls relevant)]],Formulare[[Formularbezeichnung]:[Formularname (technisch)]],2,FALSE),"")</f>
        <v/>
      </c>
      <c r="AK2737">
        <f>IF(BTT[[#This Row],[Subprozess
(optionale Auswahl)]]="","okay",IF(VLOOKUP(BTT[[#This Row],[Subprozess
(optionale Auswahl)]],BPML[[Subprozess]:[Zugeordneter Hauptprozess]],3,FALSE)=BTT[[#This Row],[Hauptprozess
(Pflichtauswahl)]],"okay","falscher Subprozess"))</f>
        <v/>
      </c>
      <c r="AL2737">
        <f>IF(aktives_Teilprojekt="Master","",IF(BTT[[#This Row],[Verantwortliches TP
(automatisch)]]=VLOOKUP(aktives_Teilprojekt,Teilprojekte[[Teilprojekte]:[Kürzel]],2,FALSE),"okay","Hauptprozess anderes TP"))</f>
        <v/>
      </c>
      <c r="AM27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7">
        <f>IFERROR(IF(BTT[[#This Row],[SAP-Modul
(Pflichtauswahl)]]&lt;&gt;VLOOKUP(BTT[[#This Row],[Verwendete Transaktion (Pflichtauswahl)]],Transaktionen[[Transaktionen]:[Modul]],3,FALSE),"Modul anders","okay"),"")</f>
        <v/>
      </c>
      <c r="AP2737">
        <f>IFERROR(IF(COUNTIFS(BTT[Verwendete Transaktion (Pflichtauswahl)],BTT[[#This Row],[Verwendete Transaktion (Pflichtauswahl)]],BTT[SAP-Modul
(Pflichtauswahl)],"&lt;&gt;"&amp;BTT[[#This Row],[SAP-Modul
(Pflichtauswahl)]])&gt;0,"Modul anders","okay"),"")</f>
        <v/>
      </c>
      <c r="AQ2737">
        <f>IFERROR(IF(COUNTIFS(BTT[Verwendete Transaktion (Pflichtauswahl)],BTT[[#This Row],[Verwendete Transaktion (Pflichtauswahl)]],BTT[Verantwortliches TP
(automatisch)],"&lt;&gt;"&amp;BTT[[#This Row],[Verantwortliches TP
(automatisch)]])&gt;0,"Transaktion mehrfach","okay"),"")</f>
        <v/>
      </c>
      <c r="AR2737">
        <f>IFERROR(IF(COUNTIFS(BTT[Verwendete Transaktion (Pflichtauswahl)],BTT[[#This Row],[Verwendete Transaktion (Pflichtauswahl)]],BTT[Verantwortliches TP
(automatisch)],"&lt;&gt;"&amp;VLOOKUP(aktives_Teilprojekt,Teilprojekte[[Teilprojekte]:[Kürzel]],2,FALSE))&gt;0,"Transaktion mehrfach","okay"),"")</f>
        <v/>
      </c>
      <c r="AS2737" t="inlineStr">
        <is>
          <t>FI2708</t>
        </is>
      </c>
    </row>
    <row r="2738">
      <c r="A2738">
        <f>IFERROR(IF(BTT[[#This Row],[Lfd Nr. 
(aus konsolidierter Datei)]]&lt;&gt;"",BTT[[#This Row],[Lfd Nr. 
(aus konsolidierter Datei)]],VLOOKUP(aktives_Teilprojekt,Teilprojekte[[Teilprojekte]:[Kürzel]],2,FALSE)&amp;ROW(BTT[[#This Row],[Lfd Nr.
(automatisch)]])-2),"")</f>
        <v/>
      </c>
      <c r="B2738" t="inlineStr">
        <is>
          <t>Berichtswesen</t>
        </is>
      </c>
      <c r="E2738">
        <f>IFERROR(IF(NOT(BTT[[#This Row],[Manuelle Änderung des Verantwortliches TP
(Auswahl - bei Bedarf)]]=""),BTT[[#This Row],[Manuelle Änderung des Verantwortliches TP
(Auswahl - bei Bedarf)]],VLOOKUP(BTT[[#This Row],[Hauptprozess
(Pflichtauswahl)]],Hauptprozesse[],3,FALSE)),"")</f>
        <v/>
      </c>
      <c r="F2738" t="inlineStr">
        <is>
          <t>FI</t>
        </is>
      </c>
      <c r="G2738" t="inlineStr">
        <is>
          <t>RW-B/A</t>
        </is>
      </c>
      <c r="H2738" t="inlineStr">
        <is>
          <t>FI</t>
        </is>
      </c>
      <c r="I2738" t="inlineStr">
        <is>
          <t>S_ALR_87013542</t>
        </is>
      </c>
      <c r="J2738">
        <f>IFERROR(VLOOKUP(BTT[[#This Row],[Verwendete Transaktion (Pflichtauswahl)]],Transaktionen[[Transaktionen]:[Langtext]],2,FALSE),"")</f>
        <v/>
      </c>
      <c r="V2738">
        <f>IFERROR(VLOOKUP(BTT[[#This Row],[Verwendetes Formular
(Auswahl falls relevant)]],Formulare[[Formularbezeichnung]:[Formularname (technisch)]],2,FALSE),"")</f>
        <v/>
      </c>
      <c r="AK2738">
        <f>IF(BTT[[#This Row],[Subprozess
(optionale Auswahl)]]="","okay",IF(VLOOKUP(BTT[[#This Row],[Subprozess
(optionale Auswahl)]],BPML[[Subprozess]:[Zugeordneter Hauptprozess]],3,FALSE)=BTT[[#This Row],[Hauptprozess
(Pflichtauswahl)]],"okay","falscher Subprozess"))</f>
        <v/>
      </c>
      <c r="AL2738">
        <f>IF(aktives_Teilprojekt="Master","",IF(BTT[[#This Row],[Verantwortliches TP
(automatisch)]]=VLOOKUP(aktives_Teilprojekt,Teilprojekte[[Teilprojekte]:[Kürzel]],2,FALSE),"okay","Hauptprozess anderes TP"))</f>
        <v/>
      </c>
      <c r="AM27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8">
        <f>IFERROR(IF(BTT[[#This Row],[SAP-Modul
(Pflichtauswahl)]]&lt;&gt;VLOOKUP(BTT[[#This Row],[Verwendete Transaktion (Pflichtauswahl)]],Transaktionen[[Transaktionen]:[Modul]],3,FALSE),"Modul anders","okay"),"")</f>
        <v/>
      </c>
      <c r="AP2738">
        <f>IFERROR(IF(COUNTIFS(BTT[Verwendete Transaktion (Pflichtauswahl)],BTT[[#This Row],[Verwendete Transaktion (Pflichtauswahl)]],BTT[SAP-Modul
(Pflichtauswahl)],"&lt;&gt;"&amp;BTT[[#This Row],[SAP-Modul
(Pflichtauswahl)]])&gt;0,"Modul anders","okay"),"")</f>
        <v/>
      </c>
      <c r="AQ2738">
        <f>IFERROR(IF(COUNTIFS(BTT[Verwendete Transaktion (Pflichtauswahl)],BTT[[#This Row],[Verwendete Transaktion (Pflichtauswahl)]],BTT[Verantwortliches TP
(automatisch)],"&lt;&gt;"&amp;BTT[[#This Row],[Verantwortliches TP
(automatisch)]])&gt;0,"Transaktion mehrfach","okay"),"")</f>
        <v/>
      </c>
      <c r="AR2738">
        <f>IFERROR(IF(COUNTIFS(BTT[Verwendete Transaktion (Pflichtauswahl)],BTT[[#This Row],[Verwendete Transaktion (Pflichtauswahl)]],BTT[Verantwortliches TP
(automatisch)],"&lt;&gt;"&amp;VLOOKUP(aktives_Teilprojekt,Teilprojekte[[Teilprojekte]:[Kürzel]],2,FALSE))&gt;0,"Transaktion mehrfach","okay"),"")</f>
        <v/>
      </c>
      <c r="AS2738" t="inlineStr">
        <is>
          <t>FI2709</t>
        </is>
      </c>
    </row>
    <row r="2739">
      <c r="A2739">
        <f>IFERROR(IF(BTT[[#This Row],[Lfd Nr. 
(aus konsolidierter Datei)]]&lt;&gt;"",BTT[[#This Row],[Lfd Nr. 
(aus konsolidierter Datei)]],VLOOKUP(aktives_Teilprojekt,Teilprojekte[[Teilprojekte]:[Kürzel]],2,FALSE)&amp;ROW(BTT[[#This Row],[Lfd Nr.
(automatisch)]])-2),"")</f>
        <v/>
      </c>
      <c r="B2739" t="inlineStr">
        <is>
          <t>Berichtswesen</t>
        </is>
      </c>
      <c r="E2739">
        <f>IFERROR(IF(NOT(BTT[[#This Row],[Manuelle Änderung des Verantwortliches TP
(Auswahl - bei Bedarf)]]=""),BTT[[#This Row],[Manuelle Änderung des Verantwortliches TP
(Auswahl - bei Bedarf)]],VLOOKUP(BTT[[#This Row],[Hauptprozess
(Pflichtauswahl)]],Hauptprozesse[],3,FALSE)),"")</f>
        <v/>
      </c>
      <c r="F2739" t="inlineStr">
        <is>
          <t>FI</t>
        </is>
      </c>
      <c r="G2739" t="inlineStr">
        <is>
          <t>RW-B/A</t>
        </is>
      </c>
      <c r="H2739" t="inlineStr">
        <is>
          <t>FI</t>
        </is>
      </c>
      <c r="I2739" t="inlineStr">
        <is>
          <t>S_ALR_87013543</t>
        </is>
      </c>
      <c r="J2739">
        <f>IFERROR(VLOOKUP(BTT[[#This Row],[Verwendete Transaktion (Pflichtauswahl)]],Transaktionen[[Transaktionen]:[Langtext]],2,FALSE),"")</f>
        <v/>
      </c>
      <c r="V2739">
        <f>IFERROR(VLOOKUP(BTT[[#This Row],[Verwendetes Formular
(Auswahl falls relevant)]],Formulare[[Formularbezeichnung]:[Formularname (technisch)]],2,FALSE),"")</f>
        <v/>
      </c>
      <c r="AK2739">
        <f>IF(BTT[[#This Row],[Subprozess
(optionale Auswahl)]]="","okay",IF(VLOOKUP(BTT[[#This Row],[Subprozess
(optionale Auswahl)]],BPML[[Subprozess]:[Zugeordneter Hauptprozess]],3,FALSE)=BTT[[#This Row],[Hauptprozess
(Pflichtauswahl)]],"okay","falscher Subprozess"))</f>
        <v/>
      </c>
      <c r="AL2739">
        <f>IF(aktives_Teilprojekt="Master","",IF(BTT[[#This Row],[Verantwortliches TP
(automatisch)]]=VLOOKUP(aktives_Teilprojekt,Teilprojekte[[Teilprojekte]:[Kürzel]],2,FALSE),"okay","Hauptprozess anderes TP"))</f>
        <v/>
      </c>
      <c r="AM27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39">
        <f>IFERROR(IF(BTT[[#This Row],[SAP-Modul
(Pflichtauswahl)]]&lt;&gt;VLOOKUP(BTT[[#This Row],[Verwendete Transaktion (Pflichtauswahl)]],Transaktionen[[Transaktionen]:[Modul]],3,FALSE),"Modul anders","okay"),"")</f>
        <v/>
      </c>
      <c r="AP2739">
        <f>IFERROR(IF(COUNTIFS(BTT[Verwendete Transaktion (Pflichtauswahl)],BTT[[#This Row],[Verwendete Transaktion (Pflichtauswahl)]],BTT[SAP-Modul
(Pflichtauswahl)],"&lt;&gt;"&amp;BTT[[#This Row],[SAP-Modul
(Pflichtauswahl)]])&gt;0,"Modul anders","okay"),"")</f>
        <v/>
      </c>
      <c r="AQ2739">
        <f>IFERROR(IF(COUNTIFS(BTT[Verwendete Transaktion (Pflichtauswahl)],BTT[[#This Row],[Verwendete Transaktion (Pflichtauswahl)]],BTT[Verantwortliches TP
(automatisch)],"&lt;&gt;"&amp;BTT[[#This Row],[Verantwortliches TP
(automatisch)]])&gt;0,"Transaktion mehrfach","okay"),"")</f>
        <v/>
      </c>
      <c r="AR2739">
        <f>IFERROR(IF(COUNTIFS(BTT[Verwendete Transaktion (Pflichtauswahl)],BTT[[#This Row],[Verwendete Transaktion (Pflichtauswahl)]],BTT[Verantwortliches TP
(automatisch)],"&lt;&gt;"&amp;VLOOKUP(aktives_Teilprojekt,Teilprojekte[[Teilprojekte]:[Kürzel]],2,FALSE))&gt;0,"Transaktion mehrfach","okay"),"")</f>
        <v/>
      </c>
      <c r="AS2739" t="inlineStr">
        <is>
          <t>FI2710</t>
        </is>
      </c>
    </row>
    <row r="2740">
      <c r="A2740">
        <f>IFERROR(IF(BTT[[#This Row],[Lfd Nr. 
(aus konsolidierter Datei)]]&lt;&gt;"",BTT[[#This Row],[Lfd Nr. 
(aus konsolidierter Datei)]],VLOOKUP(aktives_Teilprojekt,Teilprojekte[[Teilprojekte]:[Kürzel]],2,FALSE)&amp;ROW(BTT[[#This Row],[Lfd Nr.
(automatisch)]])-2),"")</f>
        <v/>
      </c>
      <c r="B2740" t="inlineStr">
        <is>
          <t>Berichtswesen</t>
        </is>
      </c>
      <c r="E2740">
        <f>IFERROR(IF(NOT(BTT[[#This Row],[Manuelle Änderung des Verantwortliches TP
(Auswahl - bei Bedarf)]]=""),BTT[[#This Row],[Manuelle Änderung des Verantwortliches TP
(Auswahl - bei Bedarf)]],VLOOKUP(BTT[[#This Row],[Hauptprozess
(Pflichtauswahl)]],Hauptprozesse[],3,FALSE)),"")</f>
        <v/>
      </c>
      <c r="F2740" t="inlineStr">
        <is>
          <t>FI</t>
        </is>
      </c>
      <c r="G2740" t="inlineStr">
        <is>
          <t>RW-B/A</t>
        </is>
      </c>
      <c r="H2740" t="inlineStr">
        <is>
          <t>FI</t>
        </is>
      </c>
      <c r="I2740" t="inlineStr">
        <is>
          <t>S_ALR_87013544</t>
        </is>
      </c>
      <c r="J2740">
        <f>IFERROR(VLOOKUP(BTT[[#This Row],[Verwendete Transaktion (Pflichtauswahl)]],Transaktionen[[Transaktionen]:[Langtext]],2,FALSE),"")</f>
        <v/>
      </c>
      <c r="V2740">
        <f>IFERROR(VLOOKUP(BTT[[#This Row],[Verwendetes Formular
(Auswahl falls relevant)]],Formulare[[Formularbezeichnung]:[Formularname (technisch)]],2,FALSE),"")</f>
        <v/>
      </c>
      <c r="AK2740">
        <f>IF(BTT[[#This Row],[Subprozess
(optionale Auswahl)]]="","okay",IF(VLOOKUP(BTT[[#This Row],[Subprozess
(optionale Auswahl)]],BPML[[Subprozess]:[Zugeordneter Hauptprozess]],3,FALSE)=BTT[[#This Row],[Hauptprozess
(Pflichtauswahl)]],"okay","falscher Subprozess"))</f>
        <v/>
      </c>
      <c r="AL2740">
        <f>IF(aktives_Teilprojekt="Master","",IF(BTT[[#This Row],[Verantwortliches TP
(automatisch)]]=VLOOKUP(aktives_Teilprojekt,Teilprojekte[[Teilprojekte]:[Kürzel]],2,FALSE),"okay","Hauptprozess anderes TP"))</f>
        <v/>
      </c>
      <c r="AM27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0">
        <f>IFERROR(IF(BTT[[#This Row],[SAP-Modul
(Pflichtauswahl)]]&lt;&gt;VLOOKUP(BTT[[#This Row],[Verwendete Transaktion (Pflichtauswahl)]],Transaktionen[[Transaktionen]:[Modul]],3,FALSE),"Modul anders","okay"),"")</f>
        <v/>
      </c>
      <c r="AP2740">
        <f>IFERROR(IF(COUNTIFS(BTT[Verwendete Transaktion (Pflichtauswahl)],BTT[[#This Row],[Verwendete Transaktion (Pflichtauswahl)]],BTT[SAP-Modul
(Pflichtauswahl)],"&lt;&gt;"&amp;BTT[[#This Row],[SAP-Modul
(Pflichtauswahl)]])&gt;0,"Modul anders","okay"),"")</f>
        <v/>
      </c>
      <c r="AQ2740">
        <f>IFERROR(IF(COUNTIFS(BTT[Verwendete Transaktion (Pflichtauswahl)],BTT[[#This Row],[Verwendete Transaktion (Pflichtauswahl)]],BTT[Verantwortliches TP
(automatisch)],"&lt;&gt;"&amp;BTT[[#This Row],[Verantwortliches TP
(automatisch)]])&gt;0,"Transaktion mehrfach","okay"),"")</f>
        <v/>
      </c>
      <c r="AR2740">
        <f>IFERROR(IF(COUNTIFS(BTT[Verwendete Transaktion (Pflichtauswahl)],BTT[[#This Row],[Verwendete Transaktion (Pflichtauswahl)]],BTT[Verantwortliches TP
(automatisch)],"&lt;&gt;"&amp;VLOOKUP(aktives_Teilprojekt,Teilprojekte[[Teilprojekte]:[Kürzel]],2,FALSE))&gt;0,"Transaktion mehrfach","okay"),"")</f>
        <v/>
      </c>
      <c r="AS2740" t="inlineStr">
        <is>
          <t>FI2711</t>
        </is>
      </c>
    </row>
    <row r="2741">
      <c r="A2741">
        <f>IFERROR(IF(BTT[[#This Row],[Lfd Nr. 
(aus konsolidierter Datei)]]&lt;&gt;"",BTT[[#This Row],[Lfd Nr. 
(aus konsolidierter Datei)]],VLOOKUP(aktives_Teilprojekt,Teilprojekte[[Teilprojekte]:[Kürzel]],2,FALSE)&amp;ROW(BTT[[#This Row],[Lfd Nr.
(automatisch)]])-2),"")</f>
        <v/>
      </c>
      <c r="B2741" t="inlineStr">
        <is>
          <t>Berichtswesen</t>
        </is>
      </c>
      <c r="E2741">
        <f>IFERROR(IF(NOT(BTT[[#This Row],[Manuelle Änderung des Verantwortliches TP
(Auswahl - bei Bedarf)]]=""),BTT[[#This Row],[Manuelle Änderung des Verantwortliches TP
(Auswahl - bei Bedarf)]],VLOOKUP(BTT[[#This Row],[Hauptprozess
(Pflichtauswahl)]],Hauptprozesse[],3,FALSE)),"")</f>
        <v/>
      </c>
      <c r="F2741" t="inlineStr">
        <is>
          <t>FI</t>
        </is>
      </c>
      <c r="G2741" t="inlineStr">
        <is>
          <t>RW-B/A</t>
        </is>
      </c>
      <c r="H2741" t="inlineStr">
        <is>
          <t>FI</t>
        </is>
      </c>
      <c r="I2741" t="inlineStr">
        <is>
          <t>S_ALR_87013545</t>
        </is>
      </c>
      <c r="J2741">
        <f>IFERROR(VLOOKUP(BTT[[#This Row],[Verwendete Transaktion (Pflichtauswahl)]],Transaktionen[[Transaktionen]:[Langtext]],2,FALSE),"")</f>
        <v/>
      </c>
      <c r="V2741">
        <f>IFERROR(VLOOKUP(BTT[[#This Row],[Verwendetes Formular
(Auswahl falls relevant)]],Formulare[[Formularbezeichnung]:[Formularname (technisch)]],2,FALSE),"")</f>
        <v/>
      </c>
      <c r="AK2741">
        <f>IF(BTT[[#This Row],[Subprozess
(optionale Auswahl)]]="","okay",IF(VLOOKUP(BTT[[#This Row],[Subprozess
(optionale Auswahl)]],BPML[[Subprozess]:[Zugeordneter Hauptprozess]],3,FALSE)=BTT[[#This Row],[Hauptprozess
(Pflichtauswahl)]],"okay","falscher Subprozess"))</f>
        <v/>
      </c>
      <c r="AL2741">
        <f>IF(aktives_Teilprojekt="Master","",IF(BTT[[#This Row],[Verantwortliches TP
(automatisch)]]=VLOOKUP(aktives_Teilprojekt,Teilprojekte[[Teilprojekte]:[Kürzel]],2,FALSE),"okay","Hauptprozess anderes TP"))</f>
        <v/>
      </c>
      <c r="AM27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1">
        <f>IFERROR(IF(BTT[[#This Row],[SAP-Modul
(Pflichtauswahl)]]&lt;&gt;VLOOKUP(BTT[[#This Row],[Verwendete Transaktion (Pflichtauswahl)]],Transaktionen[[Transaktionen]:[Modul]],3,FALSE),"Modul anders","okay"),"")</f>
        <v/>
      </c>
      <c r="AP2741">
        <f>IFERROR(IF(COUNTIFS(BTT[Verwendete Transaktion (Pflichtauswahl)],BTT[[#This Row],[Verwendete Transaktion (Pflichtauswahl)]],BTT[SAP-Modul
(Pflichtauswahl)],"&lt;&gt;"&amp;BTT[[#This Row],[SAP-Modul
(Pflichtauswahl)]])&gt;0,"Modul anders","okay"),"")</f>
        <v/>
      </c>
      <c r="AQ2741">
        <f>IFERROR(IF(COUNTIFS(BTT[Verwendete Transaktion (Pflichtauswahl)],BTT[[#This Row],[Verwendete Transaktion (Pflichtauswahl)]],BTT[Verantwortliches TP
(automatisch)],"&lt;&gt;"&amp;BTT[[#This Row],[Verantwortliches TP
(automatisch)]])&gt;0,"Transaktion mehrfach","okay"),"")</f>
        <v/>
      </c>
      <c r="AR2741">
        <f>IFERROR(IF(COUNTIFS(BTT[Verwendete Transaktion (Pflichtauswahl)],BTT[[#This Row],[Verwendete Transaktion (Pflichtauswahl)]],BTT[Verantwortliches TP
(automatisch)],"&lt;&gt;"&amp;VLOOKUP(aktives_Teilprojekt,Teilprojekte[[Teilprojekte]:[Kürzel]],2,FALSE))&gt;0,"Transaktion mehrfach","okay"),"")</f>
        <v/>
      </c>
      <c r="AS2741" t="inlineStr">
        <is>
          <t>FI2712</t>
        </is>
      </c>
    </row>
    <row r="2742">
      <c r="A2742">
        <f>IFERROR(IF(BTT[[#This Row],[Lfd Nr. 
(aus konsolidierter Datei)]]&lt;&gt;"",BTT[[#This Row],[Lfd Nr. 
(aus konsolidierter Datei)]],VLOOKUP(aktives_Teilprojekt,Teilprojekte[[Teilprojekte]:[Kürzel]],2,FALSE)&amp;ROW(BTT[[#This Row],[Lfd Nr.
(automatisch)]])-2),"")</f>
        <v/>
      </c>
      <c r="B2742" t="inlineStr">
        <is>
          <t>Berichtswesen</t>
        </is>
      </c>
      <c r="E2742">
        <f>IFERROR(IF(NOT(BTT[[#This Row],[Manuelle Änderung des Verantwortliches TP
(Auswahl - bei Bedarf)]]=""),BTT[[#This Row],[Manuelle Änderung des Verantwortliches TP
(Auswahl - bei Bedarf)]],VLOOKUP(BTT[[#This Row],[Hauptprozess
(Pflichtauswahl)]],Hauptprozesse[],3,FALSE)),"")</f>
        <v/>
      </c>
      <c r="F2742" t="inlineStr">
        <is>
          <t>FI</t>
        </is>
      </c>
      <c r="G2742" t="inlineStr">
        <is>
          <t>RW-B/A</t>
        </is>
      </c>
      <c r="H2742" t="inlineStr">
        <is>
          <t>FI</t>
        </is>
      </c>
      <c r="I2742" t="inlineStr">
        <is>
          <t>S_ALR_87013553</t>
        </is>
      </c>
      <c r="J2742">
        <f>IFERROR(VLOOKUP(BTT[[#This Row],[Verwendete Transaktion (Pflichtauswahl)]],Transaktionen[[Transaktionen]:[Langtext]],2,FALSE),"")</f>
        <v/>
      </c>
      <c r="V2742">
        <f>IFERROR(VLOOKUP(BTT[[#This Row],[Verwendetes Formular
(Auswahl falls relevant)]],Formulare[[Formularbezeichnung]:[Formularname (technisch)]],2,FALSE),"")</f>
        <v/>
      </c>
      <c r="AK2742">
        <f>IF(BTT[[#This Row],[Subprozess
(optionale Auswahl)]]="","okay",IF(VLOOKUP(BTT[[#This Row],[Subprozess
(optionale Auswahl)]],BPML[[Subprozess]:[Zugeordneter Hauptprozess]],3,FALSE)=BTT[[#This Row],[Hauptprozess
(Pflichtauswahl)]],"okay","falscher Subprozess"))</f>
        <v/>
      </c>
      <c r="AL2742">
        <f>IF(aktives_Teilprojekt="Master","",IF(BTT[[#This Row],[Verantwortliches TP
(automatisch)]]=VLOOKUP(aktives_Teilprojekt,Teilprojekte[[Teilprojekte]:[Kürzel]],2,FALSE),"okay","Hauptprozess anderes TP"))</f>
        <v/>
      </c>
      <c r="AM27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2">
        <f>IFERROR(IF(BTT[[#This Row],[SAP-Modul
(Pflichtauswahl)]]&lt;&gt;VLOOKUP(BTT[[#This Row],[Verwendete Transaktion (Pflichtauswahl)]],Transaktionen[[Transaktionen]:[Modul]],3,FALSE),"Modul anders","okay"),"")</f>
        <v/>
      </c>
      <c r="AP2742">
        <f>IFERROR(IF(COUNTIFS(BTT[Verwendete Transaktion (Pflichtauswahl)],BTT[[#This Row],[Verwendete Transaktion (Pflichtauswahl)]],BTT[SAP-Modul
(Pflichtauswahl)],"&lt;&gt;"&amp;BTT[[#This Row],[SAP-Modul
(Pflichtauswahl)]])&gt;0,"Modul anders","okay"),"")</f>
        <v/>
      </c>
      <c r="AQ2742">
        <f>IFERROR(IF(COUNTIFS(BTT[Verwendete Transaktion (Pflichtauswahl)],BTT[[#This Row],[Verwendete Transaktion (Pflichtauswahl)]],BTT[Verantwortliches TP
(automatisch)],"&lt;&gt;"&amp;BTT[[#This Row],[Verantwortliches TP
(automatisch)]])&gt;0,"Transaktion mehrfach","okay"),"")</f>
        <v/>
      </c>
      <c r="AR2742">
        <f>IFERROR(IF(COUNTIFS(BTT[Verwendete Transaktion (Pflichtauswahl)],BTT[[#This Row],[Verwendete Transaktion (Pflichtauswahl)]],BTT[Verantwortliches TP
(automatisch)],"&lt;&gt;"&amp;VLOOKUP(aktives_Teilprojekt,Teilprojekte[[Teilprojekte]:[Kürzel]],2,FALSE))&gt;0,"Transaktion mehrfach","okay"),"")</f>
        <v/>
      </c>
      <c r="AS2742" t="inlineStr">
        <is>
          <t>FI2713</t>
        </is>
      </c>
    </row>
    <row r="2743">
      <c r="A2743">
        <f>IFERROR(IF(BTT[[#This Row],[Lfd Nr. 
(aus konsolidierter Datei)]]&lt;&gt;"",BTT[[#This Row],[Lfd Nr. 
(aus konsolidierter Datei)]],VLOOKUP(aktives_Teilprojekt,Teilprojekte[[Teilprojekte]:[Kürzel]],2,FALSE)&amp;ROW(BTT[[#This Row],[Lfd Nr.
(automatisch)]])-2),"")</f>
        <v/>
      </c>
      <c r="E2743">
        <f>IFERROR(IF(NOT(BTT[[#This Row],[Manuelle Änderung des Verantwortliches TP
(Auswahl - bei Bedarf)]]=""),BTT[[#This Row],[Manuelle Änderung des Verantwortliches TP
(Auswahl - bei Bedarf)]],VLOOKUP(BTT[[#This Row],[Hauptprozess
(Pflichtauswahl)]],Hauptprozesse[],3,FALSE)),"")</f>
        <v/>
      </c>
      <c r="F2743" t="inlineStr">
        <is>
          <t>FI</t>
        </is>
      </c>
      <c r="G2743" t="inlineStr">
        <is>
          <t>RW-B/A</t>
        </is>
      </c>
      <c r="H2743" t="inlineStr">
        <is>
          <t>FI</t>
        </is>
      </c>
      <c r="I2743" t="inlineStr">
        <is>
          <t>S_ALR_87013555</t>
        </is>
      </c>
      <c r="J2743">
        <f>IFERROR(VLOOKUP(BTT[[#This Row],[Verwendete Transaktion (Pflichtauswahl)]],Transaktionen[[Transaktionen]:[Langtext]],2,FALSE),"")</f>
        <v/>
      </c>
      <c r="V2743">
        <f>IFERROR(VLOOKUP(BTT[[#This Row],[Verwendetes Formular
(Auswahl falls relevant)]],Formulare[[Formularbezeichnung]:[Formularname (technisch)]],2,FALSE),"")</f>
        <v/>
      </c>
      <c r="Y2743" t="inlineStr">
        <is>
          <t>wird nicht genutzt</t>
        </is>
      </c>
      <c r="AK2743">
        <f>IF(BTT[[#This Row],[Subprozess
(optionale Auswahl)]]="","okay",IF(VLOOKUP(BTT[[#This Row],[Subprozess
(optionale Auswahl)]],BPML[[Subprozess]:[Zugeordneter Hauptprozess]],3,FALSE)=BTT[[#This Row],[Hauptprozess
(Pflichtauswahl)]],"okay","falscher Subprozess"))</f>
        <v/>
      </c>
      <c r="AL2743">
        <f>IF(aktives_Teilprojekt="Master","",IF(BTT[[#This Row],[Verantwortliches TP
(automatisch)]]=VLOOKUP(aktives_Teilprojekt,Teilprojekte[[Teilprojekte]:[Kürzel]],2,FALSE),"okay","Hauptprozess anderes TP"))</f>
        <v/>
      </c>
      <c r="AM27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3">
        <f>IFERROR(IF(BTT[[#This Row],[SAP-Modul
(Pflichtauswahl)]]&lt;&gt;VLOOKUP(BTT[[#This Row],[Verwendete Transaktion (Pflichtauswahl)]],Transaktionen[[Transaktionen]:[Modul]],3,FALSE),"Modul anders","okay"),"")</f>
        <v/>
      </c>
      <c r="AP2743">
        <f>IFERROR(IF(COUNTIFS(BTT[Verwendete Transaktion (Pflichtauswahl)],BTT[[#This Row],[Verwendete Transaktion (Pflichtauswahl)]],BTT[SAP-Modul
(Pflichtauswahl)],"&lt;&gt;"&amp;BTT[[#This Row],[SAP-Modul
(Pflichtauswahl)]])&gt;0,"Modul anders","okay"),"")</f>
        <v/>
      </c>
      <c r="AQ2743">
        <f>IFERROR(IF(COUNTIFS(BTT[Verwendete Transaktion (Pflichtauswahl)],BTT[[#This Row],[Verwendete Transaktion (Pflichtauswahl)]],BTT[Verantwortliches TP
(automatisch)],"&lt;&gt;"&amp;BTT[[#This Row],[Verantwortliches TP
(automatisch)]])&gt;0,"Transaktion mehrfach","okay"),"")</f>
        <v/>
      </c>
      <c r="AR2743">
        <f>IFERROR(IF(COUNTIFS(BTT[Verwendete Transaktion (Pflichtauswahl)],BTT[[#This Row],[Verwendete Transaktion (Pflichtauswahl)]],BTT[Verantwortliches TP
(automatisch)],"&lt;&gt;"&amp;VLOOKUP(aktives_Teilprojekt,Teilprojekte[[Teilprojekte]:[Kürzel]],2,FALSE))&gt;0,"Transaktion mehrfach","okay"),"")</f>
        <v/>
      </c>
      <c r="AS2743" t="inlineStr">
        <is>
          <t>FI2714</t>
        </is>
      </c>
    </row>
    <row r="2744">
      <c r="A2744">
        <f>IFERROR(IF(BTT[[#This Row],[Lfd Nr. 
(aus konsolidierter Datei)]]&lt;&gt;"",BTT[[#This Row],[Lfd Nr. 
(aus konsolidierter Datei)]],VLOOKUP(aktives_Teilprojekt,Teilprojekte[[Teilprojekte]:[Kürzel]],2,FALSE)&amp;ROW(BTT[[#This Row],[Lfd Nr.
(automatisch)]])-2),"")</f>
        <v/>
      </c>
      <c r="E2744">
        <f>IFERROR(IF(NOT(BTT[[#This Row],[Manuelle Änderung des Verantwortliches TP
(Auswahl - bei Bedarf)]]=""),BTT[[#This Row],[Manuelle Änderung des Verantwortliches TP
(Auswahl - bei Bedarf)]],VLOOKUP(BTT[[#This Row],[Hauptprozess
(Pflichtauswahl)]],Hauptprozesse[],3,FALSE)),"")</f>
        <v/>
      </c>
      <c r="F2744" t="inlineStr">
        <is>
          <t>FI</t>
        </is>
      </c>
      <c r="G2744" t="inlineStr">
        <is>
          <t>RW-B/A</t>
        </is>
      </c>
      <c r="H2744" t="inlineStr">
        <is>
          <t>FI</t>
        </is>
      </c>
      <c r="I2744" t="inlineStr">
        <is>
          <t>S_ALR_87013556</t>
        </is>
      </c>
      <c r="J2744">
        <f>IFERROR(VLOOKUP(BTT[[#This Row],[Verwendete Transaktion (Pflichtauswahl)]],Transaktionen[[Transaktionen]:[Langtext]],2,FALSE),"")</f>
        <v/>
      </c>
      <c r="V2744">
        <f>IFERROR(VLOOKUP(BTT[[#This Row],[Verwendetes Formular
(Auswahl falls relevant)]],Formulare[[Formularbezeichnung]:[Formularname (technisch)]],2,FALSE),"")</f>
        <v/>
      </c>
      <c r="Y2744" t="inlineStr">
        <is>
          <t>keine Berechtigung</t>
        </is>
      </c>
      <c r="AK2744">
        <f>IF(BTT[[#This Row],[Subprozess
(optionale Auswahl)]]="","okay",IF(VLOOKUP(BTT[[#This Row],[Subprozess
(optionale Auswahl)]],BPML[[Subprozess]:[Zugeordneter Hauptprozess]],3,FALSE)=BTT[[#This Row],[Hauptprozess
(Pflichtauswahl)]],"okay","falscher Subprozess"))</f>
        <v/>
      </c>
      <c r="AL2744">
        <f>IF(aktives_Teilprojekt="Master","",IF(BTT[[#This Row],[Verantwortliches TP
(automatisch)]]=VLOOKUP(aktives_Teilprojekt,Teilprojekte[[Teilprojekte]:[Kürzel]],2,FALSE),"okay","Hauptprozess anderes TP"))</f>
        <v/>
      </c>
      <c r="AM27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4">
        <f>IFERROR(IF(BTT[[#This Row],[SAP-Modul
(Pflichtauswahl)]]&lt;&gt;VLOOKUP(BTT[[#This Row],[Verwendete Transaktion (Pflichtauswahl)]],Transaktionen[[Transaktionen]:[Modul]],3,FALSE),"Modul anders","okay"),"")</f>
        <v/>
      </c>
      <c r="AP2744">
        <f>IFERROR(IF(COUNTIFS(BTT[Verwendete Transaktion (Pflichtauswahl)],BTT[[#This Row],[Verwendete Transaktion (Pflichtauswahl)]],BTT[SAP-Modul
(Pflichtauswahl)],"&lt;&gt;"&amp;BTT[[#This Row],[SAP-Modul
(Pflichtauswahl)]])&gt;0,"Modul anders","okay"),"")</f>
        <v/>
      </c>
      <c r="AQ2744">
        <f>IFERROR(IF(COUNTIFS(BTT[Verwendete Transaktion (Pflichtauswahl)],BTT[[#This Row],[Verwendete Transaktion (Pflichtauswahl)]],BTT[Verantwortliches TP
(automatisch)],"&lt;&gt;"&amp;BTT[[#This Row],[Verantwortliches TP
(automatisch)]])&gt;0,"Transaktion mehrfach","okay"),"")</f>
        <v/>
      </c>
      <c r="AR2744">
        <f>IFERROR(IF(COUNTIFS(BTT[Verwendete Transaktion (Pflichtauswahl)],BTT[[#This Row],[Verwendete Transaktion (Pflichtauswahl)]],BTT[Verantwortliches TP
(automatisch)],"&lt;&gt;"&amp;VLOOKUP(aktives_Teilprojekt,Teilprojekte[[Teilprojekte]:[Kürzel]],2,FALSE))&gt;0,"Transaktion mehrfach","okay"),"")</f>
        <v/>
      </c>
      <c r="AS2744" t="inlineStr">
        <is>
          <t>FI2715</t>
        </is>
      </c>
    </row>
    <row r="2745">
      <c r="A2745">
        <f>IFERROR(IF(BTT[[#This Row],[Lfd Nr. 
(aus konsolidierter Datei)]]&lt;&gt;"",BTT[[#This Row],[Lfd Nr. 
(aus konsolidierter Datei)]],VLOOKUP(aktives_Teilprojekt,Teilprojekte[[Teilprojekte]:[Kürzel]],2,FALSE)&amp;ROW(BTT[[#This Row],[Lfd Nr.
(automatisch)]])-2),"")</f>
        <v/>
      </c>
      <c r="E2745">
        <f>IFERROR(IF(NOT(BTT[[#This Row],[Manuelle Änderung des Verantwortliches TP
(Auswahl - bei Bedarf)]]=""),BTT[[#This Row],[Manuelle Änderung des Verantwortliches TP
(Auswahl - bei Bedarf)]],VLOOKUP(BTT[[#This Row],[Hauptprozess
(Pflichtauswahl)]],Hauptprozesse[],3,FALSE)),"")</f>
        <v/>
      </c>
      <c r="F2745" t="inlineStr">
        <is>
          <t>FI</t>
        </is>
      </c>
      <c r="G2745" t="inlineStr">
        <is>
          <t>RW-B/A</t>
        </is>
      </c>
      <c r="H2745" t="inlineStr">
        <is>
          <t>FI</t>
        </is>
      </c>
      <c r="I2745" t="inlineStr">
        <is>
          <t>S_ALR_87013558</t>
        </is>
      </c>
      <c r="J2745">
        <f>IFERROR(VLOOKUP(BTT[[#This Row],[Verwendete Transaktion (Pflichtauswahl)]],Transaktionen[[Transaktionen]:[Langtext]],2,FALSE),"")</f>
        <v/>
      </c>
      <c r="V2745">
        <f>IFERROR(VLOOKUP(BTT[[#This Row],[Verwendetes Formular
(Auswahl falls relevant)]],Formulare[[Formularbezeichnung]:[Formularname (technisch)]],2,FALSE),"")</f>
        <v/>
      </c>
      <c r="Y2745" t="inlineStr">
        <is>
          <t>keine Berechtigung</t>
        </is>
      </c>
      <c r="AK2745">
        <f>IF(BTT[[#This Row],[Subprozess
(optionale Auswahl)]]="","okay",IF(VLOOKUP(BTT[[#This Row],[Subprozess
(optionale Auswahl)]],BPML[[Subprozess]:[Zugeordneter Hauptprozess]],3,FALSE)=BTT[[#This Row],[Hauptprozess
(Pflichtauswahl)]],"okay","falscher Subprozess"))</f>
        <v/>
      </c>
      <c r="AL2745">
        <f>IF(aktives_Teilprojekt="Master","",IF(BTT[[#This Row],[Verantwortliches TP
(automatisch)]]=VLOOKUP(aktives_Teilprojekt,Teilprojekte[[Teilprojekte]:[Kürzel]],2,FALSE),"okay","Hauptprozess anderes TP"))</f>
        <v/>
      </c>
      <c r="AM27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5">
        <f>IFERROR(IF(BTT[[#This Row],[SAP-Modul
(Pflichtauswahl)]]&lt;&gt;VLOOKUP(BTT[[#This Row],[Verwendete Transaktion (Pflichtauswahl)]],Transaktionen[[Transaktionen]:[Modul]],3,FALSE),"Modul anders","okay"),"")</f>
        <v/>
      </c>
      <c r="AP2745">
        <f>IFERROR(IF(COUNTIFS(BTT[Verwendete Transaktion (Pflichtauswahl)],BTT[[#This Row],[Verwendete Transaktion (Pflichtauswahl)]],BTT[SAP-Modul
(Pflichtauswahl)],"&lt;&gt;"&amp;BTT[[#This Row],[SAP-Modul
(Pflichtauswahl)]])&gt;0,"Modul anders","okay"),"")</f>
        <v/>
      </c>
      <c r="AQ2745">
        <f>IFERROR(IF(COUNTIFS(BTT[Verwendete Transaktion (Pflichtauswahl)],BTT[[#This Row],[Verwendete Transaktion (Pflichtauswahl)]],BTT[Verantwortliches TP
(automatisch)],"&lt;&gt;"&amp;BTT[[#This Row],[Verantwortliches TP
(automatisch)]])&gt;0,"Transaktion mehrfach","okay"),"")</f>
        <v/>
      </c>
      <c r="AR2745">
        <f>IFERROR(IF(COUNTIFS(BTT[Verwendete Transaktion (Pflichtauswahl)],BTT[[#This Row],[Verwendete Transaktion (Pflichtauswahl)]],BTT[Verantwortliches TP
(automatisch)],"&lt;&gt;"&amp;VLOOKUP(aktives_Teilprojekt,Teilprojekte[[Teilprojekte]:[Kürzel]],2,FALSE))&gt;0,"Transaktion mehrfach","okay"),"")</f>
        <v/>
      </c>
      <c r="AS2745" t="inlineStr">
        <is>
          <t>FI2716</t>
        </is>
      </c>
    </row>
    <row r="2746">
      <c r="A2746">
        <f>IFERROR(IF(BTT[[#This Row],[Lfd Nr. 
(aus konsolidierter Datei)]]&lt;&gt;"",BTT[[#This Row],[Lfd Nr. 
(aus konsolidierter Datei)]],VLOOKUP(aktives_Teilprojekt,Teilprojekte[[Teilprojekte]:[Kürzel]],2,FALSE)&amp;ROW(BTT[[#This Row],[Lfd Nr.
(automatisch)]])-2),"")</f>
        <v/>
      </c>
      <c r="B2746" t="inlineStr">
        <is>
          <t>Berichtswesen</t>
        </is>
      </c>
      <c r="E2746">
        <f>IFERROR(IF(NOT(BTT[[#This Row],[Manuelle Änderung des Verantwortliches TP
(Auswahl - bei Bedarf)]]=""),BTT[[#This Row],[Manuelle Änderung des Verantwortliches TP
(Auswahl - bei Bedarf)]],VLOOKUP(BTT[[#This Row],[Hauptprozess
(Pflichtauswahl)]],Hauptprozesse[],3,FALSE)),"")</f>
        <v/>
      </c>
      <c r="F2746" t="inlineStr">
        <is>
          <t>FI</t>
        </is>
      </c>
      <c r="G2746" t="inlineStr">
        <is>
          <t>RW-B/A</t>
        </is>
      </c>
      <c r="H2746" t="inlineStr">
        <is>
          <t>FI</t>
        </is>
      </c>
      <c r="I2746" t="inlineStr">
        <is>
          <t>S_ALR_87013562</t>
        </is>
      </c>
      <c r="J2746">
        <f>IFERROR(VLOOKUP(BTT[[#This Row],[Verwendete Transaktion (Pflichtauswahl)]],Transaktionen[[Transaktionen]:[Langtext]],2,FALSE),"")</f>
        <v/>
      </c>
      <c r="V2746">
        <f>IFERROR(VLOOKUP(BTT[[#This Row],[Verwendetes Formular
(Auswahl falls relevant)]],Formulare[[Formularbezeichnung]:[Formularname (technisch)]],2,FALSE),"")</f>
        <v/>
      </c>
      <c r="AK2746">
        <f>IF(BTT[[#This Row],[Subprozess
(optionale Auswahl)]]="","okay",IF(VLOOKUP(BTT[[#This Row],[Subprozess
(optionale Auswahl)]],BPML[[Subprozess]:[Zugeordneter Hauptprozess]],3,FALSE)=BTT[[#This Row],[Hauptprozess
(Pflichtauswahl)]],"okay","falscher Subprozess"))</f>
        <v/>
      </c>
      <c r="AL2746">
        <f>IF(aktives_Teilprojekt="Master","",IF(BTT[[#This Row],[Verantwortliches TP
(automatisch)]]=VLOOKUP(aktives_Teilprojekt,Teilprojekte[[Teilprojekte]:[Kürzel]],2,FALSE),"okay","Hauptprozess anderes TP"))</f>
        <v/>
      </c>
      <c r="AM27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6">
        <f>IFERROR(IF(BTT[[#This Row],[SAP-Modul
(Pflichtauswahl)]]&lt;&gt;VLOOKUP(BTT[[#This Row],[Verwendete Transaktion (Pflichtauswahl)]],Transaktionen[[Transaktionen]:[Modul]],3,FALSE),"Modul anders","okay"),"")</f>
        <v/>
      </c>
      <c r="AP2746">
        <f>IFERROR(IF(COUNTIFS(BTT[Verwendete Transaktion (Pflichtauswahl)],BTT[[#This Row],[Verwendete Transaktion (Pflichtauswahl)]],BTT[SAP-Modul
(Pflichtauswahl)],"&lt;&gt;"&amp;BTT[[#This Row],[SAP-Modul
(Pflichtauswahl)]])&gt;0,"Modul anders","okay"),"")</f>
        <v/>
      </c>
      <c r="AQ2746">
        <f>IFERROR(IF(COUNTIFS(BTT[Verwendete Transaktion (Pflichtauswahl)],BTT[[#This Row],[Verwendete Transaktion (Pflichtauswahl)]],BTT[Verantwortliches TP
(automatisch)],"&lt;&gt;"&amp;BTT[[#This Row],[Verantwortliches TP
(automatisch)]])&gt;0,"Transaktion mehrfach","okay"),"")</f>
        <v/>
      </c>
      <c r="AR2746">
        <f>IFERROR(IF(COUNTIFS(BTT[Verwendete Transaktion (Pflichtauswahl)],BTT[[#This Row],[Verwendete Transaktion (Pflichtauswahl)]],BTT[Verantwortliches TP
(automatisch)],"&lt;&gt;"&amp;VLOOKUP(aktives_Teilprojekt,Teilprojekte[[Teilprojekte]:[Kürzel]],2,FALSE))&gt;0,"Transaktion mehrfach","okay"),"")</f>
        <v/>
      </c>
      <c r="AS2746" t="inlineStr">
        <is>
          <t>FI2717</t>
        </is>
      </c>
    </row>
    <row r="2747">
      <c r="A2747">
        <f>IFERROR(IF(BTT[[#This Row],[Lfd Nr. 
(aus konsolidierter Datei)]]&lt;&gt;"",BTT[[#This Row],[Lfd Nr. 
(aus konsolidierter Datei)]],VLOOKUP(aktives_Teilprojekt,Teilprojekte[[Teilprojekte]:[Kürzel]],2,FALSE)&amp;ROW(BTT[[#This Row],[Lfd Nr.
(automatisch)]])-2),"")</f>
        <v/>
      </c>
      <c r="B2747" t="inlineStr">
        <is>
          <t>Berichtswesen</t>
        </is>
      </c>
      <c r="E2747">
        <f>IFERROR(IF(NOT(BTT[[#This Row],[Manuelle Änderung des Verantwortliches TP
(Auswahl - bei Bedarf)]]=""),BTT[[#This Row],[Manuelle Änderung des Verantwortliches TP
(Auswahl - bei Bedarf)]],VLOOKUP(BTT[[#This Row],[Hauptprozess
(Pflichtauswahl)]],Hauptprozesse[],3,FALSE)),"")</f>
        <v/>
      </c>
      <c r="F2747" t="inlineStr">
        <is>
          <t>FI</t>
        </is>
      </c>
      <c r="G2747" t="inlineStr">
        <is>
          <t>RW-B/A</t>
        </is>
      </c>
      <c r="H2747" t="inlineStr">
        <is>
          <t>FI</t>
        </is>
      </c>
      <c r="I2747" t="inlineStr">
        <is>
          <t>S_ALR_87013567</t>
        </is>
      </c>
      <c r="J2747">
        <f>IFERROR(VLOOKUP(BTT[[#This Row],[Verwendete Transaktion (Pflichtauswahl)]],Transaktionen[[Transaktionen]:[Langtext]],2,FALSE),"")</f>
        <v/>
      </c>
      <c r="V2747">
        <f>IFERROR(VLOOKUP(BTT[[#This Row],[Verwendetes Formular
(Auswahl falls relevant)]],Formulare[[Formularbezeichnung]:[Formularname (technisch)]],2,FALSE),"")</f>
        <v/>
      </c>
      <c r="Y2747" t="inlineStr">
        <is>
          <t>wird nicht genutzt</t>
        </is>
      </c>
      <c r="AK2747">
        <f>IF(BTT[[#This Row],[Subprozess
(optionale Auswahl)]]="","okay",IF(VLOOKUP(BTT[[#This Row],[Subprozess
(optionale Auswahl)]],BPML[[Subprozess]:[Zugeordneter Hauptprozess]],3,FALSE)=BTT[[#This Row],[Hauptprozess
(Pflichtauswahl)]],"okay","falscher Subprozess"))</f>
        <v/>
      </c>
      <c r="AL2747">
        <f>IF(aktives_Teilprojekt="Master","",IF(BTT[[#This Row],[Verantwortliches TP
(automatisch)]]=VLOOKUP(aktives_Teilprojekt,Teilprojekte[[Teilprojekte]:[Kürzel]],2,FALSE),"okay","Hauptprozess anderes TP"))</f>
        <v/>
      </c>
      <c r="AM27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7">
        <f>IFERROR(IF(BTT[[#This Row],[SAP-Modul
(Pflichtauswahl)]]&lt;&gt;VLOOKUP(BTT[[#This Row],[Verwendete Transaktion (Pflichtauswahl)]],Transaktionen[[Transaktionen]:[Modul]],3,FALSE),"Modul anders","okay"),"")</f>
        <v/>
      </c>
      <c r="AP2747">
        <f>IFERROR(IF(COUNTIFS(BTT[Verwendete Transaktion (Pflichtauswahl)],BTT[[#This Row],[Verwendete Transaktion (Pflichtauswahl)]],BTT[SAP-Modul
(Pflichtauswahl)],"&lt;&gt;"&amp;BTT[[#This Row],[SAP-Modul
(Pflichtauswahl)]])&gt;0,"Modul anders","okay"),"")</f>
        <v/>
      </c>
      <c r="AQ2747">
        <f>IFERROR(IF(COUNTIFS(BTT[Verwendete Transaktion (Pflichtauswahl)],BTT[[#This Row],[Verwendete Transaktion (Pflichtauswahl)]],BTT[Verantwortliches TP
(automatisch)],"&lt;&gt;"&amp;BTT[[#This Row],[Verantwortliches TP
(automatisch)]])&gt;0,"Transaktion mehrfach","okay"),"")</f>
        <v/>
      </c>
      <c r="AR2747">
        <f>IFERROR(IF(COUNTIFS(BTT[Verwendete Transaktion (Pflichtauswahl)],BTT[[#This Row],[Verwendete Transaktion (Pflichtauswahl)]],BTT[Verantwortliches TP
(automatisch)],"&lt;&gt;"&amp;VLOOKUP(aktives_Teilprojekt,Teilprojekte[[Teilprojekte]:[Kürzel]],2,FALSE))&gt;0,"Transaktion mehrfach","okay"),"")</f>
        <v/>
      </c>
      <c r="AS2747" t="inlineStr">
        <is>
          <t>FI2718</t>
        </is>
      </c>
    </row>
    <row r="2748">
      <c r="A2748">
        <f>IFERROR(IF(BTT[[#This Row],[Lfd Nr. 
(aus konsolidierter Datei)]]&lt;&gt;"",BTT[[#This Row],[Lfd Nr. 
(aus konsolidierter Datei)]],VLOOKUP(aktives_Teilprojekt,Teilprojekte[[Teilprojekte]:[Kürzel]],2,FALSE)&amp;ROW(BTT[[#This Row],[Lfd Nr.
(automatisch)]])-2),"")</f>
        <v/>
      </c>
      <c r="B2748" t="inlineStr">
        <is>
          <t>Berichtswesen</t>
        </is>
      </c>
      <c r="E2748">
        <f>IFERROR(IF(NOT(BTT[[#This Row],[Manuelle Änderung des Verantwortliches TP
(Auswahl - bei Bedarf)]]=""),BTT[[#This Row],[Manuelle Änderung des Verantwortliches TP
(Auswahl - bei Bedarf)]],VLOOKUP(BTT[[#This Row],[Hauptprozess
(Pflichtauswahl)]],Hauptprozesse[],3,FALSE)),"")</f>
        <v/>
      </c>
      <c r="F2748" t="inlineStr">
        <is>
          <t>FI</t>
        </is>
      </c>
      <c r="G2748" t="inlineStr">
        <is>
          <t>RW-B/A</t>
        </is>
      </c>
      <c r="H2748" t="inlineStr">
        <is>
          <t>FI</t>
        </is>
      </c>
      <c r="I2748" t="inlineStr">
        <is>
          <t>S_ALR_87013568</t>
        </is>
      </c>
      <c r="J2748">
        <f>IFERROR(VLOOKUP(BTT[[#This Row],[Verwendete Transaktion (Pflichtauswahl)]],Transaktionen[[Transaktionen]:[Langtext]],2,FALSE),"")</f>
        <v/>
      </c>
      <c r="V2748">
        <f>IFERROR(VLOOKUP(BTT[[#This Row],[Verwendetes Formular
(Auswahl falls relevant)]],Formulare[[Formularbezeichnung]:[Formularname (technisch)]],2,FALSE),"")</f>
        <v/>
      </c>
      <c r="AK2748">
        <f>IF(BTT[[#This Row],[Subprozess
(optionale Auswahl)]]="","okay",IF(VLOOKUP(BTT[[#This Row],[Subprozess
(optionale Auswahl)]],BPML[[Subprozess]:[Zugeordneter Hauptprozess]],3,FALSE)=BTT[[#This Row],[Hauptprozess
(Pflichtauswahl)]],"okay","falscher Subprozess"))</f>
        <v/>
      </c>
      <c r="AL2748">
        <f>IF(aktives_Teilprojekt="Master","",IF(BTT[[#This Row],[Verantwortliches TP
(automatisch)]]=VLOOKUP(aktives_Teilprojekt,Teilprojekte[[Teilprojekte]:[Kürzel]],2,FALSE),"okay","Hauptprozess anderes TP"))</f>
        <v/>
      </c>
      <c r="AM27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8">
        <f>IFERROR(IF(BTT[[#This Row],[SAP-Modul
(Pflichtauswahl)]]&lt;&gt;VLOOKUP(BTT[[#This Row],[Verwendete Transaktion (Pflichtauswahl)]],Transaktionen[[Transaktionen]:[Modul]],3,FALSE),"Modul anders","okay"),"")</f>
        <v/>
      </c>
      <c r="AP2748">
        <f>IFERROR(IF(COUNTIFS(BTT[Verwendete Transaktion (Pflichtauswahl)],BTT[[#This Row],[Verwendete Transaktion (Pflichtauswahl)]],BTT[SAP-Modul
(Pflichtauswahl)],"&lt;&gt;"&amp;BTT[[#This Row],[SAP-Modul
(Pflichtauswahl)]])&gt;0,"Modul anders","okay"),"")</f>
        <v/>
      </c>
      <c r="AQ2748">
        <f>IFERROR(IF(COUNTIFS(BTT[Verwendete Transaktion (Pflichtauswahl)],BTT[[#This Row],[Verwendete Transaktion (Pflichtauswahl)]],BTT[Verantwortliches TP
(automatisch)],"&lt;&gt;"&amp;BTT[[#This Row],[Verantwortliches TP
(automatisch)]])&gt;0,"Transaktion mehrfach","okay"),"")</f>
        <v/>
      </c>
      <c r="AR2748">
        <f>IFERROR(IF(COUNTIFS(BTT[Verwendete Transaktion (Pflichtauswahl)],BTT[[#This Row],[Verwendete Transaktion (Pflichtauswahl)]],BTT[Verantwortliches TP
(automatisch)],"&lt;&gt;"&amp;VLOOKUP(aktives_Teilprojekt,Teilprojekte[[Teilprojekte]:[Kürzel]],2,FALSE))&gt;0,"Transaktion mehrfach","okay"),"")</f>
        <v/>
      </c>
      <c r="AS2748" t="inlineStr">
        <is>
          <t>FI2719</t>
        </is>
      </c>
    </row>
    <row r="2749">
      <c r="A2749">
        <f>IFERROR(IF(BTT[[#This Row],[Lfd Nr. 
(aus konsolidierter Datei)]]&lt;&gt;"",BTT[[#This Row],[Lfd Nr. 
(aus konsolidierter Datei)]],VLOOKUP(aktives_Teilprojekt,Teilprojekte[[Teilprojekte]:[Kürzel]],2,FALSE)&amp;ROW(BTT[[#This Row],[Lfd Nr.
(automatisch)]])-2),"")</f>
        <v/>
      </c>
      <c r="B2749" t="inlineStr">
        <is>
          <t>Berichtswesen</t>
        </is>
      </c>
      <c r="E2749">
        <f>IFERROR(IF(NOT(BTT[[#This Row],[Manuelle Änderung des Verantwortliches TP
(Auswahl - bei Bedarf)]]=""),BTT[[#This Row],[Manuelle Änderung des Verantwortliches TP
(Auswahl - bei Bedarf)]],VLOOKUP(BTT[[#This Row],[Hauptprozess
(Pflichtauswahl)]],Hauptprozesse[],3,FALSE)),"")</f>
        <v/>
      </c>
      <c r="F2749" t="inlineStr">
        <is>
          <t>FI</t>
        </is>
      </c>
      <c r="G2749" t="inlineStr">
        <is>
          <t>RW-B/A</t>
        </is>
      </c>
      <c r="H2749" t="inlineStr">
        <is>
          <t>FI</t>
        </is>
      </c>
      <c r="I2749" t="inlineStr">
        <is>
          <t>S_ALR_87013569</t>
        </is>
      </c>
      <c r="J2749">
        <f>IFERROR(VLOOKUP(BTT[[#This Row],[Verwendete Transaktion (Pflichtauswahl)]],Transaktionen[[Transaktionen]:[Langtext]],2,FALSE),"")</f>
        <v/>
      </c>
      <c r="V2749">
        <f>IFERROR(VLOOKUP(BTT[[#This Row],[Verwendetes Formular
(Auswahl falls relevant)]],Formulare[[Formularbezeichnung]:[Formularname (technisch)]],2,FALSE),"")</f>
        <v/>
      </c>
      <c r="Y2749" t="inlineStr">
        <is>
          <t>wird nicht genutzt</t>
        </is>
      </c>
      <c r="AK2749">
        <f>IF(BTT[[#This Row],[Subprozess
(optionale Auswahl)]]="","okay",IF(VLOOKUP(BTT[[#This Row],[Subprozess
(optionale Auswahl)]],BPML[[Subprozess]:[Zugeordneter Hauptprozess]],3,FALSE)=BTT[[#This Row],[Hauptprozess
(Pflichtauswahl)]],"okay","falscher Subprozess"))</f>
        <v/>
      </c>
      <c r="AL2749">
        <f>IF(aktives_Teilprojekt="Master","",IF(BTT[[#This Row],[Verantwortliches TP
(automatisch)]]=VLOOKUP(aktives_Teilprojekt,Teilprojekte[[Teilprojekte]:[Kürzel]],2,FALSE),"okay","Hauptprozess anderes TP"))</f>
        <v/>
      </c>
      <c r="AM27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49">
        <f>IFERROR(IF(BTT[[#This Row],[SAP-Modul
(Pflichtauswahl)]]&lt;&gt;VLOOKUP(BTT[[#This Row],[Verwendete Transaktion (Pflichtauswahl)]],Transaktionen[[Transaktionen]:[Modul]],3,FALSE),"Modul anders","okay"),"")</f>
        <v/>
      </c>
      <c r="AP2749">
        <f>IFERROR(IF(COUNTIFS(BTT[Verwendete Transaktion (Pflichtauswahl)],BTT[[#This Row],[Verwendete Transaktion (Pflichtauswahl)]],BTT[SAP-Modul
(Pflichtauswahl)],"&lt;&gt;"&amp;BTT[[#This Row],[SAP-Modul
(Pflichtauswahl)]])&gt;0,"Modul anders","okay"),"")</f>
        <v/>
      </c>
      <c r="AQ2749">
        <f>IFERROR(IF(COUNTIFS(BTT[Verwendete Transaktion (Pflichtauswahl)],BTT[[#This Row],[Verwendete Transaktion (Pflichtauswahl)]],BTT[Verantwortliches TP
(automatisch)],"&lt;&gt;"&amp;BTT[[#This Row],[Verantwortliches TP
(automatisch)]])&gt;0,"Transaktion mehrfach","okay"),"")</f>
        <v/>
      </c>
      <c r="AR2749">
        <f>IFERROR(IF(COUNTIFS(BTT[Verwendete Transaktion (Pflichtauswahl)],BTT[[#This Row],[Verwendete Transaktion (Pflichtauswahl)]],BTT[Verantwortliches TP
(automatisch)],"&lt;&gt;"&amp;VLOOKUP(aktives_Teilprojekt,Teilprojekte[[Teilprojekte]:[Kürzel]],2,FALSE))&gt;0,"Transaktion mehrfach","okay"),"")</f>
        <v/>
      </c>
      <c r="AS2749" t="inlineStr">
        <is>
          <t>FI2720</t>
        </is>
      </c>
    </row>
    <row r="2750">
      <c r="A2750">
        <f>IFERROR(IF(BTT[[#This Row],[Lfd Nr. 
(aus konsolidierter Datei)]]&lt;&gt;"",BTT[[#This Row],[Lfd Nr. 
(aus konsolidierter Datei)]],VLOOKUP(aktives_Teilprojekt,Teilprojekte[[Teilprojekte]:[Kürzel]],2,FALSE)&amp;ROW(BTT[[#This Row],[Lfd Nr.
(automatisch)]])-2),"")</f>
        <v/>
      </c>
      <c r="B2750" t="inlineStr">
        <is>
          <t>Berichtswesen</t>
        </is>
      </c>
      <c r="E2750">
        <f>IFERROR(IF(NOT(BTT[[#This Row],[Manuelle Änderung des Verantwortliches TP
(Auswahl - bei Bedarf)]]=""),BTT[[#This Row],[Manuelle Änderung des Verantwortliches TP
(Auswahl - bei Bedarf)]],VLOOKUP(BTT[[#This Row],[Hauptprozess
(Pflichtauswahl)]],Hauptprozesse[],3,FALSE)),"")</f>
        <v/>
      </c>
      <c r="F2750" t="inlineStr">
        <is>
          <t>FI</t>
        </is>
      </c>
      <c r="G2750" t="inlineStr">
        <is>
          <t>RW-B/A</t>
        </is>
      </c>
      <c r="H2750" t="inlineStr">
        <is>
          <t>FI</t>
        </is>
      </c>
      <c r="I2750" t="inlineStr">
        <is>
          <t>S_ALR_87013570</t>
        </is>
      </c>
      <c r="J2750">
        <f>IFERROR(VLOOKUP(BTT[[#This Row],[Verwendete Transaktion (Pflichtauswahl)]],Transaktionen[[Transaktionen]:[Langtext]],2,FALSE),"")</f>
        <v/>
      </c>
      <c r="V2750">
        <f>IFERROR(VLOOKUP(BTT[[#This Row],[Verwendetes Formular
(Auswahl falls relevant)]],Formulare[[Formularbezeichnung]:[Formularname (technisch)]],2,FALSE),"")</f>
        <v/>
      </c>
      <c r="AK2750">
        <f>IF(BTT[[#This Row],[Subprozess
(optionale Auswahl)]]="","okay",IF(VLOOKUP(BTT[[#This Row],[Subprozess
(optionale Auswahl)]],BPML[[Subprozess]:[Zugeordneter Hauptprozess]],3,FALSE)=BTT[[#This Row],[Hauptprozess
(Pflichtauswahl)]],"okay","falscher Subprozess"))</f>
        <v/>
      </c>
      <c r="AL2750">
        <f>IF(aktives_Teilprojekt="Master","",IF(BTT[[#This Row],[Verantwortliches TP
(automatisch)]]=VLOOKUP(aktives_Teilprojekt,Teilprojekte[[Teilprojekte]:[Kürzel]],2,FALSE),"okay","Hauptprozess anderes TP"))</f>
        <v/>
      </c>
      <c r="AM27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0">
        <f>IFERROR(IF(BTT[[#This Row],[SAP-Modul
(Pflichtauswahl)]]&lt;&gt;VLOOKUP(BTT[[#This Row],[Verwendete Transaktion (Pflichtauswahl)]],Transaktionen[[Transaktionen]:[Modul]],3,FALSE),"Modul anders","okay"),"")</f>
        <v/>
      </c>
      <c r="AP2750">
        <f>IFERROR(IF(COUNTIFS(BTT[Verwendete Transaktion (Pflichtauswahl)],BTT[[#This Row],[Verwendete Transaktion (Pflichtauswahl)]],BTT[SAP-Modul
(Pflichtauswahl)],"&lt;&gt;"&amp;BTT[[#This Row],[SAP-Modul
(Pflichtauswahl)]])&gt;0,"Modul anders","okay"),"")</f>
        <v/>
      </c>
      <c r="AQ2750">
        <f>IFERROR(IF(COUNTIFS(BTT[Verwendete Transaktion (Pflichtauswahl)],BTT[[#This Row],[Verwendete Transaktion (Pflichtauswahl)]],BTT[Verantwortliches TP
(automatisch)],"&lt;&gt;"&amp;BTT[[#This Row],[Verantwortliches TP
(automatisch)]])&gt;0,"Transaktion mehrfach","okay"),"")</f>
        <v/>
      </c>
      <c r="AR2750">
        <f>IFERROR(IF(COUNTIFS(BTT[Verwendete Transaktion (Pflichtauswahl)],BTT[[#This Row],[Verwendete Transaktion (Pflichtauswahl)]],BTT[Verantwortliches TP
(automatisch)],"&lt;&gt;"&amp;VLOOKUP(aktives_Teilprojekt,Teilprojekte[[Teilprojekte]:[Kürzel]],2,FALSE))&gt;0,"Transaktion mehrfach","okay"),"")</f>
        <v/>
      </c>
      <c r="AS2750" t="inlineStr">
        <is>
          <t>FI2721</t>
        </is>
      </c>
    </row>
    <row r="2751">
      <c r="A2751">
        <f>IFERROR(IF(BTT[[#This Row],[Lfd Nr. 
(aus konsolidierter Datei)]]&lt;&gt;"",BTT[[#This Row],[Lfd Nr. 
(aus konsolidierter Datei)]],VLOOKUP(aktives_Teilprojekt,Teilprojekte[[Teilprojekte]:[Kürzel]],2,FALSE)&amp;ROW(BTT[[#This Row],[Lfd Nr.
(automatisch)]])-2),"")</f>
        <v/>
      </c>
      <c r="B2751" t="inlineStr">
        <is>
          <t>Berichtswesen</t>
        </is>
      </c>
      <c r="E2751">
        <f>IFERROR(IF(NOT(BTT[[#This Row],[Manuelle Änderung des Verantwortliches TP
(Auswahl - bei Bedarf)]]=""),BTT[[#This Row],[Manuelle Änderung des Verantwortliches TP
(Auswahl - bei Bedarf)]],VLOOKUP(BTT[[#This Row],[Hauptprozess
(Pflichtauswahl)]],Hauptprozesse[],3,FALSE)),"")</f>
        <v/>
      </c>
      <c r="F2751" t="inlineStr">
        <is>
          <t>FI</t>
        </is>
      </c>
      <c r="G2751" t="inlineStr">
        <is>
          <t>CO-O</t>
        </is>
      </c>
      <c r="H2751" t="inlineStr">
        <is>
          <t>FI</t>
        </is>
      </c>
      <c r="I2751" t="inlineStr">
        <is>
          <t>S_ALR_87013578</t>
        </is>
      </c>
      <c r="J2751">
        <f>IFERROR(VLOOKUP(BTT[[#This Row],[Verwendete Transaktion (Pflichtauswahl)]],Transaktionen[[Transaktionen]:[Langtext]],2,FALSE),"")</f>
        <v/>
      </c>
      <c r="V2751">
        <f>IFERROR(VLOOKUP(BTT[[#This Row],[Verwendetes Formular
(Auswahl falls relevant)]],Formulare[[Formularbezeichnung]:[Formularname (technisch)]],2,FALSE),"")</f>
        <v/>
      </c>
      <c r="AK2751">
        <f>IF(BTT[[#This Row],[Subprozess
(optionale Auswahl)]]="","okay",IF(VLOOKUP(BTT[[#This Row],[Subprozess
(optionale Auswahl)]],BPML[[Subprozess]:[Zugeordneter Hauptprozess]],3,FALSE)=BTT[[#This Row],[Hauptprozess
(Pflichtauswahl)]],"okay","falscher Subprozess"))</f>
        <v/>
      </c>
      <c r="AL2751">
        <f>IF(aktives_Teilprojekt="Master","",IF(BTT[[#This Row],[Verantwortliches TP
(automatisch)]]=VLOOKUP(aktives_Teilprojekt,Teilprojekte[[Teilprojekte]:[Kürzel]],2,FALSE),"okay","Hauptprozess anderes TP"))</f>
        <v/>
      </c>
      <c r="AM27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1">
        <f>IFERROR(IF(BTT[[#This Row],[SAP-Modul
(Pflichtauswahl)]]&lt;&gt;VLOOKUP(BTT[[#This Row],[Verwendete Transaktion (Pflichtauswahl)]],Transaktionen[[Transaktionen]:[Modul]],3,FALSE),"Modul anders","okay"),"")</f>
        <v/>
      </c>
      <c r="AP2751">
        <f>IFERROR(IF(COUNTIFS(BTT[Verwendete Transaktion (Pflichtauswahl)],BTT[[#This Row],[Verwendete Transaktion (Pflichtauswahl)]],BTT[SAP-Modul
(Pflichtauswahl)],"&lt;&gt;"&amp;BTT[[#This Row],[SAP-Modul
(Pflichtauswahl)]])&gt;0,"Modul anders","okay"),"")</f>
        <v/>
      </c>
      <c r="AQ2751">
        <f>IFERROR(IF(COUNTIFS(BTT[Verwendete Transaktion (Pflichtauswahl)],BTT[[#This Row],[Verwendete Transaktion (Pflichtauswahl)]],BTT[Verantwortliches TP
(automatisch)],"&lt;&gt;"&amp;BTT[[#This Row],[Verantwortliches TP
(automatisch)]])&gt;0,"Transaktion mehrfach","okay"),"")</f>
        <v/>
      </c>
      <c r="AR2751">
        <f>IFERROR(IF(COUNTIFS(BTT[Verwendete Transaktion (Pflichtauswahl)],BTT[[#This Row],[Verwendete Transaktion (Pflichtauswahl)]],BTT[Verantwortliches TP
(automatisch)],"&lt;&gt;"&amp;VLOOKUP(aktives_Teilprojekt,Teilprojekte[[Teilprojekte]:[Kürzel]],2,FALSE))&gt;0,"Transaktion mehrfach","okay"),"")</f>
        <v/>
      </c>
      <c r="AS2751" t="inlineStr">
        <is>
          <t>FI2722</t>
        </is>
      </c>
    </row>
    <row r="2752">
      <c r="A2752">
        <f>IFERROR(IF(BTT[[#This Row],[Lfd Nr. 
(aus konsolidierter Datei)]]&lt;&gt;"",BTT[[#This Row],[Lfd Nr. 
(aus konsolidierter Datei)]],VLOOKUP(aktives_Teilprojekt,Teilprojekte[[Teilprojekte]:[Kürzel]],2,FALSE)&amp;ROW(BTT[[#This Row],[Lfd Nr.
(automatisch)]])-2),"")</f>
        <v/>
      </c>
      <c r="B2752" t="inlineStr">
        <is>
          <t>Berichtswesen</t>
        </is>
      </c>
      <c r="E2752">
        <f>IFERROR(IF(NOT(BTT[[#This Row],[Manuelle Änderung des Verantwortliches TP
(Auswahl - bei Bedarf)]]=""),BTT[[#This Row],[Manuelle Änderung des Verantwortliches TP
(Auswahl - bei Bedarf)]],VLOOKUP(BTT[[#This Row],[Hauptprozess
(Pflichtauswahl)]],Hauptprozesse[],3,FALSE)),"")</f>
        <v/>
      </c>
      <c r="F2752" t="inlineStr">
        <is>
          <t>FI</t>
        </is>
      </c>
      <c r="G2752" t="inlineStr">
        <is>
          <t>CO-O</t>
        </is>
      </c>
      <c r="H2752" t="inlineStr">
        <is>
          <t>FI</t>
        </is>
      </c>
      <c r="I2752" t="inlineStr">
        <is>
          <t>S_ALR_87013579</t>
        </is>
      </c>
      <c r="J2752">
        <f>IFERROR(VLOOKUP(BTT[[#This Row],[Verwendete Transaktion (Pflichtauswahl)]],Transaktionen[[Transaktionen]:[Langtext]],2,FALSE),"")</f>
        <v/>
      </c>
      <c r="V2752">
        <f>IFERROR(VLOOKUP(BTT[[#This Row],[Verwendetes Formular
(Auswahl falls relevant)]],Formulare[[Formularbezeichnung]:[Formularname (technisch)]],2,FALSE),"")</f>
        <v/>
      </c>
      <c r="AK2752">
        <f>IF(BTT[[#This Row],[Subprozess
(optionale Auswahl)]]="","okay",IF(VLOOKUP(BTT[[#This Row],[Subprozess
(optionale Auswahl)]],BPML[[Subprozess]:[Zugeordneter Hauptprozess]],3,FALSE)=BTT[[#This Row],[Hauptprozess
(Pflichtauswahl)]],"okay","falscher Subprozess"))</f>
        <v/>
      </c>
      <c r="AL2752">
        <f>IF(aktives_Teilprojekt="Master","",IF(BTT[[#This Row],[Verantwortliches TP
(automatisch)]]=VLOOKUP(aktives_Teilprojekt,Teilprojekte[[Teilprojekte]:[Kürzel]],2,FALSE),"okay","Hauptprozess anderes TP"))</f>
        <v/>
      </c>
      <c r="AM27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2">
        <f>IFERROR(IF(BTT[[#This Row],[SAP-Modul
(Pflichtauswahl)]]&lt;&gt;VLOOKUP(BTT[[#This Row],[Verwendete Transaktion (Pflichtauswahl)]],Transaktionen[[Transaktionen]:[Modul]],3,FALSE),"Modul anders","okay"),"")</f>
        <v/>
      </c>
      <c r="AP2752">
        <f>IFERROR(IF(COUNTIFS(BTT[Verwendete Transaktion (Pflichtauswahl)],BTT[[#This Row],[Verwendete Transaktion (Pflichtauswahl)]],BTT[SAP-Modul
(Pflichtauswahl)],"&lt;&gt;"&amp;BTT[[#This Row],[SAP-Modul
(Pflichtauswahl)]])&gt;0,"Modul anders","okay"),"")</f>
        <v/>
      </c>
      <c r="AQ2752">
        <f>IFERROR(IF(COUNTIFS(BTT[Verwendete Transaktion (Pflichtauswahl)],BTT[[#This Row],[Verwendete Transaktion (Pflichtauswahl)]],BTT[Verantwortliches TP
(automatisch)],"&lt;&gt;"&amp;BTT[[#This Row],[Verantwortliches TP
(automatisch)]])&gt;0,"Transaktion mehrfach","okay"),"")</f>
        <v/>
      </c>
      <c r="AR2752">
        <f>IFERROR(IF(COUNTIFS(BTT[Verwendete Transaktion (Pflichtauswahl)],BTT[[#This Row],[Verwendete Transaktion (Pflichtauswahl)]],BTT[Verantwortliches TP
(automatisch)],"&lt;&gt;"&amp;VLOOKUP(aktives_Teilprojekt,Teilprojekte[[Teilprojekte]:[Kürzel]],2,FALSE))&gt;0,"Transaktion mehrfach","okay"),"")</f>
        <v/>
      </c>
      <c r="AS2752" t="inlineStr">
        <is>
          <t>FI2723</t>
        </is>
      </c>
    </row>
    <row r="2753">
      <c r="A2753">
        <f>IFERROR(IF(BTT[[#This Row],[Lfd Nr. 
(aus konsolidierter Datei)]]&lt;&gt;"",BTT[[#This Row],[Lfd Nr. 
(aus konsolidierter Datei)]],VLOOKUP(aktives_Teilprojekt,Teilprojekte[[Teilprojekte]:[Kürzel]],2,FALSE)&amp;ROW(BTT[[#This Row],[Lfd Nr.
(automatisch)]])-2),"")</f>
        <v/>
      </c>
      <c r="B2753" t="inlineStr">
        <is>
          <t>Berichtswesen</t>
        </is>
      </c>
      <c r="E2753">
        <f>IFERROR(IF(NOT(BTT[[#This Row],[Manuelle Änderung des Verantwortliches TP
(Auswahl - bei Bedarf)]]=""),BTT[[#This Row],[Manuelle Änderung des Verantwortliches TP
(Auswahl - bei Bedarf)]],VLOOKUP(BTT[[#This Row],[Hauptprozess
(Pflichtauswahl)]],Hauptprozesse[],3,FALSE)),"")</f>
        <v/>
      </c>
      <c r="F2753" t="inlineStr">
        <is>
          <t>FI</t>
        </is>
      </c>
      <c r="G2753" t="inlineStr">
        <is>
          <t>CO-O</t>
        </is>
      </c>
      <c r="H2753" t="inlineStr">
        <is>
          <t>FI</t>
        </is>
      </c>
      <c r="I2753" t="inlineStr">
        <is>
          <t>S_ALR_87013581</t>
        </is>
      </c>
      <c r="J2753">
        <f>IFERROR(VLOOKUP(BTT[[#This Row],[Verwendete Transaktion (Pflichtauswahl)]],Transaktionen[[Transaktionen]:[Langtext]],2,FALSE),"")</f>
        <v/>
      </c>
      <c r="V2753">
        <f>IFERROR(VLOOKUP(BTT[[#This Row],[Verwendetes Formular
(Auswahl falls relevant)]],Formulare[[Formularbezeichnung]:[Formularname (technisch)]],2,FALSE),"")</f>
        <v/>
      </c>
      <c r="AK2753">
        <f>IF(BTT[[#This Row],[Subprozess
(optionale Auswahl)]]="","okay",IF(VLOOKUP(BTT[[#This Row],[Subprozess
(optionale Auswahl)]],BPML[[Subprozess]:[Zugeordneter Hauptprozess]],3,FALSE)=BTT[[#This Row],[Hauptprozess
(Pflichtauswahl)]],"okay","falscher Subprozess"))</f>
        <v/>
      </c>
      <c r="AL2753">
        <f>IF(aktives_Teilprojekt="Master","",IF(BTT[[#This Row],[Verantwortliches TP
(automatisch)]]=VLOOKUP(aktives_Teilprojekt,Teilprojekte[[Teilprojekte]:[Kürzel]],2,FALSE),"okay","Hauptprozess anderes TP"))</f>
        <v/>
      </c>
      <c r="AM27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3">
        <f>IFERROR(IF(BTT[[#This Row],[SAP-Modul
(Pflichtauswahl)]]&lt;&gt;VLOOKUP(BTT[[#This Row],[Verwendete Transaktion (Pflichtauswahl)]],Transaktionen[[Transaktionen]:[Modul]],3,FALSE),"Modul anders","okay"),"")</f>
        <v/>
      </c>
      <c r="AP2753">
        <f>IFERROR(IF(COUNTIFS(BTT[Verwendete Transaktion (Pflichtauswahl)],BTT[[#This Row],[Verwendete Transaktion (Pflichtauswahl)]],BTT[SAP-Modul
(Pflichtauswahl)],"&lt;&gt;"&amp;BTT[[#This Row],[SAP-Modul
(Pflichtauswahl)]])&gt;0,"Modul anders","okay"),"")</f>
        <v/>
      </c>
      <c r="AQ2753">
        <f>IFERROR(IF(COUNTIFS(BTT[Verwendete Transaktion (Pflichtauswahl)],BTT[[#This Row],[Verwendete Transaktion (Pflichtauswahl)]],BTT[Verantwortliches TP
(automatisch)],"&lt;&gt;"&amp;BTT[[#This Row],[Verantwortliches TP
(automatisch)]])&gt;0,"Transaktion mehrfach","okay"),"")</f>
        <v/>
      </c>
      <c r="AR2753">
        <f>IFERROR(IF(COUNTIFS(BTT[Verwendete Transaktion (Pflichtauswahl)],BTT[[#This Row],[Verwendete Transaktion (Pflichtauswahl)]],BTT[Verantwortliches TP
(automatisch)],"&lt;&gt;"&amp;VLOOKUP(aktives_Teilprojekt,Teilprojekte[[Teilprojekte]:[Kürzel]],2,FALSE))&gt;0,"Transaktion mehrfach","okay"),"")</f>
        <v/>
      </c>
      <c r="AS2753" t="inlineStr">
        <is>
          <t>FI2724</t>
        </is>
      </c>
    </row>
    <row r="2754">
      <c r="A2754">
        <f>IFERROR(IF(BTT[[#This Row],[Lfd Nr. 
(aus konsolidierter Datei)]]&lt;&gt;"",BTT[[#This Row],[Lfd Nr. 
(aus konsolidierter Datei)]],VLOOKUP(aktives_Teilprojekt,Teilprojekte[[Teilprojekte]:[Kürzel]],2,FALSE)&amp;ROW(BTT[[#This Row],[Lfd Nr.
(automatisch)]])-2),"")</f>
        <v/>
      </c>
      <c r="E2754">
        <f>IFERROR(IF(NOT(BTT[[#This Row],[Manuelle Änderung des Verantwortliches TP
(Auswahl - bei Bedarf)]]=""),BTT[[#This Row],[Manuelle Änderung des Verantwortliches TP
(Auswahl - bei Bedarf)]],VLOOKUP(BTT[[#This Row],[Hauptprozess
(Pflichtauswahl)]],Hauptprozesse[],3,FALSE)),"")</f>
        <v/>
      </c>
      <c r="F2754" t="inlineStr">
        <is>
          <t>FI</t>
        </is>
      </c>
      <c r="G2754" t="inlineStr">
        <is>
          <t>CO</t>
        </is>
      </c>
      <c r="H2754" t="inlineStr">
        <is>
          <t>FI</t>
        </is>
      </c>
      <c r="I2754" t="inlineStr">
        <is>
          <t>S_ALR_87013598</t>
        </is>
      </c>
      <c r="J2754">
        <f>IFERROR(VLOOKUP(BTT[[#This Row],[Verwendete Transaktion (Pflichtauswahl)]],Transaktionen[[Transaktionen]:[Langtext]],2,FALSE),"")</f>
        <v/>
      </c>
      <c r="V2754">
        <f>IFERROR(VLOOKUP(BTT[[#This Row],[Verwendetes Formular
(Auswahl falls relevant)]],Formulare[[Formularbezeichnung]:[Formularname (technisch)]],2,FALSE),"")</f>
        <v/>
      </c>
      <c r="AK2754">
        <f>IF(BTT[[#This Row],[Subprozess
(optionale Auswahl)]]="","okay",IF(VLOOKUP(BTT[[#This Row],[Subprozess
(optionale Auswahl)]],BPML[[Subprozess]:[Zugeordneter Hauptprozess]],3,FALSE)=BTT[[#This Row],[Hauptprozess
(Pflichtauswahl)]],"okay","falscher Subprozess"))</f>
        <v/>
      </c>
      <c r="AL2754">
        <f>IF(aktives_Teilprojekt="Master","",IF(BTT[[#This Row],[Verantwortliches TP
(automatisch)]]=VLOOKUP(aktives_Teilprojekt,Teilprojekte[[Teilprojekte]:[Kürzel]],2,FALSE),"okay","Hauptprozess anderes TP"))</f>
        <v/>
      </c>
      <c r="AM27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4">
        <f>IFERROR(IF(BTT[[#This Row],[SAP-Modul
(Pflichtauswahl)]]&lt;&gt;VLOOKUP(BTT[[#This Row],[Verwendete Transaktion (Pflichtauswahl)]],Transaktionen[[Transaktionen]:[Modul]],3,FALSE),"Modul anders","okay"),"")</f>
        <v/>
      </c>
      <c r="AP2754">
        <f>IFERROR(IF(COUNTIFS(BTT[Verwendete Transaktion (Pflichtauswahl)],BTT[[#This Row],[Verwendete Transaktion (Pflichtauswahl)]],BTT[SAP-Modul
(Pflichtauswahl)],"&lt;&gt;"&amp;BTT[[#This Row],[SAP-Modul
(Pflichtauswahl)]])&gt;0,"Modul anders","okay"),"")</f>
        <v/>
      </c>
      <c r="AQ2754">
        <f>IFERROR(IF(COUNTIFS(BTT[Verwendete Transaktion (Pflichtauswahl)],BTT[[#This Row],[Verwendete Transaktion (Pflichtauswahl)]],BTT[Verantwortliches TP
(automatisch)],"&lt;&gt;"&amp;BTT[[#This Row],[Verantwortliches TP
(automatisch)]])&gt;0,"Transaktion mehrfach","okay"),"")</f>
        <v/>
      </c>
      <c r="AR2754">
        <f>IFERROR(IF(COUNTIFS(BTT[Verwendete Transaktion (Pflichtauswahl)],BTT[[#This Row],[Verwendete Transaktion (Pflichtauswahl)]],BTT[Verantwortliches TP
(automatisch)],"&lt;&gt;"&amp;VLOOKUP(aktives_Teilprojekt,Teilprojekte[[Teilprojekte]:[Kürzel]],2,FALSE))&gt;0,"Transaktion mehrfach","okay"),"")</f>
        <v/>
      </c>
      <c r="AS2754" t="inlineStr">
        <is>
          <t>FI2725</t>
        </is>
      </c>
    </row>
    <row r="2755">
      <c r="A2755">
        <f>IFERROR(IF(BTT[[#This Row],[Lfd Nr. 
(aus konsolidierter Datei)]]&lt;&gt;"",BTT[[#This Row],[Lfd Nr. 
(aus konsolidierter Datei)]],VLOOKUP(aktives_Teilprojekt,Teilprojekte[[Teilprojekte]:[Kürzel]],2,FALSE)&amp;ROW(BTT[[#This Row],[Lfd Nr.
(automatisch)]])-2),"")</f>
        <v/>
      </c>
      <c r="E2755">
        <f>IFERROR(IF(NOT(BTT[[#This Row],[Manuelle Änderung des Verantwortliches TP
(Auswahl - bei Bedarf)]]=""),BTT[[#This Row],[Manuelle Änderung des Verantwortliches TP
(Auswahl - bei Bedarf)]],VLOOKUP(BTT[[#This Row],[Hauptprozess
(Pflichtauswahl)]],Hauptprozesse[],3,FALSE)),"")</f>
        <v/>
      </c>
      <c r="F2755" t="inlineStr">
        <is>
          <t>FI</t>
        </is>
      </c>
      <c r="G2755" t="inlineStr">
        <is>
          <t>CO</t>
        </is>
      </c>
      <c r="H2755" t="inlineStr">
        <is>
          <t>FI</t>
        </is>
      </c>
      <c r="I2755" t="inlineStr">
        <is>
          <t>S_ALR_87013599</t>
        </is>
      </c>
      <c r="J2755">
        <f>IFERROR(VLOOKUP(BTT[[#This Row],[Verwendete Transaktion (Pflichtauswahl)]],Transaktionen[[Transaktionen]:[Langtext]],2,FALSE),"")</f>
        <v/>
      </c>
      <c r="V2755">
        <f>IFERROR(VLOOKUP(BTT[[#This Row],[Verwendetes Formular
(Auswahl falls relevant)]],Formulare[[Formularbezeichnung]:[Formularname (technisch)]],2,FALSE),"")</f>
        <v/>
      </c>
      <c r="AK2755">
        <f>IF(BTT[[#This Row],[Subprozess
(optionale Auswahl)]]="","okay",IF(VLOOKUP(BTT[[#This Row],[Subprozess
(optionale Auswahl)]],BPML[[Subprozess]:[Zugeordneter Hauptprozess]],3,FALSE)=BTT[[#This Row],[Hauptprozess
(Pflichtauswahl)]],"okay","falscher Subprozess"))</f>
        <v/>
      </c>
      <c r="AL2755">
        <f>IF(aktives_Teilprojekt="Master","",IF(BTT[[#This Row],[Verantwortliches TP
(automatisch)]]=VLOOKUP(aktives_Teilprojekt,Teilprojekte[[Teilprojekte]:[Kürzel]],2,FALSE),"okay","Hauptprozess anderes TP"))</f>
        <v/>
      </c>
      <c r="AM27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5">
        <f>IFERROR(IF(BTT[[#This Row],[SAP-Modul
(Pflichtauswahl)]]&lt;&gt;VLOOKUP(BTT[[#This Row],[Verwendete Transaktion (Pflichtauswahl)]],Transaktionen[[Transaktionen]:[Modul]],3,FALSE),"Modul anders","okay"),"")</f>
        <v/>
      </c>
      <c r="AP2755">
        <f>IFERROR(IF(COUNTIFS(BTT[Verwendete Transaktion (Pflichtauswahl)],BTT[[#This Row],[Verwendete Transaktion (Pflichtauswahl)]],BTT[SAP-Modul
(Pflichtauswahl)],"&lt;&gt;"&amp;BTT[[#This Row],[SAP-Modul
(Pflichtauswahl)]])&gt;0,"Modul anders","okay"),"")</f>
        <v/>
      </c>
      <c r="AQ2755">
        <f>IFERROR(IF(COUNTIFS(BTT[Verwendete Transaktion (Pflichtauswahl)],BTT[[#This Row],[Verwendete Transaktion (Pflichtauswahl)]],BTT[Verantwortliches TP
(automatisch)],"&lt;&gt;"&amp;BTT[[#This Row],[Verantwortliches TP
(automatisch)]])&gt;0,"Transaktion mehrfach","okay"),"")</f>
        <v/>
      </c>
      <c r="AR2755">
        <f>IFERROR(IF(COUNTIFS(BTT[Verwendete Transaktion (Pflichtauswahl)],BTT[[#This Row],[Verwendete Transaktion (Pflichtauswahl)]],BTT[Verantwortliches TP
(automatisch)],"&lt;&gt;"&amp;VLOOKUP(aktives_Teilprojekt,Teilprojekte[[Teilprojekte]:[Kürzel]],2,FALSE))&gt;0,"Transaktion mehrfach","okay"),"")</f>
        <v/>
      </c>
      <c r="AS2755" t="inlineStr">
        <is>
          <t>FI2726</t>
        </is>
      </c>
    </row>
    <row r="2756">
      <c r="A2756">
        <f>IFERROR(IF(BTT[[#This Row],[Lfd Nr. 
(aus konsolidierter Datei)]]&lt;&gt;"",BTT[[#This Row],[Lfd Nr. 
(aus konsolidierter Datei)]],VLOOKUP(aktives_Teilprojekt,Teilprojekte[[Teilprojekte]:[Kürzel]],2,FALSE)&amp;ROW(BTT[[#This Row],[Lfd Nr.
(automatisch)]])-2),"")</f>
        <v/>
      </c>
      <c r="E2756">
        <f>IFERROR(IF(NOT(BTT[[#This Row],[Manuelle Änderung des Verantwortliches TP
(Auswahl - bei Bedarf)]]=""),BTT[[#This Row],[Manuelle Änderung des Verantwortliches TP
(Auswahl - bei Bedarf)]],VLOOKUP(BTT[[#This Row],[Hauptprozess
(Pflichtauswahl)]],Hauptprozesse[],3,FALSE)),"")</f>
        <v/>
      </c>
      <c r="F2756" t="inlineStr">
        <is>
          <t>FI</t>
        </is>
      </c>
      <c r="G2756" t="inlineStr">
        <is>
          <t>CO</t>
        </is>
      </c>
      <c r="H2756" t="inlineStr">
        <is>
          <t>FI</t>
        </is>
      </c>
      <c r="I2756" t="inlineStr">
        <is>
          <t>S_ALR_87013600</t>
        </is>
      </c>
      <c r="J2756">
        <f>IFERROR(VLOOKUP(BTT[[#This Row],[Verwendete Transaktion (Pflichtauswahl)]],Transaktionen[[Transaktionen]:[Langtext]],2,FALSE),"")</f>
        <v/>
      </c>
      <c r="V2756">
        <f>IFERROR(VLOOKUP(BTT[[#This Row],[Verwendetes Formular
(Auswahl falls relevant)]],Formulare[[Formularbezeichnung]:[Formularname (technisch)]],2,FALSE),"")</f>
        <v/>
      </c>
      <c r="AK2756">
        <f>IF(BTT[[#This Row],[Subprozess
(optionale Auswahl)]]="","okay",IF(VLOOKUP(BTT[[#This Row],[Subprozess
(optionale Auswahl)]],BPML[[Subprozess]:[Zugeordneter Hauptprozess]],3,FALSE)=BTT[[#This Row],[Hauptprozess
(Pflichtauswahl)]],"okay","falscher Subprozess"))</f>
        <v/>
      </c>
      <c r="AL2756">
        <f>IF(aktives_Teilprojekt="Master","",IF(BTT[[#This Row],[Verantwortliches TP
(automatisch)]]=VLOOKUP(aktives_Teilprojekt,Teilprojekte[[Teilprojekte]:[Kürzel]],2,FALSE),"okay","Hauptprozess anderes TP"))</f>
        <v/>
      </c>
      <c r="AM27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6">
        <f>IFERROR(IF(BTT[[#This Row],[SAP-Modul
(Pflichtauswahl)]]&lt;&gt;VLOOKUP(BTT[[#This Row],[Verwendete Transaktion (Pflichtauswahl)]],Transaktionen[[Transaktionen]:[Modul]],3,FALSE),"Modul anders","okay"),"")</f>
        <v/>
      </c>
      <c r="AP2756">
        <f>IFERROR(IF(COUNTIFS(BTT[Verwendete Transaktion (Pflichtauswahl)],BTT[[#This Row],[Verwendete Transaktion (Pflichtauswahl)]],BTT[SAP-Modul
(Pflichtauswahl)],"&lt;&gt;"&amp;BTT[[#This Row],[SAP-Modul
(Pflichtauswahl)]])&gt;0,"Modul anders","okay"),"")</f>
        <v/>
      </c>
      <c r="AQ2756">
        <f>IFERROR(IF(COUNTIFS(BTT[Verwendete Transaktion (Pflichtauswahl)],BTT[[#This Row],[Verwendete Transaktion (Pflichtauswahl)]],BTT[Verantwortliches TP
(automatisch)],"&lt;&gt;"&amp;BTT[[#This Row],[Verantwortliches TP
(automatisch)]])&gt;0,"Transaktion mehrfach","okay"),"")</f>
        <v/>
      </c>
      <c r="AR2756">
        <f>IFERROR(IF(COUNTIFS(BTT[Verwendete Transaktion (Pflichtauswahl)],BTT[[#This Row],[Verwendete Transaktion (Pflichtauswahl)]],BTT[Verantwortliches TP
(automatisch)],"&lt;&gt;"&amp;VLOOKUP(aktives_Teilprojekt,Teilprojekte[[Teilprojekte]:[Kürzel]],2,FALSE))&gt;0,"Transaktion mehrfach","okay"),"")</f>
        <v/>
      </c>
      <c r="AS2756" t="inlineStr">
        <is>
          <t>FI2727</t>
        </is>
      </c>
    </row>
    <row r="2757">
      <c r="A2757">
        <f>IFERROR(IF(BTT[[#This Row],[Lfd Nr. 
(aus konsolidierter Datei)]]&lt;&gt;"",BTT[[#This Row],[Lfd Nr. 
(aus konsolidierter Datei)]],VLOOKUP(aktives_Teilprojekt,Teilprojekte[[Teilprojekte]:[Kürzel]],2,FALSE)&amp;ROW(BTT[[#This Row],[Lfd Nr.
(automatisch)]])-2),"")</f>
        <v/>
      </c>
      <c r="E2757">
        <f>IFERROR(IF(NOT(BTT[[#This Row],[Manuelle Änderung des Verantwortliches TP
(Auswahl - bei Bedarf)]]=""),BTT[[#This Row],[Manuelle Änderung des Verantwortliches TP
(Auswahl - bei Bedarf)]],VLOOKUP(BTT[[#This Row],[Hauptprozess
(Pflichtauswahl)]],Hauptprozesse[],3,FALSE)),"")</f>
        <v/>
      </c>
      <c r="F2757" t="inlineStr">
        <is>
          <t>FI</t>
        </is>
      </c>
      <c r="G2757" t="inlineStr">
        <is>
          <t>CO</t>
        </is>
      </c>
      <c r="H2757" t="inlineStr">
        <is>
          <t>FI</t>
        </is>
      </c>
      <c r="I2757" t="inlineStr">
        <is>
          <t>S_ALR_87013601</t>
        </is>
      </c>
      <c r="J2757">
        <f>IFERROR(VLOOKUP(BTT[[#This Row],[Verwendete Transaktion (Pflichtauswahl)]],Transaktionen[[Transaktionen]:[Langtext]],2,FALSE),"")</f>
        <v/>
      </c>
      <c r="V2757">
        <f>IFERROR(VLOOKUP(BTT[[#This Row],[Verwendetes Formular
(Auswahl falls relevant)]],Formulare[[Formularbezeichnung]:[Formularname (technisch)]],2,FALSE),"")</f>
        <v/>
      </c>
      <c r="AK2757">
        <f>IF(BTT[[#This Row],[Subprozess
(optionale Auswahl)]]="","okay",IF(VLOOKUP(BTT[[#This Row],[Subprozess
(optionale Auswahl)]],BPML[[Subprozess]:[Zugeordneter Hauptprozess]],3,FALSE)=BTT[[#This Row],[Hauptprozess
(Pflichtauswahl)]],"okay","falscher Subprozess"))</f>
        <v/>
      </c>
      <c r="AL2757">
        <f>IF(aktives_Teilprojekt="Master","",IF(BTT[[#This Row],[Verantwortliches TP
(automatisch)]]=VLOOKUP(aktives_Teilprojekt,Teilprojekte[[Teilprojekte]:[Kürzel]],2,FALSE),"okay","Hauptprozess anderes TP"))</f>
        <v/>
      </c>
      <c r="AM27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7">
        <f>IFERROR(IF(BTT[[#This Row],[SAP-Modul
(Pflichtauswahl)]]&lt;&gt;VLOOKUP(BTT[[#This Row],[Verwendete Transaktion (Pflichtauswahl)]],Transaktionen[[Transaktionen]:[Modul]],3,FALSE),"Modul anders","okay"),"")</f>
        <v/>
      </c>
      <c r="AP2757">
        <f>IFERROR(IF(COUNTIFS(BTT[Verwendete Transaktion (Pflichtauswahl)],BTT[[#This Row],[Verwendete Transaktion (Pflichtauswahl)]],BTT[SAP-Modul
(Pflichtauswahl)],"&lt;&gt;"&amp;BTT[[#This Row],[SAP-Modul
(Pflichtauswahl)]])&gt;0,"Modul anders","okay"),"")</f>
        <v/>
      </c>
      <c r="AQ2757">
        <f>IFERROR(IF(COUNTIFS(BTT[Verwendete Transaktion (Pflichtauswahl)],BTT[[#This Row],[Verwendete Transaktion (Pflichtauswahl)]],BTT[Verantwortliches TP
(automatisch)],"&lt;&gt;"&amp;BTT[[#This Row],[Verantwortliches TP
(automatisch)]])&gt;0,"Transaktion mehrfach","okay"),"")</f>
        <v/>
      </c>
      <c r="AR2757">
        <f>IFERROR(IF(COUNTIFS(BTT[Verwendete Transaktion (Pflichtauswahl)],BTT[[#This Row],[Verwendete Transaktion (Pflichtauswahl)]],BTT[Verantwortliches TP
(automatisch)],"&lt;&gt;"&amp;VLOOKUP(aktives_Teilprojekt,Teilprojekte[[Teilprojekte]:[Kürzel]],2,FALSE))&gt;0,"Transaktion mehrfach","okay"),"")</f>
        <v/>
      </c>
      <c r="AS2757" t="inlineStr">
        <is>
          <t>FI2728</t>
        </is>
      </c>
    </row>
    <row r="2758">
      <c r="A2758">
        <f>IFERROR(IF(BTT[[#This Row],[Lfd Nr. 
(aus konsolidierter Datei)]]&lt;&gt;"",BTT[[#This Row],[Lfd Nr. 
(aus konsolidierter Datei)]],VLOOKUP(aktives_Teilprojekt,Teilprojekte[[Teilprojekte]:[Kürzel]],2,FALSE)&amp;ROW(BTT[[#This Row],[Lfd Nr.
(automatisch)]])-2),"")</f>
        <v/>
      </c>
      <c r="E2758">
        <f>IFERROR(IF(NOT(BTT[[#This Row],[Manuelle Änderung des Verantwortliches TP
(Auswahl - bei Bedarf)]]=""),BTT[[#This Row],[Manuelle Änderung des Verantwortliches TP
(Auswahl - bei Bedarf)]],VLOOKUP(BTT[[#This Row],[Hauptprozess
(Pflichtauswahl)]],Hauptprozesse[],3,FALSE)),"")</f>
        <v/>
      </c>
      <c r="F2758" t="inlineStr">
        <is>
          <t>FI</t>
        </is>
      </c>
      <c r="G2758" t="inlineStr">
        <is>
          <t>CO</t>
        </is>
      </c>
      <c r="H2758" t="inlineStr">
        <is>
          <t>FI</t>
        </is>
      </c>
      <c r="I2758" t="inlineStr">
        <is>
          <t>S_ALR_87013603</t>
        </is>
      </c>
      <c r="J2758">
        <f>IFERROR(VLOOKUP(BTT[[#This Row],[Verwendete Transaktion (Pflichtauswahl)]],Transaktionen[[Transaktionen]:[Langtext]],2,FALSE),"")</f>
        <v/>
      </c>
      <c r="V2758">
        <f>IFERROR(VLOOKUP(BTT[[#This Row],[Verwendetes Formular
(Auswahl falls relevant)]],Formulare[[Formularbezeichnung]:[Formularname (technisch)]],2,FALSE),"")</f>
        <v/>
      </c>
      <c r="AK2758">
        <f>IF(BTT[[#This Row],[Subprozess
(optionale Auswahl)]]="","okay",IF(VLOOKUP(BTT[[#This Row],[Subprozess
(optionale Auswahl)]],BPML[[Subprozess]:[Zugeordneter Hauptprozess]],3,FALSE)=BTT[[#This Row],[Hauptprozess
(Pflichtauswahl)]],"okay","falscher Subprozess"))</f>
        <v/>
      </c>
      <c r="AL2758">
        <f>IF(aktives_Teilprojekt="Master","",IF(BTT[[#This Row],[Verantwortliches TP
(automatisch)]]=VLOOKUP(aktives_Teilprojekt,Teilprojekte[[Teilprojekte]:[Kürzel]],2,FALSE),"okay","Hauptprozess anderes TP"))</f>
        <v/>
      </c>
      <c r="AM27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8">
        <f>IFERROR(IF(BTT[[#This Row],[SAP-Modul
(Pflichtauswahl)]]&lt;&gt;VLOOKUP(BTT[[#This Row],[Verwendete Transaktion (Pflichtauswahl)]],Transaktionen[[Transaktionen]:[Modul]],3,FALSE),"Modul anders","okay"),"")</f>
        <v/>
      </c>
      <c r="AP2758">
        <f>IFERROR(IF(COUNTIFS(BTT[Verwendete Transaktion (Pflichtauswahl)],BTT[[#This Row],[Verwendete Transaktion (Pflichtauswahl)]],BTT[SAP-Modul
(Pflichtauswahl)],"&lt;&gt;"&amp;BTT[[#This Row],[SAP-Modul
(Pflichtauswahl)]])&gt;0,"Modul anders","okay"),"")</f>
        <v/>
      </c>
      <c r="AQ2758">
        <f>IFERROR(IF(COUNTIFS(BTT[Verwendete Transaktion (Pflichtauswahl)],BTT[[#This Row],[Verwendete Transaktion (Pflichtauswahl)]],BTT[Verantwortliches TP
(automatisch)],"&lt;&gt;"&amp;BTT[[#This Row],[Verantwortliches TP
(automatisch)]])&gt;0,"Transaktion mehrfach","okay"),"")</f>
        <v/>
      </c>
      <c r="AR2758">
        <f>IFERROR(IF(COUNTIFS(BTT[Verwendete Transaktion (Pflichtauswahl)],BTT[[#This Row],[Verwendete Transaktion (Pflichtauswahl)]],BTT[Verantwortliches TP
(automatisch)],"&lt;&gt;"&amp;VLOOKUP(aktives_Teilprojekt,Teilprojekte[[Teilprojekte]:[Kürzel]],2,FALSE))&gt;0,"Transaktion mehrfach","okay"),"")</f>
        <v/>
      </c>
      <c r="AS2758" t="inlineStr">
        <is>
          <t>FI2729</t>
        </is>
      </c>
    </row>
    <row r="2759">
      <c r="A2759">
        <f>IFERROR(IF(BTT[[#This Row],[Lfd Nr. 
(aus konsolidierter Datei)]]&lt;&gt;"",BTT[[#This Row],[Lfd Nr. 
(aus konsolidierter Datei)]],VLOOKUP(aktives_Teilprojekt,Teilprojekte[[Teilprojekte]:[Kürzel]],2,FALSE)&amp;ROW(BTT[[#This Row],[Lfd Nr.
(automatisch)]])-2),"")</f>
        <v/>
      </c>
      <c r="E2759">
        <f>IFERROR(IF(NOT(BTT[[#This Row],[Manuelle Änderung des Verantwortliches TP
(Auswahl - bei Bedarf)]]=""),BTT[[#This Row],[Manuelle Änderung des Verantwortliches TP
(Auswahl - bei Bedarf)]],VLOOKUP(BTT[[#This Row],[Hauptprozess
(Pflichtauswahl)]],Hauptprozesse[],3,FALSE)),"")</f>
        <v/>
      </c>
      <c r="F2759" t="inlineStr">
        <is>
          <t>FI</t>
        </is>
      </c>
      <c r="G2759" t="inlineStr">
        <is>
          <t>CO</t>
        </is>
      </c>
      <c r="H2759" t="inlineStr">
        <is>
          <t>FI</t>
        </is>
      </c>
      <c r="I2759" t="inlineStr">
        <is>
          <t>S_ALR_87013607</t>
        </is>
      </c>
      <c r="J2759">
        <f>IFERROR(VLOOKUP(BTT[[#This Row],[Verwendete Transaktion (Pflichtauswahl)]],Transaktionen[[Transaktionen]:[Langtext]],2,FALSE),"")</f>
        <v/>
      </c>
      <c r="V2759">
        <f>IFERROR(VLOOKUP(BTT[[#This Row],[Verwendetes Formular
(Auswahl falls relevant)]],Formulare[[Formularbezeichnung]:[Formularname (technisch)]],2,FALSE),"")</f>
        <v/>
      </c>
      <c r="AK2759">
        <f>IF(BTT[[#This Row],[Subprozess
(optionale Auswahl)]]="","okay",IF(VLOOKUP(BTT[[#This Row],[Subprozess
(optionale Auswahl)]],BPML[[Subprozess]:[Zugeordneter Hauptprozess]],3,FALSE)=BTT[[#This Row],[Hauptprozess
(Pflichtauswahl)]],"okay","falscher Subprozess"))</f>
        <v/>
      </c>
      <c r="AL2759">
        <f>IF(aktives_Teilprojekt="Master","",IF(BTT[[#This Row],[Verantwortliches TP
(automatisch)]]=VLOOKUP(aktives_Teilprojekt,Teilprojekte[[Teilprojekte]:[Kürzel]],2,FALSE),"okay","Hauptprozess anderes TP"))</f>
        <v/>
      </c>
      <c r="AM27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59">
        <f>IFERROR(IF(BTT[[#This Row],[SAP-Modul
(Pflichtauswahl)]]&lt;&gt;VLOOKUP(BTT[[#This Row],[Verwendete Transaktion (Pflichtauswahl)]],Transaktionen[[Transaktionen]:[Modul]],3,FALSE),"Modul anders","okay"),"")</f>
        <v/>
      </c>
      <c r="AP2759">
        <f>IFERROR(IF(COUNTIFS(BTT[Verwendete Transaktion (Pflichtauswahl)],BTT[[#This Row],[Verwendete Transaktion (Pflichtauswahl)]],BTT[SAP-Modul
(Pflichtauswahl)],"&lt;&gt;"&amp;BTT[[#This Row],[SAP-Modul
(Pflichtauswahl)]])&gt;0,"Modul anders","okay"),"")</f>
        <v/>
      </c>
      <c r="AQ2759">
        <f>IFERROR(IF(COUNTIFS(BTT[Verwendete Transaktion (Pflichtauswahl)],BTT[[#This Row],[Verwendete Transaktion (Pflichtauswahl)]],BTT[Verantwortliches TP
(automatisch)],"&lt;&gt;"&amp;BTT[[#This Row],[Verantwortliches TP
(automatisch)]])&gt;0,"Transaktion mehrfach","okay"),"")</f>
        <v/>
      </c>
      <c r="AR2759">
        <f>IFERROR(IF(COUNTIFS(BTT[Verwendete Transaktion (Pflichtauswahl)],BTT[[#This Row],[Verwendete Transaktion (Pflichtauswahl)]],BTT[Verantwortliches TP
(automatisch)],"&lt;&gt;"&amp;VLOOKUP(aktives_Teilprojekt,Teilprojekte[[Teilprojekte]:[Kürzel]],2,FALSE))&gt;0,"Transaktion mehrfach","okay"),"")</f>
        <v/>
      </c>
      <c r="AS2759" t="inlineStr">
        <is>
          <t>FI2730</t>
        </is>
      </c>
    </row>
    <row r="2760">
      <c r="A2760">
        <f>IFERROR(IF(BTT[[#This Row],[Lfd Nr. 
(aus konsolidierter Datei)]]&lt;&gt;"",BTT[[#This Row],[Lfd Nr. 
(aus konsolidierter Datei)]],VLOOKUP(aktives_Teilprojekt,Teilprojekte[[Teilprojekte]:[Kürzel]],2,FALSE)&amp;ROW(BTT[[#This Row],[Lfd Nr.
(automatisch)]])-2),"")</f>
        <v/>
      </c>
      <c r="E2760">
        <f>IFERROR(IF(NOT(BTT[[#This Row],[Manuelle Änderung des Verantwortliches TP
(Auswahl - bei Bedarf)]]=""),BTT[[#This Row],[Manuelle Änderung des Verantwortliches TP
(Auswahl - bei Bedarf)]],VLOOKUP(BTT[[#This Row],[Hauptprozess
(Pflichtauswahl)]],Hauptprozesse[],3,FALSE)),"")</f>
        <v/>
      </c>
      <c r="F2760" t="inlineStr">
        <is>
          <t>FI</t>
        </is>
      </c>
      <c r="G2760" t="inlineStr">
        <is>
          <t>CO</t>
        </is>
      </c>
      <c r="H2760" t="inlineStr">
        <is>
          <t>FI</t>
        </is>
      </c>
      <c r="I2760" t="inlineStr">
        <is>
          <t>S_ALR_87013608</t>
        </is>
      </c>
      <c r="J2760">
        <f>IFERROR(VLOOKUP(BTT[[#This Row],[Verwendete Transaktion (Pflichtauswahl)]],Transaktionen[[Transaktionen]:[Langtext]],2,FALSE),"")</f>
        <v/>
      </c>
      <c r="V2760">
        <f>IFERROR(VLOOKUP(BTT[[#This Row],[Verwendetes Formular
(Auswahl falls relevant)]],Formulare[[Formularbezeichnung]:[Formularname (technisch)]],2,FALSE),"")</f>
        <v/>
      </c>
      <c r="AK2760">
        <f>IF(BTT[[#This Row],[Subprozess
(optionale Auswahl)]]="","okay",IF(VLOOKUP(BTT[[#This Row],[Subprozess
(optionale Auswahl)]],BPML[[Subprozess]:[Zugeordneter Hauptprozess]],3,FALSE)=BTT[[#This Row],[Hauptprozess
(Pflichtauswahl)]],"okay","falscher Subprozess"))</f>
        <v/>
      </c>
      <c r="AL2760">
        <f>IF(aktives_Teilprojekt="Master","",IF(BTT[[#This Row],[Verantwortliches TP
(automatisch)]]=VLOOKUP(aktives_Teilprojekt,Teilprojekte[[Teilprojekte]:[Kürzel]],2,FALSE),"okay","Hauptprozess anderes TP"))</f>
        <v/>
      </c>
      <c r="AM27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0">
        <f>IFERROR(IF(BTT[[#This Row],[SAP-Modul
(Pflichtauswahl)]]&lt;&gt;VLOOKUP(BTT[[#This Row],[Verwendete Transaktion (Pflichtauswahl)]],Transaktionen[[Transaktionen]:[Modul]],3,FALSE),"Modul anders","okay"),"")</f>
        <v/>
      </c>
      <c r="AP2760">
        <f>IFERROR(IF(COUNTIFS(BTT[Verwendete Transaktion (Pflichtauswahl)],BTT[[#This Row],[Verwendete Transaktion (Pflichtauswahl)]],BTT[SAP-Modul
(Pflichtauswahl)],"&lt;&gt;"&amp;BTT[[#This Row],[SAP-Modul
(Pflichtauswahl)]])&gt;0,"Modul anders","okay"),"")</f>
        <v/>
      </c>
      <c r="AQ2760">
        <f>IFERROR(IF(COUNTIFS(BTT[Verwendete Transaktion (Pflichtauswahl)],BTT[[#This Row],[Verwendete Transaktion (Pflichtauswahl)]],BTT[Verantwortliches TP
(automatisch)],"&lt;&gt;"&amp;BTT[[#This Row],[Verantwortliches TP
(automatisch)]])&gt;0,"Transaktion mehrfach","okay"),"")</f>
        <v/>
      </c>
      <c r="AR2760">
        <f>IFERROR(IF(COUNTIFS(BTT[Verwendete Transaktion (Pflichtauswahl)],BTT[[#This Row],[Verwendete Transaktion (Pflichtauswahl)]],BTT[Verantwortliches TP
(automatisch)],"&lt;&gt;"&amp;VLOOKUP(aktives_Teilprojekt,Teilprojekte[[Teilprojekte]:[Kürzel]],2,FALSE))&gt;0,"Transaktion mehrfach","okay"),"")</f>
        <v/>
      </c>
      <c r="AS2760" t="inlineStr">
        <is>
          <t>FI2731</t>
        </is>
      </c>
    </row>
    <row r="2761">
      <c r="A2761">
        <f>IFERROR(IF(BTT[[#This Row],[Lfd Nr. 
(aus konsolidierter Datei)]]&lt;&gt;"",BTT[[#This Row],[Lfd Nr. 
(aus konsolidierter Datei)]],VLOOKUP(aktives_Teilprojekt,Teilprojekte[[Teilprojekte]:[Kürzel]],2,FALSE)&amp;ROW(BTT[[#This Row],[Lfd Nr.
(automatisch)]])-2),"")</f>
        <v/>
      </c>
      <c r="E2761">
        <f>IFERROR(IF(NOT(BTT[[#This Row],[Manuelle Änderung des Verantwortliches TP
(Auswahl - bei Bedarf)]]=""),BTT[[#This Row],[Manuelle Änderung des Verantwortliches TP
(Auswahl - bei Bedarf)]],VLOOKUP(BTT[[#This Row],[Hauptprozess
(Pflichtauswahl)]],Hauptprozesse[],3,FALSE)),"")</f>
        <v/>
      </c>
      <c r="F2761" t="inlineStr">
        <is>
          <t>FI</t>
        </is>
      </c>
      <c r="G2761" t="inlineStr">
        <is>
          <t>CO</t>
        </is>
      </c>
      <c r="H2761" t="inlineStr">
        <is>
          <t>FI</t>
        </is>
      </c>
      <c r="I2761" t="inlineStr">
        <is>
          <t>S_ALR_87013610</t>
        </is>
      </c>
      <c r="J2761">
        <f>IFERROR(VLOOKUP(BTT[[#This Row],[Verwendete Transaktion (Pflichtauswahl)]],Transaktionen[[Transaktionen]:[Langtext]],2,FALSE),"")</f>
        <v/>
      </c>
      <c r="V2761">
        <f>IFERROR(VLOOKUP(BTT[[#This Row],[Verwendetes Formular
(Auswahl falls relevant)]],Formulare[[Formularbezeichnung]:[Formularname (technisch)]],2,FALSE),"")</f>
        <v/>
      </c>
      <c r="AK2761">
        <f>IF(BTT[[#This Row],[Subprozess
(optionale Auswahl)]]="","okay",IF(VLOOKUP(BTT[[#This Row],[Subprozess
(optionale Auswahl)]],BPML[[Subprozess]:[Zugeordneter Hauptprozess]],3,FALSE)=BTT[[#This Row],[Hauptprozess
(Pflichtauswahl)]],"okay","falscher Subprozess"))</f>
        <v/>
      </c>
      <c r="AL2761">
        <f>IF(aktives_Teilprojekt="Master","",IF(BTT[[#This Row],[Verantwortliches TP
(automatisch)]]=VLOOKUP(aktives_Teilprojekt,Teilprojekte[[Teilprojekte]:[Kürzel]],2,FALSE),"okay","Hauptprozess anderes TP"))</f>
        <v/>
      </c>
      <c r="AM27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1">
        <f>IFERROR(IF(BTT[[#This Row],[SAP-Modul
(Pflichtauswahl)]]&lt;&gt;VLOOKUP(BTT[[#This Row],[Verwendete Transaktion (Pflichtauswahl)]],Transaktionen[[Transaktionen]:[Modul]],3,FALSE),"Modul anders","okay"),"")</f>
        <v/>
      </c>
      <c r="AP2761">
        <f>IFERROR(IF(COUNTIFS(BTT[Verwendete Transaktion (Pflichtauswahl)],BTT[[#This Row],[Verwendete Transaktion (Pflichtauswahl)]],BTT[SAP-Modul
(Pflichtauswahl)],"&lt;&gt;"&amp;BTT[[#This Row],[SAP-Modul
(Pflichtauswahl)]])&gt;0,"Modul anders","okay"),"")</f>
        <v/>
      </c>
      <c r="AQ2761">
        <f>IFERROR(IF(COUNTIFS(BTT[Verwendete Transaktion (Pflichtauswahl)],BTT[[#This Row],[Verwendete Transaktion (Pflichtauswahl)]],BTT[Verantwortliches TP
(automatisch)],"&lt;&gt;"&amp;BTT[[#This Row],[Verantwortliches TP
(automatisch)]])&gt;0,"Transaktion mehrfach","okay"),"")</f>
        <v/>
      </c>
      <c r="AR2761">
        <f>IFERROR(IF(COUNTIFS(BTT[Verwendete Transaktion (Pflichtauswahl)],BTT[[#This Row],[Verwendete Transaktion (Pflichtauswahl)]],BTT[Verantwortliches TP
(automatisch)],"&lt;&gt;"&amp;VLOOKUP(aktives_Teilprojekt,Teilprojekte[[Teilprojekte]:[Kürzel]],2,FALSE))&gt;0,"Transaktion mehrfach","okay"),"")</f>
        <v/>
      </c>
      <c r="AS2761" t="inlineStr">
        <is>
          <t>FI2732</t>
        </is>
      </c>
    </row>
    <row r="2762">
      <c r="A2762">
        <f>IFERROR(IF(BTT[[#This Row],[Lfd Nr. 
(aus konsolidierter Datei)]]&lt;&gt;"",BTT[[#This Row],[Lfd Nr. 
(aus konsolidierter Datei)]],VLOOKUP(aktives_Teilprojekt,Teilprojekte[[Teilprojekte]:[Kürzel]],2,FALSE)&amp;ROW(BTT[[#This Row],[Lfd Nr.
(automatisch)]])-2),"")</f>
        <v/>
      </c>
      <c r="E2762">
        <f>IFERROR(IF(NOT(BTT[[#This Row],[Manuelle Änderung des Verantwortliches TP
(Auswahl - bei Bedarf)]]=""),BTT[[#This Row],[Manuelle Änderung des Verantwortliches TP
(Auswahl - bei Bedarf)]],VLOOKUP(BTT[[#This Row],[Hauptprozess
(Pflichtauswahl)]],Hauptprozesse[],3,FALSE)),"")</f>
        <v/>
      </c>
      <c r="F2762" t="inlineStr">
        <is>
          <t>FI</t>
        </is>
      </c>
      <c r="G2762" t="inlineStr">
        <is>
          <t>CO-O</t>
        </is>
      </c>
      <c r="H2762" t="inlineStr">
        <is>
          <t>FI</t>
        </is>
      </c>
      <c r="I2762" t="inlineStr">
        <is>
          <t>S_ALR_87013611</t>
        </is>
      </c>
      <c r="J2762">
        <f>IFERROR(VLOOKUP(BTT[[#This Row],[Verwendete Transaktion (Pflichtauswahl)]],Transaktionen[[Transaktionen]:[Langtext]],2,FALSE),"")</f>
        <v/>
      </c>
      <c r="V2762">
        <f>IFERROR(VLOOKUP(BTT[[#This Row],[Verwendetes Formular
(Auswahl falls relevant)]],Formulare[[Formularbezeichnung]:[Formularname (technisch)]],2,FALSE),"")</f>
        <v/>
      </c>
      <c r="AK2762">
        <f>IF(BTT[[#This Row],[Subprozess
(optionale Auswahl)]]="","okay",IF(VLOOKUP(BTT[[#This Row],[Subprozess
(optionale Auswahl)]],BPML[[Subprozess]:[Zugeordneter Hauptprozess]],3,FALSE)=BTT[[#This Row],[Hauptprozess
(Pflichtauswahl)]],"okay","falscher Subprozess"))</f>
        <v/>
      </c>
      <c r="AL2762">
        <f>IF(aktives_Teilprojekt="Master","",IF(BTT[[#This Row],[Verantwortliches TP
(automatisch)]]=VLOOKUP(aktives_Teilprojekt,Teilprojekte[[Teilprojekte]:[Kürzel]],2,FALSE),"okay","Hauptprozess anderes TP"))</f>
        <v/>
      </c>
      <c r="AM27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2">
        <f>IFERROR(IF(BTT[[#This Row],[SAP-Modul
(Pflichtauswahl)]]&lt;&gt;VLOOKUP(BTT[[#This Row],[Verwendete Transaktion (Pflichtauswahl)]],Transaktionen[[Transaktionen]:[Modul]],3,FALSE),"Modul anders","okay"),"")</f>
        <v/>
      </c>
      <c r="AP2762">
        <f>IFERROR(IF(COUNTIFS(BTT[Verwendete Transaktion (Pflichtauswahl)],BTT[[#This Row],[Verwendete Transaktion (Pflichtauswahl)]],BTT[SAP-Modul
(Pflichtauswahl)],"&lt;&gt;"&amp;BTT[[#This Row],[SAP-Modul
(Pflichtauswahl)]])&gt;0,"Modul anders","okay"),"")</f>
        <v/>
      </c>
      <c r="AQ2762">
        <f>IFERROR(IF(COUNTIFS(BTT[Verwendete Transaktion (Pflichtauswahl)],BTT[[#This Row],[Verwendete Transaktion (Pflichtauswahl)]],BTT[Verantwortliches TP
(automatisch)],"&lt;&gt;"&amp;BTT[[#This Row],[Verantwortliches TP
(automatisch)]])&gt;0,"Transaktion mehrfach","okay"),"")</f>
        <v/>
      </c>
      <c r="AR2762">
        <f>IFERROR(IF(COUNTIFS(BTT[Verwendete Transaktion (Pflichtauswahl)],BTT[[#This Row],[Verwendete Transaktion (Pflichtauswahl)]],BTT[Verantwortliches TP
(automatisch)],"&lt;&gt;"&amp;VLOOKUP(aktives_Teilprojekt,Teilprojekte[[Teilprojekte]:[Kürzel]],2,FALSE))&gt;0,"Transaktion mehrfach","okay"),"")</f>
        <v/>
      </c>
      <c r="AS2762" t="inlineStr">
        <is>
          <t>FI2733</t>
        </is>
      </c>
    </row>
    <row r="2763">
      <c r="A2763">
        <f>IFERROR(IF(BTT[[#This Row],[Lfd Nr. 
(aus konsolidierter Datei)]]&lt;&gt;"",BTT[[#This Row],[Lfd Nr. 
(aus konsolidierter Datei)]],VLOOKUP(aktives_Teilprojekt,Teilprojekte[[Teilprojekte]:[Kürzel]],2,FALSE)&amp;ROW(BTT[[#This Row],[Lfd Nr.
(automatisch)]])-2),"")</f>
        <v/>
      </c>
      <c r="E2763">
        <f>IFERROR(IF(NOT(BTT[[#This Row],[Manuelle Änderung des Verantwortliches TP
(Auswahl - bei Bedarf)]]=""),BTT[[#This Row],[Manuelle Änderung des Verantwortliches TP
(Auswahl - bei Bedarf)]],VLOOKUP(BTT[[#This Row],[Hauptprozess
(Pflichtauswahl)]],Hauptprozesse[],3,FALSE)),"")</f>
        <v/>
      </c>
      <c r="F2763" t="inlineStr">
        <is>
          <t>FI</t>
        </is>
      </c>
      <c r="G2763" t="inlineStr">
        <is>
          <t>CO-O</t>
        </is>
      </c>
      <c r="H2763" t="inlineStr">
        <is>
          <t>FI</t>
        </is>
      </c>
      <c r="I2763" t="inlineStr">
        <is>
          <t>S_ALR_87013614</t>
        </is>
      </c>
      <c r="J2763">
        <f>IFERROR(VLOOKUP(BTT[[#This Row],[Verwendete Transaktion (Pflichtauswahl)]],Transaktionen[[Transaktionen]:[Langtext]],2,FALSE),"")</f>
        <v/>
      </c>
      <c r="V2763">
        <f>IFERROR(VLOOKUP(BTT[[#This Row],[Verwendetes Formular
(Auswahl falls relevant)]],Formulare[[Formularbezeichnung]:[Formularname (technisch)]],2,FALSE),"")</f>
        <v/>
      </c>
      <c r="AK2763">
        <f>IF(BTT[[#This Row],[Subprozess
(optionale Auswahl)]]="","okay",IF(VLOOKUP(BTT[[#This Row],[Subprozess
(optionale Auswahl)]],BPML[[Subprozess]:[Zugeordneter Hauptprozess]],3,FALSE)=BTT[[#This Row],[Hauptprozess
(Pflichtauswahl)]],"okay","falscher Subprozess"))</f>
        <v/>
      </c>
      <c r="AL2763">
        <f>IF(aktives_Teilprojekt="Master","",IF(BTT[[#This Row],[Verantwortliches TP
(automatisch)]]=VLOOKUP(aktives_Teilprojekt,Teilprojekte[[Teilprojekte]:[Kürzel]],2,FALSE),"okay","Hauptprozess anderes TP"))</f>
        <v/>
      </c>
      <c r="AM27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3">
        <f>IFERROR(IF(BTT[[#This Row],[SAP-Modul
(Pflichtauswahl)]]&lt;&gt;VLOOKUP(BTT[[#This Row],[Verwendete Transaktion (Pflichtauswahl)]],Transaktionen[[Transaktionen]:[Modul]],3,FALSE),"Modul anders","okay"),"")</f>
        <v/>
      </c>
      <c r="AP2763">
        <f>IFERROR(IF(COUNTIFS(BTT[Verwendete Transaktion (Pflichtauswahl)],BTT[[#This Row],[Verwendete Transaktion (Pflichtauswahl)]],BTT[SAP-Modul
(Pflichtauswahl)],"&lt;&gt;"&amp;BTT[[#This Row],[SAP-Modul
(Pflichtauswahl)]])&gt;0,"Modul anders","okay"),"")</f>
        <v/>
      </c>
      <c r="AQ2763">
        <f>IFERROR(IF(COUNTIFS(BTT[Verwendete Transaktion (Pflichtauswahl)],BTT[[#This Row],[Verwendete Transaktion (Pflichtauswahl)]],BTT[Verantwortliches TP
(automatisch)],"&lt;&gt;"&amp;BTT[[#This Row],[Verantwortliches TP
(automatisch)]])&gt;0,"Transaktion mehrfach","okay"),"")</f>
        <v/>
      </c>
      <c r="AR2763">
        <f>IFERROR(IF(COUNTIFS(BTT[Verwendete Transaktion (Pflichtauswahl)],BTT[[#This Row],[Verwendete Transaktion (Pflichtauswahl)]],BTT[Verantwortliches TP
(automatisch)],"&lt;&gt;"&amp;VLOOKUP(aktives_Teilprojekt,Teilprojekte[[Teilprojekte]:[Kürzel]],2,FALSE))&gt;0,"Transaktion mehrfach","okay"),"")</f>
        <v/>
      </c>
      <c r="AS2763" t="inlineStr">
        <is>
          <t>FI2734</t>
        </is>
      </c>
    </row>
    <row r="2764">
      <c r="A2764">
        <f>IFERROR(IF(BTT[[#This Row],[Lfd Nr. 
(aus konsolidierter Datei)]]&lt;&gt;"",BTT[[#This Row],[Lfd Nr. 
(aus konsolidierter Datei)]],VLOOKUP(aktives_Teilprojekt,Teilprojekte[[Teilprojekte]:[Kürzel]],2,FALSE)&amp;ROW(BTT[[#This Row],[Lfd Nr.
(automatisch)]])-2),"")</f>
        <v/>
      </c>
      <c r="E2764">
        <f>IFERROR(IF(NOT(BTT[[#This Row],[Manuelle Änderung des Verantwortliches TP
(Auswahl - bei Bedarf)]]=""),BTT[[#This Row],[Manuelle Änderung des Verantwortliches TP
(Auswahl - bei Bedarf)]],VLOOKUP(BTT[[#This Row],[Hauptprozess
(Pflichtauswahl)]],Hauptprozesse[],3,FALSE)),"")</f>
        <v/>
      </c>
      <c r="F2764" t="inlineStr">
        <is>
          <t>FI</t>
        </is>
      </c>
      <c r="G2764" t="inlineStr">
        <is>
          <t>CO-O</t>
        </is>
      </c>
      <c r="H2764" t="inlineStr">
        <is>
          <t>FI</t>
        </is>
      </c>
      <c r="I2764" t="inlineStr">
        <is>
          <t>S_ALR_87013615</t>
        </is>
      </c>
      <c r="J2764">
        <f>IFERROR(VLOOKUP(BTT[[#This Row],[Verwendete Transaktion (Pflichtauswahl)]],Transaktionen[[Transaktionen]:[Langtext]],2,FALSE),"")</f>
        <v/>
      </c>
      <c r="V2764">
        <f>IFERROR(VLOOKUP(BTT[[#This Row],[Verwendetes Formular
(Auswahl falls relevant)]],Formulare[[Formularbezeichnung]:[Formularname (technisch)]],2,FALSE),"")</f>
        <v/>
      </c>
      <c r="AK2764">
        <f>IF(BTT[[#This Row],[Subprozess
(optionale Auswahl)]]="","okay",IF(VLOOKUP(BTT[[#This Row],[Subprozess
(optionale Auswahl)]],BPML[[Subprozess]:[Zugeordneter Hauptprozess]],3,FALSE)=BTT[[#This Row],[Hauptprozess
(Pflichtauswahl)]],"okay","falscher Subprozess"))</f>
        <v/>
      </c>
      <c r="AL2764">
        <f>IF(aktives_Teilprojekt="Master","",IF(BTT[[#This Row],[Verantwortliches TP
(automatisch)]]=VLOOKUP(aktives_Teilprojekt,Teilprojekte[[Teilprojekte]:[Kürzel]],2,FALSE),"okay","Hauptprozess anderes TP"))</f>
        <v/>
      </c>
      <c r="AM27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4">
        <f>IFERROR(IF(BTT[[#This Row],[SAP-Modul
(Pflichtauswahl)]]&lt;&gt;VLOOKUP(BTT[[#This Row],[Verwendete Transaktion (Pflichtauswahl)]],Transaktionen[[Transaktionen]:[Modul]],3,FALSE),"Modul anders","okay"),"")</f>
        <v/>
      </c>
      <c r="AP2764">
        <f>IFERROR(IF(COUNTIFS(BTT[Verwendete Transaktion (Pflichtauswahl)],BTT[[#This Row],[Verwendete Transaktion (Pflichtauswahl)]],BTT[SAP-Modul
(Pflichtauswahl)],"&lt;&gt;"&amp;BTT[[#This Row],[SAP-Modul
(Pflichtauswahl)]])&gt;0,"Modul anders","okay"),"")</f>
        <v/>
      </c>
      <c r="AQ2764">
        <f>IFERROR(IF(COUNTIFS(BTT[Verwendete Transaktion (Pflichtauswahl)],BTT[[#This Row],[Verwendete Transaktion (Pflichtauswahl)]],BTT[Verantwortliches TP
(automatisch)],"&lt;&gt;"&amp;BTT[[#This Row],[Verantwortliches TP
(automatisch)]])&gt;0,"Transaktion mehrfach","okay"),"")</f>
        <v/>
      </c>
      <c r="AR2764">
        <f>IFERROR(IF(COUNTIFS(BTT[Verwendete Transaktion (Pflichtauswahl)],BTT[[#This Row],[Verwendete Transaktion (Pflichtauswahl)]],BTT[Verantwortliches TP
(automatisch)],"&lt;&gt;"&amp;VLOOKUP(aktives_Teilprojekt,Teilprojekte[[Teilprojekte]:[Kürzel]],2,FALSE))&gt;0,"Transaktion mehrfach","okay"),"")</f>
        <v/>
      </c>
      <c r="AS2764" t="inlineStr">
        <is>
          <t>FI2735</t>
        </is>
      </c>
    </row>
    <row r="2765">
      <c r="A2765">
        <f>IFERROR(IF(BTT[[#This Row],[Lfd Nr. 
(aus konsolidierter Datei)]]&lt;&gt;"",BTT[[#This Row],[Lfd Nr. 
(aus konsolidierter Datei)]],VLOOKUP(aktives_Teilprojekt,Teilprojekte[[Teilprojekte]:[Kürzel]],2,FALSE)&amp;ROW(BTT[[#This Row],[Lfd Nr.
(automatisch)]])-2),"")</f>
        <v/>
      </c>
      <c r="E2765">
        <f>IFERROR(IF(NOT(BTT[[#This Row],[Manuelle Änderung des Verantwortliches TP
(Auswahl - bei Bedarf)]]=""),BTT[[#This Row],[Manuelle Änderung des Verantwortliches TP
(Auswahl - bei Bedarf)]],VLOOKUP(BTT[[#This Row],[Hauptprozess
(Pflichtauswahl)]],Hauptprozesse[],3,FALSE)),"")</f>
        <v/>
      </c>
      <c r="F2765" t="inlineStr">
        <is>
          <t>FI</t>
        </is>
      </c>
      <c r="G2765" t="inlineStr">
        <is>
          <t>CO-O</t>
        </is>
      </c>
      <c r="H2765" t="inlineStr">
        <is>
          <t>FI</t>
        </is>
      </c>
      <c r="I2765" t="inlineStr">
        <is>
          <t>S_ALR_87013617</t>
        </is>
      </c>
      <c r="J2765">
        <f>IFERROR(VLOOKUP(BTT[[#This Row],[Verwendete Transaktion (Pflichtauswahl)]],Transaktionen[[Transaktionen]:[Langtext]],2,FALSE),"")</f>
        <v/>
      </c>
      <c r="V2765">
        <f>IFERROR(VLOOKUP(BTT[[#This Row],[Verwendetes Formular
(Auswahl falls relevant)]],Formulare[[Formularbezeichnung]:[Formularname (technisch)]],2,FALSE),"")</f>
        <v/>
      </c>
      <c r="AK2765">
        <f>IF(BTT[[#This Row],[Subprozess
(optionale Auswahl)]]="","okay",IF(VLOOKUP(BTT[[#This Row],[Subprozess
(optionale Auswahl)]],BPML[[Subprozess]:[Zugeordneter Hauptprozess]],3,FALSE)=BTT[[#This Row],[Hauptprozess
(Pflichtauswahl)]],"okay","falscher Subprozess"))</f>
        <v/>
      </c>
      <c r="AL2765">
        <f>IF(aktives_Teilprojekt="Master","",IF(BTT[[#This Row],[Verantwortliches TP
(automatisch)]]=VLOOKUP(aktives_Teilprojekt,Teilprojekte[[Teilprojekte]:[Kürzel]],2,FALSE),"okay","Hauptprozess anderes TP"))</f>
        <v/>
      </c>
      <c r="AM27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5">
        <f>IFERROR(IF(BTT[[#This Row],[SAP-Modul
(Pflichtauswahl)]]&lt;&gt;VLOOKUP(BTT[[#This Row],[Verwendete Transaktion (Pflichtauswahl)]],Transaktionen[[Transaktionen]:[Modul]],3,FALSE),"Modul anders","okay"),"")</f>
        <v/>
      </c>
      <c r="AP2765">
        <f>IFERROR(IF(COUNTIFS(BTT[Verwendete Transaktion (Pflichtauswahl)],BTT[[#This Row],[Verwendete Transaktion (Pflichtauswahl)]],BTT[SAP-Modul
(Pflichtauswahl)],"&lt;&gt;"&amp;BTT[[#This Row],[SAP-Modul
(Pflichtauswahl)]])&gt;0,"Modul anders","okay"),"")</f>
        <v/>
      </c>
      <c r="AQ2765">
        <f>IFERROR(IF(COUNTIFS(BTT[Verwendete Transaktion (Pflichtauswahl)],BTT[[#This Row],[Verwendete Transaktion (Pflichtauswahl)]],BTT[Verantwortliches TP
(automatisch)],"&lt;&gt;"&amp;BTT[[#This Row],[Verantwortliches TP
(automatisch)]])&gt;0,"Transaktion mehrfach","okay"),"")</f>
        <v/>
      </c>
      <c r="AR2765">
        <f>IFERROR(IF(COUNTIFS(BTT[Verwendete Transaktion (Pflichtauswahl)],BTT[[#This Row],[Verwendete Transaktion (Pflichtauswahl)]],BTT[Verantwortliches TP
(automatisch)],"&lt;&gt;"&amp;VLOOKUP(aktives_Teilprojekt,Teilprojekte[[Teilprojekte]:[Kürzel]],2,FALSE))&gt;0,"Transaktion mehrfach","okay"),"")</f>
        <v/>
      </c>
      <c r="AS2765" t="inlineStr">
        <is>
          <t>FI2736</t>
        </is>
      </c>
    </row>
    <row r="2766">
      <c r="A2766">
        <f>IFERROR(IF(BTT[[#This Row],[Lfd Nr. 
(aus konsolidierter Datei)]]&lt;&gt;"",BTT[[#This Row],[Lfd Nr. 
(aus konsolidierter Datei)]],VLOOKUP(aktives_Teilprojekt,Teilprojekte[[Teilprojekte]:[Kürzel]],2,FALSE)&amp;ROW(BTT[[#This Row],[Lfd Nr.
(automatisch)]])-2),"")</f>
        <v/>
      </c>
      <c r="E2766">
        <f>IFERROR(IF(NOT(BTT[[#This Row],[Manuelle Änderung des Verantwortliches TP
(Auswahl - bei Bedarf)]]=""),BTT[[#This Row],[Manuelle Änderung des Verantwortliches TP
(Auswahl - bei Bedarf)]],VLOOKUP(BTT[[#This Row],[Hauptprozess
(Pflichtauswahl)]],Hauptprozesse[],3,FALSE)),"")</f>
        <v/>
      </c>
      <c r="F2766" t="inlineStr">
        <is>
          <t>FI</t>
        </is>
      </c>
      <c r="G2766" t="inlineStr">
        <is>
          <t>CO-O</t>
        </is>
      </c>
      <c r="H2766" t="inlineStr">
        <is>
          <t>FI</t>
        </is>
      </c>
      <c r="I2766" t="inlineStr">
        <is>
          <t>S_ALR_87013618</t>
        </is>
      </c>
      <c r="J2766">
        <f>IFERROR(VLOOKUP(BTT[[#This Row],[Verwendete Transaktion (Pflichtauswahl)]],Transaktionen[[Transaktionen]:[Langtext]],2,FALSE),"")</f>
        <v/>
      </c>
      <c r="V2766">
        <f>IFERROR(VLOOKUP(BTT[[#This Row],[Verwendetes Formular
(Auswahl falls relevant)]],Formulare[[Formularbezeichnung]:[Formularname (technisch)]],2,FALSE),"")</f>
        <v/>
      </c>
      <c r="AK2766">
        <f>IF(BTT[[#This Row],[Subprozess
(optionale Auswahl)]]="","okay",IF(VLOOKUP(BTT[[#This Row],[Subprozess
(optionale Auswahl)]],BPML[[Subprozess]:[Zugeordneter Hauptprozess]],3,FALSE)=BTT[[#This Row],[Hauptprozess
(Pflichtauswahl)]],"okay","falscher Subprozess"))</f>
        <v/>
      </c>
      <c r="AL2766">
        <f>IF(aktives_Teilprojekt="Master","",IF(BTT[[#This Row],[Verantwortliches TP
(automatisch)]]=VLOOKUP(aktives_Teilprojekt,Teilprojekte[[Teilprojekte]:[Kürzel]],2,FALSE),"okay","Hauptprozess anderes TP"))</f>
        <v/>
      </c>
      <c r="AM27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6">
        <f>IFERROR(IF(BTT[[#This Row],[SAP-Modul
(Pflichtauswahl)]]&lt;&gt;VLOOKUP(BTT[[#This Row],[Verwendete Transaktion (Pflichtauswahl)]],Transaktionen[[Transaktionen]:[Modul]],3,FALSE),"Modul anders","okay"),"")</f>
        <v/>
      </c>
      <c r="AP2766">
        <f>IFERROR(IF(COUNTIFS(BTT[Verwendete Transaktion (Pflichtauswahl)],BTT[[#This Row],[Verwendete Transaktion (Pflichtauswahl)]],BTT[SAP-Modul
(Pflichtauswahl)],"&lt;&gt;"&amp;BTT[[#This Row],[SAP-Modul
(Pflichtauswahl)]])&gt;0,"Modul anders","okay"),"")</f>
        <v/>
      </c>
      <c r="AQ2766">
        <f>IFERROR(IF(COUNTIFS(BTT[Verwendete Transaktion (Pflichtauswahl)],BTT[[#This Row],[Verwendete Transaktion (Pflichtauswahl)]],BTT[Verantwortliches TP
(automatisch)],"&lt;&gt;"&amp;BTT[[#This Row],[Verantwortliches TP
(automatisch)]])&gt;0,"Transaktion mehrfach","okay"),"")</f>
        <v/>
      </c>
      <c r="AR2766">
        <f>IFERROR(IF(COUNTIFS(BTT[Verwendete Transaktion (Pflichtauswahl)],BTT[[#This Row],[Verwendete Transaktion (Pflichtauswahl)]],BTT[Verantwortliches TP
(automatisch)],"&lt;&gt;"&amp;VLOOKUP(aktives_Teilprojekt,Teilprojekte[[Teilprojekte]:[Kürzel]],2,FALSE))&gt;0,"Transaktion mehrfach","okay"),"")</f>
        <v/>
      </c>
      <c r="AS2766" t="inlineStr">
        <is>
          <t>FI2737</t>
        </is>
      </c>
    </row>
    <row r="2767">
      <c r="A2767">
        <f>IFERROR(IF(BTT[[#This Row],[Lfd Nr. 
(aus konsolidierter Datei)]]&lt;&gt;"",BTT[[#This Row],[Lfd Nr. 
(aus konsolidierter Datei)]],VLOOKUP(aktives_Teilprojekt,Teilprojekte[[Teilprojekte]:[Kürzel]],2,FALSE)&amp;ROW(BTT[[#This Row],[Lfd Nr.
(automatisch)]])-2),"")</f>
        <v/>
      </c>
      <c r="B2767" t="inlineStr">
        <is>
          <t>Berichtswesen</t>
        </is>
      </c>
      <c r="E2767">
        <f>IFERROR(IF(NOT(BTT[[#This Row],[Manuelle Änderung des Verantwortliches TP
(Auswahl - bei Bedarf)]]=""),BTT[[#This Row],[Manuelle Änderung des Verantwortliches TP
(Auswahl - bei Bedarf)]],VLOOKUP(BTT[[#This Row],[Hauptprozess
(Pflichtauswahl)]],Hauptprozesse[],3,FALSE)),"")</f>
        <v/>
      </c>
      <c r="F2767" t="inlineStr">
        <is>
          <t>FI</t>
        </is>
      </c>
      <c r="G2767" t="inlineStr">
        <is>
          <t>CO-O</t>
        </is>
      </c>
      <c r="H2767" t="inlineStr">
        <is>
          <t>FI</t>
        </is>
      </c>
      <c r="I2767" t="inlineStr">
        <is>
          <t>S_ALR_87013619</t>
        </is>
      </c>
      <c r="J2767">
        <f>IFERROR(VLOOKUP(BTT[[#This Row],[Verwendete Transaktion (Pflichtauswahl)]],Transaktionen[[Transaktionen]:[Langtext]],2,FALSE),"")</f>
        <v/>
      </c>
      <c r="V2767">
        <f>IFERROR(VLOOKUP(BTT[[#This Row],[Verwendetes Formular
(Auswahl falls relevant)]],Formulare[[Formularbezeichnung]:[Formularname (technisch)]],2,FALSE),"")</f>
        <v/>
      </c>
      <c r="AK2767">
        <f>IF(BTT[[#This Row],[Subprozess
(optionale Auswahl)]]="","okay",IF(VLOOKUP(BTT[[#This Row],[Subprozess
(optionale Auswahl)]],BPML[[Subprozess]:[Zugeordneter Hauptprozess]],3,FALSE)=BTT[[#This Row],[Hauptprozess
(Pflichtauswahl)]],"okay","falscher Subprozess"))</f>
        <v/>
      </c>
      <c r="AL2767">
        <f>IF(aktives_Teilprojekt="Master","",IF(BTT[[#This Row],[Verantwortliches TP
(automatisch)]]=VLOOKUP(aktives_Teilprojekt,Teilprojekte[[Teilprojekte]:[Kürzel]],2,FALSE),"okay","Hauptprozess anderes TP"))</f>
        <v/>
      </c>
      <c r="AM27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7">
        <f>IFERROR(IF(BTT[[#This Row],[SAP-Modul
(Pflichtauswahl)]]&lt;&gt;VLOOKUP(BTT[[#This Row],[Verwendete Transaktion (Pflichtauswahl)]],Transaktionen[[Transaktionen]:[Modul]],3,FALSE),"Modul anders","okay"),"")</f>
        <v/>
      </c>
      <c r="AP2767">
        <f>IFERROR(IF(COUNTIFS(BTT[Verwendete Transaktion (Pflichtauswahl)],BTT[[#This Row],[Verwendete Transaktion (Pflichtauswahl)]],BTT[SAP-Modul
(Pflichtauswahl)],"&lt;&gt;"&amp;BTT[[#This Row],[SAP-Modul
(Pflichtauswahl)]])&gt;0,"Modul anders","okay"),"")</f>
        <v/>
      </c>
      <c r="AQ2767">
        <f>IFERROR(IF(COUNTIFS(BTT[Verwendete Transaktion (Pflichtauswahl)],BTT[[#This Row],[Verwendete Transaktion (Pflichtauswahl)]],BTT[Verantwortliches TP
(automatisch)],"&lt;&gt;"&amp;BTT[[#This Row],[Verantwortliches TP
(automatisch)]])&gt;0,"Transaktion mehrfach","okay"),"")</f>
        <v/>
      </c>
      <c r="AR2767">
        <f>IFERROR(IF(COUNTIFS(BTT[Verwendete Transaktion (Pflichtauswahl)],BTT[[#This Row],[Verwendete Transaktion (Pflichtauswahl)]],BTT[Verantwortliches TP
(automatisch)],"&lt;&gt;"&amp;VLOOKUP(aktives_Teilprojekt,Teilprojekte[[Teilprojekte]:[Kürzel]],2,FALSE))&gt;0,"Transaktion mehrfach","okay"),"")</f>
        <v/>
      </c>
      <c r="AS2767" t="inlineStr">
        <is>
          <t>FI2738</t>
        </is>
      </c>
    </row>
    <row r="2768">
      <c r="A2768">
        <f>IFERROR(IF(BTT[[#This Row],[Lfd Nr. 
(aus konsolidierter Datei)]]&lt;&gt;"",BTT[[#This Row],[Lfd Nr. 
(aus konsolidierter Datei)]],VLOOKUP(aktives_Teilprojekt,Teilprojekte[[Teilprojekte]:[Kürzel]],2,FALSE)&amp;ROW(BTT[[#This Row],[Lfd Nr.
(automatisch)]])-2),"")</f>
        <v/>
      </c>
      <c r="E2768">
        <f>IFERROR(IF(NOT(BTT[[#This Row],[Manuelle Änderung des Verantwortliches TP
(Auswahl - bei Bedarf)]]=""),BTT[[#This Row],[Manuelle Änderung des Verantwortliches TP
(Auswahl - bei Bedarf)]],VLOOKUP(BTT[[#This Row],[Hauptprozess
(Pflichtauswahl)]],Hauptprozesse[],3,FALSE)),"")</f>
        <v/>
      </c>
      <c r="F2768" t="inlineStr">
        <is>
          <t>FI</t>
        </is>
      </c>
      <c r="G2768" t="inlineStr">
        <is>
          <t>CO-O</t>
        </is>
      </c>
      <c r="H2768" t="inlineStr">
        <is>
          <t>FI</t>
        </is>
      </c>
      <c r="I2768" t="inlineStr">
        <is>
          <t>S_ALR_87013620</t>
        </is>
      </c>
      <c r="J2768">
        <f>IFERROR(VLOOKUP(BTT[[#This Row],[Verwendete Transaktion (Pflichtauswahl)]],Transaktionen[[Transaktionen]:[Langtext]],2,FALSE),"")</f>
        <v/>
      </c>
      <c r="V2768">
        <f>IFERROR(VLOOKUP(BTT[[#This Row],[Verwendetes Formular
(Auswahl falls relevant)]],Formulare[[Formularbezeichnung]:[Formularname (technisch)]],2,FALSE),"")</f>
        <v/>
      </c>
      <c r="AK2768">
        <f>IF(BTT[[#This Row],[Subprozess
(optionale Auswahl)]]="","okay",IF(VLOOKUP(BTT[[#This Row],[Subprozess
(optionale Auswahl)]],BPML[[Subprozess]:[Zugeordneter Hauptprozess]],3,FALSE)=BTT[[#This Row],[Hauptprozess
(Pflichtauswahl)]],"okay","falscher Subprozess"))</f>
        <v/>
      </c>
      <c r="AL2768">
        <f>IF(aktives_Teilprojekt="Master","",IF(BTT[[#This Row],[Verantwortliches TP
(automatisch)]]=VLOOKUP(aktives_Teilprojekt,Teilprojekte[[Teilprojekte]:[Kürzel]],2,FALSE),"okay","Hauptprozess anderes TP"))</f>
        <v/>
      </c>
      <c r="AM27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8">
        <f>IFERROR(IF(BTT[[#This Row],[SAP-Modul
(Pflichtauswahl)]]&lt;&gt;VLOOKUP(BTT[[#This Row],[Verwendete Transaktion (Pflichtauswahl)]],Transaktionen[[Transaktionen]:[Modul]],3,FALSE),"Modul anders","okay"),"")</f>
        <v/>
      </c>
      <c r="AP2768">
        <f>IFERROR(IF(COUNTIFS(BTT[Verwendete Transaktion (Pflichtauswahl)],BTT[[#This Row],[Verwendete Transaktion (Pflichtauswahl)]],BTT[SAP-Modul
(Pflichtauswahl)],"&lt;&gt;"&amp;BTT[[#This Row],[SAP-Modul
(Pflichtauswahl)]])&gt;0,"Modul anders","okay"),"")</f>
        <v/>
      </c>
      <c r="AQ2768">
        <f>IFERROR(IF(COUNTIFS(BTT[Verwendete Transaktion (Pflichtauswahl)],BTT[[#This Row],[Verwendete Transaktion (Pflichtauswahl)]],BTT[Verantwortliches TP
(automatisch)],"&lt;&gt;"&amp;BTT[[#This Row],[Verantwortliches TP
(automatisch)]])&gt;0,"Transaktion mehrfach","okay"),"")</f>
        <v/>
      </c>
      <c r="AR2768">
        <f>IFERROR(IF(COUNTIFS(BTT[Verwendete Transaktion (Pflichtauswahl)],BTT[[#This Row],[Verwendete Transaktion (Pflichtauswahl)]],BTT[Verantwortliches TP
(automatisch)],"&lt;&gt;"&amp;VLOOKUP(aktives_Teilprojekt,Teilprojekte[[Teilprojekte]:[Kürzel]],2,FALSE))&gt;0,"Transaktion mehrfach","okay"),"")</f>
        <v/>
      </c>
      <c r="AS2768" t="inlineStr">
        <is>
          <t>FI2739</t>
        </is>
      </c>
    </row>
    <row r="2769">
      <c r="A2769">
        <f>IFERROR(IF(BTT[[#This Row],[Lfd Nr. 
(aus konsolidierter Datei)]]&lt;&gt;"",BTT[[#This Row],[Lfd Nr. 
(aus konsolidierter Datei)]],VLOOKUP(aktives_Teilprojekt,Teilprojekte[[Teilprojekte]:[Kürzel]],2,FALSE)&amp;ROW(BTT[[#This Row],[Lfd Nr.
(automatisch)]])-2),"")</f>
        <v/>
      </c>
      <c r="E2769">
        <f>IFERROR(IF(NOT(BTT[[#This Row],[Manuelle Änderung des Verantwortliches TP
(Auswahl - bei Bedarf)]]=""),BTT[[#This Row],[Manuelle Änderung des Verantwortliches TP
(Auswahl - bei Bedarf)]],VLOOKUP(BTT[[#This Row],[Hauptprozess
(Pflichtauswahl)]],Hauptprozesse[],3,FALSE)),"")</f>
        <v/>
      </c>
      <c r="F2769" t="inlineStr">
        <is>
          <t>FI</t>
        </is>
      </c>
      <c r="G2769" t="inlineStr">
        <is>
          <t>CO-O</t>
        </is>
      </c>
      <c r="H2769" t="inlineStr">
        <is>
          <t>FI</t>
        </is>
      </c>
      <c r="I2769" t="inlineStr">
        <is>
          <t>S_ALR_87013623</t>
        </is>
      </c>
      <c r="J2769">
        <f>IFERROR(VLOOKUP(BTT[[#This Row],[Verwendete Transaktion (Pflichtauswahl)]],Transaktionen[[Transaktionen]:[Langtext]],2,FALSE),"")</f>
        <v/>
      </c>
      <c r="V2769">
        <f>IFERROR(VLOOKUP(BTT[[#This Row],[Verwendetes Formular
(Auswahl falls relevant)]],Formulare[[Formularbezeichnung]:[Formularname (technisch)]],2,FALSE),"")</f>
        <v/>
      </c>
      <c r="AK2769">
        <f>IF(BTT[[#This Row],[Subprozess
(optionale Auswahl)]]="","okay",IF(VLOOKUP(BTT[[#This Row],[Subprozess
(optionale Auswahl)]],BPML[[Subprozess]:[Zugeordneter Hauptprozess]],3,FALSE)=BTT[[#This Row],[Hauptprozess
(Pflichtauswahl)]],"okay","falscher Subprozess"))</f>
        <v/>
      </c>
      <c r="AL2769">
        <f>IF(aktives_Teilprojekt="Master","",IF(BTT[[#This Row],[Verantwortliches TP
(automatisch)]]=VLOOKUP(aktives_Teilprojekt,Teilprojekte[[Teilprojekte]:[Kürzel]],2,FALSE),"okay","Hauptprozess anderes TP"))</f>
        <v/>
      </c>
      <c r="AM27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69">
        <f>IFERROR(IF(BTT[[#This Row],[SAP-Modul
(Pflichtauswahl)]]&lt;&gt;VLOOKUP(BTT[[#This Row],[Verwendete Transaktion (Pflichtauswahl)]],Transaktionen[[Transaktionen]:[Modul]],3,FALSE),"Modul anders","okay"),"")</f>
        <v/>
      </c>
      <c r="AP2769">
        <f>IFERROR(IF(COUNTIFS(BTT[Verwendete Transaktion (Pflichtauswahl)],BTT[[#This Row],[Verwendete Transaktion (Pflichtauswahl)]],BTT[SAP-Modul
(Pflichtauswahl)],"&lt;&gt;"&amp;BTT[[#This Row],[SAP-Modul
(Pflichtauswahl)]])&gt;0,"Modul anders","okay"),"")</f>
        <v/>
      </c>
      <c r="AQ2769">
        <f>IFERROR(IF(COUNTIFS(BTT[Verwendete Transaktion (Pflichtauswahl)],BTT[[#This Row],[Verwendete Transaktion (Pflichtauswahl)]],BTT[Verantwortliches TP
(automatisch)],"&lt;&gt;"&amp;BTT[[#This Row],[Verantwortliches TP
(automatisch)]])&gt;0,"Transaktion mehrfach","okay"),"")</f>
        <v/>
      </c>
      <c r="AR2769">
        <f>IFERROR(IF(COUNTIFS(BTT[Verwendete Transaktion (Pflichtauswahl)],BTT[[#This Row],[Verwendete Transaktion (Pflichtauswahl)]],BTT[Verantwortliches TP
(automatisch)],"&lt;&gt;"&amp;VLOOKUP(aktives_Teilprojekt,Teilprojekte[[Teilprojekte]:[Kürzel]],2,FALSE))&gt;0,"Transaktion mehrfach","okay"),"")</f>
        <v/>
      </c>
      <c r="AS2769" t="inlineStr">
        <is>
          <t>FI2740</t>
        </is>
      </c>
    </row>
    <row r="2770">
      <c r="A2770">
        <f>IFERROR(IF(BTT[[#This Row],[Lfd Nr. 
(aus konsolidierter Datei)]]&lt;&gt;"",BTT[[#This Row],[Lfd Nr. 
(aus konsolidierter Datei)]],VLOOKUP(aktives_Teilprojekt,Teilprojekte[[Teilprojekte]:[Kürzel]],2,FALSE)&amp;ROW(BTT[[#This Row],[Lfd Nr.
(automatisch)]])-2),"")</f>
        <v/>
      </c>
      <c r="E2770">
        <f>IFERROR(IF(NOT(BTT[[#This Row],[Manuelle Änderung des Verantwortliches TP
(Auswahl - bei Bedarf)]]=""),BTT[[#This Row],[Manuelle Änderung des Verantwortliches TP
(Auswahl - bei Bedarf)]],VLOOKUP(BTT[[#This Row],[Hauptprozess
(Pflichtauswahl)]],Hauptprozesse[],3,FALSE)),"")</f>
        <v/>
      </c>
      <c r="F2770" t="inlineStr">
        <is>
          <t>FI</t>
        </is>
      </c>
      <c r="G2770" t="inlineStr">
        <is>
          <t>CO-O</t>
        </is>
      </c>
      <c r="H2770" t="inlineStr">
        <is>
          <t>FI</t>
        </is>
      </c>
      <c r="I2770" t="inlineStr">
        <is>
          <t>S_ALR_87013624</t>
        </is>
      </c>
      <c r="J2770">
        <f>IFERROR(VLOOKUP(BTT[[#This Row],[Verwendete Transaktion (Pflichtauswahl)]],Transaktionen[[Transaktionen]:[Langtext]],2,FALSE),"")</f>
        <v/>
      </c>
      <c r="V2770">
        <f>IFERROR(VLOOKUP(BTT[[#This Row],[Verwendetes Formular
(Auswahl falls relevant)]],Formulare[[Formularbezeichnung]:[Formularname (technisch)]],2,FALSE),"")</f>
        <v/>
      </c>
      <c r="AK2770">
        <f>IF(BTT[[#This Row],[Subprozess
(optionale Auswahl)]]="","okay",IF(VLOOKUP(BTT[[#This Row],[Subprozess
(optionale Auswahl)]],BPML[[Subprozess]:[Zugeordneter Hauptprozess]],3,FALSE)=BTT[[#This Row],[Hauptprozess
(Pflichtauswahl)]],"okay","falscher Subprozess"))</f>
        <v/>
      </c>
      <c r="AL2770">
        <f>IF(aktives_Teilprojekt="Master","",IF(BTT[[#This Row],[Verantwortliches TP
(automatisch)]]=VLOOKUP(aktives_Teilprojekt,Teilprojekte[[Teilprojekte]:[Kürzel]],2,FALSE),"okay","Hauptprozess anderes TP"))</f>
        <v/>
      </c>
      <c r="AM27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0">
        <f>IFERROR(IF(BTT[[#This Row],[SAP-Modul
(Pflichtauswahl)]]&lt;&gt;VLOOKUP(BTT[[#This Row],[Verwendete Transaktion (Pflichtauswahl)]],Transaktionen[[Transaktionen]:[Modul]],3,FALSE),"Modul anders","okay"),"")</f>
        <v/>
      </c>
      <c r="AP2770">
        <f>IFERROR(IF(COUNTIFS(BTT[Verwendete Transaktion (Pflichtauswahl)],BTT[[#This Row],[Verwendete Transaktion (Pflichtauswahl)]],BTT[SAP-Modul
(Pflichtauswahl)],"&lt;&gt;"&amp;BTT[[#This Row],[SAP-Modul
(Pflichtauswahl)]])&gt;0,"Modul anders","okay"),"")</f>
        <v/>
      </c>
      <c r="AQ2770">
        <f>IFERROR(IF(COUNTIFS(BTT[Verwendete Transaktion (Pflichtauswahl)],BTT[[#This Row],[Verwendete Transaktion (Pflichtauswahl)]],BTT[Verantwortliches TP
(automatisch)],"&lt;&gt;"&amp;BTT[[#This Row],[Verantwortliches TP
(automatisch)]])&gt;0,"Transaktion mehrfach","okay"),"")</f>
        <v/>
      </c>
      <c r="AR2770">
        <f>IFERROR(IF(COUNTIFS(BTT[Verwendete Transaktion (Pflichtauswahl)],BTT[[#This Row],[Verwendete Transaktion (Pflichtauswahl)]],BTT[Verantwortliches TP
(automatisch)],"&lt;&gt;"&amp;VLOOKUP(aktives_Teilprojekt,Teilprojekte[[Teilprojekte]:[Kürzel]],2,FALSE))&gt;0,"Transaktion mehrfach","okay"),"")</f>
        <v/>
      </c>
      <c r="AS2770" t="inlineStr">
        <is>
          <t>FI2741</t>
        </is>
      </c>
    </row>
    <row r="2771">
      <c r="A2771">
        <f>IFERROR(IF(BTT[[#This Row],[Lfd Nr. 
(aus konsolidierter Datei)]]&lt;&gt;"",BTT[[#This Row],[Lfd Nr. 
(aus konsolidierter Datei)]],VLOOKUP(aktives_Teilprojekt,Teilprojekte[[Teilprojekte]:[Kürzel]],2,FALSE)&amp;ROW(BTT[[#This Row],[Lfd Nr.
(automatisch)]])-2),"")</f>
        <v/>
      </c>
      <c r="E2771">
        <f>IFERROR(IF(NOT(BTT[[#This Row],[Manuelle Änderung des Verantwortliches TP
(Auswahl - bei Bedarf)]]=""),BTT[[#This Row],[Manuelle Änderung des Verantwortliches TP
(Auswahl - bei Bedarf)]],VLOOKUP(BTT[[#This Row],[Hauptprozess
(Pflichtauswahl)]],Hauptprozesse[],3,FALSE)),"")</f>
        <v/>
      </c>
      <c r="F2771" t="inlineStr">
        <is>
          <t>FI</t>
        </is>
      </c>
      <c r="G2771" t="inlineStr">
        <is>
          <t>CO-O</t>
        </is>
      </c>
      <c r="H2771" t="inlineStr">
        <is>
          <t>FI</t>
        </is>
      </c>
      <c r="I2771" t="inlineStr">
        <is>
          <t>S_ALR_87013625</t>
        </is>
      </c>
      <c r="J2771">
        <f>IFERROR(VLOOKUP(BTT[[#This Row],[Verwendete Transaktion (Pflichtauswahl)]],Transaktionen[[Transaktionen]:[Langtext]],2,FALSE),"")</f>
        <v/>
      </c>
      <c r="V2771">
        <f>IFERROR(VLOOKUP(BTT[[#This Row],[Verwendetes Formular
(Auswahl falls relevant)]],Formulare[[Formularbezeichnung]:[Formularname (technisch)]],2,FALSE),"")</f>
        <v/>
      </c>
      <c r="AK2771">
        <f>IF(BTT[[#This Row],[Subprozess
(optionale Auswahl)]]="","okay",IF(VLOOKUP(BTT[[#This Row],[Subprozess
(optionale Auswahl)]],BPML[[Subprozess]:[Zugeordneter Hauptprozess]],3,FALSE)=BTT[[#This Row],[Hauptprozess
(Pflichtauswahl)]],"okay","falscher Subprozess"))</f>
        <v/>
      </c>
      <c r="AL2771">
        <f>IF(aktives_Teilprojekt="Master","",IF(BTT[[#This Row],[Verantwortliches TP
(automatisch)]]=VLOOKUP(aktives_Teilprojekt,Teilprojekte[[Teilprojekte]:[Kürzel]],2,FALSE),"okay","Hauptprozess anderes TP"))</f>
        <v/>
      </c>
      <c r="AM27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1">
        <f>IFERROR(IF(BTT[[#This Row],[SAP-Modul
(Pflichtauswahl)]]&lt;&gt;VLOOKUP(BTT[[#This Row],[Verwendete Transaktion (Pflichtauswahl)]],Transaktionen[[Transaktionen]:[Modul]],3,FALSE),"Modul anders","okay"),"")</f>
        <v/>
      </c>
      <c r="AP2771">
        <f>IFERROR(IF(COUNTIFS(BTT[Verwendete Transaktion (Pflichtauswahl)],BTT[[#This Row],[Verwendete Transaktion (Pflichtauswahl)]],BTT[SAP-Modul
(Pflichtauswahl)],"&lt;&gt;"&amp;BTT[[#This Row],[SAP-Modul
(Pflichtauswahl)]])&gt;0,"Modul anders","okay"),"")</f>
        <v/>
      </c>
      <c r="AQ2771">
        <f>IFERROR(IF(COUNTIFS(BTT[Verwendete Transaktion (Pflichtauswahl)],BTT[[#This Row],[Verwendete Transaktion (Pflichtauswahl)]],BTT[Verantwortliches TP
(automatisch)],"&lt;&gt;"&amp;BTT[[#This Row],[Verantwortliches TP
(automatisch)]])&gt;0,"Transaktion mehrfach","okay"),"")</f>
        <v/>
      </c>
      <c r="AR2771">
        <f>IFERROR(IF(COUNTIFS(BTT[Verwendete Transaktion (Pflichtauswahl)],BTT[[#This Row],[Verwendete Transaktion (Pflichtauswahl)]],BTT[Verantwortliches TP
(automatisch)],"&lt;&gt;"&amp;VLOOKUP(aktives_Teilprojekt,Teilprojekte[[Teilprojekte]:[Kürzel]],2,FALSE))&gt;0,"Transaktion mehrfach","okay"),"")</f>
        <v/>
      </c>
      <c r="AS2771" t="inlineStr">
        <is>
          <t>FI2742</t>
        </is>
      </c>
    </row>
    <row r="2772">
      <c r="A2772">
        <f>IFERROR(IF(BTT[[#This Row],[Lfd Nr. 
(aus konsolidierter Datei)]]&lt;&gt;"",BTT[[#This Row],[Lfd Nr. 
(aus konsolidierter Datei)]],VLOOKUP(aktives_Teilprojekt,Teilprojekte[[Teilprojekte]:[Kürzel]],2,FALSE)&amp;ROW(BTT[[#This Row],[Lfd Nr.
(automatisch)]])-2),"")</f>
        <v/>
      </c>
      <c r="E2772">
        <f>IFERROR(IF(NOT(BTT[[#This Row],[Manuelle Änderung des Verantwortliches TP
(Auswahl - bei Bedarf)]]=""),BTT[[#This Row],[Manuelle Änderung des Verantwortliches TP
(Auswahl - bei Bedarf)]],VLOOKUP(BTT[[#This Row],[Hauptprozess
(Pflichtauswahl)]],Hauptprozesse[],3,FALSE)),"")</f>
        <v/>
      </c>
      <c r="F2772" t="inlineStr">
        <is>
          <t>FI</t>
        </is>
      </c>
      <c r="G2772" t="inlineStr">
        <is>
          <t>RW-B/B</t>
        </is>
      </c>
      <c r="H2772" t="inlineStr">
        <is>
          <t>FI</t>
        </is>
      </c>
      <c r="I2772" t="inlineStr">
        <is>
          <t>S_ALR_87013626</t>
        </is>
      </c>
      <c r="J2772">
        <f>IFERROR(VLOOKUP(BTT[[#This Row],[Verwendete Transaktion (Pflichtauswahl)]],Transaktionen[[Transaktionen]:[Langtext]],2,FALSE),"")</f>
        <v/>
      </c>
      <c r="V2772">
        <f>IFERROR(VLOOKUP(BTT[[#This Row],[Verwendetes Formular
(Auswahl falls relevant)]],Formulare[[Formularbezeichnung]:[Formularname (technisch)]],2,FALSE),"")</f>
        <v/>
      </c>
      <c r="AK2772">
        <f>IF(BTT[[#This Row],[Subprozess
(optionale Auswahl)]]="","okay",IF(VLOOKUP(BTT[[#This Row],[Subprozess
(optionale Auswahl)]],BPML[[Subprozess]:[Zugeordneter Hauptprozess]],3,FALSE)=BTT[[#This Row],[Hauptprozess
(Pflichtauswahl)]],"okay","falscher Subprozess"))</f>
        <v/>
      </c>
      <c r="AL2772">
        <f>IF(aktives_Teilprojekt="Master","",IF(BTT[[#This Row],[Verantwortliches TP
(automatisch)]]=VLOOKUP(aktives_Teilprojekt,Teilprojekte[[Teilprojekte]:[Kürzel]],2,FALSE),"okay","Hauptprozess anderes TP"))</f>
        <v/>
      </c>
      <c r="AM27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2">
        <f>IFERROR(IF(BTT[[#This Row],[SAP-Modul
(Pflichtauswahl)]]&lt;&gt;VLOOKUP(BTT[[#This Row],[Verwendete Transaktion (Pflichtauswahl)]],Transaktionen[[Transaktionen]:[Modul]],3,FALSE),"Modul anders","okay"),"")</f>
        <v/>
      </c>
      <c r="AP2772">
        <f>IFERROR(IF(COUNTIFS(BTT[Verwendete Transaktion (Pflichtauswahl)],BTT[[#This Row],[Verwendete Transaktion (Pflichtauswahl)]],BTT[SAP-Modul
(Pflichtauswahl)],"&lt;&gt;"&amp;BTT[[#This Row],[SAP-Modul
(Pflichtauswahl)]])&gt;0,"Modul anders","okay"),"")</f>
        <v/>
      </c>
      <c r="AQ2772">
        <f>IFERROR(IF(COUNTIFS(BTT[Verwendete Transaktion (Pflichtauswahl)],BTT[[#This Row],[Verwendete Transaktion (Pflichtauswahl)]],BTT[Verantwortliches TP
(automatisch)],"&lt;&gt;"&amp;BTT[[#This Row],[Verantwortliches TP
(automatisch)]])&gt;0,"Transaktion mehrfach","okay"),"")</f>
        <v/>
      </c>
      <c r="AR2772">
        <f>IFERROR(IF(COUNTIFS(BTT[Verwendete Transaktion (Pflichtauswahl)],BTT[[#This Row],[Verwendete Transaktion (Pflichtauswahl)]],BTT[Verantwortliches TP
(automatisch)],"&lt;&gt;"&amp;VLOOKUP(aktives_Teilprojekt,Teilprojekte[[Teilprojekte]:[Kürzel]],2,FALSE))&gt;0,"Transaktion mehrfach","okay"),"")</f>
        <v/>
      </c>
      <c r="AS2772" t="inlineStr">
        <is>
          <t>FI2743</t>
        </is>
      </c>
    </row>
    <row r="2773">
      <c r="A2773">
        <f>IFERROR(IF(BTT[[#This Row],[Lfd Nr. 
(aus konsolidierter Datei)]]&lt;&gt;"",BTT[[#This Row],[Lfd Nr. 
(aus konsolidierter Datei)]],VLOOKUP(aktives_Teilprojekt,Teilprojekte[[Teilprojekte]:[Kürzel]],2,FALSE)&amp;ROW(BTT[[#This Row],[Lfd Nr.
(automatisch)]])-2),"")</f>
        <v/>
      </c>
      <c r="E2773">
        <f>IFERROR(IF(NOT(BTT[[#This Row],[Manuelle Änderung des Verantwortliches TP
(Auswahl - bei Bedarf)]]=""),BTT[[#This Row],[Manuelle Änderung des Verantwortliches TP
(Auswahl - bei Bedarf)]],VLOOKUP(BTT[[#This Row],[Hauptprozess
(Pflichtauswahl)]],Hauptprozesse[],3,FALSE)),"")</f>
        <v/>
      </c>
      <c r="F2773" t="inlineStr">
        <is>
          <t>FI</t>
        </is>
      </c>
      <c r="G2773" t="inlineStr">
        <is>
          <t>CO-O</t>
        </is>
      </c>
      <c r="H2773" t="inlineStr">
        <is>
          <t>FI</t>
        </is>
      </c>
      <c r="I2773" t="inlineStr">
        <is>
          <t>S_ALR_87013627</t>
        </is>
      </c>
      <c r="J2773">
        <f>IFERROR(VLOOKUP(BTT[[#This Row],[Verwendete Transaktion (Pflichtauswahl)]],Transaktionen[[Transaktionen]:[Langtext]],2,FALSE),"")</f>
        <v/>
      </c>
      <c r="V2773">
        <f>IFERROR(VLOOKUP(BTT[[#This Row],[Verwendetes Formular
(Auswahl falls relevant)]],Formulare[[Formularbezeichnung]:[Formularname (technisch)]],2,FALSE),"")</f>
        <v/>
      </c>
      <c r="AK2773">
        <f>IF(BTT[[#This Row],[Subprozess
(optionale Auswahl)]]="","okay",IF(VLOOKUP(BTT[[#This Row],[Subprozess
(optionale Auswahl)]],BPML[[Subprozess]:[Zugeordneter Hauptprozess]],3,FALSE)=BTT[[#This Row],[Hauptprozess
(Pflichtauswahl)]],"okay","falscher Subprozess"))</f>
        <v/>
      </c>
      <c r="AL2773">
        <f>IF(aktives_Teilprojekt="Master","",IF(BTT[[#This Row],[Verantwortliches TP
(automatisch)]]=VLOOKUP(aktives_Teilprojekt,Teilprojekte[[Teilprojekte]:[Kürzel]],2,FALSE),"okay","Hauptprozess anderes TP"))</f>
        <v/>
      </c>
      <c r="AM27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3">
        <f>IFERROR(IF(BTT[[#This Row],[SAP-Modul
(Pflichtauswahl)]]&lt;&gt;VLOOKUP(BTT[[#This Row],[Verwendete Transaktion (Pflichtauswahl)]],Transaktionen[[Transaktionen]:[Modul]],3,FALSE),"Modul anders","okay"),"")</f>
        <v/>
      </c>
      <c r="AP2773">
        <f>IFERROR(IF(COUNTIFS(BTT[Verwendete Transaktion (Pflichtauswahl)],BTT[[#This Row],[Verwendete Transaktion (Pflichtauswahl)]],BTT[SAP-Modul
(Pflichtauswahl)],"&lt;&gt;"&amp;BTT[[#This Row],[SAP-Modul
(Pflichtauswahl)]])&gt;0,"Modul anders","okay"),"")</f>
        <v/>
      </c>
      <c r="AQ2773">
        <f>IFERROR(IF(COUNTIFS(BTT[Verwendete Transaktion (Pflichtauswahl)],BTT[[#This Row],[Verwendete Transaktion (Pflichtauswahl)]],BTT[Verantwortliches TP
(automatisch)],"&lt;&gt;"&amp;BTT[[#This Row],[Verantwortliches TP
(automatisch)]])&gt;0,"Transaktion mehrfach","okay"),"")</f>
        <v/>
      </c>
      <c r="AR2773">
        <f>IFERROR(IF(COUNTIFS(BTT[Verwendete Transaktion (Pflichtauswahl)],BTT[[#This Row],[Verwendete Transaktion (Pflichtauswahl)]],BTT[Verantwortliches TP
(automatisch)],"&lt;&gt;"&amp;VLOOKUP(aktives_Teilprojekt,Teilprojekte[[Teilprojekte]:[Kürzel]],2,FALSE))&gt;0,"Transaktion mehrfach","okay"),"")</f>
        <v/>
      </c>
      <c r="AS2773" t="inlineStr">
        <is>
          <t>FI2744</t>
        </is>
      </c>
    </row>
    <row r="2774">
      <c r="A2774">
        <f>IFERROR(IF(BTT[[#This Row],[Lfd Nr. 
(aus konsolidierter Datei)]]&lt;&gt;"",BTT[[#This Row],[Lfd Nr. 
(aus konsolidierter Datei)]],VLOOKUP(aktives_Teilprojekt,Teilprojekte[[Teilprojekte]:[Kürzel]],2,FALSE)&amp;ROW(BTT[[#This Row],[Lfd Nr.
(automatisch)]])-2),"")</f>
        <v/>
      </c>
      <c r="E2774">
        <f>IFERROR(IF(NOT(BTT[[#This Row],[Manuelle Änderung des Verantwortliches TP
(Auswahl - bei Bedarf)]]=""),BTT[[#This Row],[Manuelle Änderung des Verantwortliches TP
(Auswahl - bei Bedarf)]],VLOOKUP(BTT[[#This Row],[Hauptprozess
(Pflichtauswahl)]],Hauptprozesse[],3,FALSE)),"")</f>
        <v/>
      </c>
      <c r="F2774" t="inlineStr">
        <is>
          <t>FI</t>
        </is>
      </c>
      <c r="G2774" t="inlineStr">
        <is>
          <t>CO-O</t>
        </is>
      </c>
      <c r="H2774" t="inlineStr">
        <is>
          <t>FI</t>
        </is>
      </c>
      <c r="I2774" t="inlineStr">
        <is>
          <t>S_ALR_87013629</t>
        </is>
      </c>
      <c r="J2774">
        <f>IFERROR(VLOOKUP(BTT[[#This Row],[Verwendete Transaktion (Pflichtauswahl)]],Transaktionen[[Transaktionen]:[Langtext]],2,FALSE),"")</f>
        <v/>
      </c>
      <c r="V2774">
        <f>IFERROR(VLOOKUP(BTT[[#This Row],[Verwendetes Formular
(Auswahl falls relevant)]],Formulare[[Formularbezeichnung]:[Formularname (technisch)]],2,FALSE),"")</f>
        <v/>
      </c>
      <c r="AK2774">
        <f>IF(BTT[[#This Row],[Subprozess
(optionale Auswahl)]]="","okay",IF(VLOOKUP(BTT[[#This Row],[Subprozess
(optionale Auswahl)]],BPML[[Subprozess]:[Zugeordneter Hauptprozess]],3,FALSE)=BTT[[#This Row],[Hauptprozess
(Pflichtauswahl)]],"okay","falscher Subprozess"))</f>
        <v/>
      </c>
      <c r="AL2774">
        <f>IF(aktives_Teilprojekt="Master","",IF(BTT[[#This Row],[Verantwortliches TP
(automatisch)]]=VLOOKUP(aktives_Teilprojekt,Teilprojekte[[Teilprojekte]:[Kürzel]],2,FALSE),"okay","Hauptprozess anderes TP"))</f>
        <v/>
      </c>
      <c r="AM27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4">
        <f>IFERROR(IF(BTT[[#This Row],[SAP-Modul
(Pflichtauswahl)]]&lt;&gt;VLOOKUP(BTT[[#This Row],[Verwendete Transaktion (Pflichtauswahl)]],Transaktionen[[Transaktionen]:[Modul]],3,FALSE),"Modul anders","okay"),"")</f>
        <v/>
      </c>
      <c r="AP2774">
        <f>IFERROR(IF(COUNTIFS(BTT[Verwendete Transaktion (Pflichtauswahl)],BTT[[#This Row],[Verwendete Transaktion (Pflichtauswahl)]],BTT[SAP-Modul
(Pflichtauswahl)],"&lt;&gt;"&amp;BTT[[#This Row],[SAP-Modul
(Pflichtauswahl)]])&gt;0,"Modul anders","okay"),"")</f>
        <v/>
      </c>
      <c r="AQ2774">
        <f>IFERROR(IF(COUNTIFS(BTT[Verwendete Transaktion (Pflichtauswahl)],BTT[[#This Row],[Verwendete Transaktion (Pflichtauswahl)]],BTT[Verantwortliches TP
(automatisch)],"&lt;&gt;"&amp;BTT[[#This Row],[Verantwortliches TP
(automatisch)]])&gt;0,"Transaktion mehrfach","okay"),"")</f>
        <v/>
      </c>
      <c r="AR2774">
        <f>IFERROR(IF(COUNTIFS(BTT[Verwendete Transaktion (Pflichtauswahl)],BTT[[#This Row],[Verwendete Transaktion (Pflichtauswahl)]],BTT[Verantwortliches TP
(automatisch)],"&lt;&gt;"&amp;VLOOKUP(aktives_Teilprojekt,Teilprojekte[[Teilprojekte]:[Kürzel]],2,FALSE))&gt;0,"Transaktion mehrfach","okay"),"")</f>
        <v/>
      </c>
      <c r="AS2774" t="inlineStr">
        <is>
          <t>FI2745</t>
        </is>
      </c>
    </row>
    <row r="2775">
      <c r="A2775">
        <f>IFERROR(IF(BTT[[#This Row],[Lfd Nr. 
(aus konsolidierter Datei)]]&lt;&gt;"",BTT[[#This Row],[Lfd Nr. 
(aus konsolidierter Datei)]],VLOOKUP(aktives_Teilprojekt,Teilprojekte[[Teilprojekte]:[Kürzel]],2,FALSE)&amp;ROW(BTT[[#This Row],[Lfd Nr.
(automatisch)]])-2),"")</f>
        <v/>
      </c>
      <c r="E2775">
        <f>IFERROR(IF(NOT(BTT[[#This Row],[Manuelle Änderung des Verantwortliches TP
(Auswahl - bei Bedarf)]]=""),BTT[[#This Row],[Manuelle Änderung des Verantwortliches TP
(Auswahl - bei Bedarf)]],VLOOKUP(BTT[[#This Row],[Hauptprozess
(Pflichtauswahl)]],Hauptprozesse[],3,FALSE)),"")</f>
        <v/>
      </c>
      <c r="F2775" t="inlineStr">
        <is>
          <t>FI</t>
        </is>
      </c>
      <c r="G2775" t="inlineStr">
        <is>
          <t>CO-O</t>
        </is>
      </c>
      <c r="H2775" t="inlineStr">
        <is>
          <t>FI</t>
        </is>
      </c>
      <c r="I2775" t="inlineStr">
        <is>
          <t>S_ALR_87013631</t>
        </is>
      </c>
      <c r="J2775">
        <f>IFERROR(VLOOKUP(BTT[[#This Row],[Verwendete Transaktion (Pflichtauswahl)]],Transaktionen[[Transaktionen]:[Langtext]],2,FALSE),"")</f>
        <v/>
      </c>
      <c r="V2775">
        <f>IFERROR(VLOOKUP(BTT[[#This Row],[Verwendetes Formular
(Auswahl falls relevant)]],Formulare[[Formularbezeichnung]:[Formularname (technisch)]],2,FALSE),"")</f>
        <v/>
      </c>
      <c r="AK2775">
        <f>IF(BTT[[#This Row],[Subprozess
(optionale Auswahl)]]="","okay",IF(VLOOKUP(BTT[[#This Row],[Subprozess
(optionale Auswahl)]],BPML[[Subprozess]:[Zugeordneter Hauptprozess]],3,FALSE)=BTT[[#This Row],[Hauptprozess
(Pflichtauswahl)]],"okay","falscher Subprozess"))</f>
        <v/>
      </c>
      <c r="AL2775">
        <f>IF(aktives_Teilprojekt="Master","",IF(BTT[[#This Row],[Verantwortliches TP
(automatisch)]]=VLOOKUP(aktives_Teilprojekt,Teilprojekte[[Teilprojekte]:[Kürzel]],2,FALSE),"okay","Hauptprozess anderes TP"))</f>
        <v/>
      </c>
      <c r="AM27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5">
        <f>IFERROR(IF(BTT[[#This Row],[SAP-Modul
(Pflichtauswahl)]]&lt;&gt;VLOOKUP(BTT[[#This Row],[Verwendete Transaktion (Pflichtauswahl)]],Transaktionen[[Transaktionen]:[Modul]],3,FALSE),"Modul anders","okay"),"")</f>
        <v/>
      </c>
      <c r="AP2775">
        <f>IFERROR(IF(COUNTIFS(BTT[Verwendete Transaktion (Pflichtauswahl)],BTT[[#This Row],[Verwendete Transaktion (Pflichtauswahl)]],BTT[SAP-Modul
(Pflichtauswahl)],"&lt;&gt;"&amp;BTT[[#This Row],[SAP-Modul
(Pflichtauswahl)]])&gt;0,"Modul anders","okay"),"")</f>
        <v/>
      </c>
      <c r="AQ2775">
        <f>IFERROR(IF(COUNTIFS(BTT[Verwendete Transaktion (Pflichtauswahl)],BTT[[#This Row],[Verwendete Transaktion (Pflichtauswahl)]],BTT[Verantwortliches TP
(automatisch)],"&lt;&gt;"&amp;BTT[[#This Row],[Verantwortliches TP
(automatisch)]])&gt;0,"Transaktion mehrfach","okay"),"")</f>
        <v/>
      </c>
      <c r="AR2775">
        <f>IFERROR(IF(COUNTIFS(BTT[Verwendete Transaktion (Pflichtauswahl)],BTT[[#This Row],[Verwendete Transaktion (Pflichtauswahl)]],BTT[Verantwortliches TP
(automatisch)],"&lt;&gt;"&amp;VLOOKUP(aktives_Teilprojekt,Teilprojekte[[Teilprojekte]:[Kürzel]],2,FALSE))&gt;0,"Transaktion mehrfach","okay"),"")</f>
        <v/>
      </c>
      <c r="AS2775" t="inlineStr">
        <is>
          <t>FI2746</t>
        </is>
      </c>
    </row>
    <row r="2776">
      <c r="A2776">
        <f>IFERROR(IF(BTT[[#This Row],[Lfd Nr. 
(aus konsolidierter Datei)]]&lt;&gt;"",BTT[[#This Row],[Lfd Nr. 
(aus konsolidierter Datei)]],VLOOKUP(aktives_Teilprojekt,Teilprojekte[[Teilprojekte]:[Kürzel]],2,FALSE)&amp;ROW(BTT[[#This Row],[Lfd Nr.
(automatisch)]])-2),"")</f>
        <v/>
      </c>
      <c r="E2776">
        <f>IFERROR(IF(NOT(BTT[[#This Row],[Manuelle Änderung des Verantwortliches TP
(Auswahl - bei Bedarf)]]=""),BTT[[#This Row],[Manuelle Änderung des Verantwortliches TP
(Auswahl - bei Bedarf)]],VLOOKUP(BTT[[#This Row],[Hauptprozess
(Pflichtauswahl)]],Hauptprozesse[],3,FALSE)),"")</f>
        <v/>
      </c>
      <c r="F2776" t="inlineStr">
        <is>
          <t>FI</t>
        </is>
      </c>
      <c r="G2776" t="inlineStr">
        <is>
          <t>CO-O</t>
        </is>
      </c>
      <c r="H2776" t="inlineStr">
        <is>
          <t>FI</t>
        </is>
      </c>
      <c r="I2776" t="inlineStr">
        <is>
          <t>S_ALR_87013633</t>
        </is>
      </c>
      <c r="J2776">
        <f>IFERROR(VLOOKUP(BTT[[#This Row],[Verwendete Transaktion (Pflichtauswahl)]],Transaktionen[[Transaktionen]:[Langtext]],2,FALSE),"")</f>
        <v/>
      </c>
      <c r="V2776">
        <f>IFERROR(VLOOKUP(BTT[[#This Row],[Verwendetes Formular
(Auswahl falls relevant)]],Formulare[[Formularbezeichnung]:[Formularname (technisch)]],2,FALSE),"")</f>
        <v/>
      </c>
      <c r="AK2776">
        <f>IF(BTT[[#This Row],[Subprozess
(optionale Auswahl)]]="","okay",IF(VLOOKUP(BTT[[#This Row],[Subprozess
(optionale Auswahl)]],BPML[[Subprozess]:[Zugeordneter Hauptprozess]],3,FALSE)=BTT[[#This Row],[Hauptprozess
(Pflichtauswahl)]],"okay","falscher Subprozess"))</f>
        <v/>
      </c>
      <c r="AL2776">
        <f>IF(aktives_Teilprojekt="Master","",IF(BTT[[#This Row],[Verantwortliches TP
(automatisch)]]=VLOOKUP(aktives_Teilprojekt,Teilprojekte[[Teilprojekte]:[Kürzel]],2,FALSE),"okay","Hauptprozess anderes TP"))</f>
        <v/>
      </c>
      <c r="AM27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6">
        <f>IFERROR(IF(BTT[[#This Row],[SAP-Modul
(Pflichtauswahl)]]&lt;&gt;VLOOKUP(BTT[[#This Row],[Verwendete Transaktion (Pflichtauswahl)]],Transaktionen[[Transaktionen]:[Modul]],3,FALSE),"Modul anders","okay"),"")</f>
        <v/>
      </c>
      <c r="AP2776">
        <f>IFERROR(IF(COUNTIFS(BTT[Verwendete Transaktion (Pflichtauswahl)],BTT[[#This Row],[Verwendete Transaktion (Pflichtauswahl)]],BTT[SAP-Modul
(Pflichtauswahl)],"&lt;&gt;"&amp;BTT[[#This Row],[SAP-Modul
(Pflichtauswahl)]])&gt;0,"Modul anders","okay"),"")</f>
        <v/>
      </c>
      <c r="AQ2776">
        <f>IFERROR(IF(COUNTIFS(BTT[Verwendete Transaktion (Pflichtauswahl)],BTT[[#This Row],[Verwendete Transaktion (Pflichtauswahl)]],BTT[Verantwortliches TP
(automatisch)],"&lt;&gt;"&amp;BTT[[#This Row],[Verantwortliches TP
(automatisch)]])&gt;0,"Transaktion mehrfach","okay"),"")</f>
        <v/>
      </c>
      <c r="AR2776">
        <f>IFERROR(IF(COUNTIFS(BTT[Verwendete Transaktion (Pflichtauswahl)],BTT[[#This Row],[Verwendete Transaktion (Pflichtauswahl)]],BTT[Verantwortliches TP
(automatisch)],"&lt;&gt;"&amp;VLOOKUP(aktives_Teilprojekt,Teilprojekte[[Teilprojekte]:[Kürzel]],2,FALSE))&gt;0,"Transaktion mehrfach","okay"),"")</f>
        <v/>
      </c>
      <c r="AS2776" t="inlineStr">
        <is>
          <t>FI2747</t>
        </is>
      </c>
    </row>
    <row r="2777">
      <c r="A2777">
        <f>IFERROR(IF(BTT[[#This Row],[Lfd Nr. 
(aus konsolidierter Datei)]]&lt;&gt;"",BTT[[#This Row],[Lfd Nr. 
(aus konsolidierter Datei)]],VLOOKUP(aktives_Teilprojekt,Teilprojekte[[Teilprojekte]:[Kürzel]],2,FALSE)&amp;ROW(BTT[[#This Row],[Lfd Nr.
(automatisch)]])-2),"")</f>
        <v/>
      </c>
      <c r="E2777">
        <f>IFERROR(IF(NOT(BTT[[#This Row],[Manuelle Änderung des Verantwortliches TP
(Auswahl - bei Bedarf)]]=""),BTT[[#This Row],[Manuelle Änderung des Verantwortliches TP
(Auswahl - bei Bedarf)]],VLOOKUP(BTT[[#This Row],[Hauptprozess
(Pflichtauswahl)]],Hauptprozesse[],3,FALSE)),"")</f>
        <v/>
      </c>
      <c r="F2777" t="inlineStr">
        <is>
          <t>FI</t>
        </is>
      </c>
      <c r="G2777" t="inlineStr">
        <is>
          <t>CO-O</t>
        </is>
      </c>
      <c r="H2777" t="inlineStr">
        <is>
          <t>FI</t>
        </is>
      </c>
      <c r="I2777" t="inlineStr">
        <is>
          <t>S_ALR_87013636</t>
        </is>
      </c>
      <c r="J2777">
        <f>IFERROR(VLOOKUP(BTT[[#This Row],[Verwendete Transaktion (Pflichtauswahl)]],Transaktionen[[Transaktionen]:[Langtext]],2,FALSE),"")</f>
        <v/>
      </c>
      <c r="V2777">
        <f>IFERROR(VLOOKUP(BTT[[#This Row],[Verwendetes Formular
(Auswahl falls relevant)]],Formulare[[Formularbezeichnung]:[Formularname (technisch)]],2,FALSE),"")</f>
        <v/>
      </c>
      <c r="AK2777">
        <f>IF(BTT[[#This Row],[Subprozess
(optionale Auswahl)]]="","okay",IF(VLOOKUP(BTT[[#This Row],[Subprozess
(optionale Auswahl)]],BPML[[Subprozess]:[Zugeordneter Hauptprozess]],3,FALSE)=BTT[[#This Row],[Hauptprozess
(Pflichtauswahl)]],"okay","falscher Subprozess"))</f>
        <v/>
      </c>
      <c r="AL2777">
        <f>IF(aktives_Teilprojekt="Master","",IF(BTT[[#This Row],[Verantwortliches TP
(automatisch)]]=VLOOKUP(aktives_Teilprojekt,Teilprojekte[[Teilprojekte]:[Kürzel]],2,FALSE),"okay","Hauptprozess anderes TP"))</f>
        <v/>
      </c>
      <c r="AM27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7">
        <f>IFERROR(IF(BTT[[#This Row],[SAP-Modul
(Pflichtauswahl)]]&lt;&gt;VLOOKUP(BTT[[#This Row],[Verwendete Transaktion (Pflichtauswahl)]],Transaktionen[[Transaktionen]:[Modul]],3,FALSE),"Modul anders","okay"),"")</f>
        <v/>
      </c>
      <c r="AP2777">
        <f>IFERROR(IF(COUNTIFS(BTT[Verwendete Transaktion (Pflichtauswahl)],BTT[[#This Row],[Verwendete Transaktion (Pflichtauswahl)]],BTT[SAP-Modul
(Pflichtauswahl)],"&lt;&gt;"&amp;BTT[[#This Row],[SAP-Modul
(Pflichtauswahl)]])&gt;0,"Modul anders","okay"),"")</f>
        <v/>
      </c>
      <c r="AQ2777">
        <f>IFERROR(IF(COUNTIFS(BTT[Verwendete Transaktion (Pflichtauswahl)],BTT[[#This Row],[Verwendete Transaktion (Pflichtauswahl)]],BTT[Verantwortliches TP
(automatisch)],"&lt;&gt;"&amp;BTT[[#This Row],[Verantwortliches TP
(automatisch)]])&gt;0,"Transaktion mehrfach","okay"),"")</f>
        <v/>
      </c>
      <c r="AR2777">
        <f>IFERROR(IF(COUNTIFS(BTT[Verwendete Transaktion (Pflichtauswahl)],BTT[[#This Row],[Verwendete Transaktion (Pflichtauswahl)]],BTT[Verantwortliches TP
(automatisch)],"&lt;&gt;"&amp;VLOOKUP(aktives_Teilprojekt,Teilprojekte[[Teilprojekte]:[Kürzel]],2,FALSE))&gt;0,"Transaktion mehrfach","okay"),"")</f>
        <v/>
      </c>
      <c r="AS2777" t="inlineStr">
        <is>
          <t>FI2748</t>
        </is>
      </c>
    </row>
    <row r="2778">
      <c r="A2778">
        <f>IFERROR(IF(BTT[[#This Row],[Lfd Nr. 
(aus konsolidierter Datei)]]&lt;&gt;"",BTT[[#This Row],[Lfd Nr. 
(aus konsolidierter Datei)]],VLOOKUP(aktives_Teilprojekt,Teilprojekte[[Teilprojekte]:[Kürzel]],2,FALSE)&amp;ROW(BTT[[#This Row],[Lfd Nr.
(automatisch)]])-2),"")</f>
        <v/>
      </c>
      <c r="E2778">
        <f>IFERROR(IF(NOT(BTT[[#This Row],[Manuelle Änderung des Verantwortliches TP
(Auswahl - bei Bedarf)]]=""),BTT[[#This Row],[Manuelle Änderung des Verantwortliches TP
(Auswahl - bei Bedarf)]],VLOOKUP(BTT[[#This Row],[Hauptprozess
(Pflichtauswahl)]],Hauptprozesse[],3,FALSE)),"")</f>
        <v/>
      </c>
      <c r="F2778" t="inlineStr">
        <is>
          <t>FI</t>
        </is>
      </c>
      <c r="G2778" t="inlineStr">
        <is>
          <t>CO-O</t>
        </is>
      </c>
      <c r="H2778" t="inlineStr">
        <is>
          <t>FI</t>
        </is>
      </c>
      <c r="I2778" t="inlineStr">
        <is>
          <t>S_ALR_87013638</t>
        </is>
      </c>
      <c r="J2778">
        <f>IFERROR(VLOOKUP(BTT[[#This Row],[Verwendete Transaktion (Pflichtauswahl)]],Transaktionen[[Transaktionen]:[Langtext]],2,FALSE),"")</f>
        <v/>
      </c>
      <c r="V2778">
        <f>IFERROR(VLOOKUP(BTT[[#This Row],[Verwendetes Formular
(Auswahl falls relevant)]],Formulare[[Formularbezeichnung]:[Formularname (technisch)]],2,FALSE),"")</f>
        <v/>
      </c>
      <c r="AK2778">
        <f>IF(BTT[[#This Row],[Subprozess
(optionale Auswahl)]]="","okay",IF(VLOOKUP(BTT[[#This Row],[Subprozess
(optionale Auswahl)]],BPML[[Subprozess]:[Zugeordneter Hauptprozess]],3,FALSE)=BTT[[#This Row],[Hauptprozess
(Pflichtauswahl)]],"okay","falscher Subprozess"))</f>
        <v/>
      </c>
      <c r="AL2778">
        <f>IF(aktives_Teilprojekt="Master","",IF(BTT[[#This Row],[Verantwortliches TP
(automatisch)]]=VLOOKUP(aktives_Teilprojekt,Teilprojekte[[Teilprojekte]:[Kürzel]],2,FALSE),"okay","Hauptprozess anderes TP"))</f>
        <v/>
      </c>
      <c r="AM27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8">
        <f>IFERROR(IF(BTT[[#This Row],[SAP-Modul
(Pflichtauswahl)]]&lt;&gt;VLOOKUP(BTT[[#This Row],[Verwendete Transaktion (Pflichtauswahl)]],Transaktionen[[Transaktionen]:[Modul]],3,FALSE),"Modul anders","okay"),"")</f>
        <v/>
      </c>
      <c r="AP2778">
        <f>IFERROR(IF(COUNTIFS(BTT[Verwendete Transaktion (Pflichtauswahl)],BTT[[#This Row],[Verwendete Transaktion (Pflichtauswahl)]],BTT[SAP-Modul
(Pflichtauswahl)],"&lt;&gt;"&amp;BTT[[#This Row],[SAP-Modul
(Pflichtauswahl)]])&gt;0,"Modul anders","okay"),"")</f>
        <v/>
      </c>
      <c r="AQ2778">
        <f>IFERROR(IF(COUNTIFS(BTT[Verwendete Transaktion (Pflichtauswahl)],BTT[[#This Row],[Verwendete Transaktion (Pflichtauswahl)]],BTT[Verantwortliches TP
(automatisch)],"&lt;&gt;"&amp;BTT[[#This Row],[Verantwortliches TP
(automatisch)]])&gt;0,"Transaktion mehrfach","okay"),"")</f>
        <v/>
      </c>
      <c r="AR2778">
        <f>IFERROR(IF(COUNTIFS(BTT[Verwendete Transaktion (Pflichtauswahl)],BTT[[#This Row],[Verwendete Transaktion (Pflichtauswahl)]],BTT[Verantwortliches TP
(automatisch)],"&lt;&gt;"&amp;VLOOKUP(aktives_Teilprojekt,Teilprojekte[[Teilprojekte]:[Kürzel]],2,FALSE))&gt;0,"Transaktion mehrfach","okay"),"")</f>
        <v/>
      </c>
      <c r="AS2778" t="inlineStr">
        <is>
          <t>FI2749</t>
        </is>
      </c>
    </row>
    <row r="2779">
      <c r="A2779">
        <f>IFERROR(IF(BTT[[#This Row],[Lfd Nr. 
(aus konsolidierter Datei)]]&lt;&gt;"",BTT[[#This Row],[Lfd Nr. 
(aus konsolidierter Datei)]],VLOOKUP(aktives_Teilprojekt,Teilprojekte[[Teilprojekte]:[Kürzel]],2,FALSE)&amp;ROW(BTT[[#This Row],[Lfd Nr.
(automatisch)]])-2),"")</f>
        <v/>
      </c>
      <c r="E2779">
        <f>IFERROR(IF(NOT(BTT[[#This Row],[Manuelle Änderung des Verantwortliches TP
(Auswahl - bei Bedarf)]]=""),BTT[[#This Row],[Manuelle Änderung des Verantwortliches TP
(Auswahl - bei Bedarf)]],VLOOKUP(BTT[[#This Row],[Hauptprozess
(Pflichtauswahl)]],Hauptprozesse[],3,FALSE)),"")</f>
        <v/>
      </c>
      <c r="F2779" t="inlineStr">
        <is>
          <t>FI</t>
        </is>
      </c>
      <c r="G2779" t="inlineStr">
        <is>
          <t>CO-O</t>
        </is>
      </c>
      <c r="H2779" t="inlineStr">
        <is>
          <t>FI</t>
        </is>
      </c>
      <c r="I2779" t="inlineStr">
        <is>
          <t>S_ALR_87013640</t>
        </is>
      </c>
      <c r="J2779">
        <f>IFERROR(VLOOKUP(BTT[[#This Row],[Verwendete Transaktion (Pflichtauswahl)]],Transaktionen[[Transaktionen]:[Langtext]],2,FALSE),"")</f>
        <v/>
      </c>
      <c r="V2779">
        <f>IFERROR(VLOOKUP(BTT[[#This Row],[Verwendetes Formular
(Auswahl falls relevant)]],Formulare[[Formularbezeichnung]:[Formularname (technisch)]],2,FALSE),"")</f>
        <v/>
      </c>
      <c r="AK2779">
        <f>IF(BTT[[#This Row],[Subprozess
(optionale Auswahl)]]="","okay",IF(VLOOKUP(BTT[[#This Row],[Subprozess
(optionale Auswahl)]],BPML[[Subprozess]:[Zugeordneter Hauptprozess]],3,FALSE)=BTT[[#This Row],[Hauptprozess
(Pflichtauswahl)]],"okay","falscher Subprozess"))</f>
        <v/>
      </c>
      <c r="AL2779">
        <f>IF(aktives_Teilprojekt="Master","",IF(BTT[[#This Row],[Verantwortliches TP
(automatisch)]]=VLOOKUP(aktives_Teilprojekt,Teilprojekte[[Teilprojekte]:[Kürzel]],2,FALSE),"okay","Hauptprozess anderes TP"))</f>
        <v/>
      </c>
      <c r="AM27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79">
        <f>IFERROR(IF(BTT[[#This Row],[SAP-Modul
(Pflichtauswahl)]]&lt;&gt;VLOOKUP(BTT[[#This Row],[Verwendete Transaktion (Pflichtauswahl)]],Transaktionen[[Transaktionen]:[Modul]],3,FALSE),"Modul anders","okay"),"")</f>
        <v/>
      </c>
      <c r="AP2779">
        <f>IFERROR(IF(COUNTIFS(BTT[Verwendete Transaktion (Pflichtauswahl)],BTT[[#This Row],[Verwendete Transaktion (Pflichtauswahl)]],BTT[SAP-Modul
(Pflichtauswahl)],"&lt;&gt;"&amp;BTT[[#This Row],[SAP-Modul
(Pflichtauswahl)]])&gt;0,"Modul anders","okay"),"")</f>
        <v/>
      </c>
      <c r="AQ2779">
        <f>IFERROR(IF(COUNTIFS(BTT[Verwendete Transaktion (Pflichtauswahl)],BTT[[#This Row],[Verwendete Transaktion (Pflichtauswahl)]],BTT[Verantwortliches TP
(automatisch)],"&lt;&gt;"&amp;BTT[[#This Row],[Verantwortliches TP
(automatisch)]])&gt;0,"Transaktion mehrfach","okay"),"")</f>
        <v/>
      </c>
      <c r="AR2779">
        <f>IFERROR(IF(COUNTIFS(BTT[Verwendete Transaktion (Pflichtauswahl)],BTT[[#This Row],[Verwendete Transaktion (Pflichtauswahl)]],BTT[Verantwortliches TP
(automatisch)],"&lt;&gt;"&amp;VLOOKUP(aktives_Teilprojekt,Teilprojekte[[Teilprojekte]:[Kürzel]],2,FALSE))&gt;0,"Transaktion mehrfach","okay"),"")</f>
        <v/>
      </c>
      <c r="AS2779" t="inlineStr">
        <is>
          <t>FI2750</t>
        </is>
      </c>
    </row>
    <row r="2780">
      <c r="A2780">
        <f>IFERROR(IF(BTT[[#This Row],[Lfd Nr. 
(aus konsolidierter Datei)]]&lt;&gt;"",BTT[[#This Row],[Lfd Nr. 
(aus konsolidierter Datei)]],VLOOKUP(aktives_Teilprojekt,Teilprojekte[[Teilprojekte]:[Kürzel]],2,FALSE)&amp;ROW(BTT[[#This Row],[Lfd Nr.
(automatisch)]])-2),"")</f>
        <v/>
      </c>
      <c r="B2780" t="inlineStr">
        <is>
          <t>Berichtswesen</t>
        </is>
      </c>
      <c r="E2780">
        <f>IFERROR(IF(NOT(BTT[[#This Row],[Manuelle Änderung des Verantwortliches TP
(Auswahl - bei Bedarf)]]=""),BTT[[#This Row],[Manuelle Änderung des Verantwortliches TP
(Auswahl - bei Bedarf)]],VLOOKUP(BTT[[#This Row],[Hauptprozess
(Pflichtauswahl)]],Hauptprozesse[],3,FALSE)),"")</f>
        <v/>
      </c>
      <c r="F2780" t="inlineStr">
        <is>
          <t>FI</t>
        </is>
      </c>
      <c r="G2780" t="inlineStr">
        <is>
          <t>CO-O</t>
        </is>
      </c>
      <c r="H2780" t="inlineStr">
        <is>
          <t>FI</t>
        </is>
      </c>
      <c r="I2780" t="inlineStr">
        <is>
          <t>S_ALR_87013643</t>
        </is>
      </c>
      <c r="J2780">
        <f>IFERROR(VLOOKUP(BTT[[#This Row],[Verwendete Transaktion (Pflichtauswahl)]],Transaktionen[[Transaktionen]:[Langtext]],2,FALSE),"")</f>
        <v/>
      </c>
      <c r="V2780">
        <f>IFERROR(VLOOKUP(BTT[[#This Row],[Verwendetes Formular
(Auswahl falls relevant)]],Formulare[[Formularbezeichnung]:[Formularname (technisch)]],2,FALSE),"")</f>
        <v/>
      </c>
      <c r="AK2780">
        <f>IF(BTT[[#This Row],[Subprozess
(optionale Auswahl)]]="","okay",IF(VLOOKUP(BTT[[#This Row],[Subprozess
(optionale Auswahl)]],BPML[[Subprozess]:[Zugeordneter Hauptprozess]],3,FALSE)=BTT[[#This Row],[Hauptprozess
(Pflichtauswahl)]],"okay","falscher Subprozess"))</f>
        <v/>
      </c>
      <c r="AL2780">
        <f>IF(aktives_Teilprojekt="Master","",IF(BTT[[#This Row],[Verantwortliches TP
(automatisch)]]=VLOOKUP(aktives_Teilprojekt,Teilprojekte[[Teilprojekte]:[Kürzel]],2,FALSE),"okay","Hauptprozess anderes TP"))</f>
        <v/>
      </c>
      <c r="AM27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0">
        <f>IFERROR(IF(BTT[[#This Row],[SAP-Modul
(Pflichtauswahl)]]&lt;&gt;VLOOKUP(BTT[[#This Row],[Verwendete Transaktion (Pflichtauswahl)]],Transaktionen[[Transaktionen]:[Modul]],3,FALSE),"Modul anders","okay"),"")</f>
        <v/>
      </c>
      <c r="AP2780">
        <f>IFERROR(IF(COUNTIFS(BTT[Verwendete Transaktion (Pflichtauswahl)],BTT[[#This Row],[Verwendete Transaktion (Pflichtauswahl)]],BTT[SAP-Modul
(Pflichtauswahl)],"&lt;&gt;"&amp;BTT[[#This Row],[SAP-Modul
(Pflichtauswahl)]])&gt;0,"Modul anders","okay"),"")</f>
        <v/>
      </c>
      <c r="AQ2780">
        <f>IFERROR(IF(COUNTIFS(BTT[Verwendete Transaktion (Pflichtauswahl)],BTT[[#This Row],[Verwendete Transaktion (Pflichtauswahl)]],BTT[Verantwortliches TP
(automatisch)],"&lt;&gt;"&amp;BTT[[#This Row],[Verantwortliches TP
(automatisch)]])&gt;0,"Transaktion mehrfach","okay"),"")</f>
        <v/>
      </c>
      <c r="AR2780">
        <f>IFERROR(IF(COUNTIFS(BTT[Verwendete Transaktion (Pflichtauswahl)],BTT[[#This Row],[Verwendete Transaktion (Pflichtauswahl)]],BTT[Verantwortliches TP
(automatisch)],"&lt;&gt;"&amp;VLOOKUP(aktives_Teilprojekt,Teilprojekte[[Teilprojekte]:[Kürzel]],2,FALSE))&gt;0,"Transaktion mehrfach","okay"),"")</f>
        <v/>
      </c>
      <c r="AS2780" t="inlineStr">
        <is>
          <t>FI2751</t>
        </is>
      </c>
    </row>
    <row r="2781">
      <c r="A2781">
        <f>IFERROR(IF(BTT[[#This Row],[Lfd Nr. 
(aus konsolidierter Datei)]]&lt;&gt;"",BTT[[#This Row],[Lfd Nr. 
(aus konsolidierter Datei)]],VLOOKUP(aktives_Teilprojekt,Teilprojekte[[Teilprojekte]:[Kürzel]],2,FALSE)&amp;ROW(BTT[[#This Row],[Lfd Nr.
(automatisch)]])-2),"")</f>
        <v/>
      </c>
      <c r="E2781">
        <f>IFERROR(IF(NOT(BTT[[#This Row],[Manuelle Änderung des Verantwortliches TP
(Auswahl - bei Bedarf)]]=""),BTT[[#This Row],[Manuelle Änderung des Verantwortliches TP
(Auswahl - bei Bedarf)]],VLOOKUP(BTT[[#This Row],[Hauptprozess
(Pflichtauswahl)]],Hauptprozesse[],3,FALSE)),"")</f>
        <v/>
      </c>
      <c r="F2781" t="inlineStr">
        <is>
          <t>FI</t>
        </is>
      </c>
      <c r="G2781" t="inlineStr">
        <is>
          <t>CO-O</t>
        </is>
      </c>
      <c r="H2781" t="inlineStr">
        <is>
          <t>FI</t>
        </is>
      </c>
      <c r="I2781" t="inlineStr">
        <is>
          <t>S_ALR_87013645</t>
        </is>
      </c>
      <c r="J2781">
        <f>IFERROR(VLOOKUP(BTT[[#This Row],[Verwendete Transaktion (Pflichtauswahl)]],Transaktionen[[Transaktionen]:[Langtext]],2,FALSE),"")</f>
        <v/>
      </c>
      <c r="V2781">
        <f>IFERROR(VLOOKUP(BTT[[#This Row],[Verwendetes Formular
(Auswahl falls relevant)]],Formulare[[Formularbezeichnung]:[Formularname (technisch)]],2,FALSE),"")</f>
        <v/>
      </c>
      <c r="AK2781">
        <f>IF(BTT[[#This Row],[Subprozess
(optionale Auswahl)]]="","okay",IF(VLOOKUP(BTT[[#This Row],[Subprozess
(optionale Auswahl)]],BPML[[Subprozess]:[Zugeordneter Hauptprozess]],3,FALSE)=BTT[[#This Row],[Hauptprozess
(Pflichtauswahl)]],"okay","falscher Subprozess"))</f>
        <v/>
      </c>
      <c r="AL2781">
        <f>IF(aktives_Teilprojekt="Master","",IF(BTT[[#This Row],[Verantwortliches TP
(automatisch)]]=VLOOKUP(aktives_Teilprojekt,Teilprojekte[[Teilprojekte]:[Kürzel]],2,FALSE),"okay","Hauptprozess anderes TP"))</f>
        <v/>
      </c>
      <c r="AM27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1">
        <f>IFERROR(IF(BTT[[#This Row],[SAP-Modul
(Pflichtauswahl)]]&lt;&gt;VLOOKUP(BTT[[#This Row],[Verwendete Transaktion (Pflichtauswahl)]],Transaktionen[[Transaktionen]:[Modul]],3,FALSE),"Modul anders","okay"),"")</f>
        <v/>
      </c>
      <c r="AP2781">
        <f>IFERROR(IF(COUNTIFS(BTT[Verwendete Transaktion (Pflichtauswahl)],BTT[[#This Row],[Verwendete Transaktion (Pflichtauswahl)]],BTT[SAP-Modul
(Pflichtauswahl)],"&lt;&gt;"&amp;BTT[[#This Row],[SAP-Modul
(Pflichtauswahl)]])&gt;0,"Modul anders","okay"),"")</f>
        <v/>
      </c>
      <c r="AQ2781">
        <f>IFERROR(IF(COUNTIFS(BTT[Verwendete Transaktion (Pflichtauswahl)],BTT[[#This Row],[Verwendete Transaktion (Pflichtauswahl)]],BTT[Verantwortliches TP
(automatisch)],"&lt;&gt;"&amp;BTT[[#This Row],[Verantwortliches TP
(automatisch)]])&gt;0,"Transaktion mehrfach","okay"),"")</f>
        <v/>
      </c>
      <c r="AR2781">
        <f>IFERROR(IF(COUNTIFS(BTT[Verwendete Transaktion (Pflichtauswahl)],BTT[[#This Row],[Verwendete Transaktion (Pflichtauswahl)]],BTT[Verantwortliches TP
(automatisch)],"&lt;&gt;"&amp;VLOOKUP(aktives_Teilprojekt,Teilprojekte[[Teilprojekte]:[Kürzel]],2,FALSE))&gt;0,"Transaktion mehrfach","okay"),"")</f>
        <v/>
      </c>
      <c r="AS2781" t="inlineStr">
        <is>
          <t>FI2752</t>
        </is>
      </c>
    </row>
    <row r="2782">
      <c r="A2782">
        <f>IFERROR(IF(BTT[[#This Row],[Lfd Nr. 
(aus konsolidierter Datei)]]&lt;&gt;"",BTT[[#This Row],[Lfd Nr. 
(aus konsolidierter Datei)]],VLOOKUP(aktives_Teilprojekt,Teilprojekte[[Teilprojekte]:[Kürzel]],2,FALSE)&amp;ROW(BTT[[#This Row],[Lfd Nr.
(automatisch)]])-2),"")</f>
        <v/>
      </c>
      <c r="E2782">
        <f>IFERROR(IF(NOT(BTT[[#This Row],[Manuelle Änderung des Verantwortliches TP
(Auswahl - bei Bedarf)]]=""),BTT[[#This Row],[Manuelle Änderung des Verantwortliches TP
(Auswahl - bei Bedarf)]],VLOOKUP(BTT[[#This Row],[Hauptprozess
(Pflichtauswahl)]],Hauptprozesse[],3,FALSE)),"")</f>
        <v/>
      </c>
      <c r="F2782" t="inlineStr">
        <is>
          <t>FI</t>
        </is>
      </c>
      <c r="G2782" t="inlineStr">
        <is>
          <t>CO-O</t>
        </is>
      </c>
      <c r="H2782" t="inlineStr">
        <is>
          <t>FI</t>
        </is>
      </c>
      <c r="I2782" t="inlineStr">
        <is>
          <t>S_ALR_87013646</t>
        </is>
      </c>
      <c r="J2782">
        <f>IFERROR(VLOOKUP(BTT[[#This Row],[Verwendete Transaktion (Pflichtauswahl)]],Transaktionen[[Transaktionen]:[Langtext]],2,FALSE),"")</f>
        <v/>
      </c>
      <c r="V2782">
        <f>IFERROR(VLOOKUP(BTT[[#This Row],[Verwendetes Formular
(Auswahl falls relevant)]],Formulare[[Formularbezeichnung]:[Formularname (technisch)]],2,FALSE),"")</f>
        <v/>
      </c>
      <c r="AK2782">
        <f>IF(BTT[[#This Row],[Subprozess
(optionale Auswahl)]]="","okay",IF(VLOOKUP(BTT[[#This Row],[Subprozess
(optionale Auswahl)]],BPML[[Subprozess]:[Zugeordneter Hauptprozess]],3,FALSE)=BTT[[#This Row],[Hauptprozess
(Pflichtauswahl)]],"okay","falscher Subprozess"))</f>
        <v/>
      </c>
      <c r="AL2782">
        <f>IF(aktives_Teilprojekt="Master","",IF(BTT[[#This Row],[Verantwortliches TP
(automatisch)]]=VLOOKUP(aktives_Teilprojekt,Teilprojekte[[Teilprojekte]:[Kürzel]],2,FALSE),"okay","Hauptprozess anderes TP"))</f>
        <v/>
      </c>
      <c r="AM27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2">
        <f>IFERROR(IF(BTT[[#This Row],[SAP-Modul
(Pflichtauswahl)]]&lt;&gt;VLOOKUP(BTT[[#This Row],[Verwendete Transaktion (Pflichtauswahl)]],Transaktionen[[Transaktionen]:[Modul]],3,FALSE),"Modul anders","okay"),"")</f>
        <v/>
      </c>
      <c r="AP2782">
        <f>IFERROR(IF(COUNTIFS(BTT[Verwendete Transaktion (Pflichtauswahl)],BTT[[#This Row],[Verwendete Transaktion (Pflichtauswahl)]],BTT[SAP-Modul
(Pflichtauswahl)],"&lt;&gt;"&amp;BTT[[#This Row],[SAP-Modul
(Pflichtauswahl)]])&gt;0,"Modul anders","okay"),"")</f>
        <v/>
      </c>
      <c r="AQ2782">
        <f>IFERROR(IF(COUNTIFS(BTT[Verwendete Transaktion (Pflichtauswahl)],BTT[[#This Row],[Verwendete Transaktion (Pflichtauswahl)]],BTT[Verantwortliches TP
(automatisch)],"&lt;&gt;"&amp;BTT[[#This Row],[Verantwortliches TP
(automatisch)]])&gt;0,"Transaktion mehrfach","okay"),"")</f>
        <v/>
      </c>
      <c r="AR2782">
        <f>IFERROR(IF(COUNTIFS(BTT[Verwendete Transaktion (Pflichtauswahl)],BTT[[#This Row],[Verwendete Transaktion (Pflichtauswahl)]],BTT[Verantwortliches TP
(automatisch)],"&lt;&gt;"&amp;VLOOKUP(aktives_Teilprojekt,Teilprojekte[[Teilprojekte]:[Kürzel]],2,FALSE))&gt;0,"Transaktion mehrfach","okay"),"")</f>
        <v/>
      </c>
      <c r="AS2782" t="inlineStr">
        <is>
          <t>FI2753</t>
        </is>
      </c>
    </row>
    <row r="2783">
      <c r="A2783">
        <f>IFERROR(IF(BTT[[#This Row],[Lfd Nr. 
(aus konsolidierter Datei)]]&lt;&gt;"",BTT[[#This Row],[Lfd Nr. 
(aus konsolidierter Datei)]],VLOOKUP(aktives_Teilprojekt,Teilprojekte[[Teilprojekte]:[Kürzel]],2,FALSE)&amp;ROW(BTT[[#This Row],[Lfd Nr.
(automatisch)]])-2),"")</f>
        <v/>
      </c>
      <c r="E2783">
        <f>IFERROR(IF(NOT(BTT[[#This Row],[Manuelle Änderung des Verantwortliches TP
(Auswahl - bei Bedarf)]]=""),BTT[[#This Row],[Manuelle Änderung des Verantwortliches TP
(Auswahl - bei Bedarf)]],VLOOKUP(BTT[[#This Row],[Hauptprozess
(Pflichtauswahl)]],Hauptprozesse[],3,FALSE)),"")</f>
        <v/>
      </c>
      <c r="F2783" t="inlineStr">
        <is>
          <t>FI</t>
        </is>
      </c>
      <c r="G2783" t="inlineStr">
        <is>
          <t>CO-O</t>
        </is>
      </c>
      <c r="H2783" t="inlineStr">
        <is>
          <t>FI</t>
        </is>
      </c>
      <c r="I2783" t="inlineStr">
        <is>
          <t>S_ALR_87013647</t>
        </is>
      </c>
      <c r="J2783">
        <f>IFERROR(VLOOKUP(BTT[[#This Row],[Verwendete Transaktion (Pflichtauswahl)]],Transaktionen[[Transaktionen]:[Langtext]],2,FALSE),"")</f>
        <v/>
      </c>
      <c r="V2783">
        <f>IFERROR(VLOOKUP(BTT[[#This Row],[Verwendetes Formular
(Auswahl falls relevant)]],Formulare[[Formularbezeichnung]:[Formularname (technisch)]],2,FALSE),"")</f>
        <v/>
      </c>
      <c r="AK2783">
        <f>IF(BTT[[#This Row],[Subprozess
(optionale Auswahl)]]="","okay",IF(VLOOKUP(BTT[[#This Row],[Subprozess
(optionale Auswahl)]],BPML[[Subprozess]:[Zugeordneter Hauptprozess]],3,FALSE)=BTT[[#This Row],[Hauptprozess
(Pflichtauswahl)]],"okay","falscher Subprozess"))</f>
        <v/>
      </c>
      <c r="AL2783">
        <f>IF(aktives_Teilprojekt="Master","",IF(BTT[[#This Row],[Verantwortliches TP
(automatisch)]]=VLOOKUP(aktives_Teilprojekt,Teilprojekte[[Teilprojekte]:[Kürzel]],2,FALSE),"okay","Hauptprozess anderes TP"))</f>
        <v/>
      </c>
      <c r="AM27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3">
        <f>IFERROR(IF(BTT[[#This Row],[SAP-Modul
(Pflichtauswahl)]]&lt;&gt;VLOOKUP(BTT[[#This Row],[Verwendete Transaktion (Pflichtauswahl)]],Transaktionen[[Transaktionen]:[Modul]],3,FALSE),"Modul anders","okay"),"")</f>
        <v/>
      </c>
      <c r="AP2783">
        <f>IFERROR(IF(COUNTIFS(BTT[Verwendete Transaktion (Pflichtauswahl)],BTT[[#This Row],[Verwendete Transaktion (Pflichtauswahl)]],BTT[SAP-Modul
(Pflichtauswahl)],"&lt;&gt;"&amp;BTT[[#This Row],[SAP-Modul
(Pflichtauswahl)]])&gt;0,"Modul anders","okay"),"")</f>
        <v/>
      </c>
      <c r="AQ2783">
        <f>IFERROR(IF(COUNTIFS(BTT[Verwendete Transaktion (Pflichtauswahl)],BTT[[#This Row],[Verwendete Transaktion (Pflichtauswahl)]],BTT[Verantwortliches TP
(automatisch)],"&lt;&gt;"&amp;BTT[[#This Row],[Verantwortliches TP
(automatisch)]])&gt;0,"Transaktion mehrfach","okay"),"")</f>
        <v/>
      </c>
      <c r="AR2783">
        <f>IFERROR(IF(COUNTIFS(BTT[Verwendete Transaktion (Pflichtauswahl)],BTT[[#This Row],[Verwendete Transaktion (Pflichtauswahl)]],BTT[Verantwortliches TP
(automatisch)],"&lt;&gt;"&amp;VLOOKUP(aktives_Teilprojekt,Teilprojekte[[Teilprojekte]:[Kürzel]],2,FALSE))&gt;0,"Transaktion mehrfach","okay"),"")</f>
        <v/>
      </c>
      <c r="AS2783" t="inlineStr">
        <is>
          <t>FI2754</t>
        </is>
      </c>
    </row>
    <row r="2784">
      <c r="A2784">
        <f>IFERROR(IF(BTT[[#This Row],[Lfd Nr. 
(aus konsolidierter Datei)]]&lt;&gt;"",BTT[[#This Row],[Lfd Nr. 
(aus konsolidierter Datei)]],VLOOKUP(aktives_Teilprojekt,Teilprojekte[[Teilprojekte]:[Kürzel]],2,FALSE)&amp;ROW(BTT[[#This Row],[Lfd Nr.
(automatisch)]])-2),"")</f>
        <v/>
      </c>
      <c r="E2784">
        <f>IFERROR(IF(NOT(BTT[[#This Row],[Manuelle Änderung des Verantwortliches TP
(Auswahl - bei Bedarf)]]=""),BTT[[#This Row],[Manuelle Änderung des Verantwortliches TP
(Auswahl - bei Bedarf)]],VLOOKUP(BTT[[#This Row],[Hauptprozess
(Pflichtauswahl)]],Hauptprozesse[],3,FALSE)),"")</f>
        <v/>
      </c>
      <c r="F2784" t="inlineStr">
        <is>
          <t>FI</t>
        </is>
      </c>
      <c r="G2784" t="inlineStr">
        <is>
          <t>CO-O</t>
        </is>
      </c>
      <c r="H2784" t="inlineStr">
        <is>
          <t>FI</t>
        </is>
      </c>
      <c r="I2784" t="inlineStr">
        <is>
          <t>S_ALR_87013648</t>
        </is>
      </c>
      <c r="J2784">
        <f>IFERROR(VLOOKUP(BTT[[#This Row],[Verwendete Transaktion (Pflichtauswahl)]],Transaktionen[[Transaktionen]:[Langtext]],2,FALSE),"")</f>
        <v/>
      </c>
      <c r="V2784">
        <f>IFERROR(VLOOKUP(BTT[[#This Row],[Verwendetes Formular
(Auswahl falls relevant)]],Formulare[[Formularbezeichnung]:[Formularname (technisch)]],2,FALSE),"")</f>
        <v/>
      </c>
      <c r="AK2784">
        <f>IF(BTT[[#This Row],[Subprozess
(optionale Auswahl)]]="","okay",IF(VLOOKUP(BTT[[#This Row],[Subprozess
(optionale Auswahl)]],BPML[[Subprozess]:[Zugeordneter Hauptprozess]],3,FALSE)=BTT[[#This Row],[Hauptprozess
(Pflichtauswahl)]],"okay","falscher Subprozess"))</f>
        <v/>
      </c>
      <c r="AL2784">
        <f>IF(aktives_Teilprojekt="Master","",IF(BTT[[#This Row],[Verantwortliches TP
(automatisch)]]=VLOOKUP(aktives_Teilprojekt,Teilprojekte[[Teilprojekte]:[Kürzel]],2,FALSE),"okay","Hauptprozess anderes TP"))</f>
        <v/>
      </c>
      <c r="AM27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4">
        <f>IFERROR(IF(BTT[[#This Row],[SAP-Modul
(Pflichtauswahl)]]&lt;&gt;VLOOKUP(BTT[[#This Row],[Verwendete Transaktion (Pflichtauswahl)]],Transaktionen[[Transaktionen]:[Modul]],3,FALSE),"Modul anders","okay"),"")</f>
        <v/>
      </c>
      <c r="AP2784">
        <f>IFERROR(IF(COUNTIFS(BTT[Verwendete Transaktion (Pflichtauswahl)],BTT[[#This Row],[Verwendete Transaktion (Pflichtauswahl)]],BTT[SAP-Modul
(Pflichtauswahl)],"&lt;&gt;"&amp;BTT[[#This Row],[SAP-Modul
(Pflichtauswahl)]])&gt;0,"Modul anders","okay"),"")</f>
        <v/>
      </c>
      <c r="AQ2784">
        <f>IFERROR(IF(COUNTIFS(BTT[Verwendete Transaktion (Pflichtauswahl)],BTT[[#This Row],[Verwendete Transaktion (Pflichtauswahl)]],BTT[Verantwortliches TP
(automatisch)],"&lt;&gt;"&amp;BTT[[#This Row],[Verantwortliches TP
(automatisch)]])&gt;0,"Transaktion mehrfach","okay"),"")</f>
        <v/>
      </c>
      <c r="AR2784">
        <f>IFERROR(IF(COUNTIFS(BTT[Verwendete Transaktion (Pflichtauswahl)],BTT[[#This Row],[Verwendete Transaktion (Pflichtauswahl)]],BTT[Verantwortliches TP
(automatisch)],"&lt;&gt;"&amp;VLOOKUP(aktives_Teilprojekt,Teilprojekte[[Teilprojekte]:[Kürzel]],2,FALSE))&gt;0,"Transaktion mehrfach","okay"),"")</f>
        <v/>
      </c>
      <c r="AS2784" t="inlineStr">
        <is>
          <t>FI2755</t>
        </is>
      </c>
    </row>
    <row r="2785">
      <c r="A2785">
        <f>IFERROR(IF(BTT[[#This Row],[Lfd Nr. 
(aus konsolidierter Datei)]]&lt;&gt;"",BTT[[#This Row],[Lfd Nr. 
(aus konsolidierter Datei)]],VLOOKUP(aktives_Teilprojekt,Teilprojekte[[Teilprojekte]:[Kürzel]],2,FALSE)&amp;ROW(BTT[[#This Row],[Lfd Nr.
(automatisch)]])-2),"")</f>
        <v/>
      </c>
      <c r="B2785" t="inlineStr">
        <is>
          <t>Berichtswesen</t>
        </is>
      </c>
      <c r="E2785">
        <f>IFERROR(IF(NOT(BTT[[#This Row],[Manuelle Änderung des Verantwortliches TP
(Auswahl - bei Bedarf)]]=""),BTT[[#This Row],[Manuelle Änderung des Verantwortliches TP
(Auswahl - bei Bedarf)]],VLOOKUP(BTT[[#This Row],[Hauptprozess
(Pflichtauswahl)]],Hauptprozesse[],3,FALSE)),"")</f>
        <v/>
      </c>
      <c r="F2785" t="inlineStr">
        <is>
          <t>FI</t>
        </is>
      </c>
      <c r="G2785" t="inlineStr">
        <is>
          <t>RW-B/A</t>
        </is>
      </c>
      <c r="H2785" t="inlineStr">
        <is>
          <t>FI</t>
        </is>
      </c>
      <c r="I2785" t="inlineStr">
        <is>
          <t>S_ALR_87013903</t>
        </is>
      </c>
      <c r="J2785">
        <f>IFERROR(VLOOKUP(BTT[[#This Row],[Verwendete Transaktion (Pflichtauswahl)]],Transaktionen[[Transaktionen]:[Langtext]],2,FALSE),"")</f>
        <v/>
      </c>
      <c r="V2785">
        <f>IFERROR(VLOOKUP(BTT[[#This Row],[Verwendetes Formular
(Auswahl falls relevant)]],Formulare[[Formularbezeichnung]:[Formularname (technisch)]],2,FALSE),"")</f>
        <v/>
      </c>
      <c r="Y2785" t="inlineStr">
        <is>
          <t>keine Berechtigung</t>
        </is>
      </c>
      <c r="AK2785">
        <f>IF(BTT[[#This Row],[Subprozess
(optionale Auswahl)]]="","okay",IF(VLOOKUP(BTT[[#This Row],[Subprozess
(optionale Auswahl)]],BPML[[Subprozess]:[Zugeordneter Hauptprozess]],3,FALSE)=BTT[[#This Row],[Hauptprozess
(Pflichtauswahl)]],"okay","falscher Subprozess"))</f>
        <v/>
      </c>
      <c r="AL2785">
        <f>IF(aktives_Teilprojekt="Master","",IF(BTT[[#This Row],[Verantwortliches TP
(automatisch)]]=VLOOKUP(aktives_Teilprojekt,Teilprojekte[[Teilprojekte]:[Kürzel]],2,FALSE),"okay","Hauptprozess anderes TP"))</f>
        <v/>
      </c>
      <c r="AM27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5">
        <f>IFERROR(IF(BTT[[#This Row],[SAP-Modul
(Pflichtauswahl)]]&lt;&gt;VLOOKUP(BTT[[#This Row],[Verwendete Transaktion (Pflichtauswahl)]],Transaktionen[[Transaktionen]:[Modul]],3,FALSE),"Modul anders","okay"),"")</f>
        <v/>
      </c>
      <c r="AP2785">
        <f>IFERROR(IF(COUNTIFS(BTT[Verwendete Transaktion (Pflichtauswahl)],BTT[[#This Row],[Verwendete Transaktion (Pflichtauswahl)]],BTT[SAP-Modul
(Pflichtauswahl)],"&lt;&gt;"&amp;BTT[[#This Row],[SAP-Modul
(Pflichtauswahl)]])&gt;0,"Modul anders","okay"),"")</f>
        <v/>
      </c>
      <c r="AQ2785">
        <f>IFERROR(IF(COUNTIFS(BTT[Verwendete Transaktion (Pflichtauswahl)],BTT[[#This Row],[Verwendete Transaktion (Pflichtauswahl)]],BTT[Verantwortliches TP
(automatisch)],"&lt;&gt;"&amp;BTT[[#This Row],[Verantwortliches TP
(automatisch)]])&gt;0,"Transaktion mehrfach","okay"),"")</f>
        <v/>
      </c>
      <c r="AR2785">
        <f>IFERROR(IF(COUNTIFS(BTT[Verwendete Transaktion (Pflichtauswahl)],BTT[[#This Row],[Verwendete Transaktion (Pflichtauswahl)]],BTT[Verantwortliches TP
(automatisch)],"&lt;&gt;"&amp;VLOOKUP(aktives_Teilprojekt,Teilprojekte[[Teilprojekte]:[Kürzel]],2,FALSE))&gt;0,"Transaktion mehrfach","okay"),"")</f>
        <v/>
      </c>
      <c r="AS2785" t="inlineStr">
        <is>
          <t>FI2756</t>
        </is>
      </c>
    </row>
    <row r="2786">
      <c r="A2786">
        <f>IFERROR(IF(BTT[[#This Row],[Lfd Nr. 
(aus konsolidierter Datei)]]&lt;&gt;"",BTT[[#This Row],[Lfd Nr. 
(aus konsolidierter Datei)]],VLOOKUP(aktives_Teilprojekt,Teilprojekte[[Teilprojekte]:[Kürzel]],2,FALSE)&amp;ROW(BTT[[#This Row],[Lfd Nr.
(automatisch)]])-2),"")</f>
        <v/>
      </c>
      <c r="B2786" t="inlineStr">
        <is>
          <t>Berichtswesen</t>
        </is>
      </c>
      <c r="E2786">
        <f>IFERROR(IF(NOT(BTT[[#This Row],[Manuelle Änderung des Verantwortliches TP
(Auswahl - bei Bedarf)]]=""),BTT[[#This Row],[Manuelle Änderung des Verantwortliches TP
(Auswahl - bei Bedarf)]],VLOOKUP(BTT[[#This Row],[Hauptprozess
(Pflichtauswahl)]],Hauptprozesse[],3,FALSE)),"")</f>
        <v/>
      </c>
      <c r="F2786" t="inlineStr">
        <is>
          <t>FI</t>
        </is>
      </c>
      <c r="G2786" t="inlineStr">
        <is>
          <t>RW-B/A</t>
        </is>
      </c>
      <c r="H2786" t="inlineStr">
        <is>
          <t>FI</t>
        </is>
      </c>
      <c r="I2786" t="inlineStr">
        <is>
          <t>S_ALR_87015066</t>
        </is>
      </c>
      <c r="J2786">
        <f>IFERROR(VLOOKUP(BTT[[#This Row],[Verwendete Transaktion (Pflichtauswahl)]],Transaktionen[[Transaktionen]:[Langtext]],2,FALSE),"")</f>
        <v/>
      </c>
      <c r="V2786">
        <f>IFERROR(VLOOKUP(BTT[[#This Row],[Verwendetes Formular
(Auswahl falls relevant)]],Formulare[[Formularbezeichnung]:[Formularname (technisch)]],2,FALSE),"")</f>
        <v/>
      </c>
      <c r="AK2786">
        <f>IF(BTT[[#This Row],[Subprozess
(optionale Auswahl)]]="","okay",IF(VLOOKUP(BTT[[#This Row],[Subprozess
(optionale Auswahl)]],BPML[[Subprozess]:[Zugeordneter Hauptprozess]],3,FALSE)=BTT[[#This Row],[Hauptprozess
(Pflichtauswahl)]],"okay","falscher Subprozess"))</f>
        <v/>
      </c>
      <c r="AL2786">
        <f>IF(aktives_Teilprojekt="Master","",IF(BTT[[#This Row],[Verantwortliches TP
(automatisch)]]=VLOOKUP(aktives_Teilprojekt,Teilprojekte[[Teilprojekte]:[Kürzel]],2,FALSE),"okay","Hauptprozess anderes TP"))</f>
        <v/>
      </c>
      <c r="AM27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6">
        <f>IFERROR(IF(BTT[[#This Row],[SAP-Modul
(Pflichtauswahl)]]&lt;&gt;VLOOKUP(BTT[[#This Row],[Verwendete Transaktion (Pflichtauswahl)]],Transaktionen[[Transaktionen]:[Modul]],3,FALSE),"Modul anders","okay"),"")</f>
        <v/>
      </c>
      <c r="AP2786">
        <f>IFERROR(IF(COUNTIFS(BTT[Verwendete Transaktion (Pflichtauswahl)],BTT[[#This Row],[Verwendete Transaktion (Pflichtauswahl)]],BTT[SAP-Modul
(Pflichtauswahl)],"&lt;&gt;"&amp;BTT[[#This Row],[SAP-Modul
(Pflichtauswahl)]])&gt;0,"Modul anders","okay"),"")</f>
        <v/>
      </c>
      <c r="AQ2786">
        <f>IFERROR(IF(COUNTIFS(BTT[Verwendete Transaktion (Pflichtauswahl)],BTT[[#This Row],[Verwendete Transaktion (Pflichtauswahl)]],BTT[Verantwortliches TP
(automatisch)],"&lt;&gt;"&amp;BTT[[#This Row],[Verantwortliches TP
(automatisch)]])&gt;0,"Transaktion mehrfach","okay"),"")</f>
        <v/>
      </c>
      <c r="AR2786">
        <f>IFERROR(IF(COUNTIFS(BTT[Verwendete Transaktion (Pflichtauswahl)],BTT[[#This Row],[Verwendete Transaktion (Pflichtauswahl)]],BTT[Verantwortliches TP
(automatisch)],"&lt;&gt;"&amp;VLOOKUP(aktives_Teilprojekt,Teilprojekte[[Teilprojekte]:[Kürzel]],2,FALSE))&gt;0,"Transaktion mehrfach","okay"),"")</f>
        <v/>
      </c>
      <c r="AS2786" t="inlineStr">
        <is>
          <t>FI2757</t>
        </is>
      </c>
    </row>
    <row r="2787">
      <c r="A2787">
        <f>IFERROR(IF(BTT[[#This Row],[Lfd Nr. 
(aus konsolidierter Datei)]]&lt;&gt;"",BTT[[#This Row],[Lfd Nr. 
(aus konsolidierter Datei)]],VLOOKUP(aktives_Teilprojekt,Teilprojekte[[Teilprojekte]:[Kürzel]],2,FALSE)&amp;ROW(BTT[[#This Row],[Lfd Nr.
(automatisch)]])-2),"")</f>
        <v/>
      </c>
      <c r="B2787" t="inlineStr">
        <is>
          <t>Berichtswesen</t>
        </is>
      </c>
      <c r="E2787">
        <f>IFERROR(IF(NOT(BTT[[#This Row],[Manuelle Änderung des Verantwortliches TP
(Auswahl - bei Bedarf)]]=""),BTT[[#This Row],[Manuelle Änderung des Verantwortliches TP
(Auswahl - bei Bedarf)]],VLOOKUP(BTT[[#This Row],[Hauptprozess
(Pflichtauswahl)]],Hauptprozesse[],3,FALSE)),"")</f>
        <v/>
      </c>
      <c r="F2787" t="inlineStr">
        <is>
          <t>FI</t>
        </is>
      </c>
      <c r="G2787" t="inlineStr">
        <is>
          <t>RW-B/A</t>
        </is>
      </c>
      <c r="H2787" t="inlineStr">
        <is>
          <t>FI</t>
        </is>
      </c>
      <c r="I2787" t="inlineStr">
        <is>
          <t>S_ALR_87015068</t>
        </is>
      </c>
      <c r="J2787">
        <f>IFERROR(VLOOKUP(BTT[[#This Row],[Verwendete Transaktion (Pflichtauswahl)]],Transaktionen[[Transaktionen]:[Langtext]],2,FALSE),"")</f>
        <v/>
      </c>
      <c r="V2787">
        <f>IFERROR(VLOOKUP(BTT[[#This Row],[Verwendetes Formular
(Auswahl falls relevant)]],Formulare[[Formularbezeichnung]:[Formularname (technisch)]],2,FALSE),"")</f>
        <v/>
      </c>
      <c r="Y2787" t="inlineStr">
        <is>
          <t>wird nicht genutzt</t>
        </is>
      </c>
      <c r="AK2787">
        <f>IF(BTT[[#This Row],[Subprozess
(optionale Auswahl)]]="","okay",IF(VLOOKUP(BTT[[#This Row],[Subprozess
(optionale Auswahl)]],BPML[[Subprozess]:[Zugeordneter Hauptprozess]],3,FALSE)=BTT[[#This Row],[Hauptprozess
(Pflichtauswahl)]],"okay","falscher Subprozess"))</f>
        <v/>
      </c>
      <c r="AL2787">
        <f>IF(aktives_Teilprojekt="Master","",IF(BTT[[#This Row],[Verantwortliches TP
(automatisch)]]=VLOOKUP(aktives_Teilprojekt,Teilprojekte[[Teilprojekte]:[Kürzel]],2,FALSE),"okay","Hauptprozess anderes TP"))</f>
        <v/>
      </c>
      <c r="AM27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7">
        <f>IFERROR(IF(BTT[[#This Row],[SAP-Modul
(Pflichtauswahl)]]&lt;&gt;VLOOKUP(BTT[[#This Row],[Verwendete Transaktion (Pflichtauswahl)]],Transaktionen[[Transaktionen]:[Modul]],3,FALSE),"Modul anders","okay"),"")</f>
        <v/>
      </c>
      <c r="AP2787">
        <f>IFERROR(IF(COUNTIFS(BTT[Verwendete Transaktion (Pflichtauswahl)],BTT[[#This Row],[Verwendete Transaktion (Pflichtauswahl)]],BTT[SAP-Modul
(Pflichtauswahl)],"&lt;&gt;"&amp;BTT[[#This Row],[SAP-Modul
(Pflichtauswahl)]])&gt;0,"Modul anders","okay"),"")</f>
        <v/>
      </c>
      <c r="AQ2787">
        <f>IFERROR(IF(COUNTIFS(BTT[Verwendete Transaktion (Pflichtauswahl)],BTT[[#This Row],[Verwendete Transaktion (Pflichtauswahl)]],BTT[Verantwortliches TP
(automatisch)],"&lt;&gt;"&amp;BTT[[#This Row],[Verantwortliches TP
(automatisch)]])&gt;0,"Transaktion mehrfach","okay"),"")</f>
        <v/>
      </c>
      <c r="AR2787">
        <f>IFERROR(IF(COUNTIFS(BTT[Verwendete Transaktion (Pflichtauswahl)],BTT[[#This Row],[Verwendete Transaktion (Pflichtauswahl)]],BTT[Verantwortliches TP
(automatisch)],"&lt;&gt;"&amp;VLOOKUP(aktives_Teilprojekt,Teilprojekte[[Teilprojekte]:[Kürzel]],2,FALSE))&gt;0,"Transaktion mehrfach","okay"),"")</f>
        <v/>
      </c>
      <c r="AS2787" t="inlineStr">
        <is>
          <t>FI2758</t>
        </is>
      </c>
    </row>
    <row r="2788">
      <c r="A2788">
        <f>IFERROR(IF(BTT[[#This Row],[Lfd Nr. 
(aus konsolidierter Datei)]]&lt;&gt;"",BTT[[#This Row],[Lfd Nr. 
(aus konsolidierter Datei)]],VLOOKUP(aktives_Teilprojekt,Teilprojekte[[Teilprojekte]:[Kürzel]],2,FALSE)&amp;ROW(BTT[[#This Row],[Lfd Nr.
(automatisch)]])-2),"")</f>
        <v/>
      </c>
      <c r="E2788">
        <f>IFERROR(IF(NOT(BTT[[#This Row],[Manuelle Änderung des Verantwortliches TP
(Auswahl - bei Bedarf)]]=""),BTT[[#This Row],[Manuelle Änderung des Verantwortliches TP
(Auswahl - bei Bedarf)]],VLOOKUP(BTT[[#This Row],[Hauptprozess
(Pflichtauswahl)]],Hauptprozesse[],3,FALSE)),"")</f>
        <v/>
      </c>
      <c r="F2788" t="inlineStr">
        <is>
          <t>FI</t>
        </is>
      </c>
      <c r="G2788" t="inlineStr">
        <is>
          <t>CO-O</t>
        </is>
      </c>
      <c r="H2788" t="inlineStr">
        <is>
          <t>FI</t>
        </is>
      </c>
      <c r="I2788" t="inlineStr">
        <is>
          <t>S_ALR_87099918</t>
        </is>
      </c>
      <c r="J2788">
        <f>IFERROR(VLOOKUP(BTT[[#This Row],[Verwendete Transaktion (Pflichtauswahl)]],Transaktionen[[Transaktionen]:[Langtext]],2,FALSE),"")</f>
        <v/>
      </c>
      <c r="V2788">
        <f>IFERROR(VLOOKUP(BTT[[#This Row],[Verwendetes Formular
(Auswahl falls relevant)]],Formulare[[Formularbezeichnung]:[Formularname (technisch)]],2,FALSE),"")</f>
        <v/>
      </c>
      <c r="AK2788">
        <f>IF(BTT[[#This Row],[Subprozess
(optionale Auswahl)]]="","okay",IF(VLOOKUP(BTT[[#This Row],[Subprozess
(optionale Auswahl)]],BPML[[Subprozess]:[Zugeordneter Hauptprozess]],3,FALSE)=BTT[[#This Row],[Hauptprozess
(Pflichtauswahl)]],"okay","falscher Subprozess"))</f>
        <v/>
      </c>
      <c r="AL2788">
        <f>IF(aktives_Teilprojekt="Master","",IF(BTT[[#This Row],[Verantwortliches TP
(automatisch)]]=VLOOKUP(aktives_Teilprojekt,Teilprojekte[[Teilprojekte]:[Kürzel]],2,FALSE),"okay","Hauptprozess anderes TP"))</f>
        <v/>
      </c>
      <c r="AM27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8">
        <f>IFERROR(IF(BTT[[#This Row],[SAP-Modul
(Pflichtauswahl)]]&lt;&gt;VLOOKUP(BTT[[#This Row],[Verwendete Transaktion (Pflichtauswahl)]],Transaktionen[[Transaktionen]:[Modul]],3,FALSE),"Modul anders","okay"),"")</f>
        <v/>
      </c>
      <c r="AP2788">
        <f>IFERROR(IF(COUNTIFS(BTT[Verwendete Transaktion (Pflichtauswahl)],BTT[[#This Row],[Verwendete Transaktion (Pflichtauswahl)]],BTT[SAP-Modul
(Pflichtauswahl)],"&lt;&gt;"&amp;BTT[[#This Row],[SAP-Modul
(Pflichtauswahl)]])&gt;0,"Modul anders","okay"),"")</f>
        <v/>
      </c>
      <c r="AQ2788">
        <f>IFERROR(IF(COUNTIFS(BTT[Verwendete Transaktion (Pflichtauswahl)],BTT[[#This Row],[Verwendete Transaktion (Pflichtauswahl)]],BTT[Verantwortliches TP
(automatisch)],"&lt;&gt;"&amp;BTT[[#This Row],[Verantwortliches TP
(automatisch)]])&gt;0,"Transaktion mehrfach","okay"),"")</f>
        <v/>
      </c>
      <c r="AR2788">
        <f>IFERROR(IF(COUNTIFS(BTT[Verwendete Transaktion (Pflichtauswahl)],BTT[[#This Row],[Verwendete Transaktion (Pflichtauswahl)]],BTT[Verantwortliches TP
(automatisch)],"&lt;&gt;"&amp;VLOOKUP(aktives_Teilprojekt,Teilprojekte[[Teilprojekte]:[Kürzel]],2,FALSE))&gt;0,"Transaktion mehrfach","okay"),"")</f>
        <v/>
      </c>
      <c r="AS2788" t="inlineStr">
        <is>
          <t>FI2759</t>
        </is>
      </c>
    </row>
    <row r="2789">
      <c r="A2789">
        <f>IFERROR(IF(BTT[[#This Row],[Lfd Nr. 
(aus konsolidierter Datei)]]&lt;&gt;"",BTT[[#This Row],[Lfd Nr. 
(aus konsolidierter Datei)]],VLOOKUP(aktives_Teilprojekt,Teilprojekte[[Teilprojekte]:[Kürzel]],2,FALSE)&amp;ROW(BTT[[#This Row],[Lfd Nr.
(automatisch)]])-2),"")</f>
        <v/>
      </c>
      <c r="B2789" t="inlineStr">
        <is>
          <t>Berichtswesen</t>
        </is>
      </c>
      <c r="E2789">
        <f>IFERROR(IF(NOT(BTT[[#This Row],[Manuelle Änderung des Verantwortliches TP
(Auswahl - bei Bedarf)]]=""),BTT[[#This Row],[Manuelle Änderung des Verantwortliches TP
(Auswahl - bei Bedarf)]],VLOOKUP(BTT[[#This Row],[Hauptprozess
(Pflichtauswahl)]],Hauptprozesse[],3,FALSE)),"")</f>
        <v/>
      </c>
      <c r="F2789" t="inlineStr">
        <is>
          <t>FI</t>
        </is>
      </c>
      <c r="G2789" t="inlineStr">
        <is>
          <t>RW-B/A</t>
        </is>
      </c>
      <c r="H2789" t="inlineStr">
        <is>
          <t>FI</t>
        </is>
      </c>
      <c r="I2789" t="inlineStr">
        <is>
          <t>S_ALR_87100185</t>
        </is>
      </c>
      <c r="J2789">
        <f>IFERROR(VLOOKUP(BTT[[#This Row],[Verwendete Transaktion (Pflichtauswahl)]],Transaktionen[[Transaktionen]:[Langtext]],2,FALSE),"")</f>
        <v/>
      </c>
      <c r="V2789">
        <f>IFERROR(VLOOKUP(BTT[[#This Row],[Verwendetes Formular
(Auswahl falls relevant)]],Formulare[[Formularbezeichnung]:[Formularname (technisch)]],2,FALSE),"")</f>
        <v/>
      </c>
      <c r="AK2789">
        <f>IF(BTT[[#This Row],[Subprozess
(optionale Auswahl)]]="","okay",IF(VLOOKUP(BTT[[#This Row],[Subprozess
(optionale Auswahl)]],BPML[[Subprozess]:[Zugeordneter Hauptprozess]],3,FALSE)=BTT[[#This Row],[Hauptprozess
(Pflichtauswahl)]],"okay","falscher Subprozess"))</f>
        <v/>
      </c>
      <c r="AL2789">
        <f>IF(aktives_Teilprojekt="Master","",IF(BTT[[#This Row],[Verantwortliches TP
(automatisch)]]=VLOOKUP(aktives_Teilprojekt,Teilprojekte[[Teilprojekte]:[Kürzel]],2,FALSE),"okay","Hauptprozess anderes TP"))</f>
        <v/>
      </c>
      <c r="AM27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89">
        <f>IFERROR(IF(BTT[[#This Row],[SAP-Modul
(Pflichtauswahl)]]&lt;&gt;VLOOKUP(BTT[[#This Row],[Verwendete Transaktion (Pflichtauswahl)]],Transaktionen[[Transaktionen]:[Modul]],3,FALSE),"Modul anders","okay"),"")</f>
        <v/>
      </c>
      <c r="AP2789">
        <f>IFERROR(IF(COUNTIFS(BTT[Verwendete Transaktion (Pflichtauswahl)],BTT[[#This Row],[Verwendete Transaktion (Pflichtauswahl)]],BTT[SAP-Modul
(Pflichtauswahl)],"&lt;&gt;"&amp;BTT[[#This Row],[SAP-Modul
(Pflichtauswahl)]])&gt;0,"Modul anders","okay"),"")</f>
        <v/>
      </c>
      <c r="AQ2789">
        <f>IFERROR(IF(COUNTIFS(BTT[Verwendete Transaktion (Pflichtauswahl)],BTT[[#This Row],[Verwendete Transaktion (Pflichtauswahl)]],BTT[Verantwortliches TP
(automatisch)],"&lt;&gt;"&amp;BTT[[#This Row],[Verantwortliches TP
(automatisch)]])&gt;0,"Transaktion mehrfach","okay"),"")</f>
        <v/>
      </c>
      <c r="AR2789">
        <f>IFERROR(IF(COUNTIFS(BTT[Verwendete Transaktion (Pflichtauswahl)],BTT[[#This Row],[Verwendete Transaktion (Pflichtauswahl)]],BTT[Verantwortliches TP
(automatisch)],"&lt;&gt;"&amp;VLOOKUP(aktives_Teilprojekt,Teilprojekte[[Teilprojekte]:[Kürzel]],2,FALSE))&gt;0,"Transaktion mehrfach","okay"),"")</f>
        <v/>
      </c>
      <c r="AS2789" t="inlineStr">
        <is>
          <t>FI2760</t>
        </is>
      </c>
    </row>
    <row r="2790">
      <c r="A2790">
        <f>IFERROR(IF(BTT[[#This Row],[Lfd Nr. 
(aus konsolidierter Datei)]]&lt;&gt;"",BTT[[#This Row],[Lfd Nr. 
(aus konsolidierter Datei)]],VLOOKUP(aktives_Teilprojekt,Teilprojekte[[Teilprojekte]:[Kürzel]],2,FALSE)&amp;ROW(BTT[[#This Row],[Lfd Nr.
(automatisch)]])-2),"")</f>
        <v/>
      </c>
      <c r="B2790" t="inlineStr">
        <is>
          <t>Berichtswesen</t>
        </is>
      </c>
      <c r="E2790">
        <f>IFERROR(IF(NOT(BTT[[#This Row],[Manuelle Änderung des Verantwortliches TP
(Auswahl - bei Bedarf)]]=""),BTT[[#This Row],[Manuelle Änderung des Verantwortliches TP
(Auswahl - bei Bedarf)]],VLOOKUP(BTT[[#This Row],[Hauptprozess
(Pflichtauswahl)]],Hauptprozesse[],3,FALSE)),"")</f>
        <v/>
      </c>
      <c r="F2790" t="inlineStr">
        <is>
          <t>FI</t>
        </is>
      </c>
      <c r="G2790" t="inlineStr">
        <is>
          <t>RW-B/A</t>
        </is>
      </c>
      <c r="H2790" t="inlineStr">
        <is>
          <t>FI</t>
        </is>
      </c>
      <c r="I2790" t="inlineStr">
        <is>
          <t>S_ALR_87100188</t>
        </is>
      </c>
      <c r="J2790">
        <f>IFERROR(VLOOKUP(BTT[[#This Row],[Verwendete Transaktion (Pflichtauswahl)]],Transaktionen[[Transaktionen]:[Langtext]],2,FALSE),"")</f>
        <v/>
      </c>
      <c r="V2790">
        <f>IFERROR(VLOOKUP(BTT[[#This Row],[Verwendetes Formular
(Auswahl falls relevant)]],Formulare[[Formularbezeichnung]:[Formularname (technisch)]],2,FALSE),"")</f>
        <v/>
      </c>
      <c r="AK2790">
        <f>IF(BTT[[#This Row],[Subprozess
(optionale Auswahl)]]="","okay",IF(VLOOKUP(BTT[[#This Row],[Subprozess
(optionale Auswahl)]],BPML[[Subprozess]:[Zugeordneter Hauptprozess]],3,FALSE)=BTT[[#This Row],[Hauptprozess
(Pflichtauswahl)]],"okay","falscher Subprozess"))</f>
        <v/>
      </c>
      <c r="AL2790">
        <f>IF(aktives_Teilprojekt="Master","",IF(BTT[[#This Row],[Verantwortliches TP
(automatisch)]]=VLOOKUP(aktives_Teilprojekt,Teilprojekte[[Teilprojekte]:[Kürzel]],2,FALSE),"okay","Hauptprozess anderes TP"))</f>
        <v/>
      </c>
      <c r="AM27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0">
        <f>IFERROR(IF(BTT[[#This Row],[SAP-Modul
(Pflichtauswahl)]]&lt;&gt;VLOOKUP(BTT[[#This Row],[Verwendete Transaktion (Pflichtauswahl)]],Transaktionen[[Transaktionen]:[Modul]],3,FALSE),"Modul anders","okay"),"")</f>
        <v/>
      </c>
      <c r="AP2790">
        <f>IFERROR(IF(COUNTIFS(BTT[Verwendete Transaktion (Pflichtauswahl)],BTT[[#This Row],[Verwendete Transaktion (Pflichtauswahl)]],BTT[SAP-Modul
(Pflichtauswahl)],"&lt;&gt;"&amp;BTT[[#This Row],[SAP-Modul
(Pflichtauswahl)]])&gt;0,"Modul anders","okay"),"")</f>
        <v/>
      </c>
      <c r="AQ2790">
        <f>IFERROR(IF(COUNTIFS(BTT[Verwendete Transaktion (Pflichtauswahl)],BTT[[#This Row],[Verwendete Transaktion (Pflichtauswahl)]],BTT[Verantwortliches TP
(automatisch)],"&lt;&gt;"&amp;BTT[[#This Row],[Verantwortliches TP
(automatisch)]])&gt;0,"Transaktion mehrfach","okay"),"")</f>
        <v/>
      </c>
      <c r="AR2790">
        <f>IFERROR(IF(COUNTIFS(BTT[Verwendete Transaktion (Pflichtauswahl)],BTT[[#This Row],[Verwendete Transaktion (Pflichtauswahl)]],BTT[Verantwortliches TP
(automatisch)],"&lt;&gt;"&amp;VLOOKUP(aktives_Teilprojekt,Teilprojekte[[Teilprojekte]:[Kürzel]],2,FALSE))&gt;0,"Transaktion mehrfach","okay"),"")</f>
        <v/>
      </c>
      <c r="AS2790" t="inlineStr">
        <is>
          <t>FI2761</t>
        </is>
      </c>
    </row>
    <row r="2791">
      <c r="A2791">
        <f>IFERROR(IF(BTT[[#This Row],[Lfd Nr. 
(aus konsolidierter Datei)]]&lt;&gt;"",BTT[[#This Row],[Lfd Nr. 
(aus konsolidierter Datei)]],VLOOKUP(aktives_Teilprojekt,Teilprojekte[[Teilprojekte]:[Kürzel]],2,FALSE)&amp;ROW(BTT[[#This Row],[Lfd Nr.
(automatisch)]])-2),"")</f>
        <v/>
      </c>
      <c r="B2791" t="inlineStr">
        <is>
          <t>Berichtswesen</t>
        </is>
      </c>
      <c r="E2791">
        <f>IFERROR(IF(NOT(BTT[[#This Row],[Manuelle Änderung des Verantwortliches TP
(Auswahl - bei Bedarf)]]=""),BTT[[#This Row],[Manuelle Änderung des Verantwortliches TP
(Auswahl - bei Bedarf)]],VLOOKUP(BTT[[#This Row],[Hauptprozess
(Pflichtauswahl)]],Hauptprozesse[],3,FALSE)),"")</f>
        <v/>
      </c>
      <c r="F2791" t="inlineStr">
        <is>
          <t>FI</t>
        </is>
      </c>
      <c r="G2791" t="inlineStr">
        <is>
          <t>RW-B/A</t>
        </is>
      </c>
      <c r="H2791" t="inlineStr">
        <is>
          <t>FI</t>
        </is>
      </c>
      <c r="I2791" t="inlineStr">
        <is>
          <t>S_ALR_87100190</t>
        </is>
      </c>
      <c r="J2791">
        <f>IFERROR(VLOOKUP(BTT[[#This Row],[Verwendete Transaktion (Pflichtauswahl)]],Transaktionen[[Transaktionen]:[Langtext]],2,FALSE),"")</f>
        <v/>
      </c>
      <c r="V2791">
        <f>IFERROR(VLOOKUP(BTT[[#This Row],[Verwendetes Formular
(Auswahl falls relevant)]],Formulare[[Formularbezeichnung]:[Formularname (technisch)]],2,FALSE),"")</f>
        <v/>
      </c>
      <c r="AK2791">
        <f>IF(BTT[[#This Row],[Subprozess
(optionale Auswahl)]]="","okay",IF(VLOOKUP(BTT[[#This Row],[Subprozess
(optionale Auswahl)]],BPML[[Subprozess]:[Zugeordneter Hauptprozess]],3,FALSE)=BTT[[#This Row],[Hauptprozess
(Pflichtauswahl)]],"okay","falscher Subprozess"))</f>
        <v/>
      </c>
      <c r="AL2791">
        <f>IF(aktives_Teilprojekt="Master","",IF(BTT[[#This Row],[Verantwortliches TP
(automatisch)]]=VLOOKUP(aktives_Teilprojekt,Teilprojekte[[Teilprojekte]:[Kürzel]],2,FALSE),"okay","Hauptprozess anderes TP"))</f>
        <v/>
      </c>
      <c r="AM27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1">
        <f>IFERROR(IF(BTT[[#This Row],[SAP-Modul
(Pflichtauswahl)]]&lt;&gt;VLOOKUP(BTT[[#This Row],[Verwendete Transaktion (Pflichtauswahl)]],Transaktionen[[Transaktionen]:[Modul]],3,FALSE),"Modul anders","okay"),"")</f>
        <v/>
      </c>
      <c r="AP2791">
        <f>IFERROR(IF(COUNTIFS(BTT[Verwendete Transaktion (Pflichtauswahl)],BTT[[#This Row],[Verwendete Transaktion (Pflichtauswahl)]],BTT[SAP-Modul
(Pflichtauswahl)],"&lt;&gt;"&amp;BTT[[#This Row],[SAP-Modul
(Pflichtauswahl)]])&gt;0,"Modul anders","okay"),"")</f>
        <v/>
      </c>
      <c r="AQ2791">
        <f>IFERROR(IF(COUNTIFS(BTT[Verwendete Transaktion (Pflichtauswahl)],BTT[[#This Row],[Verwendete Transaktion (Pflichtauswahl)]],BTT[Verantwortliches TP
(automatisch)],"&lt;&gt;"&amp;BTT[[#This Row],[Verantwortliches TP
(automatisch)]])&gt;0,"Transaktion mehrfach","okay"),"")</f>
        <v/>
      </c>
      <c r="AR2791">
        <f>IFERROR(IF(COUNTIFS(BTT[Verwendete Transaktion (Pflichtauswahl)],BTT[[#This Row],[Verwendete Transaktion (Pflichtauswahl)]],BTT[Verantwortliches TP
(automatisch)],"&lt;&gt;"&amp;VLOOKUP(aktives_Teilprojekt,Teilprojekte[[Teilprojekte]:[Kürzel]],2,FALSE))&gt;0,"Transaktion mehrfach","okay"),"")</f>
        <v/>
      </c>
      <c r="AS2791" t="inlineStr">
        <is>
          <t>FI2762</t>
        </is>
      </c>
    </row>
    <row r="2792">
      <c r="A2792">
        <f>IFERROR(IF(BTT[[#This Row],[Lfd Nr. 
(aus konsolidierter Datei)]]&lt;&gt;"",BTT[[#This Row],[Lfd Nr. 
(aus konsolidierter Datei)]],VLOOKUP(aktives_Teilprojekt,Teilprojekte[[Teilprojekte]:[Kürzel]],2,FALSE)&amp;ROW(BTT[[#This Row],[Lfd Nr.
(automatisch)]])-2),"")</f>
        <v/>
      </c>
      <c r="E2792">
        <f>IFERROR(IF(NOT(BTT[[#This Row],[Manuelle Änderung des Verantwortliches TP
(Auswahl - bei Bedarf)]]=""),BTT[[#This Row],[Manuelle Änderung des Verantwortliches TP
(Auswahl - bei Bedarf)]],VLOOKUP(BTT[[#This Row],[Hauptprozess
(Pflichtauswahl)]],Hauptprozesse[],3,FALSE)),"")</f>
        <v/>
      </c>
      <c r="F2792" t="inlineStr">
        <is>
          <t>FI</t>
        </is>
      </c>
      <c r="G2792" t="inlineStr">
        <is>
          <t>RW-B/A</t>
        </is>
      </c>
      <c r="H2792" t="inlineStr">
        <is>
          <t>FI</t>
        </is>
      </c>
      <c r="I2792" t="inlineStr">
        <is>
          <t>SE11</t>
        </is>
      </c>
      <c r="J2792">
        <f>IFERROR(VLOOKUP(BTT[[#This Row],[Verwendete Transaktion (Pflichtauswahl)]],Transaktionen[[Transaktionen]:[Langtext]],2,FALSE),"")</f>
        <v/>
      </c>
      <c r="V2792">
        <f>IFERROR(VLOOKUP(BTT[[#This Row],[Verwendetes Formular
(Auswahl falls relevant)]],Formulare[[Formularbezeichnung]:[Formularname (technisch)]],2,FALSE),"")</f>
        <v/>
      </c>
      <c r="Y2792" t="inlineStr">
        <is>
          <t>keine Berechtigung</t>
        </is>
      </c>
      <c r="AK2792">
        <f>IF(BTT[[#This Row],[Subprozess
(optionale Auswahl)]]="","okay",IF(VLOOKUP(BTT[[#This Row],[Subprozess
(optionale Auswahl)]],BPML[[Subprozess]:[Zugeordneter Hauptprozess]],3,FALSE)=BTT[[#This Row],[Hauptprozess
(Pflichtauswahl)]],"okay","falscher Subprozess"))</f>
        <v/>
      </c>
      <c r="AL2792">
        <f>IF(aktives_Teilprojekt="Master","",IF(BTT[[#This Row],[Verantwortliches TP
(automatisch)]]=VLOOKUP(aktives_Teilprojekt,Teilprojekte[[Teilprojekte]:[Kürzel]],2,FALSE),"okay","Hauptprozess anderes TP"))</f>
        <v/>
      </c>
      <c r="AM27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2">
        <f>IFERROR(IF(BTT[[#This Row],[SAP-Modul
(Pflichtauswahl)]]&lt;&gt;VLOOKUP(BTT[[#This Row],[Verwendete Transaktion (Pflichtauswahl)]],Transaktionen[[Transaktionen]:[Modul]],3,FALSE),"Modul anders","okay"),"")</f>
        <v/>
      </c>
      <c r="AP2792">
        <f>IFERROR(IF(COUNTIFS(BTT[Verwendete Transaktion (Pflichtauswahl)],BTT[[#This Row],[Verwendete Transaktion (Pflichtauswahl)]],BTT[SAP-Modul
(Pflichtauswahl)],"&lt;&gt;"&amp;BTT[[#This Row],[SAP-Modul
(Pflichtauswahl)]])&gt;0,"Modul anders","okay"),"")</f>
        <v/>
      </c>
      <c r="AQ2792">
        <f>IFERROR(IF(COUNTIFS(BTT[Verwendete Transaktion (Pflichtauswahl)],BTT[[#This Row],[Verwendete Transaktion (Pflichtauswahl)]],BTT[Verantwortliches TP
(automatisch)],"&lt;&gt;"&amp;BTT[[#This Row],[Verantwortliches TP
(automatisch)]])&gt;0,"Transaktion mehrfach","okay"),"")</f>
        <v/>
      </c>
      <c r="AR2792">
        <f>IFERROR(IF(COUNTIFS(BTT[Verwendete Transaktion (Pflichtauswahl)],BTT[[#This Row],[Verwendete Transaktion (Pflichtauswahl)]],BTT[Verantwortliches TP
(automatisch)],"&lt;&gt;"&amp;VLOOKUP(aktives_Teilprojekt,Teilprojekte[[Teilprojekte]:[Kürzel]],2,FALSE))&gt;0,"Transaktion mehrfach","okay"),"")</f>
        <v/>
      </c>
      <c r="AS2792" t="inlineStr">
        <is>
          <t>FI2763</t>
        </is>
      </c>
    </row>
    <row r="2793">
      <c r="A2793">
        <f>IFERROR(IF(BTT[[#This Row],[Lfd Nr. 
(aus konsolidierter Datei)]]&lt;&gt;"",BTT[[#This Row],[Lfd Nr. 
(aus konsolidierter Datei)]],VLOOKUP(aktives_Teilprojekt,Teilprojekte[[Teilprojekte]:[Kürzel]],2,FALSE)&amp;ROW(BTT[[#This Row],[Lfd Nr.
(automatisch)]])-2),"")</f>
        <v/>
      </c>
      <c r="E2793">
        <f>IFERROR(IF(NOT(BTT[[#This Row],[Manuelle Änderung des Verantwortliches TP
(Auswahl - bei Bedarf)]]=""),BTT[[#This Row],[Manuelle Änderung des Verantwortliches TP
(Auswahl - bei Bedarf)]],VLOOKUP(BTT[[#This Row],[Hauptprozess
(Pflichtauswahl)]],Hauptprozesse[],3,FALSE)),"")</f>
        <v/>
      </c>
      <c r="F2793" t="inlineStr">
        <is>
          <t>FI</t>
        </is>
      </c>
      <c r="G2793" t="inlineStr">
        <is>
          <t>CO-O</t>
        </is>
      </c>
      <c r="H2793" t="inlineStr">
        <is>
          <t>FI</t>
        </is>
      </c>
      <c r="I2793" t="inlineStr">
        <is>
          <t>Y_ALV_87012994</t>
        </is>
      </c>
      <c r="J2793">
        <f>IFERROR(VLOOKUP(BTT[[#This Row],[Verwendete Transaktion (Pflichtauswahl)]],Transaktionen[[Transaktionen]:[Langtext]],2,FALSE),"")</f>
        <v/>
      </c>
      <c r="V2793">
        <f>IFERROR(VLOOKUP(BTT[[#This Row],[Verwendetes Formular
(Auswahl falls relevant)]],Formulare[[Formularbezeichnung]:[Formularname (technisch)]],2,FALSE),"")</f>
        <v/>
      </c>
      <c r="AK2793">
        <f>IF(BTT[[#This Row],[Subprozess
(optionale Auswahl)]]="","okay",IF(VLOOKUP(BTT[[#This Row],[Subprozess
(optionale Auswahl)]],BPML[[Subprozess]:[Zugeordneter Hauptprozess]],3,FALSE)=BTT[[#This Row],[Hauptprozess
(Pflichtauswahl)]],"okay","falscher Subprozess"))</f>
        <v/>
      </c>
      <c r="AL2793">
        <f>IF(aktives_Teilprojekt="Master","",IF(BTT[[#This Row],[Verantwortliches TP
(automatisch)]]=VLOOKUP(aktives_Teilprojekt,Teilprojekte[[Teilprojekte]:[Kürzel]],2,FALSE),"okay","Hauptprozess anderes TP"))</f>
        <v/>
      </c>
      <c r="AM27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3">
        <f>IFERROR(IF(BTT[[#This Row],[SAP-Modul
(Pflichtauswahl)]]&lt;&gt;VLOOKUP(BTT[[#This Row],[Verwendete Transaktion (Pflichtauswahl)]],Transaktionen[[Transaktionen]:[Modul]],3,FALSE),"Modul anders","okay"),"")</f>
        <v/>
      </c>
      <c r="AP2793">
        <f>IFERROR(IF(COUNTIFS(BTT[Verwendete Transaktion (Pflichtauswahl)],BTT[[#This Row],[Verwendete Transaktion (Pflichtauswahl)]],BTT[SAP-Modul
(Pflichtauswahl)],"&lt;&gt;"&amp;BTT[[#This Row],[SAP-Modul
(Pflichtauswahl)]])&gt;0,"Modul anders","okay"),"")</f>
        <v/>
      </c>
      <c r="AQ2793">
        <f>IFERROR(IF(COUNTIFS(BTT[Verwendete Transaktion (Pflichtauswahl)],BTT[[#This Row],[Verwendete Transaktion (Pflichtauswahl)]],BTT[Verantwortliches TP
(automatisch)],"&lt;&gt;"&amp;BTT[[#This Row],[Verantwortliches TP
(automatisch)]])&gt;0,"Transaktion mehrfach","okay"),"")</f>
        <v/>
      </c>
      <c r="AR2793">
        <f>IFERROR(IF(COUNTIFS(BTT[Verwendete Transaktion (Pflichtauswahl)],BTT[[#This Row],[Verwendete Transaktion (Pflichtauswahl)]],BTT[Verantwortliches TP
(automatisch)],"&lt;&gt;"&amp;VLOOKUP(aktives_Teilprojekt,Teilprojekte[[Teilprojekte]:[Kürzel]],2,FALSE))&gt;0,"Transaktion mehrfach","okay"),"")</f>
        <v/>
      </c>
      <c r="AS2793" t="inlineStr">
        <is>
          <t>FI2764</t>
        </is>
      </c>
    </row>
    <row r="2794">
      <c r="A2794">
        <f>IFERROR(IF(BTT[[#This Row],[Lfd Nr. 
(aus konsolidierter Datei)]]&lt;&gt;"",BTT[[#This Row],[Lfd Nr. 
(aus konsolidierter Datei)]],VLOOKUP(aktives_Teilprojekt,Teilprojekte[[Teilprojekte]:[Kürzel]],2,FALSE)&amp;ROW(BTT[[#This Row],[Lfd Nr.
(automatisch)]])-2),"")</f>
        <v/>
      </c>
      <c r="E2794">
        <f>IFERROR(IF(NOT(BTT[[#This Row],[Manuelle Änderung des Verantwortliches TP
(Auswahl - bei Bedarf)]]=""),BTT[[#This Row],[Manuelle Änderung des Verantwortliches TP
(Auswahl - bei Bedarf)]],VLOOKUP(BTT[[#This Row],[Hauptprozess
(Pflichtauswahl)]],Hauptprozesse[],3,FALSE)),"")</f>
        <v/>
      </c>
      <c r="F2794" t="inlineStr">
        <is>
          <t>FI</t>
        </is>
      </c>
      <c r="G2794" t="inlineStr">
        <is>
          <t>CO-O</t>
        </is>
      </c>
      <c r="H2794" t="inlineStr">
        <is>
          <t>FI</t>
        </is>
      </c>
      <c r="I2794" t="inlineStr">
        <is>
          <t>Y_ST1_08000012</t>
        </is>
      </c>
      <c r="J2794">
        <f>IFERROR(VLOOKUP(BTT[[#This Row],[Verwendete Transaktion (Pflichtauswahl)]],Transaktionen[[Transaktionen]:[Langtext]],2,FALSE),"")</f>
        <v/>
      </c>
      <c r="V2794">
        <f>IFERROR(VLOOKUP(BTT[[#This Row],[Verwendetes Formular
(Auswahl falls relevant)]],Formulare[[Formularbezeichnung]:[Formularname (technisch)]],2,FALSE),"")</f>
        <v/>
      </c>
      <c r="AK2794">
        <f>IF(BTT[[#This Row],[Subprozess
(optionale Auswahl)]]="","okay",IF(VLOOKUP(BTT[[#This Row],[Subprozess
(optionale Auswahl)]],BPML[[Subprozess]:[Zugeordneter Hauptprozess]],3,FALSE)=BTT[[#This Row],[Hauptprozess
(Pflichtauswahl)]],"okay","falscher Subprozess"))</f>
        <v/>
      </c>
      <c r="AL2794">
        <f>IF(aktives_Teilprojekt="Master","",IF(BTT[[#This Row],[Verantwortliches TP
(automatisch)]]=VLOOKUP(aktives_Teilprojekt,Teilprojekte[[Teilprojekte]:[Kürzel]],2,FALSE),"okay","Hauptprozess anderes TP"))</f>
        <v/>
      </c>
      <c r="AM27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4">
        <f>IFERROR(IF(BTT[[#This Row],[SAP-Modul
(Pflichtauswahl)]]&lt;&gt;VLOOKUP(BTT[[#This Row],[Verwendete Transaktion (Pflichtauswahl)]],Transaktionen[[Transaktionen]:[Modul]],3,FALSE),"Modul anders","okay"),"")</f>
        <v/>
      </c>
      <c r="AP2794">
        <f>IFERROR(IF(COUNTIFS(BTT[Verwendete Transaktion (Pflichtauswahl)],BTT[[#This Row],[Verwendete Transaktion (Pflichtauswahl)]],BTT[SAP-Modul
(Pflichtauswahl)],"&lt;&gt;"&amp;BTT[[#This Row],[SAP-Modul
(Pflichtauswahl)]])&gt;0,"Modul anders","okay"),"")</f>
        <v/>
      </c>
      <c r="AQ2794">
        <f>IFERROR(IF(COUNTIFS(BTT[Verwendete Transaktion (Pflichtauswahl)],BTT[[#This Row],[Verwendete Transaktion (Pflichtauswahl)]],BTT[Verantwortliches TP
(automatisch)],"&lt;&gt;"&amp;BTT[[#This Row],[Verantwortliches TP
(automatisch)]])&gt;0,"Transaktion mehrfach","okay"),"")</f>
        <v/>
      </c>
      <c r="AR2794">
        <f>IFERROR(IF(COUNTIFS(BTT[Verwendete Transaktion (Pflichtauswahl)],BTT[[#This Row],[Verwendete Transaktion (Pflichtauswahl)]],BTT[Verantwortliches TP
(automatisch)],"&lt;&gt;"&amp;VLOOKUP(aktives_Teilprojekt,Teilprojekte[[Teilprojekte]:[Kürzel]],2,FALSE))&gt;0,"Transaktion mehrfach","okay"),"")</f>
        <v/>
      </c>
      <c r="AS2794" t="inlineStr">
        <is>
          <t>FI2765</t>
        </is>
      </c>
    </row>
    <row r="2795">
      <c r="A2795">
        <f>IFERROR(IF(BTT[[#This Row],[Lfd Nr. 
(aus konsolidierter Datei)]]&lt;&gt;"",BTT[[#This Row],[Lfd Nr. 
(aus konsolidierter Datei)]],VLOOKUP(aktives_Teilprojekt,Teilprojekte[[Teilprojekte]:[Kürzel]],2,FALSE)&amp;ROW(BTT[[#This Row],[Lfd Nr.
(automatisch)]])-2),"")</f>
        <v/>
      </c>
      <c r="E2795">
        <f>IFERROR(IF(NOT(BTT[[#This Row],[Manuelle Änderung des Verantwortliches TP
(Auswahl - bei Bedarf)]]=""),BTT[[#This Row],[Manuelle Änderung des Verantwortliches TP
(Auswahl - bei Bedarf)]],VLOOKUP(BTT[[#This Row],[Hauptprozess
(Pflichtauswahl)]],Hauptprozesse[],3,FALSE)),"")</f>
        <v/>
      </c>
      <c r="F2795" t="inlineStr">
        <is>
          <t>FI</t>
        </is>
      </c>
      <c r="G2795" t="inlineStr">
        <is>
          <t>CO-O</t>
        </is>
      </c>
      <c r="H2795" t="inlineStr">
        <is>
          <t>FI</t>
        </is>
      </c>
      <c r="I2795" t="inlineStr">
        <is>
          <t>Y_ST1_68000010</t>
        </is>
      </c>
      <c r="J2795">
        <f>IFERROR(VLOOKUP(BTT[[#This Row],[Verwendete Transaktion (Pflichtauswahl)]],Transaktionen[[Transaktionen]:[Langtext]],2,FALSE),"")</f>
        <v/>
      </c>
      <c r="V2795">
        <f>IFERROR(VLOOKUP(BTT[[#This Row],[Verwendetes Formular
(Auswahl falls relevant)]],Formulare[[Formularbezeichnung]:[Formularname (technisch)]],2,FALSE),"")</f>
        <v/>
      </c>
      <c r="AK2795">
        <f>IF(BTT[[#This Row],[Subprozess
(optionale Auswahl)]]="","okay",IF(VLOOKUP(BTT[[#This Row],[Subprozess
(optionale Auswahl)]],BPML[[Subprozess]:[Zugeordneter Hauptprozess]],3,FALSE)=BTT[[#This Row],[Hauptprozess
(Pflichtauswahl)]],"okay","falscher Subprozess"))</f>
        <v/>
      </c>
      <c r="AL2795">
        <f>IF(aktives_Teilprojekt="Master","",IF(BTT[[#This Row],[Verantwortliches TP
(automatisch)]]=VLOOKUP(aktives_Teilprojekt,Teilprojekte[[Teilprojekte]:[Kürzel]],2,FALSE),"okay","Hauptprozess anderes TP"))</f>
        <v/>
      </c>
      <c r="AM27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5">
        <f>IFERROR(IF(BTT[[#This Row],[SAP-Modul
(Pflichtauswahl)]]&lt;&gt;VLOOKUP(BTT[[#This Row],[Verwendete Transaktion (Pflichtauswahl)]],Transaktionen[[Transaktionen]:[Modul]],3,FALSE),"Modul anders","okay"),"")</f>
        <v/>
      </c>
      <c r="AP2795">
        <f>IFERROR(IF(COUNTIFS(BTT[Verwendete Transaktion (Pflichtauswahl)],BTT[[#This Row],[Verwendete Transaktion (Pflichtauswahl)]],BTT[SAP-Modul
(Pflichtauswahl)],"&lt;&gt;"&amp;BTT[[#This Row],[SAP-Modul
(Pflichtauswahl)]])&gt;0,"Modul anders","okay"),"")</f>
        <v/>
      </c>
      <c r="AQ2795">
        <f>IFERROR(IF(COUNTIFS(BTT[Verwendete Transaktion (Pflichtauswahl)],BTT[[#This Row],[Verwendete Transaktion (Pflichtauswahl)]],BTT[Verantwortliches TP
(automatisch)],"&lt;&gt;"&amp;BTT[[#This Row],[Verantwortliches TP
(automatisch)]])&gt;0,"Transaktion mehrfach","okay"),"")</f>
        <v/>
      </c>
      <c r="AR2795">
        <f>IFERROR(IF(COUNTIFS(BTT[Verwendete Transaktion (Pflichtauswahl)],BTT[[#This Row],[Verwendete Transaktion (Pflichtauswahl)]],BTT[Verantwortliches TP
(automatisch)],"&lt;&gt;"&amp;VLOOKUP(aktives_Teilprojekt,Teilprojekte[[Teilprojekte]:[Kürzel]],2,FALSE))&gt;0,"Transaktion mehrfach","okay"),"")</f>
        <v/>
      </c>
      <c r="AS2795" t="inlineStr">
        <is>
          <t>FI2766</t>
        </is>
      </c>
    </row>
    <row r="2796">
      <c r="A2796">
        <f>IFERROR(IF(BTT[[#This Row],[Lfd Nr. 
(aus konsolidierter Datei)]]&lt;&gt;"",BTT[[#This Row],[Lfd Nr. 
(aus konsolidierter Datei)]],VLOOKUP(aktives_Teilprojekt,Teilprojekte[[Teilprojekte]:[Kürzel]],2,FALSE)&amp;ROW(BTT[[#This Row],[Lfd Nr.
(automatisch)]])-2),"")</f>
        <v/>
      </c>
      <c r="E2796">
        <f>IFERROR(IF(NOT(BTT[[#This Row],[Manuelle Änderung des Verantwortliches TP
(Auswahl - bei Bedarf)]]=""),BTT[[#This Row],[Manuelle Änderung des Verantwortliches TP
(Auswahl - bei Bedarf)]],VLOOKUP(BTT[[#This Row],[Hauptprozess
(Pflichtauswahl)]],Hauptprozesse[],3,FALSE)),"")</f>
        <v/>
      </c>
      <c r="F2796" t="inlineStr">
        <is>
          <t>FI</t>
        </is>
      </c>
      <c r="G2796" t="inlineStr">
        <is>
          <t>CO-O</t>
        </is>
      </c>
      <c r="H2796" t="inlineStr">
        <is>
          <t>FI</t>
        </is>
      </c>
      <c r="I2796" t="inlineStr">
        <is>
          <t>Y_ST1_68000011</t>
        </is>
      </c>
      <c r="J2796">
        <f>IFERROR(VLOOKUP(BTT[[#This Row],[Verwendete Transaktion (Pflichtauswahl)]],Transaktionen[[Transaktionen]:[Langtext]],2,FALSE),"")</f>
        <v/>
      </c>
      <c r="V2796">
        <f>IFERROR(VLOOKUP(BTT[[#This Row],[Verwendetes Formular
(Auswahl falls relevant)]],Formulare[[Formularbezeichnung]:[Formularname (technisch)]],2,FALSE),"")</f>
        <v/>
      </c>
      <c r="AK2796">
        <f>IF(BTT[[#This Row],[Subprozess
(optionale Auswahl)]]="","okay",IF(VLOOKUP(BTT[[#This Row],[Subprozess
(optionale Auswahl)]],BPML[[Subprozess]:[Zugeordneter Hauptprozess]],3,FALSE)=BTT[[#This Row],[Hauptprozess
(Pflichtauswahl)]],"okay","falscher Subprozess"))</f>
        <v/>
      </c>
      <c r="AL2796">
        <f>IF(aktives_Teilprojekt="Master","",IF(BTT[[#This Row],[Verantwortliches TP
(automatisch)]]=VLOOKUP(aktives_Teilprojekt,Teilprojekte[[Teilprojekte]:[Kürzel]],2,FALSE),"okay","Hauptprozess anderes TP"))</f>
        <v/>
      </c>
      <c r="AM27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6">
        <f>IFERROR(IF(BTT[[#This Row],[SAP-Modul
(Pflichtauswahl)]]&lt;&gt;VLOOKUP(BTT[[#This Row],[Verwendete Transaktion (Pflichtauswahl)]],Transaktionen[[Transaktionen]:[Modul]],3,FALSE),"Modul anders","okay"),"")</f>
        <v/>
      </c>
      <c r="AP2796">
        <f>IFERROR(IF(COUNTIFS(BTT[Verwendete Transaktion (Pflichtauswahl)],BTT[[#This Row],[Verwendete Transaktion (Pflichtauswahl)]],BTT[SAP-Modul
(Pflichtauswahl)],"&lt;&gt;"&amp;BTT[[#This Row],[SAP-Modul
(Pflichtauswahl)]])&gt;0,"Modul anders","okay"),"")</f>
        <v/>
      </c>
      <c r="AQ2796">
        <f>IFERROR(IF(COUNTIFS(BTT[Verwendete Transaktion (Pflichtauswahl)],BTT[[#This Row],[Verwendete Transaktion (Pflichtauswahl)]],BTT[Verantwortliches TP
(automatisch)],"&lt;&gt;"&amp;BTT[[#This Row],[Verantwortliches TP
(automatisch)]])&gt;0,"Transaktion mehrfach","okay"),"")</f>
        <v/>
      </c>
      <c r="AR2796">
        <f>IFERROR(IF(COUNTIFS(BTT[Verwendete Transaktion (Pflichtauswahl)],BTT[[#This Row],[Verwendete Transaktion (Pflichtauswahl)]],BTT[Verantwortliches TP
(automatisch)],"&lt;&gt;"&amp;VLOOKUP(aktives_Teilprojekt,Teilprojekte[[Teilprojekte]:[Kürzel]],2,FALSE))&gt;0,"Transaktion mehrfach","okay"),"")</f>
        <v/>
      </c>
      <c r="AS2796" t="inlineStr">
        <is>
          <t>FI2767</t>
        </is>
      </c>
    </row>
    <row r="2797">
      <c r="A2797">
        <f>IFERROR(IF(BTT[[#This Row],[Lfd Nr. 
(aus konsolidierter Datei)]]&lt;&gt;"",BTT[[#This Row],[Lfd Nr. 
(aus konsolidierter Datei)]],VLOOKUP(aktives_Teilprojekt,Teilprojekte[[Teilprojekte]:[Kürzel]],2,FALSE)&amp;ROW(BTT[[#This Row],[Lfd Nr.
(automatisch)]])-2),"")</f>
        <v/>
      </c>
      <c r="B2797" t="inlineStr">
        <is>
          <t>Reporting Anlagenmanagement</t>
        </is>
      </c>
      <c r="E2797">
        <f>IFERROR(IF(NOT(BTT[[#This Row],[Manuelle Änderung des Verantwortliches TP
(Auswahl - bei Bedarf)]]=""),BTT[[#This Row],[Manuelle Änderung des Verantwortliches TP
(Auswahl - bei Bedarf)]],VLOOKUP(BTT[[#This Row],[Hauptprozess
(Pflichtauswahl)]],Hauptprozesse[],3,FALSE)),"")</f>
        <v/>
      </c>
      <c r="G2797" t="inlineStr">
        <is>
          <t>RW-B/A</t>
        </is>
      </c>
      <c r="H2797" t="inlineStr">
        <is>
          <t>FI-AA</t>
        </is>
      </c>
      <c r="I2797" t="inlineStr">
        <is>
          <t>ZAA00</t>
        </is>
      </c>
      <c r="J2797">
        <f>IFERROR(VLOOKUP(BTT[[#This Row],[Verwendete Transaktion (Pflichtauswahl)]],Transaktionen[[Transaktionen]:[Langtext]],2,FALSE),"")</f>
        <v/>
      </c>
      <c r="V2797">
        <f>IFERROR(VLOOKUP(BTT[[#This Row],[Verwendetes Formular
(Auswahl falls relevant)]],Formulare[[Formularbezeichnung]:[Formularname (technisch)]],2,FALSE),"")</f>
        <v/>
      </c>
      <c r="AK2797">
        <f>IF(BTT[[#This Row],[Subprozess
(optionale Auswahl)]]="","okay",IF(VLOOKUP(BTT[[#This Row],[Subprozess
(optionale Auswahl)]],BPML[[Subprozess]:[Zugeordneter Hauptprozess]],3,FALSE)=BTT[[#This Row],[Hauptprozess
(Pflichtauswahl)]],"okay","falscher Subprozess"))</f>
        <v/>
      </c>
      <c r="AL2797">
        <f>IF(aktives_Teilprojekt="Master","",IF(BTT[[#This Row],[Verantwortliches TP
(automatisch)]]=VLOOKUP(aktives_Teilprojekt,Teilprojekte[[Teilprojekte]:[Kürzel]],2,FALSE),"okay","Hauptprozess anderes TP"))</f>
        <v/>
      </c>
      <c r="AM27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7">
        <f>IFERROR(IF(BTT[[#This Row],[SAP-Modul
(Pflichtauswahl)]]&lt;&gt;VLOOKUP(BTT[[#This Row],[Verwendete Transaktion (Pflichtauswahl)]],Transaktionen[[Transaktionen]:[Modul]],3,FALSE),"Modul anders","okay"),"")</f>
        <v/>
      </c>
      <c r="AP2797">
        <f>IFERROR(IF(COUNTIFS(BTT[Verwendete Transaktion (Pflichtauswahl)],BTT[[#This Row],[Verwendete Transaktion (Pflichtauswahl)]],BTT[SAP-Modul
(Pflichtauswahl)],"&lt;&gt;"&amp;BTT[[#This Row],[SAP-Modul
(Pflichtauswahl)]])&gt;0,"Modul anders","okay"),"")</f>
        <v/>
      </c>
      <c r="AQ2797">
        <f>IFERROR(IF(COUNTIFS(BTT[Verwendete Transaktion (Pflichtauswahl)],BTT[[#This Row],[Verwendete Transaktion (Pflichtauswahl)]],BTT[Verantwortliches TP
(automatisch)],"&lt;&gt;"&amp;BTT[[#This Row],[Verantwortliches TP
(automatisch)]])&gt;0,"Transaktion mehrfach","okay"),"")</f>
        <v/>
      </c>
      <c r="AR2797">
        <f>IFERROR(IF(COUNTIFS(BTT[Verwendete Transaktion (Pflichtauswahl)],BTT[[#This Row],[Verwendete Transaktion (Pflichtauswahl)]],BTT[Verantwortliches TP
(automatisch)],"&lt;&gt;"&amp;VLOOKUP(aktives_Teilprojekt,Teilprojekte[[Teilprojekte]:[Kürzel]],2,FALSE))&gt;0,"Transaktion mehrfach","okay"),"")</f>
        <v/>
      </c>
      <c r="AS2797" t="inlineStr">
        <is>
          <t>FI2768</t>
        </is>
      </c>
    </row>
    <row r="2798">
      <c r="A2798">
        <f>IFERROR(IF(BTT[[#This Row],[Lfd Nr. 
(aus konsolidierter Datei)]]&lt;&gt;"",BTT[[#This Row],[Lfd Nr. 
(aus konsolidierter Datei)]],VLOOKUP(aktives_Teilprojekt,Teilprojekte[[Teilprojekte]:[Kürzel]],2,FALSE)&amp;ROW(BTT[[#This Row],[Lfd Nr.
(automatisch)]])-2),"")</f>
        <v/>
      </c>
      <c r="B2798" t="inlineStr">
        <is>
          <t>Reporting Anlagenmanagement</t>
        </is>
      </c>
      <c r="E2798">
        <f>IFERROR(IF(NOT(BTT[[#This Row],[Manuelle Änderung des Verantwortliches TP
(Auswahl - bei Bedarf)]]=""),BTT[[#This Row],[Manuelle Änderung des Verantwortliches TP
(Auswahl - bei Bedarf)]],VLOOKUP(BTT[[#This Row],[Hauptprozess
(Pflichtauswahl)]],Hauptprozesse[],3,FALSE)),"")</f>
        <v/>
      </c>
      <c r="G2798" t="inlineStr">
        <is>
          <t>RW-B/A</t>
        </is>
      </c>
      <c r="H2798" t="inlineStr">
        <is>
          <t>FI-AA</t>
        </is>
      </c>
      <c r="I2798" t="inlineStr">
        <is>
          <t>ZAA01</t>
        </is>
      </c>
      <c r="J2798">
        <f>IFERROR(VLOOKUP(BTT[[#This Row],[Verwendete Transaktion (Pflichtauswahl)]],Transaktionen[[Transaktionen]:[Langtext]],2,FALSE),"")</f>
        <v/>
      </c>
      <c r="V2798">
        <f>IFERROR(VLOOKUP(BTT[[#This Row],[Verwendetes Formular
(Auswahl falls relevant)]],Formulare[[Formularbezeichnung]:[Formularname (technisch)]],2,FALSE),"")</f>
        <v/>
      </c>
      <c r="AK2798">
        <f>IF(BTT[[#This Row],[Subprozess
(optionale Auswahl)]]="","okay",IF(VLOOKUP(BTT[[#This Row],[Subprozess
(optionale Auswahl)]],BPML[[Subprozess]:[Zugeordneter Hauptprozess]],3,FALSE)=BTT[[#This Row],[Hauptprozess
(Pflichtauswahl)]],"okay","falscher Subprozess"))</f>
        <v/>
      </c>
      <c r="AL2798">
        <f>IF(aktives_Teilprojekt="Master","",IF(BTT[[#This Row],[Verantwortliches TP
(automatisch)]]=VLOOKUP(aktives_Teilprojekt,Teilprojekte[[Teilprojekte]:[Kürzel]],2,FALSE),"okay","Hauptprozess anderes TP"))</f>
        <v/>
      </c>
      <c r="AM27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8">
        <f>IFERROR(IF(BTT[[#This Row],[SAP-Modul
(Pflichtauswahl)]]&lt;&gt;VLOOKUP(BTT[[#This Row],[Verwendete Transaktion (Pflichtauswahl)]],Transaktionen[[Transaktionen]:[Modul]],3,FALSE),"Modul anders","okay"),"")</f>
        <v/>
      </c>
      <c r="AP2798">
        <f>IFERROR(IF(COUNTIFS(BTT[Verwendete Transaktion (Pflichtauswahl)],BTT[[#This Row],[Verwendete Transaktion (Pflichtauswahl)]],BTT[SAP-Modul
(Pflichtauswahl)],"&lt;&gt;"&amp;BTT[[#This Row],[SAP-Modul
(Pflichtauswahl)]])&gt;0,"Modul anders","okay"),"")</f>
        <v/>
      </c>
      <c r="AQ2798">
        <f>IFERROR(IF(COUNTIFS(BTT[Verwendete Transaktion (Pflichtauswahl)],BTT[[#This Row],[Verwendete Transaktion (Pflichtauswahl)]],BTT[Verantwortliches TP
(automatisch)],"&lt;&gt;"&amp;BTT[[#This Row],[Verantwortliches TP
(automatisch)]])&gt;0,"Transaktion mehrfach","okay"),"")</f>
        <v/>
      </c>
      <c r="AR2798">
        <f>IFERROR(IF(COUNTIFS(BTT[Verwendete Transaktion (Pflichtauswahl)],BTT[[#This Row],[Verwendete Transaktion (Pflichtauswahl)]],BTT[Verantwortliches TP
(automatisch)],"&lt;&gt;"&amp;VLOOKUP(aktives_Teilprojekt,Teilprojekte[[Teilprojekte]:[Kürzel]],2,FALSE))&gt;0,"Transaktion mehrfach","okay"),"")</f>
        <v/>
      </c>
      <c r="AS2798" t="inlineStr">
        <is>
          <t>FI2769</t>
        </is>
      </c>
    </row>
    <row r="2799">
      <c r="A2799">
        <f>IFERROR(IF(BTT[[#This Row],[Lfd Nr. 
(aus konsolidierter Datei)]]&lt;&gt;"",BTT[[#This Row],[Lfd Nr. 
(aus konsolidierter Datei)]],VLOOKUP(aktives_Teilprojekt,Teilprojekte[[Teilprojekte]:[Kürzel]],2,FALSE)&amp;ROW(BTT[[#This Row],[Lfd Nr.
(automatisch)]])-2),"")</f>
        <v/>
      </c>
      <c r="B2799" t="inlineStr">
        <is>
          <t>Reporting Anlagenmanagement</t>
        </is>
      </c>
      <c r="E2799">
        <f>IFERROR(IF(NOT(BTT[[#This Row],[Manuelle Änderung des Verantwortliches TP
(Auswahl - bei Bedarf)]]=""),BTT[[#This Row],[Manuelle Änderung des Verantwortliches TP
(Auswahl - bei Bedarf)]],VLOOKUP(BTT[[#This Row],[Hauptprozess
(Pflichtauswahl)]],Hauptprozesse[],3,FALSE)),"")</f>
        <v/>
      </c>
      <c r="G2799" t="inlineStr">
        <is>
          <t>RW-B/A</t>
        </is>
      </c>
      <c r="H2799" t="inlineStr">
        <is>
          <t>FI-AA</t>
        </is>
      </c>
      <c r="I2799" t="inlineStr">
        <is>
          <t>ZAA02</t>
        </is>
      </c>
      <c r="J2799">
        <f>IFERROR(VLOOKUP(BTT[[#This Row],[Verwendete Transaktion (Pflichtauswahl)]],Transaktionen[[Transaktionen]:[Langtext]],2,FALSE),"")</f>
        <v/>
      </c>
      <c r="V2799">
        <f>IFERROR(VLOOKUP(BTT[[#This Row],[Verwendetes Formular
(Auswahl falls relevant)]],Formulare[[Formularbezeichnung]:[Formularname (technisch)]],2,FALSE),"")</f>
        <v/>
      </c>
      <c r="AK2799">
        <f>IF(BTT[[#This Row],[Subprozess
(optionale Auswahl)]]="","okay",IF(VLOOKUP(BTT[[#This Row],[Subprozess
(optionale Auswahl)]],BPML[[Subprozess]:[Zugeordneter Hauptprozess]],3,FALSE)=BTT[[#This Row],[Hauptprozess
(Pflichtauswahl)]],"okay","falscher Subprozess"))</f>
        <v/>
      </c>
      <c r="AL2799">
        <f>IF(aktives_Teilprojekt="Master","",IF(BTT[[#This Row],[Verantwortliches TP
(automatisch)]]=VLOOKUP(aktives_Teilprojekt,Teilprojekte[[Teilprojekte]:[Kürzel]],2,FALSE),"okay","Hauptprozess anderes TP"))</f>
        <v/>
      </c>
      <c r="AM27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7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799">
        <f>IFERROR(IF(BTT[[#This Row],[SAP-Modul
(Pflichtauswahl)]]&lt;&gt;VLOOKUP(BTT[[#This Row],[Verwendete Transaktion (Pflichtauswahl)]],Transaktionen[[Transaktionen]:[Modul]],3,FALSE),"Modul anders","okay"),"")</f>
        <v/>
      </c>
      <c r="AP2799">
        <f>IFERROR(IF(COUNTIFS(BTT[Verwendete Transaktion (Pflichtauswahl)],BTT[[#This Row],[Verwendete Transaktion (Pflichtauswahl)]],BTT[SAP-Modul
(Pflichtauswahl)],"&lt;&gt;"&amp;BTT[[#This Row],[SAP-Modul
(Pflichtauswahl)]])&gt;0,"Modul anders","okay"),"")</f>
        <v/>
      </c>
      <c r="AQ2799">
        <f>IFERROR(IF(COUNTIFS(BTT[Verwendete Transaktion (Pflichtauswahl)],BTT[[#This Row],[Verwendete Transaktion (Pflichtauswahl)]],BTT[Verantwortliches TP
(automatisch)],"&lt;&gt;"&amp;BTT[[#This Row],[Verantwortliches TP
(automatisch)]])&gt;0,"Transaktion mehrfach","okay"),"")</f>
        <v/>
      </c>
      <c r="AR2799">
        <f>IFERROR(IF(COUNTIFS(BTT[Verwendete Transaktion (Pflichtauswahl)],BTT[[#This Row],[Verwendete Transaktion (Pflichtauswahl)]],BTT[Verantwortliches TP
(automatisch)],"&lt;&gt;"&amp;VLOOKUP(aktives_Teilprojekt,Teilprojekte[[Teilprojekte]:[Kürzel]],2,FALSE))&gt;0,"Transaktion mehrfach","okay"),"")</f>
        <v/>
      </c>
      <c r="AS2799" t="inlineStr">
        <is>
          <t>FI2770</t>
        </is>
      </c>
    </row>
    <row r="2800">
      <c r="A2800">
        <f>IFERROR(IF(BTT[[#This Row],[Lfd Nr. 
(aus konsolidierter Datei)]]&lt;&gt;"",BTT[[#This Row],[Lfd Nr. 
(aus konsolidierter Datei)]],VLOOKUP(aktives_Teilprojekt,Teilprojekte[[Teilprojekte]:[Kürzel]],2,FALSE)&amp;ROW(BTT[[#This Row],[Lfd Nr.
(automatisch)]])-2),"")</f>
        <v/>
      </c>
      <c r="B2800" t="inlineStr">
        <is>
          <t>Reporting Anlagenmanagement</t>
        </is>
      </c>
      <c r="E2800">
        <f>IFERROR(IF(NOT(BTT[[#This Row],[Manuelle Änderung des Verantwortliches TP
(Auswahl - bei Bedarf)]]=""),BTT[[#This Row],[Manuelle Änderung des Verantwortliches TP
(Auswahl - bei Bedarf)]],VLOOKUP(BTT[[#This Row],[Hauptprozess
(Pflichtauswahl)]],Hauptprozesse[],3,FALSE)),"")</f>
        <v/>
      </c>
      <c r="G2800" t="inlineStr">
        <is>
          <t>RW-B/A</t>
        </is>
      </c>
      <c r="H2800" t="inlineStr">
        <is>
          <t>FI-AA</t>
        </is>
      </c>
      <c r="I2800" t="inlineStr">
        <is>
          <t>ZAA03</t>
        </is>
      </c>
      <c r="J2800">
        <f>IFERROR(VLOOKUP(BTT[[#This Row],[Verwendete Transaktion (Pflichtauswahl)]],Transaktionen[[Transaktionen]:[Langtext]],2,FALSE),"")</f>
        <v/>
      </c>
      <c r="V2800">
        <f>IFERROR(VLOOKUP(BTT[[#This Row],[Verwendetes Formular
(Auswahl falls relevant)]],Formulare[[Formularbezeichnung]:[Formularname (technisch)]],2,FALSE),"")</f>
        <v/>
      </c>
      <c r="AK2800">
        <f>IF(BTT[[#This Row],[Subprozess
(optionale Auswahl)]]="","okay",IF(VLOOKUP(BTT[[#This Row],[Subprozess
(optionale Auswahl)]],BPML[[Subprozess]:[Zugeordneter Hauptprozess]],3,FALSE)=BTT[[#This Row],[Hauptprozess
(Pflichtauswahl)]],"okay","falscher Subprozess"))</f>
        <v/>
      </c>
      <c r="AL2800">
        <f>IF(aktives_Teilprojekt="Master","",IF(BTT[[#This Row],[Verantwortliches TP
(automatisch)]]=VLOOKUP(aktives_Teilprojekt,Teilprojekte[[Teilprojekte]:[Kürzel]],2,FALSE),"okay","Hauptprozess anderes TP"))</f>
        <v/>
      </c>
      <c r="AM28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0">
        <f>IFERROR(IF(BTT[[#This Row],[SAP-Modul
(Pflichtauswahl)]]&lt;&gt;VLOOKUP(BTT[[#This Row],[Verwendete Transaktion (Pflichtauswahl)]],Transaktionen[[Transaktionen]:[Modul]],3,FALSE),"Modul anders","okay"),"")</f>
        <v/>
      </c>
      <c r="AP2800">
        <f>IFERROR(IF(COUNTIFS(BTT[Verwendete Transaktion (Pflichtauswahl)],BTT[[#This Row],[Verwendete Transaktion (Pflichtauswahl)]],BTT[SAP-Modul
(Pflichtauswahl)],"&lt;&gt;"&amp;BTT[[#This Row],[SAP-Modul
(Pflichtauswahl)]])&gt;0,"Modul anders","okay"),"")</f>
        <v/>
      </c>
      <c r="AQ2800">
        <f>IFERROR(IF(COUNTIFS(BTT[Verwendete Transaktion (Pflichtauswahl)],BTT[[#This Row],[Verwendete Transaktion (Pflichtauswahl)]],BTT[Verantwortliches TP
(automatisch)],"&lt;&gt;"&amp;BTT[[#This Row],[Verantwortliches TP
(automatisch)]])&gt;0,"Transaktion mehrfach","okay"),"")</f>
        <v/>
      </c>
      <c r="AR2800">
        <f>IFERROR(IF(COUNTIFS(BTT[Verwendete Transaktion (Pflichtauswahl)],BTT[[#This Row],[Verwendete Transaktion (Pflichtauswahl)]],BTT[Verantwortliches TP
(automatisch)],"&lt;&gt;"&amp;VLOOKUP(aktives_Teilprojekt,Teilprojekte[[Teilprojekte]:[Kürzel]],2,FALSE))&gt;0,"Transaktion mehrfach","okay"),"")</f>
        <v/>
      </c>
      <c r="AS2800" t="inlineStr">
        <is>
          <t>FI2771</t>
        </is>
      </c>
    </row>
    <row r="2801">
      <c r="A2801">
        <f>IFERROR(IF(BTT[[#This Row],[Lfd Nr. 
(aus konsolidierter Datei)]]&lt;&gt;"",BTT[[#This Row],[Lfd Nr. 
(aus konsolidierter Datei)]],VLOOKUP(aktives_Teilprojekt,Teilprojekte[[Teilprojekte]:[Kürzel]],2,FALSE)&amp;ROW(BTT[[#This Row],[Lfd Nr.
(automatisch)]])-2),"")</f>
        <v/>
      </c>
      <c r="B2801" t="inlineStr">
        <is>
          <t>Reporting Anlagenmanagement</t>
        </is>
      </c>
      <c r="E2801">
        <f>IFERROR(IF(NOT(BTT[[#This Row],[Manuelle Änderung des Verantwortliches TP
(Auswahl - bei Bedarf)]]=""),BTT[[#This Row],[Manuelle Änderung des Verantwortliches TP
(Auswahl - bei Bedarf)]],VLOOKUP(BTT[[#This Row],[Hauptprozess
(Pflichtauswahl)]],Hauptprozesse[],3,FALSE)),"")</f>
        <v/>
      </c>
      <c r="G2801" t="inlineStr">
        <is>
          <t>RW-B/A</t>
        </is>
      </c>
      <c r="H2801" t="inlineStr">
        <is>
          <t>FI-AA</t>
        </is>
      </c>
      <c r="I2801" t="inlineStr">
        <is>
          <t>ZAA04</t>
        </is>
      </c>
      <c r="J2801">
        <f>IFERROR(VLOOKUP(BTT[[#This Row],[Verwendete Transaktion (Pflichtauswahl)]],Transaktionen[[Transaktionen]:[Langtext]],2,FALSE),"")</f>
        <v/>
      </c>
      <c r="V2801">
        <f>IFERROR(VLOOKUP(BTT[[#This Row],[Verwendetes Formular
(Auswahl falls relevant)]],Formulare[[Formularbezeichnung]:[Formularname (technisch)]],2,FALSE),"")</f>
        <v/>
      </c>
      <c r="AK2801">
        <f>IF(BTT[[#This Row],[Subprozess
(optionale Auswahl)]]="","okay",IF(VLOOKUP(BTT[[#This Row],[Subprozess
(optionale Auswahl)]],BPML[[Subprozess]:[Zugeordneter Hauptprozess]],3,FALSE)=BTT[[#This Row],[Hauptprozess
(Pflichtauswahl)]],"okay","falscher Subprozess"))</f>
        <v/>
      </c>
      <c r="AL2801">
        <f>IF(aktives_Teilprojekt="Master","",IF(BTT[[#This Row],[Verantwortliches TP
(automatisch)]]=VLOOKUP(aktives_Teilprojekt,Teilprojekte[[Teilprojekte]:[Kürzel]],2,FALSE),"okay","Hauptprozess anderes TP"))</f>
        <v/>
      </c>
      <c r="AM28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1">
        <f>IFERROR(IF(BTT[[#This Row],[SAP-Modul
(Pflichtauswahl)]]&lt;&gt;VLOOKUP(BTT[[#This Row],[Verwendete Transaktion (Pflichtauswahl)]],Transaktionen[[Transaktionen]:[Modul]],3,FALSE),"Modul anders","okay"),"")</f>
        <v/>
      </c>
      <c r="AP2801">
        <f>IFERROR(IF(COUNTIFS(BTT[Verwendete Transaktion (Pflichtauswahl)],BTT[[#This Row],[Verwendete Transaktion (Pflichtauswahl)]],BTT[SAP-Modul
(Pflichtauswahl)],"&lt;&gt;"&amp;BTT[[#This Row],[SAP-Modul
(Pflichtauswahl)]])&gt;0,"Modul anders","okay"),"")</f>
        <v/>
      </c>
      <c r="AQ2801">
        <f>IFERROR(IF(COUNTIFS(BTT[Verwendete Transaktion (Pflichtauswahl)],BTT[[#This Row],[Verwendete Transaktion (Pflichtauswahl)]],BTT[Verantwortliches TP
(automatisch)],"&lt;&gt;"&amp;BTT[[#This Row],[Verantwortliches TP
(automatisch)]])&gt;0,"Transaktion mehrfach","okay"),"")</f>
        <v/>
      </c>
      <c r="AR2801">
        <f>IFERROR(IF(COUNTIFS(BTT[Verwendete Transaktion (Pflichtauswahl)],BTT[[#This Row],[Verwendete Transaktion (Pflichtauswahl)]],BTT[Verantwortliches TP
(automatisch)],"&lt;&gt;"&amp;VLOOKUP(aktives_Teilprojekt,Teilprojekte[[Teilprojekte]:[Kürzel]],2,FALSE))&gt;0,"Transaktion mehrfach","okay"),"")</f>
        <v/>
      </c>
      <c r="AS2801" t="inlineStr">
        <is>
          <t>FI2772</t>
        </is>
      </c>
    </row>
    <row r="2802">
      <c r="A2802">
        <f>IFERROR(IF(BTT[[#This Row],[Lfd Nr. 
(aus konsolidierter Datei)]]&lt;&gt;"",BTT[[#This Row],[Lfd Nr. 
(aus konsolidierter Datei)]],VLOOKUP(aktives_Teilprojekt,Teilprojekte[[Teilprojekte]:[Kürzel]],2,FALSE)&amp;ROW(BTT[[#This Row],[Lfd Nr.
(automatisch)]])-2),"")</f>
        <v/>
      </c>
      <c r="B2802" t="inlineStr">
        <is>
          <t>Reporting Anlagenmanagement</t>
        </is>
      </c>
      <c r="E2802">
        <f>IFERROR(IF(NOT(BTT[[#This Row],[Manuelle Änderung des Verantwortliches TP
(Auswahl - bei Bedarf)]]=""),BTT[[#This Row],[Manuelle Änderung des Verantwortliches TP
(Auswahl - bei Bedarf)]],VLOOKUP(BTT[[#This Row],[Hauptprozess
(Pflichtauswahl)]],Hauptprozesse[],3,FALSE)),"")</f>
        <v/>
      </c>
      <c r="G2802" t="inlineStr">
        <is>
          <t>RW-B/A</t>
        </is>
      </c>
      <c r="H2802" t="inlineStr">
        <is>
          <t>FI-AA</t>
        </is>
      </c>
      <c r="I2802" t="inlineStr">
        <is>
          <t>ZAA05</t>
        </is>
      </c>
      <c r="J2802">
        <f>IFERROR(VLOOKUP(BTT[[#This Row],[Verwendete Transaktion (Pflichtauswahl)]],Transaktionen[[Transaktionen]:[Langtext]],2,FALSE),"")</f>
        <v/>
      </c>
      <c r="V2802">
        <f>IFERROR(VLOOKUP(BTT[[#This Row],[Verwendetes Formular
(Auswahl falls relevant)]],Formulare[[Formularbezeichnung]:[Formularname (technisch)]],2,FALSE),"")</f>
        <v/>
      </c>
      <c r="AK2802">
        <f>IF(BTT[[#This Row],[Subprozess
(optionale Auswahl)]]="","okay",IF(VLOOKUP(BTT[[#This Row],[Subprozess
(optionale Auswahl)]],BPML[[Subprozess]:[Zugeordneter Hauptprozess]],3,FALSE)=BTT[[#This Row],[Hauptprozess
(Pflichtauswahl)]],"okay","falscher Subprozess"))</f>
        <v/>
      </c>
      <c r="AL2802">
        <f>IF(aktives_Teilprojekt="Master","",IF(BTT[[#This Row],[Verantwortliches TP
(automatisch)]]=VLOOKUP(aktives_Teilprojekt,Teilprojekte[[Teilprojekte]:[Kürzel]],2,FALSE),"okay","Hauptprozess anderes TP"))</f>
        <v/>
      </c>
      <c r="AM28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2">
        <f>IFERROR(IF(BTT[[#This Row],[SAP-Modul
(Pflichtauswahl)]]&lt;&gt;VLOOKUP(BTT[[#This Row],[Verwendete Transaktion (Pflichtauswahl)]],Transaktionen[[Transaktionen]:[Modul]],3,FALSE),"Modul anders","okay"),"")</f>
        <v/>
      </c>
      <c r="AP2802">
        <f>IFERROR(IF(COUNTIFS(BTT[Verwendete Transaktion (Pflichtauswahl)],BTT[[#This Row],[Verwendete Transaktion (Pflichtauswahl)]],BTT[SAP-Modul
(Pflichtauswahl)],"&lt;&gt;"&amp;BTT[[#This Row],[SAP-Modul
(Pflichtauswahl)]])&gt;0,"Modul anders","okay"),"")</f>
        <v/>
      </c>
      <c r="AQ2802">
        <f>IFERROR(IF(COUNTIFS(BTT[Verwendete Transaktion (Pflichtauswahl)],BTT[[#This Row],[Verwendete Transaktion (Pflichtauswahl)]],BTT[Verantwortliches TP
(automatisch)],"&lt;&gt;"&amp;BTT[[#This Row],[Verantwortliches TP
(automatisch)]])&gt;0,"Transaktion mehrfach","okay"),"")</f>
        <v/>
      </c>
      <c r="AR2802">
        <f>IFERROR(IF(COUNTIFS(BTT[Verwendete Transaktion (Pflichtauswahl)],BTT[[#This Row],[Verwendete Transaktion (Pflichtauswahl)]],BTT[Verantwortliches TP
(automatisch)],"&lt;&gt;"&amp;VLOOKUP(aktives_Teilprojekt,Teilprojekte[[Teilprojekte]:[Kürzel]],2,FALSE))&gt;0,"Transaktion mehrfach","okay"),"")</f>
        <v/>
      </c>
      <c r="AS2802" t="inlineStr">
        <is>
          <t>FI2773</t>
        </is>
      </c>
    </row>
    <row r="2803">
      <c r="A2803">
        <f>IFERROR(IF(BTT[[#This Row],[Lfd Nr. 
(aus konsolidierter Datei)]]&lt;&gt;"",BTT[[#This Row],[Lfd Nr. 
(aus konsolidierter Datei)]],VLOOKUP(aktives_Teilprojekt,Teilprojekte[[Teilprojekte]:[Kürzel]],2,FALSE)&amp;ROW(BTT[[#This Row],[Lfd Nr.
(automatisch)]])-2),"")</f>
        <v/>
      </c>
      <c r="B2803" t="inlineStr">
        <is>
          <t>Reporting Anlagenmanagement</t>
        </is>
      </c>
      <c r="E2803">
        <f>IFERROR(IF(NOT(BTT[[#This Row],[Manuelle Änderung des Verantwortliches TP
(Auswahl - bei Bedarf)]]=""),BTT[[#This Row],[Manuelle Änderung des Verantwortliches TP
(Auswahl - bei Bedarf)]],VLOOKUP(BTT[[#This Row],[Hauptprozess
(Pflichtauswahl)]],Hauptprozesse[],3,FALSE)),"")</f>
        <v/>
      </c>
      <c r="G2803" t="inlineStr">
        <is>
          <t>RW-B/A</t>
        </is>
      </c>
      <c r="H2803" t="inlineStr">
        <is>
          <t>FI-AA</t>
        </is>
      </c>
      <c r="I2803" t="inlineStr">
        <is>
          <t>ZAA06</t>
        </is>
      </c>
      <c r="J2803">
        <f>IFERROR(VLOOKUP(BTT[[#This Row],[Verwendete Transaktion (Pflichtauswahl)]],Transaktionen[[Transaktionen]:[Langtext]],2,FALSE),"")</f>
        <v/>
      </c>
      <c r="V2803">
        <f>IFERROR(VLOOKUP(BTT[[#This Row],[Verwendetes Formular
(Auswahl falls relevant)]],Formulare[[Formularbezeichnung]:[Formularname (technisch)]],2,FALSE),"")</f>
        <v/>
      </c>
      <c r="AK2803">
        <f>IF(BTT[[#This Row],[Subprozess
(optionale Auswahl)]]="","okay",IF(VLOOKUP(BTT[[#This Row],[Subprozess
(optionale Auswahl)]],BPML[[Subprozess]:[Zugeordneter Hauptprozess]],3,FALSE)=BTT[[#This Row],[Hauptprozess
(Pflichtauswahl)]],"okay","falscher Subprozess"))</f>
        <v/>
      </c>
      <c r="AL2803">
        <f>IF(aktives_Teilprojekt="Master","",IF(BTT[[#This Row],[Verantwortliches TP
(automatisch)]]=VLOOKUP(aktives_Teilprojekt,Teilprojekte[[Teilprojekte]:[Kürzel]],2,FALSE),"okay","Hauptprozess anderes TP"))</f>
        <v/>
      </c>
      <c r="AM28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3">
        <f>IFERROR(IF(BTT[[#This Row],[SAP-Modul
(Pflichtauswahl)]]&lt;&gt;VLOOKUP(BTT[[#This Row],[Verwendete Transaktion (Pflichtauswahl)]],Transaktionen[[Transaktionen]:[Modul]],3,FALSE),"Modul anders","okay"),"")</f>
        <v/>
      </c>
      <c r="AP2803">
        <f>IFERROR(IF(COUNTIFS(BTT[Verwendete Transaktion (Pflichtauswahl)],BTT[[#This Row],[Verwendete Transaktion (Pflichtauswahl)]],BTT[SAP-Modul
(Pflichtauswahl)],"&lt;&gt;"&amp;BTT[[#This Row],[SAP-Modul
(Pflichtauswahl)]])&gt;0,"Modul anders","okay"),"")</f>
        <v/>
      </c>
      <c r="AQ2803">
        <f>IFERROR(IF(COUNTIFS(BTT[Verwendete Transaktion (Pflichtauswahl)],BTT[[#This Row],[Verwendete Transaktion (Pflichtauswahl)]],BTT[Verantwortliches TP
(automatisch)],"&lt;&gt;"&amp;BTT[[#This Row],[Verantwortliches TP
(automatisch)]])&gt;0,"Transaktion mehrfach","okay"),"")</f>
        <v/>
      </c>
      <c r="AR2803">
        <f>IFERROR(IF(COUNTIFS(BTT[Verwendete Transaktion (Pflichtauswahl)],BTT[[#This Row],[Verwendete Transaktion (Pflichtauswahl)]],BTT[Verantwortliches TP
(automatisch)],"&lt;&gt;"&amp;VLOOKUP(aktives_Teilprojekt,Teilprojekte[[Teilprojekte]:[Kürzel]],2,FALSE))&gt;0,"Transaktion mehrfach","okay"),"")</f>
        <v/>
      </c>
      <c r="AS2803" t="inlineStr">
        <is>
          <t>FI2774</t>
        </is>
      </c>
    </row>
    <row r="2804">
      <c r="A2804">
        <f>IFERROR(IF(BTT[[#This Row],[Lfd Nr. 
(aus konsolidierter Datei)]]&lt;&gt;"",BTT[[#This Row],[Lfd Nr. 
(aus konsolidierter Datei)]],VLOOKUP(aktives_Teilprojekt,Teilprojekte[[Teilprojekte]:[Kürzel]],2,FALSE)&amp;ROW(BTT[[#This Row],[Lfd Nr.
(automatisch)]])-2),"")</f>
        <v/>
      </c>
      <c r="B2804" t="inlineStr">
        <is>
          <t>Reporting Anlagenmanagement</t>
        </is>
      </c>
      <c r="E2804">
        <f>IFERROR(IF(NOT(BTT[[#This Row],[Manuelle Änderung des Verantwortliches TP
(Auswahl - bei Bedarf)]]=""),BTT[[#This Row],[Manuelle Änderung des Verantwortliches TP
(Auswahl - bei Bedarf)]],VLOOKUP(BTT[[#This Row],[Hauptprozess
(Pflichtauswahl)]],Hauptprozesse[],3,FALSE)),"")</f>
        <v/>
      </c>
      <c r="G2804" t="inlineStr">
        <is>
          <t>RW-B/A</t>
        </is>
      </c>
      <c r="H2804" t="inlineStr">
        <is>
          <t>FI-AA</t>
        </is>
      </c>
      <c r="I2804" t="inlineStr">
        <is>
          <t>ZAA09</t>
        </is>
      </c>
      <c r="J2804">
        <f>IFERROR(VLOOKUP(BTT[[#This Row],[Verwendete Transaktion (Pflichtauswahl)]],Transaktionen[[Transaktionen]:[Langtext]],2,FALSE),"")</f>
        <v/>
      </c>
      <c r="V2804">
        <f>IFERROR(VLOOKUP(BTT[[#This Row],[Verwendetes Formular
(Auswahl falls relevant)]],Formulare[[Formularbezeichnung]:[Formularname (technisch)]],2,FALSE),"")</f>
        <v/>
      </c>
      <c r="AK2804">
        <f>IF(BTT[[#This Row],[Subprozess
(optionale Auswahl)]]="","okay",IF(VLOOKUP(BTT[[#This Row],[Subprozess
(optionale Auswahl)]],BPML[[Subprozess]:[Zugeordneter Hauptprozess]],3,FALSE)=BTT[[#This Row],[Hauptprozess
(Pflichtauswahl)]],"okay","falscher Subprozess"))</f>
        <v/>
      </c>
      <c r="AL2804">
        <f>IF(aktives_Teilprojekt="Master","",IF(BTT[[#This Row],[Verantwortliches TP
(automatisch)]]=VLOOKUP(aktives_Teilprojekt,Teilprojekte[[Teilprojekte]:[Kürzel]],2,FALSE),"okay","Hauptprozess anderes TP"))</f>
        <v/>
      </c>
      <c r="AM28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4">
        <f>IFERROR(IF(BTT[[#This Row],[SAP-Modul
(Pflichtauswahl)]]&lt;&gt;VLOOKUP(BTT[[#This Row],[Verwendete Transaktion (Pflichtauswahl)]],Transaktionen[[Transaktionen]:[Modul]],3,FALSE),"Modul anders","okay"),"")</f>
        <v/>
      </c>
      <c r="AP2804">
        <f>IFERROR(IF(COUNTIFS(BTT[Verwendete Transaktion (Pflichtauswahl)],BTT[[#This Row],[Verwendete Transaktion (Pflichtauswahl)]],BTT[SAP-Modul
(Pflichtauswahl)],"&lt;&gt;"&amp;BTT[[#This Row],[SAP-Modul
(Pflichtauswahl)]])&gt;0,"Modul anders","okay"),"")</f>
        <v/>
      </c>
      <c r="AQ2804">
        <f>IFERROR(IF(COUNTIFS(BTT[Verwendete Transaktion (Pflichtauswahl)],BTT[[#This Row],[Verwendete Transaktion (Pflichtauswahl)]],BTT[Verantwortliches TP
(automatisch)],"&lt;&gt;"&amp;BTT[[#This Row],[Verantwortliches TP
(automatisch)]])&gt;0,"Transaktion mehrfach","okay"),"")</f>
        <v/>
      </c>
      <c r="AR2804">
        <f>IFERROR(IF(COUNTIFS(BTT[Verwendete Transaktion (Pflichtauswahl)],BTT[[#This Row],[Verwendete Transaktion (Pflichtauswahl)]],BTT[Verantwortliches TP
(automatisch)],"&lt;&gt;"&amp;VLOOKUP(aktives_Teilprojekt,Teilprojekte[[Teilprojekte]:[Kürzel]],2,FALSE))&gt;0,"Transaktion mehrfach","okay"),"")</f>
        <v/>
      </c>
      <c r="AS2804" t="inlineStr">
        <is>
          <t>FI2775</t>
        </is>
      </c>
    </row>
    <row r="2805">
      <c r="A2805">
        <f>IFERROR(IF(BTT[[#This Row],[Lfd Nr. 
(aus konsolidierter Datei)]]&lt;&gt;"",BTT[[#This Row],[Lfd Nr. 
(aus konsolidierter Datei)]],VLOOKUP(aktives_Teilprojekt,Teilprojekte[[Teilprojekte]:[Kürzel]],2,FALSE)&amp;ROW(BTT[[#This Row],[Lfd Nr.
(automatisch)]])-2),"")</f>
        <v/>
      </c>
      <c r="B2805" t="inlineStr">
        <is>
          <t>Reporting Anlagenmanagement</t>
        </is>
      </c>
      <c r="E2805">
        <f>IFERROR(IF(NOT(BTT[[#This Row],[Manuelle Änderung des Verantwortliches TP
(Auswahl - bei Bedarf)]]=""),BTT[[#This Row],[Manuelle Änderung des Verantwortliches TP
(Auswahl - bei Bedarf)]],VLOOKUP(BTT[[#This Row],[Hauptprozess
(Pflichtauswahl)]],Hauptprozesse[],3,FALSE)),"")</f>
        <v/>
      </c>
      <c r="G2805" t="inlineStr">
        <is>
          <t>RW-B/A</t>
        </is>
      </c>
      <c r="H2805" t="inlineStr">
        <is>
          <t>FI-AA</t>
        </is>
      </c>
      <c r="I2805" t="inlineStr">
        <is>
          <t>ZAA10</t>
        </is>
      </c>
      <c r="J2805">
        <f>IFERROR(VLOOKUP(BTT[[#This Row],[Verwendete Transaktion (Pflichtauswahl)]],Transaktionen[[Transaktionen]:[Langtext]],2,FALSE),"")</f>
        <v/>
      </c>
      <c r="V2805">
        <f>IFERROR(VLOOKUP(BTT[[#This Row],[Verwendetes Formular
(Auswahl falls relevant)]],Formulare[[Formularbezeichnung]:[Formularname (technisch)]],2,FALSE),"")</f>
        <v/>
      </c>
      <c r="AK2805">
        <f>IF(BTT[[#This Row],[Subprozess
(optionale Auswahl)]]="","okay",IF(VLOOKUP(BTT[[#This Row],[Subprozess
(optionale Auswahl)]],BPML[[Subprozess]:[Zugeordneter Hauptprozess]],3,FALSE)=BTT[[#This Row],[Hauptprozess
(Pflichtauswahl)]],"okay","falscher Subprozess"))</f>
        <v/>
      </c>
      <c r="AL2805">
        <f>IF(aktives_Teilprojekt="Master","",IF(BTT[[#This Row],[Verantwortliches TP
(automatisch)]]=VLOOKUP(aktives_Teilprojekt,Teilprojekte[[Teilprojekte]:[Kürzel]],2,FALSE),"okay","Hauptprozess anderes TP"))</f>
        <v/>
      </c>
      <c r="AM28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5">
        <f>IFERROR(IF(BTT[[#This Row],[SAP-Modul
(Pflichtauswahl)]]&lt;&gt;VLOOKUP(BTT[[#This Row],[Verwendete Transaktion (Pflichtauswahl)]],Transaktionen[[Transaktionen]:[Modul]],3,FALSE),"Modul anders","okay"),"")</f>
        <v/>
      </c>
      <c r="AP2805">
        <f>IFERROR(IF(COUNTIFS(BTT[Verwendete Transaktion (Pflichtauswahl)],BTT[[#This Row],[Verwendete Transaktion (Pflichtauswahl)]],BTT[SAP-Modul
(Pflichtauswahl)],"&lt;&gt;"&amp;BTT[[#This Row],[SAP-Modul
(Pflichtauswahl)]])&gt;0,"Modul anders","okay"),"")</f>
        <v/>
      </c>
      <c r="AQ2805">
        <f>IFERROR(IF(COUNTIFS(BTT[Verwendete Transaktion (Pflichtauswahl)],BTT[[#This Row],[Verwendete Transaktion (Pflichtauswahl)]],BTT[Verantwortliches TP
(automatisch)],"&lt;&gt;"&amp;BTT[[#This Row],[Verantwortliches TP
(automatisch)]])&gt;0,"Transaktion mehrfach","okay"),"")</f>
        <v/>
      </c>
      <c r="AR2805">
        <f>IFERROR(IF(COUNTIFS(BTT[Verwendete Transaktion (Pflichtauswahl)],BTT[[#This Row],[Verwendete Transaktion (Pflichtauswahl)]],BTT[Verantwortliches TP
(automatisch)],"&lt;&gt;"&amp;VLOOKUP(aktives_Teilprojekt,Teilprojekte[[Teilprojekte]:[Kürzel]],2,FALSE))&gt;0,"Transaktion mehrfach","okay"),"")</f>
        <v/>
      </c>
      <c r="AS2805" t="inlineStr">
        <is>
          <t>FI2776</t>
        </is>
      </c>
    </row>
    <row r="2806">
      <c r="A2806">
        <f>IFERROR(IF(BTT[[#This Row],[Lfd Nr. 
(aus konsolidierter Datei)]]&lt;&gt;"",BTT[[#This Row],[Lfd Nr. 
(aus konsolidierter Datei)]],VLOOKUP(aktives_Teilprojekt,Teilprojekte[[Teilprojekte]:[Kürzel]],2,FALSE)&amp;ROW(BTT[[#This Row],[Lfd Nr.
(automatisch)]])-2),"")</f>
        <v/>
      </c>
      <c r="B2806" t="inlineStr">
        <is>
          <t>Reporting Anlagenmanagement</t>
        </is>
      </c>
      <c r="E2806">
        <f>IFERROR(IF(NOT(BTT[[#This Row],[Manuelle Änderung des Verantwortliches TP
(Auswahl - bei Bedarf)]]=""),BTT[[#This Row],[Manuelle Änderung des Verantwortliches TP
(Auswahl - bei Bedarf)]],VLOOKUP(BTT[[#This Row],[Hauptprozess
(Pflichtauswahl)]],Hauptprozesse[],3,FALSE)),"")</f>
        <v/>
      </c>
      <c r="G2806" t="inlineStr">
        <is>
          <t>RW-B/A</t>
        </is>
      </c>
      <c r="H2806" t="inlineStr">
        <is>
          <t>FI-AA</t>
        </is>
      </c>
      <c r="I2806" t="inlineStr">
        <is>
          <t>ZAA11</t>
        </is>
      </c>
      <c r="J2806">
        <f>IFERROR(VLOOKUP(BTT[[#This Row],[Verwendete Transaktion (Pflichtauswahl)]],Transaktionen[[Transaktionen]:[Langtext]],2,FALSE),"")</f>
        <v/>
      </c>
      <c r="V2806">
        <f>IFERROR(VLOOKUP(BTT[[#This Row],[Verwendetes Formular
(Auswahl falls relevant)]],Formulare[[Formularbezeichnung]:[Formularname (technisch)]],2,FALSE),"")</f>
        <v/>
      </c>
      <c r="AK2806">
        <f>IF(BTT[[#This Row],[Subprozess
(optionale Auswahl)]]="","okay",IF(VLOOKUP(BTT[[#This Row],[Subprozess
(optionale Auswahl)]],BPML[[Subprozess]:[Zugeordneter Hauptprozess]],3,FALSE)=BTT[[#This Row],[Hauptprozess
(Pflichtauswahl)]],"okay","falscher Subprozess"))</f>
        <v/>
      </c>
      <c r="AL2806">
        <f>IF(aktives_Teilprojekt="Master","",IF(BTT[[#This Row],[Verantwortliches TP
(automatisch)]]=VLOOKUP(aktives_Teilprojekt,Teilprojekte[[Teilprojekte]:[Kürzel]],2,FALSE),"okay","Hauptprozess anderes TP"))</f>
        <v/>
      </c>
      <c r="AM28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6">
        <f>IFERROR(IF(BTT[[#This Row],[SAP-Modul
(Pflichtauswahl)]]&lt;&gt;VLOOKUP(BTT[[#This Row],[Verwendete Transaktion (Pflichtauswahl)]],Transaktionen[[Transaktionen]:[Modul]],3,FALSE),"Modul anders","okay"),"")</f>
        <v/>
      </c>
      <c r="AP2806">
        <f>IFERROR(IF(COUNTIFS(BTT[Verwendete Transaktion (Pflichtauswahl)],BTT[[#This Row],[Verwendete Transaktion (Pflichtauswahl)]],BTT[SAP-Modul
(Pflichtauswahl)],"&lt;&gt;"&amp;BTT[[#This Row],[SAP-Modul
(Pflichtauswahl)]])&gt;0,"Modul anders","okay"),"")</f>
        <v/>
      </c>
      <c r="AQ2806">
        <f>IFERROR(IF(COUNTIFS(BTT[Verwendete Transaktion (Pflichtauswahl)],BTT[[#This Row],[Verwendete Transaktion (Pflichtauswahl)]],BTT[Verantwortliches TP
(automatisch)],"&lt;&gt;"&amp;BTT[[#This Row],[Verantwortliches TP
(automatisch)]])&gt;0,"Transaktion mehrfach","okay"),"")</f>
        <v/>
      </c>
      <c r="AR2806">
        <f>IFERROR(IF(COUNTIFS(BTT[Verwendete Transaktion (Pflichtauswahl)],BTT[[#This Row],[Verwendete Transaktion (Pflichtauswahl)]],BTT[Verantwortliches TP
(automatisch)],"&lt;&gt;"&amp;VLOOKUP(aktives_Teilprojekt,Teilprojekte[[Teilprojekte]:[Kürzel]],2,FALSE))&gt;0,"Transaktion mehrfach","okay"),"")</f>
        <v/>
      </c>
      <c r="AS2806" t="inlineStr">
        <is>
          <t>FI2777</t>
        </is>
      </c>
    </row>
    <row r="2807">
      <c r="A2807">
        <f>IFERROR(IF(BTT[[#This Row],[Lfd Nr. 
(aus konsolidierter Datei)]]&lt;&gt;"",BTT[[#This Row],[Lfd Nr. 
(aus konsolidierter Datei)]],VLOOKUP(aktives_Teilprojekt,Teilprojekte[[Teilprojekte]:[Kürzel]],2,FALSE)&amp;ROW(BTT[[#This Row],[Lfd Nr.
(automatisch)]])-2),"")</f>
        <v/>
      </c>
      <c r="B2807" t="inlineStr">
        <is>
          <t>Anlagenzugang</t>
        </is>
      </c>
      <c r="E2807">
        <f>IFERROR(IF(NOT(BTT[[#This Row],[Manuelle Änderung des Verantwortliches TP
(Auswahl - bei Bedarf)]]=""),BTT[[#This Row],[Manuelle Änderung des Verantwortliches TP
(Auswahl - bei Bedarf)]],VLOOKUP(BTT[[#This Row],[Hauptprozess
(Pflichtauswahl)]],Hauptprozesse[],3,FALSE)),"")</f>
        <v/>
      </c>
      <c r="G2807" t="inlineStr">
        <is>
          <t>RW-B/A</t>
        </is>
      </c>
      <c r="H2807" t="inlineStr">
        <is>
          <t>FI-AA</t>
        </is>
      </c>
      <c r="I2807" t="inlineStr">
        <is>
          <t>ZAA110</t>
        </is>
      </c>
      <c r="J2807">
        <f>IFERROR(VLOOKUP(BTT[[#This Row],[Verwendete Transaktion (Pflichtauswahl)]],Transaktionen[[Transaktionen]:[Langtext]],2,FALSE),"")</f>
        <v/>
      </c>
      <c r="V2807">
        <f>IFERROR(VLOOKUP(BTT[[#This Row],[Verwendetes Formular
(Auswahl falls relevant)]],Formulare[[Formularbezeichnung]:[Formularname (technisch)]],2,FALSE),"")</f>
        <v/>
      </c>
      <c r="AK2807">
        <f>IF(BTT[[#This Row],[Subprozess
(optionale Auswahl)]]="","okay",IF(VLOOKUP(BTT[[#This Row],[Subprozess
(optionale Auswahl)]],BPML[[Subprozess]:[Zugeordneter Hauptprozess]],3,FALSE)=BTT[[#This Row],[Hauptprozess
(Pflichtauswahl)]],"okay","falscher Subprozess"))</f>
        <v/>
      </c>
      <c r="AL2807">
        <f>IF(aktives_Teilprojekt="Master","",IF(BTT[[#This Row],[Verantwortliches TP
(automatisch)]]=VLOOKUP(aktives_Teilprojekt,Teilprojekte[[Teilprojekte]:[Kürzel]],2,FALSE),"okay","Hauptprozess anderes TP"))</f>
        <v/>
      </c>
      <c r="AM28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7">
        <f>IFERROR(IF(BTT[[#This Row],[SAP-Modul
(Pflichtauswahl)]]&lt;&gt;VLOOKUP(BTT[[#This Row],[Verwendete Transaktion (Pflichtauswahl)]],Transaktionen[[Transaktionen]:[Modul]],3,FALSE),"Modul anders","okay"),"")</f>
        <v/>
      </c>
      <c r="AP2807">
        <f>IFERROR(IF(COUNTIFS(BTT[Verwendete Transaktion (Pflichtauswahl)],BTT[[#This Row],[Verwendete Transaktion (Pflichtauswahl)]],BTT[SAP-Modul
(Pflichtauswahl)],"&lt;&gt;"&amp;BTT[[#This Row],[SAP-Modul
(Pflichtauswahl)]])&gt;0,"Modul anders","okay"),"")</f>
        <v/>
      </c>
      <c r="AQ2807">
        <f>IFERROR(IF(COUNTIFS(BTT[Verwendete Transaktion (Pflichtauswahl)],BTT[[#This Row],[Verwendete Transaktion (Pflichtauswahl)]],BTT[Verantwortliches TP
(automatisch)],"&lt;&gt;"&amp;BTT[[#This Row],[Verantwortliches TP
(automatisch)]])&gt;0,"Transaktion mehrfach","okay"),"")</f>
        <v/>
      </c>
      <c r="AR2807">
        <f>IFERROR(IF(COUNTIFS(BTT[Verwendete Transaktion (Pflichtauswahl)],BTT[[#This Row],[Verwendete Transaktion (Pflichtauswahl)]],BTT[Verantwortliches TP
(automatisch)],"&lt;&gt;"&amp;VLOOKUP(aktives_Teilprojekt,Teilprojekte[[Teilprojekte]:[Kürzel]],2,FALSE))&gt;0,"Transaktion mehrfach","okay"),"")</f>
        <v/>
      </c>
      <c r="AS2807" t="inlineStr">
        <is>
          <t>FI2778</t>
        </is>
      </c>
    </row>
    <row r="2808">
      <c r="A2808">
        <f>IFERROR(IF(BTT[[#This Row],[Lfd Nr. 
(aus konsolidierter Datei)]]&lt;&gt;"",BTT[[#This Row],[Lfd Nr. 
(aus konsolidierter Datei)]],VLOOKUP(aktives_Teilprojekt,Teilprojekte[[Teilprojekte]:[Kürzel]],2,FALSE)&amp;ROW(BTT[[#This Row],[Lfd Nr.
(automatisch)]])-2),"")</f>
        <v/>
      </c>
      <c r="B2808" t="inlineStr">
        <is>
          <t>Anlagenzugang</t>
        </is>
      </c>
      <c r="E2808">
        <f>IFERROR(IF(NOT(BTT[[#This Row],[Manuelle Änderung des Verantwortliches TP
(Auswahl - bei Bedarf)]]=""),BTT[[#This Row],[Manuelle Änderung des Verantwortliches TP
(Auswahl - bei Bedarf)]],VLOOKUP(BTT[[#This Row],[Hauptprozess
(Pflichtauswahl)]],Hauptprozesse[],3,FALSE)),"")</f>
        <v/>
      </c>
      <c r="G2808" t="inlineStr">
        <is>
          <t>RW-B/A</t>
        </is>
      </c>
      <c r="H2808" t="inlineStr">
        <is>
          <t>FI-AA</t>
        </is>
      </c>
      <c r="I2808" t="inlineStr">
        <is>
          <t>ZAA111</t>
        </is>
      </c>
      <c r="J2808">
        <f>IFERROR(VLOOKUP(BTT[[#This Row],[Verwendete Transaktion (Pflichtauswahl)]],Transaktionen[[Transaktionen]:[Langtext]],2,FALSE),"")</f>
        <v/>
      </c>
      <c r="V2808">
        <f>IFERROR(VLOOKUP(BTT[[#This Row],[Verwendetes Formular
(Auswahl falls relevant)]],Formulare[[Formularbezeichnung]:[Formularname (technisch)]],2,FALSE),"")</f>
        <v/>
      </c>
      <c r="AK2808">
        <f>IF(BTT[[#This Row],[Subprozess
(optionale Auswahl)]]="","okay",IF(VLOOKUP(BTT[[#This Row],[Subprozess
(optionale Auswahl)]],BPML[[Subprozess]:[Zugeordneter Hauptprozess]],3,FALSE)=BTT[[#This Row],[Hauptprozess
(Pflichtauswahl)]],"okay","falscher Subprozess"))</f>
        <v/>
      </c>
      <c r="AL2808">
        <f>IF(aktives_Teilprojekt="Master","",IF(BTT[[#This Row],[Verantwortliches TP
(automatisch)]]=VLOOKUP(aktives_Teilprojekt,Teilprojekte[[Teilprojekte]:[Kürzel]],2,FALSE),"okay","Hauptprozess anderes TP"))</f>
        <v/>
      </c>
      <c r="AM28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8">
        <f>IFERROR(IF(BTT[[#This Row],[SAP-Modul
(Pflichtauswahl)]]&lt;&gt;VLOOKUP(BTT[[#This Row],[Verwendete Transaktion (Pflichtauswahl)]],Transaktionen[[Transaktionen]:[Modul]],3,FALSE),"Modul anders","okay"),"")</f>
        <v/>
      </c>
      <c r="AP2808">
        <f>IFERROR(IF(COUNTIFS(BTT[Verwendete Transaktion (Pflichtauswahl)],BTT[[#This Row],[Verwendete Transaktion (Pflichtauswahl)]],BTT[SAP-Modul
(Pflichtauswahl)],"&lt;&gt;"&amp;BTT[[#This Row],[SAP-Modul
(Pflichtauswahl)]])&gt;0,"Modul anders","okay"),"")</f>
        <v/>
      </c>
      <c r="AQ2808">
        <f>IFERROR(IF(COUNTIFS(BTT[Verwendete Transaktion (Pflichtauswahl)],BTT[[#This Row],[Verwendete Transaktion (Pflichtauswahl)]],BTT[Verantwortliches TP
(automatisch)],"&lt;&gt;"&amp;BTT[[#This Row],[Verantwortliches TP
(automatisch)]])&gt;0,"Transaktion mehrfach","okay"),"")</f>
        <v/>
      </c>
      <c r="AR2808">
        <f>IFERROR(IF(COUNTIFS(BTT[Verwendete Transaktion (Pflichtauswahl)],BTT[[#This Row],[Verwendete Transaktion (Pflichtauswahl)]],BTT[Verantwortliches TP
(automatisch)],"&lt;&gt;"&amp;VLOOKUP(aktives_Teilprojekt,Teilprojekte[[Teilprojekte]:[Kürzel]],2,FALSE))&gt;0,"Transaktion mehrfach","okay"),"")</f>
        <v/>
      </c>
      <c r="AS2808" t="inlineStr">
        <is>
          <t>FI2779</t>
        </is>
      </c>
    </row>
    <row r="2809">
      <c r="A2809">
        <f>IFERROR(IF(BTT[[#This Row],[Lfd Nr. 
(aus konsolidierter Datei)]]&lt;&gt;"",BTT[[#This Row],[Lfd Nr. 
(aus konsolidierter Datei)]],VLOOKUP(aktives_Teilprojekt,Teilprojekte[[Teilprojekte]:[Kürzel]],2,FALSE)&amp;ROW(BTT[[#This Row],[Lfd Nr.
(automatisch)]])-2),"")</f>
        <v/>
      </c>
      <c r="B2809" t="inlineStr">
        <is>
          <t>Anlagenzugang</t>
        </is>
      </c>
      <c r="E2809">
        <f>IFERROR(IF(NOT(BTT[[#This Row],[Manuelle Änderung des Verantwortliches TP
(Auswahl - bei Bedarf)]]=""),BTT[[#This Row],[Manuelle Änderung des Verantwortliches TP
(Auswahl - bei Bedarf)]],VLOOKUP(BTT[[#This Row],[Hauptprozess
(Pflichtauswahl)]],Hauptprozesse[],3,FALSE)),"")</f>
        <v/>
      </c>
      <c r="G2809" t="inlineStr">
        <is>
          <t>RW-B/A</t>
        </is>
      </c>
      <c r="H2809" t="inlineStr">
        <is>
          <t>FI-AA</t>
        </is>
      </c>
      <c r="I2809" t="inlineStr">
        <is>
          <t>ZAA112</t>
        </is>
      </c>
      <c r="J2809">
        <f>IFERROR(VLOOKUP(BTT[[#This Row],[Verwendete Transaktion (Pflichtauswahl)]],Transaktionen[[Transaktionen]:[Langtext]],2,FALSE),"")</f>
        <v/>
      </c>
      <c r="V2809">
        <f>IFERROR(VLOOKUP(BTT[[#This Row],[Verwendetes Formular
(Auswahl falls relevant)]],Formulare[[Formularbezeichnung]:[Formularname (technisch)]],2,FALSE),"")</f>
        <v/>
      </c>
      <c r="AK2809">
        <f>IF(BTT[[#This Row],[Subprozess
(optionale Auswahl)]]="","okay",IF(VLOOKUP(BTT[[#This Row],[Subprozess
(optionale Auswahl)]],BPML[[Subprozess]:[Zugeordneter Hauptprozess]],3,FALSE)=BTT[[#This Row],[Hauptprozess
(Pflichtauswahl)]],"okay","falscher Subprozess"))</f>
        <v/>
      </c>
      <c r="AL2809">
        <f>IF(aktives_Teilprojekt="Master","",IF(BTT[[#This Row],[Verantwortliches TP
(automatisch)]]=VLOOKUP(aktives_Teilprojekt,Teilprojekte[[Teilprojekte]:[Kürzel]],2,FALSE),"okay","Hauptprozess anderes TP"))</f>
        <v/>
      </c>
      <c r="AM28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09">
        <f>IFERROR(IF(BTT[[#This Row],[SAP-Modul
(Pflichtauswahl)]]&lt;&gt;VLOOKUP(BTT[[#This Row],[Verwendete Transaktion (Pflichtauswahl)]],Transaktionen[[Transaktionen]:[Modul]],3,FALSE),"Modul anders","okay"),"")</f>
        <v/>
      </c>
      <c r="AP2809">
        <f>IFERROR(IF(COUNTIFS(BTT[Verwendete Transaktion (Pflichtauswahl)],BTT[[#This Row],[Verwendete Transaktion (Pflichtauswahl)]],BTT[SAP-Modul
(Pflichtauswahl)],"&lt;&gt;"&amp;BTT[[#This Row],[SAP-Modul
(Pflichtauswahl)]])&gt;0,"Modul anders","okay"),"")</f>
        <v/>
      </c>
      <c r="AQ2809">
        <f>IFERROR(IF(COUNTIFS(BTT[Verwendete Transaktion (Pflichtauswahl)],BTT[[#This Row],[Verwendete Transaktion (Pflichtauswahl)]],BTT[Verantwortliches TP
(automatisch)],"&lt;&gt;"&amp;BTT[[#This Row],[Verantwortliches TP
(automatisch)]])&gt;0,"Transaktion mehrfach","okay"),"")</f>
        <v/>
      </c>
      <c r="AR2809">
        <f>IFERROR(IF(COUNTIFS(BTT[Verwendete Transaktion (Pflichtauswahl)],BTT[[#This Row],[Verwendete Transaktion (Pflichtauswahl)]],BTT[Verantwortliches TP
(automatisch)],"&lt;&gt;"&amp;VLOOKUP(aktives_Teilprojekt,Teilprojekte[[Teilprojekte]:[Kürzel]],2,FALSE))&gt;0,"Transaktion mehrfach","okay"),"")</f>
        <v/>
      </c>
      <c r="AS2809" t="inlineStr">
        <is>
          <t>FI2780</t>
        </is>
      </c>
    </row>
    <row r="2810">
      <c r="A2810">
        <f>IFERROR(IF(BTT[[#This Row],[Lfd Nr. 
(aus konsolidierter Datei)]]&lt;&gt;"",BTT[[#This Row],[Lfd Nr. 
(aus konsolidierter Datei)]],VLOOKUP(aktives_Teilprojekt,Teilprojekte[[Teilprojekte]:[Kürzel]],2,FALSE)&amp;ROW(BTT[[#This Row],[Lfd Nr.
(automatisch)]])-2),"")</f>
        <v/>
      </c>
      <c r="B2810" t="inlineStr">
        <is>
          <t>Anlagenzugang</t>
        </is>
      </c>
      <c r="E2810">
        <f>IFERROR(IF(NOT(BTT[[#This Row],[Manuelle Änderung des Verantwortliches TP
(Auswahl - bei Bedarf)]]=""),BTT[[#This Row],[Manuelle Änderung des Verantwortliches TP
(Auswahl - bei Bedarf)]],VLOOKUP(BTT[[#This Row],[Hauptprozess
(Pflichtauswahl)]],Hauptprozesse[],3,FALSE)),"")</f>
        <v/>
      </c>
      <c r="G2810" t="inlineStr">
        <is>
          <t>RW-B/A</t>
        </is>
      </c>
      <c r="H2810" t="inlineStr">
        <is>
          <t>FI-AA</t>
        </is>
      </c>
      <c r="I2810" t="inlineStr">
        <is>
          <t>ZAA113</t>
        </is>
      </c>
      <c r="J2810">
        <f>IFERROR(VLOOKUP(BTT[[#This Row],[Verwendete Transaktion (Pflichtauswahl)]],Transaktionen[[Transaktionen]:[Langtext]],2,FALSE),"")</f>
        <v/>
      </c>
      <c r="V2810">
        <f>IFERROR(VLOOKUP(BTT[[#This Row],[Verwendetes Formular
(Auswahl falls relevant)]],Formulare[[Formularbezeichnung]:[Formularname (technisch)]],2,FALSE),"")</f>
        <v/>
      </c>
      <c r="AK2810">
        <f>IF(BTT[[#This Row],[Subprozess
(optionale Auswahl)]]="","okay",IF(VLOOKUP(BTT[[#This Row],[Subprozess
(optionale Auswahl)]],BPML[[Subprozess]:[Zugeordneter Hauptprozess]],3,FALSE)=BTT[[#This Row],[Hauptprozess
(Pflichtauswahl)]],"okay","falscher Subprozess"))</f>
        <v/>
      </c>
      <c r="AL2810">
        <f>IF(aktives_Teilprojekt="Master","",IF(BTT[[#This Row],[Verantwortliches TP
(automatisch)]]=VLOOKUP(aktives_Teilprojekt,Teilprojekte[[Teilprojekte]:[Kürzel]],2,FALSE),"okay","Hauptprozess anderes TP"))</f>
        <v/>
      </c>
      <c r="AM28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0">
        <f>IFERROR(IF(BTT[[#This Row],[SAP-Modul
(Pflichtauswahl)]]&lt;&gt;VLOOKUP(BTT[[#This Row],[Verwendete Transaktion (Pflichtauswahl)]],Transaktionen[[Transaktionen]:[Modul]],3,FALSE),"Modul anders","okay"),"")</f>
        <v/>
      </c>
      <c r="AP2810">
        <f>IFERROR(IF(COUNTIFS(BTT[Verwendete Transaktion (Pflichtauswahl)],BTT[[#This Row],[Verwendete Transaktion (Pflichtauswahl)]],BTT[SAP-Modul
(Pflichtauswahl)],"&lt;&gt;"&amp;BTT[[#This Row],[SAP-Modul
(Pflichtauswahl)]])&gt;0,"Modul anders","okay"),"")</f>
        <v/>
      </c>
      <c r="AQ2810">
        <f>IFERROR(IF(COUNTIFS(BTT[Verwendete Transaktion (Pflichtauswahl)],BTT[[#This Row],[Verwendete Transaktion (Pflichtauswahl)]],BTT[Verantwortliches TP
(automatisch)],"&lt;&gt;"&amp;BTT[[#This Row],[Verantwortliches TP
(automatisch)]])&gt;0,"Transaktion mehrfach","okay"),"")</f>
        <v/>
      </c>
      <c r="AR2810">
        <f>IFERROR(IF(COUNTIFS(BTT[Verwendete Transaktion (Pflichtauswahl)],BTT[[#This Row],[Verwendete Transaktion (Pflichtauswahl)]],BTT[Verantwortliches TP
(automatisch)],"&lt;&gt;"&amp;VLOOKUP(aktives_Teilprojekt,Teilprojekte[[Teilprojekte]:[Kürzel]],2,FALSE))&gt;0,"Transaktion mehrfach","okay"),"")</f>
        <v/>
      </c>
      <c r="AS2810" t="inlineStr">
        <is>
          <t>FI2781</t>
        </is>
      </c>
    </row>
    <row r="2811">
      <c r="A2811">
        <f>IFERROR(IF(BTT[[#This Row],[Lfd Nr. 
(aus konsolidierter Datei)]]&lt;&gt;"",BTT[[#This Row],[Lfd Nr. 
(aus konsolidierter Datei)]],VLOOKUP(aktives_Teilprojekt,Teilprojekte[[Teilprojekte]:[Kürzel]],2,FALSE)&amp;ROW(BTT[[#This Row],[Lfd Nr.
(automatisch)]])-2),"")</f>
        <v/>
      </c>
      <c r="B2811" t="inlineStr">
        <is>
          <t>Anlagenzugang</t>
        </is>
      </c>
      <c r="E2811">
        <f>IFERROR(IF(NOT(BTT[[#This Row],[Manuelle Änderung des Verantwortliches TP
(Auswahl - bei Bedarf)]]=""),BTT[[#This Row],[Manuelle Änderung des Verantwortliches TP
(Auswahl - bei Bedarf)]],VLOOKUP(BTT[[#This Row],[Hauptprozess
(Pflichtauswahl)]],Hauptprozesse[],3,FALSE)),"")</f>
        <v/>
      </c>
      <c r="G2811" t="inlineStr">
        <is>
          <t>RW-B/A</t>
        </is>
      </c>
      <c r="H2811" t="inlineStr">
        <is>
          <t>FI-AA</t>
        </is>
      </c>
      <c r="I2811" t="inlineStr">
        <is>
          <t>ZAA114</t>
        </is>
      </c>
      <c r="J2811">
        <f>IFERROR(VLOOKUP(BTT[[#This Row],[Verwendete Transaktion (Pflichtauswahl)]],Transaktionen[[Transaktionen]:[Langtext]],2,FALSE),"")</f>
        <v/>
      </c>
      <c r="V2811">
        <f>IFERROR(VLOOKUP(BTT[[#This Row],[Verwendetes Formular
(Auswahl falls relevant)]],Formulare[[Formularbezeichnung]:[Formularname (technisch)]],2,FALSE),"")</f>
        <v/>
      </c>
      <c r="AK2811">
        <f>IF(BTT[[#This Row],[Subprozess
(optionale Auswahl)]]="","okay",IF(VLOOKUP(BTT[[#This Row],[Subprozess
(optionale Auswahl)]],BPML[[Subprozess]:[Zugeordneter Hauptprozess]],3,FALSE)=BTT[[#This Row],[Hauptprozess
(Pflichtauswahl)]],"okay","falscher Subprozess"))</f>
        <v/>
      </c>
      <c r="AL2811">
        <f>IF(aktives_Teilprojekt="Master","",IF(BTT[[#This Row],[Verantwortliches TP
(automatisch)]]=VLOOKUP(aktives_Teilprojekt,Teilprojekte[[Teilprojekte]:[Kürzel]],2,FALSE),"okay","Hauptprozess anderes TP"))</f>
        <v/>
      </c>
      <c r="AM28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1">
        <f>IFERROR(IF(BTT[[#This Row],[SAP-Modul
(Pflichtauswahl)]]&lt;&gt;VLOOKUP(BTT[[#This Row],[Verwendete Transaktion (Pflichtauswahl)]],Transaktionen[[Transaktionen]:[Modul]],3,FALSE),"Modul anders","okay"),"")</f>
        <v/>
      </c>
      <c r="AP2811">
        <f>IFERROR(IF(COUNTIFS(BTT[Verwendete Transaktion (Pflichtauswahl)],BTT[[#This Row],[Verwendete Transaktion (Pflichtauswahl)]],BTT[SAP-Modul
(Pflichtauswahl)],"&lt;&gt;"&amp;BTT[[#This Row],[SAP-Modul
(Pflichtauswahl)]])&gt;0,"Modul anders","okay"),"")</f>
        <v/>
      </c>
      <c r="AQ2811">
        <f>IFERROR(IF(COUNTIFS(BTT[Verwendete Transaktion (Pflichtauswahl)],BTT[[#This Row],[Verwendete Transaktion (Pflichtauswahl)]],BTT[Verantwortliches TP
(automatisch)],"&lt;&gt;"&amp;BTT[[#This Row],[Verantwortliches TP
(automatisch)]])&gt;0,"Transaktion mehrfach","okay"),"")</f>
        <v/>
      </c>
      <c r="AR2811">
        <f>IFERROR(IF(COUNTIFS(BTT[Verwendete Transaktion (Pflichtauswahl)],BTT[[#This Row],[Verwendete Transaktion (Pflichtauswahl)]],BTT[Verantwortliches TP
(automatisch)],"&lt;&gt;"&amp;VLOOKUP(aktives_Teilprojekt,Teilprojekte[[Teilprojekte]:[Kürzel]],2,FALSE))&gt;0,"Transaktion mehrfach","okay"),"")</f>
        <v/>
      </c>
      <c r="AS2811" t="inlineStr">
        <is>
          <t>FI2782</t>
        </is>
      </c>
    </row>
    <row r="2812">
      <c r="A2812">
        <f>IFERROR(IF(BTT[[#This Row],[Lfd Nr. 
(aus konsolidierter Datei)]]&lt;&gt;"",BTT[[#This Row],[Lfd Nr. 
(aus konsolidierter Datei)]],VLOOKUP(aktives_Teilprojekt,Teilprojekte[[Teilprojekte]:[Kürzel]],2,FALSE)&amp;ROW(BTT[[#This Row],[Lfd Nr.
(automatisch)]])-2),"")</f>
        <v/>
      </c>
      <c r="B2812" t="inlineStr">
        <is>
          <t>Anlagenzugang</t>
        </is>
      </c>
      <c r="E2812">
        <f>IFERROR(IF(NOT(BTT[[#This Row],[Manuelle Änderung des Verantwortliches TP
(Auswahl - bei Bedarf)]]=""),BTT[[#This Row],[Manuelle Änderung des Verantwortliches TP
(Auswahl - bei Bedarf)]],VLOOKUP(BTT[[#This Row],[Hauptprozess
(Pflichtauswahl)]],Hauptprozesse[],3,FALSE)),"")</f>
        <v/>
      </c>
      <c r="G2812" t="inlineStr">
        <is>
          <t>RW-B/A</t>
        </is>
      </c>
      <c r="H2812" t="inlineStr">
        <is>
          <t>FI-AA</t>
        </is>
      </c>
      <c r="I2812" t="inlineStr">
        <is>
          <t>ZAA115</t>
        </is>
      </c>
      <c r="J2812">
        <f>IFERROR(VLOOKUP(BTT[[#This Row],[Verwendete Transaktion (Pflichtauswahl)]],Transaktionen[[Transaktionen]:[Langtext]],2,FALSE),"")</f>
        <v/>
      </c>
      <c r="V2812">
        <f>IFERROR(VLOOKUP(BTT[[#This Row],[Verwendetes Formular
(Auswahl falls relevant)]],Formulare[[Formularbezeichnung]:[Formularname (technisch)]],2,FALSE),"")</f>
        <v/>
      </c>
      <c r="AK2812">
        <f>IF(BTT[[#This Row],[Subprozess
(optionale Auswahl)]]="","okay",IF(VLOOKUP(BTT[[#This Row],[Subprozess
(optionale Auswahl)]],BPML[[Subprozess]:[Zugeordneter Hauptprozess]],3,FALSE)=BTT[[#This Row],[Hauptprozess
(Pflichtauswahl)]],"okay","falscher Subprozess"))</f>
        <v/>
      </c>
      <c r="AL2812">
        <f>IF(aktives_Teilprojekt="Master","",IF(BTT[[#This Row],[Verantwortliches TP
(automatisch)]]=VLOOKUP(aktives_Teilprojekt,Teilprojekte[[Teilprojekte]:[Kürzel]],2,FALSE),"okay","Hauptprozess anderes TP"))</f>
        <v/>
      </c>
      <c r="AM28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2">
        <f>IFERROR(IF(BTT[[#This Row],[SAP-Modul
(Pflichtauswahl)]]&lt;&gt;VLOOKUP(BTT[[#This Row],[Verwendete Transaktion (Pflichtauswahl)]],Transaktionen[[Transaktionen]:[Modul]],3,FALSE),"Modul anders","okay"),"")</f>
        <v/>
      </c>
      <c r="AP2812">
        <f>IFERROR(IF(COUNTIFS(BTT[Verwendete Transaktion (Pflichtauswahl)],BTT[[#This Row],[Verwendete Transaktion (Pflichtauswahl)]],BTT[SAP-Modul
(Pflichtauswahl)],"&lt;&gt;"&amp;BTT[[#This Row],[SAP-Modul
(Pflichtauswahl)]])&gt;0,"Modul anders","okay"),"")</f>
        <v/>
      </c>
      <c r="AQ2812">
        <f>IFERROR(IF(COUNTIFS(BTT[Verwendete Transaktion (Pflichtauswahl)],BTT[[#This Row],[Verwendete Transaktion (Pflichtauswahl)]],BTT[Verantwortliches TP
(automatisch)],"&lt;&gt;"&amp;BTT[[#This Row],[Verantwortliches TP
(automatisch)]])&gt;0,"Transaktion mehrfach","okay"),"")</f>
        <v/>
      </c>
      <c r="AR2812">
        <f>IFERROR(IF(COUNTIFS(BTT[Verwendete Transaktion (Pflichtauswahl)],BTT[[#This Row],[Verwendete Transaktion (Pflichtauswahl)]],BTT[Verantwortliches TP
(automatisch)],"&lt;&gt;"&amp;VLOOKUP(aktives_Teilprojekt,Teilprojekte[[Teilprojekte]:[Kürzel]],2,FALSE))&gt;0,"Transaktion mehrfach","okay"),"")</f>
        <v/>
      </c>
      <c r="AS2812" t="inlineStr">
        <is>
          <t>FI2783</t>
        </is>
      </c>
    </row>
    <row r="2813">
      <c r="A2813">
        <f>IFERROR(IF(BTT[[#This Row],[Lfd Nr. 
(aus konsolidierter Datei)]]&lt;&gt;"",BTT[[#This Row],[Lfd Nr. 
(aus konsolidierter Datei)]],VLOOKUP(aktives_Teilprojekt,Teilprojekte[[Teilprojekte]:[Kürzel]],2,FALSE)&amp;ROW(BTT[[#This Row],[Lfd Nr.
(automatisch)]])-2),"")</f>
        <v/>
      </c>
      <c r="B2813" t="inlineStr">
        <is>
          <t>Anlagenzugang</t>
        </is>
      </c>
      <c r="E2813">
        <f>IFERROR(IF(NOT(BTT[[#This Row],[Manuelle Änderung des Verantwortliches TP
(Auswahl - bei Bedarf)]]=""),BTT[[#This Row],[Manuelle Änderung des Verantwortliches TP
(Auswahl - bei Bedarf)]],VLOOKUP(BTT[[#This Row],[Hauptprozess
(Pflichtauswahl)]],Hauptprozesse[],3,FALSE)),"")</f>
        <v/>
      </c>
      <c r="G2813" t="inlineStr">
        <is>
          <t>RW-B/A</t>
        </is>
      </c>
      <c r="H2813" t="inlineStr">
        <is>
          <t>FI-AA</t>
        </is>
      </c>
      <c r="I2813" t="inlineStr">
        <is>
          <t>ZAA116</t>
        </is>
      </c>
      <c r="J2813">
        <f>IFERROR(VLOOKUP(BTT[[#This Row],[Verwendete Transaktion (Pflichtauswahl)]],Transaktionen[[Transaktionen]:[Langtext]],2,FALSE),"")</f>
        <v/>
      </c>
      <c r="V2813">
        <f>IFERROR(VLOOKUP(BTT[[#This Row],[Verwendetes Formular
(Auswahl falls relevant)]],Formulare[[Formularbezeichnung]:[Formularname (technisch)]],2,FALSE),"")</f>
        <v/>
      </c>
      <c r="AK2813">
        <f>IF(BTT[[#This Row],[Subprozess
(optionale Auswahl)]]="","okay",IF(VLOOKUP(BTT[[#This Row],[Subprozess
(optionale Auswahl)]],BPML[[Subprozess]:[Zugeordneter Hauptprozess]],3,FALSE)=BTT[[#This Row],[Hauptprozess
(Pflichtauswahl)]],"okay","falscher Subprozess"))</f>
        <v/>
      </c>
      <c r="AL2813">
        <f>IF(aktives_Teilprojekt="Master","",IF(BTT[[#This Row],[Verantwortliches TP
(automatisch)]]=VLOOKUP(aktives_Teilprojekt,Teilprojekte[[Teilprojekte]:[Kürzel]],2,FALSE),"okay","Hauptprozess anderes TP"))</f>
        <v/>
      </c>
      <c r="AM28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3">
        <f>IFERROR(IF(BTT[[#This Row],[SAP-Modul
(Pflichtauswahl)]]&lt;&gt;VLOOKUP(BTT[[#This Row],[Verwendete Transaktion (Pflichtauswahl)]],Transaktionen[[Transaktionen]:[Modul]],3,FALSE),"Modul anders","okay"),"")</f>
        <v/>
      </c>
      <c r="AP2813">
        <f>IFERROR(IF(COUNTIFS(BTT[Verwendete Transaktion (Pflichtauswahl)],BTT[[#This Row],[Verwendete Transaktion (Pflichtauswahl)]],BTT[SAP-Modul
(Pflichtauswahl)],"&lt;&gt;"&amp;BTT[[#This Row],[SAP-Modul
(Pflichtauswahl)]])&gt;0,"Modul anders","okay"),"")</f>
        <v/>
      </c>
      <c r="AQ2813">
        <f>IFERROR(IF(COUNTIFS(BTT[Verwendete Transaktion (Pflichtauswahl)],BTT[[#This Row],[Verwendete Transaktion (Pflichtauswahl)]],BTT[Verantwortliches TP
(automatisch)],"&lt;&gt;"&amp;BTT[[#This Row],[Verantwortliches TP
(automatisch)]])&gt;0,"Transaktion mehrfach","okay"),"")</f>
        <v/>
      </c>
      <c r="AR2813">
        <f>IFERROR(IF(COUNTIFS(BTT[Verwendete Transaktion (Pflichtauswahl)],BTT[[#This Row],[Verwendete Transaktion (Pflichtauswahl)]],BTT[Verantwortliches TP
(automatisch)],"&lt;&gt;"&amp;VLOOKUP(aktives_Teilprojekt,Teilprojekte[[Teilprojekte]:[Kürzel]],2,FALSE))&gt;0,"Transaktion mehrfach","okay"),"")</f>
        <v/>
      </c>
      <c r="AS2813" t="inlineStr">
        <is>
          <t>FI2784</t>
        </is>
      </c>
    </row>
    <row r="2814">
      <c r="A2814">
        <f>IFERROR(IF(BTT[[#This Row],[Lfd Nr. 
(aus konsolidierter Datei)]]&lt;&gt;"",BTT[[#This Row],[Lfd Nr. 
(aus konsolidierter Datei)]],VLOOKUP(aktives_Teilprojekt,Teilprojekte[[Teilprojekte]:[Kürzel]],2,FALSE)&amp;ROW(BTT[[#This Row],[Lfd Nr.
(automatisch)]])-2),"")</f>
        <v/>
      </c>
      <c r="B2814" t="inlineStr">
        <is>
          <t>Anlagenzugang</t>
        </is>
      </c>
      <c r="E2814">
        <f>IFERROR(IF(NOT(BTT[[#This Row],[Manuelle Änderung des Verantwortliches TP
(Auswahl - bei Bedarf)]]=""),BTT[[#This Row],[Manuelle Änderung des Verantwortliches TP
(Auswahl - bei Bedarf)]],VLOOKUP(BTT[[#This Row],[Hauptprozess
(Pflichtauswahl)]],Hauptprozesse[],3,FALSE)),"")</f>
        <v/>
      </c>
      <c r="G2814" t="inlineStr">
        <is>
          <t>RW-B/A</t>
        </is>
      </c>
      <c r="H2814" t="inlineStr">
        <is>
          <t>FI-AA</t>
        </is>
      </c>
      <c r="I2814" t="inlineStr">
        <is>
          <t>ZAA117</t>
        </is>
      </c>
      <c r="J2814">
        <f>IFERROR(VLOOKUP(BTT[[#This Row],[Verwendete Transaktion (Pflichtauswahl)]],Transaktionen[[Transaktionen]:[Langtext]],2,FALSE),"")</f>
        <v/>
      </c>
      <c r="V2814">
        <f>IFERROR(VLOOKUP(BTT[[#This Row],[Verwendetes Formular
(Auswahl falls relevant)]],Formulare[[Formularbezeichnung]:[Formularname (technisch)]],2,FALSE),"")</f>
        <v/>
      </c>
      <c r="AK2814">
        <f>IF(BTT[[#This Row],[Subprozess
(optionale Auswahl)]]="","okay",IF(VLOOKUP(BTT[[#This Row],[Subprozess
(optionale Auswahl)]],BPML[[Subprozess]:[Zugeordneter Hauptprozess]],3,FALSE)=BTT[[#This Row],[Hauptprozess
(Pflichtauswahl)]],"okay","falscher Subprozess"))</f>
        <v/>
      </c>
      <c r="AL2814">
        <f>IF(aktives_Teilprojekt="Master","",IF(BTT[[#This Row],[Verantwortliches TP
(automatisch)]]=VLOOKUP(aktives_Teilprojekt,Teilprojekte[[Teilprojekte]:[Kürzel]],2,FALSE),"okay","Hauptprozess anderes TP"))</f>
        <v/>
      </c>
      <c r="AM28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4">
        <f>IFERROR(IF(BTT[[#This Row],[SAP-Modul
(Pflichtauswahl)]]&lt;&gt;VLOOKUP(BTT[[#This Row],[Verwendete Transaktion (Pflichtauswahl)]],Transaktionen[[Transaktionen]:[Modul]],3,FALSE),"Modul anders","okay"),"")</f>
        <v/>
      </c>
      <c r="AP2814">
        <f>IFERROR(IF(COUNTIFS(BTT[Verwendete Transaktion (Pflichtauswahl)],BTT[[#This Row],[Verwendete Transaktion (Pflichtauswahl)]],BTT[SAP-Modul
(Pflichtauswahl)],"&lt;&gt;"&amp;BTT[[#This Row],[SAP-Modul
(Pflichtauswahl)]])&gt;0,"Modul anders","okay"),"")</f>
        <v/>
      </c>
      <c r="AQ2814">
        <f>IFERROR(IF(COUNTIFS(BTT[Verwendete Transaktion (Pflichtauswahl)],BTT[[#This Row],[Verwendete Transaktion (Pflichtauswahl)]],BTT[Verantwortliches TP
(automatisch)],"&lt;&gt;"&amp;BTT[[#This Row],[Verantwortliches TP
(automatisch)]])&gt;0,"Transaktion mehrfach","okay"),"")</f>
        <v/>
      </c>
      <c r="AR2814">
        <f>IFERROR(IF(COUNTIFS(BTT[Verwendete Transaktion (Pflichtauswahl)],BTT[[#This Row],[Verwendete Transaktion (Pflichtauswahl)]],BTT[Verantwortliches TP
(automatisch)],"&lt;&gt;"&amp;VLOOKUP(aktives_Teilprojekt,Teilprojekte[[Teilprojekte]:[Kürzel]],2,FALSE))&gt;0,"Transaktion mehrfach","okay"),"")</f>
        <v/>
      </c>
      <c r="AS2814" t="inlineStr">
        <is>
          <t>FI2785</t>
        </is>
      </c>
    </row>
    <row r="2815">
      <c r="A2815">
        <f>IFERROR(IF(BTT[[#This Row],[Lfd Nr. 
(aus konsolidierter Datei)]]&lt;&gt;"",BTT[[#This Row],[Lfd Nr. 
(aus konsolidierter Datei)]],VLOOKUP(aktives_Teilprojekt,Teilprojekte[[Teilprojekte]:[Kürzel]],2,FALSE)&amp;ROW(BTT[[#This Row],[Lfd Nr.
(automatisch)]])-2),"")</f>
        <v/>
      </c>
      <c r="B2815" t="inlineStr">
        <is>
          <t>Anlagenzugang</t>
        </is>
      </c>
      <c r="E2815">
        <f>IFERROR(IF(NOT(BTT[[#This Row],[Manuelle Änderung des Verantwortliches TP
(Auswahl - bei Bedarf)]]=""),BTT[[#This Row],[Manuelle Änderung des Verantwortliches TP
(Auswahl - bei Bedarf)]],VLOOKUP(BTT[[#This Row],[Hauptprozess
(Pflichtauswahl)]],Hauptprozesse[],3,FALSE)),"")</f>
        <v/>
      </c>
      <c r="G2815" t="inlineStr">
        <is>
          <t>RW-B/A</t>
        </is>
      </c>
      <c r="H2815" t="inlineStr">
        <is>
          <t>FI-AA</t>
        </is>
      </c>
      <c r="I2815" t="inlineStr">
        <is>
          <t>ZAA118</t>
        </is>
      </c>
      <c r="J2815">
        <f>IFERROR(VLOOKUP(BTT[[#This Row],[Verwendete Transaktion (Pflichtauswahl)]],Transaktionen[[Transaktionen]:[Langtext]],2,FALSE),"")</f>
        <v/>
      </c>
      <c r="V2815">
        <f>IFERROR(VLOOKUP(BTT[[#This Row],[Verwendetes Formular
(Auswahl falls relevant)]],Formulare[[Formularbezeichnung]:[Formularname (technisch)]],2,FALSE),"")</f>
        <v/>
      </c>
      <c r="AK2815">
        <f>IF(BTT[[#This Row],[Subprozess
(optionale Auswahl)]]="","okay",IF(VLOOKUP(BTT[[#This Row],[Subprozess
(optionale Auswahl)]],BPML[[Subprozess]:[Zugeordneter Hauptprozess]],3,FALSE)=BTT[[#This Row],[Hauptprozess
(Pflichtauswahl)]],"okay","falscher Subprozess"))</f>
        <v/>
      </c>
      <c r="AL2815">
        <f>IF(aktives_Teilprojekt="Master","",IF(BTT[[#This Row],[Verantwortliches TP
(automatisch)]]=VLOOKUP(aktives_Teilprojekt,Teilprojekte[[Teilprojekte]:[Kürzel]],2,FALSE),"okay","Hauptprozess anderes TP"))</f>
        <v/>
      </c>
      <c r="AM28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5">
        <f>IFERROR(IF(BTT[[#This Row],[SAP-Modul
(Pflichtauswahl)]]&lt;&gt;VLOOKUP(BTT[[#This Row],[Verwendete Transaktion (Pflichtauswahl)]],Transaktionen[[Transaktionen]:[Modul]],3,FALSE),"Modul anders","okay"),"")</f>
        <v/>
      </c>
      <c r="AP2815">
        <f>IFERROR(IF(COUNTIFS(BTT[Verwendete Transaktion (Pflichtauswahl)],BTT[[#This Row],[Verwendete Transaktion (Pflichtauswahl)]],BTT[SAP-Modul
(Pflichtauswahl)],"&lt;&gt;"&amp;BTT[[#This Row],[SAP-Modul
(Pflichtauswahl)]])&gt;0,"Modul anders","okay"),"")</f>
        <v/>
      </c>
      <c r="AQ2815">
        <f>IFERROR(IF(COUNTIFS(BTT[Verwendete Transaktion (Pflichtauswahl)],BTT[[#This Row],[Verwendete Transaktion (Pflichtauswahl)]],BTT[Verantwortliches TP
(automatisch)],"&lt;&gt;"&amp;BTT[[#This Row],[Verantwortliches TP
(automatisch)]])&gt;0,"Transaktion mehrfach","okay"),"")</f>
        <v/>
      </c>
      <c r="AR2815">
        <f>IFERROR(IF(COUNTIFS(BTT[Verwendete Transaktion (Pflichtauswahl)],BTT[[#This Row],[Verwendete Transaktion (Pflichtauswahl)]],BTT[Verantwortliches TP
(automatisch)],"&lt;&gt;"&amp;VLOOKUP(aktives_Teilprojekt,Teilprojekte[[Teilprojekte]:[Kürzel]],2,FALSE))&gt;0,"Transaktion mehrfach","okay"),"")</f>
        <v/>
      </c>
      <c r="AS2815" t="inlineStr">
        <is>
          <t>FI2786</t>
        </is>
      </c>
    </row>
    <row r="2816">
      <c r="A2816">
        <f>IFERROR(IF(BTT[[#This Row],[Lfd Nr. 
(aus konsolidierter Datei)]]&lt;&gt;"",BTT[[#This Row],[Lfd Nr. 
(aus konsolidierter Datei)]],VLOOKUP(aktives_Teilprojekt,Teilprojekte[[Teilprojekte]:[Kürzel]],2,FALSE)&amp;ROW(BTT[[#This Row],[Lfd Nr.
(automatisch)]])-2),"")</f>
        <v/>
      </c>
      <c r="B2816" t="inlineStr">
        <is>
          <t>Anlagenzugang</t>
        </is>
      </c>
      <c r="E2816">
        <f>IFERROR(IF(NOT(BTT[[#This Row],[Manuelle Änderung des Verantwortliches TP
(Auswahl - bei Bedarf)]]=""),BTT[[#This Row],[Manuelle Änderung des Verantwortliches TP
(Auswahl - bei Bedarf)]],VLOOKUP(BTT[[#This Row],[Hauptprozess
(Pflichtauswahl)]],Hauptprozesse[],3,FALSE)),"")</f>
        <v/>
      </c>
      <c r="G2816" t="inlineStr">
        <is>
          <t>RW-B/A</t>
        </is>
      </c>
      <c r="H2816" t="inlineStr">
        <is>
          <t>FI-AA</t>
        </is>
      </c>
      <c r="I2816" t="inlineStr">
        <is>
          <t>ZAA119</t>
        </is>
      </c>
      <c r="J2816">
        <f>IFERROR(VLOOKUP(BTT[[#This Row],[Verwendete Transaktion (Pflichtauswahl)]],Transaktionen[[Transaktionen]:[Langtext]],2,FALSE),"")</f>
        <v/>
      </c>
      <c r="V2816">
        <f>IFERROR(VLOOKUP(BTT[[#This Row],[Verwendetes Formular
(Auswahl falls relevant)]],Formulare[[Formularbezeichnung]:[Formularname (technisch)]],2,FALSE),"")</f>
        <v/>
      </c>
      <c r="AK2816">
        <f>IF(BTT[[#This Row],[Subprozess
(optionale Auswahl)]]="","okay",IF(VLOOKUP(BTT[[#This Row],[Subprozess
(optionale Auswahl)]],BPML[[Subprozess]:[Zugeordneter Hauptprozess]],3,FALSE)=BTT[[#This Row],[Hauptprozess
(Pflichtauswahl)]],"okay","falscher Subprozess"))</f>
        <v/>
      </c>
      <c r="AL2816">
        <f>IF(aktives_Teilprojekt="Master","",IF(BTT[[#This Row],[Verantwortliches TP
(automatisch)]]=VLOOKUP(aktives_Teilprojekt,Teilprojekte[[Teilprojekte]:[Kürzel]],2,FALSE),"okay","Hauptprozess anderes TP"))</f>
        <v/>
      </c>
      <c r="AM28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6">
        <f>IFERROR(IF(BTT[[#This Row],[SAP-Modul
(Pflichtauswahl)]]&lt;&gt;VLOOKUP(BTT[[#This Row],[Verwendete Transaktion (Pflichtauswahl)]],Transaktionen[[Transaktionen]:[Modul]],3,FALSE),"Modul anders","okay"),"")</f>
        <v/>
      </c>
      <c r="AP2816">
        <f>IFERROR(IF(COUNTIFS(BTT[Verwendete Transaktion (Pflichtauswahl)],BTT[[#This Row],[Verwendete Transaktion (Pflichtauswahl)]],BTT[SAP-Modul
(Pflichtauswahl)],"&lt;&gt;"&amp;BTT[[#This Row],[SAP-Modul
(Pflichtauswahl)]])&gt;0,"Modul anders","okay"),"")</f>
        <v/>
      </c>
      <c r="AQ2816">
        <f>IFERROR(IF(COUNTIFS(BTT[Verwendete Transaktion (Pflichtauswahl)],BTT[[#This Row],[Verwendete Transaktion (Pflichtauswahl)]],BTT[Verantwortliches TP
(automatisch)],"&lt;&gt;"&amp;BTT[[#This Row],[Verantwortliches TP
(automatisch)]])&gt;0,"Transaktion mehrfach","okay"),"")</f>
        <v/>
      </c>
      <c r="AR2816">
        <f>IFERROR(IF(COUNTIFS(BTT[Verwendete Transaktion (Pflichtauswahl)],BTT[[#This Row],[Verwendete Transaktion (Pflichtauswahl)]],BTT[Verantwortliches TP
(automatisch)],"&lt;&gt;"&amp;VLOOKUP(aktives_Teilprojekt,Teilprojekte[[Teilprojekte]:[Kürzel]],2,FALSE))&gt;0,"Transaktion mehrfach","okay"),"")</f>
        <v/>
      </c>
      <c r="AS2816" t="inlineStr">
        <is>
          <t>FI2787</t>
        </is>
      </c>
    </row>
    <row r="2817">
      <c r="A2817">
        <f>IFERROR(IF(BTT[[#This Row],[Lfd Nr. 
(aus konsolidierter Datei)]]&lt;&gt;"",BTT[[#This Row],[Lfd Nr. 
(aus konsolidierter Datei)]],VLOOKUP(aktives_Teilprojekt,Teilprojekte[[Teilprojekte]:[Kürzel]],2,FALSE)&amp;ROW(BTT[[#This Row],[Lfd Nr.
(automatisch)]])-2),"")</f>
        <v/>
      </c>
      <c r="B2817" t="inlineStr">
        <is>
          <t>Kalkulation</t>
        </is>
      </c>
      <c r="E2817">
        <f>IFERROR(IF(NOT(BTT[[#This Row],[Manuelle Änderung des Verantwortliches TP
(Auswahl - bei Bedarf)]]=""),BTT[[#This Row],[Manuelle Änderung des Verantwortliches TP
(Auswahl - bei Bedarf)]],VLOOKUP(BTT[[#This Row],[Hauptprozess
(Pflichtauswahl)]],Hauptprozesse[],3,FALSE)),"")</f>
        <v/>
      </c>
      <c r="G2817" t="inlineStr">
        <is>
          <t>RW-B/A</t>
        </is>
      </c>
      <c r="H2817" t="inlineStr">
        <is>
          <t>FI-AA</t>
        </is>
      </c>
      <c r="I2817" t="inlineStr">
        <is>
          <t>ZAA12</t>
        </is>
      </c>
      <c r="J2817">
        <f>IFERROR(VLOOKUP(BTT[[#This Row],[Verwendete Transaktion (Pflichtauswahl)]],Transaktionen[[Transaktionen]:[Langtext]],2,FALSE),"")</f>
        <v/>
      </c>
      <c r="V2817">
        <f>IFERROR(VLOOKUP(BTT[[#This Row],[Verwendetes Formular
(Auswahl falls relevant)]],Formulare[[Formularbezeichnung]:[Formularname (technisch)]],2,FALSE),"")</f>
        <v/>
      </c>
      <c r="AK2817">
        <f>IF(BTT[[#This Row],[Subprozess
(optionale Auswahl)]]="","okay",IF(VLOOKUP(BTT[[#This Row],[Subprozess
(optionale Auswahl)]],BPML[[Subprozess]:[Zugeordneter Hauptprozess]],3,FALSE)=BTT[[#This Row],[Hauptprozess
(Pflichtauswahl)]],"okay","falscher Subprozess"))</f>
        <v/>
      </c>
      <c r="AL2817">
        <f>IF(aktives_Teilprojekt="Master","",IF(BTT[[#This Row],[Verantwortliches TP
(automatisch)]]=VLOOKUP(aktives_Teilprojekt,Teilprojekte[[Teilprojekte]:[Kürzel]],2,FALSE),"okay","Hauptprozess anderes TP"))</f>
        <v/>
      </c>
      <c r="AM28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7">
        <f>IFERROR(IF(BTT[[#This Row],[SAP-Modul
(Pflichtauswahl)]]&lt;&gt;VLOOKUP(BTT[[#This Row],[Verwendete Transaktion (Pflichtauswahl)]],Transaktionen[[Transaktionen]:[Modul]],3,FALSE),"Modul anders","okay"),"")</f>
        <v/>
      </c>
      <c r="AP2817">
        <f>IFERROR(IF(COUNTIFS(BTT[Verwendete Transaktion (Pflichtauswahl)],BTT[[#This Row],[Verwendete Transaktion (Pflichtauswahl)]],BTT[SAP-Modul
(Pflichtauswahl)],"&lt;&gt;"&amp;BTT[[#This Row],[SAP-Modul
(Pflichtauswahl)]])&gt;0,"Modul anders","okay"),"")</f>
        <v/>
      </c>
      <c r="AQ2817">
        <f>IFERROR(IF(COUNTIFS(BTT[Verwendete Transaktion (Pflichtauswahl)],BTT[[#This Row],[Verwendete Transaktion (Pflichtauswahl)]],BTT[Verantwortliches TP
(automatisch)],"&lt;&gt;"&amp;BTT[[#This Row],[Verantwortliches TP
(automatisch)]])&gt;0,"Transaktion mehrfach","okay"),"")</f>
        <v/>
      </c>
      <c r="AR2817">
        <f>IFERROR(IF(COUNTIFS(BTT[Verwendete Transaktion (Pflichtauswahl)],BTT[[#This Row],[Verwendete Transaktion (Pflichtauswahl)]],BTT[Verantwortliches TP
(automatisch)],"&lt;&gt;"&amp;VLOOKUP(aktives_Teilprojekt,Teilprojekte[[Teilprojekte]:[Kürzel]],2,FALSE))&gt;0,"Transaktion mehrfach","okay"),"")</f>
        <v/>
      </c>
      <c r="AS2817" t="inlineStr">
        <is>
          <t>FI2788</t>
        </is>
      </c>
    </row>
    <row r="2818">
      <c r="A2818">
        <f>IFERROR(IF(BTT[[#This Row],[Lfd Nr. 
(aus konsolidierter Datei)]]&lt;&gt;"",BTT[[#This Row],[Lfd Nr. 
(aus konsolidierter Datei)]],VLOOKUP(aktives_Teilprojekt,Teilprojekte[[Teilprojekte]:[Kürzel]],2,FALSE)&amp;ROW(BTT[[#This Row],[Lfd Nr.
(automatisch)]])-2),"")</f>
        <v/>
      </c>
      <c r="B2818" t="inlineStr">
        <is>
          <t>Anlagenabgang</t>
        </is>
      </c>
      <c r="E2818">
        <f>IFERROR(IF(NOT(BTT[[#This Row],[Manuelle Änderung des Verantwortliches TP
(Auswahl - bei Bedarf)]]=""),BTT[[#This Row],[Manuelle Änderung des Verantwortliches TP
(Auswahl - bei Bedarf)]],VLOOKUP(BTT[[#This Row],[Hauptprozess
(Pflichtauswahl)]],Hauptprozesse[],3,FALSE)),"")</f>
        <v/>
      </c>
      <c r="G2818" t="inlineStr">
        <is>
          <t>RW-B/A</t>
        </is>
      </c>
      <c r="H2818" t="inlineStr">
        <is>
          <t>FI-AA</t>
        </is>
      </c>
      <c r="I2818" t="inlineStr">
        <is>
          <t>ZAA120</t>
        </is>
      </c>
      <c r="J2818">
        <f>IFERROR(VLOOKUP(BTT[[#This Row],[Verwendete Transaktion (Pflichtauswahl)]],Transaktionen[[Transaktionen]:[Langtext]],2,FALSE),"")</f>
        <v/>
      </c>
      <c r="V2818">
        <f>IFERROR(VLOOKUP(BTT[[#This Row],[Verwendetes Formular
(Auswahl falls relevant)]],Formulare[[Formularbezeichnung]:[Formularname (technisch)]],2,FALSE),"")</f>
        <v/>
      </c>
      <c r="AK2818">
        <f>IF(BTT[[#This Row],[Subprozess
(optionale Auswahl)]]="","okay",IF(VLOOKUP(BTT[[#This Row],[Subprozess
(optionale Auswahl)]],BPML[[Subprozess]:[Zugeordneter Hauptprozess]],3,FALSE)=BTT[[#This Row],[Hauptprozess
(Pflichtauswahl)]],"okay","falscher Subprozess"))</f>
        <v/>
      </c>
      <c r="AL2818">
        <f>IF(aktives_Teilprojekt="Master","",IF(BTT[[#This Row],[Verantwortliches TP
(automatisch)]]=VLOOKUP(aktives_Teilprojekt,Teilprojekte[[Teilprojekte]:[Kürzel]],2,FALSE),"okay","Hauptprozess anderes TP"))</f>
        <v/>
      </c>
      <c r="AM28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8">
        <f>IFERROR(IF(BTT[[#This Row],[SAP-Modul
(Pflichtauswahl)]]&lt;&gt;VLOOKUP(BTT[[#This Row],[Verwendete Transaktion (Pflichtauswahl)]],Transaktionen[[Transaktionen]:[Modul]],3,FALSE),"Modul anders","okay"),"")</f>
        <v/>
      </c>
      <c r="AP2818">
        <f>IFERROR(IF(COUNTIFS(BTT[Verwendete Transaktion (Pflichtauswahl)],BTT[[#This Row],[Verwendete Transaktion (Pflichtauswahl)]],BTT[SAP-Modul
(Pflichtauswahl)],"&lt;&gt;"&amp;BTT[[#This Row],[SAP-Modul
(Pflichtauswahl)]])&gt;0,"Modul anders","okay"),"")</f>
        <v/>
      </c>
      <c r="AQ2818">
        <f>IFERROR(IF(COUNTIFS(BTT[Verwendete Transaktion (Pflichtauswahl)],BTT[[#This Row],[Verwendete Transaktion (Pflichtauswahl)]],BTT[Verantwortliches TP
(automatisch)],"&lt;&gt;"&amp;BTT[[#This Row],[Verantwortliches TP
(automatisch)]])&gt;0,"Transaktion mehrfach","okay"),"")</f>
        <v/>
      </c>
      <c r="AR2818">
        <f>IFERROR(IF(COUNTIFS(BTT[Verwendete Transaktion (Pflichtauswahl)],BTT[[#This Row],[Verwendete Transaktion (Pflichtauswahl)]],BTT[Verantwortliches TP
(automatisch)],"&lt;&gt;"&amp;VLOOKUP(aktives_Teilprojekt,Teilprojekte[[Teilprojekte]:[Kürzel]],2,FALSE))&gt;0,"Transaktion mehrfach","okay"),"")</f>
        <v/>
      </c>
      <c r="AS2818" t="inlineStr">
        <is>
          <t>FI2789</t>
        </is>
      </c>
    </row>
    <row r="2819">
      <c r="A2819">
        <f>IFERROR(IF(BTT[[#This Row],[Lfd Nr. 
(aus konsolidierter Datei)]]&lt;&gt;"",BTT[[#This Row],[Lfd Nr. 
(aus konsolidierter Datei)]],VLOOKUP(aktives_Teilprojekt,Teilprojekte[[Teilprojekte]:[Kürzel]],2,FALSE)&amp;ROW(BTT[[#This Row],[Lfd Nr.
(automatisch)]])-2),"")</f>
        <v/>
      </c>
      <c r="B2819" t="inlineStr">
        <is>
          <t>Kalkulation</t>
        </is>
      </c>
      <c r="E2819">
        <f>IFERROR(IF(NOT(BTT[[#This Row],[Manuelle Änderung des Verantwortliches TP
(Auswahl - bei Bedarf)]]=""),BTT[[#This Row],[Manuelle Änderung des Verantwortliches TP
(Auswahl - bei Bedarf)]],VLOOKUP(BTT[[#This Row],[Hauptprozess
(Pflichtauswahl)]],Hauptprozesse[],3,FALSE)),"")</f>
        <v/>
      </c>
      <c r="G2819" t="inlineStr">
        <is>
          <t>RW-B/A</t>
        </is>
      </c>
      <c r="H2819" t="inlineStr">
        <is>
          <t>FI-AA</t>
        </is>
      </c>
      <c r="I2819" t="inlineStr">
        <is>
          <t>ZAA13</t>
        </is>
      </c>
      <c r="J2819">
        <f>IFERROR(VLOOKUP(BTT[[#This Row],[Verwendete Transaktion (Pflichtauswahl)]],Transaktionen[[Transaktionen]:[Langtext]],2,FALSE),"")</f>
        <v/>
      </c>
      <c r="V2819">
        <f>IFERROR(VLOOKUP(BTT[[#This Row],[Verwendetes Formular
(Auswahl falls relevant)]],Formulare[[Formularbezeichnung]:[Formularname (technisch)]],2,FALSE),"")</f>
        <v/>
      </c>
      <c r="AK2819">
        <f>IF(BTT[[#This Row],[Subprozess
(optionale Auswahl)]]="","okay",IF(VLOOKUP(BTT[[#This Row],[Subprozess
(optionale Auswahl)]],BPML[[Subprozess]:[Zugeordneter Hauptprozess]],3,FALSE)=BTT[[#This Row],[Hauptprozess
(Pflichtauswahl)]],"okay","falscher Subprozess"))</f>
        <v/>
      </c>
      <c r="AL2819">
        <f>IF(aktives_Teilprojekt="Master","",IF(BTT[[#This Row],[Verantwortliches TP
(automatisch)]]=VLOOKUP(aktives_Teilprojekt,Teilprojekte[[Teilprojekte]:[Kürzel]],2,FALSE),"okay","Hauptprozess anderes TP"))</f>
        <v/>
      </c>
      <c r="AM28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19">
        <f>IFERROR(IF(BTT[[#This Row],[SAP-Modul
(Pflichtauswahl)]]&lt;&gt;VLOOKUP(BTT[[#This Row],[Verwendete Transaktion (Pflichtauswahl)]],Transaktionen[[Transaktionen]:[Modul]],3,FALSE),"Modul anders","okay"),"")</f>
        <v/>
      </c>
      <c r="AP2819">
        <f>IFERROR(IF(COUNTIFS(BTT[Verwendete Transaktion (Pflichtauswahl)],BTT[[#This Row],[Verwendete Transaktion (Pflichtauswahl)]],BTT[SAP-Modul
(Pflichtauswahl)],"&lt;&gt;"&amp;BTT[[#This Row],[SAP-Modul
(Pflichtauswahl)]])&gt;0,"Modul anders","okay"),"")</f>
        <v/>
      </c>
      <c r="AQ2819">
        <f>IFERROR(IF(COUNTIFS(BTT[Verwendete Transaktion (Pflichtauswahl)],BTT[[#This Row],[Verwendete Transaktion (Pflichtauswahl)]],BTT[Verantwortliches TP
(automatisch)],"&lt;&gt;"&amp;BTT[[#This Row],[Verantwortliches TP
(automatisch)]])&gt;0,"Transaktion mehrfach","okay"),"")</f>
        <v/>
      </c>
      <c r="AR2819">
        <f>IFERROR(IF(COUNTIFS(BTT[Verwendete Transaktion (Pflichtauswahl)],BTT[[#This Row],[Verwendete Transaktion (Pflichtauswahl)]],BTT[Verantwortliches TP
(automatisch)],"&lt;&gt;"&amp;VLOOKUP(aktives_Teilprojekt,Teilprojekte[[Teilprojekte]:[Kürzel]],2,FALSE))&gt;0,"Transaktion mehrfach","okay"),"")</f>
        <v/>
      </c>
      <c r="AS2819" t="inlineStr">
        <is>
          <t>FI2790</t>
        </is>
      </c>
    </row>
    <row r="2820">
      <c r="A2820">
        <f>IFERROR(IF(BTT[[#This Row],[Lfd Nr. 
(aus konsolidierter Datei)]]&lt;&gt;"",BTT[[#This Row],[Lfd Nr. 
(aus konsolidierter Datei)]],VLOOKUP(aktives_Teilprojekt,Teilprojekte[[Teilprojekte]:[Kürzel]],2,FALSE)&amp;ROW(BTT[[#This Row],[Lfd Nr.
(automatisch)]])-2),"")</f>
        <v/>
      </c>
      <c r="B2820" t="inlineStr">
        <is>
          <t>Monats- und Jahresabschluss</t>
        </is>
      </c>
      <c r="E2820">
        <f>IFERROR(IF(NOT(BTT[[#This Row],[Manuelle Änderung des Verantwortliches TP
(Auswahl - bei Bedarf)]]=""),BTT[[#This Row],[Manuelle Änderung des Verantwortliches TP
(Auswahl - bei Bedarf)]],VLOOKUP(BTT[[#This Row],[Hauptprozess
(Pflichtauswahl)]],Hauptprozesse[],3,FALSE)),"")</f>
        <v/>
      </c>
      <c r="G2820" t="inlineStr">
        <is>
          <t>RW-B/A</t>
        </is>
      </c>
      <c r="H2820" t="inlineStr">
        <is>
          <t>FI-AA</t>
        </is>
      </c>
      <c r="I2820" t="inlineStr">
        <is>
          <t>ZAA14</t>
        </is>
      </c>
      <c r="J2820">
        <f>IFERROR(VLOOKUP(BTT[[#This Row],[Verwendete Transaktion (Pflichtauswahl)]],Transaktionen[[Transaktionen]:[Langtext]],2,FALSE),"")</f>
        <v/>
      </c>
      <c r="V2820">
        <f>IFERROR(VLOOKUP(BTT[[#This Row],[Verwendetes Formular
(Auswahl falls relevant)]],Formulare[[Formularbezeichnung]:[Formularname (technisch)]],2,FALSE),"")</f>
        <v/>
      </c>
      <c r="AK2820">
        <f>IF(BTT[[#This Row],[Subprozess
(optionale Auswahl)]]="","okay",IF(VLOOKUP(BTT[[#This Row],[Subprozess
(optionale Auswahl)]],BPML[[Subprozess]:[Zugeordneter Hauptprozess]],3,FALSE)=BTT[[#This Row],[Hauptprozess
(Pflichtauswahl)]],"okay","falscher Subprozess"))</f>
        <v/>
      </c>
      <c r="AL2820">
        <f>IF(aktives_Teilprojekt="Master","",IF(BTT[[#This Row],[Verantwortliches TP
(automatisch)]]=VLOOKUP(aktives_Teilprojekt,Teilprojekte[[Teilprojekte]:[Kürzel]],2,FALSE),"okay","Hauptprozess anderes TP"))</f>
        <v/>
      </c>
      <c r="AM28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0">
        <f>IFERROR(IF(BTT[[#This Row],[SAP-Modul
(Pflichtauswahl)]]&lt;&gt;VLOOKUP(BTT[[#This Row],[Verwendete Transaktion (Pflichtauswahl)]],Transaktionen[[Transaktionen]:[Modul]],3,FALSE),"Modul anders","okay"),"")</f>
        <v/>
      </c>
      <c r="AP2820">
        <f>IFERROR(IF(COUNTIFS(BTT[Verwendete Transaktion (Pflichtauswahl)],BTT[[#This Row],[Verwendete Transaktion (Pflichtauswahl)]],BTT[SAP-Modul
(Pflichtauswahl)],"&lt;&gt;"&amp;BTT[[#This Row],[SAP-Modul
(Pflichtauswahl)]])&gt;0,"Modul anders","okay"),"")</f>
        <v/>
      </c>
      <c r="AQ2820">
        <f>IFERROR(IF(COUNTIFS(BTT[Verwendete Transaktion (Pflichtauswahl)],BTT[[#This Row],[Verwendete Transaktion (Pflichtauswahl)]],BTT[Verantwortliches TP
(automatisch)],"&lt;&gt;"&amp;BTT[[#This Row],[Verantwortliches TP
(automatisch)]])&gt;0,"Transaktion mehrfach","okay"),"")</f>
        <v/>
      </c>
      <c r="AR2820">
        <f>IFERROR(IF(COUNTIFS(BTT[Verwendete Transaktion (Pflichtauswahl)],BTT[[#This Row],[Verwendete Transaktion (Pflichtauswahl)]],BTT[Verantwortliches TP
(automatisch)],"&lt;&gt;"&amp;VLOOKUP(aktives_Teilprojekt,Teilprojekte[[Teilprojekte]:[Kürzel]],2,FALSE))&gt;0,"Transaktion mehrfach","okay"),"")</f>
        <v/>
      </c>
      <c r="AS2820" t="inlineStr">
        <is>
          <t>FI2791</t>
        </is>
      </c>
    </row>
    <row r="2821">
      <c r="A2821">
        <f>IFERROR(IF(BTT[[#This Row],[Lfd Nr. 
(aus konsolidierter Datei)]]&lt;&gt;"",BTT[[#This Row],[Lfd Nr. 
(aus konsolidierter Datei)]],VLOOKUP(aktives_Teilprojekt,Teilprojekte[[Teilprojekte]:[Kürzel]],2,FALSE)&amp;ROW(BTT[[#This Row],[Lfd Nr.
(automatisch)]])-2),"")</f>
        <v/>
      </c>
      <c r="B2821" t="inlineStr">
        <is>
          <t>Reporting Anlagenmanagement</t>
        </is>
      </c>
      <c r="E2821">
        <f>IFERROR(IF(NOT(BTT[[#This Row],[Manuelle Änderung des Verantwortliches TP
(Auswahl - bei Bedarf)]]=""),BTT[[#This Row],[Manuelle Änderung des Verantwortliches TP
(Auswahl - bei Bedarf)]],VLOOKUP(BTT[[#This Row],[Hauptprozess
(Pflichtauswahl)]],Hauptprozesse[],3,FALSE)),"")</f>
        <v/>
      </c>
      <c r="G2821" t="inlineStr">
        <is>
          <t>RW-B/A</t>
        </is>
      </c>
      <c r="H2821" t="inlineStr">
        <is>
          <t>FI-AA</t>
        </is>
      </c>
      <c r="I2821" t="inlineStr">
        <is>
          <t>ZAA15</t>
        </is>
      </c>
      <c r="J2821">
        <f>IFERROR(VLOOKUP(BTT[[#This Row],[Verwendete Transaktion (Pflichtauswahl)]],Transaktionen[[Transaktionen]:[Langtext]],2,FALSE),"")</f>
        <v/>
      </c>
      <c r="V2821">
        <f>IFERROR(VLOOKUP(BTT[[#This Row],[Verwendetes Formular
(Auswahl falls relevant)]],Formulare[[Formularbezeichnung]:[Formularname (technisch)]],2,FALSE),"")</f>
        <v/>
      </c>
      <c r="AK2821">
        <f>IF(BTT[[#This Row],[Subprozess
(optionale Auswahl)]]="","okay",IF(VLOOKUP(BTT[[#This Row],[Subprozess
(optionale Auswahl)]],BPML[[Subprozess]:[Zugeordneter Hauptprozess]],3,FALSE)=BTT[[#This Row],[Hauptprozess
(Pflichtauswahl)]],"okay","falscher Subprozess"))</f>
        <v/>
      </c>
      <c r="AL2821">
        <f>IF(aktives_Teilprojekt="Master","",IF(BTT[[#This Row],[Verantwortliches TP
(automatisch)]]=VLOOKUP(aktives_Teilprojekt,Teilprojekte[[Teilprojekte]:[Kürzel]],2,FALSE),"okay","Hauptprozess anderes TP"))</f>
        <v/>
      </c>
      <c r="AM28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1">
        <f>IFERROR(IF(BTT[[#This Row],[SAP-Modul
(Pflichtauswahl)]]&lt;&gt;VLOOKUP(BTT[[#This Row],[Verwendete Transaktion (Pflichtauswahl)]],Transaktionen[[Transaktionen]:[Modul]],3,FALSE),"Modul anders","okay"),"")</f>
        <v/>
      </c>
      <c r="AP2821">
        <f>IFERROR(IF(COUNTIFS(BTT[Verwendete Transaktion (Pflichtauswahl)],BTT[[#This Row],[Verwendete Transaktion (Pflichtauswahl)]],BTT[SAP-Modul
(Pflichtauswahl)],"&lt;&gt;"&amp;BTT[[#This Row],[SAP-Modul
(Pflichtauswahl)]])&gt;0,"Modul anders","okay"),"")</f>
        <v/>
      </c>
      <c r="AQ2821">
        <f>IFERROR(IF(COUNTIFS(BTT[Verwendete Transaktion (Pflichtauswahl)],BTT[[#This Row],[Verwendete Transaktion (Pflichtauswahl)]],BTT[Verantwortliches TP
(automatisch)],"&lt;&gt;"&amp;BTT[[#This Row],[Verantwortliches TP
(automatisch)]])&gt;0,"Transaktion mehrfach","okay"),"")</f>
        <v/>
      </c>
      <c r="AR2821">
        <f>IFERROR(IF(COUNTIFS(BTT[Verwendete Transaktion (Pflichtauswahl)],BTT[[#This Row],[Verwendete Transaktion (Pflichtauswahl)]],BTT[Verantwortliches TP
(automatisch)],"&lt;&gt;"&amp;VLOOKUP(aktives_Teilprojekt,Teilprojekte[[Teilprojekte]:[Kürzel]],2,FALSE))&gt;0,"Transaktion mehrfach","okay"),"")</f>
        <v/>
      </c>
      <c r="AS2821" t="inlineStr">
        <is>
          <t>FI2792</t>
        </is>
      </c>
    </row>
    <row r="2822">
      <c r="A2822">
        <f>IFERROR(IF(BTT[[#This Row],[Lfd Nr. 
(aus konsolidierter Datei)]]&lt;&gt;"",BTT[[#This Row],[Lfd Nr. 
(aus konsolidierter Datei)]],VLOOKUP(aktives_Teilprojekt,Teilprojekte[[Teilprojekte]:[Kürzel]],2,FALSE)&amp;ROW(BTT[[#This Row],[Lfd Nr.
(automatisch)]])-2),"")</f>
        <v/>
      </c>
      <c r="B2822" t="inlineStr">
        <is>
          <t>Kalkulation</t>
        </is>
      </c>
      <c r="E2822">
        <f>IFERROR(IF(NOT(BTT[[#This Row],[Manuelle Änderung des Verantwortliches TP
(Auswahl - bei Bedarf)]]=""),BTT[[#This Row],[Manuelle Änderung des Verantwortliches TP
(Auswahl - bei Bedarf)]],VLOOKUP(BTT[[#This Row],[Hauptprozess
(Pflichtauswahl)]],Hauptprozesse[],3,FALSE)),"")</f>
        <v/>
      </c>
      <c r="G2822" t="inlineStr">
        <is>
          <t>RW-B/A</t>
        </is>
      </c>
      <c r="H2822" t="inlineStr">
        <is>
          <t>FI-AA</t>
        </is>
      </c>
      <c r="I2822" t="inlineStr">
        <is>
          <t>ZAA16</t>
        </is>
      </c>
      <c r="J2822">
        <f>IFERROR(VLOOKUP(BTT[[#This Row],[Verwendete Transaktion (Pflichtauswahl)]],Transaktionen[[Transaktionen]:[Langtext]],2,FALSE),"")</f>
        <v/>
      </c>
      <c r="V2822">
        <f>IFERROR(VLOOKUP(BTT[[#This Row],[Verwendetes Formular
(Auswahl falls relevant)]],Formulare[[Formularbezeichnung]:[Formularname (technisch)]],2,FALSE),"")</f>
        <v/>
      </c>
      <c r="AK2822">
        <f>IF(BTT[[#This Row],[Subprozess
(optionale Auswahl)]]="","okay",IF(VLOOKUP(BTT[[#This Row],[Subprozess
(optionale Auswahl)]],BPML[[Subprozess]:[Zugeordneter Hauptprozess]],3,FALSE)=BTT[[#This Row],[Hauptprozess
(Pflichtauswahl)]],"okay","falscher Subprozess"))</f>
        <v/>
      </c>
      <c r="AL2822">
        <f>IF(aktives_Teilprojekt="Master","",IF(BTT[[#This Row],[Verantwortliches TP
(automatisch)]]=VLOOKUP(aktives_Teilprojekt,Teilprojekte[[Teilprojekte]:[Kürzel]],2,FALSE),"okay","Hauptprozess anderes TP"))</f>
        <v/>
      </c>
      <c r="AM28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2">
        <f>IFERROR(IF(BTT[[#This Row],[SAP-Modul
(Pflichtauswahl)]]&lt;&gt;VLOOKUP(BTT[[#This Row],[Verwendete Transaktion (Pflichtauswahl)]],Transaktionen[[Transaktionen]:[Modul]],3,FALSE),"Modul anders","okay"),"")</f>
        <v/>
      </c>
      <c r="AP2822">
        <f>IFERROR(IF(COUNTIFS(BTT[Verwendete Transaktion (Pflichtauswahl)],BTT[[#This Row],[Verwendete Transaktion (Pflichtauswahl)]],BTT[SAP-Modul
(Pflichtauswahl)],"&lt;&gt;"&amp;BTT[[#This Row],[SAP-Modul
(Pflichtauswahl)]])&gt;0,"Modul anders","okay"),"")</f>
        <v/>
      </c>
      <c r="AQ2822">
        <f>IFERROR(IF(COUNTIFS(BTT[Verwendete Transaktion (Pflichtauswahl)],BTT[[#This Row],[Verwendete Transaktion (Pflichtauswahl)]],BTT[Verantwortliches TP
(automatisch)],"&lt;&gt;"&amp;BTT[[#This Row],[Verantwortliches TP
(automatisch)]])&gt;0,"Transaktion mehrfach","okay"),"")</f>
        <v/>
      </c>
      <c r="AR2822">
        <f>IFERROR(IF(COUNTIFS(BTT[Verwendete Transaktion (Pflichtauswahl)],BTT[[#This Row],[Verwendete Transaktion (Pflichtauswahl)]],BTT[Verantwortliches TP
(automatisch)],"&lt;&gt;"&amp;VLOOKUP(aktives_Teilprojekt,Teilprojekte[[Teilprojekte]:[Kürzel]],2,FALSE))&gt;0,"Transaktion mehrfach","okay"),"")</f>
        <v/>
      </c>
      <c r="AS2822" t="inlineStr">
        <is>
          <t>FI2793</t>
        </is>
      </c>
    </row>
    <row r="2823">
      <c r="A2823">
        <f>IFERROR(IF(BTT[[#This Row],[Lfd Nr. 
(aus konsolidierter Datei)]]&lt;&gt;"",BTT[[#This Row],[Lfd Nr. 
(aus konsolidierter Datei)]],VLOOKUP(aktives_Teilprojekt,Teilprojekte[[Teilprojekte]:[Kürzel]],2,FALSE)&amp;ROW(BTT[[#This Row],[Lfd Nr.
(automatisch)]])-2),"")</f>
        <v/>
      </c>
      <c r="B2823" t="inlineStr">
        <is>
          <t>Reporting Anlagenmanagement</t>
        </is>
      </c>
      <c r="E2823">
        <f>IFERROR(IF(NOT(BTT[[#This Row],[Manuelle Änderung des Verantwortliches TP
(Auswahl - bei Bedarf)]]=""),BTT[[#This Row],[Manuelle Änderung des Verantwortliches TP
(Auswahl - bei Bedarf)]],VLOOKUP(BTT[[#This Row],[Hauptprozess
(Pflichtauswahl)]],Hauptprozesse[],3,FALSE)),"")</f>
        <v/>
      </c>
      <c r="G2823" t="inlineStr">
        <is>
          <t>RW-B/A</t>
        </is>
      </c>
      <c r="H2823" t="inlineStr">
        <is>
          <t>FI-AA</t>
        </is>
      </c>
      <c r="I2823" t="inlineStr">
        <is>
          <t>ZAA17</t>
        </is>
      </c>
      <c r="J2823">
        <f>IFERROR(VLOOKUP(BTT[[#This Row],[Verwendete Transaktion (Pflichtauswahl)]],Transaktionen[[Transaktionen]:[Langtext]],2,FALSE),"")</f>
        <v/>
      </c>
      <c r="V2823">
        <f>IFERROR(VLOOKUP(BTT[[#This Row],[Verwendetes Formular
(Auswahl falls relevant)]],Formulare[[Formularbezeichnung]:[Formularname (technisch)]],2,FALSE),"")</f>
        <v/>
      </c>
      <c r="AK2823">
        <f>IF(BTT[[#This Row],[Subprozess
(optionale Auswahl)]]="","okay",IF(VLOOKUP(BTT[[#This Row],[Subprozess
(optionale Auswahl)]],BPML[[Subprozess]:[Zugeordneter Hauptprozess]],3,FALSE)=BTT[[#This Row],[Hauptprozess
(Pflichtauswahl)]],"okay","falscher Subprozess"))</f>
        <v/>
      </c>
      <c r="AL2823">
        <f>IF(aktives_Teilprojekt="Master","",IF(BTT[[#This Row],[Verantwortliches TP
(automatisch)]]=VLOOKUP(aktives_Teilprojekt,Teilprojekte[[Teilprojekte]:[Kürzel]],2,FALSE),"okay","Hauptprozess anderes TP"))</f>
        <v/>
      </c>
      <c r="AM28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3">
        <f>IFERROR(IF(BTT[[#This Row],[SAP-Modul
(Pflichtauswahl)]]&lt;&gt;VLOOKUP(BTT[[#This Row],[Verwendete Transaktion (Pflichtauswahl)]],Transaktionen[[Transaktionen]:[Modul]],3,FALSE),"Modul anders","okay"),"")</f>
        <v/>
      </c>
      <c r="AP2823">
        <f>IFERROR(IF(COUNTIFS(BTT[Verwendete Transaktion (Pflichtauswahl)],BTT[[#This Row],[Verwendete Transaktion (Pflichtauswahl)]],BTT[SAP-Modul
(Pflichtauswahl)],"&lt;&gt;"&amp;BTT[[#This Row],[SAP-Modul
(Pflichtauswahl)]])&gt;0,"Modul anders","okay"),"")</f>
        <v/>
      </c>
      <c r="AQ2823">
        <f>IFERROR(IF(COUNTIFS(BTT[Verwendete Transaktion (Pflichtauswahl)],BTT[[#This Row],[Verwendete Transaktion (Pflichtauswahl)]],BTT[Verantwortliches TP
(automatisch)],"&lt;&gt;"&amp;BTT[[#This Row],[Verantwortliches TP
(automatisch)]])&gt;0,"Transaktion mehrfach","okay"),"")</f>
        <v/>
      </c>
      <c r="AR2823">
        <f>IFERROR(IF(COUNTIFS(BTT[Verwendete Transaktion (Pflichtauswahl)],BTT[[#This Row],[Verwendete Transaktion (Pflichtauswahl)]],BTT[Verantwortliches TP
(automatisch)],"&lt;&gt;"&amp;VLOOKUP(aktives_Teilprojekt,Teilprojekte[[Teilprojekte]:[Kürzel]],2,FALSE))&gt;0,"Transaktion mehrfach","okay"),"")</f>
        <v/>
      </c>
      <c r="AS2823" t="inlineStr">
        <is>
          <t>FI2794</t>
        </is>
      </c>
    </row>
    <row r="2824">
      <c r="A2824">
        <f>IFERROR(IF(BTT[[#This Row],[Lfd Nr. 
(aus konsolidierter Datei)]]&lt;&gt;"",BTT[[#This Row],[Lfd Nr. 
(aus konsolidierter Datei)]],VLOOKUP(aktives_Teilprojekt,Teilprojekte[[Teilprojekte]:[Kürzel]],2,FALSE)&amp;ROW(BTT[[#This Row],[Lfd Nr.
(automatisch)]])-2),"")</f>
        <v/>
      </c>
      <c r="B2824" t="inlineStr">
        <is>
          <t>Anlageninventur</t>
        </is>
      </c>
      <c r="E2824">
        <f>IFERROR(IF(NOT(BTT[[#This Row],[Manuelle Änderung des Verantwortliches TP
(Auswahl - bei Bedarf)]]=""),BTT[[#This Row],[Manuelle Änderung des Verantwortliches TP
(Auswahl - bei Bedarf)]],VLOOKUP(BTT[[#This Row],[Hauptprozess
(Pflichtauswahl)]],Hauptprozesse[],3,FALSE)),"")</f>
        <v/>
      </c>
      <c r="G2824" t="inlineStr">
        <is>
          <t>RW-B/A</t>
        </is>
      </c>
      <c r="H2824" t="inlineStr">
        <is>
          <t>FI-AA</t>
        </is>
      </c>
      <c r="I2824" t="inlineStr">
        <is>
          <t>ZAA19</t>
        </is>
      </c>
      <c r="J2824">
        <f>IFERROR(VLOOKUP(BTT[[#This Row],[Verwendete Transaktion (Pflichtauswahl)]],Transaktionen[[Transaktionen]:[Langtext]],2,FALSE),"")</f>
        <v/>
      </c>
      <c r="V2824">
        <f>IFERROR(VLOOKUP(BTT[[#This Row],[Verwendetes Formular
(Auswahl falls relevant)]],Formulare[[Formularbezeichnung]:[Formularname (technisch)]],2,FALSE),"")</f>
        <v/>
      </c>
      <c r="AK2824">
        <f>IF(BTT[[#This Row],[Subprozess
(optionale Auswahl)]]="","okay",IF(VLOOKUP(BTT[[#This Row],[Subprozess
(optionale Auswahl)]],BPML[[Subprozess]:[Zugeordneter Hauptprozess]],3,FALSE)=BTT[[#This Row],[Hauptprozess
(Pflichtauswahl)]],"okay","falscher Subprozess"))</f>
        <v/>
      </c>
      <c r="AL2824">
        <f>IF(aktives_Teilprojekt="Master","",IF(BTT[[#This Row],[Verantwortliches TP
(automatisch)]]=VLOOKUP(aktives_Teilprojekt,Teilprojekte[[Teilprojekte]:[Kürzel]],2,FALSE),"okay","Hauptprozess anderes TP"))</f>
        <v/>
      </c>
      <c r="AM28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4">
        <f>IFERROR(IF(BTT[[#This Row],[SAP-Modul
(Pflichtauswahl)]]&lt;&gt;VLOOKUP(BTT[[#This Row],[Verwendete Transaktion (Pflichtauswahl)]],Transaktionen[[Transaktionen]:[Modul]],3,FALSE),"Modul anders","okay"),"")</f>
        <v/>
      </c>
      <c r="AP2824">
        <f>IFERROR(IF(COUNTIFS(BTT[Verwendete Transaktion (Pflichtauswahl)],BTT[[#This Row],[Verwendete Transaktion (Pflichtauswahl)]],BTT[SAP-Modul
(Pflichtauswahl)],"&lt;&gt;"&amp;BTT[[#This Row],[SAP-Modul
(Pflichtauswahl)]])&gt;0,"Modul anders","okay"),"")</f>
        <v/>
      </c>
      <c r="AQ2824">
        <f>IFERROR(IF(COUNTIFS(BTT[Verwendete Transaktion (Pflichtauswahl)],BTT[[#This Row],[Verwendete Transaktion (Pflichtauswahl)]],BTT[Verantwortliches TP
(automatisch)],"&lt;&gt;"&amp;BTT[[#This Row],[Verantwortliches TP
(automatisch)]])&gt;0,"Transaktion mehrfach","okay"),"")</f>
        <v/>
      </c>
      <c r="AR2824">
        <f>IFERROR(IF(COUNTIFS(BTT[Verwendete Transaktion (Pflichtauswahl)],BTT[[#This Row],[Verwendete Transaktion (Pflichtauswahl)]],BTT[Verantwortliches TP
(automatisch)],"&lt;&gt;"&amp;VLOOKUP(aktives_Teilprojekt,Teilprojekte[[Teilprojekte]:[Kürzel]],2,FALSE))&gt;0,"Transaktion mehrfach","okay"),"")</f>
        <v/>
      </c>
      <c r="AS2824" t="inlineStr">
        <is>
          <t>FI2795</t>
        </is>
      </c>
    </row>
    <row r="2825">
      <c r="A2825">
        <f>IFERROR(IF(BTT[[#This Row],[Lfd Nr. 
(aus konsolidierter Datei)]]&lt;&gt;"",BTT[[#This Row],[Lfd Nr. 
(aus konsolidierter Datei)]],VLOOKUP(aktives_Teilprojekt,Teilprojekte[[Teilprojekte]:[Kürzel]],2,FALSE)&amp;ROW(BTT[[#This Row],[Lfd Nr.
(automatisch)]])-2),"")</f>
        <v/>
      </c>
      <c r="B2825" t="inlineStr">
        <is>
          <t>Anlageninventur</t>
        </is>
      </c>
      <c r="E2825">
        <f>IFERROR(IF(NOT(BTT[[#This Row],[Manuelle Änderung des Verantwortliches TP
(Auswahl - bei Bedarf)]]=""),BTT[[#This Row],[Manuelle Änderung des Verantwortliches TP
(Auswahl - bei Bedarf)]],VLOOKUP(BTT[[#This Row],[Hauptprozess
(Pflichtauswahl)]],Hauptprozesse[],3,FALSE)),"")</f>
        <v/>
      </c>
      <c r="G2825" t="inlineStr">
        <is>
          <t>RW-B/A</t>
        </is>
      </c>
      <c r="H2825" t="inlineStr">
        <is>
          <t>FI-AA</t>
        </is>
      </c>
      <c r="I2825" t="inlineStr">
        <is>
          <t>ZAA22</t>
        </is>
      </c>
      <c r="J2825">
        <f>IFERROR(VLOOKUP(BTT[[#This Row],[Verwendete Transaktion (Pflichtauswahl)]],Transaktionen[[Transaktionen]:[Langtext]],2,FALSE),"")</f>
        <v/>
      </c>
      <c r="V2825">
        <f>IFERROR(VLOOKUP(BTT[[#This Row],[Verwendetes Formular
(Auswahl falls relevant)]],Formulare[[Formularbezeichnung]:[Formularname (technisch)]],2,FALSE),"")</f>
        <v/>
      </c>
      <c r="AK2825">
        <f>IF(BTT[[#This Row],[Subprozess
(optionale Auswahl)]]="","okay",IF(VLOOKUP(BTT[[#This Row],[Subprozess
(optionale Auswahl)]],BPML[[Subprozess]:[Zugeordneter Hauptprozess]],3,FALSE)=BTT[[#This Row],[Hauptprozess
(Pflichtauswahl)]],"okay","falscher Subprozess"))</f>
        <v/>
      </c>
      <c r="AL2825">
        <f>IF(aktives_Teilprojekt="Master","",IF(BTT[[#This Row],[Verantwortliches TP
(automatisch)]]=VLOOKUP(aktives_Teilprojekt,Teilprojekte[[Teilprojekte]:[Kürzel]],2,FALSE),"okay","Hauptprozess anderes TP"))</f>
        <v/>
      </c>
      <c r="AM28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5">
        <f>IFERROR(IF(BTT[[#This Row],[SAP-Modul
(Pflichtauswahl)]]&lt;&gt;VLOOKUP(BTT[[#This Row],[Verwendete Transaktion (Pflichtauswahl)]],Transaktionen[[Transaktionen]:[Modul]],3,FALSE),"Modul anders","okay"),"")</f>
        <v/>
      </c>
      <c r="AP2825">
        <f>IFERROR(IF(COUNTIFS(BTT[Verwendete Transaktion (Pflichtauswahl)],BTT[[#This Row],[Verwendete Transaktion (Pflichtauswahl)]],BTT[SAP-Modul
(Pflichtauswahl)],"&lt;&gt;"&amp;BTT[[#This Row],[SAP-Modul
(Pflichtauswahl)]])&gt;0,"Modul anders","okay"),"")</f>
        <v/>
      </c>
      <c r="AQ2825">
        <f>IFERROR(IF(COUNTIFS(BTT[Verwendete Transaktion (Pflichtauswahl)],BTT[[#This Row],[Verwendete Transaktion (Pflichtauswahl)]],BTT[Verantwortliches TP
(automatisch)],"&lt;&gt;"&amp;BTT[[#This Row],[Verantwortliches TP
(automatisch)]])&gt;0,"Transaktion mehrfach","okay"),"")</f>
        <v/>
      </c>
      <c r="AR2825">
        <f>IFERROR(IF(COUNTIFS(BTT[Verwendete Transaktion (Pflichtauswahl)],BTT[[#This Row],[Verwendete Transaktion (Pflichtauswahl)]],BTT[Verantwortliches TP
(automatisch)],"&lt;&gt;"&amp;VLOOKUP(aktives_Teilprojekt,Teilprojekte[[Teilprojekte]:[Kürzel]],2,FALSE))&gt;0,"Transaktion mehrfach","okay"),"")</f>
        <v/>
      </c>
      <c r="AS2825" t="inlineStr">
        <is>
          <t>FI2796</t>
        </is>
      </c>
    </row>
    <row r="2826">
      <c r="A2826">
        <f>IFERROR(IF(BTT[[#This Row],[Lfd Nr. 
(aus konsolidierter Datei)]]&lt;&gt;"",BTT[[#This Row],[Lfd Nr. 
(aus konsolidierter Datei)]],VLOOKUP(aktives_Teilprojekt,Teilprojekte[[Teilprojekte]:[Kürzel]],2,FALSE)&amp;ROW(BTT[[#This Row],[Lfd Nr.
(automatisch)]])-2),"")</f>
        <v/>
      </c>
      <c r="B2826" t="inlineStr">
        <is>
          <t>Anlageninventur</t>
        </is>
      </c>
      <c r="E2826">
        <f>IFERROR(IF(NOT(BTT[[#This Row],[Manuelle Änderung des Verantwortliches TP
(Auswahl - bei Bedarf)]]=""),BTT[[#This Row],[Manuelle Änderung des Verantwortliches TP
(Auswahl - bei Bedarf)]],VLOOKUP(BTT[[#This Row],[Hauptprozess
(Pflichtauswahl)]],Hauptprozesse[],3,FALSE)),"")</f>
        <v/>
      </c>
      <c r="G2826" t="inlineStr">
        <is>
          <t>RW-B/A</t>
        </is>
      </c>
      <c r="H2826" t="inlineStr">
        <is>
          <t>FI-AA</t>
        </is>
      </c>
      <c r="I2826" t="inlineStr">
        <is>
          <t>ZAA23</t>
        </is>
      </c>
      <c r="J2826">
        <f>IFERROR(VLOOKUP(BTT[[#This Row],[Verwendete Transaktion (Pflichtauswahl)]],Transaktionen[[Transaktionen]:[Langtext]],2,FALSE),"")</f>
        <v/>
      </c>
      <c r="V2826">
        <f>IFERROR(VLOOKUP(BTT[[#This Row],[Verwendetes Formular
(Auswahl falls relevant)]],Formulare[[Formularbezeichnung]:[Formularname (technisch)]],2,FALSE),"")</f>
        <v/>
      </c>
      <c r="AK2826">
        <f>IF(BTT[[#This Row],[Subprozess
(optionale Auswahl)]]="","okay",IF(VLOOKUP(BTT[[#This Row],[Subprozess
(optionale Auswahl)]],BPML[[Subprozess]:[Zugeordneter Hauptprozess]],3,FALSE)=BTT[[#This Row],[Hauptprozess
(Pflichtauswahl)]],"okay","falscher Subprozess"))</f>
        <v/>
      </c>
      <c r="AL2826">
        <f>IF(aktives_Teilprojekt="Master","",IF(BTT[[#This Row],[Verantwortliches TP
(automatisch)]]=VLOOKUP(aktives_Teilprojekt,Teilprojekte[[Teilprojekte]:[Kürzel]],2,FALSE),"okay","Hauptprozess anderes TP"))</f>
        <v/>
      </c>
      <c r="AM28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6">
        <f>IFERROR(IF(BTT[[#This Row],[SAP-Modul
(Pflichtauswahl)]]&lt;&gt;VLOOKUP(BTT[[#This Row],[Verwendete Transaktion (Pflichtauswahl)]],Transaktionen[[Transaktionen]:[Modul]],3,FALSE),"Modul anders","okay"),"")</f>
        <v/>
      </c>
      <c r="AP2826">
        <f>IFERROR(IF(COUNTIFS(BTT[Verwendete Transaktion (Pflichtauswahl)],BTT[[#This Row],[Verwendete Transaktion (Pflichtauswahl)]],BTT[SAP-Modul
(Pflichtauswahl)],"&lt;&gt;"&amp;BTT[[#This Row],[SAP-Modul
(Pflichtauswahl)]])&gt;0,"Modul anders","okay"),"")</f>
        <v/>
      </c>
      <c r="AQ2826">
        <f>IFERROR(IF(COUNTIFS(BTT[Verwendete Transaktion (Pflichtauswahl)],BTT[[#This Row],[Verwendete Transaktion (Pflichtauswahl)]],BTT[Verantwortliches TP
(automatisch)],"&lt;&gt;"&amp;BTT[[#This Row],[Verantwortliches TP
(automatisch)]])&gt;0,"Transaktion mehrfach","okay"),"")</f>
        <v/>
      </c>
      <c r="AR2826">
        <f>IFERROR(IF(COUNTIFS(BTT[Verwendete Transaktion (Pflichtauswahl)],BTT[[#This Row],[Verwendete Transaktion (Pflichtauswahl)]],BTT[Verantwortliches TP
(automatisch)],"&lt;&gt;"&amp;VLOOKUP(aktives_Teilprojekt,Teilprojekte[[Teilprojekte]:[Kürzel]],2,FALSE))&gt;0,"Transaktion mehrfach","okay"),"")</f>
        <v/>
      </c>
      <c r="AS2826" t="inlineStr">
        <is>
          <t>FI2797</t>
        </is>
      </c>
    </row>
    <row r="2827">
      <c r="A2827">
        <f>IFERROR(IF(BTT[[#This Row],[Lfd Nr. 
(aus konsolidierter Datei)]]&lt;&gt;"",BTT[[#This Row],[Lfd Nr. 
(aus konsolidierter Datei)]],VLOOKUP(aktives_Teilprojekt,Teilprojekte[[Teilprojekte]:[Kürzel]],2,FALSE)&amp;ROW(BTT[[#This Row],[Lfd Nr.
(automatisch)]])-2),"")</f>
        <v/>
      </c>
      <c r="B2827" t="inlineStr">
        <is>
          <t>Anlageninventur</t>
        </is>
      </c>
      <c r="E2827">
        <f>IFERROR(IF(NOT(BTT[[#This Row],[Manuelle Änderung des Verantwortliches TP
(Auswahl - bei Bedarf)]]=""),BTT[[#This Row],[Manuelle Änderung des Verantwortliches TP
(Auswahl - bei Bedarf)]],VLOOKUP(BTT[[#This Row],[Hauptprozess
(Pflichtauswahl)]],Hauptprozesse[],3,FALSE)),"")</f>
        <v/>
      </c>
      <c r="G2827" t="inlineStr">
        <is>
          <t>RW-B/A</t>
        </is>
      </c>
      <c r="H2827" t="inlineStr">
        <is>
          <t>FI-AA</t>
        </is>
      </c>
      <c r="I2827" t="inlineStr">
        <is>
          <t>ZAA24</t>
        </is>
      </c>
      <c r="J2827">
        <f>IFERROR(VLOOKUP(BTT[[#This Row],[Verwendete Transaktion (Pflichtauswahl)]],Transaktionen[[Transaktionen]:[Langtext]],2,FALSE),"")</f>
        <v/>
      </c>
      <c r="V2827">
        <f>IFERROR(VLOOKUP(BTT[[#This Row],[Verwendetes Formular
(Auswahl falls relevant)]],Formulare[[Formularbezeichnung]:[Formularname (technisch)]],2,FALSE),"")</f>
        <v/>
      </c>
      <c r="AK2827">
        <f>IF(BTT[[#This Row],[Subprozess
(optionale Auswahl)]]="","okay",IF(VLOOKUP(BTT[[#This Row],[Subprozess
(optionale Auswahl)]],BPML[[Subprozess]:[Zugeordneter Hauptprozess]],3,FALSE)=BTT[[#This Row],[Hauptprozess
(Pflichtauswahl)]],"okay","falscher Subprozess"))</f>
        <v/>
      </c>
      <c r="AL2827">
        <f>IF(aktives_Teilprojekt="Master","",IF(BTT[[#This Row],[Verantwortliches TP
(automatisch)]]=VLOOKUP(aktives_Teilprojekt,Teilprojekte[[Teilprojekte]:[Kürzel]],2,FALSE),"okay","Hauptprozess anderes TP"))</f>
        <v/>
      </c>
      <c r="AM28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7">
        <f>IFERROR(IF(BTT[[#This Row],[SAP-Modul
(Pflichtauswahl)]]&lt;&gt;VLOOKUP(BTT[[#This Row],[Verwendete Transaktion (Pflichtauswahl)]],Transaktionen[[Transaktionen]:[Modul]],3,FALSE),"Modul anders","okay"),"")</f>
        <v/>
      </c>
      <c r="AP2827">
        <f>IFERROR(IF(COUNTIFS(BTT[Verwendete Transaktion (Pflichtauswahl)],BTT[[#This Row],[Verwendete Transaktion (Pflichtauswahl)]],BTT[SAP-Modul
(Pflichtauswahl)],"&lt;&gt;"&amp;BTT[[#This Row],[SAP-Modul
(Pflichtauswahl)]])&gt;0,"Modul anders","okay"),"")</f>
        <v/>
      </c>
      <c r="AQ2827">
        <f>IFERROR(IF(COUNTIFS(BTT[Verwendete Transaktion (Pflichtauswahl)],BTT[[#This Row],[Verwendete Transaktion (Pflichtauswahl)]],BTT[Verantwortliches TP
(automatisch)],"&lt;&gt;"&amp;BTT[[#This Row],[Verantwortliches TP
(automatisch)]])&gt;0,"Transaktion mehrfach","okay"),"")</f>
        <v/>
      </c>
      <c r="AR2827">
        <f>IFERROR(IF(COUNTIFS(BTT[Verwendete Transaktion (Pflichtauswahl)],BTT[[#This Row],[Verwendete Transaktion (Pflichtauswahl)]],BTT[Verantwortliches TP
(automatisch)],"&lt;&gt;"&amp;VLOOKUP(aktives_Teilprojekt,Teilprojekte[[Teilprojekte]:[Kürzel]],2,FALSE))&gt;0,"Transaktion mehrfach","okay"),"")</f>
        <v/>
      </c>
      <c r="AS2827" t="inlineStr">
        <is>
          <t>FI2798</t>
        </is>
      </c>
    </row>
    <row r="2828">
      <c r="A2828">
        <f>IFERROR(IF(BTT[[#This Row],[Lfd Nr. 
(aus konsolidierter Datei)]]&lt;&gt;"",BTT[[#This Row],[Lfd Nr. 
(aus konsolidierter Datei)]],VLOOKUP(aktives_Teilprojekt,Teilprojekte[[Teilprojekte]:[Kürzel]],2,FALSE)&amp;ROW(BTT[[#This Row],[Lfd Nr.
(automatisch)]])-2),"")</f>
        <v/>
      </c>
      <c r="B2828" t="inlineStr">
        <is>
          <t>Anlageninventur</t>
        </is>
      </c>
      <c r="E2828">
        <f>IFERROR(IF(NOT(BTT[[#This Row],[Manuelle Änderung des Verantwortliches TP
(Auswahl - bei Bedarf)]]=""),BTT[[#This Row],[Manuelle Änderung des Verantwortliches TP
(Auswahl - bei Bedarf)]],VLOOKUP(BTT[[#This Row],[Hauptprozess
(Pflichtauswahl)]],Hauptprozesse[],3,FALSE)),"")</f>
        <v/>
      </c>
      <c r="G2828" t="inlineStr">
        <is>
          <t>RW-B/A</t>
        </is>
      </c>
      <c r="H2828" t="inlineStr">
        <is>
          <t>FI-AA</t>
        </is>
      </c>
      <c r="I2828" t="inlineStr">
        <is>
          <t>ZAA25</t>
        </is>
      </c>
      <c r="J2828">
        <f>IFERROR(VLOOKUP(BTT[[#This Row],[Verwendete Transaktion (Pflichtauswahl)]],Transaktionen[[Transaktionen]:[Langtext]],2,FALSE),"")</f>
        <v/>
      </c>
      <c r="V2828">
        <f>IFERROR(VLOOKUP(BTT[[#This Row],[Verwendetes Formular
(Auswahl falls relevant)]],Formulare[[Formularbezeichnung]:[Formularname (technisch)]],2,FALSE),"")</f>
        <v/>
      </c>
      <c r="AK2828">
        <f>IF(BTT[[#This Row],[Subprozess
(optionale Auswahl)]]="","okay",IF(VLOOKUP(BTT[[#This Row],[Subprozess
(optionale Auswahl)]],BPML[[Subprozess]:[Zugeordneter Hauptprozess]],3,FALSE)=BTT[[#This Row],[Hauptprozess
(Pflichtauswahl)]],"okay","falscher Subprozess"))</f>
        <v/>
      </c>
      <c r="AL2828">
        <f>IF(aktives_Teilprojekt="Master","",IF(BTT[[#This Row],[Verantwortliches TP
(automatisch)]]=VLOOKUP(aktives_Teilprojekt,Teilprojekte[[Teilprojekte]:[Kürzel]],2,FALSE),"okay","Hauptprozess anderes TP"))</f>
        <v/>
      </c>
      <c r="AM28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8">
        <f>IFERROR(IF(BTT[[#This Row],[SAP-Modul
(Pflichtauswahl)]]&lt;&gt;VLOOKUP(BTT[[#This Row],[Verwendete Transaktion (Pflichtauswahl)]],Transaktionen[[Transaktionen]:[Modul]],3,FALSE),"Modul anders","okay"),"")</f>
        <v/>
      </c>
      <c r="AP2828">
        <f>IFERROR(IF(COUNTIFS(BTT[Verwendete Transaktion (Pflichtauswahl)],BTT[[#This Row],[Verwendete Transaktion (Pflichtauswahl)]],BTT[SAP-Modul
(Pflichtauswahl)],"&lt;&gt;"&amp;BTT[[#This Row],[SAP-Modul
(Pflichtauswahl)]])&gt;0,"Modul anders","okay"),"")</f>
        <v/>
      </c>
      <c r="AQ2828">
        <f>IFERROR(IF(COUNTIFS(BTT[Verwendete Transaktion (Pflichtauswahl)],BTT[[#This Row],[Verwendete Transaktion (Pflichtauswahl)]],BTT[Verantwortliches TP
(automatisch)],"&lt;&gt;"&amp;BTT[[#This Row],[Verantwortliches TP
(automatisch)]])&gt;0,"Transaktion mehrfach","okay"),"")</f>
        <v/>
      </c>
      <c r="AR2828">
        <f>IFERROR(IF(COUNTIFS(BTT[Verwendete Transaktion (Pflichtauswahl)],BTT[[#This Row],[Verwendete Transaktion (Pflichtauswahl)]],BTT[Verantwortliches TP
(automatisch)],"&lt;&gt;"&amp;VLOOKUP(aktives_Teilprojekt,Teilprojekte[[Teilprojekte]:[Kürzel]],2,FALSE))&gt;0,"Transaktion mehrfach","okay"),"")</f>
        <v/>
      </c>
      <c r="AS2828" t="inlineStr">
        <is>
          <t>FI2799</t>
        </is>
      </c>
    </row>
    <row r="2829">
      <c r="A2829">
        <f>IFERROR(IF(BTT[[#This Row],[Lfd Nr. 
(aus konsolidierter Datei)]]&lt;&gt;"",BTT[[#This Row],[Lfd Nr. 
(aus konsolidierter Datei)]],VLOOKUP(aktives_Teilprojekt,Teilprojekte[[Teilprojekte]:[Kürzel]],2,FALSE)&amp;ROW(BTT[[#This Row],[Lfd Nr.
(automatisch)]])-2),"")</f>
        <v/>
      </c>
      <c r="B2829" t="inlineStr">
        <is>
          <t>Anlageninventur</t>
        </is>
      </c>
      <c r="E2829">
        <f>IFERROR(IF(NOT(BTT[[#This Row],[Manuelle Änderung des Verantwortliches TP
(Auswahl - bei Bedarf)]]=""),BTT[[#This Row],[Manuelle Änderung des Verantwortliches TP
(Auswahl - bei Bedarf)]],VLOOKUP(BTT[[#This Row],[Hauptprozess
(Pflichtauswahl)]],Hauptprozesse[],3,FALSE)),"")</f>
        <v/>
      </c>
      <c r="G2829" t="inlineStr">
        <is>
          <t>RW-B/A</t>
        </is>
      </c>
      <c r="H2829" t="inlineStr">
        <is>
          <t>FI-AA</t>
        </is>
      </c>
      <c r="I2829" t="inlineStr">
        <is>
          <t>ZAA26</t>
        </is>
      </c>
      <c r="J2829">
        <f>IFERROR(VLOOKUP(BTT[[#This Row],[Verwendete Transaktion (Pflichtauswahl)]],Transaktionen[[Transaktionen]:[Langtext]],2,FALSE),"")</f>
        <v/>
      </c>
      <c r="V2829">
        <f>IFERROR(VLOOKUP(BTT[[#This Row],[Verwendetes Formular
(Auswahl falls relevant)]],Formulare[[Formularbezeichnung]:[Formularname (technisch)]],2,FALSE),"")</f>
        <v/>
      </c>
      <c r="AK2829">
        <f>IF(BTT[[#This Row],[Subprozess
(optionale Auswahl)]]="","okay",IF(VLOOKUP(BTT[[#This Row],[Subprozess
(optionale Auswahl)]],BPML[[Subprozess]:[Zugeordneter Hauptprozess]],3,FALSE)=BTT[[#This Row],[Hauptprozess
(Pflichtauswahl)]],"okay","falscher Subprozess"))</f>
        <v/>
      </c>
      <c r="AL2829">
        <f>IF(aktives_Teilprojekt="Master","",IF(BTT[[#This Row],[Verantwortliches TP
(automatisch)]]=VLOOKUP(aktives_Teilprojekt,Teilprojekte[[Teilprojekte]:[Kürzel]],2,FALSE),"okay","Hauptprozess anderes TP"))</f>
        <v/>
      </c>
      <c r="AM28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29">
        <f>IFERROR(IF(BTT[[#This Row],[SAP-Modul
(Pflichtauswahl)]]&lt;&gt;VLOOKUP(BTT[[#This Row],[Verwendete Transaktion (Pflichtauswahl)]],Transaktionen[[Transaktionen]:[Modul]],3,FALSE),"Modul anders","okay"),"")</f>
        <v/>
      </c>
      <c r="AP2829">
        <f>IFERROR(IF(COUNTIFS(BTT[Verwendete Transaktion (Pflichtauswahl)],BTT[[#This Row],[Verwendete Transaktion (Pflichtauswahl)]],BTT[SAP-Modul
(Pflichtauswahl)],"&lt;&gt;"&amp;BTT[[#This Row],[SAP-Modul
(Pflichtauswahl)]])&gt;0,"Modul anders","okay"),"")</f>
        <v/>
      </c>
      <c r="AQ2829">
        <f>IFERROR(IF(COUNTIFS(BTT[Verwendete Transaktion (Pflichtauswahl)],BTT[[#This Row],[Verwendete Transaktion (Pflichtauswahl)]],BTT[Verantwortliches TP
(automatisch)],"&lt;&gt;"&amp;BTT[[#This Row],[Verantwortliches TP
(automatisch)]])&gt;0,"Transaktion mehrfach","okay"),"")</f>
        <v/>
      </c>
      <c r="AR2829">
        <f>IFERROR(IF(COUNTIFS(BTT[Verwendete Transaktion (Pflichtauswahl)],BTT[[#This Row],[Verwendete Transaktion (Pflichtauswahl)]],BTT[Verantwortliches TP
(automatisch)],"&lt;&gt;"&amp;VLOOKUP(aktives_Teilprojekt,Teilprojekte[[Teilprojekte]:[Kürzel]],2,FALSE))&gt;0,"Transaktion mehrfach","okay"),"")</f>
        <v/>
      </c>
      <c r="AS2829" t="inlineStr">
        <is>
          <t>FI2800</t>
        </is>
      </c>
    </row>
    <row r="2830">
      <c r="A2830">
        <f>IFERROR(IF(BTT[[#This Row],[Lfd Nr. 
(aus konsolidierter Datei)]]&lt;&gt;"",BTT[[#This Row],[Lfd Nr. 
(aus konsolidierter Datei)]],VLOOKUP(aktives_Teilprojekt,Teilprojekte[[Teilprojekte]:[Kürzel]],2,FALSE)&amp;ROW(BTT[[#This Row],[Lfd Nr.
(automatisch)]])-2),"")</f>
        <v/>
      </c>
      <c r="B2830" t="inlineStr">
        <is>
          <t>Anlageninventur</t>
        </is>
      </c>
      <c r="E2830">
        <f>IFERROR(IF(NOT(BTT[[#This Row],[Manuelle Änderung des Verantwortliches TP
(Auswahl - bei Bedarf)]]=""),BTT[[#This Row],[Manuelle Änderung des Verantwortliches TP
(Auswahl - bei Bedarf)]],VLOOKUP(BTT[[#This Row],[Hauptprozess
(Pflichtauswahl)]],Hauptprozesse[],3,FALSE)),"")</f>
        <v/>
      </c>
      <c r="G2830" t="inlineStr">
        <is>
          <t>RW-B/A</t>
        </is>
      </c>
      <c r="H2830" t="inlineStr">
        <is>
          <t>FI-AA</t>
        </is>
      </c>
      <c r="I2830" t="inlineStr">
        <is>
          <t>ZAA27</t>
        </is>
      </c>
      <c r="J2830">
        <f>IFERROR(VLOOKUP(BTT[[#This Row],[Verwendete Transaktion (Pflichtauswahl)]],Transaktionen[[Transaktionen]:[Langtext]],2,FALSE),"")</f>
        <v/>
      </c>
      <c r="V2830">
        <f>IFERROR(VLOOKUP(BTT[[#This Row],[Verwendetes Formular
(Auswahl falls relevant)]],Formulare[[Formularbezeichnung]:[Formularname (technisch)]],2,FALSE),"")</f>
        <v/>
      </c>
      <c r="AK2830">
        <f>IF(BTT[[#This Row],[Subprozess
(optionale Auswahl)]]="","okay",IF(VLOOKUP(BTT[[#This Row],[Subprozess
(optionale Auswahl)]],BPML[[Subprozess]:[Zugeordneter Hauptprozess]],3,FALSE)=BTT[[#This Row],[Hauptprozess
(Pflichtauswahl)]],"okay","falscher Subprozess"))</f>
        <v/>
      </c>
      <c r="AL2830">
        <f>IF(aktives_Teilprojekt="Master","",IF(BTT[[#This Row],[Verantwortliches TP
(automatisch)]]=VLOOKUP(aktives_Teilprojekt,Teilprojekte[[Teilprojekte]:[Kürzel]],2,FALSE),"okay","Hauptprozess anderes TP"))</f>
        <v/>
      </c>
      <c r="AM28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0">
        <f>IFERROR(IF(BTT[[#This Row],[SAP-Modul
(Pflichtauswahl)]]&lt;&gt;VLOOKUP(BTT[[#This Row],[Verwendete Transaktion (Pflichtauswahl)]],Transaktionen[[Transaktionen]:[Modul]],3,FALSE),"Modul anders","okay"),"")</f>
        <v/>
      </c>
      <c r="AP2830">
        <f>IFERROR(IF(COUNTIFS(BTT[Verwendete Transaktion (Pflichtauswahl)],BTT[[#This Row],[Verwendete Transaktion (Pflichtauswahl)]],BTT[SAP-Modul
(Pflichtauswahl)],"&lt;&gt;"&amp;BTT[[#This Row],[SAP-Modul
(Pflichtauswahl)]])&gt;0,"Modul anders","okay"),"")</f>
        <v/>
      </c>
      <c r="AQ2830">
        <f>IFERROR(IF(COUNTIFS(BTT[Verwendete Transaktion (Pflichtauswahl)],BTT[[#This Row],[Verwendete Transaktion (Pflichtauswahl)]],BTT[Verantwortliches TP
(automatisch)],"&lt;&gt;"&amp;BTT[[#This Row],[Verantwortliches TP
(automatisch)]])&gt;0,"Transaktion mehrfach","okay"),"")</f>
        <v/>
      </c>
      <c r="AR2830">
        <f>IFERROR(IF(COUNTIFS(BTT[Verwendete Transaktion (Pflichtauswahl)],BTT[[#This Row],[Verwendete Transaktion (Pflichtauswahl)]],BTT[Verantwortliches TP
(automatisch)],"&lt;&gt;"&amp;VLOOKUP(aktives_Teilprojekt,Teilprojekte[[Teilprojekte]:[Kürzel]],2,FALSE))&gt;0,"Transaktion mehrfach","okay"),"")</f>
        <v/>
      </c>
      <c r="AS2830" t="inlineStr">
        <is>
          <t>FI2801</t>
        </is>
      </c>
    </row>
    <row r="2831">
      <c r="A2831">
        <f>IFERROR(IF(BTT[[#This Row],[Lfd Nr. 
(aus konsolidierter Datei)]]&lt;&gt;"",BTT[[#This Row],[Lfd Nr. 
(aus konsolidierter Datei)]],VLOOKUP(aktives_Teilprojekt,Teilprojekte[[Teilprojekte]:[Kürzel]],2,FALSE)&amp;ROW(BTT[[#This Row],[Lfd Nr.
(automatisch)]])-2),"")</f>
        <v/>
      </c>
      <c r="B2831" t="inlineStr">
        <is>
          <t>Anlageninventur</t>
        </is>
      </c>
      <c r="E2831">
        <f>IFERROR(IF(NOT(BTT[[#This Row],[Manuelle Änderung des Verantwortliches TP
(Auswahl - bei Bedarf)]]=""),BTT[[#This Row],[Manuelle Änderung des Verantwortliches TP
(Auswahl - bei Bedarf)]],VLOOKUP(BTT[[#This Row],[Hauptprozess
(Pflichtauswahl)]],Hauptprozesse[],3,FALSE)),"")</f>
        <v/>
      </c>
      <c r="G2831" t="inlineStr">
        <is>
          <t>RW-B/A</t>
        </is>
      </c>
      <c r="H2831" t="inlineStr">
        <is>
          <t>FI-AA</t>
        </is>
      </c>
      <c r="I2831" t="inlineStr">
        <is>
          <t>ZAA28</t>
        </is>
      </c>
      <c r="J2831">
        <f>IFERROR(VLOOKUP(BTT[[#This Row],[Verwendete Transaktion (Pflichtauswahl)]],Transaktionen[[Transaktionen]:[Langtext]],2,FALSE),"")</f>
        <v/>
      </c>
      <c r="V2831">
        <f>IFERROR(VLOOKUP(BTT[[#This Row],[Verwendetes Formular
(Auswahl falls relevant)]],Formulare[[Formularbezeichnung]:[Formularname (technisch)]],2,FALSE),"")</f>
        <v/>
      </c>
      <c r="AK2831">
        <f>IF(BTT[[#This Row],[Subprozess
(optionale Auswahl)]]="","okay",IF(VLOOKUP(BTT[[#This Row],[Subprozess
(optionale Auswahl)]],BPML[[Subprozess]:[Zugeordneter Hauptprozess]],3,FALSE)=BTT[[#This Row],[Hauptprozess
(Pflichtauswahl)]],"okay","falscher Subprozess"))</f>
        <v/>
      </c>
      <c r="AL2831">
        <f>IF(aktives_Teilprojekt="Master","",IF(BTT[[#This Row],[Verantwortliches TP
(automatisch)]]=VLOOKUP(aktives_Teilprojekt,Teilprojekte[[Teilprojekte]:[Kürzel]],2,FALSE),"okay","Hauptprozess anderes TP"))</f>
        <v/>
      </c>
      <c r="AM28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1">
        <f>IFERROR(IF(BTT[[#This Row],[SAP-Modul
(Pflichtauswahl)]]&lt;&gt;VLOOKUP(BTT[[#This Row],[Verwendete Transaktion (Pflichtauswahl)]],Transaktionen[[Transaktionen]:[Modul]],3,FALSE),"Modul anders","okay"),"")</f>
        <v/>
      </c>
      <c r="AP2831">
        <f>IFERROR(IF(COUNTIFS(BTT[Verwendete Transaktion (Pflichtauswahl)],BTT[[#This Row],[Verwendete Transaktion (Pflichtauswahl)]],BTT[SAP-Modul
(Pflichtauswahl)],"&lt;&gt;"&amp;BTT[[#This Row],[SAP-Modul
(Pflichtauswahl)]])&gt;0,"Modul anders","okay"),"")</f>
        <v/>
      </c>
      <c r="AQ2831">
        <f>IFERROR(IF(COUNTIFS(BTT[Verwendete Transaktion (Pflichtauswahl)],BTT[[#This Row],[Verwendete Transaktion (Pflichtauswahl)]],BTT[Verantwortliches TP
(automatisch)],"&lt;&gt;"&amp;BTT[[#This Row],[Verantwortliches TP
(automatisch)]])&gt;0,"Transaktion mehrfach","okay"),"")</f>
        <v/>
      </c>
      <c r="AR2831">
        <f>IFERROR(IF(COUNTIFS(BTT[Verwendete Transaktion (Pflichtauswahl)],BTT[[#This Row],[Verwendete Transaktion (Pflichtauswahl)]],BTT[Verantwortliches TP
(automatisch)],"&lt;&gt;"&amp;VLOOKUP(aktives_Teilprojekt,Teilprojekte[[Teilprojekte]:[Kürzel]],2,FALSE))&gt;0,"Transaktion mehrfach","okay"),"")</f>
        <v/>
      </c>
      <c r="AS2831" t="inlineStr">
        <is>
          <t>FI2802</t>
        </is>
      </c>
    </row>
    <row r="2832">
      <c r="A2832">
        <f>IFERROR(IF(BTT[[#This Row],[Lfd Nr. 
(aus konsolidierter Datei)]]&lt;&gt;"",BTT[[#This Row],[Lfd Nr. 
(aus konsolidierter Datei)]],VLOOKUP(aktives_Teilprojekt,Teilprojekte[[Teilprojekte]:[Kürzel]],2,FALSE)&amp;ROW(BTT[[#This Row],[Lfd Nr.
(automatisch)]])-2),"")</f>
        <v/>
      </c>
      <c r="B2832" t="inlineStr">
        <is>
          <t>Anlageninventur</t>
        </is>
      </c>
      <c r="E2832">
        <f>IFERROR(IF(NOT(BTT[[#This Row],[Manuelle Änderung des Verantwortliches TP
(Auswahl - bei Bedarf)]]=""),BTT[[#This Row],[Manuelle Änderung des Verantwortliches TP
(Auswahl - bei Bedarf)]],VLOOKUP(BTT[[#This Row],[Hauptprozess
(Pflichtauswahl)]],Hauptprozesse[],3,FALSE)),"")</f>
        <v/>
      </c>
      <c r="G2832" t="inlineStr">
        <is>
          <t>RW-B/A</t>
        </is>
      </c>
      <c r="H2832" t="inlineStr">
        <is>
          <t>FI-AA</t>
        </is>
      </c>
      <c r="I2832" t="inlineStr">
        <is>
          <t>ZAA30</t>
        </is>
      </c>
      <c r="J2832">
        <f>IFERROR(VLOOKUP(BTT[[#This Row],[Verwendete Transaktion (Pflichtauswahl)]],Transaktionen[[Transaktionen]:[Langtext]],2,FALSE),"")</f>
        <v/>
      </c>
      <c r="V2832">
        <f>IFERROR(VLOOKUP(BTT[[#This Row],[Verwendetes Formular
(Auswahl falls relevant)]],Formulare[[Formularbezeichnung]:[Formularname (technisch)]],2,FALSE),"")</f>
        <v/>
      </c>
      <c r="AK2832">
        <f>IF(BTT[[#This Row],[Subprozess
(optionale Auswahl)]]="","okay",IF(VLOOKUP(BTT[[#This Row],[Subprozess
(optionale Auswahl)]],BPML[[Subprozess]:[Zugeordneter Hauptprozess]],3,FALSE)=BTT[[#This Row],[Hauptprozess
(Pflichtauswahl)]],"okay","falscher Subprozess"))</f>
        <v/>
      </c>
      <c r="AL2832">
        <f>IF(aktives_Teilprojekt="Master","",IF(BTT[[#This Row],[Verantwortliches TP
(automatisch)]]=VLOOKUP(aktives_Teilprojekt,Teilprojekte[[Teilprojekte]:[Kürzel]],2,FALSE),"okay","Hauptprozess anderes TP"))</f>
        <v/>
      </c>
      <c r="AM28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2">
        <f>IFERROR(IF(BTT[[#This Row],[SAP-Modul
(Pflichtauswahl)]]&lt;&gt;VLOOKUP(BTT[[#This Row],[Verwendete Transaktion (Pflichtauswahl)]],Transaktionen[[Transaktionen]:[Modul]],3,FALSE),"Modul anders","okay"),"")</f>
        <v/>
      </c>
      <c r="AP2832">
        <f>IFERROR(IF(COUNTIFS(BTT[Verwendete Transaktion (Pflichtauswahl)],BTT[[#This Row],[Verwendete Transaktion (Pflichtauswahl)]],BTT[SAP-Modul
(Pflichtauswahl)],"&lt;&gt;"&amp;BTT[[#This Row],[SAP-Modul
(Pflichtauswahl)]])&gt;0,"Modul anders","okay"),"")</f>
        <v/>
      </c>
      <c r="AQ2832">
        <f>IFERROR(IF(COUNTIFS(BTT[Verwendete Transaktion (Pflichtauswahl)],BTT[[#This Row],[Verwendete Transaktion (Pflichtauswahl)]],BTT[Verantwortliches TP
(automatisch)],"&lt;&gt;"&amp;BTT[[#This Row],[Verantwortliches TP
(automatisch)]])&gt;0,"Transaktion mehrfach","okay"),"")</f>
        <v/>
      </c>
      <c r="AR2832">
        <f>IFERROR(IF(COUNTIFS(BTT[Verwendete Transaktion (Pflichtauswahl)],BTT[[#This Row],[Verwendete Transaktion (Pflichtauswahl)]],BTT[Verantwortliches TP
(automatisch)],"&lt;&gt;"&amp;VLOOKUP(aktives_Teilprojekt,Teilprojekte[[Teilprojekte]:[Kürzel]],2,FALSE))&gt;0,"Transaktion mehrfach","okay"),"")</f>
        <v/>
      </c>
      <c r="AS2832" t="inlineStr">
        <is>
          <t>FI2803</t>
        </is>
      </c>
    </row>
    <row r="2833">
      <c r="A2833">
        <f>IFERROR(IF(BTT[[#This Row],[Lfd Nr. 
(aus konsolidierter Datei)]]&lt;&gt;"",BTT[[#This Row],[Lfd Nr. 
(aus konsolidierter Datei)]],VLOOKUP(aktives_Teilprojekt,Teilprojekte[[Teilprojekte]:[Kürzel]],2,FALSE)&amp;ROW(BTT[[#This Row],[Lfd Nr.
(automatisch)]])-2),"")</f>
        <v/>
      </c>
      <c r="B2833" t="inlineStr">
        <is>
          <t>Anlageninventur</t>
        </is>
      </c>
      <c r="E2833">
        <f>IFERROR(IF(NOT(BTT[[#This Row],[Manuelle Änderung des Verantwortliches TP
(Auswahl - bei Bedarf)]]=""),BTT[[#This Row],[Manuelle Änderung des Verantwortliches TP
(Auswahl - bei Bedarf)]],VLOOKUP(BTT[[#This Row],[Hauptprozess
(Pflichtauswahl)]],Hauptprozesse[],3,FALSE)),"")</f>
        <v/>
      </c>
      <c r="G2833" t="inlineStr">
        <is>
          <t>RW-B/A</t>
        </is>
      </c>
      <c r="H2833" t="inlineStr">
        <is>
          <t>FI-AA</t>
        </is>
      </c>
      <c r="I2833" t="inlineStr">
        <is>
          <t>ZAA33</t>
        </is>
      </c>
      <c r="J2833">
        <f>IFERROR(VLOOKUP(BTT[[#This Row],[Verwendete Transaktion (Pflichtauswahl)]],Transaktionen[[Transaktionen]:[Langtext]],2,FALSE),"")</f>
        <v/>
      </c>
      <c r="V2833">
        <f>IFERROR(VLOOKUP(BTT[[#This Row],[Verwendetes Formular
(Auswahl falls relevant)]],Formulare[[Formularbezeichnung]:[Formularname (technisch)]],2,FALSE),"")</f>
        <v/>
      </c>
      <c r="AK2833">
        <f>IF(BTT[[#This Row],[Subprozess
(optionale Auswahl)]]="","okay",IF(VLOOKUP(BTT[[#This Row],[Subprozess
(optionale Auswahl)]],BPML[[Subprozess]:[Zugeordneter Hauptprozess]],3,FALSE)=BTT[[#This Row],[Hauptprozess
(Pflichtauswahl)]],"okay","falscher Subprozess"))</f>
        <v/>
      </c>
      <c r="AL2833">
        <f>IF(aktives_Teilprojekt="Master","",IF(BTT[[#This Row],[Verantwortliches TP
(automatisch)]]=VLOOKUP(aktives_Teilprojekt,Teilprojekte[[Teilprojekte]:[Kürzel]],2,FALSE),"okay","Hauptprozess anderes TP"))</f>
        <v/>
      </c>
      <c r="AM28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3">
        <f>IFERROR(IF(BTT[[#This Row],[SAP-Modul
(Pflichtauswahl)]]&lt;&gt;VLOOKUP(BTT[[#This Row],[Verwendete Transaktion (Pflichtauswahl)]],Transaktionen[[Transaktionen]:[Modul]],3,FALSE),"Modul anders","okay"),"")</f>
        <v/>
      </c>
      <c r="AP2833">
        <f>IFERROR(IF(COUNTIFS(BTT[Verwendete Transaktion (Pflichtauswahl)],BTT[[#This Row],[Verwendete Transaktion (Pflichtauswahl)]],BTT[SAP-Modul
(Pflichtauswahl)],"&lt;&gt;"&amp;BTT[[#This Row],[SAP-Modul
(Pflichtauswahl)]])&gt;0,"Modul anders","okay"),"")</f>
        <v/>
      </c>
      <c r="AQ2833">
        <f>IFERROR(IF(COUNTIFS(BTT[Verwendete Transaktion (Pflichtauswahl)],BTT[[#This Row],[Verwendete Transaktion (Pflichtauswahl)]],BTT[Verantwortliches TP
(automatisch)],"&lt;&gt;"&amp;BTT[[#This Row],[Verantwortliches TP
(automatisch)]])&gt;0,"Transaktion mehrfach","okay"),"")</f>
        <v/>
      </c>
      <c r="AR2833">
        <f>IFERROR(IF(COUNTIFS(BTT[Verwendete Transaktion (Pflichtauswahl)],BTT[[#This Row],[Verwendete Transaktion (Pflichtauswahl)]],BTT[Verantwortliches TP
(automatisch)],"&lt;&gt;"&amp;VLOOKUP(aktives_Teilprojekt,Teilprojekte[[Teilprojekte]:[Kürzel]],2,FALSE))&gt;0,"Transaktion mehrfach","okay"),"")</f>
        <v/>
      </c>
      <c r="AS2833" t="inlineStr">
        <is>
          <t>FI2804</t>
        </is>
      </c>
    </row>
    <row r="2834">
      <c r="A2834">
        <f>IFERROR(IF(BTT[[#This Row],[Lfd Nr. 
(aus konsolidierter Datei)]]&lt;&gt;"",BTT[[#This Row],[Lfd Nr. 
(aus konsolidierter Datei)]],VLOOKUP(aktives_Teilprojekt,Teilprojekte[[Teilprojekte]:[Kürzel]],2,FALSE)&amp;ROW(BTT[[#This Row],[Lfd Nr.
(automatisch)]])-2),"")</f>
        <v/>
      </c>
      <c r="B2834" t="inlineStr">
        <is>
          <t>Anlageninventur</t>
        </is>
      </c>
      <c r="E2834">
        <f>IFERROR(IF(NOT(BTT[[#This Row],[Manuelle Änderung des Verantwortliches TP
(Auswahl - bei Bedarf)]]=""),BTT[[#This Row],[Manuelle Änderung des Verantwortliches TP
(Auswahl - bei Bedarf)]],VLOOKUP(BTT[[#This Row],[Hauptprozess
(Pflichtauswahl)]],Hauptprozesse[],3,FALSE)),"")</f>
        <v/>
      </c>
      <c r="G2834" t="inlineStr">
        <is>
          <t>RW-B/A</t>
        </is>
      </c>
      <c r="H2834" t="inlineStr">
        <is>
          <t>FI-AA</t>
        </is>
      </c>
      <c r="I2834" t="inlineStr">
        <is>
          <t>ZAA34</t>
        </is>
      </c>
      <c r="J2834">
        <f>IFERROR(VLOOKUP(BTT[[#This Row],[Verwendete Transaktion (Pflichtauswahl)]],Transaktionen[[Transaktionen]:[Langtext]],2,FALSE),"")</f>
        <v/>
      </c>
      <c r="V2834">
        <f>IFERROR(VLOOKUP(BTT[[#This Row],[Verwendetes Formular
(Auswahl falls relevant)]],Formulare[[Formularbezeichnung]:[Formularname (technisch)]],2,FALSE),"")</f>
        <v/>
      </c>
      <c r="AK2834">
        <f>IF(BTT[[#This Row],[Subprozess
(optionale Auswahl)]]="","okay",IF(VLOOKUP(BTT[[#This Row],[Subprozess
(optionale Auswahl)]],BPML[[Subprozess]:[Zugeordneter Hauptprozess]],3,FALSE)=BTT[[#This Row],[Hauptprozess
(Pflichtauswahl)]],"okay","falscher Subprozess"))</f>
        <v/>
      </c>
      <c r="AL2834">
        <f>IF(aktives_Teilprojekt="Master","",IF(BTT[[#This Row],[Verantwortliches TP
(automatisch)]]=VLOOKUP(aktives_Teilprojekt,Teilprojekte[[Teilprojekte]:[Kürzel]],2,FALSE),"okay","Hauptprozess anderes TP"))</f>
        <v/>
      </c>
      <c r="AM28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4">
        <f>IFERROR(IF(BTT[[#This Row],[SAP-Modul
(Pflichtauswahl)]]&lt;&gt;VLOOKUP(BTT[[#This Row],[Verwendete Transaktion (Pflichtauswahl)]],Transaktionen[[Transaktionen]:[Modul]],3,FALSE),"Modul anders","okay"),"")</f>
        <v/>
      </c>
      <c r="AP2834">
        <f>IFERROR(IF(COUNTIFS(BTT[Verwendete Transaktion (Pflichtauswahl)],BTT[[#This Row],[Verwendete Transaktion (Pflichtauswahl)]],BTT[SAP-Modul
(Pflichtauswahl)],"&lt;&gt;"&amp;BTT[[#This Row],[SAP-Modul
(Pflichtauswahl)]])&gt;0,"Modul anders","okay"),"")</f>
        <v/>
      </c>
      <c r="AQ2834">
        <f>IFERROR(IF(COUNTIFS(BTT[Verwendete Transaktion (Pflichtauswahl)],BTT[[#This Row],[Verwendete Transaktion (Pflichtauswahl)]],BTT[Verantwortliches TP
(automatisch)],"&lt;&gt;"&amp;BTT[[#This Row],[Verantwortliches TP
(automatisch)]])&gt;0,"Transaktion mehrfach","okay"),"")</f>
        <v/>
      </c>
      <c r="AR2834">
        <f>IFERROR(IF(COUNTIFS(BTT[Verwendete Transaktion (Pflichtauswahl)],BTT[[#This Row],[Verwendete Transaktion (Pflichtauswahl)]],BTT[Verantwortliches TP
(automatisch)],"&lt;&gt;"&amp;VLOOKUP(aktives_Teilprojekt,Teilprojekte[[Teilprojekte]:[Kürzel]],2,FALSE))&gt;0,"Transaktion mehrfach","okay"),"")</f>
        <v/>
      </c>
      <c r="AS2834" t="inlineStr">
        <is>
          <t>FI2805</t>
        </is>
      </c>
    </row>
    <row r="2835">
      <c r="A2835">
        <f>IFERROR(IF(BTT[[#This Row],[Lfd Nr. 
(aus konsolidierter Datei)]]&lt;&gt;"",BTT[[#This Row],[Lfd Nr. 
(aus konsolidierter Datei)]],VLOOKUP(aktives_Teilprojekt,Teilprojekte[[Teilprojekte]:[Kürzel]],2,FALSE)&amp;ROW(BTT[[#This Row],[Lfd Nr.
(automatisch)]])-2),"")</f>
        <v/>
      </c>
      <c r="B2835" t="inlineStr">
        <is>
          <t>Anlageninventur</t>
        </is>
      </c>
      <c r="E2835">
        <f>IFERROR(IF(NOT(BTT[[#This Row],[Manuelle Änderung des Verantwortliches TP
(Auswahl - bei Bedarf)]]=""),BTT[[#This Row],[Manuelle Änderung des Verantwortliches TP
(Auswahl - bei Bedarf)]],VLOOKUP(BTT[[#This Row],[Hauptprozess
(Pflichtauswahl)]],Hauptprozesse[],3,FALSE)),"")</f>
        <v/>
      </c>
      <c r="G2835" t="inlineStr">
        <is>
          <t>RW-B/A</t>
        </is>
      </c>
      <c r="H2835" t="inlineStr">
        <is>
          <t>FI-AA</t>
        </is>
      </c>
      <c r="I2835" t="inlineStr">
        <is>
          <t>ZAA35</t>
        </is>
      </c>
      <c r="J2835">
        <f>IFERROR(VLOOKUP(BTT[[#This Row],[Verwendete Transaktion (Pflichtauswahl)]],Transaktionen[[Transaktionen]:[Langtext]],2,FALSE),"")</f>
        <v/>
      </c>
      <c r="V2835">
        <f>IFERROR(VLOOKUP(BTT[[#This Row],[Verwendetes Formular
(Auswahl falls relevant)]],Formulare[[Formularbezeichnung]:[Formularname (technisch)]],2,FALSE),"")</f>
        <v/>
      </c>
      <c r="AK2835">
        <f>IF(BTT[[#This Row],[Subprozess
(optionale Auswahl)]]="","okay",IF(VLOOKUP(BTT[[#This Row],[Subprozess
(optionale Auswahl)]],BPML[[Subprozess]:[Zugeordneter Hauptprozess]],3,FALSE)=BTT[[#This Row],[Hauptprozess
(Pflichtauswahl)]],"okay","falscher Subprozess"))</f>
        <v/>
      </c>
      <c r="AL2835">
        <f>IF(aktives_Teilprojekt="Master","",IF(BTT[[#This Row],[Verantwortliches TP
(automatisch)]]=VLOOKUP(aktives_Teilprojekt,Teilprojekte[[Teilprojekte]:[Kürzel]],2,FALSE),"okay","Hauptprozess anderes TP"))</f>
        <v/>
      </c>
      <c r="AM28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5">
        <f>IFERROR(IF(BTT[[#This Row],[SAP-Modul
(Pflichtauswahl)]]&lt;&gt;VLOOKUP(BTT[[#This Row],[Verwendete Transaktion (Pflichtauswahl)]],Transaktionen[[Transaktionen]:[Modul]],3,FALSE),"Modul anders","okay"),"")</f>
        <v/>
      </c>
      <c r="AP2835">
        <f>IFERROR(IF(COUNTIFS(BTT[Verwendete Transaktion (Pflichtauswahl)],BTT[[#This Row],[Verwendete Transaktion (Pflichtauswahl)]],BTT[SAP-Modul
(Pflichtauswahl)],"&lt;&gt;"&amp;BTT[[#This Row],[SAP-Modul
(Pflichtauswahl)]])&gt;0,"Modul anders","okay"),"")</f>
        <v/>
      </c>
      <c r="AQ2835">
        <f>IFERROR(IF(COUNTIFS(BTT[Verwendete Transaktion (Pflichtauswahl)],BTT[[#This Row],[Verwendete Transaktion (Pflichtauswahl)]],BTT[Verantwortliches TP
(automatisch)],"&lt;&gt;"&amp;BTT[[#This Row],[Verantwortliches TP
(automatisch)]])&gt;0,"Transaktion mehrfach","okay"),"")</f>
        <v/>
      </c>
      <c r="AR2835">
        <f>IFERROR(IF(COUNTIFS(BTT[Verwendete Transaktion (Pflichtauswahl)],BTT[[#This Row],[Verwendete Transaktion (Pflichtauswahl)]],BTT[Verantwortliches TP
(automatisch)],"&lt;&gt;"&amp;VLOOKUP(aktives_Teilprojekt,Teilprojekte[[Teilprojekte]:[Kürzel]],2,FALSE))&gt;0,"Transaktion mehrfach","okay"),"")</f>
        <v/>
      </c>
      <c r="AS2835" t="inlineStr">
        <is>
          <t>FI2806</t>
        </is>
      </c>
    </row>
    <row r="2836">
      <c r="A2836">
        <f>IFERROR(IF(BTT[[#This Row],[Lfd Nr. 
(aus konsolidierter Datei)]]&lt;&gt;"",BTT[[#This Row],[Lfd Nr. 
(aus konsolidierter Datei)]],VLOOKUP(aktives_Teilprojekt,Teilprojekte[[Teilprojekte]:[Kürzel]],2,FALSE)&amp;ROW(BTT[[#This Row],[Lfd Nr.
(automatisch)]])-2),"")</f>
        <v/>
      </c>
      <c r="B2836" t="inlineStr">
        <is>
          <t>Anlageninventur</t>
        </is>
      </c>
      <c r="E2836">
        <f>IFERROR(IF(NOT(BTT[[#This Row],[Manuelle Änderung des Verantwortliches TP
(Auswahl - bei Bedarf)]]=""),BTT[[#This Row],[Manuelle Änderung des Verantwortliches TP
(Auswahl - bei Bedarf)]],VLOOKUP(BTT[[#This Row],[Hauptprozess
(Pflichtauswahl)]],Hauptprozesse[],3,FALSE)),"")</f>
        <v/>
      </c>
      <c r="G2836" t="inlineStr">
        <is>
          <t>RW-B/A</t>
        </is>
      </c>
      <c r="H2836" t="inlineStr">
        <is>
          <t>FI-AA</t>
        </is>
      </c>
      <c r="I2836" t="inlineStr">
        <is>
          <t>ZAA36</t>
        </is>
      </c>
      <c r="J2836">
        <f>IFERROR(VLOOKUP(BTT[[#This Row],[Verwendete Transaktion (Pflichtauswahl)]],Transaktionen[[Transaktionen]:[Langtext]],2,FALSE),"")</f>
        <v/>
      </c>
      <c r="V2836">
        <f>IFERROR(VLOOKUP(BTT[[#This Row],[Verwendetes Formular
(Auswahl falls relevant)]],Formulare[[Formularbezeichnung]:[Formularname (technisch)]],2,FALSE),"")</f>
        <v/>
      </c>
      <c r="AK2836">
        <f>IF(BTT[[#This Row],[Subprozess
(optionale Auswahl)]]="","okay",IF(VLOOKUP(BTT[[#This Row],[Subprozess
(optionale Auswahl)]],BPML[[Subprozess]:[Zugeordneter Hauptprozess]],3,FALSE)=BTT[[#This Row],[Hauptprozess
(Pflichtauswahl)]],"okay","falscher Subprozess"))</f>
        <v/>
      </c>
      <c r="AL2836">
        <f>IF(aktives_Teilprojekt="Master","",IF(BTT[[#This Row],[Verantwortliches TP
(automatisch)]]=VLOOKUP(aktives_Teilprojekt,Teilprojekte[[Teilprojekte]:[Kürzel]],2,FALSE),"okay","Hauptprozess anderes TP"))</f>
        <v/>
      </c>
      <c r="AM28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6">
        <f>IFERROR(IF(BTT[[#This Row],[SAP-Modul
(Pflichtauswahl)]]&lt;&gt;VLOOKUP(BTT[[#This Row],[Verwendete Transaktion (Pflichtauswahl)]],Transaktionen[[Transaktionen]:[Modul]],3,FALSE),"Modul anders","okay"),"")</f>
        <v/>
      </c>
      <c r="AP2836">
        <f>IFERROR(IF(COUNTIFS(BTT[Verwendete Transaktion (Pflichtauswahl)],BTT[[#This Row],[Verwendete Transaktion (Pflichtauswahl)]],BTT[SAP-Modul
(Pflichtauswahl)],"&lt;&gt;"&amp;BTT[[#This Row],[SAP-Modul
(Pflichtauswahl)]])&gt;0,"Modul anders","okay"),"")</f>
        <v/>
      </c>
      <c r="AQ2836">
        <f>IFERROR(IF(COUNTIFS(BTT[Verwendete Transaktion (Pflichtauswahl)],BTT[[#This Row],[Verwendete Transaktion (Pflichtauswahl)]],BTT[Verantwortliches TP
(automatisch)],"&lt;&gt;"&amp;BTT[[#This Row],[Verantwortliches TP
(automatisch)]])&gt;0,"Transaktion mehrfach","okay"),"")</f>
        <v/>
      </c>
      <c r="AR2836">
        <f>IFERROR(IF(COUNTIFS(BTT[Verwendete Transaktion (Pflichtauswahl)],BTT[[#This Row],[Verwendete Transaktion (Pflichtauswahl)]],BTT[Verantwortliches TP
(automatisch)],"&lt;&gt;"&amp;VLOOKUP(aktives_Teilprojekt,Teilprojekte[[Teilprojekte]:[Kürzel]],2,FALSE))&gt;0,"Transaktion mehrfach","okay"),"")</f>
        <v/>
      </c>
      <c r="AS2836" t="inlineStr">
        <is>
          <t>FI2807</t>
        </is>
      </c>
    </row>
    <row r="2837">
      <c r="A2837">
        <f>IFERROR(IF(BTT[[#This Row],[Lfd Nr. 
(aus konsolidierter Datei)]]&lt;&gt;"",BTT[[#This Row],[Lfd Nr. 
(aus konsolidierter Datei)]],VLOOKUP(aktives_Teilprojekt,Teilprojekte[[Teilprojekte]:[Kürzel]],2,FALSE)&amp;ROW(BTT[[#This Row],[Lfd Nr.
(automatisch)]])-2),"")</f>
        <v/>
      </c>
      <c r="B2837" t="inlineStr">
        <is>
          <t>Anlageninventur</t>
        </is>
      </c>
      <c r="E2837">
        <f>IFERROR(IF(NOT(BTT[[#This Row],[Manuelle Änderung des Verantwortliches TP
(Auswahl - bei Bedarf)]]=""),BTT[[#This Row],[Manuelle Änderung des Verantwortliches TP
(Auswahl - bei Bedarf)]],VLOOKUP(BTT[[#This Row],[Hauptprozess
(Pflichtauswahl)]],Hauptprozesse[],3,FALSE)),"")</f>
        <v/>
      </c>
      <c r="G2837" t="inlineStr">
        <is>
          <t>RW-B/A</t>
        </is>
      </c>
      <c r="H2837" t="inlineStr">
        <is>
          <t>FI-AA</t>
        </is>
      </c>
      <c r="I2837" t="inlineStr">
        <is>
          <t>ZAA37</t>
        </is>
      </c>
      <c r="J2837">
        <f>IFERROR(VLOOKUP(BTT[[#This Row],[Verwendete Transaktion (Pflichtauswahl)]],Transaktionen[[Transaktionen]:[Langtext]],2,FALSE),"")</f>
        <v/>
      </c>
      <c r="V2837">
        <f>IFERROR(VLOOKUP(BTT[[#This Row],[Verwendetes Formular
(Auswahl falls relevant)]],Formulare[[Formularbezeichnung]:[Formularname (technisch)]],2,FALSE),"")</f>
        <v/>
      </c>
      <c r="AK2837">
        <f>IF(BTT[[#This Row],[Subprozess
(optionale Auswahl)]]="","okay",IF(VLOOKUP(BTT[[#This Row],[Subprozess
(optionale Auswahl)]],BPML[[Subprozess]:[Zugeordneter Hauptprozess]],3,FALSE)=BTT[[#This Row],[Hauptprozess
(Pflichtauswahl)]],"okay","falscher Subprozess"))</f>
        <v/>
      </c>
      <c r="AL2837">
        <f>IF(aktives_Teilprojekt="Master","",IF(BTT[[#This Row],[Verantwortliches TP
(automatisch)]]=VLOOKUP(aktives_Teilprojekt,Teilprojekte[[Teilprojekte]:[Kürzel]],2,FALSE),"okay","Hauptprozess anderes TP"))</f>
        <v/>
      </c>
      <c r="AM28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7">
        <f>IFERROR(IF(BTT[[#This Row],[SAP-Modul
(Pflichtauswahl)]]&lt;&gt;VLOOKUP(BTT[[#This Row],[Verwendete Transaktion (Pflichtauswahl)]],Transaktionen[[Transaktionen]:[Modul]],3,FALSE),"Modul anders","okay"),"")</f>
        <v/>
      </c>
      <c r="AP2837">
        <f>IFERROR(IF(COUNTIFS(BTT[Verwendete Transaktion (Pflichtauswahl)],BTT[[#This Row],[Verwendete Transaktion (Pflichtauswahl)]],BTT[SAP-Modul
(Pflichtauswahl)],"&lt;&gt;"&amp;BTT[[#This Row],[SAP-Modul
(Pflichtauswahl)]])&gt;0,"Modul anders","okay"),"")</f>
        <v/>
      </c>
      <c r="AQ2837">
        <f>IFERROR(IF(COUNTIFS(BTT[Verwendete Transaktion (Pflichtauswahl)],BTT[[#This Row],[Verwendete Transaktion (Pflichtauswahl)]],BTT[Verantwortliches TP
(automatisch)],"&lt;&gt;"&amp;BTT[[#This Row],[Verantwortliches TP
(automatisch)]])&gt;0,"Transaktion mehrfach","okay"),"")</f>
        <v/>
      </c>
      <c r="AR2837">
        <f>IFERROR(IF(COUNTIFS(BTT[Verwendete Transaktion (Pflichtauswahl)],BTT[[#This Row],[Verwendete Transaktion (Pflichtauswahl)]],BTT[Verantwortliches TP
(automatisch)],"&lt;&gt;"&amp;VLOOKUP(aktives_Teilprojekt,Teilprojekte[[Teilprojekte]:[Kürzel]],2,FALSE))&gt;0,"Transaktion mehrfach","okay"),"")</f>
        <v/>
      </c>
      <c r="AS2837" t="inlineStr">
        <is>
          <t>FI2808</t>
        </is>
      </c>
    </row>
    <row r="2838">
      <c r="A2838">
        <f>IFERROR(IF(BTT[[#This Row],[Lfd Nr. 
(aus konsolidierter Datei)]]&lt;&gt;"",BTT[[#This Row],[Lfd Nr. 
(aus konsolidierter Datei)]],VLOOKUP(aktives_Teilprojekt,Teilprojekte[[Teilprojekte]:[Kürzel]],2,FALSE)&amp;ROW(BTT[[#This Row],[Lfd Nr.
(automatisch)]])-2),"")</f>
        <v/>
      </c>
      <c r="B2838" t="inlineStr">
        <is>
          <t>Anlageninventur</t>
        </is>
      </c>
      <c r="E2838">
        <f>IFERROR(IF(NOT(BTT[[#This Row],[Manuelle Änderung des Verantwortliches TP
(Auswahl - bei Bedarf)]]=""),BTT[[#This Row],[Manuelle Änderung des Verantwortliches TP
(Auswahl - bei Bedarf)]],VLOOKUP(BTT[[#This Row],[Hauptprozess
(Pflichtauswahl)]],Hauptprozesse[],3,FALSE)),"")</f>
        <v/>
      </c>
      <c r="G2838" t="inlineStr">
        <is>
          <t>RW-B/A</t>
        </is>
      </c>
      <c r="H2838" t="inlineStr">
        <is>
          <t>FI-AA</t>
        </is>
      </c>
      <c r="I2838" t="inlineStr">
        <is>
          <t>ZAA38</t>
        </is>
      </c>
      <c r="J2838">
        <f>IFERROR(VLOOKUP(BTT[[#This Row],[Verwendete Transaktion (Pflichtauswahl)]],Transaktionen[[Transaktionen]:[Langtext]],2,FALSE),"")</f>
        <v/>
      </c>
      <c r="V2838">
        <f>IFERROR(VLOOKUP(BTT[[#This Row],[Verwendetes Formular
(Auswahl falls relevant)]],Formulare[[Formularbezeichnung]:[Formularname (technisch)]],2,FALSE),"")</f>
        <v/>
      </c>
      <c r="AK2838">
        <f>IF(BTT[[#This Row],[Subprozess
(optionale Auswahl)]]="","okay",IF(VLOOKUP(BTT[[#This Row],[Subprozess
(optionale Auswahl)]],BPML[[Subprozess]:[Zugeordneter Hauptprozess]],3,FALSE)=BTT[[#This Row],[Hauptprozess
(Pflichtauswahl)]],"okay","falscher Subprozess"))</f>
        <v/>
      </c>
      <c r="AL2838">
        <f>IF(aktives_Teilprojekt="Master","",IF(BTT[[#This Row],[Verantwortliches TP
(automatisch)]]=VLOOKUP(aktives_Teilprojekt,Teilprojekte[[Teilprojekte]:[Kürzel]],2,FALSE),"okay","Hauptprozess anderes TP"))</f>
        <v/>
      </c>
      <c r="AM28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8">
        <f>IFERROR(IF(BTT[[#This Row],[SAP-Modul
(Pflichtauswahl)]]&lt;&gt;VLOOKUP(BTT[[#This Row],[Verwendete Transaktion (Pflichtauswahl)]],Transaktionen[[Transaktionen]:[Modul]],3,FALSE),"Modul anders","okay"),"")</f>
        <v/>
      </c>
      <c r="AP2838">
        <f>IFERROR(IF(COUNTIFS(BTT[Verwendete Transaktion (Pflichtauswahl)],BTT[[#This Row],[Verwendete Transaktion (Pflichtauswahl)]],BTT[SAP-Modul
(Pflichtauswahl)],"&lt;&gt;"&amp;BTT[[#This Row],[SAP-Modul
(Pflichtauswahl)]])&gt;0,"Modul anders","okay"),"")</f>
        <v/>
      </c>
      <c r="AQ2838">
        <f>IFERROR(IF(COUNTIFS(BTT[Verwendete Transaktion (Pflichtauswahl)],BTT[[#This Row],[Verwendete Transaktion (Pflichtauswahl)]],BTT[Verantwortliches TP
(automatisch)],"&lt;&gt;"&amp;BTT[[#This Row],[Verantwortliches TP
(automatisch)]])&gt;0,"Transaktion mehrfach","okay"),"")</f>
        <v/>
      </c>
      <c r="AR2838">
        <f>IFERROR(IF(COUNTIFS(BTT[Verwendete Transaktion (Pflichtauswahl)],BTT[[#This Row],[Verwendete Transaktion (Pflichtauswahl)]],BTT[Verantwortliches TP
(automatisch)],"&lt;&gt;"&amp;VLOOKUP(aktives_Teilprojekt,Teilprojekte[[Teilprojekte]:[Kürzel]],2,FALSE))&gt;0,"Transaktion mehrfach","okay"),"")</f>
        <v/>
      </c>
      <c r="AS2838" t="inlineStr">
        <is>
          <t>FI2809</t>
        </is>
      </c>
    </row>
    <row r="2839">
      <c r="A2839">
        <f>IFERROR(IF(BTT[[#This Row],[Lfd Nr. 
(aus konsolidierter Datei)]]&lt;&gt;"",BTT[[#This Row],[Lfd Nr. 
(aus konsolidierter Datei)]],VLOOKUP(aktives_Teilprojekt,Teilprojekte[[Teilprojekte]:[Kürzel]],2,FALSE)&amp;ROW(BTT[[#This Row],[Lfd Nr.
(automatisch)]])-2),"")</f>
        <v/>
      </c>
      <c r="B2839" t="inlineStr">
        <is>
          <t>Anlageninventur</t>
        </is>
      </c>
      <c r="E2839">
        <f>IFERROR(IF(NOT(BTT[[#This Row],[Manuelle Änderung des Verantwortliches TP
(Auswahl - bei Bedarf)]]=""),BTT[[#This Row],[Manuelle Änderung des Verantwortliches TP
(Auswahl - bei Bedarf)]],VLOOKUP(BTT[[#This Row],[Hauptprozess
(Pflichtauswahl)]],Hauptprozesse[],3,FALSE)),"")</f>
        <v/>
      </c>
      <c r="G2839" t="inlineStr">
        <is>
          <t>RW-B/A</t>
        </is>
      </c>
      <c r="H2839" t="inlineStr">
        <is>
          <t>FI-AA</t>
        </is>
      </c>
      <c r="I2839" t="inlineStr">
        <is>
          <t>ZAA39</t>
        </is>
      </c>
      <c r="J2839">
        <f>IFERROR(VLOOKUP(BTT[[#This Row],[Verwendete Transaktion (Pflichtauswahl)]],Transaktionen[[Transaktionen]:[Langtext]],2,FALSE),"")</f>
        <v/>
      </c>
      <c r="V2839">
        <f>IFERROR(VLOOKUP(BTT[[#This Row],[Verwendetes Formular
(Auswahl falls relevant)]],Formulare[[Formularbezeichnung]:[Formularname (technisch)]],2,FALSE),"")</f>
        <v/>
      </c>
      <c r="AK2839">
        <f>IF(BTT[[#This Row],[Subprozess
(optionale Auswahl)]]="","okay",IF(VLOOKUP(BTT[[#This Row],[Subprozess
(optionale Auswahl)]],BPML[[Subprozess]:[Zugeordneter Hauptprozess]],3,FALSE)=BTT[[#This Row],[Hauptprozess
(Pflichtauswahl)]],"okay","falscher Subprozess"))</f>
        <v/>
      </c>
      <c r="AL2839">
        <f>IF(aktives_Teilprojekt="Master","",IF(BTT[[#This Row],[Verantwortliches TP
(automatisch)]]=VLOOKUP(aktives_Teilprojekt,Teilprojekte[[Teilprojekte]:[Kürzel]],2,FALSE),"okay","Hauptprozess anderes TP"))</f>
        <v/>
      </c>
      <c r="AM28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39">
        <f>IFERROR(IF(BTT[[#This Row],[SAP-Modul
(Pflichtauswahl)]]&lt;&gt;VLOOKUP(BTT[[#This Row],[Verwendete Transaktion (Pflichtauswahl)]],Transaktionen[[Transaktionen]:[Modul]],3,FALSE),"Modul anders","okay"),"")</f>
        <v/>
      </c>
      <c r="AP2839">
        <f>IFERROR(IF(COUNTIFS(BTT[Verwendete Transaktion (Pflichtauswahl)],BTT[[#This Row],[Verwendete Transaktion (Pflichtauswahl)]],BTT[SAP-Modul
(Pflichtauswahl)],"&lt;&gt;"&amp;BTT[[#This Row],[SAP-Modul
(Pflichtauswahl)]])&gt;0,"Modul anders","okay"),"")</f>
        <v/>
      </c>
      <c r="AQ2839">
        <f>IFERROR(IF(COUNTIFS(BTT[Verwendete Transaktion (Pflichtauswahl)],BTT[[#This Row],[Verwendete Transaktion (Pflichtauswahl)]],BTT[Verantwortliches TP
(automatisch)],"&lt;&gt;"&amp;BTT[[#This Row],[Verantwortliches TP
(automatisch)]])&gt;0,"Transaktion mehrfach","okay"),"")</f>
        <v/>
      </c>
      <c r="AR2839">
        <f>IFERROR(IF(COUNTIFS(BTT[Verwendete Transaktion (Pflichtauswahl)],BTT[[#This Row],[Verwendete Transaktion (Pflichtauswahl)]],BTT[Verantwortliches TP
(automatisch)],"&lt;&gt;"&amp;VLOOKUP(aktives_Teilprojekt,Teilprojekte[[Teilprojekte]:[Kürzel]],2,FALSE))&gt;0,"Transaktion mehrfach","okay"),"")</f>
        <v/>
      </c>
      <c r="AS2839" t="inlineStr">
        <is>
          <t>FI2810</t>
        </is>
      </c>
    </row>
    <row r="2840">
      <c r="A2840">
        <f>IFERROR(IF(BTT[[#This Row],[Lfd Nr. 
(aus konsolidierter Datei)]]&lt;&gt;"",BTT[[#This Row],[Lfd Nr. 
(aus konsolidierter Datei)]],VLOOKUP(aktives_Teilprojekt,Teilprojekte[[Teilprojekte]:[Kürzel]],2,FALSE)&amp;ROW(BTT[[#This Row],[Lfd Nr.
(automatisch)]])-2),"")</f>
        <v/>
      </c>
      <c r="B2840" t="inlineStr">
        <is>
          <t>Anlageninventur</t>
        </is>
      </c>
      <c r="E2840">
        <f>IFERROR(IF(NOT(BTT[[#This Row],[Manuelle Änderung des Verantwortliches TP
(Auswahl - bei Bedarf)]]=""),BTT[[#This Row],[Manuelle Änderung des Verantwortliches TP
(Auswahl - bei Bedarf)]],VLOOKUP(BTT[[#This Row],[Hauptprozess
(Pflichtauswahl)]],Hauptprozesse[],3,FALSE)),"")</f>
        <v/>
      </c>
      <c r="G2840" t="inlineStr">
        <is>
          <t>RW-B/A</t>
        </is>
      </c>
      <c r="H2840" t="inlineStr">
        <is>
          <t>FI-AA</t>
        </is>
      </c>
      <c r="I2840" t="inlineStr">
        <is>
          <t>ZAA40</t>
        </is>
      </c>
      <c r="J2840">
        <f>IFERROR(VLOOKUP(BTT[[#This Row],[Verwendete Transaktion (Pflichtauswahl)]],Transaktionen[[Transaktionen]:[Langtext]],2,FALSE),"")</f>
        <v/>
      </c>
      <c r="V2840">
        <f>IFERROR(VLOOKUP(BTT[[#This Row],[Verwendetes Formular
(Auswahl falls relevant)]],Formulare[[Formularbezeichnung]:[Formularname (technisch)]],2,FALSE),"")</f>
        <v/>
      </c>
      <c r="AK2840">
        <f>IF(BTT[[#This Row],[Subprozess
(optionale Auswahl)]]="","okay",IF(VLOOKUP(BTT[[#This Row],[Subprozess
(optionale Auswahl)]],BPML[[Subprozess]:[Zugeordneter Hauptprozess]],3,FALSE)=BTT[[#This Row],[Hauptprozess
(Pflichtauswahl)]],"okay","falscher Subprozess"))</f>
        <v/>
      </c>
      <c r="AL2840">
        <f>IF(aktives_Teilprojekt="Master","",IF(BTT[[#This Row],[Verantwortliches TP
(automatisch)]]=VLOOKUP(aktives_Teilprojekt,Teilprojekte[[Teilprojekte]:[Kürzel]],2,FALSE),"okay","Hauptprozess anderes TP"))</f>
        <v/>
      </c>
      <c r="AM28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0">
        <f>IFERROR(IF(BTT[[#This Row],[SAP-Modul
(Pflichtauswahl)]]&lt;&gt;VLOOKUP(BTT[[#This Row],[Verwendete Transaktion (Pflichtauswahl)]],Transaktionen[[Transaktionen]:[Modul]],3,FALSE),"Modul anders","okay"),"")</f>
        <v/>
      </c>
      <c r="AP2840">
        <f>IFERROR(IF(COUNTIFS(BTT[Verwendete Transaktion (Pflichtauswahl)],BTT[[#This Row],[Verwendete Transaktion (Pflichtauswahl)]],BTT[SAP-Modul
(Pflichtauswahl)],"&lt;&gt;"&amp;BTT[[#This Row],[SAP-Modul
(Pflichtauswahl)]])&gt;0,"Modul anders","okay"),"")</f>
        <v/>
      </c>
      <c r="AQ2840">
        <f>IFERROR(IF(COUNTIFS(BTT[Verwendete Transaktion (Pflichtauswahl)],BTT[[#This Row],[Verwendete Transaktion (Pflichtauswahl)]],BTT[Verantwortliches TP
(automatisch)],"&lt;&gt;"&amp;BTT[[#This Row],[Verantwortliches TP
(automatisch)]])&gt;0,"Transaktion mehrfach","okay"),"")</f>
        <v/>
      </c>
      <c r="AR2840">
        <f>IFERROR(IF(COUNTIFS(BTT[Verwendete Transaktion (Pflichtauswahl)],BTT[[#This Row],[Verwendete Transaktion (Pflichtauswahl)]],BTT[Verantwortliches TP
(automatisch)],"&lt;&gt;"&amp;VLOOKUP(aktives_Teilprojekt,Teilprojekte[[Teilprojekte]:[Kürzel]],2,FALSE))&gt;0,"Transaktion mehrfach","okay"),"")</f>
        <v/>
      </c>
      <c r="AS2840" t="inlineStr">
        <is>
          <t>FI2811</t>
        </is>
      </c>
    </row>
    <row r="2841">
      <c r="A2841">
        <f>IFERROR(IF(BTT[[#This Row],[Lfd Nr. 
(aus konsolidierter Datei)]]&lt;&gt;"",BTT[[#This Row],[Lfd Nr. 
(aus konsolidierter Datei)]],VLOOKUP(aktives_Teilprojekt,Teilprojekte[[Teilprojekte]:[Kürzel]],2,FALSE)&amp;ROW(BTT[[#This Row],[Lfd Nr.
(automatisch)]])-2),"")</f>
        <v/>
      </c>
      <c r="B2841" t="inlineStr">
        <is>
          <t>Anlageninventur</t>
        </is>
      </c>
      <c r="E2841">
        <f>IFERROR(IF(NOT(BTT[[#This Row],[Manuelle Änderung des Verantwortliches TP
(Auswahl - bei Bedarf)]]=""),BTT[[#This Row],[Manuelle Änderung des Verantwortliches TP
(Auswahl - bei Bedarf)]],VLOOKUP(BTT[[#This Row],[Hauptprozess
(Pflichtauswahl)]],Hauptprozesse[],3,FALSE)),"")</f>
        <v/>
      </c>
      <c r="G2841" t="inlineStr">
        <is>
          <t>RW-B/A</t>
        </is>
      </c>
      <c r="H2841" t="inlineStr">
        <is>
          <t>FI-AA</t>
        </is>
      </c>
      <c r="I2841" t="inlineStr">
        <is>
          <t>ZAA41</t>
        </is>
      </c>
      <c r="J2841">
        <f>IFERROR(VLOOKUP(BTT[[#This Row],[Verwendete Transaktion (Pflichtauswahl)]],Transaktionen[[Transaktionen]:[Langtext]],2,FALSE),"")</f>
        <v/>
      </c>
      <c r="V2841">
        <f>IFERROR(VLOOKUP(BTT[[#This Row],[Verwendetes Formular
(Auswahl falls relevant)]],Formulare[[Formularbezeichnung]:[Formularname (technisch)]],2,FALSE),"")</f>
        <v/>
      </c>
      <c r="AK2841">
        <f>IF(BTT[[#This Row],[Subprozess
(optionale Auswahl)]]="","okay",IF(VLOOKUP(BTT[[#This Row],[Subprozess
(optionale Auswahl)]],BPML[[Subprozess]:[Zugeordneter Hauptprozess]],3,FALSE)=BTT[[#This Row],[Hauptprozess
(Pflichtauswahl)]],"okay","falscher Subprozess"))</f>
        <v/>
      </c>
      <c r="AL2841">
        <f>IF(aktives_Teilprojekt="Master","",IF(BTT[[#This Row],[Verantwortliches TP
(automatisch)]]=VLOOKUP(aktives_Teilprojekt,Teilprojekte[[Teilprojekte]:[Kürzel]],2,FALSE),"okay","Hauptprozess anderes TP"))</f>
        <v/>
      </c>
      <c r="AM28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1">
        <f>IFERROR(IF(BTT[[#This Row],[SAP-Modul
(Pflichtauswahl)]]&lt;&gt;VLOOKUP(BTT[[#This Row],[Verwendete Transaktion (Pflichtauswahl)]],Transaktionen[[Transaktionen]:[Modul]],3,FALSE),"Modul anders","okay"),"")</f>
        <v/>
      </c>
      <c r="AP2841">
        <f>IFERROR(IF(COUNTIFS(BTT[Verwendete Transaktion (Pflichtauswahl)],BTT[[#This Row],[Verwendete Transaktion (Pflichtauswahl)]],BTT[SAP-Modul
(Pflichtauswahl)],"&lt;&gt;"&amp;BTT[[#This Row],[SAP-Modul
(Pflichtauswahl)]])&gt;0,"Modul anders","okay"),"")</f>
        <v/>
      </c>
      <c r="AQ2841">
        <f>IFERROR(IF(COUNTIFS(BTT[Verwendete Transaktion (Pflichtauswahl)],BTT[[#This Row],[Verwendete Transaktion (Pflichtauswahl)]],BTT[Verantwortliches TP
(automatisch)],"&lt;&gt;"&amp;BTT[[#This Row],[Verantwortliches TP
(automatisch)]])&gt;0,"Transaktion mehrfach","okay"),"")</f>
        <v/>
      </c>
      <c r="AR2841">
        <f>IFERROR(IF(COUNTIFS(BTT[Verwendete Transaktion (Pflichtauswahl)],BTT[[#This Row],[Verwendete Transaktion (Pflichtauswahl)]],BTT[Verantwortliches TP
(automatisch)],"&lt;&gt;"&amp;VLOOKUP(aktives_Teilprojekt,Teilprojekte[[Teilprojekte]:[Kürzel]],2,FALSE))&gt;0,"Transaktion mehrfach","okay"),"")</f>
        <v/>
      </c>
      <c r="AS2841" t="inlineStr">
        <is>
          <t>FI2812</t>
        </is>
      </c>
    </row>
    <row r="2842">
      <c r="A2842">
        <f>IFERROR(IF(BTT[[#This Row],[Lfd Nr. 
(aus konsolidierter Datei)]]&lt;&gt;"",BTT[[#This Row],[Lfd Nr. 
(aus konsolidierter Datei)]],VLOOKUP(aktives_Teilprojekt,Teilprojekte[[Teilprojekte]:[Kürzel]],2,FALSE)&amp;ROW(BTT[[#This Row],[Lfd Nr.
(automatisch)]])-2),"")</f>
        <v/>
      </c>
      <c r="B2842" t="inlineStr">
        <is>
          <t>Anlageninventur</t>
        </is>
      </c>
      <c r="E2842">
        <f>IFERROR(IF(NOT(BTT[[#This Row],[Manuelle Änderung des Verantwortliches TP
(Auswahl - bei Bedarf)]]=""),BTT[[#This Row],[Manuelle Änderung des Verantwortliches TP
(Auswahl - bei Bedarf)]],VLOOKUP(BTT[[#This Row],[Hauptprozess
(Pflichtauswahl)]],Hauptprozesse[],3,FALSE)),"")</f>
        <v/>
      </c>
      <c r="G2842" t="inlineStr">
        <is>
          <t>RW-B/A</t>
        </is>
      </c>
      <c r="H2842" t="inlineStr">
        <is>
          <t>FI-AA</t>
        </is>
      </c>
      <c r="I2842" t="inlineStr">
        <is>
          <t>ZAA42</t>
        </is>
      </c>
      <c r="J2842">
        <f>IFERROR(VLOOKUP(BTT[[#This Row],[Verwendete Transaktion (Pflichtauswahl)]],Transaktionen[[Transaktionen]:[Langtext]],2,FALSE),"")</f>
        <v/>
      </c>
      <c r="V2842">
        <f>IFERROR(VLOOKUP(BTT[[#This Row],[Verwendetes Formular
(Auswahl falls relevant)]],Formulare[[Formularbezeichnung]:[Formularname (technisch)]],2,FALSE),"")</f>
        <v/>
      </c>
      <c r="AK2842">
        <f>IF(BTT[[#This Row],[Subprozess
(optionale Auswahl)]]="","okay",IF(VLOOKUP(BTT[[#This Row],[Subprozess
(optionale Auswahl)]],BPML[[Subprozess]:[Zugeordneter Hauptprozess]],3,FALSE)=BTT[[#This Row],[Hauptprozess
(Pflichtauswahl)]],"okay","falscher Subprozess"))</f>
        <v/>
      </c>
      <c r="AL2842">
        <f>IF(aktives_Teilprojekt="Master","",IF(BTT[[#This Row],[Verantwortliches TP
(automatisch)]]=VLOOKUP(aktives_Teilprojekt,Teilprojekte[[Teilprojekte]:[Kürzel]],2,FALSE),"okay","Hauptprozess anderes TP"))</f>
        <v/>
      </c>
      <c r="AM28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2">
        <f>IFERROR(IF(BTT[[#This Row],[SAP-Modul
(Pflichtauswahl)]]&lt;&gt;VLOOKUP(BTT[[#This Row],[Verwendete Transaktion (Pflichtauswahl)]],Transaktionen[[Transaktionen]:[Modul]],3,FALSE),"Modul anders","okay"),"")</f>
        <v/>
      </c>
      <c r="AP2842">
        <f>IFERROR(IF(COUNTIFS(BTT[Verwendete Transaktion (Pflichtauswahl)],BTT[[#This Row],[Verwendete Transaktion (Pflichtauswahl)]],BTT[SAP-Modul
(Pflichtauswahl)],"&lt;&gt;"&amp;BTT[[#This Row],[SAP-Modul
(Pflichtauswahl)]])&gt;0,"Modul anders","okay"),"")</f>
        <v/>
      </c>
      <c r="AQ2842">
        <f>IFERROR(IF(COUNTIFS(BTT[Verwendete Transaktion (Pflichtauswahl)],BTT[[#This Row],[Verwendete Transaktion (Pflichtauswahl)]],BTT[Verantwortliches TP
(automatisch)],"&lt;&gt;"&amp;BTT[[#This Row],[Verantwortliches TP
(automatisch)]])&gt;0,"Transaktion mehrfach","okay"),"")</f>
        <v/>
      </c>
      <c r="AR2842">
        <f>IFERROR(IF(COUNTIFS(BTT[Verwendete Transaktion (Pflichtauswahl)],BTT[[#This Row],[Verwendete Transaktion (Pflichtauswahl)]],BTT[Verantwortliches TP
(automatisch)],"&lt;&gt;"&amp;VLOOKUP(aktives_Teilprojekt,Teilprojekte[[Teilprojekte]:[Kürzel]],2,FALSE))&gt;0,"Transaktion mehrfach","okay"),"")</f>
        <v/>
      </c>
      <c r="AS2842" t="inlineStr">
        <is>
          <t>FI2813</t>
        </is>
      </c>
    </row>
    <row r="2843">
      <c r="A2843">
        <f>IFERROR(IF(BTT[[#This Row],[Lfd Nr. 
(aus konsolidierter Datei)]]&lt;&gt;"",BTT[[#This Row],[Lfd Nr. 
(aus konsolidierter Datei)]],VLOOKUP(aktives_Teilprojekt,Teilprojekte[[Teilprojekte]:[Kürzel]],2,FALSE)&amp;ROW(BTT[[#This Row],[Lfd Nr.
(automatisch)]])-2),"")</f>
        <v/>
      </c>
      <c r="B2843" t="inlineStr">
        <is>
          <t>Anlageninventur</t>
        </is>
      </c>
      <c r="E2843">
        <f>IFERROR(IF(NOT(BTT[[#This Row],[Manuelle Änderung des Verantwortliches TP
(Auswahl - bei Bedarf)]]=""),BTT[[#This Row],[Manuelle Änderung des Verantwortliches TP
(Auswahl - bei Bedarf)]],VLOOKUP(BTT[[#This Row],[Hauptprozess
(Pflichtauswahl)]],Hauptprozesse[],3,FALSE)),"")</f>
        <v/>
      </c>
      <c r="G2843" t="inlineStr">
        <is>
          <t>RW-B/A</t>
        </is>
      </c>
      <c r="H2843" t="inlineStr">
        <is>
          <t>FI-AA</t>
        </is>
      </c>
      <c r="I2843" t="inlineStr">
        <is>
          <t>ZAA43</t>
        </is>
      </c>
      <c r="J2843">
        <f>IFERROR(VLOOKUP(BTT[[#This Row],[Verwendete Transaktion (Pflichtauswahl)]],Transaktionen[[Transaktionen]:[Langtext]],2,FALSE),"")</f>
        <v/>
      </c>
      <c r="V2843">
        <f>IFERROR(VLOOKUP(BTT[[#This Row],[Verwendetes Formular
(Auswahl falls relevant)]],Formulare[[Formularbezeichnung]:[Formularname (technisch)]],2,FALSE),"")</f>
        <v/>
      </c>
      <c r="AK2843">
        <f>IF(BTT[[#This Row],[Subprozess
(optionale Auswahl)]]="","okay",IF(VLOOKUP(BTT[[#This Row],[Subprozess
(optionale Auswahl)]],BPML[[Subprozess]:[Zugeordneter Hauptprozess]],3,FALSE)=BTT[[#This Row],[Hauptprozess
(Pflichtauswahl)]],"okay","falscher Subprozess"))</f>
        <v/>
      </c>
      <c r="AL2843">
        <f>IF(aktives_Teilprojekt="Master","",IF(BTT[[#This Row],[Verantwortliches TP
(automatisch)]]=VLOOKUP(aktives_Teilprojekt,Teilprojekte[[Teilprojekte]:[Kürzel]],2,FALSE),"okay","Hauptprozess anderes TP"))</f>
        <v/>
      </c>
      <c r="AM28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3">
        <f>IFERROR(IF(BTT[[#This Row],[SAP-Modul
(Pflichtauswahl)]]&lt;&gt;VLOOKUP(BTT[[#This Row],[Verwendete Transaktion (Pflichtauswahl)]],Transaktionen[[Transaktionen]:[Modul]],3,FALSE),"Modul anders","okay"),"")</f>
        <v/>
      </c>
      <c r="AP2843">
        <f>IFERROR(IF(COUNTIFS(BTT[Verwendete Transaktion (Pflichtauswahl)],BTT[[#This Row],[Verwendete Transaktion (Pflichtauswahl)]],BTT[SAP-Modul
(Pflichtauswahl)],"&lt;&gt;"&amp;BTT[[#This Row],[SAP-Modul
(Pflichtauswahl)]])&gt;0,"Modul anders","okay"),"")</f>
        <v/>
      </c>
      <c r="AQ2843">
        <f>IFERROR(IF(COUNTIFS(BTT[Verwendete Transaktion (Pflichtauswahl)],BTT[[#This Row],[Verwendete Transaktion (Pflichtauswahl)]],BTT[Verantwortliches TP
(automatisch)],"&lt;&gt;"&amp;BTT[[#This Row],[Verantwortliches TP
(automatisch)]])&gt;0,"Transaktion mehrfach","okay"),"")</f>
        <v/>
      </c>
      <c r="AR2843">
        <f>IFERROR(IF(COUNTIFS(BTT[Verwendete Transaktion (Pflichtauswahl)],BTT[[#This Row],[Verwendete Transaktion (Pflichtauswahl)]],BTT[Verantwortliches TP
(automatisch)],"&lt;&gt;"&amp;VLOOKUP(aktives_Teilprojekt,Teilprojekte[[Teilprojekte]:[Kürzel]],2,FALSE))&gt;0,"Transaktion mehrfach","okay"),"")</f>
        <v/>
      </c>
      <c r="AS2843" t="inlineStr">
        <is>
          <t>FI2814</t>
        </is>
      </c>
    </row>
    <row r="2844">
      <c r="A2844">
        <f>IFERROR(IF(BTT[[#This Row],[Lfd Nr. 
(aus konsolidierter Datei)]]&lt;&gt;"",BTT[[#This Row],[Lfd Nr. 
(aus konsolidierter Datei)]],VLOOKUP(aktives_Teilprojekt,Teilprojekte[[Teilprojekte]:[Kürzel]],2,FALSE)&amp;ROW(BTT[[#This Row],[Lfd Nr.
(automatisch)]])-2),"")</f>
        <v/>
      </c>
      <c r="B2844" t="inlineStr">
        <is>
          <t>Anlageninventur</t>
        </is>
      </c>
      <c r="E2844">
        <f>IFERROR(IF(NOT(BTT[[#This Row],[Manuelle Änderung des Verantwortliches TP
(Auswahl - bei Bedarf)]]=""),BTT[[#This Row],[Manuelle Änderung des Verantwortliches TP
(Auswahl - bei Bedarf)]],VLOOKUP(BTT[[#This Row],[Hauptprozess
(Pflichtauswahl)]],Hauptprozesse[],3,FALSE)),"")</f>
        <v/>
      </c>
      <c r="G2844" t="inlineStr">
        <is>
          <t>RW-B/A</t>
        </is>
      </c>
      <c r="H2844" t="inlineStr">
        <is>
          <t>FI-AA</t>
        </is>
      </c>
      <c r="I2844" t="inlineStr">
        <is>
          <t>ZAA44</t>
        </is>
      </c>
      <c r="J2844">
        <f>IFERROR(VLOOKUP(BTT[[#This Row],[Verwendete Transaktion (Pflichtauswahl)]],Transaktionen[[Transaktionen]:[Langtext]],2,FALSE),"")</f>
        <v/>
      </c>
      <c r="V2844">
        <f>IFERROR(VLOOKUP(BTT[[#This Row],[Verwendetes Formular
(Auswahl falls relevant)]],Formulare[[Formularbezeichnung]:[Formularname (technisch)]],2,FALSE),"")</f>
        <v/>
      </c>
      <c r="AK2844">
        <f>IF(BTT[[#This Row],[Subprozess
(optionale Auswahl)]]="","okay",IF(VLOOKUP(BTT[[#This Row],[Subprozess
(optionale Auswahl)]],BPML[[Subprozess]:[Zugeordneter Hauptprozess]],3,FALSE)=BTT[[#This Row],[Hauptprozess
(Pflichtauswahl)]],"okay","falscher Subprozess"))</f>
        <v/>
      </c>
      <c r="AL2844">
        <f>IF(aktives_Teilprojekt="Master","",IF(BTT[[#This Row],[Verantwortliches TP
(automatisch)]]=VLOOKUP(aktives_Teilprojekt,Teilprojekte[[Teilprojekte]:[Kürzel]],2,FALSE),"okay","Hauptprozess anderes TP"))</f>
        <v/>
      </c>
      <c r="AM28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4">
        <f>IFERROR(IF(BTT[[#This Row],[SAP-Modul
(Pflichtauswahl)]]&lt;&gt;VLOOKUP(BTT[[#This Row],[Verwendete Transaktion (Pflichtauswahl)]],Transaktionen[[Transaktionen]:[Modul]],3,FALSE),"Modul anders","okay"),"")</f>
        <v/>
      </c>
      <c r="AP2844">
        <f>IFERROR(IF(COUNTIFS(BTT[Verwendete Transaktion (Pflichtauswahl)],BTT[[#This Row],[Verwendete Transaktion (Pflichtauswahl)]],BTT[SAP-Modul
(Pflichtauswahl)],"&lt;&gt;"&amp;BTT[[#This Row],[SAP-Modul
(Pflichtauswahl)]])&gt;0,"Modul anders","okay"),"")</f>
        <v/>
      </c>
      <c r="AQ2844">
        <f>IFERROR(IF(COUNTIFS(BTT[Verwendete Transaktion (Pflichtauswahl)],BTT[[#This Row],[Verwendete Transaktion (Pflichtauswahl)]],BTT[Verantwortliches TP
(automatisch)],"&lt;&gt;"&amp;BTT[[#This Row],[Verantwortliches TP
(automatisch)]])&gt;0,"Transaktion mehrfach","okay"),"")</f>
        <v/>
      </c>
      <c r="AR2844">
        <f>IFERROR(IF(COUNTIFS(BTT[Verwendete Transaktion (Pflichtauswahl)],BTT[[#This Row],[Verwendete Transaktion (Pflichtauswahl)]],BTT[Verantwortliches TP
(automatisch)],"&lt;&gt;"&amp;VLOOKUP(aktives_Teilprojekt,Teilprojekte[[Teilprojekte]:[Kürzel]],2,FALSE))&gt;0,"Transaktion mehrfach","okay"),"")</f>
        <v/>
      </c>
      <c r="AS2844" t="inlineStr">
        <is>
          <t>FI2815</t>
        </is>
      </c>
    </row>
    <row r="2845">
      <c r="A2845">
        <f>IFERROR(IF(BTT[[#This Row],[Lfd Nr. 
(aus konsolidierter Datei)]]&lt;&gt;"",BTT[[#This Row],[Lfd Nr. 
(aus konsolidierter Datei)]],VLOOKUP(aktives_Teilprojekt,Teilprojekte[[Teilprojekte]:[Kürzel]],2,FALSE)&amp;ROW(BTT[[#This Row],[Lfd Nr.
(automatisch)]])-2),"")</f>
        <v/>
      </c>
      <c r="B2845" t="inlineStr">
        <is>
          <t>Anlageninventur</t>
        </is>
      </c>
      <c r="E2845">
        <f>IFERROR(IF(NOT(BTT[[#This Row],[Manuelle Änderung des Verantwortliches TP
(Auswahl - bei Bedarf)]]=""),BTT[[#This Row],[Manuelle Änderung des Verantwortliches TP
(Auswahl - bei Bedarf)]],VLOOKUP(BTT[[#This Row],[Hauptprozess
(Pflichtauswahl)]],Hauptprozesse[],3,FALSE)),"")</f>
        <v/>
      </c>
      <c r="G2845" t="inlineStr">
        <is>
          <t>RW-B/A</t>
        </is>
      </c>
      <c r="H2845" t="inlineStr">
        <is>
          <t>FI-AA</t>
        </is>
      </c>
      <c r="I2845" t="inlineStr">
        <is>
          <t>ZAA45</t>
        </is>
      </c>
      <c r="J2845">
        <f>IFERROR(VLOOKUP(BTT[[#This Row],[Verwendete Transaktion (Pflichtauswahl)]],Transaktionen[[Transaktionen]:[Langtext]],2,FALSE),"")</f>
        <v/>
      </c>
      <c r="V2845">
        <f>IFERROR(VLOOKUP(BTT[[#This Row],[Verwendetes Formular
(Auswahl falls relevant)]],Formulare[[Formularbezeichnung]:[Formularname (technisch)]],2,FALSE),"")</f>
        <v/>
      </c>
      <c r="AK2845">
        <f>IF(BTT[[#This Row],[Subprozess
(optionale Auswahl)]]="","okay",IF(VLOOKUP(BTT[[#This Row],[Subprozess
(optionale Auswahl)]],BPML[[Subprozess]:[Zugeordneter Hauptprozess]],3,FALSE)=BTT[[#This Row],[Hauptprozess
(Pflichtauswahl)]],"okay","falscher Subprozess"))</f>
        <v/>
      </c>
      <c r="AL2845">
        <f>IF(aktives_Teilprojekt="Master","",IF(BTT[[#This Row],[Verantwortliches TP
(automatisch)]]=VLOOKUP(aktives_Teilprojekt,Teilprojekte[[Teilprojekte]:[Kürzel]],2,FALSE),"okay","Hauptprozess anderes TP"))</f>
        <v/>
      </c>
      <c r="AM28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5">
        <f>IFERROR(IF(BTT[[#This Row],[SAP-Modul
(Pflichtauswahl)]]&lt;&gt;VLOOKUP(BTT[[#This Row],[Verwendete Transaktion (Pflichtauswahl)]],Transaktionen[[Transaktionen]:[Modul]],3,FALSE),"Modul anders","okay"),"")</f>
        <v/>
      </c>
      <c r="AP2845">
        <f>IFERROR(IF(COUNTIFS(BTT[Verwendete Transaktion (Pflichtauswahl)],BTT[[#This Row],[Verwendete Transaktion (Pflichtauswahl)]],BTT[SAP-Modul
(Pflichtauswahl)],"&lt;&gt;"&amp;BTT[[#This Row],[SAP-Modul
(Pflichtauswahl)]])&gt;0,"Modul anders","okay"),"")</f>
        <v/>
      </c>
      <c r="AQ2845">
        <f>IFERROR(IF(COUNTIFS(BTT[Verwendete Transaktion (Pflichtauswahl)],BTT[[#This Row],[Verwendete Transaktion (Pflichtauswahl)]],BTT[Verantwortliches TP
(automatisch)],"&lt;&gt;"&amp;BTT[[#This Row],[Verantwortliches TP
(automatisch)]])&gt;0,"Transaktion mehrfach","okay"),"")</f>
        <v/>
      </c>
      <c r="AR2845">
        <f>IFERROR(IF(COUNTIFS(BTT[Verwendete Transaktion (Pflichtauswahl)],BTT[[#This Row],[Verwendete Transaktion (Pflichtauswahl)]],BTT[Verantwortliches TP
(automatisch)],"&lt;&gt;"&amp;VLOOKUP(aktives_Teilprojekt,Teilprojekte[[Teilprojekte]:[Kürzel]],2,FALSE))&gt;0,"Transaktion mehrfach","okay"),"")</f>
        <v/>
      </c>
      <c r="AS2845" t="inlineStr">
        <is>
          <t>FI2816</t>
        </is>
      </c>
    </row>
    <row r="2846">
      <c r="A2846">
        <f>IFERROR(IF(BTT[[#This Row],[Lfd Nr. 
(aus konsolidierter Datei)]]&lt;&gt;"",BTT[[#This Row],[Lfd Nr. 
(aus konsolidierter Datei)]],VLOOKUP(aktives_Teilprojekt,Teilprojekte[[Teilprojekte]:[Kürzel]],2,FALSE)&amp;ROW(BTT[[#This Row],[Lfd Nr.
(automatisch)]])-2),"")</f>
        <v/>
      </c>
      <c r="B2846" t="inlineStr">
        <is>
          <t>Anlageninventur</t>
        </is>
      </c>
      <c r="E2846">
        <f>IFERROR(IF(NOT(BTT[[#This Row],[Manuelle Änderung des Verantwortliches TP
(Auswahl - bei Bedarf)]]=""),BTT[[#This Row],[Manuelle Änderung des Verantwortliches TP
(Auswahl - bei Bedarf)]],VLOOKUP(BTT[[#This Row],[Hauptprozess
(Pflichtauswahl)]],Hauptprozesse[],3,FALSE)),"")</f>
        <v/>
      </c>
      <c r="G2846" t="inlineStr">
        <is>
          <t>RW-B/A</t>
        </is>
      </c>
      <c r="H2846" t="inlineStr">
        <is>
          <t>FI-AA</t>
        </is>
      </c>
      <c r="I2846" t="inlineStr">
        <is>
          <t>ZAA46</t>
        </is>
      </c>
      <c r="J2846">
        <f>IFERROR(VLOOKUP(BTT[[#This Row],[Verwendete Transaktion (Pflichtauswahl)]],Transaktionen[[Transaktionen]:[Langtext]],2,FALSE),"")</f>
        <v/>
      </c>
      <c r="V2846">
        <f>IFERROR(VLOOKUP(BTT[[#This Row],[Verwendetes Formular
(Auswahl falls relevant)]],Formulare[[Formularbezeichnung]:[Formularname (technisch)]],2,FALSE),"")</f>
        <v/>
      </c>
      <c r="AK2846">
        <f>IF(BTT[[#This Row],[Subprozess
(optionale Auswahl)]]="","okay",IF(VLOOKUP(BTT[[#This Row],[Subprozess
(optionale Auswahl)]],BPML[[Subprozess]:[Zugeordneter Hauptprozess]],3,FALSE)=BTT[[#This Row],[Hauptprozess
(Pflichtauswahl)]],"okay","falscher Subprozess"))</f>
        <v/>
      </c>
      <c r="AL2846">
        <f>IF(aktives_Teilprojekt="Master","",IF(BTT[[#This Row],[Verantwortliches TP
(automatisch)]]=VLOOKUP(aktives_Teilprojekt,Teilprojekte[[Teilprojekte]:[Kürzel]],2,FALSE),"okay","Hauptprozess anderes TP"))</f>
        <v/>
      </c>
      <c r="AM28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6">
        <f>IFERROR(IF(BTT[[#This Row],[SAP-Modul
(Pflichtauswahl)]]&lt;&gt;VLOOKUP(BTT[[#This Row],[Verwendete Transaktion (Pflichtauswahl)]],Transaktionen[[Transaktionen]:[Modul]],3,FALSE),"Modul anders","okay"),"")</f>
        <v/>
      </c>
      <c r="AP2846">
        <f>IFERROR(IF(COUNTIFS(BTT[Verwendete Transaktion (Pflichtauswahl)],BTT[[#This Row],[Verwendete Transaktion (Pflichtauswahl)]],BTT[SAP-Modul
(Pflichtauswahl)],"&lt;&gt;"&amp;BTT[[#This Row],[SAP-Modul
(Pflichtauswahl)]])&gt;0,"Modul anders","okay"),"")</f>
        <v/>
      </c>
      <c r="AQ2846">
        <f>IFERROR(IF(COUNTIFS(BTT[Verwendete Transaktion (Pflichtauswahl)],BTT[[#This Row],[Verwendete Transaktion (Pflichtauswahl)]],BTT[Verantwortliches TP
(automatisch)],"&lt;&gt;"&amp;BTT[[#This Row],[Verantwortliches TP
(automatisch)]])&gt;0,"Transaktion mehrfach","okay"),"")</f>
        <v/>
      </c>
      <c r="AR2846">
        <f>IFERROR(IF(COUNTIFS(BTT[Verwendete Transaktion (Pflichtauswahl)],BTT[[#This Row],[Verwendete Transaktion (Pflichtauswahl)]],BTT[Verantwortliches TP
(automatisch)],"&lt;&gt;"&amp;VLOOKUP(aktives_Teilprojekt,Teilprojekte[[Teilprojekte]:[Kürzel]],2,FALSE))&gt;0,"Transaktion mehrfach","okay"),"")</f>
        <v/>
      </c>
      <c r="AS2846" t="inlineStr">
        <is>
          <t>FI2817</t>
        </is>
      </c>
    </row>
    <row r="2847">
      <c r="A2847">
        <f>IFERROR(IF(BTT[[#This Row],[Lfd Nr. 
(aus konsolidierter Datei)]]&lt;&gt;"",BTT[[#This Row],[Lfd Nr. 
(aus konsolidierter Datei)]],VLOOKUP(aktives_Teilprojekt,Teilprojekte[[Teilprojekte]:[Kürzel]],2,FALSE)&amp;ROW(BTT[[#This Row],[Lfd Nr.
(automatisch)]])-2),"")</f>
        <v/>
      </c>
      <c r="B2847" t="inlineStr">
        <is>
          <t>Reporting Anlagenmanagement</t>
        </is>
      </c>
      <c r="E2847">
        <f>IFERROR(IF(NOT(BTT[[#This Row],[Manuelle Änderung des Verantwortliches TP
(Auswahl - bei Bedarf)]]=""),BTT[[#This Row],[Manuelle Änderung des Verantwortliches TP
(Auswahl - bei Bedarf)]],VLOOKUP(BTT[[#This Row],[Hauptprozess
(Pflichtauswahl)]],Hauptprozesse[],3,FALSE)),"")</f>
        <v/>
      </c>
      <c r="G2847" t="inlineStr">
        <is>
          <t>RW-B/A</t>
        </is>
      </c>
      <c r="H2847" t="inlineStr">
        <is>
          <t>FI-AA</t>
        </is>
      </c>
      <c r="I2847" t="inlineStr">
        <is>
          <t>ZAA47</t>
        </is>
      </c>
      <c r="J2847">
        <f>IFERROR(VLOOKUP(BTT[[#This Row],[Verwendete Transaktion (Pflichtauswahl)]],Transaktionen[[Transaktionen]:[Langtext]],2,FALSE),"")</f>
        <v/>
      </c>
      <c r="K2847" t="inlineStr">
        <is>
          <t>S_ALR_87012052</t>
        </is>
      </c>
      <c r="V2847">
        <f>IFERROR(VLOOKUP(BTT[[#This Row],[Verwendetes Formular
(Auswahl falls relevant)]],Formulare[[Formularbezeichnung]:[Formularname (technisch)]],2,FALSE),"")</f>
        <v/>
      </c>
      <c r="AK2847">
        <f>IF(BTT[[#This Row],[Subprozess
(optionale Auswahl)]]="","okay",IF(VLOOKUP(BTT[[#This Row],[Subprozess
(optionale Auswahl)]],BPML[[Subprozess]:[Zugeordneter Hauptprozess]],3,FALSE)=BTT[[#This Row],[Hauptprozess
(Pflichtauswahl)]],"okay","falscher Subprozess"))</f>
        <v/>
      </c>
      <c r="AL2847">
        <f>IF(aktives_Teilprojekt="Master","",IF(BTT[[#This Row],[Verantwortliches TP
(automatisch)]]=VLOOKUP(aktives_Teilprojekt,Teilprojekte[[Teilprojekte]:[Kürzel]],2,FALSE),"okay","Hauptprozess anderes TP"))</f>
        <v/>
      </c>
      <c r="AM28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7">
        <f>IFERROR(IF(BTT[[#This Row],[SAP-Modul
(Pflichtauswahl)]]&lt;&gt;VLOOKUP(BTT[[#This Row],[Verwendete Transaktion (Pflichtauswahl)]],Transaktionen[[Transaktionen]:[Modul]],3,FALSE),"Modul anders","okay"),"")</f>
        <v/>
      </c>
      <c r="AP2847">
        <f>IFERROR(IF(COUNTIFS(BTT[Verwendete Transaktion (Pflichtauswahl)],BTT[[#This Row],[Verwendete Transaktion (Pflichtauswahl)]],BTT[SAP-Modul
(Pflichtauswahl)],"&lt;&gt;"&amp;BTT[[#This Row],[SAP-Modul
(Pflichtauswahl)]])&gt;0,"Modul anders","okay"),"")</f>
        <v/>
      </c>
      <c r="AQ2847">
        <f>IFERROR(IF(COUNTIFS(BTT[Verwendete Transaktion (Pflichtauswahl)],BTT[[#This Row],[Verwendete Transaktion (Pflichtauswahl)]],BTT[Verantwortliches TP
(automatisch)],"&lt;&gt;"&amp;BTT[[#This Row],[Verantwortliches TP
(automatisch)]])&gt;0,"Transaktion mehrfach","okay"),"")</f>
        <v/>
      </c>
      <c r="AR2847">
        <f>IFERROR(IF(COUNTIFS(BTT[Verwendete Transaktion (Pflichtauswahl)],BTT[[#This Row],[Verwendete Transaktion (Pflichtauswahl)]],BTT[Verantwortliches TP
(automatisch)],"&lt;&gt;"&amp;VLOOKUP(aktives_Teilprojekt,Teilprojekte[[Teilprojekte]:[Kürzel]],2,FALSE))&gt;0,"Transaktion mehrfach","okay"),"")</f>
        <v/>
      </c>
      <c r="AS2847" t="inlineStr">
        <is>
          <t>FI2818</t>
        </is>
      </c>
    </row>
    <row r="2848">
      <c r="A2848">
        <f>IFERROR(IF(BTT[[#This Row],[Lfd Nr. 
(aus konsolidierter Datei)]]&lt;&gt;"",BTT[[#This Row],[Lfd Nr. 
(aus konsolidierter Datei)]],VLOOKUP(aktives_Teilprojekt,Teilprojekte[[Teilprojekte]:[Kürzel]],2,FALSE)&amp;ROW(BTT[[#This Row],[Lfd Nr.
(automatisch)]])-2),"")</f>
        <v/>
      </c>
      <c r="E2848">
        <f>IFERROR(IF(NOT(BTT[[#This Row],[Manuelle Änderung des Verantwortliches TP
(Auswahl - bei Bedarf)]]=""),BTT[[#This Row],[Manuelle Änderung des Verantwortliches TP
(Auswahl - bei Bedarf)]],VLOOKUP(BTT[[#This Row],[Hauptprozess
(Pflichtauswahl)]],Hauptprozesse[],3,FALSE)),"")</f>
        <v/>
      </c>
      <c r="F2848" t="inlineStr">
        <is>
          <t>FI</t>
        </is>
      </c>
      <c r="G2848" t="inlineStr">
        <is>
          <t>RW-B/A</t>
        </is>
      </c>
      <c r="H2848" t="inlineStr">
        <is>
          <t>FI-AA</t>
        </is>
      </c>
      <c r="I2848" t="inlineStr">
        <is>
          <t>ZAA48</t>
        </is>
      </c>
      <c r="J2848">
        <f>IFERROR(VLOOKUP(BTT[[#This Row],[Verwendete Transaktion (Pflichtauswahl)]],Transaktionen[[Transaktionen]:[Langtext]],2,FALSE),"")</f>
        <v/>
      </c>
      <c r="V2848">
        <f>IFERROR(VLOOKUP(BTT[[#This Row],[Verwendetes Formular
(Auswahl falls relevant)]],Formulare[[Formularbezeichnung]:[Formularname (technisch)]],2,FALSE),"")</f>
        <v/>
      </c>
      <c r="Y2848" t="inlineStr">
        <is>
          <t>keine Berechtigung</t>
        </is>
      </c>
      <c r="AK2848">
        <f>IF(BTT[[#This Row],[Subprozess
(optionale Auswahl)]]="","okay",IF(VLOOKUP(BTT[[#This Row],[Subprozess
(optionale Auswahl)]],BPML[[Subprozess]:[Zugeordneter Hauptprozess]],3,FALSE)=BTT[[#This Row],[Hauptprozess
(Pflichtauswahl)]],"okay","falscher Subprozess"))</f>
        <v/>
      </c>
      <c r="AL2848">
        <f>IF(aktives_Teilprojekt="Master","",IF(BTT[[#This Row],[Verantwortliches TP
(automatisch)]]=VLOOKUP(aktives_Teilprojekt,Teilprojekte[[Teilprojekte]:[Kürzel]],2,FALSE),"okay","Hauptprozess anderes TP"))</f>
        <v/>
      </c>
      <c r="AM28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8">
        <f>IFERROR(IF(BTT[[#This Row],[SAP-Modul
(Pflichtauswahl)]]&lt;&gt;VLOOKUP(BTT[[#This Row],[Verwendete Transaktion (Pflichtauswahl)]],Transaktionen[[Transaktionen]:[Modul]],3,FALSE),"Modul anders","okay"),"")</f>
        <v/>
      </c>
      <c r="AP2848">
        <f>IFERROR(IF(COUNTIFS(BTT[Verwendete Transaktion (Pflichtauswahl)],BTT[[#This Row],[Verwendete Transaktion (Pflichtauswahl)]],BTT[SAP-Modul
(Pflichtauswahl)],"&lt;&gt;"&amp;BTT[[#This Row],[SAP-Modul
(Pflichtauswahl)]])&gt;0,"Modul anders","okay"),"")</f>
        <v/>
      </c>
      <c r="AQ2848">
        <f>IFERROR(IF(COUNTIFS(BTT[Verwendete Transaktion (Pflichtauswahl)],BTT[[#This Row],[Verwendete Transaktion (Pflichtauswahl)]],BTT[Verantwortliches TP
(automatisch)],"&lt;&gt;"&amp;BTT[[#This Row],[Verantwortliches TP
(automatisch)]])&gt;0,"Transaktion mehrfach","okay"),"")</f>
        <v/>
      </c>
      <c r="AR2848">
        <f>IFERROR(IF(COUNTIFS(BTT[Verwendete Transaktion (Pflichtauswahl)],BTT[[#This Row],[Verwendete Transaktion (Pflichtauswahl)]],BTT[Verantwortliches TP
(automatisch)],"&lt;&gt;"&amp;VLOOKUP(aktives_Teilprojekt,Teilprojekte[[Teilprojekte]:[Kürzel]],2,FALSE))&gt;0,"Transaktion mehrfach","okay"),"")</f>
        <v/>
      </c>
      <c r="AS2848" t="inlineStr">
        <is>
          <t>FI2819</t>
        </is>
      </c>
    </row>
    <row r="2849">
      <c r="A2849">
        <f>IFERROR(IF(BTT[[#This Row],[Lfd Nr. 
(aus konsolidierter Datei)]]&lt;&gt;"",BTT[[#This Row],[Lfd Nr. 
(aus konsolidierter Datei)]],VLOOKUP(aktives_Teilprojekt,Teilprojekte[[Teilprojekte]:[Kürzel]],2,FALSE)&amp;ROW(BTT[[#This Row],[Lfd Nr.
(automatisch)]])-2),"")</f>
        <v/>
      </c>
      <c r="B2849" t="inlineStr">
        <is>
          <t>Reporting Anlagenmanagement</t>
        </is>
      </c>
      <c r="E2849">
        <f>IFERROR(IF(NOT(BTT[[#This Row],[Manuelle Änderung des Verantwortliches TP
(Auswahl - bei Bedarf)]]=""),BTT[[#This Row],[Manuelle Änderung des Verantwortliches TP
(Auswahl - bei Bedarf)]],VLOOKUP(BTT[[#This Row],[Hauptprozess
(Pflichtauswahl)]],Hauptprozesse[],3,FALSE)),"")</f>
        <v/>
      </c>
      <c r="G2849" t="inlineStr">
        <is>
          <t>RW-B/A</t>
        </is>
      </c>
      <c r="H2849" t="inlineStr">
        <is>
          <t>FI-AA</t>
        </is>
      </c>
      <c r="I2849" t="inlineStr">
        <is>
          <t>ZAA49</t>
        </is>
      </c>
      <c r="J2849">
        <f>IFERROR(VLOOKUP(BTT[[#This Row],[Verwendete Transaktion (Pflichtauswahl)]],Transaktionen[[Transaktionen]:[Langtext]],2,FALSE),"")</f>
        <v/>
      </c>
      <c r="V2849">
        <f>IFERROR(VLOOKUP(BTT[[#This Row],[Verwendetes Formular
(Auswahl falls relevant)]],Formulare[[Formularbezeichnung]:[Formularname (technisch)]],2,FALSE),"")</f>
        <v/>
      </c>
      <c r="AK2849">
        <f>IF(BTT[[#This Row],[Subprozess
(optionale Auswahl)]]="","okay",IF(VLOOKUP(BTT[[#This Row],[Subprozess
(optionale Auswahl)]],BPML[[Subprozess]:[Zugeordneter Hauptprozess]],3,FALSE)=BTT[[#This Row],[Hauptprozess
(Pflichtauswahl)]],"okay","falscher Subprozess"))</f>
        <v/>
      </c>
      <c r="AL2849">
        <f>IF(aktives_Teilprojekt="Master","",IF(BTT[[#This Row],[Verantwortliches TP
(automatisch)]]=VLOOKUP(aktives_Teilprojekt,Teilprojekte[[Teilprojekte]:[Kürzel]],2,FALSE),"okay","Hauptprozess anderes TP"))</f>
        <v/>
      </c>
      <c r="AM28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49">
        <f>IFERROR(IF(BTT[[#This Row],[SAP-Modul
(Pflichtauswahl)]]&lt;&gt;VLOOKUP(BTT[[#This Row],[Verwendete Transaktion (Pflichtauswahl)]],Transaktionen[[Transaktionen]:[Modul]],3,FALSE),"Modul anders","okay"),"")</f>
        <v/>
      </c>
      <c r="AP2849">
        <f>IFERROR(IF(COUNTIFS(BTT[Verwendete Transaktion (Pflichtauswahl)],BTT[[#This Row],[Verwendete Transaktion (Pflichtauswahl)]],BTT[SAP-Modul
(Pflichtauswahl)],"&lt;&gt;"&amp;BTT[[#This Row],[SAP-Modul
(Pflichtauswahl)]])&gt;0,"Modul anders","okay"),"")</f>
        <v/>
      </c>
      <c r="AQ2849">
        <f>IFERROR(IF(COUNTIFS(BTT[Verwendete Transaktion (Pflichtauswahl)],BTT[[#This Row],[Verwendete Transaktion (Pflichtauswahl)]],BTT[Verantwortliches TP
(automatisch)],"&lt;&gt;"&amp;BTT[[#This Row],[Verantwortliches TP
(automatisch)]])&gt;0,"Transaktion mehrfach","okay"),"")</f>
        <v/>
      </c>
      <c r="AR2849">
        <f>IFERROR(IF(COUNTIFS(BTT[Verwendete Transaktion (Pflichtauswahl)],BTT[[#This Row],[Verwendete Transaktion (Pflichtauswahl)]],BTT[Verantwortliches TP
(automatisch)],"&lt;&gt;"&amp;VLOOKUP(aktives_Teilprojekt,Teilprojekte[[Teilprojekte]:[Kürzel]],2,FALSE))&gt;0,"Transaktion mehrfach","okay"),"")</f>
        <v/>
      </c>
      <c r="AS2849" t="inlineStr">
        <is>
          <t>FI2820</t>
        </is>
      </c>
    </row>
    <row r="2850">
      <c r="A2850">
        <f>IFERROR(IF(BTT[[#This Row],[Lfd Nr. 
(aus konsolidierter Datei)]]&lt;&gt;"",BTT[[#This Row],[Lfd Nr. 
(aus konsolidierter Datei)]],VLOOKUP(aktives_Teilprojekt,Teilprojekte[[Teilprojekte]:[Kürzel]],2,FALSE)&amp;ROW(BTT[[#This Row],[Lfd Nr.
(automatisch)]])-2),"")</f>
        <v/>
      </c>
      <c r="B2850" t="inlineStr">
        <is>
          <t>Anlagenzugang</t>
        </is>
      </c>
      <c r="E2850">
        <f>IFERROR(IF(NOT(BTT[[#This Row],[Manuelle Änderung des Verantwortliches TP
(Auswahl - bei Bedarf)]]=""),BTT[[#This Row],[Manuelle Änderung des Verantwortliches TP
(Auswahl - bei Bedarf)]],VLOOKUP(BTT[[#This Row],[Hauptprozess
(Pflichtauswahl)]],Hauptprozesse[],3,FALSE)),"")</f>
        <v/>
      </c>
      <c r="G2850" t="inlineStr">
        <is>
          <t>RW-B/A</t>
        </is>
      </c>
      <c r="H2850" t="inlineStr">
        <is>
          <t>FI-AA</t>
        </is>
      </c>
      <c r="I2850" t="inlineStr">
        <is>
          <t>ZAA50</t>
        </is>
      </c>
      <c r="J2850">
        <f>IFERROR(VLOOKUP(BTT[[#This Row],[Verwendete Transaktion (Pflichtauswahl)]],Transaktionen[[Transaktionen]:[Langtext]],2,FALSE),"")</f>
        <v/>
      </c>
      <c r="V2850">
        <f>IFERROR(VLOOKUP(BTT[[#This Row],[Verwendetes Formular
(Auswahl falls relevant)]],Formulare[[Formularbezeichnung]:[Formularname (technisch)]],2,FALSE),"")</f>
        <v/>
      </c>
      <c r="AK2850">
        <f>IF(BTT[[#This Row],[Subprozess
(optionale Auswahl)]]="","okay",IF(VLOOKUP(BTT[[#This Row],[Subprozess
(optionale Auswahl)]],BPML[[Subprozess]:[Zugeordneter Hauptprozess]],3,FALSE)=BTT[[#This Row],[Hauptprozess
(Pflichtauswahl)]],"okay","falscher Subprozess"))</f>
        <v/>
      </c>
      <c r="AL2850">
        <f>IF(aktives_Teilprojekt="Master","",IF(BTT[[#This Row],[Verantwortliches TP
(automatisch)]]=VLOOKUP(aktives_Teilprojekt,Teilprojekte[[Teilprojekte]:[Kürzel]],2,FALSE),"okay","Hauptprozess anderes TP"))</f>
        <v/>
      </c>
      <c r="AM28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0">
        <f>IFERROR(IF(BTT[[#This Row],[SAP-Modul
(Pflichtauswahl)]]&lt;&gt;VLOOKUP(BTT[[#This Row],[Verwendete Transaktion (Pflichtauswahl)]],Transaktionen[[Transaktionen]:[Modul]],3,FALSE),"Modul anders","okay"),"")</f>
        <v/>
      </c>
      <c r="AP2850">
        <f>IFERROR(IF(COUNTIFS(BTT[Verwendete Transaktion (Pflichtauswahl)],BTT[[#This Row],[Verwendete Transaktion (Pflichtauswahl)]],BTT[SAP-Modul
(Pflichtauswahl)],"&lt;&gt;"&amp;BTT[[#This Row],[SAP-Modul
(Pflichtauswahl)]])&gt;0,"Modul anders","okay"),"")</f>
        <v/>
      </c>
      <c r="AQ2850">
        <f>IFERROR(IF(COUNTIFS(BTT[Verwendete Transaktion (Pflichtauswahl)],BTT[[#This Row],[Verwendete Transaktion (Pflichtauswahl)]],BTT[Verantwortliches TP
(automatisch)],"&lt;&gt;"&amp;BTT[[#This Row],[Verantwortliches TP
(automatisch)]])&gt;0,"Transaktion mehrfach","okay"),"")</f>
        <v/>
      </c>
      <c r="AR2850">
        <f>IFERROR(IF(COUNTIFS(BTT[Verwendete Transaktion (Pflichtauswahl)],BTT[[#This Row],[Verwendete Transaktion (Pflichtauswahl)]],BTT[Verantwortliches TP
(automatisch)],"&lt;&gt;"&amp;VLOOKUP(aktives_Teilprojekt,Teilprojekte[[Teilprojekte]:[Kürzel]],2,FALSE))&gt;0,"Transaktion mehrfach","okay"),"")</f>
        <v/>
      </c>
      <c r="AS2850" t="inlineStr">
        <is>
          <t>FI2821</t>
        </is>
      </c>
    </row>
    <row r="2851">
      <c r="A2851">
        <f>IFERROR(IF(BTT[[#This Row],[Lfd Nr. 
(aus konsolidierter Datei)]]&lt;&gt;"",BTT[[#This Row],[Lfd Nr. 
(aus konsolidierter Datei)]],VLOOKUP(aktives_Teilprojekt,Teilprojekte[[Teilprojekte]:[Kürzel]],2,FALSE)&amp;ROW(BTT[[#This Row],[Lfd Nr.
(automatisch)]])-2),"")</f>
        <v/>
      </c>
      <c r="E2851">
        <f>IFERROR(IF(NOT(BTT[[#This Row],[Manuelle Änderung des Verantwortliches TP
(Auswahl - bei Bedarf)]]=""),BTT[[#This Row],[Manuelle Änderung des Verantwortliches TP
(Auswahl - bei Bedarf)]],VLOOKUP(BTT[[#This Row],[Hauptprozess
(Pflichtauswahl)]],Hauptprozesse[],3,FALSE)),"")</f>
        <v/>
      </c>
      <c r="F2851" t="inlineStr">
        <is>
          <t>FI</t>
        </is>
      </c>
      <c r="G2851" t="inlineStr">
        <is>
          <t>IT</t>
        </is>
      </c>
      <c r="H2851" t="inlineStr">
        <is>
          <t>FI</t>
        </is>
      </c>
      <c r="I2851" t="inlineStr">
        <is>
          <t>ZFI_KWF_KONTROL</t>
        </is>
      </c>
      <c r="J2851">
        <f>IFERROR(VLOOKUP(BTT[[#This Row],[Verwendete Transaktion (Pflichtauswahl)]],Transaktionen[[Transaktionen]:[Langtext]],2,FALSE),"")</f>
        <v/>
      </c>
      <c r="V2851">
        <f>IFERROR(VLOOKUP(BTT[[#This Row],[Verwendetes Formular
(Auswahl falls relevant)]],Formulare[[Formularbezeichnung]:[Formularname (technisch)]],2,FALSE),"")</f>
        <v/>
      </c>
      <c r="AK2851">
        <f>IF(BTT[[#This Row],[Subprozess
(optionale Auswahl)]]="","okay",IF(VLOOKUP(BTT[[#This Row],[Subprozess
(optionale Auswahl)]],BPML[[Subprozess]:[Zugeordneter Hauptprozess]],3,FALSE)=BTT[[#This Row],[Hauptprozess
(Pflichtauswahl)]],"okay","falscher Subprozess"))</f>
        <v/>
      </c>
      <c r="AL2851">
        <f>IF(aktives_Teilprojekt="Master","",IF(BTT[[#This Row],[Verantwortliches TP
(automatisch)]]=VLOOKUP(aktives_Teilprojekt,Teilprojekte[[Teilprojekte]:[Kürzel]],2,FALSE),"okay","Hauptprozess anderes TP"))</f>
        <v/>
      </c>
      <c r="AM28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1">
        <f>IFERROR(IF(BTT[[#This Row],[SAP-Modul
(Pflichtauswahl)]]&lt;&gt;VLOOKUP(BTT[[#This Row],[Verwendete Transaktion (Pflichtauswahl)]],Transaktionen[[Transaktionen]:[Modul]],3,FALSE),"Modul anders","okay"),"")</f>
        <v/>
      </c>
      <c r="AP2851">
        <f>IFERROR(IF(COUNTIFS(BTT[Verwendete Transaktion (Pflichtauswahl)],BTT[[#This Row],[Verwendete Transaktion (Pflichtauswahl)]],BTT[SAP-Modul
(Pflichtauswahl)],"&lt;&gt;"&amp;BTT[[#This Row],[SAP-Modul
(Pflichtauswahl)]])&gt;0,"Modul anders","okay"),"")</f>
        <v/>
      </c>
      <c r="AQ2851">
        <f>IFERROR(IF(COUNTIFS(BTT[Verwendete Transaktion (Pflichtauswahl)],BTT[[#This Row],[Verwendete Transaktion (Pflichtauswahl)]],BTT[Verantwortliches TP
(automatisch)],"&lt;&gt;"&amp;BTT[[#This Row],[Verantwortliches TP
(automatisch)]])&gt;0,"Transaktion mehrfach","okay"),"")</f>
        <v/>
      </c>
      <c r="AR2851">
        <f>IFERROR(IF(COUNTIFS(BTT[Verwendete Transaktion (Pflichtauswahl)],BTT[[#This Row],[Verwendete Transaktion (Pflichtauswahl)]],BTT[Verantwortliches TP
(automatisch)],"&lt;&gt;"&amp;VLOOKUP(aktives_Teilprojekt,Teilprojekte[[Teilprojekte]:[Kürzel]],2,FALSE))&gt;0,"Transaktion mehrfach","okay"),"")</f>
        <v/>
      </c>
      <c r="AS2851" t="inlineStr">
        <is>
          <t>FI2822</t>
        </is>
      </c>
    </row>
    <row r="2852">
      <c r="A2852">
        <f>IFERROR(IF(BTT[[#This Row],[Lfd Nr. 
(aus konsolidierter Datei)]]&lt;&gt;"",BTT[[#This Row],[Lfd Nr. 
(aus konsolidierter Datei)]],VLOOKUP(aktives_Teilprojekt,Teilprojekte[[Teilprojekte]:[Kürzel]],2,FALSE)&amp;ROW(BTT[[#This Row],[Lfd Nr.
(automatisch)]])-2),"")</f>
        <v/>
      </c>
      <c r="E2852">
        <f>IFERROR(IF(NOT(BTT[[#This Row],[Manuelle Änderung des Verantwortliches TP
(Auswahl - bei Bedarf)]]=""),BTT[[#This Row],[Manuelle Änderung des Verantwortliches TP
(Auswahl - bei Bedarf)]],VLOOKUP(BTT[[#This Row],[Hauptprozess
(Pflichtauswahl)]],Hauptprozesse[],3,FALSE)),"")</f>
        <v/>
      </c>
      <c r="F2852" t="inlineStr">
        <is>
          <t>FI</t>
        </is>
      </c>
      <c r="G2852" t="inlineStr">
        <is>
          <t>IT</t>
        </is>
      </c>
      <c r="H2852" t="inlineStr">
        <is>
          <t>FI</t>
        </is>
      </c>
      <c r="I2852" t="inlineStr">
        <is>
          <t>ZFI_KWF_OE2</t>
        </is>
      </c>
      <c r="J2852">
        <f>IFERROR(VLOOKUP(BTT[[#This Row],[Verwendete Transaktion (Pflichtauswahl)]],Transaktionen[[Transaktionen]:[Langtext]],2,FALSE),"")</f>
        <v/>
      </c>
      <c r="V2852">
        <f>IFERROR(VLOOKUP(BTT[[#This Row],[Verwendetes Formular
(Auswahl falls relevant)]],Formulare[[Formularbezeichnung]:[Formularname (technisch)]],2,FALSE),"")</f>
        <v/>
      </c>
      <c r="AK2852">
        <f>IF(BTT[[#This Row],[Subprozess
(optionale Auswahl)]]="","okay",IF(VLOOKUP(BTT[[#This Row],[Subprozess
(optionale Auswahl)]],BPML[[Subprozess]:[Zugeordneter Hauptprozess]],3,FALSE)=BTT[[#This Row],[Hauptprozess
(Pflichtauswahl)]],"okay","falscher Subprozess"))</f>
        <v/>
      </c>
      <c r="AL2852">
        <f>IF(aktives_Teilprojekt="Master","",IF(BTT[[#This Row],[Verantwortliches TP
(automatisch)]]=VLOOKUP(aktives_Teilprojekt,Teilprojekte[[Teilprojekte]:[Kürzel]],2,FALSE),"okay","Hauptprozess anderes TP"))</f>
        <v/>
      </c>
      <c r="AM28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2">
        <f>IFERROR(IF(BTT[[#This Row],[SAP-Modul
(Pflichtauswahl)]]&lt;&gt;VLOOKUP(BTT[[#This Row],[Verwendete Transaktion (Pflichtauswahl)]],Transaktionen[[Transaktionen]:[Modul]],3,FALSE),"Modul anders","okay"),"")</f>
        <v/>
      </c>
      <c r="AP2852">
        <f>IFERROR(IF(COUNTIFS(BTT[Verwendete Transaktion (Pflichtauswahl)],BTT[[#This Row],[Verwendete Transaktion (Pflichtauswahl)]],BTT[SAP-Modul
(Pflichtauswahl)],"&lt;&gt;"&amp;BTT[[#This Row],[SAP-Modul
(Pflichtauswahl)]])&gt;0,"Modul anders","okay"),"")</f>
        <v/>
      </c>
      <c r="AQ2852">
        <f>IFERROR(IF(COUNTIFS(BTT[Verwendete Transaktion (Pflichtauswahl)],BTT[[#This Row],[Verwendete Transaktion (Pflichtauswahl)]],BTT[Verantwortliches TP
(automatisch)],"&lt;&gt;"&amp;BTT[[#This Row],[Verantwortliches TP
(automatisch)]])&gt;0,"Transaktion mehrfach","okay"),"")</f>
        <v/>
      </c>
      <c r="AR2852">
        <f>IFERROR(IF(COUNTIFS(BTT[Verwendete Transaktion (Pflichtauswahl)],BTT[[#This Row],[Verwendete Transaktion (Pflichtauswahl)]],BTT[Verantwortliches TP
(automatisch)],"&lt;&gt;"&amp;VLOOKUP(aktives_Teilprojekt,Teilprojekte[[Teilprojekte]:[Kürzel]],2,FALSE))&gt;0,"Transaktion mehrfach","okay"),"")</f>
        <v/>
      </c>
      <c r="AS2852" t="inlineStr">
        <is>
          <t>FI2823</t>
        </is>
      </c>
    </row>
    <row r="2853">
      <c r="A2853">
        <f>IFERROR(IF(BTT[[#This Row],[Lfd Nr. 
(aus konsolidierter Datei)]]&lt;&gt;"",BTT[[#This Row],[Lfd Nr. 
(aus konsolidierter Datei)]],VLOOKUP(aktives_Teilprojekt,Teilprojekte[[Teilprojekte]:[Kürzel]],2,FALSE)&amp;ROW(BTT[[#This Row],[Lfd Nr.
(automatisch)]])-2),"")</f>
        <v/>
      </c>
      <c r="E2853">
        <f>IFERROR(IF(NOT(BTT[[#This Row],[Manuelle Änderung des Verantwortliches TP
(Auswahl - bei Bedarf)]]=""),BTT[[#This Row],[Manuelle Änderung des Verantwortliches TP
(Auswahl - bei Bedarf)]],VLOOKUP(BTT[[#This Row],[Hauptprozess
(Pflichtauswahl)]],Hauptprozesse[],3,FALSE)),"")</f>
        <v/>
      </c>
      <c r="F2853" t="inlineStr">
        <is>
          <t>FI</t>
        </is>
      </c>
      <c r="G2853" t="inlineStr">
        <is>
          <t>IT</t>
        </is>
      </c>
      <c r="H2853" t="inlineStr">
        <is>
          <t>FI</t>
        </is>
      </c>
      <c r="I2853" t="inlineStr">
        <is>
          <t>ZFI_KWF_RWP1</t>
        </is>
      </c>
      <c r="J2853">
        <f>IFERROR(VLOOKUP(BTT[[#This Row],[Verwendete Transaktion (Pflichtauswahl)]],Transaktionen[[Transaktionen]:[Langtext]],2,FALSE),"")</f>
        <v/>
      </c>
      <c r="V2853">
        <f>IFERROR(VLOOKUP(BTT[[#This Row],[Verwendetes Formular
(Auswahl falls relevant)]],Formulare[[Formularbezeichnung]:[Formularname (technisch)]],2,FALSE),"")</f>
        <v/>
      </c>
      <c r="AK2853">
        <f>IF(BTT[[#This Row],[Subprozess
(optionale Auswahl)]]="","okay",IF(VLOOKUP(BTT[[#This Row],[Subprozess
(optionale Auswahl)]],BPML[[Subprozess]:[Zugeordneter Hauptprozess]],3,FALSE)=BTT[[#This Row],[Hauptprozess
(Pflichtauswahl)]],"okay","falscher Subprozess"))</f>
        <v/>
      </c>
      <c r="AL2853">
        <f>IF(aktives_Teilprojekt="Master","",IF(BTT[[#This Row],[Verantwortliches TP
(automatisch)]]=VLOOKUP(aktives_Teilprojekt,Teilprojekte[[Teilprojekte]:[Kürzel]],2,FALSE),"okay","Hauptprozess anderes TP"))</f>
        <v/>
      </c>
      <c r="AM28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3">
        <f>IFERROR(IF(BTT[[#This Row],[SAP-Modul
(Pflichtauswahl)]]&lt;&gt;VLOOKUP(BTT[[#This Row],[Verwendete Transaktion (Pflichtauswahl)]],Transaktionen[[Transaktionen]:[Modul]],3,FALSE),"Modul anders","okay"),"")</f>
        <v/>
      </c>
      <c r="AP2853">
        <f>IFERROR(IF(COUNTIFS(BTT[Verwendete Transaktion (Pflichtauswahl)],BTT[[#This Row],[Verwendete Transaktion (Pflichtauswahl)]],BTT[SAP-Modul
(Pflichtauswahl)],"&lt;&gt;"&amp;BTT[[#This Row],[SAP-Modul
(Pflichtauswahl)]])&gt;0,"Modul anders","okay"),"")</f>
        <v/>
      </c>
      <c r="AQ2853">
        <f>IFERROR(IF(COUNTIFS(BTT[Verwendete Transaktion (Pflichtauswahl)],BTT[[#This Row],[Verwendete Transaktion (Pflichtauswahl)]],BTT[Verantwortliches TP
(automatisch)],"&lt;&gt;"&amp;BTT[[#This Row],[Verantwortliches TP
(automatisch)]])&gt;0,"Transaktion mehrfach","okay"),"")</f>
        <v/>
      </c>
      <c r="AR2853">
        <f>IFERROR(IF(COUNTIFS(BTT[Verwendete Transaktion (Pflichtauswahl)],BTT[[#This Row],[Verwendete Transaktion (Pflichtauswahl)]],BTT[Verantwortliches TP
(automatisch)],"&lt;&gt;"&amp;VLOOKUP(aktives_Teilprojekt,Teilprojekte[[Teilprojekte]:[Kürzel]],2,FALSE))&gt;0,"Transaktion mehrfach","okay"),"")</f>
        <v/>
      </c>
      <c r="AS2853" t="inlineStr">
        <is>
          <t>FI2824</t>
        </is>
      </c>
    </row>
    <row r="2854">
      <c r="A2854">
        <f>IFERROR(IF(BTT[[#This Row],[Lfd Nr. 
(aus konsolidierter Datei)]]&lt;&gt;"",BTT[[#This Row],[Lfd Nr. 
(aus konsolidierter Datei)]],VLOOKUP(aktives_Teilprojekt,Teilprojekte[[Teilprojekte]:[Kürzel]],2,FALSE)&amp;ROW(BTT[[#This Row],[Lfd Nr.
(automatisch)]])-2),"")</f>
        <v/>
      </c>
      <c r="E2854">
        <f>IFERROR(IF(NOT(BTT[[#This Row],[Manuelle Änderung des Verantwortliches TP
(Auswahl - bei Bedarf)]]=""),BTT[[#This Row],[Manuelle Änderung des Verantwortliches TP
(Auswahl - bei Bedarf)]],VLOOKUP(BTT[[#This Row],[Hauptprozess
(Pflichtauswahl)]],Hauptprozesse[],3,FALSE)),"")</f>
        <v/>
      </c>
      <c r="F2854" t="inlineStr">
        <is>
          <t>FI</t>
        </is>
      </c>
      <c r="G2854" t="inlineStr">
        <is>
          <t>IT</t>
        </is>
      </c>
      <c r="H2854" t="inlineStr">
        <is>
          <t>FI</t>
        </is>
      </c>
      <c r="I2854" t="inlineStr">
        <is>
          <t>ZFI_KWF_RWP2</t>
        </is>
      </c>
      <c r="J2854">
        <f>IFERROR(VLOOKUP(BTT[[#This Row],[Verwendete Transaktion (Pflichtauswahl)]],Transaktionen[[Transaktionen]:[Langtext]],2,FALSE),"")</f>
        <v/>
      </c>
      <c r="V2854">
        <f>IFERROR(VLOOKUP(BTT[[#This Row],[Verwendetes Formular
(Auswahl falls relevant)]],Formulare[[Formularbezeichnung]:[Formularname (technisch)]],2,FALSE),"")</f>
        <v/>
      </c>
      <c r="AK2854">
        <f>IF(BTT[[#This Row],[Subprozess
(optionale Auswahl)]]="","okay",IF(VLOOKUP(BTT[[#This Row],[Subprozess
(optionale Auswahl)]],BPML[[Subprozess]:[Zugeordneter Hauptprozess]],3,FALSE)=BTT[[#This Row],[Hauptprozess
(Pflichtauswahl)]],"okay","falscher Subprozess"))</f>
        <v/>
      </c>
      <c r="AL2854">
        <f>IF(aktives_Teilprojekt="Master","",IF(BTT[[#This Row],[Verantwortliches TP
(automatisch)]]=VLOOKUP(aktives_Teilprojekt,Teilprojekte[[Teilprojekte]:[Kürzel]],2,FALSE),"okay","Hauptprozess anderes TP"))</f>
        <v/>
      </c>
      <c r="AM28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4">
        <f>IFERROR(IF(BTT[[#This Row],[SAP-Modul
(Pflichtauswahl)]]&lt;&gt;VLOOKUP(BTT[[#This Row],[Verwendete Transaktion (Pflichtauswahl)]],Transaktionen[[Transaktionen]:[Modul]],3,FALSE),"Modul anders","okay"),"")</f>
        <v/>
      </c>
      <c r="AP2854">
        <f>IFERROR(IF(COUNTIFS(BTT[Verwendete Transaktion (Pflichtauswahl)],BTT[[#This Row],[Verwendete Transaktion (Pflichtauswahl)]],BTT[SAP-Modul
(Pflichtauswahl)],"&lt;&gt;"&amp;BTT[[#This Row],[SAP-Modul
(Pflichtauswahl)]])&gt;0,"Modul anders","okay"),"")</f>
        <v/>
      </c>
      <c r="AQ2854">
        <f>IFERROR(IF(COUNTIFS(BTT[Verwendete Transaktion (Pflichtauswahl)],BTT[[#This Row],[Verwendete Transaktion (Pflichtauswahl)]],BTT[Verantwortliches TP
(automatisch)],"&lt;&gt;"&amp;BTT[[#This Row],[Verantwortliches TP
(automatisch)]])&gt;0,"Transaktion mehrfach","okay"),"")</f>
        <v/>
      </c>
      <c r="AR2854">
        <f>IFERROR(IF(COUNTIFS(BTT[Verwendete Transaktion (Pflichtauswahl)],BTT[[#This Row],[Verwendete Transaktion (Pflichtauswahl)]],BTT[Verantwortliches TP
(automatisch)],"&lt;&gt;"&amp;VLOOKUP(aktives_Teilprojekt,Teilprojekte[[Teilprojekte]:[Kürzel]],2,FALSE))&gt;0,"Transaktion mehrfach","okay"),"")</f>
        <v/>
      </c>
      <c r="AS2854" t="inlineStr">
        <is>
          <t>FI2825</t>
        </is>
      </c>
    </row>
    <row r="2855">
      <c r="A2855">
        <f>IFERROR(IF(BTT[[#This Row],[Lfd Nr. 
(aus konsolidierter Datei)]]&lt;&gt;"",BTT[[#This Row],[Lfd Nr. 
(aus konsolidierter Datei)]],VLOOKUP(aktives_Teilprojekt,Teilprojekte[[Teilprojekte]:[Kürzel]],2,FALSE)&amp;ROW(BTT[[#This Row],[Lfd Nr.
(automatisch)]])-2),"")</f>
        <v/>
      </c>
      <c r="E2855">
        <f>IFERROR(IF(NOT(BTT[[#This Row],[Manuelle Änderung des Verantwortliches TP
(Auswahl - bei Bedarf)]]=""),BTT[[#This Row],[Manuelle Änderung des Verantwortliches TP
(Auswahl - bei Bedarf)]],VLOOKUP(BTT[[#This Row],[Hauptprozess
(Pflichtauswahl)]],Hauptprozesse[],3,FALSE)),"")</f>
        <v/>
      </c>
      <c r="F2855" t="inlineStr">
        <is>
          <t>FI</t>
        </is>
      </c>
      <c r="G2855" t="inlineStr">
        <is>
          <t>IT</t>
        </is>
      </c>
      <c r="H2855" t="inlineStr">
        <is>
          <t>FI</t>
        </is>
      </c>
      <c r="I2855" t="inlineStr">
        <is>
          <t>ZFI_KWF_SKIP_RWP2</t>
        </is>
      </c>
      <c r="J2855">
        <f>IFERROR(VLOOKUP(BTT[[#This Row],[Verwendete Transaktion (Pflichtauswahl)]],Transaktionen[[Transaktionen]:[Langtext]],2,FALSE),"")</f>
        <v/>
      </c>
      <c r="V2855">
        <f>IFERROR(VLOOKUP(BTT[[#This Row],[Verwendetes Formular
(Auswahl falls relevant)]],Formulare[[Formularbezeichnung]:[Formularname (technisch)]],2,FALSE),"")</f>
        <v/>
      </c>
      <c r="AK2855">
        <f>IF(BTT[[#This Row],[Subprozess
(optionale Auswahl)]]="","okay",IF(VLOOKUP(BTT[[#This Row],[Subprozess
(optionale Auswahl)]],BPML[[Subprozess]:[Zugeordneter Hauptprozess]],3,FALSE)=BTT[[#This Row],[Hauptprozess
(Pflichtauswahl)]],"okay","falscher Subprozess"))</f>
        <v/>
      </c>
      <c r="AL2855">
        <f>IF(aktives_Teilprojekt="Master","",IF(BTT[[#This Row],[Verantwortliches TP
(automatisch)]]=VLOOKUP(aktives_Teilprojekt,Teilprojekte[[Teilprojekte]:[Kürzel]],2,FALSE),"okay","Hauptprozess anderes TP"))</f>
        <v/>
      </c>
      <c r="AM28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5">
        <f>IFERROR(IF(BTT[[#This Row],[SAP-Modul
(Pflichtauswahl)]]&lt;&gt;VLOOKUP(BTT[[#This Row],[Verwendete Transaktion (Pflichtauswahl)]],Transaktionen[[Transaktionen]:[Modul]],3,FALSE),"Modul anders","okay"),"")</f>
        <v/>
      </c>
      <c r="AP2855">
        <f>IFERROR(IF(COUNTIFS(BTT[Verwendete Transaktion (Pflichtauswahl)],BTT[[#This Row],[Verwendete Transaktion (Pflichtauswahl)]],BTT[SAP-Modul
(Pflichtauswahl)],"&lt;&gt;"&amp;BTT[[#This Row],[SAP-Modul
(Pflichtauswahl)]])&gt;0,"Modul anders","okay"),"")</f>
        <v/>
      </c>
      <c r="AQ2855">
        <f>IFERROR(IF(COUNTIFS(BTT[Verwendete Transaktion (Pflichtauswahl)],BTT[[#This Row],[Verwendete Transaktion (Pflichtauswahl)]],BTT[Verantwortliches TP
(automatisch)],"&lt;&gt;"&amp;BTT[[#This Row],[Verantwortliches TP
(automatisch)]])&gt;0,"Transaktion mehrfach","okay"),"")</f>
        <v/>
      </c>
      <c r="AR2855">
        <f>IFERROR(IF(COUNTIFS(BTT[Verwendete Transaktion (Pflichtauswahl)],BTT[[#This Row],[Verwendete Transaktion (Pflichtauswahl)]],BTT[Verantwortliches TP
(automatisch)],"&lt;&gt;"&amp;VLOOKUP(aktives_Teilprojekt,Teilprojekte[[Teilprojekte]:[Kürzel]],2,FALSE))&gt;0,"Transaktion mehrfach","okay"),"")</f>
        <v/>
      </c>
      <c r="AS2855" t="inlineStr">
        <is>
          <t>FI2826</t>
        </is>
      </c>
    </row>
    <row r="2856">
      <c r="A2856">
        <f>IFERROR(IF(BTT[[#This Row],[Lfd Nr. 
(aus konsolidierter Datei)]]&lt;&gt;"",BTT[[#This Row],[Lfd Nr. 
(aus konsolidierter Datei)]],VLOOKUP(aktives_Teilprojekt,Teilprojekte[[Teilprojekte]:[Kürzel]],2,FALSE)&amp;ROW(BTT[[#This Row],[Lfd Nr.
(automatisch)]])-2),"")</f>
        <v/>
      </c>
      <c r="E2856">
        <f>IFERROR(IF(NOT(BTT[[#This Row],[Manuelle Änderung des Verantwortliches TP
(Auswahl - bei Bedarf)]]=""),BTT[[#This Row],[Manuelle Änderung des Verantwortliches TP
(Auswahl - bei Bedarf)]],VLOOKUP(BTT[[#This Row],[Hauptprozess
(Pflichtauswahl)]],Hauptprozesse[],3,FALSE)),"")</f>
        <v/>
      </c>
      <c r="F2856" t="inlineStr">
        <is>
          <t>FI</t>
        </is>
      </c>
      <c r="G2856" t="inlineStr">
        <is>
          <t>IT</t>
        </is>
      </c>
      <c r="H2856" t="inlineStr">
        <is>
          <t>FI</t>
        </is>
      </c>
      <c r="I2856" t="inlineStr">
        <is>
          <t>ZFI_KWF_TEXTE</t>
        </is>
      </c>
      <c r="J2856">
        <f>IFERROR(VLOOKUP(BTT[[#This Row],[Verwendete Transaktion (Pflichtauswahl)]],Transaktionen[[Transaktionen]:[Langtext]],2,FALSE),"")</f>
        <v/>
      </c>
      <c r="V2856">
        <f>IFERROR(VLOOKUP(BTT[[#This Row],[Verwendetes Formular
(Auswahl falls relevant)]],Formulare[[Formularbezeichnung]:[Formularname (technisch)]],2,FALSE),"")</f>
        <v/>
      </c>
      <c r="AK2856">
        <f>IF(BTT[[#This Row],[Subprozess
(optionale Auswahl)]]="","okay",IF(VLOOKUP(BTT[[#This Row],[Subprozess
(optionale Auswahl)]],BPML[[Subprozess]:[Zugeordneter Hauptprozess]],3,FALSE)=BTT[[#This Row],[Hauptprozess
(Pflichtauswahl)]],"okay","falscher Subprozess"))</f>
        <v/>
      </c>
      <c r="AL2856">
        <f>IF(aktives_Teilprojekt="Master","",IF(BTT[[#This Row],[Verantwortliches TP
(automatisch)]]=VLOOKUP(aktives_Teilprojekt,Teilprojekte[[Teilprojekte]:[Kürzel]],2,FALSE),"okay","Hauptprozess anderes TP"))</f>
        <v/>
      </c>
      <c r="AM28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6">
        <f>IFERROR(IF(BTT[[#This Row],[SAP-Modul
(Pflichtauswahl)]]&lt;&gt;VLOOKUP(BTT[[#This Row],[Verwendete Transaktion (Pflichtauswahl)]],Transaktionen[[Transaktionen]:[Modul]],3,FALSE),"Modul anders","okay"),"")</f>
        <v/>
      </c>
      <c r="AP2856">
        <f>IFERROR(IF(COUNTIFS(BTT[Verwendete Transaktion (Pflichtauswahl)],BTT[[#This Row],[Verwendete Transaktion (Pflichtauswahl)]],BTT[SAP-Modul
(Pflichtauswahl)],"&lt;&gt;"&amp;BTT[[#This Row],[SAP-Modul
(Pflichtauswahl)]])&gt;0,"Modul anders","okay"),"")</f>
        <v/>
      </c>
      <c r="AQ2856">
        <f>IFERROR(IF(COUNTIFS(BTT[Verwendete Transaktion (Pflichtauswahl)],BTT[[#This Row],[Verwendete Transaktion (Pflichtauswahl)]],BTT[Verantwortliches TP
(automatisch)],"&lt;&gt;"&amp;BTT[[#This Row],[Verantwortliches TP
(automatisch)]])&gt;0,"Transaktion mehrfach","okay"),"")</f>
        <v/>
      </c>
      <c r="AR2856">
        <f>IFERROR(IF(COUNTIFS(BTT[Verwendete Transaktion (Pflichtauswahl)],BTT[[#This Row],[Verwendete Transaktion (Pflichtauswahl)]],BTT[Verantwortliches TP
(automatisch)],"&lt;&gt;"&amp;VLOOKUP(aktives_Teilprojekt,Teilprojekte[[Teilprojekte]:[Kürzel]],2,FALSE))&gt;0,"Transaktion mehrfach","okay"),"")</f>
        <v/>
      </c>
      <c r="AS2856" t="inlineStr">
        <is>
          <t>FI2827</t>
        </is>
      </c>
    </row>
    <row r="2857">
      <c r="A2857">
        <f>IFERROR(IF(BTT[[#This Row],[Lfd Nr. 
(aus konsolidierter Datei)]]&lt;&gt;"",BTT[[#This Row],[Lfd Nr. 
(aus konsolidierter Datei)]],VLOOKUP(aktives_Teilprojekt,Teilprojekte[[Teilprojekte]:[Kürzel]],2,FALSE)&amp;ROW(BTT[[#This Row],[Lfd Nr.
(automatisch)]])-2),"")</f>
        <v/>
      </c>
      <c r="E2857">
        <f>IFERROR(IF(NOT(BTT[[#This Row],[Manuelle Änderung des Verantwortliches TP
(Auswahl - bei Bedarf)]]=""),BTT[[#This Row],[Manuelle Änderung des Verantwortliches TP
(Auswahl - bei Bedarf)]],VLOOKUP(BTT[[#This Row],[Hauptprozess
(Pflichtauswahl)]],Hauptprozesse[],3,FALSE)),"")</f>
        <v/>
      </c>
      <c r="F2857" t="inlineStr">
        <is>
          <t>FI</t>
        </is>
      </c>
      <c r="G2857" t="inlineStr">
        <is>
          <t>IT</t>
        </is>
      </c>
      <c r="H2857" t="inlineStr">
        <is>
          <t>FI</t>
        </is>
      </c>
      <c r="I2857" t="inlineStr">
        <is>
          <t>ZFI_KWF_VERTEILER</t>
        </is>
      </c>
      <c r="J2857">
        <f>IFERROR(VLOOKUP(BTT[[#This Row],[Verwendete Transaktion (Pflichtauswahl)]],Transaktionen[[Transaktionen]:[Langtext]],2,FALSE),"")</f>
        <v/>
      </c>
      <c r="V2857">
        <f>IFERROR(VLOOKUP(BTT[[#This Row],[Verwendetes Formular
(Auswahl falls relevant)]],Formulare[[Formularbezeichnung]:[Formularname (technisch)]],2,FALSE),"")</f>
        <v/>
      </c>
      <c r="AK2857">
        <f>IF(BTT[[#This Row],[Subprozess
(optionale Auswahl)]]="","okay",IF(VLOOKUP(BTT[[#This Row],[Subprozess
(optionale Auswahl)]],BPML[[Subprozess]:[Zugeordneter Hauptprozess]],3,FALSE)=BTT[[#This Row],[Hauptprozess
(Pflichtauswahl)]],"okay","falscher Subprozess"))</f>
        <v/>
      </c>
      <c r="AL2857">
        <f>IF(aktives_Teilprojekt="Master","",IF(BTT[[#This Row],[Verantwortliches TP
(automatisch)]]=VLOOKUP(aktives_Teilprojekt,Teilprojekte[[Teilprojekte]:[Kürzel]],2,FALSE),"okay","Hauptprozess anderes TP"))</f>
        <v/>
      </c>
      <c r="AM28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7">
        <f>IFERROR(IF(BTT[[#This Row],[SAP-Modul
(Pflichtauswahl)]]&lt;&gt;VLOOKUP(BTT[[#This Row],[Verwendete Transaktion (Pflichtauswahl)]],Transaktionen[[Transaktionen]:[Modul]],3,FALSE),"Modul anders","okay"),"")</f>
        <v/>
      </c>
      <c r="AP2857">
        <f>IFERROR(IF(COUNTIFS(BTT[Verwendete Transaktion (Pflichtauswahl)],BTT[[#This Row],[Verwendete Transaktion (Pflichtauswahl)]],BTT[SAP-Modul
(Pflichtauswahl)],"&lt;&gt;"&amp;BTT[[#This Row],[SAP-Modul
(Pflichtauswahl)]])&gt;0,"Modul anders","okay"),"")</f>
        <v/>
      </c>
      <c r="AQ2857">
        <f>IFERROR(IF(COUNTIFS(BTT[Verwendete Transaktion (Pflichtauswahl)],BTT[[#This Row],[Verwendete Transaktion (Pflichtauswahl)]],BTT[Verantwortliches TP
(automatisch)],"&lt;&gt;"&amp;BTT[[#This Row],[Verantwortliches TP
(automatisch)]])&gt;0,"Transaktion mehrfach","okay"),"")</f>
        <v/>
      </c>
      <c r="AR2857">
        <f>IFERROR(IF(COUNTIFS(BTT[Verwendete Transaktion (Pflichtauswahl)],BTT[[#This Row],[Verwendete Transaktion (Pflichtauswahl)]],BTT[Verantwortliches TP
(automatisch)],"&lt;&gt;"&amp;VLOOKUP(aktives_Teilprojekt,Teilprojekte[[Teilprojekte]:[Kürzel]],2,FALSE))&gt;0,"Transaktion mehrfach","okay"),"")</f>
        <v/>
      </c>
      <c r="AS2857" t="inlineStr">
        <is>
          <t>FI2828</t>
        </is>
      </c>
    </row>
    <row r="2858">
      <c r="A2858">
        <f>IFERROR(IF(BTT[[#This Row],[Lfd Nr. 
(aus konsolidierter Datei)]]&lt;&gt;"",BTT[[#This Row],[Lfd Nr. 
(aus konsolidierter Datei)]],VLOOKUP(aktives_Teilprojekt,Teilprojekte[[Teilprojekte]:[Kürzel]],2,FALSE)&amp;ROW(BTT[[#This Row],[Lfd Nr.
(automatisch)]])-2),"")</f>
        <v/>
      </c>
      <c r="E2858">
        <f>IFERROR(IF(NOT(BTT[[#This Row],[Manuelle Änderung des Verantwortliches TP
(Auswahl - bei Bedarf)]]=""),BTT[[#This Row],[Manuelle Änderung des Verantwortliches TP
(Auswahl - bei Bedarf)]],VLOOKUP(BTT[[#This Row],[Hauptprozess
(Pflichtauswahl)]],Hauptprozesse[],3,FALSE)),"")</f>
        <v/>
      </c>
      <c r="F2858" t="inlineStr">
        <is>
          <t>FI</t>
        </is>
      </c>
      <c r="H2858" t="inlineStr">
        <is>
          <t>FI</t>
        </is>
      </c>
      <c r="I2858" t="inlineStr">
        <is>
          <t>ZFI05</t>
        </is>
      </c>
      <c r="J2858">
        <f>IFERROR(VLOOKUP(BTT[[#This Row],[Verwendete Transaktion (Pflichtauswahl)]],Transaktionen[[Transaktionen]:[Langtext]],2,FALSE),"")</f>
        <v/>
      </c>
      <c r="V2858">
        <f>IFERROR(VLOOKUP(BTT[[#This Row],[Verwendetes Formular
(Auswahl falls relevant)]],Formulare[[Formularbezeichnung]:[Formularname (technisch)]],2,FALSE),"")</f>
        <v/>
      </c>
      <c r="Y2858" t="inlineStr">
        <is>
          <t>nutzen wir nicht</t>
        </is>
      </c>
      <c r="AK2858">
        <f>IF(BTT[[#This Row],[Subprozess
(optionale Auswahl)]]="","okay",IF(VLOOKUP(BTT[[#This Row],[Subprozess
(optionale Auswahl)]],BPML[[Subprozess]:[Zugeordneter Hauptprozess]],3,FALSE)=BTT[[#This Row],[Hauptprozess
(Pflichtauswahl)]],"okay","falscher Subprozess"))</f>
        <v/>
      </c>
      <c r="AL2858">
        <f>IF(aktives_Teilprojekt="Master","",IF(BTT[[#This Row],[Verantwortliches TP
(automatisch)]]=VLOOKUP(aktives_Teilprojekt,Teilprojekte[[Teilprojekte]:[Kürzel]],2,FALSE),"okay","Hauptprozess anderes TP"))</f>
        <v/>
      </c>
      <c r="AM28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8">
        <f>IFERROR(IF(BTT[[#This Row],[SAP-Modul
(Pflichtauswahl)]]&lt;&gt;VLOOKUP(BTT[[#This Row],[Verwendete Transaktion (Pflichtauswahl)]],Transaktionen[[Transaktionen]:[Modul]],3,FALSE),"Modul anders","okay"),"")</f>
        <v/>
      </c>
      <c r="AP2858">
        <f>IFERROR(IF(COUNTIFS(BTT[Verwendete Transaktion (Pflichtauswahl)],BTT[[#This Row],[Verwendete Transaktion (Pflichtauswahl)]],BTT[SAP-Modul
(Pflichtauswahl)],"&lt;&gt;"&amp;BTT[[#This Row],[SAP-Modul
(Pflichtauswahl)]])&gt;0,"Modul anders","okay"),"")</f>
        <v/>
      </c>
      <c r="AQ2858">
        <f>IFERROR(IF(COUNTIFS(BTT[Verwendete Transaktion (Pflichtauswahl)],BTT[[#This Row],[Verwendete Transaktion (Pflichtauswahl)]],BTT[Verantwortliches TP
(automatisch)],"&lt;&gt;"&amp;BTT[[#This Row],[Verantwortliches TP
(automatisch)]])&gt;0,"Transaktion mehrfach","okay"),"")</f>
        <v/>
      </c>
      <c r="AR2858">
        <f>IFERROR(IF(COUNTIFS(BTT[Verwendete Transaktion (Pflichtauswahl)],BTT[[#This Row],[Verwendete Transaktion (Pflichtauswahl)]],BTT[Verantwortliches TP
(automatisch)],"&lt;&gt;"&amp;VLOOKUP(aktives_Teilprojekt,Teilprojekte[[Teilprojekte]:[Kürzel]],2,FALSE))&gt;0,"Transaktion mehrfach","okay"),"")</f>
        <v/>
      </c>
      <c r="AS2858" t="inlineStr">
        <is>
          <t>FI2829</t>
        </is>
      </c>
    </row>
    <row r="2859">
      <c r="A2859">
        <f>IFERROR(IF(BTT[[#This Row],[Lfd Nr. 
(aus konsolidierter Datei)]]&lt;&gt;"",BTT[[#This Row],[Lfd Nr. 
(aus konsolidierter Datei)]],VLOOKUP(aktives_Teilprojekt,Teilprojekte[[Teilprojekte]:[Kürzel]],2,FALSE)&amp;ROW(BTT[[#This Row],[Lfd Nr.
(automatisch)]])-2),"")</f>
        <v/>
      </c>
      <c r="E2859">
        <f>IFERROR(IF(NOT(BTT[[#This Row],[Manuelle Änderung des Verantwortliches TP
(Auswahl - bei Bedarf)]]=""),BTT[[#This Row],[Manuelle Änderung des Verantwortliches TP
(Auswahl - bei Bedarf)]],VLOOKUP(BTT[[#This Row],[Hauptprozess
(Pflichtauswahl)]],Hauptprozesse[],3,FALSE)),"")</f>
        <v/>
      </c>
      <c r="F2859" t="inlineStr">
        <is>
          <t>FI</t>
        </is>
      </c>
      <c r="G2859" t="inlineStr">
        <is>
          <t>CO-O</t>
        </is>
      </c>
      <c r="H2859" t="inlineStr">
        <is>
          <t>FI</t>
        </is>
      </c>
      <c r="I2859" t="inlineStr">
        <is>
          <t>ZFI12</t>
        </is>
      </c>
      <c r="J2859">
        <f>IFERROR(VLOOKUP(BTT[[#This Row],[Verwendete Transaktion (Pflichtauswahl)]],Transaktionen[[Transaktionen]:[Langtext]],2,FALSE),"")</f>
        <v/>
      </c>
      <c r="V2859">
        <f>IFERROR(VLOOKUP(BTT[[#This Row],[Verwendetes Formular
(Auswahl falls relevant)]],Formulare[[Formularbezeichnung]:[Formularname (technisch)]],2,FALSE),"")</f>
        <v/>
      </c>
      <c r="AK2859">
        <f>IF(BTT[[#This Row],[Subprozess
(optionale Auswahl)]]="","okay",IF(VLOOKUP(BTT[[#This Row],[Subprozess
(optionale Auswahl)]],BPML[[Subprozess]:[Zugeordneter Hauptprozess]],3,FALSE)=BTT[[#This Row],[Hauptprozess
(Pflichtauswahl)]],"okay","falscher Subprozess"))</f>
        <v/>
      </c>
      <c r="AL2859">
        <f>IF(aktives_Teilprojekt="Master","",IF(BTT[[#This Row],[Verantwortliches TP
(automatisch)]]=VLOOKUP(aktives_Teilprojekt,Teilprojekte[[Teilprojekte]:[Kürzel]],2,FALSE),"okay","Hauptprozess anderes TP"))</f>
        <v/>
      </c>
      <c r="AM28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59">
        <f>IFERROR(IF(BTT[[#This Row],[SAP-Modul
(Pflichtauswahl)]]&lt;&gt;VLOOKUP(BTT[[#This Row],[Verwendete Transaktion (Pflichtauswahl)]],Transaktionen[[Transaktionen]:[Modul]],3,FALSE),"Modul anders","okay"),"")</f>
        <v/>
      </c>
      <c r="AP2859">
        <f>IFERROR(IF(COUNTIFS(BTT[Verwendete Transaktion (Pflichtauswahl)],BTT[[#This Row],[Verwendete Transaktion (Pflichtauswahl)]],BTT[SAP-Modul
(Pflichtauswahl)],"&lt;&gt;"&amp;BTT[[#This Row],[SAP-Modul
(Pflichtauswahl)]])&gt;0,"Modul anders","okay"),"")</f>
        <v/>
      </c>
      <c r="AQ2859">
        <f>IFERROR(IF(COUNTIFS(BTT[Verwendete Transaktion (Pflichtauswahl)],BTT[[#This Row],[Verwendete Transaktion (Pflichtauswahl)]],BTT[Verantwortliches TP
(automatisch)],"&lt;&gt;"&amp;BTT[[#This Row],[Verantwortliches TP
(automatisch)]])&gt;0,"Transaktion mehrfach","okay"),"")</f>
        <v/>
      </c>
      <c r="AR2859">
        <f>IFERROR(IF(COUNTIFS(BTT[Verwendete Transaktion (Pflichtauswahl)],BTT[[#This Row],[Verwendete Transaktion (Pflichtauswahl)]],BTT[Verantwortliches TP
(automatisch)],"&lt;&gt;"&amp;VLOOKUP(aktives_Teilprojekt,Teilprojekte[[Teilprojekte]:[Kürzel]],2,FALSE))&gt;0,"Transaktion mehrfach","okay"),"")</f>
        <v/>
      </c>
      <c r="AS2859" t="inlineStr">
        <is>
          <t>FI2830</t>
        </is>
      </c>
    </row>
    <row r="2860">
      <c r="A2860">
        <f>IFERROR(IF(BTT[[#This Row],[Lfd Nr. 
(aus konsolidierter Datei)]]&lt;&gt;"",BTT[[#This Row],[Lfd Nr. 
(aus konsolidierter Datei)]],VLOOKUP(aktives_Teilprojekt,Teilprojekte[[Teilprojekte]:[Kürzel]],2,FALSE)&amp;ROW(BTT[[#This Row],[Lfd Nr.
(automatisch)]])-2),"")</f>
        <v/>
      </c>
      <c r="B2860" t="inlineStr">
        <is>
          <t>Anlagenzugang</t>
        </is>
      </c>
      <c r="E2860">
        <f>IFERROR(IF(NOT(BTT[[#This Row],[Manuelle Änderung des Verantwortliches TP
(Auswahl - bei Bedarf)]]=""),BTT[[#This Row],[Manuelle Änderung des Verantwortliches TP
(Auswahl - bei Bedarf)]],VLOOKUP(BTT[[#This Row],[Hauptprozess
(Pflichtauswahl)]],Hauptprozesse[],3,FALSE)),"")</f>
        <v/>
      </c>
      <c r="G2860" t="inlineStr">
        <is>
          <t>RW-B/A</t>
        </is>
      </c>
      <c r="H2860" t="inlineStr">
        <is>
          <t>FI-AA</t>
        </is>
      </c>
      <c r="I2860" t="inlineStr">
        <is>
          <t>ZIM03</t>
        </is>
      </c>
      <c r="J2860">
        <f>IFERROR(VLOOKUP(BTT[[#This Row],[Verwendete Transaktion (Pflichtauswahl)]],Transaktionen[[Transaktionen]:[Langtext]],2,FALSE),"")</f>
        <v/>
      </c>
      <c r="V2860">
        <f>IFERROR(VLOOKUP(BTT[[#This Row],[Verwendetes Formular
(Auswahl falls relevant)]],Formulare[[Formularbezeichnung]:[Formularname (technisch)]],2,FALSE),"")</f>
        <v/>
      </c>
      <c r="AK2860">
        <f>IF(BTT[[#This Row],[Subprozess
(optionale Auswahl)]]="","okay",IF(VLOOKUP(BTT[[#This Row],[Subprozess
(optionale Auswahl)]],BPML[[Subprozess]:[Zugeordneter Hauptprozess]],3,FALSE)=BTT[[#This Row],[Hauptprozess
(Pflichtauswahl)]],"okay","falscher Subprozess"))</f>
        <v/>
      </c>
      <c r="AL2860">
        <f>IF(aktives_Teilprojekt="Master","",IF(BTT[[#This Row],[Verantwortliches TP
(automatisch)]]=VLOOKUP(aktives_Teilprojekt,Teilprojekte[[Teilprojekte]:[Kürzel]],2,FALSE),"okay","Hauptprozess anderes TP"))</f>
        <v/>
      </c>
      <c r="AM28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0">
        <f>IFERROR(IF(BTT[[#This Row],[SAP-Modul
(Pflichtauswahl)]]&lt;&gt;VLOOKUP(BTT[[#This Row],[Verwendete Transaktion (Pflichtauswahl)]],Transaktionen[[Transaktionen]:[Modul]],3,FALSE),"Modul anders","okay"),"")</f>
        <v/>
      </c>
      <c r="AP2860">
        <f>IFERROR(IF(COUNTIFS(BTT[Verwendete Transaktion (Pflichtauswahl)],BTT[[#This Row],[Verwendete Transaktion (Pflichtauswahl)]],BTT[SAP-Modul
(Pflichtauswahl)],"&lt;&gt;"&amp;BTT[[#This Row],[SAP-Modul
(Pflichtauswahl)]])&gt;0,"Modul anders","okay"),"")</f>
        <v/>
      </c>
      <c r="AQ2860">
        <f>IFERROR(IF(COUNTIFS(BTT[Verwendete Transaktion (Pflichtauswahl)],BTT[[#This Row],[Verwendete Transaktion (Pflichtauswahl)]],BTT[Verantwortliches TP
(automatisch)],"&lt;&gt;"&amp;BTT[[#This Row],[Verantwortliches TP
(automatisch)]])&gt;0,"Transaktion mehrfach","okay"),"")</f>
        <v/>
      </c>
      <c r="AR2860">
        <f>IFERROR(IF(COUNTIFS(BTT[Verwendete Transaktion (Pflichtauswahl)],BTT[[#This Row],[Verwendete Transaktion (Pflichtauswahl)]],BTT[Verantwortliches TP
(automatisch)],"&lt;&gt;"&amp;VLOOKUP(aktives_Teilprojekt,Teilprojekte[[Teilprojekte]:[Kürzel]],2,FALSE))&gt;0,"Transaktion mehrfach","okay"),"")</f>
        <v/>
      </c>
      <c r="AS2860" t="inlineStr">
        <is>
          <t>FI2831</t>
        </is>
      </c>
    </row>
    <row r="2861">
      <c r="A2861">
        <f>IFERROR(IF(BTT[[#This Row],[Lfd Nr. 
(aus konsolidierter Datei)]]&lt;&gt;"",BTT[[#This Row],[Lfd Nr. 
(aus konsolidierter Datei)]],VLOOKUP(aktives_Teilprojekt,Teilprojekte[[Teilprojekte]:[Kürzel]],2,FALSE)&amp;ROW(BTT[[#This Row],[Lfd Nr.
(automatisch)]])-2),"")</f>
        <v/>
      </c>
      <c r="E2861">
        <f>IFERROR(IF(NOT(BTT[[#This Row],[Manuelle Änderung des Verantwortliches TP
(Auswahl - bei Bedarf)]]=""),BTT[[#This Row],[Manuelle Änderung des Verantwortliches TP
(Auswahl - bei Bedarf)]],VLOOKUP(BTT[[#This Row],[Hauptprozess
(Pflichtauswahl)]],Hauptprozesse[],3,FALSE)),"")</f>
        <v/>
      </c>
      <c r="F2861" t="inlineStr">
        <is>
          <t>FI</t>
        </is>
      </c>
      <c r="G2861" t="inlineStr">
        <is>
          <t>CO-A</t>
        </is>
      </c>
      <c r="H2861" t="inlineStr">
        <is>
          <t>FI</t>
        </is>
      </c>
      <c r="I2861" t="inlineStr">
        <is>
          <t>ZIM13</t>
        </is>
      </c>
      <c r="J2861">
        <f>IFERROR(VLOOKUP(BTT[[#This Row],[Verwendete Transaktion (Pflichtauswahl)]],Transaktionen[[Transaktionen]:[Langtext]],2,FALSE),"")</f>
        <v/>
      </c>
      <c r="V2861">
        <f>IFERROR(VLOOKUP(BTT[[#This Row],[Verwendetes Formular
(Auswahl falls relevant)]],Formulare[[Formularbezeichnung]:[Formularname (technisch)]],2,FALSE),"")</f>
        <v/>
      </c>
      <c r="AK2861">
        <f>IF(BTT[[#This Row],[Subprozess
(optionale Auswahl)]]="","okay",IF(VLOOKUP(BTT[[#This Row],[Subprozess
(optionale Auswahl)]],BPML[[Subprozess]:[Zugeordneter Hauptprozess]],3,FALSE)=BTT[[#This Row],[Hauptprozess
(Pflichtauswahl)]],"okay","falscher Subprozess"))</f>
        <v/>
      </c>
      <c r="AL2861">
        <f>IF(aktives_Teilprojekt="Master","",IF(BTT[[#This Row],[Verantwortliches TP
(automatisch)]]=VLOOKUP(aktives_Teilprojekt,Teilprojekte[[Teilprojekte]:[Kürzel]],2,FALSE),"okay","Hauptprozess anderes TP"))</f>
        <v/>
      </c>
      <c r="AM28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1">
        <f>IFERROR(IF(BTT[[#This Row],[SAP-Modul
(Pflichtauswahl)]]&lt;&gt;VLOOKUP(BTT[[#This Row],[Verwendete Transaktion (Pflichtauswahl)]],Transaktionen[[Transaktionen]:[Modul]],3,FALSE),"Modul anders","okay"),"")</f>
        <v/>
      </c>
      <c r="AP2861">
        <f>IFERROR(IF(COUNTIFS(BTT[Verwendete Transaktion (Pflichtauswahl)],BTT[[#This Row],[Verwendete Transaktion (Pflichtauswahl)]],BTT[SAP-Modul
(Pflichtauswahl)],"&lt;&gt;"&amp;BTT[[#This Row],[SAP-Modul
(Pflichtauswahl)]])&gt;0,"Modul anders","okay"),"")</f>
        <v/>
      </c>
      <c r="AQ2861">
        <f>IFERROR(IF(COUNTIFS(BTT[Verwendete Transaktion (Pflichtauswahl)],BTT[[#This Row],[Verwendete Transaktion (Pflichtauswahl)]],BTT[Verantwortliches TP
(automatisch)],"&lt;&gt;"&amp;BTT[[#This Row],[Verantwortliches TP
(automatisch)]])&gt;0,"Transaktion mehrfach","okay"),"")</f>
        <v/>
      </c>
      <c r="AR2861">
        <f>IFERROR(IF(COUNTIFS(BTT[Verwendete Transaktion (Pflichtauswahl)],BTT[[#This Row],[Verwendete Transaktion (Pflichtauswahl)]],BTT[Verantwortliches TP
(automatisch)],"&lt;&gt;"&amp;VLOOKUP(aktives_Teilprojekt,Teilprojekte[[Teilprojekte]:[Kürzel]],2,FALSE))&gt;0,"Transaktion mehrfach","okay"),"")</f>
        <v/>
      </c>
      <c r="AS2861" t="inlineStr">
        <is>
          <t>FI2832</t>
        </is>
      </c>
    </row>
    <row r="2862">
      <c r="A2862">
        <f>IFERROR(IF(BTT[[#This Row],[Lfd Nr. 
(aus konsolidierter Datei)]]&lt;&gt;"",BTT[[#This Row],[Lfd Nr. 
(aus konsolidierter Datei)]],VLOOKUP(aktives_Teilprojekt,Teilprojekte[[Teilprojekte]:[Kürzel]],2,FALSE)&amp;ROW(BTT[[#This Row],[Lfd Nr.
(automatisch)]])-2),"")</f>
        <v/>
      </c>
      <c r="E2862">
        <f>IFERROR(IF(NOT(BTT[[#This Row],[Manuelle Änderung des Verantwortliches TP
(Auswahl - bei Bedarf)]]=""),BTT[[#This Row],[Manuelle Änderung des Verantwortliches TP
(Auswahl - bei Bedarf)]],VLOOKUP(BTT[[#This Row],[Hauptprozess
(Pflichtauswahl)]],Hauptprozesse[],3,FALSE)),"")</f>
        <v/>
      </c>
      <c r="F2862" t="inlineStr">
        <is>
          <t>FI</t>
        </is>
      </c>
      <c r="G2862" t="inlineStr">
        <is>
          <t>CO-A</t>
        </is>
      </c>
      <c r="H2862" t="inlineStr">
        <is>
          <t>FI</t>
        </is>
      </c>
      <c r="I2862" t="inlineStr">
        <is>
          <t>ZIM14</t>
        </is>
      </c>
      <c r="J2862">
        <f>IFERROR(VLOOKUP(BTT[[#This Row],[Verwendete Transaktion (Pflichtauswahl)]],Transaktionen[[Transaktionen]:[Langtext]],2,FALSE),"")</f>
        <v/>
      </c>
      <c r="V2862">
        <f>IFERROR(VLOOKUP(BTT[[#This Row],[Verwendetes Formular
(Auswahl falls relevant)]],Formulare[[Formularbezeichnung]:[Formularname (technisch)]],2,FALSE),"")</f>
        <v/>
      </c>
      <c r="AK2862">
        <f>IF(BTT[[#This Row],[Subprozess
(optionale Auswahl)]]="","okay",IF(VLOOKUP(BTT[[#This Row],[Subprozess
(optionale Auswahl)]],BPML[[Subprozess]:[Zugeordneter Hauptprozess]],3,FALSE)=BTT[[#This Row],[Hauptprozess
(Pflichtauswahl)]],"okay","falscher Subprozess"))</f>
        <v/>
      </c>
      <c r="AL2862">
        <f>IF(aktives_Teilprojekt="Master","",IF(BTT[[#This Row],[Verantwortliches TP
(automatisch)]]=VLOOKUP(aktives_Teilprojekt,Teilprojekte[[Teilprojekte]:[Kürzel]],2,FALSE),"okay","Hauptprozess anderes TP"))</f>
        <v/>
      </c>
      <c r="AM28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2">
        <f>IFERROR(IF(BTT[[#This Row],[SAP-Modul
(Pflichtauswahl)]]&lt;&gt;VLOOKUP(BTT[[#This Row],[Verwendete Transaktion (Pflichtauswahl)]],Transaktionen[[Transaktionen]:[Modul]],3,FALSE),"Modul anders","okay"),"")</f>
        <v/>
      </c>
      <c r="AP2862">
        <f>IFERROR(IF(COUNTIFS(BTT[Verwendete Transaktion (Pflichtauswahl)],BTT[[#This Row],[Verwendete Transaktion (Pflichtauswahl)]],BTT[SAP-Modul
(Pflichtauswahl)],"&lt;&gt;"&amp;BTT[[#This Row],[SAP-Modul
(Pflichtauswahl)]])&gt;0,"Modul anders","okay"),"")</f>
        <v/>
      </c>
      <c r="AQ2862">
        <f>IFERROR(IF(COUNTIFS(BTT[Verwendete Transaktion (Pflichtauswahl)],BTT[[#This Row],[Verwendete Transaktion (Pflichtauswahl)]],BTT[Verantwortliches TP
(automatisch)],"&lt;&gt;"&amp;BTT[[#This Row],[Verantwortliches TP
(automatisch)]])&gt;0,"Transaktion mehrfach","okay"),"")</f>
        <v/>
      </c>
      <c r="AR2862">
        <f>IFERROR(IF(COUNTIFS(BTT[Verwendete Transaktion (Pflichtauswahl)],BTT[[#This Row],[Verwendete Transaktion (Pflichtauswahl)]],BTT[Verantwortliches TP
(automatisch)],"&lt;&gt;"&amp;VLOOKUP(aktives_Teilprojekt,Teilprojekte[[Teilprojekte]:[Kürzel]],2,FALSE))&gt;0,"Transaktion mehrfach","okay"),"")</f>
        <v/>
      </c>
      <c r="AS2862" t="inlineStr">
        <is>
          <t>FI2833</t>
        </is>
      </c>
    </row>
    <row r="2863">
      <c r="A2863">
        <f>IFERROR(IF(BTT[[#This Row],[Lfd Nr. 
(aus konsolidierter Datei)]]&lt;&gt;"",BTT[[#This Row],[Lfd Nr. 
(aus konsolidierter Datei)]],VLOOKUP(aktives_Teilprojekt,Teilprojekte[[Teilprojekte]:[Kürzel]],2,FALSE)&amp;ROW(BTT[[#This Row],[Lfd Nr.
(automatisch)]])-2),"")</f>
        <v/>
      </c>
      <c r="E2863">
        <f>IFERROR(IF(NOT(BTT[[#This Row],[Manuelle Änderung des Verantwortliches TP
(Auswahl - bei Bedarf)]]=""),BTT[[#This Row],[Manuelle Änderung des Verantwortliches TP
(Auswahl - bei Bedarf)]],VLOOKUP(BTT[[#This Row],[Hauptprozess
(Pflichtauswahl)]],Hauptprozesse[],3,FALSE)),"")</f>
        <v/>
      </c>
      <c r="F2863" t="inlineStr">
        <is>
          <t>FI</t>
        </is>
      </c>
      <c r="G2863" t="inlineStr">
        <is>
          <t>CO-A</t>
        </is>
      </c>
      <c r="H2863" t="inlineStr">
        <is>
          <t>FI</t>
        </is>
      </c>
      <c r="I2863" t="inlineStr">
        <is>
          <t>ZIM15</t>
        </is>
      </c>
      <c r="J2863">
        <f>IFERROR(VLOOKUP(BTT[[#This Row],[Verwendete Transaktion (Pflichtauswahl)]],Transaktionen[[Transaktionen]:[Langtext]],2,FALSE),"")</f>
        <v/>
      </c>
      <c r="V2863">
        <f>IFERROR(VLOOKUP(BTT[[#This Row],[Verwendetes Formular
(Auswahl falls relevant)]],Formulare[[Formularbezeichnung]:[Formularname (technisch)]],2,FALSE),"")</f>
        <v/>
      </c>
      <c r="AK2863">
        <f>IF(BTT[[#This Row],[Subprozess
(optionale Auswahl)]]="","okay",IF(VLOOKUP(BTT[[#This Row],[Subprozess
(optionale Auswahl)]],BPML[[Subprozess]:[Zugeordneter Hauptprozess]],3,FALSE)=BTT[[#This Row],[Hauptprozess
(Pflichtauswahl)]],"okay","falscher Subprozess"))</f>
        <v/>
      </c>
      <c r="AL2863">
        <f>IF(aktives_Teilprojekt="Master","",IF(BTT[[#This Row],[Verantwortliches TP
(automatisch)]]=VLOOKUP(aktives_Teilprojekt,Teilprojekte[[Teilprojekte]:[Kürzel]],2,FALSE),"okay","Hauptprozess anderes TP"))</f>
        <v/>
      </c>
      <c r="AM28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3">
        <f>IFERROR(IF(BTT[[#This Row],[SAP-Modul
(Pflichtauswahl)]]&lt;&gt;VLOOKUP(BTT[[#This Row],[Verwendete Transaktion (Pflichtauswahl)]],Transaktionen[[Transaktionen]:[Modul]],3,FALSE),"Modul anders","okay"),"")</f>
        <v/>
      </c>
      <c r="AP2863">
        <f>IFERROR(IF(COUNTIFS(BTT[Verwendete Transaktion (Pflichtauswahl)],BTT[[#This Row],[Verwendete Transaktion (Pflichtauswahl)]],BTT[SAP-Modul
(Pflichtauswahl)],"&lt;&gt;"&amp;BTT[[#This Row],[SAP-Modul
(Pflichtauswahl)]])&gt;0,"Modul anders","okay"),"")</f>
        <v/>
      </c>
      <c r="AQ2863">
        <f>IFERROR(IF(COUNTIFS(BTT[Verwendete Transaktion (Pflichtauswahl)],BTT[[#This Row],[Verwendete Transaktion (Pflichtauswahl)]],BTT[Verantwortliches TP
(automatisch)],"&lt;&gt;"&amp;BTT[[#This Row],[Verantwortliches TP
(automatisch)]])&gt;0,"Transaktion mehrfach","okay"),"")</f>
        <v/>
      </c>
      <c r="AR2863">
        <f>IFERROR(IF(COUNTIFS(BTT[Verwendete Transaktion (Pflichtauswahl)],BTT[[#This Row],[Verwendete Transaktion (Pflichtauswahl)]],BTT[Verantwortliches TP
(automatisch)],"&lt;&gt;"&amp;VLOOKUP(aktives_Teilprojekt,Teilprojekte[[Teilprojekte]:[Kürzel]],2,FALSE))&gt;0,"Transaktion mehrfach","okay"),"")</f>
        <v/>
      </c>
      <c r="AS2863" t="inlineStr">
        <is>
          <t>FI2834</t>
        </is>
      </c>
    </row>
    <row r="2864">
      <c r="A2864">
        <f>IFERROR(IF(BTT[[#This Row],[Lfd Nr. 
(aus konsolidierter Datei)]]&lt;&gt;"",BTT[[#This Row],[Lfd Nr. 
(aus konsolidierter Datei)]],VLOOKUP(aktives_Teilprojekt,Teilprojekte[[Teilprojekte]:[Kürzel]],2,FALSE)&amp;ROW(BTT[[#This Row],[Lfd Nr.
(automatisch)]])-2),"")</f>
        <v/>
      </c>
      <c r="E2864">
        <f>IFERROR(IF(NOT(BTT[[#This Row],[Manuelle Änderung des Verantwortliches TP
(Auswahl - bei Bedarf)]]=""),BTT[[#This Row],[Manuelle Änderung des Verantwortliches TP
(Auswahl - bei Bedarf)]],VLOOKUP(BTT[[#This Row],[Hauptprozess
(Pflichtauswahl)]],Hauptprozesse[],3,FALSE)),"")</f>
        <v/>
      </c>
      <c r="F2864" t="inlineStr">
        <is>
          <t>FI</t>
        </is>
      </c>
      <c r="G2864" t="inlineStr">
        <is>
          <t>CO-A</t>
        </is>
      </c>
      <c r="H2864" t="inlineStr">
        <is>
          <t>FI</t>
        </is>
      </c>
      <c r="I2864" t="inlineStr">
        <is>
          <t>ZIMS10</t>
        </is>
      </c>
      <c r="J2864">
        <f>IFERROR(VLOOKUP(BTT[[#This Row],[Verwendete Transaktion (Pflichtauswahl)]],Transaktionen[[Transaktionen]:[Langtext]],2,FALSE),"")</f>
        <v/>
      </c>
      <c r="V2864">
        <f>IFERROR(VLOOKUP(BTT[[#This Row],[Verwendetes Formular
(Auswahl falls relevant)]],Formulare[[Formularbezeichnung]:[Formularname (technisch)]],2,FALSE),"")</f>
        <v/>
      </c>
      <c r="AK2864">
        <f>IF(BTT[[#This Row],[Subprozess
(optionale Auswahl)]]="","okay",IF(VLOOKUP(BTT[[#This Row],[Subprozess
(optionale Auswahl)]],BPML[[Subprozess]:[Zugeordneter Hauptprozess]],3,FALSE)=BTT[[#This Row],[Hauptprozess
(Pflichtauswahl)]],"okay","falscher Subprozess"))</f>
        <v/>
      </c>
      <c r="AL2864">
        <f>IF(aktives_Teilprojekt="Master","",IF(BTT[[#This Row],[Verantwortliches TP
(automatisch)]]=VLOOKUP(aktives_Teilprojekt,Teilprojekte[[Teilprojekte]:[Kürzel]],2,FALSE),"okay","Hauptprozess anderes TP"))</f>
        <v/>
      </c>
      <c r="AM28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4">
        <f>IFERROR(IF(BTT[[#This Row],[SAP-Modul
(Pflichtauswahl)]]&lt;&gt;VLOOKUP(BTT[[#This Row],[Verwendete Transaktion (Pflichtauswahl)]],Transaktionen[[Transaktionen]:[Modul]],3,FALSE),"Modul anders","okay"),"")</f>
        <v/>
      </c>
      <c r="AP2864">
        <f>IFERROR(IF(COUNTIFS(BTT[Verwendete Transaktion (Pflichtauswahl)],BTT[[#This Row],[Verwendete Transaktion (Pflichtauswahl)]],BTT[SAP-Modul
(Pflichtauswahl)],"&lt;&gt;"&amp;BTT[[#This Row],[SAP-Modul
(Pflichtauswahl)]])&gt;0,"Modul anders","okay"),"")</f>
        <v/>
      </c>
      <c r="AQ2864">
        <f>IFERROR(IF(COUNTIFS(BTT[Verwendete Transaktion (Pflichtauswahl)],BTT[[#This Row],[Verwendete Transaktion (Pflichtauswahl)]],BTT[Verantwortliches TP
(automatisch)],"&lt;&gt;"&amp;BTT[[#This Row],[Verantwortliches TP
(automatisch)]])&gt;0,"Transaktion mehrfach","okay"),"")</f>
        <v/>
      </c>
      <c r="AR2864">
        <f>IFERROR(IF(COUNTIFS(BTT[Verwendete Transaktion (Pflichtauswahl)],BTT[[#This Row],[Verwendete Transaktion (Pflichtauswahl)]],BTT[Verantwortliches TP
(automatisch)],"&lt;&gt;"&amp;VLOOKUP(aktives_Teilprojekt,Teilprojekte[[Teilprojekte]:[Kürzel]],2,FALSE))&gt;0,"Transaktion mehrfach","okay"),"")</f>
        <v/>
      </c>
      <c r="AS2864" t="inlineStr">
        <is>
          <t>FI2835</t>
        </is>
      </c>
    </row>
    <row r="2865">
      <c r="A2865">
        <f>IFERROR(IF(BTT[[#This Row],[Lfd Nr. 
(aus konsolidierter Datei)]]&lt;&gt;"",BTT[[#This Row],[Lfd Nr. 
(aus konsolidierter Datei)]],VLOOKUP(aktives_Teilprojekt,Teilprojekte[[Teilprojekte]:[Kürzel]],2,FALSE)&amp;ROW(BTT[[#This Row],[Lfd Nr.
(automatisch)]])-2),"")</f>
        <v/>
      </c>
      <c r="E2865">
        <f>IFERROR(IF(NOT(BTT[[#This Row],[Manuelle Änderung des Verantwortliches TP
(Auswahl - bei Bedarf)]]=""),BTT[[#This Row],[Manuelle Änderung des Verantwortliches TP
(Auswahl - bei Bedarf)]],VLOOKUP(BTT[[#This Row],[Hauptprozess
(Pflichtauswahl)]],Hauptprozesse[],3,FALSE)),"")</f>
        <v/>
      </c>
      <c r="F2865" t="inlineStr">
        <is>
          <t>FI</t>
        </is>
      </c>
      <c r="G2865" t="inlineStr">
        <is>
          <t>CO-O</t>
        </is>
      </c>
      <c r="H2865" t="inlineStr">
        <is>
          <t>FI</t>
        </is>
      </c>
      <c r="I2865" t="inlineStr">
        <is>
          <t>ZKA_5A21</t>
        </is>
      </c>
      <c r="J2865">
        <f>IFERROR(VLOOKUP(BTT[[#This Row],[Verwendete Transaktion (Pflichtauswahl)]],Transaktionen[[Transaktionen]:[Langtext]],2,FALSE),"")</f>
        <v/>
      </c>
      <c r="V2865">
        <f>IFERROR(VLOOKUP(BTT[[#This Row],[Verwendetes Formular
(Auswahl falls relevant)]],Formulare[[Formularbezeichnung]:[Formularname (technisch)]],2,FALSE),"")</f>
        <v/>
      </c>
      <c r="AK2865">
        <f>IF(BTT[[#This Row],[Subprozess
(optionale Auswahl)]]="","okay",IF(VLOOKUP(BTT[[#This Row],[Subprozess
(optionale Auswahl)]],BPML[[Subprozess]:[Zugeordneter Hauptprozess]],3,FALSE)=BTT[[#This Row],[Hauptprozess
(Pflichtauswahl)]],"okay","falscher Subprozess"))</f>
        <v/>
      </c>
      <c r="AL2865">
        <f>IF(aktives_Teilprojekt="Master","",IF(BTT[[#This Row],[Verantwortliches TP
(automatisch)]]=VLOOKUP(aktives_Teilprojekt,Teilprojekte[[Teilprojekte]:[Kürzel]],2,FALSE),"okay","Hauptprozess anderes TP"))</f>
        <v/>
      </c>
      <c r="AM28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5">
        <f>IFERROR(IF(BTT[[#This Row],[SAP-Modul
(Pflichtauswahl)]]&lt;&gt;VLOOKUP(BTT[[#This Row],[Verwendete Transaktion (Pflichtauswahl)]],Transaktionen[[Transaktionen]:[Modul]],3,FALSE),"Modul anders","okay"),"")</f>
        <v/>
      </c>
      <c r="AP2865">
        <f>IFERROR(IF(COUNTIFS(BTT[Verwendete Transaktion (Pflichtauswahl)],BTT[[#This Row],[Verwendete Transaktion (Pflichtauswahl)]],BTT[SAP-Modul
(Pflichtauswahl)],"&lt;&gt;"&amp;BTT[[#This Row],[SAP-Modul
(Pflichtauswahl)]])&gt;0,"Modul anders","okay"),"")</f>
        <v/>
      </c>
      <c r="AQ2865">
        <f>IFERROR(IF(COUNTIFS(BTT[Verwendete Transaktion (Pflichtauswahl)],BTT[[#This Row],[Verwendete Transaktion (Pflichtauswahl)]],BTT[Verantwortliches TP
(automatisch)],"&lt;&gt;"&amp;BTT[[#This Row],[Verantwortliches TP
(automatisch)]])&gt;0,"Transaktion mehrfach","okay"),"")</f>
        <v/>
      </c>
      <c r="AR2865">
        <f>IFERROR(IF(COUNTIFS(BTT[Verwendete Transaktion (Pflichtauswahl)],BTT[[#This Row],[Verwendete Transaktion (Pflichtauswahl)]],BTT[Verantwortliches TP
(automatisch)],"&lt;&gt;"&amp;VLOOKUP(aktives_Teilprojekt,Teilprojekte[[Teilprojekte]:[Kürzel]],2,FALSE))&gt;0,"Transaktion mehrfach","okay"),"")</f>
        <v/>
      </c>
      <c r="AS2865" t="inlineStr">
        <is>
          <t>FI2836</t>
        </is>
      </c>
    </row>
    <row r="2866">
      <c r="A2866">
        <f>IFERROR(IF(BTT[[#This Row],[Lfd Nr. 
(aus konsolidierter Datei)]]&lt;&gt;"",BTT[[#This Row],[Lfd Nr. 
(aus konsolidierter Datei)]],VLOOKUP(aktives_Teilprojekt,Teilprojekte[[Teilprojekte]:[Kürzel]],2,FALSE)&amp;ROW(BTT[[#This Row],[Lfd Nr.
(automatisch)]])-2),"")</f>
        <v/>
      </c>
      <c r="E2866">
        <f>IFERROR(IF(NOT(BTT[[#This Row],[Manuelle Änderung des Verantwortliches TP
(Auswahl - bei Bedarf)]]=""),BTT[[#This Row],[Manuelle Änderung des Verantwortliches TP
(Auswahl - bei Bedarf)]],VLOOKUP(BTT[[#This Row],[Hauptprozess
(Pflichtauswahl)]],Hauptprozesse[],3,FALSE)),"")</f>
        <v/>
      </c>
      <c r="F2866" t="inlineStr">
        <is>
          <t>FI</t>
        </is>
      </c>
      <c r="G2866" t="inlineStr">
        <is>
          <t>CO-O</t>
        </is>
      </c>
      <c r="H2866" t="inlineStr">
        <is>
          <t>FI</t>
        </is>
      </c>
      <c r="I2866" t="inlineStr">
        <is>
          <t>ZKA_5AR1_01</t>
        </is>
      </c>
      <c r="J2866">
        <f>IFERROR(VLOOKUP(BTT[[#This Row],[Verwendete Transaktion (Pflichtauswahl)]],Transaktionen[[Transaktionen]:[Langtext]],2,FALSE),"")</f>
        <v/>
      </c>
      <c r="V2866">
        <f>IFERROR(VLOOKUP(BTT[[#This Row],[Verwendetes Formular
(Auswahl falls relevant)]],Formulare[[Formularbezeichnung]:[Formularname (technisch)]],2,FALSE),"")</f>
        <v/>
      </c>
      <c r="AK2866">
        <f>IF(BTT[[#This Row],[Subprozess
(optionale Auswahl)]]="","okay",IF(VLOOKUP(BTT[[#This Row],[Subprozess
(optionale Auswahl)]],BPML[[Subprozess]:[Zugeordneter Hauptprozess]],3,FALSE)=BTT[[#This Row],[Hauptprozess
(Pflichtauswahl)]],"okay","falscher Subprozess"))</f>
        <v/>
      </c>
      <c r="AL2866">
        <f>IF(aktives_Teilprojekt="Master","",IF(BTT[[#This Row],[Verantwortliches TP
(automatisch)]]=VLOOKUP(aktives_Teilprojekt,Teilprojekte[[Teilprojekte]:[Kürzel]],2,FALSE),"okay","Hauptprozess anderes TP"))</f>
        <v/>
      </c>
      <c r="AM28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6">
        <f>IFERROR(IF(BTT[[#This Row],[SAP-Modul
(Pflichtauswahl)]]&lt;&gt;VLOOKUP(BTT[[#This Row],[Verwendete Transaktion (Pflichtauswahl)]],Transaktionen[[Transaktionen]:[Modul]],3,FALSE),"Modul anders","okay"),"")</f>
        <v/>
      </c>
      <c r="AP2866">
        <f>IFERROR(IF(COUNTIFS(BTT[Verwendete Transaktion (Pflichtauswahl)],BTT[[#This Row],[Verwendete Transaktion (Pflichtauswahl)]],BTT[SAP-Modul
(Pflichtauswahl)],"&lt;&gt;"&amp;BTT[[#This Row],[SAP-Modul
(Pflichtauswahl)]])&gt;0,"Modul anders","okay"),"")</f>
        <v/>
      </c>
      <c r="AQ2866">
        <f>IFERROR(IF(COUNTIFS(BTT[Verwendete Transaktion (Pflichtauswahl)],BTT[[#This Row],[Verwendete Transaktion (Pflichtauswahl)]],BTT[Verantwortliches TP
(automatisch)],"&lt;&gt;"&amp;BTT[[#This Row],[Verantwortliches TP
(automatisch)]])&gt;0,"Transaktion mehrfach","okay"),"")</f>
        <v/>
      </c>
      <c r="AR2866">
        <f>IFERROR(IF(COUNTIFS(BTT[Verwendete Transaktion (Pflichtauswahl)],BTT[[#This Row],[Verwendete Transaktion (Pflichtauswahl)]],BTT[Verantwortliches TP
(automatisch)],"&lt;&gt;"&amp;VLOOKUP(aktives_Teilprojekt,Teilprojekte[[Teilprojekte]:[Kürzel]],2,FALSE))&gt;0,"Transaktion mehrfach","okay"),"")</f>
        <v/>
      </c>
      <c r="AS2866" t="inlineStr">
        <is>
          <t>FI2837</t>
        </is>
      </c>
    </row>
    <row r="2867">
      <c r="A2867">
        <f>IFERROR(IF(BTT[[#This Row],[Lfd Nr. 
(aus konsolidierter Datei)]]&lt;&gt;"",BTT[[#This Row],[Lfd Nr. 
(aus konsolidierter Datei)]],VLOOKUP(aktives_Teilprojekt,Teilprojekte[[Teilprojekte]:[Kürzel]],2,FALSE)&amp;ROW(BTT[[#This Row],[Lfd Nr.
(automatisch)]])-2),"")</f>
        <v/>
      </c>
      <c r="E2867">
        <f>IFERROR(IF(NOT(BTT[[#This Row],[Manuelle Änderung des Verantwortliches TP
(Auswahl - bei Bedarf)]]=""),BTT[[#This Row],[Manuelle Änderung des Verantwortliches TP
(Auswahl - bei Bedarf)]],VLOOKUP(BTT[[#This Row],[Hauptprozess
(Pflichtauswahl)]],Hauptprozesse[],3,FALSE)),"")</f>
        <v/>
      </c>
      <c r="F2867" t="inlineStr">
        <is>
          <t>FI</t>
        </is>
      </c>
      <c r="G2867" t="inlineStr">
        <is>
          <t>CO-O</t>
        </is>
      </c>
      <c r="H2867" t="inlineStr">
        <is>
          <t>FI</t>
        </is>
      </c>
      <c r="I2867" t="inlineStr">
        <is>
          <t>ZKA_Z5AC_01</t>
        </is>
      </c>
      <c r="J2867">
        <f>IFERROR(VLOOKUP(BTT[[#This Row],[Verwendete Transaktion (Pflichtauswahl)]],Transaktionen[[Transaktionen]:[Langtext]],2,FALSE),"")</f>
        <v/>
      </c>
      <c r="V2867">
        <f>IFERROR(VLOOKUP(BTT[[#This Row],[Verwendetes Formular
(Auswahl falls relevant)]],Formulare[[Formularbezeichnung]:[Formularname (technisch)]],2,FALSE),"")</f>
        <v/>
      </c>
      <c r="AK2867">
        <f>IF(BTT[[#This Row],[Subprozess
(optionale Auswahl)]]="","okay",IF(VLOOKUP(BTT[[#This Row],[Subprozess
(optionale Auswahl)]],BPML[[Subprozess]:[Zugeordneter Hauptprozess]],3,FALSE)=BTT[[#This Row],[Hauptprozess
(Pflichtauswahl)]],"okay","falscher Subprozess"))</f>
        <v/>
      </c>
      <c r="AL2867">
        <f>IF(aktives_Teilprojekt="Master","",IF(BTT[[#This Row],[Verantwortliches TP
(automatisch)]]=VLOOKUP(aktives_Teilprojekt,Teilprojekte[[Teilprojekte]:[Kürzel]],2,FALSE),"okay","Hauptprozess anderes TP"))</f>
        <v/>
      </c>
      <c r="AM28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7">
        <f>IFERROR(IF(BTT[[#This Row],[SAP-Modul
(Pflichtauswahl)]]&lt;&gt;VLOOKUP(BTT[[#This Row],[Verwendete Transaktion (Pflichtauswahl)]],Transaktionen[[Transaktionen]:[Modul]],3,FALSE),"Modul anders","okay"),"")</f>
        <v/>
      </c>
      <c r="AP2867">
        <f>IFERROR(IF(COUNTIFS(BTT[Verwendete Transaktion (Pflichtauswahl)],BTT[[#This Row],[Verwendete Transaktion (Pflichtauswahl)]],BTT[SAP-Modul
(Pflichtauswahl)],"&lt;&gt;"&amp;BTT[[#This Row],[SAP-Modul
(Pflichtauswahl)]])&gt;0,"Modul anders","okay"),"")</f>
        <v/>
      </c>
      <c r="AQ2867">
        <f>IFERROR(IF(COUNTIFS(BTT[Verwendete Transaktion (Pflichtauswahl)],BTT[[#This Row],[Verwendete Transaktion (Pflichtauswahl)]],BTT[Verantwortliches TP
(automatisch)],"&lt;&gt;"&amp;BTT[[#This Row],[Verantwortliches TP
(automatisch)]])&gt;0,"Transaktion mehrfach","okay"),"")</f>
        <v/>
      </c>
      <c r="AR2867">
        <f>IFERROR(IF(COUNTIFS(BTT[Verwendete Transaktion (Pflichtauswahl)],BTT[[#This Row],[Verwendete Transaktion (Pflichtauswahl)]],BTT[Verantwortliches TP
(automatisch)],"&lt;&gt;"&amp;VLOOKUP(aktives_Teilprojekt,Teilprojekte[[Teilprojekte]:[Kürzel]],2,FALSE))&gt;0,"Transaktion mehrfach","okay"),"")</f>
        <v/>
      </c>
      <c r="AS2867" t="inlineStr">
        <is>
          <t>FI2838</t>
        </is>
      </c>
    </row>
    <row r="2868">
      <c r="A2868">
        <f>IFERROR(IF(BTT[[#This Row],[Lfd Nr. 
(aus konsolidierter Datei)]]&lt;&gt;"",BTT[[#This Row],[Lfd Nr. 
(aus konsolidierter Datei)]],VLOOKUP(aktives_Teilprojekt,Teilprojekte[[Teilprojekte]:[Kürzel]],2,FALSE)&amp;ROW(BTT[[#This Row],[Lfd Nr.
(automatisch)]])-2),"")</f>
        <v/>
      </c>
      <c r="E2868">
        <f>IFERROR(IF(NOT(BTT[[#This Row],[Manuelle Änderung des Verantwortliches TP
(Auswahl - bei Bedarf)]]=""),BTT[[#This Row],[Manuelle Änderung des Verantwortliches TP
(Auswahl - bei Bedarf)]],VLOOKUP(BTT[[#This Row],[Hauptprozess
(Pflichtauswahl)]],Hauptprozesse[],3,FALSE)),"")</f>
        <v/>
      </c>
      <c r="F2868" t="inlineStr">
        <is>
          <t>FI</t>
        </is>
      </c>
      <c r="G2868" t="inlineStr">
        <is>
          <t>CO-O</t>
        </is>
      </c>
      <c r="H2868" t="inlineStr">
        <is>
          <t>FI</t>
        </is>
      </c>
      <c r="I2868" t="inlineStr">
        <is>
          <t>ZKA_Z5R1_01</t>
        </is>
      </c>
      <c r="J2868">
        <f>IFERROR(VLOOKUP(BTT[[#This Row],[Verwendete Transaktion (Pflichtauswahl)]],Transaktionen[[Transaktionen]:[Langtext]],2,FALSE),"")</f>
        <v/>
      </c>
      <c r="V2868">
        <f>IFERROR(VLOOKUP(BTT[[#This Row],[Verwendetes Formular
(Auswahl falls relevant)]],Formulare[[Formularbezeichnung]:[Formularname (technisch)]],2,FALSE),"")</f>
        <v/>
      </c>
      <c r="AK2868">
        <f>IF(BTT[[#This Row],[Subprozess
(optionale Auswahl)]]="","okay",IF(VLOOKUP(BTT[[#This Row],[Subprozess
(optionale Auswahl)]],BPML[[Subprozess]:[Zugeordneter Hauptprozess]],3,FALSE)=BTT[[#This Row],[Hauptprozess
(Pflichtauswahl)]],"okay","falscher Subprozess"))</f>
        <v/>
      </c>
      <c r="AL2868">
        <f>IF(aktives_Teilprojekt="Master","",IF(BTT[[#This Row],[Verantwortliches TP
(automatisch)]]=VLOOKUP(aktives_Teilprojekt,Teilprojekte[[Teilprojekte]:[Kürzel]],2,FALSE),"okay","Hauptprozess anderes TP"))</f>
        <v/>
      </c>
      <c r="AM28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8">
        <f>IFERROR(IF(BTT[[#This Row],[SAP-Modul
(Pflichtauswahl)]]&lt;&gt;VLOOKUP(BTT[[#This Row],[Verwendete Transaktion (Pflichtauswahl)]],Transaktionen[[Transaktionen]:[Modul]],3,FALSE),"Modul anders","okay"),"")</f>
        <v/>
      </c>
      <c r="AP2868">
        <f>IFERROR(IF(COUNTIFS(BTT[Verwendete Transaktion (Pflichtauswahl)],BTT[[#This Row],[Verwendete Transaktion (Pflichtauswahl)]],BTT[SAP-Modul
(Pflichtauswahl)],"&lt;&gt;"&amp;BTT[[#This Row],[SAP-Modul
(Pflichtauswahl)]])&gt;0,"Modul anders","okay"),"")</f>
        <v/>
      </c>
      <c r="AQ2868">
        <f>IFERROR(IF(COUNTIFS(BTT[Verwendete Transaktion (Pflichtauswahl)],BTT[[#This Row],[Verwendete Transaktion (Pflichtauswahl)]],BTT[Verantwortliches TP
(automatisch)],"&lt;&gt;"&amp;BTT[[#This Row],[Verantwortliches TP
(automatisch)]])&gt;0,"Transaktion mehrfach","okay"),"")</f>
        <v/>
      </c>
      <c r="AR2868">
        <f>IFERROR(IF(COUNTIFS(BTT[Verwendete Transaktion (Pflichtauswahl)],BTT[[#This Row],[Verwendete Transaktion (Pflichtauswahl)]],BTT[Verantwortliches TP
(automatisch)],"&lt;&gt;"&amp;VLOOKUP(aktives_Teilprojekt,Teilprojekte[[Teilprojekte]:[Kürzel]],2,FALSE))&gt;0,"Transaktion mehrfach","okay"),"")</f>
        <v/>
      </c>
      <c r="AS2868" t="inlineStr">
        <is>
          <t>FI2839</t>
        </is>
      </c>
    </row>
    <row r="2869">
      <c r="A2869">
        <f>IFERROR(IF(BTT[[#This Row],[Lfd Nr. 
(aus konsolidierter Datei)]]&lt;&gt;"",BTT[[#This Row],[Lfd Nr. 
(aus konsolidierter Datei)]],VLOOKUP(aktives_Teilprojekt,Teilprojekte[[Teilprojekte]:[Kürzel]],2,FALSE)&amp;ROW(BTT[[#This Row],[Lfd Nr.
(automatisch)]])-2),"")</f>
        <v/>
      </c>
      <c r="E2869">
        <f>IFERROR(IF(NOT(BTT[[#This Row],[Manuelle Änderung des Verantwortliches TP
(Auswahl - bei Bedarf)]]=""),BTT[[#This Row],[Manuelle Änderung des Verantwortliches TP
(Auswahl - bei Bedarf)]],VLOOKUP(BTT[[#This Row],[Hauptprozess
(Pflichtauswahl)]],Hauptprozesse[],3,FALSE)),"")</f>
        <v/>
      </c>
      <c r="F2869" t="inlineStr">
        <is>
          <t>FI</t>
        </is>
      </c>
      <c r="G2869" t="inlineStr">
        <is>
          <t>CO-O</t>
        </is>
      </c>
      <c r="H2869" t="inlineStr">
        <is>
          <t>FI</t>
        </is>
      </c>
      <c r="I2869" t="inlineStr">
        <is>
          <t>ZKO_6OAB_01</t>
        </is>
      </c>
      <c r="J2869">
        <f>IFERROR(VLOOKUP(BTT[[#This Row],[Verwendete Transaktion (Pflichtauswahl)]],Transaktionen[[Transaktionen]:[Langtext]],2,FALSE),"")</f>
        <v/>
      </c>
      <c r="V2869">
        <f>IFERROR(VLOOKUP(BTT[[#This Row],[Verwendetes Formular
(Auswahl falls relevant)]],Formulare[[Formularbezeichnung]:[Formularname (technisch)]],2,FALSE),"")</f>
        <v/>
      </c>
      <c r="AK2869">
        <f>IF(BTT[[#This Row],[Subprozess
(optionale Auswahl)]]="","okay",IF(VLOOKUP(BTT[[#This Row],[Subprozess
(optionale Auswahl)]],BPML[[Subprozess]:[Zugeordneter Hauptprozess]],3,FALSE)=BTT[[#This Row],[Hauptprozess
(Pflichtauswahl)]],"okay","falscher Subprozess"))</f>
        <v/>
      </c>
      <c r="AL2869">
        <f>IF(aktives_Teilprojekt="Master","",IF(BTT[[#This Row],[Verantwortliches TP
(automatisch)]]=VLOOKUP(aktives_Teilprojekt,Teilprojekte[[Teilprojekte]:[Kürzel]],2,FALSE),"okay","Hauptprozess anderes TP"))</f>
        <v/>
      </c>
      <c r="AM28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69">
        <f>IFERROR(IF(BTT[[#This Row],[SAP-Modul
(Pflichtauswahl)]]&lt;&gt;VLOOKUP(BTT[[#This Row],[Verwendete Transaktion (Pflichtauswahl)]],Transaktionen[[Transaktionen]:[Modul]],3,FALSE),"Modul anders","okay"),"")</f>
        <v/>
      </c>
      <c r="AP2869">
        <f>IFERROR(IF(COUNTIFS(BTT[Verwendete Transaktion (Pflichtauswahl)],BTT[[#This Row],[Verwendete Transaktion (Pflichtauswahl)]],BTT[SAP-Modul
(Pflichtauswahl)],"&lt;&gt;"&amp;BTT[[#This Row],[SAP-Modul
(Pflichtauswahl)]])&gt;0,"Modul anders","okay"),"")</f>
        <v/>
      </c>
      <c r="AQ2869">
        <f>IFERROR(IF(COUNTIFS(BTT[Verwendete Transaktion (Pflichtauswahl)],BTT[[#This Row],[Verwendete Transaktion (Pflichtauswahl)]],BTT[Verantwortliches TP
(automatisch)],"&lt;&gt;"&amp;BTT[[#This Row],[Verantwortliches TP
(automatisch)]])&gt;0,"Transaktion mehrfach","okay"),"")</f>
        <v/>
      </c>
      <c r="AR2869">
        <f>IFERROR(IF(COUNTIFS(BTT[Verwendete Transaktion (Pflichtauswahl)],BTT[[#This Row],[Verwendete Transaktion (Pflichtauswahl)]],BTT[Verantwortliches TP
(automatisch)],"&lt;&gt;"&amp;VLOOKUP(aktives_Teilprojekt,Teilprojekte[[Teilprojekte]:[Kürzel]],2,FALSE))&gt;0,"Transaktion mehrfach","okay"),"")</f>
        <v/>
      </c>
      <c r="AS2869" t="inlineStr">
        <is>
          <t>FI2840</t>
        </is>
      </c>
    </row>
    <row r="2870">
      <c r="A2870">
        <f>IFERROR(IF(BTT[[#This Row],[Lfd Nr. 
(aus konsolidierter Datei)]]&lt;&gt;"",BTT[[#This Row],[Lfd Nr. 
(aus konsolidierter Datei)]],VLOOKUP(aktives_Teilprojekt,Teilprojekte[[Teilprojekte]:[Kürzel]],2,FALSE)&amp;ROW(BTT[[#This Row],[Lfd Nr.
(automatisch)]])-2),"")</f>
        <v/>
      </c>
      <c r="E2870">
        <f>IFERROR(IF(NOT(BTT[[#This Row],[Manuelle Änderung des Verantwortliches TP
(Auswahl - bei Bedarf)]]=""),BTT[[#This Row],[Manuelle Änderung des Verantwortliches TP
(Auswahl - bei Bedarf)]],VLOOKUP(BTT[[#This Row],[Hauptprozess
(Pflichtauswahl)]],Hauptprozesse[],3,FALSE)),"")</f>
        <v/>
      </c>
      <c r="F2870" t="inlineStr">
        <is>
          <t>FI</t>
        </is>
      </c>
      <c r="G2870" t="inlineStr">
        <is>
          <t>CO-O</t>
        </is>
      </c>
      <c r="H2870" t="inlineStr">
        <is>
          <t>FI</t>
        </is>
      </c>
      <c r="I2870" t="inlineStr">
        <is>
          <t>ZKO_Z600</t>
        </is>
      </c>
      <c r="J2870">
        <f>IFERROR(VLOOKUP(BTT[[#This Row],[Verwendete Transaktion (Pflichtauswahl)]],Transaktionen[[Transaktionen]:[Langtext]],2,FALSE),"")</f>
        <v/>
      </c>
      <c r="V2870">
        <f>IFERROR(VLOOKUP(BTT[[#This Row],[Verwendetes Formular
(Auswahl falls relevant)]],Formulare[[Formularbezeichnung]:[Formularname (technisch)]],2,FALSE),"")</f>
        <v/>
      </c>
      <c r="AK2870">
        <f>IF(BTT[[#This Row],[Subprozess
(optionale Auswahl)]]="","okay",IF(VLOOKUP(BTT[[#This Row],[Subprozess
(optionale Auswahl)]],BPML[[Subprozess]:[Zugeordneter Hauptprozess]],3,FALSE)=BTT[[#This Row],[Hauptprozess
(Pflichtauswahl)]],"okay","falscher Subprozess"))</f>
        <v/>
      </c>
      <c r="AL2870">
        <f>IF(aktives_Teilprojekt="Master","",IF(BTT[[#This Row],[Verantwortliches TP
(automatisch)]]=VLOOKUP(aktives_Teilprojekt,Teilprojekte[[Teilprojekte]:[Kürzel]],2,FALSE),"okay","Hauptprozess anderes TP"))</f>
        <v/>
      </c>
      <c r="AM28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0">
        <f>IFERROR(IF(BTT[[#This Row],[SAP-Modul
(Pflichtauswahl)]]&lt;&gt;VLOOKUP(BTT[[#This Row],[Verwendete Transaktion (Pflichtauswahl)]],Transaktionen[[Transaktionen]:[Modul]],3,FALSE),"Modul anders","okay"),"")</f>
        <v/>
      </c>
      <c r="AP2870">
        <f>IFERROR(IF(COUNTIFS(BTT[Verwendete Transaktion (Pflichtauswahl)],BTT[[#This Row],[Verwendete Transaktion (Pflichtauswahl)]],BTT[SAP-Modul
(Pflichtauswahl)],"&lt;&gt;"&amp;BTT[[#This Row],[SAP-Modul
(Pflichtauswahl)]])&gt;0,"Modul anders","okay"),"")</f>
        <v/>
      </c>
      <c r="AQ2870">
        <f>IFERROR(IF(COUNTIFS(BTT[Verwendete Transaktion (Pflichtauswahl)],BTT[[#This Row],[Verwendete Transaktion (Pflichtauswahl)]],BTT[Verantwortliches TP
(automatisch)],"&lt;&gt;"&amp;BTT[[#This Row],[Verantwortliches TP
(automatisch)]])&gt;0,"Transaktion mehrfach","okay"),"")</f>
        <v/>
      </c>
      <c r="AR2870">
        <f>IFERROR(IF(COUNTIFS(BTT[Verwendete Transaktion (Pflichtauswahl)],BTT[[#This Row],[Verwendete Transaktion (Pflichtauswahl)]],BTT[Verantwortliches TP
(automatisch)],"&lt;&gt;"&amp;VLOOKUP(aktives_Teilprojekt,Teilprojekte[[Teilprojekte]:[Kürzel]],2,FALSE))&gt;0,"Transaktion mehrfach","okay"),"")</f>
        <v/>
      </c>
      <c r="AS2870" t="inlineStr">
        <is>
          <t>FI2841</t>
        </is>
      </c>
    </row>
    <row r="2871">
      <c r="A2871">
        <f>IFERROR(IF(BTT[[#This Row],[Lfd Nr. 
(aus konsolidierter Datei)]]&lt;&gt;"",BTT[[#This Row],[Lfd Nr. 
(aus konsolidierter Datei)]],VLOOKUP(aktives_Teilprojekt,Teilprojekte[[Teilprojekte]:[Kürzel]],2,FALSE)&amp;ROW(BTT[[#This Row],[Lfd Nr.
(automatisch)]])-2),"")</f>
        <v/>
      </c>
      <c r="E2871">
        <f>IFERROR(IF(NOT(BTT[[#This Row],[Manuelle Änderung des Verantwortliches TP
(Auswahl - bei Bedarf)]]=""),BTT[[#This Row],[Manuelle Änderung des Verantwortliches TP
(Auswahl - bei Bedarf)]],VLOOKUP(BTT[[#This Row],[Hauptprozess
(Pflichtauswahl)]],Hauptprozesse[],3,FALSE)),"")</f>
        <v/>
      </c>
      <c r="F2871" t="inlineStr">
        <is>
          <t>FI</t>
        </is>
      </c>
      <c r="G2871" t="inlineStr">
        <is>
          <t>CO-O</t>
        </is>
      </c>
      <c r="H2871" t="inlineStr">
        <is>
          <t>FI</t>
        </is>
      </c>
      <c r="I2871" t="inlineStr">
        <is>
          <t>ZKO_Z601</t>
        </is>
      </c>
      <c r="J2871">
        <f>IFERROR(VLOOKUP(BTT[[#This Row],[Verwendete Transaktion (Pflichtauswahl)]],Transaktionen[[Transaktionen]:[Langtext]],2,FALSE),"")</f>
        <v/>
      </c>
      <c r="V2871">
        <f>IFERROR(VLOOKUP(BTT[[#This Row],[Verwendetes Formular
(Auswahl falls relevant)]],Formulare[[Formularbezeichnung]:[Formularname (technisch)]],2,FALSE),"")</f>
        <v/>
      </c>
      <c r="AK2871">
        <f>IF(BTT[[#This Row],[Subprozess
(optionale Auswahl)]]="","okay",IF(VLOOKUP(BTT[[#This Row],[Subprozess
(optionale Auswahl)]],BPML[[Subprozess]:[Zugeordneter Hauptprozess]],3,FALSE)=BTT[[#This Row],[Hauptprozess
(Pflichtauswahl)]],"okay","falscher Subprozess"))</f>
        <v/>
      </c>
      <c r="AL2871">
        <f>IF(aktives_Teilprojekt="Master","",IF(BTT[[#This Row],[Verantwortliches TP
(automatisch)]]=VLOOKUP(aktives_Teilprojekt,Teilprojekte[[Teilprojekte]:[Kürzel]],2,FALSE),"okay","Hauptprozess anderes TP"))</f>
        <v/>
      </c>
      <c r="AM28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1">
        <f>IFERROR(IF(BTT[[#This Row],[SAP-Modul
(Pflichtauswahl)]]&lt;&gt;VLOOKUP(BTT[[#This Row],[Verwendete Transaktion (Pflichtauswahl)]],Transaktionen[[Transaktionen]:[Modul]],3,FALSE),"Modul anders","okay"),"")</f>
        <v/>
      </c>
      <c r="AP2871">
        <f>IFERROR(IF(COUNTIFS(BTT[Verwendete Transaktion (Pflichtauswahl)],BTT[[#This Row],[Verwendete Transaktion (Pflichtauswahl)]],BTT[SAP-Modul
(Pflichtauswahl)],"&lt;&gt;"&amp;BTT[[#This Row],[SAP-Modul
(Pflichtauswahl)]])&gt;0,"Modul anders","okay"),"")</f>
        <v/>
      </c>
      <c r="AQ2871">
        <f>IFERROR(IF(COUNTIFS(BTT[Verwendete Transaktion (Pflichtauswahl)],BTT[[#This Row],[Verwendete Transaktion (Pflichtauswahl)]],BTT[Verantwortliches TP
(automatisch)],"&lt;&gt;"&amp;BTT[[#This Row],[Verantwortliches TP
(automatisch)]])&gt;0,"Transaktion mehrfach","okay"),"")</f>
        <v/>
      </c>
      <c r="AR2871">
        <f>IFERROR(IF(COUNTIFS(BTT[Verwendete Transaktion (Pflichtauswahl)],BTT[[#This Row],[Verwendete Transaktion (Pflichtauswahl)]],BTT[Verantwortliches TP
(automatisch)],"&lt;&gt;"&amp;VLOOKUP(aktives_Teilprojekt,Teilprojekte[[Teilprojekte]:[Kürzel]],2,FALSE))&gt;0,"Transaktion mehrfach","okay"),"")</f>
        <v/>
      </c>
      <c r="AS2871" t="inlineStr">
        <is>
          <t>FI2842</t>
        </is>
      </c>
    </row>
    <row r="2872">
      <c r="A2872">
        <f>IFERROR(IF(BTT[[#This Row],[Lfd Nr. 
(aus konsolidierter Datei)]]&lt;&gt;"",BTT[[#This Row],[Lfd Nr. 
(aus konsolidierter Datei)]],VLOOKUP(aktives_Teilprojekt,Teilprojekte[[Teilprojekte]:[Kürzel]],2,FALSE)&amp;ROW(BTT[[#This Row],[Lfd Nr.
(automatisch)]])-2),"")</f>
        <v/>
      </c>
      <c r="E2872">
        <f>IFERROR(IF(NOT(BTT[[#This Row],[Manuelle Änderung des Verantwortliches TP
(Auswahl - bei Bedarf)]]=""),BTT[[#This Row],[Manuelle Änderung des Verantwortliches TP
(Auswahl - bei Bedarf)]],VLOOKUP(BTT[[#This Row],[Hauptprozess
(Pflichtauswahl)]],Hauptprozesse[],3,FALSE)),"")</f>
        <v/>
      </c>
      <c r="F2872" t="inlineStr">
        <is>
          <t>FI</t>
        </is>
      </c>
      <c r="G2872" t="inlineStr">
        <is>
          <t>CO-O</t>
        </is>
      </c>
      <c r="H2872" t="inlineStr">
        <is>
          <t>FI</t>
        </is>
      </c>
      <c r="I2872" t="inlineStr">
        <is>
          <t>ZKO_Z7KO</t>
        </is>
      </c>
      <c r="J2872">
        <f>IFERROR(VLOOKUP(BTT[[#This Row],[Verwendete Transaktion (Pflichtauswahl)]],Transaktionen[[Transaktionen]:[Langtext]],2,FALSE),"")</f>
        <v/>
      </c>
      <c r="V2872">
        <f>IFERROR(VLOOKUP(BTT[[#This Row],[Verwendetes Formular
(Auswahl falls relevant)]],Formulare[[Formularbezeichnung]:[Formularname (technisch)]],2,FALSE),"")</f>
        <v/>
      </c>
      <c r="AK2872">
        <f>IF(BTT[[#This Row],[Subprozess
(optionale Auswahl)]]="","okay",IF(VLOOKUP(BTT[[#This Row],[Subprozess
(optionale Auswahl)]],BPML[[Subprozess]:[Zugeordneter Hauptprozess]],3,FALSE)=BTT[[#This Row],[Hauptprozess
(Pflichtauswahl)]],"okay","falscher Subprozess"))</f>
        <v/>
      </c>
      <c r="AL2872">
        <f>IF(aktives_Teilprojekt="Master","",IF(BTT[[#This Row],[Verantwortliches TP
(automatisch)]]=VLOOKUP(aktives_Teilprojekt,Teilprojekte[[Teilprojekte]:[Kürzel]],2,FALSE),"okay","Hauptprozess anderes TP"))</f>
        <v/>
      </c>
      <c r="AM28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2">
        <f>IFERROR(IF(BTT[[#This Row],[SAP-Modul
(Pflichtauswahl)]]&lt;&gt;VLOOKUP(BTT[[#This Row],[Verwendete Transaktion (Pflichtauswahl)]],Transaktionen[[Transaktionen]:[Modul]],3,FALSE),"Modul anders","okay"),"")</f>
        <v/>
      </c>
      <c r="AP2872">
        <f>IFERROR(IF(COUNTIFS(BTT[Verwendete Transaktion (Pflichtauswahl)],BTT[[#This Row],[Verwendete Transaktion (Pflichtauswahl)]],BTT[SAP-Modul
(Pflichtauswahl)],"&lt;&gt;"&amp;BTT[[#This Row],[SAP-Modul
(Pflichtauswahl)]])&gt;0,"Modul anders","okay"),"")</f>
        <v/>
      </c>
      <c r="AQ2872">
        <f>IFERROR(IF(COUNTIFS(BTT[Verwendete Transaktion (Pflichtauswahl)],BTT[[#This Row],[Verwendete Transaktion (Pflichtauswahl)]],BTT[Verantwortliches TP
(automatisch)],"&lt;&gt;"&amp;BTT[[#This Row],[Verantwortliches TP
(automatisch)]])&gt;0,"Transaktion mehrfach","okay"),"")</f>
        <v/>
      </c>
      <c r="AR2872">
        <f>IFERROR(IF(COUNTIFS(BTT[Verwendete Transaktion (Pflichtauswahl)],BTT[[#This Row],[Verwendete Transaktion (Pflichtauswahl)]],BTT[Verantwortliches TP
(automatisch)],"&lt;&gt;"&amp;VLOOKUP(aktives_Teilprojekt,Teilprojekte[[Teilprojekte]:[Kürzel]],2,FALSE))&gt;0,"Transaktion mehrfach","okay"),"")</f>
        <v/>
      </c>
      <c r="AS2872" t="inlineStr">
        <is>
          <t>FI2843</t>
        </is>
      </c>
    </row>
    <row r="2873">
      <c r="A2873">
        <f>IFERROR(IF(BTT[[#This Row],[Lfd Nr. 
(aus konsolidierter Datei)]]&lt;&gt;"",BTT[[#This Row],[Lfd Nr. 
(aus konsolidierter Datei)]],VLOOKUP(aktives_Teilprojekt,Teilprojekte[[Teilprojekte]:[Kürzel]],2,FALSE)&amp;ROW(BTT[[#This Row],[Lfd Nr.
(automatisch)]])-2),"")</f>
        <v/>
      </c>
      <c r="B2873" t="inlineStr">
        <is>
          <t>Laborleistungen durchführen</t>
        </is>
      </c>
      <c r="E2873">
        <f>IFERROR(IF(NOT(BTT[[#This Row],[Manuelle Änderung des Verantwortliches TP
(Auswahl - bei Bedarf)]]=""),BTT[[#This Row],[Manuelle Änderung des Verantwortliches TP
(Auswahl - bei Bedarf)]],VLOOKUP(BTT[[#This Row],[Hauptprozess
(Pflichtauswahl)]],Hauptprozesse[],3,FALSE)),"")</f>
        <v/>
      </c>
      <c r="F2873" t="inlineStr">
        <is>
          <t>FI</t>
        </is>
      </c>
      <c r="G2873" t="inlineStr">
        <is>
          <t>LA</t>
        </is>
      </c>
      <c r="H2873" t="inlineStr">
        <is>
          <t>FI</t>
        </is>
      </c>
      <c r="I2873" t="inlineStr">
        <is>
          <t>ZKO01</t>
        </is>
      </c>
      <c r="J2873">
        <f>IFERROR(VLOOKUP(BTT[[#This Row],[Verwendete Transaktion (Pflichtauswahl)]],Transaktionen[[Transaktionen]:[Langtext]],2,FALSE),"")</f>
        <v/>
      </c>
      <c r="V2873">
        <f>IFERROR(VLOOKUP(BTT[[#This Row],[Verwendetes Formular
(Auswahl falls relevant)]],Formulare[[Formularbezeichnung]:[Formularname (technisch)]],2,FALSE),"")</f>
        <v/>
      </c>
      <c r="AK2873">
        <f>IF(BTT[[#This Row],[Subprozess
(optionale Auswahl)]]="","okay",IF(VLOOKUP(BTT[[#This Row],[Subprozess
(optionale Auswahl)]],BPML[[Subprozess]:[Zugeordneter Hauptprozess]],3,FALSE)=BTT[[#This Row],[Hauptprozess
(Pflichtauswahl)]],"okay","falscher Subprozess"))</f>
        <v/>
      </c>
      <c r="AL2873">
        <f>IF(aktives_Teilprojekt="Master","",IF(BTT[[#This Row],[Verantwortliches TP
(automatisch)]]=VLOOKUP(aktives_Teilprojekt,Teilprojekte[[Teilprojekte]:[Kürzel]],2,FALSE),"okay","Hauptprozess anderes TP"))</f>
        <v/>
      </c>
      <c r="AM28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3">
        <f>IFERROR(IF(BTT[[#This Row],[SAP-Modul
(Pflichtauswahl)]]&lt;&gt;VLOOKUP(BTT[[#This Row],[Verwendete Transaktion (Pflichtauswahl)]],Transaktionen[[Transaktionen]:[Modul]],3,FALSE),"Modul anders","okay"),"")</f>
        <v/>
      </c>
      <c r="AP2873">
        <f>IFERROR(IF(COUNTIFS(BTT[Verwendete Transaktion (Pflichtauswahl)],BTT[[#This Row],[Verwendete Transaktion (Pflichtauswahl)]],BTT[SAP-Modul
(Pflichtauswahl)],"&lt;&gt;"&amp;BTT[[#This Row],[SAP-Modul
(Pflichtauswahl)]])&gt;0,"Modul anders","okay"),"")</f>
        <v/>
      </c>
      <c r="AQ2873">
        <f>IFERROR(IF(COUNTIFS(BTT[Verwendete Transaktion (Pflichtauswahl)],BTT[[#This Row],[Verwendete Transaktion (Pflichtauswahl)]],BTT[Verantwortliches TP
(automatisch)],"&lt;&gt;"&amp;BTT[[#This Row],[Verantwortliches TP
(automatisch)]])&gt;0,"Transaktion mehrfach","okay"),"")</f>
        <v/>
      </c>
      <c r="AR2873">
        <f>IFERROR(IF(COUNTIFS(BTT[Verwendete Transaktion (Pflichtauswahl)],BTT[[#This Row],[Verwendete Transaktion (Pflichtauswahl)]],BTT[Verantwortliches TP
(automatisch)],"&lt;&gt;"&amp;VLOOKUP(aktives_Teilprojekt,Teilprojekte[[Teilprojekte]:[Kürzel]],2,FALSE))&gt;0,"Transaktion mehrfach","okay"),"")</f>
        <v/>
      </c>
      <c r="AS2873" t="inlineStr">
        <is>
          <t>FI2845</t>
        </is>
      </c>
    </row>
    <row r="2874">
      <c r="A2874">
        <f>IFERROR(IF(BTT[[#This Row],[Lfd Nr. 
(aus konsolidierter Datei)]]&lt;&gt;"",BTT[[#This Row],[Lfd Nr. 
(aus konsolidierter Datei)]],VLOOKUP(aktives_Teilprojekt,Teilprojekte[[Teilprojekte]:[Kürzel]],2,FALSE)&amp;ROW(BTT[[#This Row],[Lfd Nr.
(automatisch)]])-2),"")</f>
        <v/>
      </c>
      <c r="B2874" t="inlineStr">
        <is>
          <t>Serviceauftrag für Nebenleistungen bearbeiten</t>
        </is>
      </c>
      <c r="E2874">
        <f>IFERROR(IF(NOT(BTT[[#This Row],[Manuelle Änderung des Verantwortliches TP
(Auswahl - bei Bedarf)]]=""),BTT[[#This Row],[Manuelle Änderung des Verantwortliches TP
(Auswahl - bei Bedarf)]],VLOOKUP(BTT[[#This Row],[Hauptprozess
(Pflichtauswahl)]],Hauptprozesse[],3,FALSE)),"")</f>
        <v/>
      </c>
      <c r="F2874" t="inlineStr">
        <is>
          <t>FI</t>
        </is>
      </c>
      <c r="G2874" t="inlineStr">
        <is>
          <t>RW-B/A</t>
        </is>
      </c>
      <c r="H2874" t="inlineStr">
        <is>
          <t>FI</t>
        </is>
      </c>
      <c r="I2874" t="inlineStr">
        <is>
          <t>ZKO02GO</t>
        </is>
      </c>
      <c r="J2874">
        <f>IFERROR(VLOOKUP(BTT[[#This Row],[Verwendete Transaktion (Pflichtauswahl)]],Transaktionen[[Transaktionen]:[Langtext]],2,FALSE),"")</f>
        <v/>
      </c>
      <c r="V2874">
        <f>IFERROR(VLOOKUP(BTT[[#This Row],[Verwendetes Formular
(Auswahl falls relevant)]],Formulare[[Formularbezeichnung]:[Formularname (technisch)]],2,FALSE),"")</f>
        <v/>
      </c>
      <c r="Y2874" t="inlineStr">
        <is>
          <t>keine Berechtigung</t>
        </is>
      </c>
      <c r="AK2874">
        <f>IF(BTT[[#This Row],[Subprozess
(optionale Auswahl)]]="","okay",IF(VLOOKUP(BTT[[#This Row],[Subprozess
(optionale Auswahl)]],BPML[[Subprozess]:[Zugeordneter Hauptprozess]],3,FALSE)=BTT[[#This Row],[Hauptprozess
(Pflichtauswahl)]],"okay","falscher Subprozess"))</f>
        <v/>
      </c>
      <c r="AL2874">
        <f>IF(aktives_Teilprojekt="Master","",IF(BTT[[#This Row],[Verantwortliches TP
(automatisch)]]=VLOOKUP(aktives_Teilprojekt,Teilprojekte[[Teilprojekte]:[Kürzel]],2,FALSE),"okay","Hauptprozess anderes TP"))</f>
        <v/>
      </c>
      <c r="AM28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4">
        <f>IFERROR(IF(BTT[[#This Row],[SAP-Modul
(Pflichtauswahl)]]&lt;&gt;VLOOKUP(BTT[[#This Row],[Verwendete Transaktion (Pflichtauswahl)]],Transaktionen[[Transaktionen]:[Modul]],3,FALSE),"Modul anders","okay"),"")</f>
        <v/>
      </c>
      <c r="AP2874">
        <f>IFERROR(IF(COUNTIFS(BTT[Verwendete Transaktion (Pflichtauswahl)],BTT[[#This Row],[Verwendete Transaktion (Pflichtauswahl)]],BTT[SAP-Modul
(Pflichtauswahl)],"&lt;&gt;"&amp;BTT[[#This Row],[SAP-Modul
(Pflichtauswahl)]])&gt;0,"Modul anders","okay"),"")</f>
        <v/>
      </c>
      <c r="AQ2874">
        <f>IFERROR(IF(COUNTIFS(BTT[Verwendete Transaktion (Pflichtauswahl)],BTT[[#This Row],[Verwendete Transaktion (Pflichtauswahl)]],BTT[Verantwortliches TP
(automatisch)],"&lt;&gt;"&amp;BTT[[#This Row],[Verantwortliches TP
(automatisch)]])&gt;0,"Transaktion mehrfach","okay"),"")</f>
        <v/>
      </c>
      <c r="AR2874">
        <f>IFERROR(IF(COUNTIFS(BTT[Verwendete Transaktion (Pflichtauswahl)],BTT[[#This Row],[Verwendete Transaktion (Pflichtauswahl)]],BTT[Verantwortliches TP
(automatisch)],"&lt;&gt;"&amp;VLOOKUP(aktives_Teilprojekt,Teilprojekte[[Teilprojekte]:[Kürzel]],2,FALSE))&gt;0,"Transaktion mehrfach","okay"),"")</f>
        <v/>
      </c>
      <c r="AS2874" t="inlineStr">
        <is>
          <t>FI2846</t>
        </is>
      </c>
    </row>
    <row r="2875">
      <c r="A2875">
        <f>IFERROR(IF(BTT[[#This Row],[Lfd Nr. 
(aus konsolidierter Datei)]]&lt;&gt;"",BTT[[#This Row],[Lfd Nr. 
(aus konsolidierter Datei)]],VLOOKUP(aktives_Teilprojekt,Teilprojekte[[Teilprojekte]:[Kürzel]],2,FALSE)&amp;ROW(BTT[[#This Row],[Lfd Nr.
(automatisch)]])-2),"")</f>
        <v/>
      </c>
      <c r="E2875">
        <f>IFERROR(IF(NOT(BTT[[#This Row],[Manuelle Änderung des Verantwortliches TP
(Auswahl - bei Bedarf)]]=""),BTT[[#This Row],[Manuelle Änderung des Verantwortliches TP
(Auswahl - bei Bedarf)]],VLOOKUP(BTT[[#This Row],[Hauptprozess
(Pflichtauswahl)]],Hauptprozesse[],3,FALSE)),"")</f>
        <v/>
      </c>
      <c r="F2875" t="inlineStr">
        <is>
          <t>FI</t>
        </is>
      </c>
      <c r="G2875" t="inlineStr">
        <is>
          <t>CO-A</t>
        </is>
      </c>
      <c r="H2875" t="inlineStr">
        <is>
          <t>FI</t>
        </is>
      </c>
      <c r="I2875" t="inlineStr">
        <is>
          <t>ZKOBDG10</t>
        </is>
      </c>
      <c r="J2875">
        <f>IFERROR(VLOOKUP(BTT[[#This Row],[Verwendete Transaktion (Pflichtauswahl)]],Transaktionen[[Transaktionen]:[Langtext]],2,FALSE),"")</f>
        <v/>
      </c>
      <c r="V2875">
        <f>IFERROR(VLOOKUP(BTT[[#This Row],[Verwendetes Formular
(Auswahl falls relevant)]],Formulare[[Formularbezeichnung]:[Formularname (technisch)]],2,FALSE),"")</f>
        <v/>
      </c>
      <c r="AK2875">
        <f>IF(BTT[[#This Row],[Subprozess
(optionale Auswahl)]]="","okay",IF(VLOOKUP(BTT[[#This Row],[Subprozess
(optionale Auswahl)]],BPML[[Subprozess]:[Zugeordneter Hauptprozess]],3,FALSE)=BTT[[#This Row],[Hauptprozess
(Pflichtauswahl)]],"okay","falscher Subprozess"))</f>
        <v/>
      </c>
      <c r="AL2875">
        <f>IF(aktives_Teilprojekt="Master","",IF(BTT[[#This Row],[Verantwortliches TP
(automatisch)]]=VLOOKUP(aktives_Teilprojekt,Teilprojekte[[Teilprojekte]:[Kürzel]],2,FALSE),"okay","Hauptprozess anderes TP"))</f>
        <v/>
      </c>
      <c r="AM28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5">
        <f>IFERROR(IF(BTT[[#This Row],[SAP-Modul
(Pflichtauswahl)]]&lt;&gt;VLOOKUP(BTT[[#This Row],[Verwendete Transaktion (Pflichtauswahl)]],Transaktionen[[Transaktionen]:[Modul]],3,FALSE),"Modul anders","okay"),"")</f>
        <v/>
      </c>
      <c r="AP2875">
        <f>IFERROR(IF(COUNTIFS(BTT[Verwendete Transaktion (Pflichtauswahl)],BTT[[#This Row],[Verwendete Transaktion (Pflichtauswahl)]],BTT[SAP-Modul
(Pflichtauswahl)],"&lt;&gt;"&amp;BTT[[#This Row],[SAP-Modul
(Pflichtauswahl)]])&gt;0,"Modul anders","okay"),"")</f>
        <v/>
      </c>
      <c r="AQ2875">
        <f>IFERROR(IF(COUNTIFS(BTT[Verwendete Transaktion (Pflichtauswahl)],BTT[[#This Row],[Verwendete Transaktion (Pflichtauswahl)]],BTT[Verantwortliches TP
(automatisch)],"&lt;&gt;"&amp;BTT[[#This Row],[Verantwortliches TP
(automatisch)]])&gt;0,"Transaktion mehrfach","okay"),"")</f>
        <v/>
      </c>
      <c r="AR2875">
        <f>IFERROR(IF(COUNTIFS(BTT[Verwendete Transaktion (Pflichtauswahl)],BTT[[#This Row],[Verwendete Transaktion (Pflichtauswahl)]],BTT[Verantwortliches TP
(automatisch)],"&lt;&gt;"&amp;VLOOKUP(aktives_Teilprojekt,Teilprojekte[[Teilprojekte]:[Kürzel]],2,FALSE))&gt;0,"Transaktion mehrfach","okay"),"")</f>
        <v/>
      </c>
      <c r="AS2875" t="inlineStr">
        <is>
          <t>FI2847</t>
        </is>
      </c>
    </row>
    <row r="2876">
      <c r="A2876">
        <f>IFERROR(IF(BTT[[#This Row],[Lfd Nr. 
(aus konsolidierter Datei)]]&lt;&gt;"",BTT[[#This Row],[Lfd Nr. 
(aus konsolidierter Datei)]],VLOOKUP(aktives_Teilprojekt,Teilprojekte[[Teilprojekte]:[Kürzel]],2,FALSE)&amp;ROW(BTT[[#This Row],[Lfd Nr.
(automatisch)]])-2),"")</f>
        <v/>
      </c>
      <c r="E2876">
        <f>IFERROR(IF(NOT(BTT[[#This Row],[Manuelle Änderung des Verantwortliches TP
(Auswahl - bei Bedarf)]]=""),BTT[[#This Row],[Manuelle Änderung des Verantwortliches TP
(Auswahl - bei Bedarf)]],VLOOKUP(BTT[[#This Row],[Hauptprozess
(Pflichtauswahl)]],Hauptprozesse[],3,FALSE)),"")</f>
        <v/>
      </c>
      <c r="F2876" t="inlineStr">
        <is>
          <t>FI</t>
        </is>
      </c>
      <c r="G2876" t="inlineStr">
        <is>
          <t>CO-A</t>
        </is>
      </c>
      <c r="H2876" t="inlineStr">
        <is>
          <t>FI</t>
        </is>
      </c>
      <c r="I2876" t="inlineStr">
        <is>
          <t>ZKOG10</t>
        </is>
      </c>
      <c r="J2876">
        <f>IFERROR(VLOOKUP(BTT[[#This Row],[Verwendete Transaktion (Pflichtauswahl)]],Transaktionen[[Transaktionen]:[Langtext]],2,FALSE),"")</f>
        <v/>
      </c>
      <c r="V2876">
        <f>IFERROR(VLOOKUP(BTT[[#This Row],[Verwendetes Formular
(Auswahl falls relevant)]],Formulare[[Formularbezeichnung]:[Formularname (technisch)]],2,FALSE),"")</f>
        <v/>
      </c>
      <c r="AK2876">
        <f>IF(BTT[[#This Row],[Subprozess
(optionale Auswahl)]]="","okay",IF(VLOOKUP(BTT[[#This Row],[Subprozess
(optionale Auswahl)]],BPML[[Subprozess]:[Zugeordneter Hauptprozess]],3,FALSE)=BTT[[#This Row],[Hauptprozess
(Pflichtauswahl)]],"okay","falscher Subprozess"))</f>
        <v/>
      </c>
      <c r="AL2876">
        <f>IF(aktives_Teilprojekt="Master","",IF(BTT[[#This Row],[Verantwortliches TP
(automatisch)]]=VLOOKUP(aktives_Teilprojekt,Teilprojekte[[Teilprojekte]:[Kürzel]],2,FALSE),"okay","Hauptprozess anderes TP"))</f>
        <v/>
      </c>
      <c r="AM28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6">
        <f>IFERROR(IF(BTT[[#This Row],[SAP-Modul
(Pflichtauswahl)]]&lt;&gt;VLOOKUP(BTT[[#This Row],[Verwendete Transaktion (Pflichtauswahl)]],Transaktionen[[Transaktionen]:[Modul]],3,FALSE),"Modul anders","okay"),"")</f>
        <v/>
      </c>
      <c r="AP2876">
        <f>IFERROR(IF(COUNTIFS(BTT[Verwendete Transaktion (Pflichtauswahl)],BTT[[#This Row],[Verwendete Transaktion (Pflichtauswahl)]],BTT[SAP-Modul
(Pflichtauswahl)],"&lt;&gt;"&amp;BTT[[#This Row],[SAP-Modul
(Pflichtauswahl)]])&gt;0,"Modul anders","okay"),"")</f>
        <v/>
      </c>
      <c r="AQ2876">
        <f>IFERROR(IF(COUNTIFS(BTT[Verwendete Transaktion (Pflichtauswahl)],BTT[[#This Row],[Verwendete Transaktion (Pflichtauswahl)]],BTT[Verantwortliches TP
(automatisch)],"&lt;&gt;"&amp;BTT[[#This Row],[Verantwortliches TP
(automatisch)]])&gt;0,"Transaktion mehrfach","okay"),"")</f>
        <v/>
      </c>
      <c r="AR2876">
        <f>IFERROR(IF(COUNTIFS(BTT[Verwendete Transaktion (Pflichtauswahl)],BTT[[#This Row],[Verwendete Transaktion (Pflichtauswahl)]],BTT[Verantwortliches TP
(automatisch)],"&lt;&gt;"&amp;VLOOKUP(aktives_Teilprojekt,Teilprojekte[[Teilprojekte]:[Kürzel]],2,FALSE))&gt;0,"Transaktion mehrfach","okay"),"")</f>
        <v/>
      </c>
      <c r="AS2876" t="inlineStr">
        <is>
          <t>FI2848</t>
        </is>
      </c>
    </row>
    <row r="2877">
      <c r="A2877">
        <f>IFERROR(IF(BTT[[#This Row],[Lfd Nr. 
(aus konsolidierter Datei)]]&lt;&gt;"",BTT[[#This Row],[Lfd Nr. 
(aus konsolidierter Datei)]],VLOOKUP(aktives_Teilprojekt,Teilprojekte[[Teilprojekte]:[Kürzel]],2,FALSE)&amp;ROW(BTT[[#This Row],[Lfd Nr.
(automatisch)]])-2),"")</f>
        <v/>
      </c>
      <c r="B2877" t="inlineStr">
        <is>
          <t>Serviceauftrag für Nebenleistungen bearbeiten</t>
        </is>
      </c>
      <c r="E2877">
        <f>IFERROR(IF(NOT(BTT[[#This Row],[Manuelle Änderung des Verantwortliches TP
(Auswahl - bei Bedarf)]]=""),BTT[[#This Row],[Manuelle Änderung des Verantwortliches TP
(Auswahl - bei Bedarf)]],VLOOKUP(BTT[[#This Row],[Hauptprozess
(Pflichtauswahl)]],Hauptprozesse[],3,FALSE)),"")</f>
        <v/>
      </c>
      <c r="F2877" t="inlineStr">
        <is>
          <t>FI</t>
        </is>
      </c>
      <c r="G2877" t="inlineStr">
        <is>
          <t>RW-B/A</t>
        </is>
      </c>
      <c r="H2877" t="inlineStr">
        <is>
          <t>FI</t>
        </is>
      </c>
      <c r="I2877" t="inlineStr">
        <is>
          <t>ZKOHAIK</t>
        </is>
      </c>
      <c r="J2877">
        <f>IFERROR(VLOOKUP(BTT[[#This Row],[Verwendete Transaktion (Pflichtauswahl)]],Transaktionen[[Transaktionen]:[Langtext]],2,FALSE),"")</f>
        <v/>
      </c>
      <c r="V2877">
        <f>IFERROR(VLOOKUP(BTT[[#This Row],[Verwendetes Formular
(Auswahl falls relevant)]],Formulare[[Formularbezeichnung]:[Formularname (technisch)]],2,FALSE),"")</f>
        <v/>
      </c>
      <c r="Y2877" t="inlineStr">
        <is>
          <t>keine Berechtigung</t>
        </is>
      </c>
      <c r="AK2877">
        <f>IF(BTT[[#This Row],[Subprozess
(optionale Auswahl)]]="","okay",IF(VLOOKUP(BTT[[#This Row],[Subprozess
(optionale Auswahl)]],BPML[[Subprozess]:[Zugeordneter Hauptprozess]],3,FALSE)=BTT[[#This Row],[Hauptprozess
(Pflichtauswahl)]],"okay","falscher Subprozess"))</f>
        <v/>
      </c>
      <c r="AL2877">
        <f>IF(aktives_Teilprojekt="Master","",IF(BTT[[#This Row],[Verantwortliches TP
(automatisch)]]=VLOOKUP(aktives_Teilprojekt,Teilprojekte[[Teilprojekte]:[Kürzel]],2,FALSE),"okay","Hauptprozess anderes TP"))</f>
        <v/>
      </c>
      <c r="AM28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7">
        <f>IFERROR(IF(BTT[[#This Row],[SAP-Modul
(Pflichtauswahl)]]&lt;&gt;VLOOKUP(BTT[[#This Row],[Verwendete Transaktion (Pflichtauswahl)]],Transaktionen[[Transaktionen]:[Modul]],3,FALSE),"Modul anders","okay"),"")</f>
        <v/>
      </c>
      <c r="AP2877">
        <f>IFERROR(IF(COUNTIFS(BTT[Verwendete Transaktion (Pflichtauswahl)],BTT[[#This Row],[Verwendete Transaktion (Pflichtauswahl)]],BTT[SAP-Modul
(Pflichtauswahl)],"&lt;&gt;"&amp;BTT[[#This Row],[SAP-Modul
(Pflichtauswahl)]])&gt;0,"Modul anders","okay"),"")</f>
        <v/>
      </c>
      <c r="AQ2877">
        <f>IFERROR(IF(COUNTIFS(BTT[Verwendete Transaktion (Pflichtauswahl)],BTT[[#This Row],[Verwendete Transaktion (Pflichtauswahl)]],BTT[Verantwortliches TP
(automatisch)],"&lt;&gt;"&amp;BTT[[#This Row],[Verantwortliches TP
(automatisch)]])&gt;0,"Transaktion mehrfach","okay"),"")</f>
        <v/>
      </c>
      <c r="AR2877">
        <f>IFERROR(IF(COUNTIFS(BTT[Verwendete Transaktion (Pflichtauswahl)],BTT[[#This Row],[Verwendete Transaktion (Pflichtauswahl)]],BTT[Verantwortliches TP
(automatisch)],"&lt;&gt;"&amp;VLOOKUP(aktives_Teilprojekt,Teilprojekte[[Teilprojekte]:[Kürzel]],2,FALSE))&gt;0,"Transaktion mehrfach","okay"),"")</f>
        <v/>
      </c>
      <c r="AS2877" t="inlineStr">
        <is>
          <t>FI2849</t>
        </is>
      </c>
    </row>
    <row r="2878">
      <c r="A2878">
        <f>IFERROR(IF(BTT[[#This Row],[Lfd Nr. 
(aus konsolidierter Datei)]]&lt;&gt;"",BTT[[#This Row],[Lfd Nr. 
(aus konsolidierter Datei)]],VLOOKUP(aktives_Teilprojekt,Teilprojekte[[Teilprojekte]:[Kürzel]],2,FALSE)&amp;ROW(BTT[[#This Row],[Lfd Nr.
(automatisch)]])-2),"")</f>
        <v/>
      </c>
      <c r="B2878" t="inlineStr">
        <is>
          <t>Serviceauftrag für Nebenleistungen bearbeiten</t>
        </is>
      </c>
      <c r="E2878">
        <f>IFERROR(IF(NOT(BTT[[#This Row],[Manuelle Änderung des Verantwortliches TP
(Auswahl - bei Bedarf)]]=""),BTT[[#This Row],[Manuelle Änderung des Verantwortliches TP
(Auswahl - bei Bedarf)]],VLOOKUP(BTT[[#This Row],[Hauptprozess
(Pflichtauswahl)]],Hauptprozesse[],3,FALSE)),"")</f>
        <v/>
      </c>
      <c r="F2878" t="inlineStr">
        <is>
          <t>FI</t>
        </is>
      </c>
      <c r="G2878" t="inlineStr">
        <is>
          <t>RW-B/A</t>
        </is>
      </c>
      <c r="H2878" t="inlineStr">
        <is>
          <t>FI</t>
        </is>
      </c>
      <c r="I2878" t="inlineStr">
        <is>
          <t>ZKOHAKA</t>
        </is>
      </c>
      <c r="J2878">
        <f>IFERROR(VLOOKUP(BTT[[#This Row],[Verwendete Transaktion (Pflichtauswahl)]],Transaktionen[[Transaktionen]:[Langtext]],2,FALSE),"")</f>
        <v/>
      </c>
      <c r="V2878">
        <f>IFERROR(VLOOKUP(BTT[[#This Row],[Verwendetes Formular
(Auswahl falls relevant)]],Formulare[[Formularbezeichnung]:[Formularname (technisch)]],2,FALSE),"")</f>
        <v/>
      </c>
      <c r="Y2878" t="inlineStr">
        <is>
          <t>keine Berechtigung</t>
        </is>
      </c>
      <c r="AK2878">
        <f>IF(BTT[[#This Row],[Subprozess
(optionale Auswahl)]]="","okay",IF(VLOOKUP(BTT[[#This Row],[Subprozess
(optionale Auswahl)]],BPML[[Subprozess]:[Zugeordneter Hauptprozess]],3,FALSE)=BTT[[#This Row],[Hauptprozess
(Pflichtauswahl)]],"okay","falscher Subprozess"))</f>
        <v/>
      </c>
      <c r="AL2878">
        <f>IF(aktives_Teilprojekt="Master","",IF(BTT[[#This Row],[Verantwortliches TP
(automatisch)]]=VLOOKUP(aktives_Teilprojekt,Teilprojekte[[Teilprojekte]:[Kürzel]],2,FALSE),"okay","Hauptprozess anderes TP"))</f>
        <v/>
      </c>
      <c r="AM28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8">
        <f>IFERROR(IF(BTT[[#This Row],[SAP-Modul
(Pflichtauswahl)]]&lt;&gt;VLOOKUP(BTT[[#This Row],[Verwendete Transaktion (Pflichtauswahl)]],Transaktionen[[Transaktionen]:[Modul]],3,FALSE),"Modul anders","okay"),"")</f>
        <v/>
      </c>
      <c r="AP2878">
        <f>IFERROR(IF(COUNTIFS(BTT[Verwendete Transaktion (Pflichtauswahl)],BTT[[#This Row],[Verwendete Transaktion (Pflichtauswahl)]],BTT[SAP-Modul
(Pflichtauswahl)],"&lt;&gt;"&amp;BTT[[#This Row],[SAP-Modul
(Pflichtauswahl)]])&gt;0,"Modul anders","okay"),"")</f>
        <v/>
      </c>
      <c r="AQ2878">
        <f>IFERROR(IF(COUNTIFS(BTT[Verwendete Transaktion (Pflichtauswahl)],BTT[[#This Row],[Verwendete Transaktion (Pflichtauswahl)]],BTT[Verantwortliches TP
(automatisch)],"&lt;&gt;"&amp;BTT[[#This Row],[Verantwortliches TP
(automatisch)]])&gt;0,"Transaktion mehrfach","okay"),"")</f>
        <v/>
      </c>
      <c r="AR2878">
        <f>IFERROR(IF(COUNTIFS(BTT[Verwendete Transaktion (Pflichtauswahl)],BTT[[#This Row],[Verwendete Transaktion (Pflichtauswahl)]],BTT[Verantwortliches TP
(automatisch)],"&lt;&gt;"&amp;VLOOKUP(aktives_Teilprojekt,Teilprojekte[[Teilprojekte]:[Kürzel]],2,FALSE))&gt;0,"Transaktion mehrfach","okay"),"")</f>
        <v/>
      </c>
      <c r="AS2878" t="inlineStr">
        <is>
          <t>FI2850</t>
        </is>
      </c>
    </row>
    <row r="2879">
      <c r="A2879">
        <f>IFERROR(IF(BTT[[#This Row],[Lfd Nr. 
(aus konsolidierter Datei)]]&lt;&gt;"",BTT[[#This Row],[Lfd Nr. 
(aus konsolidierter Datei)]],VLOOKUP(aktives_Teilprojekt,Teilprojekte[[Teilprojekte]:[Kürzel]],2,FALSE)&amp;ROW(BTT[[#This Row],[Lfd Nr.
(automatisch)]])-2),"")</f>
        <v/>
      </c>
      <c r="B2879" t="inlineStr">
        <is>
          <t>Serviceauftrag für Nebenleistungen bearbeiten</t>
        </is>
      </c>
      <c r="E2879">
        <f>IFERROR(IF(NOT(BTT[[#This Row],[Manuelle Änderung des Verantwortliches TP
(Auswahl - bei Bedarf)]]=""),BTT[[#This Row],[Manuelle Änderung des Verantwortliches TP
(Auswahl - bei Bedarf)]],VLOOKUP(BTT[[#This Row],[Hauptprozess
(Pflichtauswahl)]],Hauptprozesse[],3,FALSE)),"")</f>
        <v/>
      </c>
      <c r="F2879" t="inlineStr">
        <is>
          <t>FI</t>
        </is>
      </c>
      <c r="G2879" t="inlineStr">
        <is>
          <t>RW-B/A</t>
        </is>
      </c>
      <c r="H2879" t="inlineStr">
        <is>
          <t>FI</t>
        </is>
      </c>
      <c r="I2879" t="inlineStr">
        <is>
          <t>ZKOHAMA</t>
        </is>
      </c>
      <c r="J2879">
        <f>IFERROR(VLOOKUP(BTT[[#This Row],[Verwendete Transaktion (Pflichtauswahl)]],Transaktionen[[Transaktionen]:[Langtext]],2,FALSE),"")</f>
        <v/>
      </c>
      <c r="V2879">
        <f>IFERROR(VLOOKUP(BTT[[#This Row],[Verwendetes Formular
(Auswahl falls relevant)]],Formulare[[Formularbezeichnung]:[Formularname (technisch)]],2,FALSE),"")</f>
        <v/>
      </c>
      <c r="Y2879" t="inlineStr">
        <is>
          <t>keine Berechtigung</t>
        </is>
      </c>
      <c r="AK2879">
        <f>IF(BTT[[#This Row],[Subprozess
(optionale Auswahl)]]="","okay",IF(VLOOKUP(BTT[[#This Row],[Subprozess
(optionale Auswahl)]],BPML[[Subprozess]:[Zugeordneter Hauptprozess]],3,FALSE)=BTT[[#This Row],[Hauptprozess
(Pflichtauswahl)]],"okay","falscher Subprozess"))</f>
        <v/>
      </c>
      <c r="AL2879">
        <f>IF(aktives_Teilprojekt="Master","",IF(BTT[[#This Row],[Verantwortliches TP
(automatisch)]]=VLOOKUP(aktives_Teilprojekt,Teilprojekte[[Teilprojekte]:[Kürzel]],2,FALSE),"okay","Hauptprozess anderes TP"))</f>
        <v/>
      </c>
      <c r="AM28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79">
        <f>IFERROR(IF(BTT[[#This Row],[SAP-Modul
(Pflichtauswahl)]]&lt;&gt;VLOOKUP(BTT[[#This Row],[Verwendete Transaktion (Pflichtauswahl)]],Transaktionen[[Transaktionen]:[Modul]],3,FALSE),"Modul anders","okay"),"")</f>
        <v/>
      </c>
      <c r="AP2879">
        <f>IFERROR(IF(COUNTIFS(BTT[Verwendete Transaktion (Pflichtauswahl)],BTT[[#This Row],[Verwendete Transaktion (Pflichtauswahl)]],BTT[SAP-Modul
(Pflichtauswahl)],"&lt;&gt;"&amp;BTT[[#This Row],[SAP-Modul
(Pflichtauswahl)]])&gt;0,"Modul anders","okay"),"")</f>
        <v/>
      </c>
      <c r="AQ2879">
        <f>IFERROR(IF(COUNTIFS(BTT[Verwendete Transaktion (Pflichtauswahl)],BTT[[#This Row],[Verwendete Transaktion (Pflichtauswahl)]],BTT[Verantwortliches TP
(automatisch)],"&lt;&gt;"&amp;BTT[[#This Row],[Verantwortliches TP
(automatisch)]])&gt;0,"Transaktion mehrfach","okay"),"")</f>
        <v/>
      </c>
      <c r="AR2879">
        <f>IFERROR(IF(COUNTIFS(BTT[Verwendete Transaktion (Pflichtauswahl)],BTT[[#This Row],[Verwendete Transaktion (Pflichtauswahl)]],BTT[Verantwortliches TP
(automatisch)],"&lt;&gt;"&amp;VLOOKUP(aktives_Teilprojekt,Teilprojekte[[Teilprojekte]:[Kürzel]],2,FALSE))&gt;0,"Transaktion mehrfach","okay"),"")</f>
        <v/>
      </c>
      <c r="AS2879" t="inlineStr">
        <is>
          <t>FI2851</t>
        </is>
      </c>
    </row>
    <row r="2880">
      <c r="A2880">
        <f>IFERROR(IF(BTT[[#This Row],[Lfd Nr. 
(aus konsolidierter Datei)]]&lt;&gt;"",BTT[[#This Row],[Lfd Nr. 
(aus konsolidierter Datei)]],VLOOKUP(aktives_Teilprojekt,Teilprojekte[[Teilprojekte]:[Kürzel]],2,FALSE)&amp;ROW(BTT[[#This Row],[Lfd Nr.
(automatisch)]])-2),"")</f>
        <v/>
      </c>
      <c r="E2880">
        <f>IFERROR(IF(NOT(BTT[[#This Row],[Manuelle Änderung des Verantwortliches TP
(Auswahl - bei Bedarf)]]=""),BTT[[#This Row],[Manuelle Änderung des Verantwortliches TP
(Auswahl - bei Bedarf)]],VLOOKUP(BTT[[#This Row],[Hauptprozess
(Pflichtauswahl)]],Hauptprozesse[],3,FALSE)),"")</f>
        <v/>
      </c>
      <c r="F2880" t="inlineStr">
        <is>
          <t>FI</t>
        </is>
      </c>
      <c r="G2880" t="inlineStr">
        <is>
          <t>CO-O</t>
        </is>
      </c>
      <c r="H2880" t="inlineStr">
        <is>
          <t>FI</t>
        </is>
      </c>
      <c r="I2880" t="inlineStr">
        <is>
          <t>ZKOIK10</t>
        </is>
      </c>
      <c r="J2880">
        <f>IFERROR(VLOOKUP(BTT[[#This Row],[Verwendete Transaktion (Pflichtauswahl)]],Transaktionen[[Transaktionen]:[Langtext]],2,FALSE),"")</f>
        <v/>
      </c>
      <c r="V2880">
        <f>IFERROR(VLOOKUP(BTT[[#This Row],[Verwendetes Formular
(Auswahl falls relevant)]],Formulare[[Formularbezeichnung]:[Formularname (technisch)]],2,FALSE),"")</f>
        <v/>
      </c>
      <c r="AK2880">
        <f>IF(BTT[[#This Row],[Subprozess
(optionale Auswahl)]]="","okay",IF(VLOOKUP(BTT[[#This Row],[Subprozess
(optionale Auswahl)]],BPML[[Subprozess]:[Zugeordneter Hauptprozess]],3,FALSE)=BTT[[#This Row],[Hauptprozess
(Pflichtauswahl)]],"okay","falscher Subprozess"))</f>
        <v/>
      </c>
      <c r="AL2880">
        <f>IF(aktives_Teilprojekt="Master","",IF(BTT[[#This Row],[Verantwortliches TP
(automatisch)]]=VLOOKUP(aktives_Teilprojekt,Teilprojekte[[Teilprojekte]:[Kürzel]],2,FALSE),"okay","Hauptprozess anderes TP"))</f>
        <v/>
      </c>
      <c r="AM28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0">
        <f>IFERROR(IF(BTT[[#This Row],[SAP-Modul
(Pflichtauswahl)]]&lt;&gt;VLOOKUP(BTT[[#This Row],[Verwendete Transaktion (Pflichtauswahl)]],Transaktionen[[Transaktionen]:[Modul]],3,FALSE),"Modul anders","okay"),"")</f>
        <v/>
      </c>
      <c r="AP2880">
        <f>IFERROR(IF(COUNTIFS(BTT[Verwendete Transaktion (Pflichtauswahl)],BTT[[#This Row],[Verwendete Transaktion (Pflichtauswahl)]],BTT[SAP-Modul
(Pflichtauswahl)],"&lt;&gt;"&amp;BTT[[#This Row],[SAP-Modul
(Pflichtauswahl)]])&gt;0,"Modul anders","okay"),"")</f>
        <v/>
      </c>
      <c r="AQ2880">
        <f>IFERROR(IF(COUNTIFS(BTT[Verwendete Transaktion (Pflichtauswahl)],BTT[[#This Row],[Verwendete Transaktion (Pflichtauswahl)]],BTT[Verantwortliches TP
(automatisch)],"&lt;&gt;"&amp;BTT[[#This Row],[Verantwortliches TP
(automatisch)]])&gt;0,"Transaktion mehrfach","okay"),"")</f>
        <v/>
      </c>
      <c r="AR2880">
        <f>IFERROR(IF(COUNTIFS(BTT[Verwendete Transaktion (Pflichtauswahl)],BTT[[#This Row],[Verwendete Transaktion (Pflichtauswahl)]],BTT[Verantwortliches TP
(automatisch)],"&lt;&gt;"&amp;VLOOKUP(aktives_Teilprojekt,Teilprojekte[[Teilprojekte]:[Kürzel]],2,FALSE))&gt;0,"Transaktion mehrfach","okay"),"")</f>
        <v/>
      </c>
      <c r="AS2880" t="inlineStr">
        <is>
          <t>FI2852</t>
        </is>
      </c>
    </row>
    <row r="2881">
      <c r="A2881">
        <f>IFERROR(IF(BTT[[#This Row],[Lfd Nr. 
(aus konsolidierter Datei)]]&lt;&gt;"",BTT[[#This Row],[Lfd Nr. 
(aus konsolidierter Datei)]],VLOOKUP(aktives_Teilprojekt,Teilprojekte[[Teilprojekte]:[Kürzel]],2,FALSE)&amp;ROW(BTT[[#This Row],[Lfd Nr.
(automatisch)]])-2),"")</f>
        <v/>
      </c>
      <c r="E2881">
        <f>IFERROR(IF(NOT(BTT[[#This Row],[Manuelle Änderung des Verantwortliches TP
(Auswahl - bei Bedarf)]]=""),BTT[[#This Row],[Manuelle Änderung des Verantwortliches TP
(Auswahl - bei Bedarf)]],VLOOKUP(BTT[[#This Row],[Hauptprozess
(Pflichtauswahl)]],Hauptprozesse[],3,FALSE)),"")</f>
        <v/>
      </c>
      <c r="F2881" t="inlineStr">
        <is>
          <t>FI</t>
        </is>
      </c>
      <c r="G2881" t="inlineStr">
        <is>
          <t>CO-O</t>
        </is>
      </c>
      <c r="H2881" t="inlineStr">
        <is>
          <t>FI</t>
        </is>
      </c>
      <c r="I2881" t="inlineStr">
        <is>
          <t>ZKOL12</t>
        </is>
      </c>
      <c r="J2881">
        <f>IFERROR(VLOOKUP(BTT[[#This Row],[Verwendete Transaktion (Pflichtauswahl)]],Transaktionen[[Transaktionen]:[Langtext]],2,FALSE),"")</f>
        <v/>
      </c>
      <c r="V2881">
        <f>IFERROR(VLOOKUP(BTT[[#This Row],[Verwendetes Formular
(Auswahl falls relevant)]],Formulare[[Formularbezeichnung]:[Formularname (technisch)]],2,FALSE),"")</f>
        <v/>
      </c>
      <c r="AK2881">
        <f>IF(BTT[[#This Row],[Subprozess
(optionale Auswahl)]]="","okay",IF(VLOOKUP(BTT[[#This Row],[Subprozess
(optionale Auswahl)]],BPML[[Subprozess]:[Zugeordneter Hauptprozess]],3,FALSE)=BTT[[#This Row],[Hauptprozess
(Pflichtauswahl)]],"okay","falscher Subprozess"))</f>
        <v/>
      </c>
      <c r="AL2881">
        <f>IF(aktives_Teilprojekt="Master","",IF(BTT[[#This Row],[Verantwortliches TP
(automatisch)]]=VLOOKUP(aktives_Teilprojekt,Teilprojekte[[Teilprojekte]:[Kürzel]],2,FALSE),"okay","Hauptprozess anderes TP"))</f>
        <v/>
      </c>
      <c r="AM28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1">
        <f>IFERROR(IF(BTT[[#This Row],[SAP-Modul
(Pflichtauswahl)]]&lt;&gt;VLOOKUP(BTT[[#This Row],[Verwendete Transaktion (Pflichtauswahl)]],Transaktionen[[Transaktionen]:[Modul]],3,FALSE),"Modul anders","okay"),"")</f>
        <v/>
      </c>
      <c r="AP2881">
        <f>IFERROR(IF(COUNTIFS(BTT[Verwendete Transaktion (Pflichtauswahl)],BTT[[#This Row],[Verwendete Transaktion (Pflichtauswahl)]],BTT[SAP-Modul
(Pflichtauswahl)],"&lt;&gt;"&amp;BTT[[#This Row],[SAP-Modul
(Pflichtauswahl)]])&gt;0,"Modul anders","okay"),"")</f>
        <v/>
      </c>
      <c r="AQ2881">
        <f>IFERROR(IF(COUNTIFS(BTT[Verwendete Transaktion (Pflichtauswahl)],BTT[[#This Row],[Verwendete Transaktion (Pflichtauswahl)]],BTT[Verantwortliches TP
(automatisch)],"&lt;&gt;"&amp;BTT[[#This Row],[Verantwortliches TP
(automatisch)]])&gt;0,"Transaktion mehrfach","okay"),"")</f>
        <v/>
      </c>
      <c r="AR2881">
        <f>IFERROR(IF(COUNTIFS(BTT[Verwendete Transaktion (Pflichtauswahl)],BTT[[#This Row],[Verwendete Transaktion (Pflichtauswahl)]],BTT[Verantwortliches TP
(automatisch)],"&lt;&gt;"&amp;VLOOKUP(aktives_Teilprojekt,Teilprojekte[[Teilprojekte]:[Kürzel]],2,FALSE))&gt;0,"Transaktion mehrfach","okay"),"")</f>
        <v/>
      </c>
      <c r="AS2881" t="inlineStr">
        <is>
          <t>FI2853</t>
        </is>
      </c>
    </row>
    <row r="2882">
      <c r="A2882">
        <f>IFERROR(IF(BTT[[#This Row],[Lfd Nr. 
(aus konsolidierter Datei)]]&lt;&gt;"",BTT[[#This Row],[Lfd Nr. 
(aus konsolidierter Datei)]],VLOOKUP(aktives_Teilprojekt,Teilprojekte[[Teilprojekte]:[Kürzel]],2,FALSE)&amp;ROW(BTT[[#This Row],[Lfd Nr.
(automatisch)]])-2),"")</f>
        <v/>
      </c>
      <c r="E2882">
        <f>IFERROR(IF(NOT(BTT[[#This Row],[Manuelle Änderung des Verantwortliches TP
(Auswahl - bei Bedarf)]]=""),BTT[[#This Row],[Manuelle Änderung des Verantwortliches TP
(Auswahl - bei Bedarf)]],VLOOKUP(BTT[[#This Row],[Hauptprozess
(Pflichtauswahl)]],Hauptprozesse[],3,FALSE)),"")</f>
        <v/>
      </c>
      <c r="F2882" t="inlineStr">
        <is>
          <t>FI</t>
        </is>
      </c>
      <c r="G2882" t="inlineStr">
        <is>
          <t>CO-O</t>
        </is>
      </c>
      <c r="H2882" t="inlineStr">
        <is>
          <t>FI</t>
        </is>
      </c>
      <c r="I2882" t="inlineStr">
        <is>
          <t>ZKOST1</t>
        </is>
      </c>
      <c r="J2882">
        <f>IFERROR(VLOOKUP(BTT[[#This Row],[Verwendete Transaktion (Pflichtauswahl)]],Transaktionen[[Transaktionen]:[Langtext]],2,FALSE),"")</f>
        <v/>
      </c>
      <c r="V2882">
        <f>IFERROR(VLOOKUP(BTT[[#This Row],[Verwendetes Formular
(Auswahl falls relevant)]],Formulare[[Formularbezeichnung]:[Formularname (technisch)]],2,FALSE),"")</f>
        <v/>
      </c>
      <c r="AK2882">
        <f>IF(BTT[[#This Row],[Subprozess
(optionale Auswahl)]]="","okay",IF(VLOOKUP(BTT[[#This Row],[Subprozess
(optionale Auswahl)]],BPML[[Subprozess]:[Zugeordneter Hauptprozess]],3,FALSE)=BTT[[#This Row],[Hauptprozess
(Pflichtauswahl)]],"okay","falscher Subprozess"))</f>
        <v/>
      </c>
      <c r="AL2882">
        <f>IF(aktives_Teilprojekt="Master","",IF(BTT[[#This Row],[Verantwortliches TP
(automatisch)]]=VLOOKUP(aktives_Teilprojekt,Teilprojekte[[Teilprojekte]:[Kürzel]],2,FALSE),"okay","Hauptprozess anderes TP"))</f>
        <v/>
      </c>
      <c r="AM28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2">
        <f>IFERROR(IF(BTT[[#This Row],[SAP-Modul
(Pflichtauswahl)]]&lt;&gt;VLOOKUP(BTT[[#This Row],[Verwendete Transaktion (Pflichtauswahl)]],Transaktionen[[Transaktionen]:[Modul]],3,FALSE),"Modul anders","okay"),"")</f>
        <v/>
      </c>
      <c r="AP2882">
        <f>IFERROR(IF(COUNTIFS(BTT[Verwendete Transaktion (Pflichtauswahl)],BTT[[#This Row],[Verwendete Transaktion (Pflichtauswahl)]],BTT[SAP-Modul
(Pflichtauswahl)],"&lt;&gt;"&amp;BTT[[#This Row],[SAP-Modul
(Pflichtauswahl)]])&gt;0,"Modul anders","okay"),"")</f>
        <v/>
      </c>
      <c r="AQ2882">
        <f>IFERROR(IF(COUNTIFS(BTT[Verwendete Transaktion (Pflichtauswahl)],BTT[[#This Row],[Verwendete Transaktion (Pflichtauswahl)]],BTT[Verantwortliches TP
(automatisch)],"&lt;&gt;"&amp;BTT[[#This Row],[Verantwortliches TP
(automatisch)]])&gt;0,"Transaktion mehrfach","okay"),"")</f>
        <v/>
      </c>
      <c r="AR2882">
        <f>IFERROR(IF(COUNTIFS(BTT[Verwendete Transaktion (Pflichtauswahl)],BTT[[#This Row],[Verwendete Transaktion (Pflichtauswahl)]],BTT[Verantwortliches TP
(automatisch)],"&lt;&gt;"&amp;VLOOKUP(aktives_Teilprojekt,Teilprojekte[[Teilprojekte]:[Kürzel]],2,FALSE))&gt;0,"Transaktion mehrfach","okay"),"")</f>
        <v/>
      </c>
      <c r="AS2882" t="inlineStr">
        <is>
          <t>FI2854</t>
        </is>
      </c>
    </row>
    <row r="2883">
      <c r="A2883">
        <f>IFERROR(IF(BTT[[#This Row],[Lfd Nr. 
(aus konsolidierter Datei)]]&lt;&gt;"",BTT[[#This Row],[Lfd Nr. 
(aus konsolidierter Datei)]],VLOOKUP(aktives_Teilprojekt,Teilprojekte[[Teilprojekte]:[Kürzel]],2,FALSE)&amp;ROW(BTT[[#This Row],[Lfd Nr.
(automatisch)]])-2),"")</f>
        <v/>
      </c>
      <c r="E2883">
        <f>IFERROR(IF(NOT(BTT[[#This Row],[Manuelle Änderung des Verantwortliches TP
(Auswahl - bei Bedarf)]]=""),BTT[[#This Row],[Manuelle Änderung des Verantwortliches TP
(Auswahl - bei Bedarf)]],VLOOKUP(BTT[[#This Row],[Hauptprozess
(Pflichtauswahl)]],Hauptprozesse[],3,FALSE)),"")</f>
        <v/>
      </c>
      <c r="F2883" t="inlineStr">
        <is>
          <t>FI</t>
        </is>
      </c>
      <c r="G2883" t="inlineStr">
        <is>
          <t>CO-O</t>
        </is>
      </c>
      <c r="H2883" t="inlineStr">
        <is>
          <t>FI</t>
        </is>
      </c>
      <c r="I2883" t="inlineStr">
        <is>
          <t>ZKTA14</t>
        </is>
      </c>
      <c r="J2883">
        <f>IFERROR(VLOOKUP(BTT[[#This Row],[Verwendete Transaktion (Pflichtauswahl)]],Transaktionen[[Transaktionen]:[Langtext]],2,FALSE),"")</f>
        <v/>
      </c>
      <c r="V2883">
        <f>IFERROR(VLOOKUP(BTT[[#This Row],[Verwendetes Formular
(Auswahl falls relevant)]],Formulare[[Formularbezeichnung]:[Formularname (technisch)]],2,FALSE),"")</f>
        <v/>
      </c>
      <c r="AK2883">
        <f>IF(BTT[[#This Row],[Subprozess
(optionale Auswahl)]]="","okay",IF(VLOOKUP(BTT[[#This Row],[Subprozess
(optionale Auswahl)]],BPML[[Subprozess]:[Zugeordneter Hauptprozess]],3,FALSE)=BTT[[#This Row],[Hauptprozess
(Pflichtauswahl)]],"okay","falscher Subprozess"))</f>
        <v/>
      </c>
      <c r="AL2883">
        <f>IF(aktives_Teilprojekt="Master","",IF(BTT[[#This Row],[Verantwortliches TP
(automatisch)]]=VLOOKUP(aktives_Teilprojekt,Teilprojekte[[Teilprojekte]:[Kürzel]],2,FALSE),"okay","Hauptprozess anderes TP"))</f>
        <v/>
      </c>
      <c r="AM28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3">
        <f>IFERROR(IF(BTT[[#This Row],[SAP-Modul
(Pflichtauswahl)]]&lt;&gt;VLOOKUP(BTT[[#This Row],[Verwendete Transaktion (Pflichtauswahl)]],Transaktionen[[Transaktionen]:[Modul]],3,FALSE),"Modul anders","okay"),"")</f>
        <v/>
      </c>
      <c r="AP2883">
        <f>IFERROR(IF(COUNTIFS(BTT[Verwendete Transaktion (Pflichtauswahl)],BTT[[#This Row],[Verwendete Transaktion (Pflichtauswahl)]],BTT[SAP-Modul
(Pflichtauswahl)],"&lt;&gt;"&amp;BTT[[#This Row],[SAP-Modul
(Pflichtauswahl)]])&gt;0,"Modul anders","okay"),"")</f>
        <v/>
      </c>
      <c r="AQ2883">
        <f>IFERROR(IF(COUNTIFS(BTT[Verwendete Transaktion (Pflichtauswahl)],BTT[[#This Row],[Verwendete Transaktion (Pflichtauswahl)]],BTT[Verantwortliches TP
(automatisch)],"&lt;&gt;"&amp;BTT[[#This Row],[Verantwortliches TP
(automatisch)]])&gt;0,"Transaktion mehrfach","okay"),"")</f>
        <v/>
      </c>
      <c r="AR2883">
        <f>IFERROR(IF(COUNTIFS(BTT[Verwendete Transaktion (Pflichtauswahl)],BTT[[#This Row],[Verwendete Transaktion (Pflichtauswahl)]],BTT[Verantwortliches TP
(automatisch)],"&lt;&gt;"&amp;VLOOKUP(aktives_Teilprojekt,Teilprojekte[[Teilprojekte]:[Kürzel]],2,FALSE))&gt;0,"Transaktion mehrfach","okay"),"")</f>
        <v/>
      </c>
      <c r="AS2883" t="inlineStr">
        <is>
          <t>FI2855</t>
        </is>
      </c>
    </row>
    <row r="2884">
      <c r="A2884">
        <f>IFERROR(IF(BTT[[#This Row],[Lfd Nr. 
(aus konsolidierter Datei)]]&lt;&gt;"",BTT[[#This Row],[Lfd Nr. 
(aus konsolidierter Datei)]],VLOOKUP(aktives_Teilprojekt,Teilprojekte[[Teilprojekte]:[Kürzel]],2,FALSE)&amp;ROW(BTT[[#This Row],[Lfd Nr.
(automatisch)]])-2),"")</f>
        <v/>
      </c>
      <c r="E2884">
        <f>IFERROR(IF(NOT(BTT[[#This Row],[Manuelle Änderung des Verantwortliches TP
(Auswahl - bei Bedarf)]]=""),BTT[[#This Row],[Manuelle Änderung des Verantwortliches TP
(Auswahl - bei Bedarf)]],VLOOKUP(BTT[[#This Row],[Hauptprozess
(Pflichtauswahl)]],Hauptprozesse[],3,FALSE)),"")</f>
        <v/>
      </c>
      <c r="F2884" t="inlineStr">
        <is>
          <t>FI</t>
        </is>
      </c>
      <c r="G2884" t="inlineStr">
        <is>
          <t>CO-O</t>
        </is>
      </c>
      <c r="H2884" t="inlineStr">
        <is>
          <t>FI</t>
        </is>
      </c>
      <c r="I2884" t="inlineStr">
        <is>
          <t>ZKTA16</t>
        </is>
      </c>
      <c r="J2884">
        <f>IFERROR(VLOOKUP(BTT[[#This Row],[Verwendete Transaktion (Pflichtauswahl)]],Transaktionen[[Transaktionen]:[Langtext]],2,FALSE),"")</f>
        <v/>
      </c>
      <c r="V2884">
        <f>IFERROR(VLOOKUP(BTT[[#This Row],[Verwendetes Formular
(Auswahl falls relevant)]],Formulare[[Formularbezeichnung]:[Formularname (technisch)]],2,FALSE),"")</f>
        <v/>
      </c>
      <c r="AK2884">
        <f>IF(BTT[[#This Row],[Subprozess
(optionale Auswahl)]]="","okay",IF(VLOOKUP(BTT[[#This Row],[Subprozess
(optionale Auswahl)]],BPML[[Subprozess]:[Zugeordneter Hauptprozess]],3,FALSE)=BTT[[#This Row],[Hauptprozess
(Pflichtauswahl)]],"okay","falscher Subprozess"))</f>
        <v/>
      </c>
      <c r="AL2884">
        <f>IF(aktives_Teilprojekt="Master","",IF(BTT[[#This Row],[Verantwortliches TP
(automatisch)]]=VLOOKUP(aktives_Teilprojekt,Teilprojekte[[Teilprojekte]:[Kürzel]],2,FALSE),"okay","Hauptprozess anderes TP"))</f>
        <v/>
      </c>
      <c r="AM28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4">
        <f>IFERROR(IF(BTT[[#This Row],[SAP-Modul
(Pflichtauswahl)]]&lt;&gt;VLOOKUP(BTT[[#This Row],[Verwendete Transaktion (Pflichtauswahl)]],Transaktionen[[Transaktionen]:[Modul]],3,FALSE),"Modul anders","okay"),"")</f>
        <v/>
      </c>
      <c r="AP2884">
        <f>IFERROR(IF(COUNTIFS(BTT[Verwendete Transaktion (Pflichtauswahl)],BTT[[#This Row],[Verwendete Transaktion (Pflichtauswahl)]],BTT[SAP-Modul
(Pflichtauswahl)],"&lt;&gt;"&amp;BTT[[#This Row],[SAP-Modul
(Pflichtauswahl)]])&gt;0,"Modul anders","okay"),"")</f>
        <v/>
      </c>
      <c r="AQ2884">
        <f>IFERROR(IF(COUNTIFS(BTT[Verwendete Transaktion (Pflichtauswahl)],BTT[[#This Row],[Verwendete Transaktion (Pflichtauswahl)]],BTT[Verantwortliches TP
(automatisch)],"&lt;&gt;"&amp;BTT[[#This Row],[Verantwortliches TP
(automatisch)]])&gt;0,"Transaktion mehrfach","okay"),"")</f>
        <v/>
      </c>
      <c r="AR2884">
        <f>IFERROR(IF(COUNTIFS(BTT[Verwendete Transaktion (Pflichtauswahl)],BTT[[#This Row],[Verwendete Transaktion (Pflichtauswahl)]],BTT[Verantwortliches TP
(automatisch)],"&lt;&gt;"&amp;VLOOKUP(aktives_Teilprojekt,Teilprojekte[[Teilprojekte]:[Kürzel]],2,FALSE))&gt;0,"Transaktion mehrfach","okay"),"")</f>
        <v/>
      </c>
      <c r="AS2884" t="inlineStr">
        <is>
          <t>FI2856</t>
        </is>
      </c>
    </row>
    <row r="2885">
      <c r="A2885">
        <f>IFERROR(IF(BTT[[#This Row],[Lfd Nr. 
(aus konsolidierter Datei)]]&lt;&gt;"",BTT[[#This Row],[Lfd Nr. 
(aus konsolidierter Datei)]],VLOOKUP(aktives_Teilprojekt,Teilprojekte[[Teilprojekte]:[Kürzel]],2,FALSE)&amp;ROW(BTT[[#This Row],[Lfd Nr.
(automatisch)]])-2),"")</f>
        <v/>
      </c>
      <c r="E2885">
        <f>IFERROR(IF(NOT(BTT[[#This Row],[Manuelle Änderung des Verantwortliches TP
(Auswahl - bei Bedarf)]]=""),BTT[[#This Row],[Manuelle Änderung des Verantwortliches TP
(Auswahl - bei Bedarf)]],VLOOKUP(BTT[[#This Row],[Hauptprozess
(Pflichtauswahl)]],Hauptprozesse[],3,FALSE)),"")</f>
        <v/>
      </c>
      <c r="F2885" t="inlineStr">
        <is>
          <t>FI</t>
        </is>
      </c>
      <c r="G2885" t="inlineStr">
        <is>
          <t>CO-O</t>
        </is>
      </c>
      <c r="H2885" t="inlineStr">
        <is>
          <t>FI</t>
        </is>
      </c>
      <c r="I2885" t="inlineStr">
        <is>
          <t>ZKTA18</t>
        </is>
      </c>
      <c r="J2885">
        <f>IFERROR(VLOOKUP(BTT[[#This Row],[Verwendete Transaktion (Pflichtauswahl)]],Transaktionen[[Transaktionen]:[Langtext]],2,FALSE),"")</f>
        <v/>
      </c>
      <c r="V2885">
        <f>IFERROR(VLOOKUP(BTT[[#This Row],[Verwendetes Formular
(Auswahl falls relevant)]],Formulare[[Formularbezeichnung]:[Formularname (technisch)]],2,FALSE),"")</f>
        <v/>
      </c>
      <c r="AK2885">
        <f>IF(BTT[[#This Row],[Subprozess
(optionale Auswahl)]]="","okay",IF(VLOOKUP(BTT[[#This Row],[Subprozess
(optionale Auswahl)]],BPML[[Subprozess]:[Zugeordneter Hauptprozess]],3,FALSE)=BTT[[#This Row],[Hauptprozess
(Pflichtauswahl)]],"okay","falscher Subprozess"))</f>
        <v/>
      </c>
      <c r="AL2885">
        <f>IF(aktives_Teilprojekt="Master","",IF(BTT[[#This Row],[Verantwortliches TP
(automatisch)]]=VLOOKUP(aktives_Teilprojekt,Teilprojekte[[Teilprojekte]:[Kürzel]],2,FALSE),"okay","Hauptprozess anderes TP"))</f>
        <v/>
      </c>
      <c r="AM28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5">
        <f>IFERROR(IF(BTT[[#This Row],[SAP-Modul
(Pflichtauswahl)]]&lt;&gt;VLOOKUP(BTT[[#This Row],[Verwendete Transaktion (Pflichtauswahl)]],Transaktionen[[Transaktionen]:[Modul]],3,FALSE),"Modul anders","okay"),"")</f>
        <v/>
      </c>
      <c r="AP2885">
        <f>IFERROR(IF(COUNTIFS(BTT[Verwendete Transaktion (Pflichtauswahl)],BTT[[#This Row],[Verwendete Transaktion (Pflichtauswahl)]],BTT[SAP-Modul
(Pflichtauswahl)],"&lt;&gt;"&amp;BTT[[#This Row],[SAP-Modul
(Pflichtauswahl)]])&gt;0,"Modul anders","okay"),"")</f>
        <v/>
      </c>
      <c r="AQ2885">
        <f>IFERROR(IF(COUNTIFS(BTT[Verwendete Transaktion (Pflichtauswahl)],BTT[[#This Row],[Verwendete Transaktion (Pflichtauswahl)]],BTT[Verantwortliches TP
(automatisch)],"&lt;&gt;"&amp;BTT[[#This Row],[Verantwortliches TP
(automatisch)]])&gt;0,"Transaktion mehrfach","okay"),"")</f>
        <v/>
      </c>
      <c r="AR2885">
        <f>IFERROR(IF(COUNTIFS(BTT[Verwendete Transaktion (Pflichtauswahl)],BTT[[#This Row],[Verwendete Transaktion (Pflichtauswahl)]],BTT[Verantwortliches TP
(automatisch)],"&lt;&gt;"&amp;VLOOKUP(aktives_Teilprojekt,Teilprojekte[[Teilprojekte]:[Kürzel]],2,FALSE))&gt;0,"Transaktion mehrfach","okay"),"")</f>
        <v/>
      </c>
      <c r="AS2885" t="inlineStr">
        <is>
          <t>FI2857</t>
        </is>
      </c>
    </row>
    <row r="2886">
      <c r="A2886">
        <f>IFERROR(IF(BTT[[#This Row],[Lfd Nr. 
(aus konsolidierter Datei)]]&lt;&gt;"",BTT[[#This Row],[Lfd Nr. 
(aus konsolidierter Datei)]],VLOOKUP(aktives_Teilprojekt,Teilprojekte[[Teilprojekte]:[Kürzel]],2,FALSE)&amp;ROW(BTT[[#This Row],[Lfd Nr.
(automatisch)]])-2),"")</f>
        <v/>
      </c>
      <c r="E2886">
        <f>IFERROR(IF(NOT(BTT[[#This Row],[Manuelle Änderung des Verantwortliches TP
(Auswahl - bei Bedarf)]]=""),BTT[[#This Row],[Manuelle Änderung des Verantwortliches TP
(Auswahl - bei Bedarf)]],VLOOKUP(BTT[[#This Row],[Hauptprozess
(Pflichtauswahl)]],Hauptprozesse[],3,FALSE)),"")</f>
        <v/>
      </c>
      <c r="F2886" t="inlineStr">
        <is>
          <t>FI</t>
        </is>
      </c>
      <c r="G2886" t="inlineStr">
        <is>
          <t>CO-O</t>
        </is>
      </c>
      <c r="H2886" t="inlineStr">
        <is>
          <t>FI</t>
        </is>
      </c>
      <c r="I2886" t="inlineStr">
        <is>
          <t>ZPS_ZPSA_01</t>
        </is>
      </c>
      <c r="J2886">
        <f>IFERROR(VLOOKUP(BTT[[#This Row],[Verwendete Transaktion (Pflichtauswahl)]],Transaktionen[[Transaktionen]:[Langtext]],2,FALSE),"")</f>
        <v/>
      </c>
      <c r="V2886">
        <f>IFERROR(VLOOKUP(BTT[[#This Row],[Verwendetes Formular
(Auswahl falls relevant)]],Formulare[[Formularbezeichnung]:[Formularname (technisch)]],2,FALSE),"")</f>
        <v/>
      </c>
      <c r="AK2886">
        <f>IF(BTT[[#This Row],[Subprozess
(optionale Auswahl)]]="","okay",IF(VLOOKUP(BTT[[#This Row],[Subprozess
(optionale Auswahl)]],BPML[[Subprozess]:[Zugeordneter Hauptprozess]],3,FALSE)=BTT[[#This Row],[Hauptprozess
(Pflichtauswahl)]],"okay","falscher Subprozess"))</f>
        <v/>
      </c>
      <c r="AL2886">
        <f>IF(aktives_Teilprojekt="Master","",IF(BTT[[#This Row],[Verantwortliches TP
(automatisch)]]=VLOOKUP(aktives_Teilprojekt,Teilprojekte[[Teilprojekte]:[Kürzel]],2,FALSE),"okay","Hauptprozess anderes TP"))</f>
        <v/>
      </c>
      <c r="AM28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6">
        <f>IFERROR(IF(BTT[[#This Row],[SAP-Modul
(Pflichtauswahl)]]&lt;&gt;VLOOKUP(BTT[[#This Row],[Verwendete Transaktion (Pflichtauswahl)]],Transaktionen[[Transaktionen]:[Modul]],3,FALSE),"Modul anders","okay"),"")</f>
        <v/>
      </c>
      <c r="AP2886">
        <f>IFERROR(IF(COUNTIFS(BTT[Verwendete Transaktion (Pflichtauswahl)],BTT[[#This Row],[Verwendete Transaktion (Pflichtauswahl)]],BTT[SAP-Modul
(Pflichtauswahl)],"&lt;&gt;"&amp;BTT[[#This Row],[SAP-Modul
(Pflichtauswahl)]])&gt;0,"Modul anders","okay"),"")</f>
        <v/>
      </c>
      <c r="AQ2886">
        <f>IFERROR(IF(COUNTIFS(BTT[Verwendete Transaktion (Pflichtauswahl)],BTT[[#This Row],[Verwendete Transaktion (Pflichtauswahl)]],BTT[Verantwortliches TP
(automatisch)],"&lt;&gt;"&amp;BTT[[#This Row],[Verantwortliches TP
(automatisch)]])&gt;0,"Transaktion mehrfach","okay"),"")</f>
        <v/>
      </c>
      <c r="AR2886">
        <f>IFERROR(IF(COUNTIFS(BTT[Verwendete Transaktion (Pflichtauswahl)],BTT[[#This Row],[Verwendete Transaktion (Pflichtauswahl)]],BTT[Verantwortliches TP
(automatisch)],"&lt;&gt;"&amp;VLOOKUP(aktives_Teilprojekt,Teilprojekte[[Teilprojekte]:[Kürzel]],2,FALSE))&gt;0,"Transaktion mehrfach","okay"),"")</f>
        <v/>
      </c>
      <c r="AS2886" t="inlineStr">
        <is>
          <t>FI2858</t>
        </is>
      </c>
    </row>
    <row r="2887">
      <c r="A2887">
        <f>IFERROR(IF(BTT[[#This Row],[Lfd Nr. 
(aus konsolidierter Datei)]]&lt;&gt;"",BTT[[#This Row],[Lfd Nr. 
(aus konsolidierter Datei)]],VLOOKUP(aktives_Teilprojekt,Teilprojekte[[Teilprojekte]:[Kürzel]],2,FALSE)&amp;ROW(BTT[[#This Row],[Lfd Nr.
(automatisch)]])-2),"")</f>
        <v/>
      </c>
      <c r="E2887">
        <f>IFERROR(IF(NOT(BTT[[#This Row],[Manuelle Änderung des Verantwortliches TP
(Auswahl - bei Bedarf)]]=""),BTT[[#This Row],[Manuelle Änderung des Verantwortliches TP
(Auswahl - bei Bedarf)]],VLOOKUP(BTT[[#This Row],[Hauptprozess
(Pflichtauswahl)]],Hauptprozesse[],3,FALSE)),"")</f>
        <v/>
      </c>
      <c r="F2887" t="inlineStr">
        <is>
          <t>FI</t>
        </is>
      </c>
      <c r="G2887" t="inlineStr">
        <is>
          <t>CO-A</t>
        </is>
      </c>
      <c r="I2887" t="inlineStr">
        <is>
          <t>ZPSBEG10</t>
        </is>
      </c>
      <c r="J2887">
        <f>IFERROR(VLOOKUP(BTT[[#This Row],[Verwendete Transaktion (Pflichtauswahl)]],Transaktionen[[Transaktionen]:[Langtext]],2,FALSE),"")</f>
        <v/>
      </c>
      <c r="V2887">
        <f>IFERROR(VLOOKUP(BTT[[#This Row],[Verwendetes Formular
(Auswahl falls relevant)]],Formulare[[Formularbezeichnung]:[Formularname (technisch)]],2,FALSE),"")</f>
        <v/>
      </c>
      <c r="AK2887">
        <f>IF(BTT[[#This Row],[Subprozess
(optionale Auswahl)]]="","okay",IF(VLOOKUP(BTT[[#This Row],[Subprozess
(optionale Auswahl)]],BPML[[Subprozess]:[Zugeordneter Hauptprozess]],3,FALSE)=BTT[[#This Row],[Hauptprozess
(Pflichtauswahl)]],"okay","falscher Subprozess"))</f>
        <v/>
      </c>
      <c r="AL2887">
        <f>IF(aktives_Teilprojekt="Master","",IF(BTT[[#This Row],[Verantwortliches TP
(automatisch)]]=VLOOKUP(aktives_Teilprojekt,Teilprojekte[[Teilprojekte]:[Kürzel]],2,FALSE),"okay","Hauptprozess anderes TP"))</f>
        <v/>
      </c>
      <c r="AM28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7">
        <f>IFERROR(IF(BTT[[#This Row],[SAP-Modul
(Pflichtauswahl)]]&lt;&gt;VLOOKUP(BTT[[#This Row],[Verwendete Transaktion (Pflichtauswahl)]],Transaktionen[[Transaktionen]:[Modul]],3,FALSE),"Modul anders","okay"),"")</f>
        <v/>
      </c>
      <c r="AP2887">
        <f>IFERROR(IF(COUNTIFS(BTT[Verwendete Transaktion (Pflichtauswahl)],BTT[[#This Row],[Verwendete Transaktion (Pflichtauswahl)]],BTT[SAP-Modul
(Pflichtauswahl)],"&lt;&gt;"&amp;BTT[[#This Row],[SAP-Modul
(Pflichtauswahl)]])&gt;0,"Modul anders","okay"),"")</f>
        <v/>
      </c>
      <c r="AQ2887">
        <f>IFERROR(IF(COUNTIFS(BTT[Verwendete Transaktion (Pflichtauswahl)],BTT[[#This Row],[Verwendete Transaktion (Pflichtauswahl)]],BTT[Verantwortliches TP
(automatisch)],"&lt;&gt;"&amp;BTT[[#This Row],[Verantwortliches TP
(automatisch)]])&gt;0,"Transaktion mehrfach","okay"),"")</f>
        <v/>
      </c>
      <c r="AR2887">
        <f>IFERROR(IF(COUNTIFS(BTT[Verwendete Transaktion (Pflichtauswahl)],BTT[[#This Row],[Verwendete Transaktion (Pflichtauswahl)]],BTT[Verantwortliches TP
(automatisch)],"&lt;&gt;"&amp;VLOOKUP(aktives_Teilprojekt,Teilprojekte[[Teilprojekte]:[Kürzel]],2,FALSE))&gt;0,"Transaktion mehrfach","okay"),"")</f>
        <v/>
      </c>
    </row>
    <row r="2888">
      <c r="A2888">
        <f>IFERROR(IF(BTT[[#This Row],[Lfd Nr. 
(aus konsolidierter Datei)]]&lt;&gt;"",BTT[[#This Row],[Lfd Nr. 
(aus konsolidierter Datei)]],VLOOKUP(aktives_Teilprojekt,Teilprojekte[[Teilprojekte]:[Kürzel]],2,FALSE)&amp;ROW(BTT[[#This Row],[Lfd Nr.
(automatisch)]])-2),"")</f>
        <v/>
      </c>
      <c r="E2888">
        <f>IFERROR(IF(NOT(BTT[[#This Row],[Manuelle Änderung des Verantwortliches TP
(Auswahl - bei Bedarf)]]=""),BTT[[#This Row],[Manuelle Änderung des Verantwortliches TP
(Auswahl - bei Bedarf)]],VLOOKUP(BTT[[#This Row],[Hauptprozess
(Pflichtauswahl)]],Hauptprozesse[],3,FALSE)),"")</f>
        <v/>
      </c>
      <c r="F2888" t="inlineStr">
        <is>
          <t>FI</t>
        </is>
      </c>
      <c r="G2888" t="inlineStr">
        <is>
          <t>CO-A</t>
        </is>
      </c>
      <c r="I2888" t="inlineStr">
        <is>
          <t>ZPSG10</t>
        </is>
      </c>
      <c r="J2888">
        <f>IFERROR(VLOOKUP(BTT[[#This Row],[Verwendete Transaktion (Pflichtauswahl)]],Transaktionen[[Transaktionen]:[Langtext]],2,FALSE),"")</f>
        <v/>
      </c>
      <c r="V2888">
        <f>IFERROR(VLOOKUP(BTT[[#This Row],[Verwendetes Formular
(Auswahl falls relevant)]],Formulare[[Formularbezeichnung]:[Formularname (technisch)]],2,FALSE),"")</f>
        <v/>
      </c>
      <c r="AK2888">
        <f>IF(BTT[[#This Row],[Subprozess
(optionale Auswahl)]]="","okay",IF(VLOOKUP(BTT[[#This Row],[Subprozess
(optionale Auswahl)]],BPML[[Subprozess]:[Zugeordneter Hauptprozess]],3,FALSE)=BTT[[#This Row],[Hauptprozess
(Pflichtauswahl)]],"okay","falscher Subprozess"))</f>
        <v/>
      </c>
      <c r="AL2888">
        <f>IF(aktives_Teilprojekt="Master","",IF(BTT[[#This Row],[Verantwortliches TP
(automatisch)]]=VLOOKUP(aktives_Teilprojekt,Teilprojekte[[Teilprojekte]:[Kürzel]],2,FALSE),"okay","Hauptprozess anderes TP"))</f>
        <v/>
      </c>
      <c r="AM28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8">
        <f>IFERROR(IF(BTT[[#This Row],[SAP-Modul
(Pflichtauswahl)]]&lt;&gt;VLOOKUP(BTT[[#This Row],[Verwendete Transaktion (Pflichtauswahl)]],Transaktionen[[Transaktionen]:[Modul]],3,FALSE),"Modul anders","okay"),"")</f>
        <v/>
      </c>
      <c r="AP2888">
        <f>IFERROR(IF(COUNTIFS(BTT[Verwendete Transaktion (Pflichtauswahl)],BTT[[#This Row],[Verwendete Transaktion (Pflichtauswahl)]],BTT[SAP-Modul
(Pflichtauswahl)],"&lt;&gt;"&amp;BTT[[#This Row],[SAP-Modul
(Pflichtauswahl)]])&gt;0,"Modul anders","okay"),"")</f>
        <v/>
      </c>
      <c r="AQ2888">
        <f>IFERROR(IF(COUNTIFS(BTT[Verwendete Transaktion (Pflichtauswahl)],BTT[[#This Row],[Verwendete Transaktion (Pflichtauswahl)]],BTT[Verantwortliches TP
(automatisch)],"&lt;&gt;"&amp;BTT[[#This Row],[Verantwortliches TP
(automatisch)]])&gt;0,"Transaktion mehrfach","okay"),"")</f>
        <v/>
      </c>
      <c r="AR2888">
        <f>IFERROR(IF(COUNTIFS(BTT[Verwendete Transaktion (Pflichtauswahl)],BTT[[#This Row],[Verwendete Transaktion (Pflichtauswahl)]],BTT[Verantwortliches TP
(automatisch)],"&lt;&gt;"&amp;VLOOKUP(aktives_Teilprojekt,Teilprojekte[[Teilprojekte]:[Kürzel]],2,FALSE))&gt;0,"Transaktion mehrfach","okay"),"")</f>
        <v/>
      </c>
    </row>
    <row r="2889">
      <c r="A2889">
        <f>IFERROR(IF(BTT[[#This Row],[Lfd Nr. 
(aus konsolidierter Datei)]]&lt;&gt;"",BTT[[#This Row],[Lfd Nr. 
(aus konsolidierter Datei)]],VLOOKUP(aktives_Teilprojekt,Teilprojekte[[Teilprojekte]:[Kürzel]],2,FALSE)&amp;ROW(BTT[[#This Row],[Lfd Nr.
(automatisch)]])-2),"")</f>
        <v/>
      </c>
      <c r="B2889" t="inlineStr">
        <is>
          <t>Monats- und Jahresabschluss</t>
        </is>
      </c>
      <c r="D2889" t="inlineStr">
        <is>
          <t>RN-Folgemaßnahmen Kalkulationsschema prüfen</t>
        </is>
      </c>
      <c r="E2889">
        <f>IFERROR(IF(NOT(BTT[[#This Row],[Manuelle Änderung des Verantwortliches TP
(Auswahl - bei Bedarf)]]=""),BTT[[#This Row],[Manuelle Änderung des Verantwortliches TP
(Auswahl - bei Bedarf)]],VLOOKUP(BTT[[#This Row],[Hauptprozess
(Pflichtauswahl)]],Hauptprozesse[],3,FALSE)),"")</f>
        <v/>
      </c>
      <c r="G2889" t="inlineStr">
        <is>
          <t>OE</t>
        </is>
      </c>
      <c r="H2889" t="inlineStr">
        <is>
          <t>CO</t>
        </is>
      </c>
      <c r="I2889" t="inlineStr">
        <is>
          <t>ZPM16</t>
        </is>
      </c>
      <c r="J2889">
        <f>IFERROR(VLOOKUP(BTT[[#This Row],[Verwendete Transaktion (Pflichtauswahl)]],Transaktionen[[Transaktionen]:[Langtext]],2,FALSE),"")</f>
        <v/>
      </c>
      <c r="V2889">
        <f>IFERROR(VLOOKUP(BTT[[#This Row],[Verwendetes Formular
(Auswahl falls relevant)]],Formulare[[Formularbezeichnung]:[Formularname (technisch)]],2,FALSE),"")</f>
        <v/>
      </c>
      <c r="AK2889">
        <f>IF(BTT[[#This Row],[Subprozess
(optionale Auswahl)]]="","okay",IF(VLOOKUP(BTT[[#This Row],[Subprozess
(optionale Auswahl)]],BPML[[Subprozess]:[Zugeordneter Hauptprozess]],3,FALSE)=BTT[[#This Row],[Hauptprozess
(Pflichtauswahl)]],"okay","falscher Subprozess"))</f>
        <v/>
      </c>
      <c r="AL2889">
        <f>IF(aktives_Teilprojekt="Master","",IF(BTT[[#This Row],[Verantwortliches TP
(automatisch)]]=VLOOKUP(aktives_Teilprojekt,Teilprojekte[[Teilprojekte]:[Kürzel]],2,FALSE),"okay","Hauptprozess anderes TP"))</f>
        <v/>
      </c>
      <c r="AM28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89">
        <f>IFERROR(IF(BTT[[#This Row],[SAP-Modul
(Pflichtauswahl)]]&lt;&gt;VLOOKUP(BTT[[#This Row],[Verwendete Transaktion (Pflichtauswahl)]],Transaktionen[[Transaktionen]:[Modul]],3,FALSE),"Modul anders","okay"),"")</f>
        <v/>
      </c>
      <c r="AP2889">
        <f>IFERROR(IF(COUNTIFS(BTT[Verwendete Transaktion (Pflichtauswahl)],BTT[[#This Row],[Verwendete Transaktion (Pflichtauswahl)]],BTT[SAP-Modul
(Pflichtauswahl)],"&lt;&gt;"&amp;BTT[[#This Row],[SAP-Modul
(Pflichtauswahl)]])&gt;0,"Modul anders","okay"),"")</f>
        <v/>
      </c>
      <c r="AQ2889">
        <f>IFERROR(IF(COUNTIFS(BTT[Verwendete Transaktion (Pflichtauswahl)],BTT[[#This Row],[Verwendete Transaktion (Pflichtauswahl)]],BTT[Verantwortliches TP
(automatisch)],"&lt;&gt;"&amp;BTT[[#This Row],[Verantwortliches TP
(automatisch)]])&gt;0,"Transaktion mehrfach","okay"),"")</f>
        <v/>
      </c>
      <c r="AR2889">
        <f>IFERROR(IF(COUNTIFS(BTT[Verwendete Transaktion (Pflichtauswahl)],BTT[[#This Row],[Verwendete Transaktion (Pflichtauswahl)]],BTT[Verantwortliches TP
(automatisch)],"&lt;&gt;"&amp;VLOOKUP(aktives_Teilprojekt,Teilprojekte[[Teilprojekte]:[Kürzel]],2,FALSE))&gt;0,"Transaktion mehrfach","okay"),"")</f>
        <v/>
      </c>
      <c r="AS2889" t="inlineStr">
        <is>
          <t>FI2860</t>
        </is>
      </c>
    </row>
    <row r="2890">
      <c r="A2890">
        <f>IFERROR(IF(BTT[[#This Row],[Lfd Nr. 
(aus konsolidierter Datei)]]&lt;&gt;"",BTT[[#This Row],[Lfd Nr. 
(aus konsolidierter Datei)]],VLOOKUP(aktives_Teilprojekt,Teilprojekte[[Teilprojekte]:[Kürzel]],2,FALSE)&amp;ROW(BTT[[#This Row],[Lfd Nr.
(automatisch)]])-2),"")</f>
        <v/>
      </c>
      <c r="B2890" t="inlineStr">
        <is>
          <t>Monats- und Jahresabschluss</t>
        </is>
      </c>
      <c r="D2890" t="inlineStr">
        <is>
          <t>Prüfung Abarbeitung der Fehlerlisten für Aufträge</t>
        </is>
      </c>
      <c r="E2890">
        <f>IFERROR(IF(NOT(BTT[[#This Row],[Manuelle Änderung des Verantwortliches TP
(Auswahl - bei Bedarf)]]=""),BTT[[#This Row],[Manuelle Änderung des Verantwortliches TP
(Auswahl - bei Bedarf)]],VLOOKUP(BTT[[#This Row],[Hauptprozess
(Pflichtauswahl)]],Hauptprozesse[],3,FALSE)),"")</f>
        <v/>
      </c>
      <c r="G2890" t="inlineStr">
        <is>
          <t>OE</t>
        </is>
      </c>
      <c r="I2890" t="inlineStr">
        <is>
          <t>SM37</t>
        </is>
      </c>
      <c r="J2890">
        <f>IFERROR(VLOOKUP(BTT[[#This Row],[Verwendete Transaktion (Pflichtauswahl)]],Transaktionen[[Transaktionen]:[Langtext]],2,FALSE),"")</f>
        <v/>
      </c>
      <c r="V2890">
        <f>IFERROR(VLOOKUP(BTT[[#This Row],[Verwendetes Formular
(Auswahl falls relevant)]],Formulare[[Formularbezeichnung]:[Formularname (technisch)]],2,FALSE),"")</f>
        <v/>
      </c>
      <c r="AK2890">
        <f>IF(BTT[[#This Row],[Subprozess
(optionale Auswahl)]]="","okay",IF(VLOOKUP(BTT[[#This Row],[Subprozess
(optionale Auswahl)]],BPML[[Subprozess]:[Zugeordneter Hauptprozess]],3,FALSE)=BTT[[#This Row],[Hauptprozess
(Pflichtauswahl)]],"okay","falscher Subprozess"))</f>
        <v/>
      </c>
      <c r="AL2890">
        <f>IF(aktives_Teilprojekt="Master","",IF(BTT[[#This Row],[Verantwortliches TP
(automatisch)]]=VLOOKUP(aktives_Teilprojekt,Teilprojekte[[Teilprojekte]:[Kürzel]],2,FALSE),"okay","Hauptprozess anderes TP"))</f>
        <v/>
      </c>
      <c r="AM28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0">
        <f>IFERROR(IF(BTT[[#This Row],[SAP-Modul
(Pflichtauswahl)]]&lt;&gt;VLOOKUP(BTT[[#This Row],[Verwendete Transaktion (Pflichtauswahl)]],Transaktionen[[Transaktionen]:[Modul]],3,FALSE),"Modul anders","okay"),"")</f>
        <v/>
      </c>
      <c r="AP2890">
        <f>IFERROR(IF(COUNTIFS(BTT[Verwendete Transaktion (Pflichtauswahl)],BTT[[#This Row],[Verwendete Transaktion (Pflichtauswahl)]],BTT[SAP-Modul
(Pflichtauswahl)],"&lt;&gt;"&amp;BTT[[#This Row],[SAP-Modul
(Pflichtauswahl)]])&gt;0,"Modul anders","okay"),"")</f>
        <v/>
      </c>
      <c r="AQ2890">
        <f>IFERROR(IF(COUNTIFS(BTT[Verwendete Transaktion (Pflichtauswahl)],BTT[[#This Row],[Verwendete Transaktion (Pflichtauswahl)]],BTT[Verantwortliches TP
(automatisch)],"&lt;&gt;"&amp;BTT[[#This Row],[Verantwortliches TP
(automatisch)]])&gt;0,"Transaktion mehrfach","okay"),"")</f>
        <v/>
      </c>
      <c r="AR2890">
        <f>IFERROR(IF(COUNTIFS(BTT[Verwendete Transaktion (Pflichtauswahl)],BTT[[#This Row],[Verwendete Transaktion (Pflichtauswahl)]],BTT[Verantwortliches TP
(automatisch)],"&lt;&gt;"&amp;VLOOKUP(aktives_Teilprojekt,Teilprojekte[[Teilprojekte]:[Kürzel]],2,FALSE))&gt;0,"Transaktion mehrfach","okay"),"")</f>
        <v/>
      </c>
      <c r="AS2890" t="inlineStr">
        <is>
          <t>FI2861</t>
        </is>
      </c>
    </row>
    <row r="2891">
      <c r="A2891">
        <f>IFERROR(IF(BTT[[#This Row],[Lfd Nr. 
(aus konsolidierter Datei)]]&lt;&gt;"",BTT[[#This Row],[Lfd Nr. 
(aus konsolidierter Datei)]],VLOOKUP(aktives_Teilprojekt,Teilprojekte[[Teilprojekte]:[Kürzel]],2,FALSE)&amp;ROW(BTT[[#This Row],[Lfd Nr.
(automatisch)]])-2),"")</f>
        <v/>
      </c>
      <c r="B2891" t="inlineStr">
        <is>
          <t>Monats- und Jahresabschluss</t>
        </is>
      </c>
      <c r="D2891" t="inlineStr">
        <is>
          <t>Prüfung Auftragsgruppe LEA</t>
        </is>
      </c>
      <c r="E2891">
        <f>IFERROR(IF(NOT(BTT[[#This Row],[Manuelle Änderung des Verantwortliches TP
(Auswahl - bei Bedarf)]]=""),BTT[[#This Row],[Manuelle Änderung des Verantwortliches TP
(Auswahl - bei Bedarf)]],VLOOKUP(BTT[[#This Row],[Hauptprozess
(Pflichtauswahl)]],Hauptprozesse[],3,FALSE)),"")</f>
        <v/>
      </c>
      <c r="G2891" t="inlineStr">
        <is>
          <t>OE</t>
        </is>
      </c>
      <c r="H2891" t="inlineStr">
        <is>
          <t>CO</t>
        </is>
      </c>
      <c r="I2891" t="inlineStr">
        <is>
          <t>S_ALR_87012993</t>
        </is>
      </c>
      <c r="J2891">
        <f>IFERROR(VLOOKUP(BTT[[#This Row],[Verwendete Transaktion (Pflichtauswahl)]],Transaktionen[[Transaktionen]:[Langtext]],2,FALSE),"")</f>
        <v/>
      </c>
      <c r="V2891">
        <f>IFERROR(VLOOKUP(BTT[[#This Row],[Verwendetes Formular
(Auswahl falls relevant)]],Formulare[[Formularbezeichnung]:[Formularname (technisch)]],2,FALSE),"")</f>
        <v/>
      </c>
      <c r="AK2891">
        <f>IF(BTT[[#This Row],[Subprozess
(optionale Auswahl)]]="","okay",IF(VLOOKUP(BTT[[#This Row],[Subprozess
(optionale Auswahl)]],BPML[[Subprozess]:[Zugeordneter Hauptprozess]],3,FALSE)=BTT[[#This Row],[Hauptprozess
(Pflichtauswahl)]],"okay","falscher Subprozess"))</f>
        <v/>
      </c>
      <c r="AL2891">
        <f>IF(aktives_Teilprojekt="Master","",IF(BTT[[#This Row],[Verantwortliches TP
(automatisch)]]=VLOOKUP(aktives_Teilprojekt,Teilprojekte[[Teilprojekte]:[Kürzel]],2,FALSE),"okay","Hauptprozess anderes TP"))</f>
        <v/>
      </c>
      <c r="AM28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1">
        <f>IFERROR(IF(BTT[[#This Row],[SAP-Modul
(Pflichtauswahl)]]&lt;&gt;VLOOKUP(BTT[[#This Row],[Verwendete Transaktion (Pflichtauswahl)]],Transaktionen[[Transaktionen]:[Modul]],3,FALSE),"Modul anders","okay"),"")</f>
        <v/>
      </c>
      <c r="AP2891">
        <f>IFERROR(IF(COUNTIFS(BTT[Verwendete Transaktion (Pflichtauswahl)],BTT[[#This Row],[Verwendete Transaktion (Pflichtauswahl)]],BTT[SAP-Modul
(Pflichtauswahl)],"&lt;&gt;"&amp;BTT[[#This Row],[SAP-Modul
(Pflichtauswahl)]])&gt;0,"Modul anders","okay"),"")</f>
        <v/>
      </c>
      <c r="AQ2891">
        <f>IFERROR(IF(COUNTIFS(BTT[Verwendete Transaktion (Pflichtauswahl)],BTT[[#This Row],[Verwendete Transaktion (Pflichtauswahl)]],BTT[Verantwortliches TP
(automatisch)],"&lt;&gt;"&amp;BTT[[#This Row],[Verantwortliches TP
(automatisch)]])&gt;0,"Transaktion mehrfach","okay"),"")</f>
        <v/>
      </c>
      <c r="AR2891">
        <f>IFERROR(IF(COUNTIFS(BTT[Verwendete Transaktion (Pflichtauswahl)],BTT[[#This Row],[Verwendete Transaktion (Pflichtauswahl)]],BTT[Verantwortliches TP
(automatisch)],"&lt;&gt;"&amp;VLOOKUP(aktives_Teilprojekt,Teilprojekte[[Teilprojekte]:[Kürzel]],2,FALSE))&gt;0,"Transaktion mehrfach","okay"),"")</f>
        <v/>
      </c>
      <c r="AS2891" t="inlineStr">
        <is>
          <t>FI2862</t>
        </is>
      </c>
    </row>
    <row r="2892">
      <c r="A2892">
        <f>IFERROR(IF(BTT[[#This Row],[Lfd Nr. 
(aus konsolidierter Datei)]]&lt;&gt;"",BTT[[#This Row],[Lfd Nr. 
(aus konsolidierter Datei)]],VLOOKUP(aktives_Teilprojekt,Teilprojekte[[Teilprojekte]:[Kürzel]],2,FALSE)&amp;ROW(BTT[[#This Row],[Lfd Nr.
(automatisch)]])-2),"")</f>
        <v/>
      </c>
      <c r="B2892" t="inlineStr">
        <is>
          <t>Monats- und Jahresabschluss</t>
        </is>
      </c>
      <c r="D2892" t="inlineStr">
        <is>
          <t>Prüfung Auftragsabrechnung - Prüfung des richtigen CO Vorgangs (KOAL/KOAO)</t>
        </is>
      </c>
      <c r="E2892">
        <f>IFERROR(IF(NOT(BTT[[#This Row],[Manuelle Änderung des Verantwortliches TP
(Auswahl - bei Bedarf)]]=""),BTT[[#This Row],[Manuelle Änderung des Verantwortliches TP
(Auswahl - bei Bedarf)]],VLOOKUP(BTT[[#This Row],[Hauptprozess
(Pflichtauswahl)]],Hauptprozesse[],3,FALSE)),"")</f>
        <v/>
      </c>
      <c r="G2892" t="inlineStr">
        <is>
          <t>OE</t>
        </is>
      </c>
      <c r="J2892">
        <f>IFERROR(VLOOKUP(BTT[[#This Row],[Verwendete Transaktion (Pflichtauswahl)]],Transaktionen[[Transaktionen]:[Langtext]],2,FALSE),"")</f>
        <v/>
      </c>
      <c r="V2892">
        <f>IFERROR(VLOOKUP(BTT[[#This Row],[Verwendetes Formular
(Auswahl falls relevant)]],Formulare[[Formularbezeichnung]:[Formularname (technisch)]],2,FALSE),"")</f>
        <v/>
      </c>
      <c r="AK2892">
        <f>IF(BTT[[#This Row],[Subprozess
(optionale Auswahl)]]="","okay",IF(VLOOKUP(BTT[[#This Row],[Subprozess
(optionale Auswahl)]],BPML[[Subprozess]:[Zugeordneter Hauptprozess]],3,FALSE)=BTT[[#This Row],[Hauptprozess
(Pflichtauswahl)]],"okay","falscher Subprozess"))</f>
        <v/>
      </c>
      <c r="AL2892">
        <f>IF(aktives_Teilprojekt="Master","",IF(BTT[[#This Row],[Verantwortliches TP
(automatisch)]]=VLOOKUP(aktives_Teilprojekt,Teilprojekte[[Teilprojekte]:[Kürzel]],2,FALSE),"okay","Hauptprozess anderes TP"))</f>
        <v/>
      </c>
      <c r="AM28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2">
        <f>IFERROR(IF(BTT[[#This Row],[SAP-Modul
(Pflichtauswahl)]]&lt;&gt;VLOOKUP(BTT[[#This Row],[Verwendete Transaktion (Pflichtauswahl)]],Transaktionen[[Transaktionen]:[Modul]],3,FALSE),"Modul anders","okay"),"")</f>
        <v/>
      </c>
      <c r="AP2892">
        <f>IFERROR(IF(COUNTIFS(BTT[Verwendete Transaktion (Pflichtauswahl)],BTT[[#This Row],[Verwendete Transaktion (Pflichtauswahl)]],BTT[SAP-Modul
(Pflichtauswahl)],"&lt;&gt;"&amp;BTT[[#This Row],[SAP-Modul
(Pflichtauswahl)]])&gt;0,"Modul anders","okay"),"")</f>
        <v/>
      </c>
      <c r="AQ2892">
        <f>IFERROR(IF(COUNTIFS(BTT[Verwendete Transaktion (Pflichtauswahl)],BTT[[#This Row],[Verwendete Transaktion (Pflichtauswahl)]],BTT[Verantwortliches TP
(automatisch)],"&lt;&gt;"&amp;BTT[[#This Row],[Verantwortliches TP
(automatisch)]])&gt;0,"Transaktion mehrfach","okay"),"")</f>
        <v/>
      </c>
      <c r="AR2892">
        <f>IFERROR(IF(COUNTIFS(BTT[Verwendete Transaktion (Pflichtauswahl)],BTT[[#This Row],[Verwendete Transaktion (Pflichtauswahl)]],BTT[Verantwortliches TP
(automatisch)],"&lt;&gt;"&amp;VLOOKUP(aktives_Teilprojekt,Teilprojekte[[Teilprojekte]:[Kürzel]],2,FALSE))&gt;0,"Transaktion mehrfach","okay"),"")</f>
        <v/>
      </c>
      <c r="AS2892" t="inlineStr">
        <is>
          <t>FI2863</t>
        </is>
      </c>
    </row>
    <row r="2893">
      <c r="A2893">
        <f>IFERROR(IF(BTT[[#This Row],[Lfd Nr. 
(aus konsolidierter Datei)]]&lt;&gt;"",BTT[[#This Row],[Lfd Nr. 
(aus konsolidierter Datei)]],VLOOKUP(aktives_Teilprojekt,Teilprojekte[[Teilprojekte]:[Kürzel]],2,FALSE)&amp;ROW(BTT[[#This Row],[Lfd Nr.
(automatisch)]])-2),"")</f>
        <v/>
      </c>
      <c r="B2893" t="inlineStr">
        <is>
          <t>Monats- und Jahresabschluss</t>
        </is>
      </c>
      <c r="D2893" t="inlineStr">
        <is>
          <t xml:space="preserve">Prüfung Steuerkennzeichen zur SK-Verrechnung </t>
        </is>
      </c>
      <c r="E2893">
        <f>IFERROR(IF(NOT(BTT[[#This Row],[Manuelle Änderung des Verantwortliches TP
(Auswahl - bei Bedarf)]]=""),BTT[[#This Row],[Manuelle Änderung des Verantwortliches TP
(Auswahl - bei Bedarf)]],VLOOKUP(BTT[[#This Row],[Hauptprozess
(Pflichtauswahl)]],Hauptprozesse[],3,FALSE)),"")</f>
        <v/>
      </c>
      <c r="G2893" t="inlineStr">
        <is>
          <t>OE</t>
        </is>
      </c>
      <c r="H2893" t="inlineStr">
        <is>
          <t>FI</t>
        </is>
      </c>
      <c r="I2893" t="inlineStr">
        <is>
          <t>FBL3N</t>
        </is>
      </c>
      <c r="J2893">
        <f>IFERROR(VLOOKUP(BTT[[#This Row],[Verwendete Transaktion (Pflichtauswahl)]],Transaktionen[[Transaktionen]:[Langtext]],2,FALSE),"")</f>
        <v/>
      </c>
      <c r="V2893">
        <f>IFERROR(VLOOKUP(BTT[[#This Row],[Verwendetes Formular
(Auswahl falls relevant)]],Formulare[[Formularbezeichnung]:[Formularname (technisch)]],2,FALSE),"")</f>
        <v/>
      </c>
      <c r="AK2893">
        <f>IF(BTT[[#This Row],[Subprozess
(optionale Auswahl)]]="","okay",IF(VLOOKUP(BTT[[#This Row],[Subprozess
(optionale Auswahl)]],BPML[[Subprozess]:[Zugeordneter Hauptprozess]],3,FALSE)=BTT[[#This Row],[Hauptprozess
(Pflichtauswahl)]],"okay","falscher Subprozess"))</f>
        <v/>
      </c>
      <c r="AL2893">
        <f>IF(aktives_Teilprojekt="Master","",IF(BTT[[#This Row],[Verantwortliches TP
(automatisch)]]=VLOOKUP(aktives_Teilprojekt,Teilprojekte[[Teilprojekte]:[Kürzel]],2,FALSE),"okay","Hauptprozess anderes TP"))</f>
        <v/>
      </c>
      <c r="AM28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3">
        <f>IFERROR(IF(BTT[[#This Row],[SAP-Modul
(Pflichtauswahl)]]&lt;&gt;VLOOKUP(BTT[[#This Row],[Verwendete Transaktion (Pflichtauswahl)]],Transaktionen[[Transaktionen]:[Modul]],3,FALSE),"Modul anders","okay"),"")</f>
        <v/>
      </c>
      <c r="AP2893">
        <f>IFERROR(IF(COUNTIFS(BTT[Verwendete Transaktion (Pflichtauswahl)],BTT[[#This Row],[Verwendete Transaktion (Pflichtauswahl)]],BTT[SAP-Modul
(Pflichtauswahl)],"&lt;&gt;"&amp;BTT[[#This Row],[SAP-Modul
(Pflichtauswahl)]])&gt;0,"Modul anders","okay"),"")</f>
        <v/>
      </c>
      <c r="AQ2893">
        <f>IFERROR(IF(COUNTIFS(BTT[Verwendete Transaktion (Pflichtauswahl)],BTT[[#This Row],[Verwendete Transaktion (Pflichtauswahl)]],BTT[Verantwortliches TP
(automatisch)],"&lt;&gt;"&amp;BTT[[#This Row],[Verantwortliches TP
(automatisch)]])&gt;0,"Transaktion mehrfach","okay"),"")</f>
        <v/>
      </c>
      <c r="AR2893">
        <f>IFERROR(IF(COUNTIFS(BTT[Verwendete Transaktion (Pflichtauswahl)],BTT[[#This Row],[Verwendete Transaktion (Pflichtauswahl)]],BTT[Verantwortliches TP
(automatisch)],"&lt;&gt;"&amp;VLOOKUP(aktives_Teilprojekt,Teilprojekte[[Teilprojekte]:[Kürzel]],2,FALSE))&gt;0,"Transaktion mehrfach","okay"),"")</f>
        <v/>
      </c>
      <c r="AS2893" t="inlineStr">
        <is>
          <t>FI2864</t>
        </is>
      </c>
    </row>
    <row r="2894">
      <c r="A2894">
        <f>IFERROR(IF(BTT[[#This Row],[Lfd Nr. 
(aus konsolidierter Datei)]]&lt;&gt;"",BTT[[#This Row],[Lfd Nr. 
(aus konsolidierter Datei)]],VLOOKUP(aktives_Teilprojekt,Teilprojekte[[Teilprojekte]:[Kürzel]],2,FALSE)&amp;ROW(BTT[[#This Row],[Lfd Nr.
(automatisch)]])-2),"")</f>
        <v/>
      </c>
      <c r="B2894" t="inlineStr">
        <is>
          <t>Monats- und Jahresabschluss</t>
        </is>
      </c>
      <c r="D2894" t="inlineStr">
        <is>
          <t xml:space="preserve">Buchung der stat. Kennzahlen </t>
        </is>
      </c>
      <c r="E2894">
        <f>IFERROR(IF(NOT(BTT[[#This Row],[Manuelle Änderung des Verantwortliches TP
(Auswahl - bei Bedarf)]]=""),BTT[[#This Row],[Manuelle Änderung des Verantwortliches TP
(Auswahl - bei Bedarf)]],VLOOKUP(BTT[[#This Row],[Hauptprozess
(Pflichtauswahl)]],Hauptprozesse[],3,FALSE)),"")</f>
        <v/>
      </c>
      <c r="G2894" t="inlineStr">
        <is>
          <t>OE</t>
        </is>
      </c>
      <c r="H2894" t="inlineStr">
        <is>
          <t>CO</t>
        </is>
      </c>
      <c r="I2894" t="inlineStr">
        <is>
          <t>KB31N</t>
        </is>
      </c>
      <c r="J2894">
        <f>IFERROR(VLOOKUP(BTT[[#This Row],[Verwendete Transaktion (Pflichtauswahl)]],Transaktionen[[Transaktionen]:[Langtext]],2,FALSE),"")</f>
        <v/>
      </c>
      <c r="V2894">
        <f>IFERROR(VLOOKUP(BTT[[#This Row],[Verwendetes Formular
(Auswahl falls relevant)]],Formulare[[Formularbezeichnung]:[Formularname (technisch)]],2,FALSE),"")</f>
        <v/>
      </c>
      <c r="AK2894">
        <f>IF(BTT[[#This Row],[Subprozess
(optionale Auswahl)]]="","okay",IF(VLOOKUP(BTT[[#This Row],[Subprozess
(optionale Auswahl)]],BPML[[Subprozess]:[Zugeordneter Hauptprozess]],3,FALSE)=BTT[[#This Row],[Hauptprozess
(Pflichtauswahl)]],"okay","falscher Subprozess"))</f>
        <v/>
      </c>
      <c r="AL2894">
        <f>IF(aktives_Teilprojekt="Master","",IF(BTT[[#This Row],[Verantwortliches TP
(automatisch)]]=VLOOKUP(aktives_Teilprojekt,Teilprojekte[[Teilprojekte]:[Kürzel]],2,FALSE),"okay","Hauptprozess anderes TP"))</f>
        <v/>
      </c>
      <c r="AM28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4">
        <f>IFERROR(IF(BTT[[#This Row],[SAP-Modul
(Pflichtauswahl)]]&lt;&gt;VLOOKUP(BTT[[#This Row],[Verwendete Transaktion (Pflichtauswahl)]],Transaktionen[[Transaktionen]:[Modul]],3,FALSE),"Modul anders","okay"),"")</f>
        <v/>
      </c>
      <c r="AP2894">
        <f>IFERROR(IF(COUNTIFS(BTT[Verwendete Transaktion (Pflichtauswahl)],BTT[[#This Row],[Verwendete Transaktion (Pflichtauswahl)]],BTT[SAP-Modul
(Pflichtauswahl)],"&lt;&gt;"&amp;BTT[[#This Row],[SAP-Modul
(Pflichtauswahl)]])&gt;0,"Modul anders","okay"),"")</f>
        <v/>
      </c>
      <c r="AQ2894">
        <f>IFERROR(IF(COUNTIFS(BTT[Verwendete Transaktion (Pflichtauswahl)],BTT[[#This Row],[Verwendete Transaktion (Pflichtauswahl)]],BTT[Verantwortliches TP
(automatisch)],"&lt;&gt;"&amp;BTT[[#This Row],[Verantwortliches TP
(automatisch)]])&gt;0,"Transaktion mehrfach","okay"),"")</f>
        <v/>
      </c>
      <c r="AR2894">
        <f>IFERROR(IF(COUNTIFS(BTT[Verwendete Transaktion (Pflichtauswahl)],BTT[[#This Row],[Verwendete Transaktion (Pflichtauswahl)]],BTT[Verantwortliches TP
(automatisch)],"&lt;&gt;"&amp;VLOOKUP(aktives_Teilprojekt,Teilprojekte[[Teilprojekte]:[Kürzel]],2,FALSE))&gt;0,"Transaktion mehrfach","okay"),"")</f>
        <v/>
      </c>
      <c r="AS2894" t="inlineStr">
        <is>
          <t>FI2865</t>
        </is>
      </c>
    </row>
    <row r="2895">
      <c r="A2895">
        <f>IFERROR(IF(BTT[[#This Row],[Lfd Nr. 
(aus konsolidierter Datei)]]&lt;&gt;"",BTT[[#This Row],[Lfd Nr. 
(aus konsolidierter Datei)]],VLOOKUP(aktives_Teilprojekt,Teilprojekte[[Teilprojekte]:[Kürzel]],2,FALSE)&amp;ROW(BTT[[#This Row],[Lfd Nr.
(automatisch)]])-2),"")</f>
        <v/>
      </c>
      <c r="B2895" t="inlineStr">
        <is>
          <t>Monats- und Jahresabschluss</t>
        </is>
      </c>
      <c r="D2895" t="inlineStr">
        <is>
          <t>Abstimmung der stat. Kennzahlen für Umlagen</t>
        </is>
      </c>
      <c r="E2895">
        <f>IFERROR(IF(NOT(BTT[[#This Row],[Manuelle Änderung des Verantwortliches TP
(Auswahl - bei Bedarf)]]=""),BTT[[#This Row],[Manuelle Änderung des Verantwortliches TP
(Auswahl - bei Bedarf)]],VLOOKUP(BTT[[#This Row],[Hauptprozess
(Pflichtauswahl)]],Hauptprozesse[],3,FALSE)),"")</f>
        <v/>
      </c>
      <c r="G2895" t="inlineStr">
        <is>
          <t>OE</t>
        </is>
      </c>
      <c r="H2895" t="inlineStr">
        <is>
          <t>CO</t>
        </is>
      </c>
      <c r="I2895" t="inlineStr">
        <is>
          <t>S_ALR_87013645</t>
        </is>
      </c>
      <c r="J2895">
        <f>IFERROR(VLOOKUP(BTT[[#This Row],[Verwendete Transaktion (Pflichtauswahl)]],Transaktionen[[Transaktionen]:[Langtext]],2,FALSE),"")</f>
        <v/>
      </c>
      <c r="V2895">
        <f>IFERROR(VLOOKUP(BTT[[#This Row],[Verwendetes Formular
(Auswahl falls relevant)]],Formulare[[Formularbezeichnung]:[Formularname (technisch)]],2,FALSE),"")</f>
        <v/>
      </c>
      <c r="AK2895">
        <f>IF(BTT[[#This Row],[Subprozess
(optionale Auswahl)]]="","okay",IF(VLOOKUP(BTT[[#This Row],[Subprozess
(optionale Auswahl)]],BPML[[Subprozess]:[Zugeordneter Hauptprozess]],3,FALSE)=BTT[[#This Row],[Hauptprozess
(Pflichtauswahl)]],"okay","falscher Subprozess"))</f>
        <v/>
      </c>
      <c r="AL2895">
        <f>IF(aktives_Teilprojekt="Master","",IF(BTT[[#This Row],[Verantwortliches TP
(automatisch)]]=VLOOKUP(aktives_Teilprojekt,Teilprojekte[[Teilprojekte]:[Kürzel]],2,FALSE),"okay","Hauptprozess anderes TP"))</f>
        <v/>
      </c>
      <c r="AM28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5">
        <f>IFERROR(IF(BTT[[#This Row],[SAP-Modul
(Pflichtauswahl)]]&lt;&gt;VLOOKUP(BTT[[#This Row],[Verwendete Transaktion (Pflichtauswahl)]],Transaktionen[[Transaktionen]:[Modul]],3,FALSE),"Modul anders","okay"),"")</f>
        <v/>
      </c>
      <c r="AP2895">
        <f>IFERROR(IF(COUNTIFS(BTT[Verwendete Transaktion (Pflichtauswahl)],BTT[[#This Row],[Verwendete Transaktion (Pflichtauswahl)]],BTT[SAP-Modul
(Pflichtauswahl)],"&lt;&gt;"&amp;BTT[[#This Row],[SAP-Modul
(Pflichtauswahl)]])&gt;0,"Modul anders","okay"),"")</f>
        <v/>
      </c>
      <c r="AQ2895">
        <f>IFERROR(IF(COUNTIFS(BTT[Verwendete Transaktion (Pflichtauswahl)],BTT[[#This Row],[Verwendete Transaktion (Pflichtauswahl)]],BTT[Verantwortliches TP
(automatisch)],"&lt;&gt;"&amp;BTT[[#This Row],[Verantwortliches TP
(automatisch)]])&gt;0,"Transaktion mehrfach","okay"),"")</f>
        <v/>
      </c>
      <c r="AR2895">
        <f>IFERROR(IF(COUNTIFS(BTT[Verwendete Transaktion (Pflichtauswahl)],BTT[[#This Row],[Verwendete Transaktion (Pflichtauswahl)]],BTT[Verantwortliches TP
(automatisch)],"&lt;&gt;"&amp;VLOOKUP(aktives_Teilprojekt,Teilprojekte[[Teilprojekte]:[Kürzel]],2,FALSE))&gt;0,"Transaktion mehrfach","okay"),"")</f>
        <v/>
      </c>
      <c r="AS2895" t="inlineStr">
        <is>
          <t>FI2866</t>
        </is>
      </c>
    </row>
    <row r="2896">
      <c r="A2896">
        <f>IFERROR(IF(BTT[[#This Row],[Lfd Nr. 
(aus konsolidierter Datei)]]&lt;&gt;"",BTT[[#This Row],[Lfd Nr. 
(aus konsolidierter Datei)]],VLOOKUP(aktives_Teilprojekt,Teilprojekte[[Teilprojekte]:[Kürzel]],2,FALSE)&amp;ROW(BTT[[#This Row],[Lfd Nr.
(automatisch)]])-2),"")</f>
        <v/>
      </c>
      <c r="B2896" t="inlineStr">
        <is>
          <t>Monats- und Jahresabschluss</t>
        </is>
      </c>
      <c r="D2896" t="inlineStr">
        <is>
          <t>gesperrte Kostenstellen öffnen</t>
        </is>
      </c>
      <c r="E2896">
        <f>IFERROR(IF(NOT(BTT[[#This Row],[Manuelle Änderung des Verantwortliches TP
(Auswahl - bei Bedarf)]]=""),BTT[[#This Row],[Manuelle Änderung des Verantwortliches TP
(Auswahl - bei Bedarf)]],VLOOKUP(BTT[[#This Row],[Hauptprozess
(Pflichtauswahl)]],Hauptprozesse[],3,FALSE)),"")</f>
        <v/>
      </c>
      <c r="G2896" t="inlineStr">
        <is>
          <t>OE</t>
        </is>
      </c>
      <c r="H2896" t="inlineStr">
        <is>
          <t>CO</t>
        </is>
      </c>
      <c r="I2896" t="inlineStr">
        <is>
          <t>KS02</t>
        </is>
      </c>
      <c r="J2896">
        <f>IFERROR(VLOOKUP(BTT[[#This Row],[Verwendete Transaktion (Pflichtauswahl)]],Transaktionen[[Transaktionen]:[Langtext]],2,FALSE),"")</f>
        <v/>
      </c>
      <c r="V2896">
        <f>IFERROR(VLOOKUP(BTT[[#This Row],[Verwendetes Formular
(Auswahl falls relevant)]],Formulare[[Formularbezeichnung]:[Formularname (technisch)]],2,FALSE),"")</f>
        <v/>
      </c>
      <c r="AK2896">
        <f>IF(BTT[[#This Row],[Subprozess
(optionale Auswahl)]]="","okay",IF(VLOOKUP(BTT[[#This Row],[Subprozess
(optionale Auswahl)]],BPML[[Subprozess]:[Zugeordneter Hauptprozess]],3,FALSE)=BTT[[#This Row],[Hauptprozess
(Pflichtauswahl)]],"okay","falscher Subprozess"))</f>
        <v/>
      </c>
      <c r="AL2896">
        <f>IF(aktives_Teilprojekt="Master","",IF(BTT[[#This Row],[Verantwortliches TP
(automatisch)]]=VLOOKUP(aktives_Teilprojekt,Teilprojekte[[Teilprojekte]:[Kürzel]],2,FALSE),"okay","Hauptprozess anderes TP"))</f>
        <v/>
      </c>
      <c r="AM28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6">
        <f>IFERROR(IF(BTT[[#This Row],[SAP-Modul
(Pflichtauswahl)]]&lt;&gt;VLOOKUP(BTT[[#This Row],[Verwendete Transaktion (Pflichtauswahl)]],Transaktionen[[Transaktionen]:[Modul]],3,FALSE),"Modul anders","okay"),"")</f>
        <v/>
      </c>
      <c r="AP2896">
        <f>IFERROR(IF(COUNTIFS(BTT[Verwendete Transaktion (Pflichtauswahl)],BTT[[#This Row],[Verwendete Transaktion (Pflichtauswahl)]],BTT[SAP-Modul
(Pflichtauswahl)],"&lt;&gt;"&amp;BTT[[#This Row],[SAP-Modul
(Pflichtauswahl)]])&gt;0,"Modul anders","okay"),"")</f>
        <v/>
      </c>
      <c r="AQ2896">
        <f>IFERROR(IF(COUNTIFS(BTT[Verwendete Transaktion (Pflichtauswahl)],BTT[[#This Row],[Verwendete Transaktion (Pflichtauswahl)]],BTT[Verantwortliches TP
(automatisch)],"&lt;&gt;"&amp;BTT[[#This Row],[Verantwortliches TP
(automatisch)]])&gt;0,"Transaktion mehrfach","okay"),"")</f>
        <v/>
      </c>
      <c r="AR2896">
        <f>IFERROR(IF(COUNTIFS(BTT[Verwendete Transaktion (Pflichtauswahl)],BTT[[#This Row],[Verwendete Transaktion (Pflichtauswahl)]],BTT[Verantwortliches TP
(automatisch)],"&lt;&gt;"&amp;VLOOKUP(aktives_Teilprojekt,Teilprojekte[[Teilprojekte]:[Kürzel]],2,FALSE))&gt;0,"Transaktion mehrfach","okay"),"")</f>
        <v/>
      </c>
      <c r="AS2896" t="inlineStr">
        <is>
          <t>FI2867</t>
        </is>
      </c>
    </row>
    <row r="2897">
      <c r="A2897">
        <f>IFERROR(IF(BTT[[#This Row],[Lfd Nr. 
(aus konsolidierter Datei)]]&lt;&gt;"",BTT[[#This Row],[Lfd Nr. 
(aus konsolidierter Datei)]],VLOOKUP(aktives_Teilprojekt,Teilprojekte[[Teilprojekte]:[Kürzel]],2,FALSE)&amp;ROW(BTT[[#This Row],[Lfd Nr.
(automatisch)]])-2),"")</f>
        <v/>
      </c>
      <c r="B2897" t="inlineStr">
        <is>
          <t>Monats- und Jahresabschluss</t>
        </is>
      </c>
      <c r="D2897" t="inlineStr">
        <is>
          <t>Meldung der Rückstellungen für erbrachte, noch nicht in Rechnung gestellte Leistungen</t>
        </is>
      </c>
      <c r="E2897">
        <f>IFERROR(IF(NOT(BTT[[#This Row],[Manuelle Änderung des Verantwortliches TP
(Auswahl - bei Bedarf)]]=""),BTT[[#This Row],[Manuelle Änderung des Verantwortliches TP
(Auswahl - bei Bedarf)]],VLOOKUP(BTT[[#This Row],[Hauptprozess
(Pflichtauswahl)]],Hauptprozesse[],3,FALSE)),"")</f>
        <v/>
      </c>
      <c r="G2897" t="inlineStr">
        <is>
          <t>OE</t>
        </is>
      </c>
      <c r="H2897" t="inlineStr">
        <is>
          <t>FI</t>
        </is>
      </c>
      <c r="I2897" t="inlineStr">
        <is>
          <t>ZFI23 / ZFI34</t>
        </is>
      </c>
      <c r="J2897">
        <f>IFERROR(VLOOKUP(BTT[[#This Row],[Verwendete Transaktion (Pflichtauswahl)]],Transaktionen[[Transaktionen]:[Langtext]],2,FALSE),"")</f>
        <v/>
      </c>
      <c r="V2897">
        <f>IFERROR(VLOOKUP(BTT[[#This Row],[Verwendetes Formular
(Auswahl falls relevant)]],Formulare[[Formularbezeichnung]:[Formularname (technisch)]],2,FALSE),"")</f>
        <v/>
      </c>
      <c r="AK2897">
        <f>IF(BTT[[#This Row],[Subprozess
(optionale Auswahl)]]="","okay",IF(VLOOKUP(BTT[[#This Row],[Subprozess
(optionale Auswahl)]],BPML[[Subprozess]:[Zugeordneter Hauptprozess]],3,FALSE)=BTT[[#This Row],[Hauptprozess
(Pflichtauswahl)]],"okay","falscher Subprozess"))</f>
        <v/>
      </c>
      <c r="AL2897">
        <f>IF(aktives_Teilprojekt="Master","",IF(BTT[[#This Row],[Verantwortliches TP
(automatisch)]]=VLOOKUP(aktives_Teilprojekt,Teilprojekte[[Teilprojekte]:[Kürzel]],2,FALSE),"okay","Hauptprozess anderes TP"))</f>
        <v/>
      </c>
      <c r="AM28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7">
        <f>IFERROR(IF(BTT[[#This Row],[SAP-Modul
(Pflichtauswahl)]]&lt;&gt;VLOOKUP(BTT[[#This Row],[Verwendete Transaktion (Pflichtauswahl)]],Transaktionen[[Transaktionen]:[Modul]],3,FALSE),"Modul anders","okay"),"")</f>
        <v/>
      </c>
      <c r="AP2897">
        <f>IFERROR(IF(COUNTIFS(BTT[Verwendete Transaktion (Pflichtauswahl)],BTT[[#This Row],[Verwendete Transaktion (Pflichtauswahl)]],BTT[SAP-Modul
(Pflichtauswahl)],"&lt;&gt;"&amp;BTT[[#This Row],[SAP-Modul
(Pflichtauswahl)]])&gt;0,"Modul anders","okay"),"")</f>
        <v/>
      </c>
      <c r="AQ2897">
        <f>IFERROR(IF(COUNTIFS(BTT[Verwendete Transaktion (Pflichtauswahl)],BTT[[#This Row],[Verwendete Transaktion (Pflichtauswahl)]],BTT[Verantwortliches TP
(automatisch)],"&lt;&gt;"&amp;BTT[[#This Row],[Verantwortliches TP
(automatisch)]])&gt;0,"Transaktion mehrfach","okay"),"")</f>
        <v/>
      </c>
      <c r="AR2897">
        <f>IFERROR(IF(COUNTIFS(BTT[Verwendete Transaktion (Pflichtauswahl)],BTT[[#This Row],[Verwendete Transaktion (Pflichtauswahl)]],BTT[Verantwortliches TP
(automatisch)],"&lt;&gt;"&amp;VLOOKUP(aktives_Teilprojekt,Teilprojekte[[Teilprojekte]:[Kürzel]],2,FALSE))&gt;0,"Transaktion mehrfach","okay"),"")</f>
        <v/>
      </c>
      <c r="AS2897" t="inlineStr">
        <is>
          <t>FI2868</t>
        </is>
      </c>
    </row>
    <row r="2898">
      <c r="A2898">
        <f>IFERROR(IF(BTT[[#This Row],[Lfd Nr. 
(aus konsolidierter Datei)]]&lt;&gt;"",BTT[[#This Row],[Lfd Nr. 
(aus konsolidierter Datei)]],VLOOKUP(aktives_Teilprojekt,Teilprojekte[[Teilprojekte]:[Kürzel]],2,FALSE)&amp;ROW(BTT[[#This Row],[Lfd Nr.
(automatisch)]])-2),"")</f>
        <v/>
      </c>
      <c r="B2898" t="inlineStr">
        <is>
          <t>Monats- und Jahresabschluss</t>
        </is>
      </c>
      <c r="D2898" t="inlineStr">
        <is>
          <t>Prüfung BK-übergreifende Buchungen (Abstimmledger)</t>
        </is>
      </c>
      <c r="E2898">
        <f>IFERROR(IF(NOT(BTT[[#This Row],[Manuelle Änderung des Verantwortliches TP
(Auswahl - bei Bedarf)]]=""),BTT[[#This Row],[Manuelle Änderung des Verantwortliches TP
(Auswahl - bei Bedarf)]],VLOOKUP(BTT[[#This Row],[Hauptprozess
(Pflichtauswahl)]],Hauptprozesse[],3,FALSE)),"")</f>
        <v/>
      </c>
      <c r="G2898" t="inlineStr">
        <is>
          <t>OE</t>
        </is>
      </c>
      <c r="H2898" t="inlineStr">
        <is>
          <t>EC</t>
        </is>
      </c>
      <c r="I2898" t="inlineStr">
        <is>
          <t>KALK</t>
        </is>
      </c>
      <c r="J2898">
        <f>IFERROR(VLOOKUP(BTT[[#This Row],[Verwendete Transaktion (Pflichtauswahl)]],Transaktionen[[Transaktionen]:[Langtext]],2,FALSE),"")</f>
        <v/>
      </c>
      <c r="V2898">
        <f>IFERROR(VLOOKUP(BTT[[#This Row],[Verwendetes Formular
(Auswahl falls relevant)]],Formulare[[Formularbezeichnung]:[Formularname (technisch)]],2,FALSE),"")</f>
        <v/>
      </c>
      <c r="AK2898">
        <f>IF(BTT[[#This Row],[Subprozess
(optionale Auswahl)]]="","okay",IF(VLOOKUP(BTT[[#This Row],[Subprozess
(optionale Auswahl)]],BPML[[Subprozess]:[Zugeordneter Hauptprozess]],3,FALSE)=BTT[[#This Row],[Hauptprozess
(Pflichtauswahl)]],"okay","falscher Subprozess"))</f>
        <v/>
      </c>
      <c r="AL2898">
        <f>IF(aktives_Teilprojekt="Master","",IF(BTT[[#This Row],[Verantwortliches TP
(automatisch)]]=VLOOKUP(aktives_Teilprojekt,Teilprojekte[[Teilprojekte]:[Kürzel]],2,FALSE),"okay","Hauptprozess anderes TP"))</f>
        <v/>
      </c>
      <c r="AM28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8">
        <f>IFERROR(IF(BTT[[#This Row],[SAP-Modul
(Pflichtauswahl)]]&lt;&gt;VLOOKUP(BTT[[#This Row],[Verwendete Transaktion (Pflichtauswahl)]],Transaktionen[[Transaktionen]:[Modul]],3,FALSE),"Modul anders","okay"),"")</f>
        <v/>
      </c>
      <c r="AP2898">
        <f>IFERROR(IF(COUNTIFS(BTT[Verwendete Transaktion (Pflichtauswahl)],BTT[[#This Row],[Verwendete Transaktion (Pflichtauswahl)]],BTT[SAP-Modul
(Pflichtauswahl)],"&lt;&gt;"&amp;BTT[[#This Row],[SAP-Modul
(Pflichtauswahl)]])&gt;0,"Modul anders","okay"),"")</f>
        <v/>
      </c>
      <c r="AQ2898">
        <f>IFERROR(IF(COUNTIFS(BTT[Verwendete Transaktion (Pflichtauswahl)],BTT[[#This Row],[Verwendete Transaktion (Pflichtauswahl)]],BTT[Verantwortliches TP
(automatisch)],"&lt;&gt;"&amp;BTT[[#This Row],[Verantwortliches TP
(automatisch)]])&gt;0,"Transaktion mehrfach","okay"),"")</f>
        <v/>
      </c>
      <c r="AR2898">
        <f>IFERROR(IF(COUNTIFS(BTT[Verwendete Transaktion (Pflichtauswahl)],BTT[[#This Row],[Verwendete Transaktion (Pflichtauswahl)]],BTT[Verantwortliches TP
(automatisch)],"&lt;&gt;"&amp;VLOOKUP(aktives_Teilprojekt,Teilprojekte[[Teilprojekte]:[Kürzel]],2,FALSE))&gt;0,"Transaktion mehrfach","okay"),"")</f>
        <v/>
      </c>
      <c r="AS2898" t="inlineStr">
        <is>
          <t>FI2869</t>
        </is>
      </c>
    </row>
    <row r="2899">
      <c r="A2899">
        <f>IFERROR(IF(BTT[[#This Row],[Lfd Nr. 
(aus konsolidierter Datei)]]&lt;&gt;"",BTT[[#This Row],[Lfd Nr. 
(aus konsolidierter Datei)]],VLOOKUP(aktives_Teilprojekt,Teilprojekte[[Teilprojekte]:[Kürzel]],2,FALSE)&amp;ROW(BTT[[#This Row],[Lfd Nr.
(automatisch)]])-2),"")</f>
        <v/>
      </c>
      <c r="B2899" t="inlineStr">
        <is>
          <t>Monats- und Jahresabschluss</t>
        </is>
      </c>
      <c r="D2899" t="inlineStr">
        <is>
          <t>Abstimmung falsch angelegte HA</t>
        </is>
      </c>
      <c r="E2899">
        <f>IFERROR(IF(NOT(BTT[[#This Row],[Manuelle Änderung des Verantwortliches TP
(Auswahl - bei Bedarf)]]=""),BTT[[#This Row],[Manuelle Änderung des Verantwortliches TP
(Auswahl - bei Bedarf)]],VLOOKUP(BTT[[#This Row],[Hauptprozess
(Pflichtauswahl)]],Hauptprozesse[],3,FALSE)),"")</f>
        <v/>
      </c>
      <c r="G2899" t="inlineStr">
        <is>
          <t>OE</t>
        </is>
      </c>
      <c r="H2899" t="inlineStr">
        <is>
          <t>CO</t>
        </is>
      </c>
      <c r="I2899" t="inlineStr">
        <is>
          <t>S_ALR_87013607</t>
        </is>
      </c>
      <c r="J2899">
        <f>IFERROR(VLOOKUP(BTT[[#This Row],[Verwendete Transaktion (Pflichtauswahl)]],Transaktionen[[Transaktionen]:[Langtext]],2,FALSE),"")</f>
        <v/>
      </c>
      <c r="V2899">
        <f>IFERROR(VLOOKUP(BTT[[#This Row],[Verwendetes Formular
(Auswahl falls relevant)]],Formulare[[Formularbezeichnung]:[Formularname (technisch)]],2,FALSE),"")</f>
        <v/>
      </c>
      <c r="AK2899">
        <f>IF(BTT[[#This Row],[Subprozess
(optionale Auswahl)]]="","okay",IF(VLOOKUP(BTT[[#This Row],[Subprozess
(optionale Auswahl)]],BPML[[Subprozess]:[Zugeordneter Hauptprozess]],3,FALSE)=BTT[[#This Row],[Hauptprozess
(Pflichtauswahl)]],"okay","falscher Subprozess"))</f>
        <v/>
      </c>
      <c r="AL2899">
        <f>IF(aktives_Teilprojekt="Master","",IF(BTT[[#This Row],[Verantwortliches TP
(automatisch)]]=VLOOKUP(aktives_Teilprojekt,Teilprojekte[[Teilprojekte]:[Kürzel]],2,FALSE),"okay","Hauptprozess anderes TP"))</f>
        <v/>
      </c>
      <c r="AM28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8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899">
        <f>IFERROR(IF(BTT[[#This Row],[SAP-Modul
(Pflichtauswahl)]]&lt;&gt;VLOOKUP(BTT[[#This Row],[Verwendete Transaktion (Pflichtauswahl)]],Transaktionen[[Transaktionen]:[Modul]],3,FALSE),"Modul anders","okay"),"")</f>
        <v/>
      </c>
      <c r="AP2899">
        <f>IFERROR(IF(COUNTIFS(BTT[Verwendete Transaktion (Pflichtauswahl)],BTT[[#This Row],[Verwendete Transaktion (Pflichtauswahl)]],BTT[SAP-Modul
(Pflichtauswahl)],"&lt;&gt;"&amp;BTT[[#This Row],[SAP-Modul
(Pflichtauswahl)]])&gt;0,"Modul anders","okay"),"")</f>
        <v/>
      </c>
      <c r="AQ2899">
        <f>IFERROR(IF(COUNTIFS(BTT[Verwendete Transaktion (Pflichtauswahl)],BTT[[#This Row],[Verwendete Transaktion (Pflichtauswahl)]],BTT[Verantwortliches TP
(automatisch)],"&lt;&gt;"&amp;BTT[[#This Row],[Verantwortliches TP
(automatisch)]])&gt;0,"Transaktion mehrfach","okay"),"")</f>
        <v/>
      </c>
      <c r="AR2899">
        <f>IFERROR(IF(COUNTIFS(BTT[Verwendete Transaktion (Pflichtauswahl)],BTT[[#This Row],[Verwendete Transaktion (Pflichtauswahl)]],BTT[Verantwortliches TP
(automatisch)],"&lt;&gt;"&amp;VLOOKUP(aktives_Teilprojekt,Teilprojekte[[Teilprojekte]:[Kürzel]],2,FALSE))&gt;0,"Transaktion mehrfach","okay"),"")</f>
        <v/>
      </c>
      <c r="AS2899" t="inlineStr">
        <is>
          <t>FI2870</t>
        </is>
      </c>
    </row>
    <row r="2900">
      <c r="A2900">
        <f>IFERROR(IF(BTT[[#This Row],[Lfd Nr. 
(aus konsolidierter Datei)]]&lt;&gt;"",BTT[[#This Row],[Lfd Nr. 
(aus konsolidierter Datei)]],VLOOKUP(aktives_Teilprojekt,Teilprojekte[[Teilprojekte]:[Kürzel]],2,FALSE)&amp;ROW(BTT[[#This Row],[Lfd Nr.
(automatisch)]])-2),"")</f>
        <v/>
      </c>
      <c r="B2900" t="inlineStr">
        <is>
          <t>Monats- und Jahresabschluss</t>
        </is>
      </c>
      <c r="D2900" t="inlineStr">
        <is>
          <t>Prüfung der SD-Auftragsabrechnung per Profit-Center-Auswertung</t>
        </is>
      </c>
      <c r="E2900">
        <f>IFERROR(IF(NOT(BTT[[#This Row],[Manuelle Änderung des Verantwortliches TP
(Auswahl - bei Bedarf)]]=""),BTT[[#This Row],[Manuelle Änderung des Verantwortliches TP
(Auswahl - bei Bedarf)]],VLOOKUP(BTT[[#This Row],[Hauptprozess
(Pflichtauswahl)]],Hauptprozesse[],3,FALSE)),"")</f>
        <v/>
      </c>
      <c r="G2900" t="inlineStr">
        <is>
          <t>OE</t>
        </is>
      </c>
      <c r="H2900" t="inlineStr">
        <is>
          <t>EC</t>
        </is>
      </c>
      <c r="I2900" t="inlineStr">
        <is>
          <t>S_ALR_87013340</t>
        </is>
      </c>
      <c r="J2900">
        <f>IFERROR(VLOOKUP(BTT[[#This Row],[Verwendete Transaktion (Pflichtauswahl)]],Transaktionen[[Transaktionen]:[Langtext]],2,FALSE),"")</f>
        <v/>
      </c>
      <c r="V2900">
        <f>IFERROR(VLOOKUP(BTT[[#This Row],[Verwendetes Formular
(Auswahl falls relevant)]],Formulare[[Formularbezeichnung]:[Formularname (technisch)]],2,FALSE),"")</f>
        <v/>
      </c>
      <c r="AK2900">
        <f>IF(BTT[[#This Row],[Subprozess
(optionale Auswahl)]]="","okay",IF(VLOOKUP(BTT[[#This Row],[Subprozess
(optionale Auswahl)]],BPML[[Subprozess]:[Zugeordneter Hauptprozess]],3,FALSE)=BTT[[#This Row],[Hauptprozess
(Pflichtauswahl)]],"okay","falscher Subprozess"))</f>
        <v/>
      </c>
      <c r="AL2900">
        <f>IF(aktives_Teilprojekt="Master","",IF(BTT[[#This Row],[Verantwortliches TP
(automatisch)]]=VLOOKUP(aktives_Teilprojekt,Teilprojekte[[Teilprojekte]:[Kürzel]],2,FALSE),"okay","Hauptprozess anderes TP"))</f>
        <v/>
      </c>
      <c r="AM29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0">
        <f>IFERROR(IF(BTT[[#This Row],[SAP-Modul
(Pflichtauswahl)]]&lt;&gt;VLOOKUP(BTT[[#This Row],[Verwendete Transaktion (Pflichtauswahl)]],Transaktionen[[Transaktionen]:[Modul]],3,FALSE),"Modul anders","okay"),"")</f>
        <v/>
      </c>
      <c r="AP2900">
        <f>IFERROR(IF(COUNTIFS(BTT[Verwendete Transaktion (Pflichtauswahl)],BTT[[#This Row],[Verwendete Transaktion (Pflichtauswahl)]],BTT[SAP-Modul
(Pflichtauswahl)],"&lt;&gt;"&amp;BTT[[#This Row],[SAP-Modul
(Pflichtauswahl)]])&gt;0,"Modul anders","okay"),"")</f>
        <v/>
      </c>
      <c r="AQ2900">
        <f>IFERROR(IF(COUNTIFS(BTT[Verwendete Transaktion (Pflichtauswahl)],BTT[[#This Row],[Verwendete Transaktion (Pflichtauswahl)]],BTT[Verantwortliches TP
(automatisch)],"&lt;&gt;"&amp;BTT[[#This Row],[Verantwortliches TP
(automatisch)]])&gt;0,"Transaktion mehrfach","okay"),"")</f>
        <v/>
      </c>
      <c r="AR2900">
        <f>IFERROR(IF(COUNTIFS(BTT[Verwendete Transaktion (Pflichtauswahl)],BTT[[#This Row],[Verwendete Transaktion (Pflichtauswahl)]],BTT[Verantwortliches TP
(automatisch)],"&lt;&gt;"&amp;VLOOKUP(aktives_Teilprojekt,Teilprojekte[[Teilprojekte]:[Kürzel]],2,FALSE))&gt;0,"Transaktion mehrfach","okay"),"")</f>
        <v/>
      </c>
      <c r="AS2900" t="inlineStr">
        <is>
          <t>FI2871</t>
        </is>
      </c>
    </row>
    <row r="2901">
      <c r="A2901">
        <f>IFERROR(IF(BTT[[#This Row],[Lfd Nr. 
(aus konsolidierter Datei)]]&lt;&gt;"",BTT[[#This Row],[Lfd Nr. 
(aus konsolidierter Datei)]],VLOOKUP(aktives_Teilprojekt,Teilprojekte[[Teilprojekte]:[Kürzel]],2,FALSE)&amp;ROW(BTT[[#This Row],[Lfd Nr.
(automatisch)]])-2),"")</f>
        <v/>
      </c>
      <c r="B2901" t="inlineStr">
        <is>
          <t>Monats- und Jahresabschluss</t>
        </is>
      </c>
      <c r="D2901" t="inlineStr">
        <is>
          <t>Meldung für Aktivierung Hausanschlüsse</t>
        </is>
      </c>
      <c r="E2901">
        <f>IFERROR(IF(NOT(BTT[[#This Row],[Manuelle Änderung des Verantwortliches TP
(Auswahl - bei Bedarf)]]=""),BTT[[#This Row],[Manuelle Änderung des Verantwortliches TP
(Auswahl - bei Bedarf)]],VLOOKUP(BTT[[#This Row],[Hauptprozess
(Pflichtauswahl)]],Hauptprozesse[],3,FALSE)),"")</f>
        <v/>
      </c>
      <c r="G2901" t="inlineStr">
        <is>
          <t>OE</t>
        </is>
      </c>
      <c r="J2901">
        <f>IFERROR(VLOOKUP(BTT[[#This Row],[Verwendete Transaktion (Pflichtauswahl)]],Transaktionen[[Transaktionen]:[Langtext]],2,FALSE),"")</f>
        <v/>
      </c>
      <c r="V2901">
        <f>IFERROR(VLOOKUP(BTT[[#This Row],[Verwendetes Formular
(Auswahl falls relevant)]],Formulare[[Formularbezeichnung]:[Formularname (technisch)]],2,FALSE),"")</f>
        <v/>
      </c>
      <c r="AK2901">
        <f>IF(BTT[[#This Row],[Subprozess
(optionale Auswahl)]]="","okay",IF(VLOOKUP(BTT[[#This Row],[Subprozess
(optionale Auswahl)]],BPML[[Subprozess]:[Zugeordneter Hauptprozess]],3,FALSE)=BTT[[#This Row],[Hauptprozess
(Pflichtauswahl)]],"okay","falscher Subprozess"))</f>
        <v/>
      </c>
      <c r="AL2901">
        <f>IF(aktives_Teilprojekt="Master","",IF(BTT[[#This Row],[Verantwortliches TP
(automatisch)]]=VLOOKUP(aktives_Teilprojekt,Teilprojekte[[Teilprojekte]:[Kürzel]],2,FALSE),"okay","Hauptprozess anderes TP"))</f>
        <v/>
      </c>
      <c r="AM29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1">
        <f>IFERROR(IF(BTT[[#This Row],[SAP-Modul
(Pflichtauswahl)]]&lt;&gt;VLOOKUP(BTT[[#This Row],[Verwendete Transaktion (Pflichtauswahl)]],Transaktionen[[Transaktionen]:[Modul]],3,FALSE),"Modul anders","okay"),"")</f>
        <v/>
      </c>
      <c r="AP2901">
        <f>IFERROR(IF(COUNTIFS(BTT[Verwendete Transaktion (Pflichtauswahl)],BTT[[#This Row],[Verwendete Transaktion (Pflichtauswahl)]],BTT[SAP-Modul
(Pflichtauswahl)],"&lt;&gt;"&amp;BTT[[#This Row],[SAP-Modul
(Pflichtauswahl)]])&gt;0,"Modul anders","okay"),"")</f>
        <v/>
      </c>
      <c r="AQ2901">
        <f>IFERROR(IF(COUNTIFS(BTT[Verwendete Transaktion (Pflichtauswahl)],BTT[[#This Row],[Verwendete Transaktion (Pflichtauswahl)]],BTT[Verantwortliches TP
(automatisch)],"&lt;&gt;"&amp;BTT[[#This Row],[Verantwortliches TP
(automatisch)]])&gt;0,"Transaktion mehrfach","okay"),"")</f>
        <v/>
      </c>
      <c r="AR2901">
        <f>IFERROR(IF(COUNTIFS(BTT[Verwendete Transaktion (Pflichtauswahl)],BTT[[#This Row],[Verwendete Transaktion (Pflichtauswahl)]],BTT[Verantwortliches TP
(automatisch)],"&lt;&gt;"&amp;VLOOKUP(aktives_Teilprojekt,Teilprojekte[[Teilprojekte]:[Kürzel]],2,FALSE))&gt;0,"Transaktion mehrfach","okay"),"")</f>
        <v/>
      </c>
      <c r="AS2901" t="inlineStr">
        <is>
          <t>FI2872</t>
        </is>
      </c>
    </row>
    <row r="2902">
      <c r="A2902">
        <f>IFERROR(IF(BTT[[#This Row],[Lfd Nr. 
(aus konsolidierter Datei)]]&lt;&gt;"",BTT[[#This Row],[Lfd Nr. 
(aus konsolidierter Datei)]],VLOOKUP(aktives_Teilprojekt,Teilprojekte[[Teilprojekte]:[Kürzel]],2,FALSE)&amp;ROW(BTT[[#This Row],[Lfd Nr.
(automatisch)]])-2),"")</f>
        <v/>
      </c>
      <c r="B2902" t="inlineStr">
        <is>
          <t>Monats- und Jahresabschluss</t>
        </is>
      </c>
      <c r="D2902" t="inlineStr">
        <is>
          <t>Aktivierung hergestellter HA in Absp. mit KS (CO-Aufträge, fertige Anlagen)</t>
        </is>
      </c>
      <c r="E2902">
        <f>IFERROR(IF(NOT(BTT[[#This Row],[Manuelle Änderung des Verantwortliches TP
(Auswahl - bei Bedarf)]]=""),BTT[[#This Row],[Manuelle Änderung des Verantwortliches TP
(Auswahl - bei Bedarf)]],VLOOKUP(BTT[[#This Row],[Hauptprozess
(Pflichtauswahl)]],Hauptprozesse[],3,FALSE)),"")</f>
        <v/>
      </c>
      <c r="G2902" t="inlineStr">
        <is>
          <t>OE</t>
        </is>
      </c>
      <c r="J2902">
        <f>IFERROR(VLOOKUP(BTT[[#This Row],[Verwendete Transaktion (Pflichtauswahl)]],Transaktionen[[Transaktionen]:[Langtext]],2,FALSE),"")</f>
        <v/>
      </c>
      <c r="V2902">
        <f>IFERROR(VLOOKUP(BTT[[#This Row],[Verwendetes Formular
(Auswahl falls relevant)]],Formulare[[Formularbezeichnung]:[Formularname (technisch)]],2,FALSE),"")</f>
        <v/>
      </c>
      <c r="AK2902">
        <f>IF(BTT[[#This Row],[Subprozess
(optionale Auswahl)]]="","okay",IF(VLOOKUP(BTT[[#This Row],[Subprozess
(optionale Auswahl)]],BPML[[Subprozess]:[Zugeordneter Hauptprozess]],3,FALSE)=BTT[[#This Row],[Hauptprozess
(Pflichtauswahl)]],"okay","falscher Subprozess"))</f>
        <v/>
      </c>
      <c r="AL2902">
        <f>IF(aktives_Teilprojekt="Master","",IF(BTT[[#This Row],[Verantwortliches TP
(automatisch)]]=VLOOKUP(aktives_Teilprojekt,Teilprojekte[[Teilprojekte]:[Kürzel]],2,FALSE),"okay","Hauptprozess anderes TP"))</f>
        <v/>
      </c>
      <c r="AM29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2">
        <f>IFERROR(IF(BTT[[#This Row],[SAP-Modul
(Pflichtauswahl)]]&lt;&gt;VLOOKUP(BTT[[#This Row],[Verwendete Transaktion (Pflichtauswahl)]],Transaktionen[[Transaktionen]:[Modul]],3,FALSE),"Modul anders","okay"),"")</f>
        <v/>
      </c>
      <c r="AP2902">
        <f>IFERROR(IF(COUNTIFS(BTT[Verwendete Transaktion (Pflichtauswahl)],BTT[[#This Row],[Verwendete Transaktion (Pflichtauswahl)]],BTT[SAP-Modul
(Pflichtauswahl)],"&lt;&gt;"&amp;BTT[[#This Row],[SAP-Modul
(Pflichtauswahl)]])&gt;0,"Modul anders","okay"),"")</f>
        <v/>
      </c>
      <c r="AQ2902">
        <f>IFERROR(IF(COUNTIFS(BTT[Verwendete Transaktion (Pflichtauswahl)],BTT[[#This Row],[Verwendete Transaktion (Pflichtauswahl)]],BTT[Verantwortliches TP
(automatisch)],"&lt;&gt;"&amp;BTT[[#This Row],[Verantwortliches TP
(automatisch)]])&gt;0,"Transaktion mehrfach","okay"),"")</f>
        <v/>
      </c>
      <c r="AR2902">
        <f>IFERROR(IF(COUNTIFS(BTT[Verwendete Transaktion (Pflichtauswahl)],BTT[[#This Row],[Verwendete Transaktion (Pflichtauswahl)]],BTT[Verantwortliches TP
(automatisch)],"&lt;&gt;"&amp;VLOOKUP(aktives_Teilprojekt,Teilprojekte[[Teilprojekte]:[Kürzel]],2,FALSE))&gt;0,"Transaktion mehrfach","okay"),"")</f>
        <v/>
      </c>
      <c r="AS2902" t="inlineStr">
        <is>
          <t>FI2873</t>
        </is>
      </c>
    </row>
    <row r="2903">
      <c r="A2903">
        <f>IFERROR(IF(BTT[[#This Row],[Lfd Nr. 
(aus konsolidierter Datei)]]&lt;&gt;"",BTT[[#This Row],[Lfd Nr. 
(aus konsolidierter Datei)]],VLOOKUP(aktives_Teilprojekt,Teilprojekte[[Teilprojekte]:[Kürzel]],2,FALSE)&amp;ROW(BTT[[#This Row],[Lfd Nr.
(automatisch)]])-2),"")</f>
        <v/>
      </c>
      <c r="B2903" t="inlineStr">
        <is>
          <t>Monats- und Jahresabschluss</t>
        </is>
      </c>
      <c r="D2903" t="inlineStr">
        <is>
          <t>Letzte Rechnungsbuchung IS-U (ohne SD-Hausanschlüsse, RW-Plan)</t>
        </is>
      </c>
      <c r="E2903">
        <f>IFERROR(IF(NOT(BTT[[#This Row],[Manuelle Änderung des Verantwortliches TP
(Auswahl - bei Bedarf)]]=""),BTT[[#This Row],[Manuelle Änderung des Verantwortliches TP
(Auswahl - bei Bedarf)]],VLOOKUP(BTT[[#This Row],[Hauptprozess
(Pflichtauswahl)]],Hauptprozesse[],3,FALSE)),"")</f>
        <v/>
      </c>
      <c r="G2903" t="inlineStr">
        <is>
          <t>OE</t>
        </is>
      </c>
      <c r="J2903">
        <f>IFERROR(VLOOKUP(BTT[[#This Row],[Verwendete Transaktion (Pflichtauswahl)]],Transaktionen[[Transaktionen]:[Langtext]],2,FALSE),"")</f>
        <v/>
      </c>
      <c r="V2903">
        <f>IFERROR(VLOOKUP(BTT[[#This Row],[Verwendetes Formular
(Auswahl falls relevant)]],Formulare[[Formularbezeichnung]:[Formularname (technisch)]],2,FALSE),"")</f>
        <v/>
      </c>
      <c r="AK2903">
        <f>IF(BTT[[#This Row],[Subprozess
(optionale Auswahl)]]="","okay",IF(VLOOKUP(BTT[[#This Row],[Subprozess
(optionale Auswahl)]],BPML[[Subprozess]:[Zugeordneter Hauptprozess]],3,FALSE)=BTT[[#This Row],[Hauptprozess
(Pflichtauswahl)]],"okay","falscher Subprozess"))</f>
        <v/>
      </c>
      <c r="AL2903">
        <f>IF(aktives_Teilprojekt="Master","",IF(BTT[[#This Row],[Verantwortliches TP
(automatisch)]]=VLOOKUP(aktives_Teilprojekt,Teilprojekte[[Teilprojekte]:[Kürzel]],2,FALSE),"okay","Hauptprozess anderes TP"))</f>
        <v/>
      </c>
      <c r="AM29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3">
        <f>IFERROR(IF(BTT[[#This Row],[SAP-Modul
(Pflichtauswahl)]]&lt;&gt;VLOOKUP(BTT[[#This Row],[Verwendete Transaktion (Pflichtauswahl)]],Transaktionen[[Transaktionen]:[Modul]],3,FALSE),"Modul anders","okay"),"")</f>
        <v/>
      </c>
      <c r="AP2903">
        <f>IFERROR(IF(COUNTIFS(BTT[Verwendete Transaktion (Pflichtauswahl)],BTT[[#This Row],[Verwendete Transaktion (Pflichtauswahl)]],BTT[SAP-Modul
(Pflichtauswahl)],"&lt;&gt;"&amp;BTT[[#This Row],[SAP-Modul
(Pflichtauswahl)]])&gt;0,"Modul anders","okay"),"")</f>
        <v/>
      </c>
      <c r="AQ2903">
        <f>IFERROR(IF(COUNTIFS(BTT[Verwendete Transaktion (Pflichtauswahl)],BTT[[#This Row],[Verwendete Transaktion (Pflichtauswahl)]],BTT[Verantwortliches TP
(automatisch)],"&lt;&gt;"&amp;BTT[[#This Row],[Verantwortliches TP
(automatisch)]])&gt;0,"Transaktion mehrfach","okay"),"")</f>
        <v/>
      </c>
      <c r="AR2903">
        <f>IFERROR(IF(COUNTIFS(BTT[Verwendete Transaktion (Pflichtauswahl)],BTT[[#This Row],[Verwendete Transaktion (Pflichtauswahl)]],BTT[Verantwortliches TP
(automatisch)],"&lt;&gt;"&amp;VLOOKUP(aktives_Teilprojekt,Teilprojekte[[Teilprojekte]:[Kürzel]],2,FALSE))&gt;0,"Transaktion mehrfach","okay"),"")</f>
        <v/>
      </c>
      <c r="AS2903" t="inlineStr">
        <is>
          <t>FI2874</t>
        </is>
      </c>
    </row>
    <row r="2904">
      <c r="A2904">
        <f>IFERROR(IF(BTT[[#This Row],[Lfd Nr. 
(aus konsolidierter Datei)]]&lt;&gt;"",BTT[[#This Row],[Lfd Nr. 
(aus konsolidierter Datei)]],VLOOKUP(aktives_Teilprojekt,Teilprojekte[[Teilprojekte]:[Kürzel]],2,FALSE)&amp;ROW(BTT[[#This Row],[Lfd Nr.
(automatisch)]])-2),"")</f>
        <v/>
      </c>
      <c r="B2904" t="inlineStr">
        <is>
          <t>Monats- und Jahresabschluss</t>
        </is>
      </c>
      <c r="D2904" t="inlineStr">
        <is>
          <t xml:space="preserve">Meldung der Abgrenzung aktivierte Eigenleistungen </t>
        </is>
      </c>
      <c r="E2904">
        <f>IFERROR(IF(NOT(BTT[[#This Row],[Manuelle Änderung des Verantwortliches TP
(Auswahl - bei Bedarf)]]=""),BTT[[#This Row],[Manuelle Änderung des Verantwortliches TP
(Auswahl - bei Bedarf)]],VLOOKUP(BTT[[#This Row],[Hauptprozess
(Pflichtauswahl)]],Hauptprozesse[],3,FALSE)),"")</f>
        <v/>
      </c>
      <c r="G2904" t="inlineStr">
        <is>
          <t>OE</t>
        </is>
      </c>
      <c r="J2904">
        <f>IFERROR(VLOOKUP(BTT[[#This Row],[Verwendete Transaktion (Pflichtauswahl)]],Transaktionen[[Transaktionen]:[Langtext]],2,FALSE),"")</f>
        <v/>
      </c>
      <c r="V2904">
        <f>IFERROR(VLOOKUP(BTT[[#This Row],[Verwendetes Formular
(Auswahl falls relevant)]],Formulare[[Formularbezeichnung]:[Formularname (technisch)]],2,FALSE),"")</f>
        <v/>
      </c>
      <c r="AK2904">
        <f>IF(BTT[[#This Row],[Subprozess
(optionale Auswahl)]]="","okay",IF(VLOOKUP(BTT[[#This Row],[Subprozess
(optionale Auswahl)]],BPML[[Subprozess]:[Zugeordneter Hauptprozess]],3,FALSE)=BTT[[#This Row],[Hauptprozess
(Pflichtauswahl)]],"okay","falscher Subprozess"))</f>
        <v/>
      </c>
      <c r="AL2904">
        <f>IF(aktives_Teilprojekt="Master","",IF(BTT[[#This Row],[Verantwortliches TP
(automatisch)]]=VLOOKUP(aktives_Teilprojekt,Teilprojekte[[Teilprojekte]:[Kürzel]],2,FALSE),"okay","Hauptprozess anderes TP"))</f>
        <v/>
      </c>
      <c r="AM29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4">
        <f>IFERROR(IF(BTT[[#This Row],[SAP-Modul
(Pflichtauswahl)]]&lt;&gt;VLOOKUP(BTT[[#This Row],[Verwendete Transaktion (Pflichtauswahl)]],Transaktionen[[Transaktionen]:[Modul]],3,FALSE),"Modul anders","okay"),"")</f>
        <v/>
      </c>
      <c r="AP2904">
        <f>IFERROR(IF(COUNTIFS(BTT[Verwendete Transaktion (Pflichtauswahl)],BTT[[#This Row],[Verwendete Transaktion (Pflichtauswahl)]],BTT[SAP-Modul
(Pflichtauswahl)],"&lt;&gt;"&amp;BTT[[#This Row],[SAP-Modul
(Pflichtauswahl)]])&gt;0,"Modul anders","okay"),"")</f>
        <v/>
      </c>
      <c r="AQ2904">
        <f>IFERROR(IF(COUNTIFS(BTT[Verwendete Transaktion (Pflichtauswahl)],BTT[[#This Row],[Verwendete Transaktion (Pflichtauswahl)]],BTT[Verantwortliches TP
(automatisch)],"&lt;&gt;"&amp;BTT[[#This Row],[Verantwortliches TP
(automatisch)]])&gt;0,"Transaktion mehrfach","okay"),"")</f>
        <v/>
      </c>
      <c r="AR2904">
        <f>IFERROR(IF(COUNTIFS(BTT[Verwendete Transaktion (Pflichtauswahl)],BTT[[#This Row],[Verwendete Transaktion (Pflichtauswahl)]],BTT[Verantwortliches TP
(automatisch)],"&lt;&gt;"&amp;VLOOKUP(aktives_Teilprojekt,Teilprojekte[[Teilprojekte]:[Kürzel]],2,FALSE))&gt;0,"Transaktion mehrfach","okay"),"")</f>
        <v/>
      </c>
      <c r="AS2904" t="inlineStr">
        <is>
          <t>FI2875</t>
        </is>
      </c>
    </row>
    <row r="2905">
      <c r="A2905">
        <f>IFERROR(IF(BTT[[#This Row],[Lfd Nr. 
(aus konsolidierter Datei)]]&lt;&gt;"",BTT[[#This Row],[Lfd Nr. 
(aus konsolidierter Datei)]],VLOOKUP(aktives_Teilprojekt,Teilprojekte[[Teilprojekte]:[Kürzel]],2,FALSE)&amp;ROW(BTT[[#This Row],[Lfd Nr.
(automatisch)]])-2),"")</f>
        <v/>
      </c>
      <c r="B2905" t="inlineStr">
        <is>
          <t>Monats- und Jahresabschluss</t>
        </is>
      </c>
      <c r="D2905" t="inlineStr">
        <is>
          <t xml:space="preserve">Buchung der Abgrenzung aktivierten Eigenleistungen </t>
        </is>
      </c>
      <c r="E2905">
        <f>IFERROR(IF(NOT(BTT[[#This Row],[Manuelle Änderung des Verantwortliches TP
(Auswahl - bei Bedarf)]]=""),BTT[[#This Row],[Manuelle Änderung des Verantwortliches TP
(Auswahl - bei Bedarf)]],VLOOKUP(BTT[[#This Row],[Hauptprozess
(Pflichtauswahl)]],Hauptprozesse[],3,FALSE)),"")</f>
        <v/>
      </c>
      <c r="G2905" t="inlineStr">
        <is>
          <t>OE</t>
        </is>
      </c>
      <c r="H2905" t="inlineStr">
        <is>
          <t>CO</t>
        </is>
      </c>
      <c r="I2905" t="inlineStr">
        <is>
          <t>KB21N</t>
        </is>
      </c>
      <c r="J2905">
        <f>IFERROR(VLOOKUP(BTT[[#This Row],[Verwendete Transaktion (Pflichtauswahl)]],Transaktionen[[Transaktionen]:[Langtext]],2,FALSE),"")</f>
        <v/>
      </c>
      <c r="V2905">
        <f>IFERROR(VLOOKUP(BTT[[#This Row],[Verwendetes Formular
(Auswahl falls relevant)]],Formulare[[Formularbezeichnung]:[Formularname (technisch)]],2,FALSE),"")</f>
        <v/>
      </c>
      <c r="AK2905">
        <f>IF(BTT[[#This Row],[Subprozess
(optionale Auswahl)]]="","okay",IF(VLOOKUP(BTT[[#This Row],[Subprozess
(optionale Auswahl)]],BPML[[Subprozess]:[Zugeordneter Hauptprozess]],3,FALSE)=BTT[[#This Row],[Hauptprozess
(Pflichtauswahl)]],"okay","falscher Subprozess"))</f>
        <v/>
      </c>
      <c r="AL2905">
        <f>IF(aktives_Teilprojekt="Master","",IF(BTT[[#This Row],[Verantwortliches TP
(automatisch)]]=VLOOKUP(aktives_Teilprojekt,Teilprojekte[[Teilprojekte]:[Kürzel]],2,FALSE),"okay","Hauptprozess anderes TP"))</f>
        <v/>
      </c>
      <c r="AM29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5">
        <f>IFERROR(IF(BTT[[#This Row],[SAP-Modul
(Pflichtauswahl)]]&lt;&gt;VLOOKUP(BTT[[#This Row],[Verwendete Transaktion (Pflichtauswahl)]],Transaktionen[[Transaktionen]:[Modul]],3,FALSE),"Modul anders","okay"),"")</f>
        <v/>
      </c>
      <c r="AP2905">
        <f>IFERROR(IF(COUNTIFS(BTT[Verwendete Transaktion (Pflichtauswahl)],BTT[[#This Row],[Verwendete Transaktion (Pflichtauswahl)]],BTT[SAP-Modul
(Pflichtauswahl)],"&lt;&gt;"&amp;BTT[[#This Row],[SAP-Modul
(Pflichtauswahl)]])&gt;0,"Modul anders","okay"),"")</f>
        <v/>
      </c>
      <c r="AQ2905">
        <f>IFERROR(IF(COUNTIFS(BTT[Verwendete Transaktion (Pflichtauswahl)],BTT[[#This Row],[Verwendete Transaktion (Pflichtauswahl)]],BTT[Verantwortliches TP
(automatisch)],"&lt;&gt;"&amp;BTT[[#This Row],[Verantwortliches TP
(automatisch)]])&gt;0,"Transaktion mehrfach","okay"),"")</f>
        <v/>
      </c>
      <c r="AR2905">
        <f>IFERROR(IF(COUNTIFS(BTT[Verwendete Transaktion (Pflichtauswahl)],BTT[[#This Row],[Verwendete Transaktion (Pflichtauswahl)]],BTT[Verantwortliches TP
(automatisch)],"&lt;&gt;"&amp;VLOOKUP(aktives_Teilprojekt,Teilprojekte[[Teilprojekte]:[Kürzel]],2,FALSE))&gt;0,"Transaktion mehrfach","okay"),"")</f>
        <v/>
      </c>
      <c r="AS2905" t="inlineStr">
        <is>
          <t>FI2876</t>
        </is>
      </c>
    </row>
    <row r="2906">
      <c r="A2906">
        <f>IFERROR(IF(BTT[[#This Row],[Lfd Nr. 
(aus konsolidierter Datei)]]&lt;&gt;"",BTT[[#This Row],[Lfd Nr. 
(aus konsolidierter Datei)]],VLOOKUP(aktives_Teilprojekt,Teilprojekte[[Teilprojekte]:[Kürzel]],2,FALSE)&amp;ROW(BTT[[#This Row],[Lfd Nr.
(automatisch)]])-2),"")</f>
        <v/>
      </c>
      <c r="B2906" t="inlineStr">
        <is>
          <t>Monats- und Jahresabschluss</t>
        </is>
      </c>
      <c r="D2906" t="inlineStr">
        <is>
          <t xml:space="preserve">Buchungschluss IBL </t>
        </is>
      </c>
      <c r="E2906">
        <f>IFERROR(IF(NOT(BTT[[#This Row],[Manuelle Änderung des Verantwortliches TP
(Auswahl - bei Bedarf)]]=""),BTT[[#This Row],[Manuelle Änderung des Verantwortliches TP
(Auswahl - bei Bedarf)]],VLOOKUP(BTT[[#This Row],[Hauptprozess
(Pflichtauswahl)]],Hauptprozesse[],3,FALSE)),"")</f>
        <v/>
      </c>
      <c r="G2906" t="inlineStr">
        <is>
          <t>OE</t>
        </is>
      </c>
      <c r="H2906" t="inlineStr">
        <is>
          <t>CO</t>
        </is>
      </c>
      <c r="I2906" t="inlineStr">
        <is>
          <t>OKP1</t>
        </is>
      </c>
      <c r="J2906">
        <f>IFERROR(VLOOKUP(BTT[[#This Row],[Verwendete Transaktion (Pflichtauswahl)]],Transaktionen[[Transaktionen]:[Langtext]],2,FALSE),"")</f>
        <v/>
      </c>
      <c r="V2906">
        <f>IFERROR(VLOOKUP(BTT[[#This Row],[Verwendetes Formular
(Auswahl falls relevant)]],Formulare[[Formularbezeichnung]:[Formularname (technisch)]],2,FALSE),"")</f>
        <v/>
      </c>
      <c r="AK2906">
        <f>IF(BTT[[#This Row],[Subprozess
(optionale Auswahl)]]="","okay",IF(VLOOKUP(BTT[[#This Row],[Subprozess
(optionale Auswahl)]],BPML[[Subprozess]:[Zugeordneter Hauptprozess]],3,FALSE)=BTT[[#This Row],[Hauptprozess
(Pflichtauswahl)]],"okay","falscher Subprozess"))</f>
        <v/>
      </c>
      <c r="AL2906">
        <f>IF(aktives_Teilprojekt="Master","",IF(BTT[[#This Row],[Verantwortliches TP
(automatisch)]]=VLOOKUP(aktives_Teilprojekt,Teilprojekte[[Teilprojekte]:[Kürzel]],2,FALSE),"okay","Hauptprozess anderes TP"))</f>
        <v/>
      </c>
      <c r="AM29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6">
        <f>IFERROR(IF(BTT[[#This Row],[SAP-Modul
(Pflichtauswahl)]]&lt;&gt;VLOOKUP(BTT[[#This Row],[Verwendete Transaktion (Pflichtauswahl)]],Transaktionen[[Transaktionen]:[Modul]],3,FALSE),"Modul anders","okay"),"")</f>
        <v/>
      </c>
      <c r="AP2906">
        <f>IFERROR(IF(COUNTIFS(BTT[Verwendete Transaktion (Pflichtauswahl)],BTT[[#This Row],[Verwendete Transaktion (Pflichtauswahl)]],BTT[SAP-Modul
(Pflichtauswahl)],"&lt;&gt;"&amp;BTT[[#This Row],[SAP-Modul
(Pflichtauswahl)]])&gt;0,"Modul anders","okay"),"")</f>
        <v/>
      </c>
      <c r="AQ2906">
        <f>IFERROR(IF(COUNTIFS(BTT[Verwendete Transaktion (Pflichtauswahl)],BTT[[#This Row],[Verwendete Transaktion (Pflichtauswahl)]],BTT[Verantwortliches TP
(automatisch)],"&lt;&gt;"&amp;BTT[[#This Row],[Verantwortliches TP
(automatisch)]])&gt;0,"Transaktion mehrfach","okay"),"")</f>
        <v/>
      </c>
      <c r="AR2906">
        <f>IFERROR(IF(COUNTIFS(BTT[Verwendete Transaktion (Pflichtauswahl)],BTT[[#This Row],[Verwendete Transaktion (Pflichtauswahl)]],BTT[Verantwortliches TP
(automatisch)],"&lt;&gt;"&amp;VLOOKUP(aktives_Teilprojekt,Teilprojekte[[Teilprojekte]:[Kürzel]],2,FALSE))&gt;0,"Transaktion mehrfach","okay"),"")</f>
        <v/>
      </c>
      <c r="AS2906" t="inlineStr">
        <is>
          <t>FI2877</t>
        </is>
      </c>
    </row>
    <row r="2907">
      <c r="A2907">
        <f>IFERROR(IF(BTT[[#This Row],[Lfd Nr. 
(aus konsolidierter Datei)]]&lt;&gt;"",BTT[[#This Row],[Lfd Nr. 
(aus konsolidierter Datei)]],VLOOKUP(aktives_Teilprojekt,Teilprojekte[[Teilprojekte]:[Kürzel]],2,FALSE)&amp;ROW(BTT[[#This Row],[Lfd Nr.
(automatisch)]])-2),"")</f>
        <v/>
      </c>
      <c r="B2907" t="inlineStr">
        <is>
          <t>Monats- und Jahresabschluss</t>
        </is>
      </c>
      <c r="D2907" t="inlineStr">
        <is>
          <t>Materialgemeinkosten (anschließend erst die erste Auftragsabrechnung)</t>
        </is>
      </c>
      <c r="E2907">
        <f>IFERROR(IF(NOT(BTT[[#This Row],[Manuelle Änderung des Verantwortliches TP
(Auswahl - bei Bedarf)]]=""),BTT[[#This Row],[Manuelle Änderung des Verantwortliches TP
(Auswahl - bei Bedarf)]],VLOOKUP(BTT[[#This Row],[Hauptprozess
(Pflichtauswahl)]],Hauptprozesse[],3,FALSE)),"")</f>
        <v/>
      </c>
      <c r="G2907" t="inlineStr">
        <is>
          <t>OE</t>
        </is>
      </c>
      <c r="H2907" t="inlineStr">
        <is>
          <t>CO</t>
        </is>
      </c>
      <c r="I2907" t="inlineStr">
        <is>
          <t>KSI4</t>
        </is>
      </c>
      <c r="J2907">
        <f>IFERROR(VLOOKUP(BTT[[#This Row],[Verwendete Transaktion (Pflichtauswahl)]],Transaktionen[[Transaktionen]:[Langtext]],2,FALSE),"")</f>
        <v/>
      </c>
      <c r="V2907">
        <f>IFERROR(VLOOKUP(BTT[[#This Row],[Verwendetes Formular
(Auswahl falls relevant)]],Formulare[[Formularbezeichnung]:[Formularname (technisch)]],2,FALSE),"")</f>
        <v/>
      </c>
      <c r="AK2907">
        <f>IF(BTT[[#This Row],[Subprozess
(optionale Auswahl)]]="","okay",IF(VLOOKUP(BTT[[#This Row],[Subprozess
(optionale Auswahl)]],BPML[[Subprozess]:[Zugeordneter Hauptprozess]],3,FALSE)=BTT[[#This Row],[Hauptprozess
(Pflichtauswahl)]],"okay","falscher Subprozess"))</f>
        <v/>
      </c>
      <c r="AL2907">
        <f>IF(aktives_Teilprojekt="Master","",IF(BTT[[#This Row],[Verantwortliches TP
(automatisch)]]=VLOOKUP(aktives_Teilprojekt,Teilprojekte[[Teilprojekte]:[Kürzel]],2,FALSE),"okay","Hauptprozess anderes TP"))</f>
        <v/>
      </c>
      <c r="AM29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7">
        <f>IFERROR(IF(BTT[[#This Row],[SAP-Modul
(Pflichtauswahl)]]&lt;&gt;VLOOKUP(BTT[[#This Row],[Verwendete Transaktion (Pflichtauswahl)]],Transaktionen[[Transaktionen]:[Modul]],3,FALSE),"Modul anders","okay"),"")</f>
        <v/>
      </c>
      <c r="AP2907">
        <f>IFERROR(IF(COUNTIFS(BTT[Verwendete Transaktion (Pflichtauswahl)],BTT[[#This Row],[Verwendete Transaktion (Pflichtauswahl)]],BTT[SAP-Modul
(Pflichtauswahl)],"&lt;&gt;"&amp;BTT[[#This Row],[SAP-Modul
(Pflichtauswahl)]])&gt;0,"Modul anders","okay"),"")</f>
        <v/>
      </c>
      <c r="AQ2907">
        <f>IFERROR(IF(COUNTIFS(BTT[Verwendete Transaktion (Pflichtauswahl)],BTT[[#This Row],[Verwendete Transaktion (Pflichtauswahl)]],BTT[Verantwortliches TP
(automatisch)],"&lt;&gt;"&amp;BTT[[#This Row],[Verantwortliches TP
(automatisch)]])&gt;0,"Transaktion mehrfach","okay"),"")</f>
        <v/>
      </c>
      <c r="AR2907">
        <f>IFERROR(IF(COUNTIFS(BTT[Verwendete Transaktion (Pflichtauswahl)],BTT[[#This Row],[Verwendete Transaktion (Pflichtauswahl)]],BTT[Verantwortliches TP
(automatisch)],"&lt;&gt;"&amp;VLOOKUP(aktives_Teilprojekt,Teilprojekte[[Teilprojekte]:[Kürzel]],2,FALSE))&gt;0,"Transaktion mehrfach","okay"),"")</f>
        <v/>
      </c>
      <c r="AS2907" t="inlineStr">
        <is>
          <t>FI2878</t>
        </is>
      </c>
    </row>
    <row r="2908">
      <c r="A2908">
        <f>IFERROR(IF(BTT[[#This Row],[Lfd Nr. 
(aus konsolidierter Datei)]]&lt;&gt;"",BTT[[#This Row],[Lfd Nr. 
(aus konsolidierter Datei)]],VLOOKUP(aktives_Teilprojekt,Teilprojekte[[Teilprojekte]:[Kürzel]],2,FALSE)&amp;ROW(BTT[[#This Row],[Lfd Nr.
(automatisch)]])-2),"")</f>
        <v/>
      </c>
      <c r="B2908" t="inlineStr">
        <is>
          <t>Monats- und Jahresabschluss</t>
        </is>
      </c>
      <c r="D2908" t="inlineStr">
        <is>
          <t xml:space="preserve">komplette Auftragsabrechnung PM, CO, CS, SD und Invest </t>
        </is>
      </c>
      <c r="E2908">
        <f>IFERROR(IF(NOT(BTT[[#This Row],[Manuelle Änderung des Verantwortliches TP
(Auswahl - bei Bedarf)]]=""),BTT[[#This Row],[Manuelle Änderung des Verantwortliches TP
(Auswahl - bei Bedarf)]],VLOOKUP(BTT[[#This Row],[Hauptprozess
(Pflichtauswahl)]],Hauptprozesse[],3,FALSE)),"")</f>
        <v/>
      </c>
      <c r="G2908" t="inlineStr">
        <is>
          <t>OE</t>
        </is>
      </c>
      <c r="H2908" t="inlineStr">
        <is>
          <t>CO</t>
        </is>
      </c>
      <c r="I2908" t="inlineStr">
        <is>
          <t>KO88</t>
        </is>
      </c>
      <c r="J2908">
        <f>IFERROR(VLOOKUP(BTT[[#This Row],[Verwendete Transaktion (Pflichtauswahl)]],Transaktionen[[Transaktionen]:[Langtext]],2,FALSE),"")</f>
        <v/>
      </c>
      <c r="V2908">
        <f>IFERROR(VLOOKUP(BTT[[#This Row],[Verwendetes Formular
(Auswahl falls relevant)]],Formulare[[Formularbezeichnung]:[Formularname (technisch)]],2,FALSE),"")</f>
        <v/>
      </c>
      <c r="AK2908">
        <f>IF(BTT[[#This Row],[Subprozess
(optionale Auswahl)]]="","okay",IF(VLOOKUP(BTT[[#This Row],[Subprozess
(optionale Auswahl)]],BPML[[Subprozess]:[Zugeordneter Hauptprozess]],3,FALSE)=BTT[[#This Row],[Hauptprozess
(Pflichtauswahl)]],"okay","falscher Subprozess"))</f>
        <v/>
      </c>
      <c r="AL2908">
        <f>IF(aktives_Teilprojekt="Master","",IF(BTT[[#This Row],[Verantwortliches TP
(automatisch)]]=VLOOKUP(aktives_Teilprojekt,Teilprojekte[[Teilprojekte]:[Kürzel]],2,FALSE),"okay","Hauptprozess anderes TP"))</f>
        <v/>
      </c>
      <c r="AM29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8">
        <f>IFERROR(IF(BTT[[#This Row],[SAP-Modul
(Pflichtauswahl)]]&lt;&gt;VLOOKUP(BTT[[#This Row],[Verwendete Transaktion (Pflichtauswahl)]],Transaktionen[[Transaktionen]:[Modul]],3,FALSE),"Modul anders","okay"),"")</f>
        <v/>
      </c>
      <c r="AP2908">
        <f>IFERROR(IF(COUNTIFS(BTT[Verwendete Transaktion (Pflichtauswahl)],BTT[[#This Row],[Verwendete Transaktion (Pflichtauswahl)]],BTT[SAP-Modul
(Pflichtauswahl)],"&lt;&gt;"&amp;BTT[[#This Row],[SAP-Modul
(Pflichtauswahl)]])&gt;0,"Modul anders","okay"),"")</f>
        <v/>
      </c>
      <c r="AQ2908">
        <f>IFERROR(IF(COUNTIFS(BTT[Verwendete Transaktion (Pflichtauswahl)],BTT[[#This Row],[Verwendete Transaktion (Pflichtauswahl)]],BTT[Verantwortliches TP
(automatisch)],"&lt;&gt;"&amp;BTT[[#This Row],[Verantwortliches TP
(automatisch)]])&gt;0,"Transaktion mehrfach","okay"),"")</f>
        <v/>
      </c>
      <c r="AR2908">
        <f>IFERROR(IF(COUNTIFS(BTT[Verwendete Transaktion (Pflichtauswahl)],BTT[[#This Row],[Verwendete Transaktion (Pflichtauswahl)]],BTT[Verantwortliches TP
(automatisch)],"&lt;&gt;"&amp;VLOOKUP(aktives_Teilprojekt,Teilprojekte[[Teilprojekte]:[Kürzel]],2,FALSE))&gt;0,"Transaktion mehrfach","okay"),"")</f>
        <v/>
      </c>
      <c r="AS2908" t="inlineStr">
        <is>
          <t>FI2879</t>
        </is>
      </c>
    </row>
    <row r="2909">
      <c r="A2909">
        <f>IFERROR(IF(BTT[[#This Row],[Lfd Nr. 
(aus konsolidierter Datei)]]&lt;&gt;"",BTT[[#This Row],[Lfd Nr. 
(aus konsolidierter Datei)]],VLOOKUP(aktives_Teilprojekt,Teilprojekte[[Teilprojekte]:[Kürzel]],2,FALSE)&amp;ROW(BTT[[#This Row],[Lfd Nr.
(automatisch)]])-2),"")</f>
        <v/>
      </c>
      <c r="B2909" t="inlineStr">
        <is>
          <t>Monats- und Jahresabschluss</t>
        </is>
      </c>
      <c r="D2909" t="inlineStr">
        <is>
          <t xml:space="preserve">komplette Auftragsabrechnung PM, CO, CS, SD und Invest </t>
        </is>
      </c>
      <c r="E2909">
        <f>IFERROR(IF(NOT(BTT[[#This Row],[Manuelle Änderung des Verantwortliches TP
(Auswahl - bei Bedarf)]]=""),BTT[[#This Row],[Manuelle Änderung des Verantwortliches TP
(Auswahl - bei Bedarf)]],VLOOKUP(BTT[[#This Row],[Hauptprozess
(Pflichtauswahl)]],Hauptprozesse[],3,FALSE)),"")</f>
        <v/>
      </c>
      <c r="G2909" t="inlineStr">
        <is>
          <t>OE</t>
        </is>
      </c>
      <c r="I2909" t="inlineStr">
        <is>
          <t>Job</t>
        </is>
      </c>
      <c r="J2909">
        <f>IFERROR(VLOOKUP(BTT[[#This Row],[Verwendete Transaktion (Pflichtauswahl)]],Transaktionen[[Transaktionen]:[Langtext]],2,FALSE),"")</f>
        <v/>
      </c>
      <c r="V2909">
        <f>IFERROR(VLOOKUP(BTT[[#This Row],[Verwendetes Formular
(Auswahl falls relevant)]],Formulare[[Formularbezeichnung]:[Formularname (technisch)]],2,FALSE),"")</f>
        <v/>
      </c>
      <c r="AK2909">
        <f>IF(BTT[[#This Row],[Subprozess
(optionale Auswahl)]]="","okay",IF(VLOOKUP(BTT[[#This Row],[Subprozess
(optionale Auswahl)]],BPML[[Subprozess]:[Zugeordneter Hauptprozess]],3,FALSE)=BTT[[#This Row],[Hauptprozess
(Pflichtauswahl)]],"okay","falscher Subprozess"))</f>
        <v/>
      </c>
      <c r="AL2909">
        <f>IF(aktives_Teilprojekt="Master","",IF(BTT[[#This Row],[Verantwortliches TP
(automatisch)]]=VLOOKUP(aktives_Teilprojekt,Teilprojekte[[Teilprojekte]:[Kürzel]],2,FALSE),"okay","Hauptprozess anderes TP"))</f>
        <v/>
      </c>
      <c r="AM29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09">
        <f>IFERROR(IF(BTT[[#This Row],[SAP-Modul
(Pflichtauswahl)]]&lt;&gt;VLOOKUP(BTT[[#This Row],[Verwendete Transaktion (Pflichtauswahl)]],Transaktionen[[Transaktionen]:[Modul]],3,FALSE),"Modul anders","okay"),"")</f>
        <v/>
      </c>
      <c r="AP2909">
        <f>IFERROR(IF(COUNTIFS(BTT[Verwendete Transaktion (Pflichtauswahl)],BTT[[#This Row],[Verwendete Transaktion (Pflichtauswahl)]],BTT[SAP-Modul
(Pflichtauswahl)],"&lt;&gt;"&amp;BTT[[#This Row],[SAP-Modul
(Pflichtauswahl)]])&gt;0,"Modul anders","okay"),"")</f>
        <v/>
      </c>
      <c r="AQ2909">
        <f>IFERROR(IF(COUNTIFS(BTT[Verwendete Transaktion (Pflichtauswahl)],BTT[[#This Row],[Verwendete Transaktion (Pflichtauswahl)]],BTT[Verantwortliches TP
(automatisch)],"&lt;&gt;"&amp;BTT[[#This Row],[Verantwortliches TP
(automatisch)]])&gt;0,"Transaktion mehrfach","okay"),"")</f>
        <v/>
      </c>
      <c r="AR2909">
        <f>IFERROR(IF(COUNTIFS(BTT[Verwendete Transaktion (Pflichtauswahl)],BTT[[#This Row],[Verwendete Transaktion (Pflichtauswahl)]],BTT[Verantwortliches TP
(automatisch)],"&lt;&gt;"&amp;VLOOKUP(aktives_Teilprojekt,Teilprojekte[[Teilprojekte]:[Kürzel]],2,FALSE))&gt;0,"Transaktion mehrfach","okay"),"")</f>
        <v/>
      </c>
      <c r="AS2909" t="inlineStr">
        <is>
          <t>FI2880</t>
        </is>
      </c>
    </row>
    <row r="2910">
      <c r="A2910">
        <f>IFERROR(IF(BTT[[#This Row],[Lfd Nr. 
(aus konsolidierter Datei)]]&lt;&gt;"",BTT[[#This Row],[Lfd Nr. 
(aus konsolidierter Datei)]],VLOOKUP(aktives_Teilprojekt,Teilprojekte[[Teilprojekte]:[Kürzel]],2,FALSE)&amp;ROW(BTT[[#This Row],[Lfd Nr.
(automatisch)]])-2),"")</f>
        <v/>
      </c>
      <c r="B2910" t="inlineStr">
        <is>
          <t>Monats- und Jahresabschluss</t>
        </is>
      </c>
      <c r="D2910" t="inlineStr">
        <is>
          <t xml:space="preserve">Buchung WIP (Abgrenzung Hausanschlüsse) nach Tagesabschluss </t>
        </is>
      </c>
      <c r="E2910">
        <f>IFERROR(IF(NOT(BTT[[#This Row],[Manuelle Änderung des Verantwortliches TP
(Auswahl - bei Bedarf)]]=""),BTT[[#This Row],[Manuelle Änderung des Verantwortliches TP
(Auswahl - bei Bedarf)]],VLOOKUP(BTT[[#This Row],[Hauptprozess
(Pflichtauswahl)]],Hauptprozesse[],3,FALSE)),"")</f>
        <v/>
      </c>
      <c r="G2910" t="inlineStr">
        <is>
          <t>OE</t>
        </is>
      </c>
      <c r="H2910" t="inlineStr">
        <is>
          <t>CO-PC</t>
        </is>
      </c>
      <c r="I2910" t="inlineStr">
        <is>
          <t>KKAO</t>
        </is>
      </c>
      <c r="J2910">
        <f>IFERROR(VLOOKUP(BTT[[#This Row],[Verwendete Transaktion (Pflichtauswahl)]],Transaktionen[[Transaktionen]:[Langtext]],2,FALSE),"")</f>
        <v/>
      </c>
      <c r="V2910">
        <f>IFERROR(VLOOKUP(BTT[[#This Row],[Verwendetes Formular
(Auswahl falls relevant)]],Formulare[[Formularbezeichnung]:[Formularname (technisch)]],2,FALSE),"")</f>
        <v/>
      </c>
      <c r="AK2910">
        <f>IF(BTT[[#This Row],[Subprozess
(optionale Auswahl)]]="","okay",IF(VLOOKUP(BTT[[#This Row],[Subprozess
(optionale Auswahl)]],BPML[[Subprozess]:[Zugeordneter Hauptprozess]],3,FALSE)=BTT[[#This Row],[Hauptprozess
(Pflichtauswahl)]],"okay","falscher Subprozess"))</f>
        <v/>
      </c>
      <c r="AL2910">
        <f>IF(aktives_Teilprojekt="Master","",IF(BTT[[#This Row],[Verantwortliches TP
(automatisch)]]=VLOOKUP(aktives_Teilprojekt,Teilprojekte[[Teilprojekte]:[Kürzel]],2,FALSE),"okay","Hauptprozess anderes TP"))</f>
        <v/>
      </c>
      <c r="AM29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0">
        <f>IFERROR(IF(BTT[[#This Row],[SAP-Modul
(Pflichtauswahl)]]&lt;&gt;VLOOKUP(BTT[[#This Row],[Verwendete Transaktion (Pflichtauswahl)]],Transaktionen[[Transaktionen]:[Modul]],3,FALSE),"Modul anders","okay"),"")</f>
        <v/>
      </c>
      <c r="AP2910">
        <f>IFERROR(IF(COUNTIFS(BTT[Verwendete Transaktion (Pflichtauswahl)],BTT[[#This Row],[Verwendete Transaktion (Pflichtauswahl)]],BTT[SAP-Modul
(Pflichtauswahl)],"&lt;&gt;"&amp;BTT[[#This Row],[SAP-Modul
(Pflichtauswahl)]])&gt;0,"Modul anders","okay"),"")</f>
        <v/>
      </c>
      <c r="AQ2910">
        <f>IFERROR(IF(COUNTIFS(BTT[Verwendete Transaktion (Pflichtauswahl)],BTT[[#This Row],[Verwendete Transaktion (Pflichtauswahl)]],BTT[Verantwortliches TP
(automatisch)],"&lt;&gt;"&amp;BTT[[#This Row],[Verantwortliches TP
(automatisch)]])&gt;0,"Transaktion mehrfach","okay"),"")</f>
        <v/>
      </c>
      <c r="AR2910">
        <f>IFERROR(IF(COUNTIFS(BTT[Verwendete Transaktion (Pflichtauswahl)],BTT[[#This Row],[Verwendete Transaktion (Pflichtauswahl)]],BTT[Verantwortliches TP
(automatisch)],"&lt;&gt;"&amp;VLOOKUP(aktives_Teilprojekt,Teilprojekte[[Teilprojekte]:[Kürzel]],2,FALSE))&gt;0,"Transaktion mehrfach","okay"),"")</f>
        <v/>
      </c>
      <c r="AS2910" t="inlineStr">
        <is>
          <t>FI2881</t>
        </is>
      </c>
    </row>
    <row r="2911">
      <c r="A2911">
        <f>IFERROR(IF(BTT[[#This Row],[Lfd Nr. 
(aus konsolidierter Datei)]]&lt;&gt;"",BTT[[#This Row],[Lfd Nr. 
(aus konsolidierter Datei)]],VLOOKUP(aktives_Teilprojekt,Teilprojekte[[Teilprojekte]:[Kürzel]],2,FALSE)&amp;ROW(BTT[[#This Row],[Lfd Nr.
(automatisch)]])-2),"")</f>
        <v/>
      </c>
      <c r="B2911" t="inlineStr">
        <is>
          <t>Monats- und Jahresabschluss</t>
        </is>
      </c>
      <c r="D2911" t="inlineStr">
        <is>
          <t>Ermittlung Kalk. Afa, Erzeugen von Mappen und deren Buchung</t>
        </is>
      </c>
      <c r="E2911">
        <f>IFERROR(IF(NOT(BTT[[#This Row],[Manuelle Änderung des Verantwortliches TP
(Auswahl - bei Bedarf)]]=""),BTT[[#This Row],[Manuelle Änderung des Verantwortliches TP
(Auswahl - bei Bedarf)]],VLOOKUP(BTT[[#This Row],[Hauptprozess
(Pflichtauswahl)]],Hauptprozesse[],3,FALSE)),"")</f>
        <v/>
      </c>
      <c r="G2911" t="inlineStr">
        <is>
          <t>OE</t>
        </is>
      </c>
      <c r="H2911" t="inlineStr">
        <is>
          <t>BC</t>
        </is>
      </c>
      <c r="I2911" t="inlineStr">
        <is>
          <t>SM35</t>
        </is>
      </c>
      <c r="J2911">
        <f>IFERROR(VLOOKUP(BTT[[#This Row],[Verwendete Transaktion (Pflichtauswahl)]],Transaktionen[[Transaktionen]:[Langtext]],2,FALSE),"")</f>
        <v/>
      </c>
      <c r="V2911">
        <f>IFERROR(VLOOKUP(BTT[[#This Row],[Verwendetes Formular
(Auswahl falls relevant)]],Formulare[[Formularbezeichnung]:[Formularname (technisch)]],2,FALSE),"")</f>
        <v/>
      </c>
      <c r="AK2911">
        <f>IF(BTT[[#This Row],[Subprozess
(optionale Auswahl)]]="","okay",IF(VLOOKUP(BTT[[#This Row],[Subprozess
(optionale Auswahl)]],BPML[[Subprozess]:[Zugeordneter Hauptprozess]],3,FALSE)=BTT[[#This Row],[Hauptprozess
(Pflichtauswahl)]],"okay","falscher Subprozess"))</f>
        <v/>
      </c>
      <c r="AL2911">
        <f>IF(aktives_Teilprojekt="Master","",IF(BTT[[#This Row],[Verantwortliches TP
(automatisch)]]=VLOOKUP(aktives_Teilprojekt,Teilprojekte[[Teilprojekte]:[Kürzel]],2,FALSE),"okay","Hauptprozess anderes TP"))</f>
        <v/>
      </c>
      <c r="AM29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1">
        <f>IFERROR(IF(BTT[[#This Row],[SAP-Modul
(Pflichtauswahl)]]&lt;&gt;VLOOKUP(BTT[[#This Row],[Verwendete Transaktion (Pflichtauswahl)]],Transaktionen[[Transaktionen]:[Modul]],3,FALSE),"Modul anders","okay"),"")</f>
        <v/>
      </c>
      <c r="AP2911">
        <f>IFERROR(IF(COUNTIFS(BTT[Verwendete Transaktion (Pflichtauswahl)],BTT[[#This Row],[Verwendete Transaktion (Pflichtauswahl)]],BTT[SAP-Modul
(Pflichtauswahl)],"&lt;&gt;"&amp;BTT[[#This Row],[SAP-Modul
(Pflichtauswahl)]])&gt;0,"Modul anders","okay"),"")</f>
        <v/>
      </c>
      <c r="AQ2911">
        <f>IFERROR(IF(COUNTIFS(BTT[Verwendete Transaktion (Pflichtauswahl)],BTT[[#This Row],[Verwendete Transaktion (Pflichtauswahl)]],BTT[Verantwortliches TP
(automatisch)],"&lt;&gt;"&amp;BTT[[#This Row],[Verantwortliches TP
(automatisch)]])&gt;0,"Transaktion mehrfach","okay"),"")</f>
        <v/>
      </c>
      <c r="AR2911">
        <f>IFERROR(IF(COUNTIFS(BTT[Verwendete Transaktion (Pflichtauswahl)],BTT[[#This Row],[Verwendete Transaktion (Pflichtauswahl)]],BTT[Verantwortliches TP
(automatisch)],"&lt;&gt;"&amp;VLOOKUP(aktives_Teilprojekt,Teilprojekte[[Teilprojekte]:[Kürzel]],2,FALSE))&gt;0,"Transaktion mehrfach","okay"),"")</f>
        <v/>
      </c>
      <c r="AS2911" t="inlineStr">
        <is>
          <t>FI2882</t>
        </is>
      </c>
    </row>
    <row r="2912">
      <c r="A2912">
        <f>IFERROR(IF(BTT[[#This Row],[Lfd Nr. 
(aus konsolidierter Datei)]]&lt;&gt;"",BTT[[#This Row],[Lfd Nr. 
(aus konsolidierter Datei)]],VLOOKUP(aktives_Teilprojekt,Teilprojekte[[Teilprojekte]:[Kürzel]],2,FALSE)&amp;ROW(BTT[[#This Row],[Lfd Nr.
(automatisch)]])-2),"")</f>
        <v/>
      </c>
      <c r="B2912" t="inlineStr">
        <is>
          <t>Monats- und Jahresabschluss</t>
        </is>
      </c>
      <c r="D2912" t="inlineStr">
        <is>
          <t>Meldung und Buchung Filterschlamm und Grundwassersanierung</t>
        </is>
      </c>
      <c r="E2912">
        <f>IFERROR(IF(NOT(BTT[[#This Row],[Manuelle Änderung des Verantwortliches TP
(Auswahl - bei Bedarf)]]=""),BTT[[#This Row],[Manuelle Änderung des Verantwortliches TP
(Auswahl - bei Bedarf)]],VLOOKUP(BTT[[#This Row],[Hauptprozess
(Pflichtauswahl)]],Hauptprozesse[],3,FALSE)),"")</f>
        <v/>
      </c>
      <c r="G2912" t="inlineStr">
        <is>
          <t>OE</t>
        </is>
      </c>
      <c r="H2912" t="inlineStr">
        <is>
          <t>FI</t>
        </is>
      </c>
      <c r="I2912" t="inlineStr">
        <is>
          <t>FB01</t>
        </is>
      </c>
      <c r="J2912">
        <f>IFERROR(VLOOKUP(BTT[[#This Row],[Verwendete Transaktion (Pflichtauswahl)]],Transaktionen[[Transaktionen]:[Langtext]],2,FALSE),"")</f>
        <v/>
      </c>
      <c r="V2912">
        <f>IFERROR(VLOOKUP(BTT[[#This Row],[Verwendetes Formular
(Auswahl falls relevant)]],Formulare[[Formularbezeichnung]:[Formularname (technisch)]],2,FALSE),"")</f>
        <v/>
      </c>
      <c r="AK2912">
        <f>IF(BTT[[#This Row],[Subprozess
(optionale Auswahl)]]="","okay",IF(VLOOKUP(BTT[[#This Row],[Subprozess
(optionale Auswahl)]],BPML[[Subprozess]:[Zugeordneter Hauptprozess]],3,FALSE)=BTT[[#This Row],[Hauptprozess
(Pflichtauswahl)]],"okay","falscher Subprozess"))</f>
        <v/>
      </c>
      <c r="AL2912">
        <f>IF(aktives_Teilprojekt="Master","",IF(BTT[[#This Row],[Verantwortliches TP
(automatisch)]]=VLOOKUP(aktives_Teilprojekt,Teilprojekte[[Teilprojekte]:[Kürzel]],2,FALSE),"okay","Hauptprozess anderes TP"))</f>
        <v/>
      </c>
      <c r="AM29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2">
        <f>IFERROR(IF(BTT[[#This Row],[SAP-Modul
(Pflichtauswahl)]]&lt;&gt;VLOOKUP(BTT[[#This Row],[Verwendete Transaktion (Pflichtauswahl)]],Transaktionen[[Transaktionen]:[Modul]],3,FALSE),"Modul anders","okay"),"")</f>
        <v/>
      </c>
      <c r="AP2912">
        <f>IFERROR(IF(COUNTIFS(BTT[Verwendete Transaktion (Pflichtauswahl)],BTT[[#This Row],[Verwendete Transaktion (Pflichtauswahl)]],BTT[SAP-Modul
(Pflichtauswahl)],"&lt;&gt;"&amp;BTT[[#This Row],[SAP-Modul
(Pflichtauswahl)]])&gt;0,"Modul anders","okay"),"")</f>
        <v/>
      </c>
      <c r="AQ2912">
        <f>IFERROR(IF(COUNTIFS(BTT[Verwendete Transaktion (Pflichtauswahl)],BTT[[#This Row],[Verwendete Transaktion (Pflichtauswahl)]],BTT[Verantwortliches TP
(automatisch)],"&lt;&gt;"&amp;BTT[[#This Row],[Verantwortliches TP
(automatisch)]])&gt;0,"Transaktion mehrfach","okay"),"")</f>
        <v/>
      </c>
      <c r="AR2912">
        <f>IFERROR(IF(COUNTIFS(BTT[Verwendete Transaktion (Pflichtauswahl)],BTT[[#This Row],[Verwendete Transaktion (Pflichtauswahl)]],BTT[Verantwortliches TP
(automatisch)],"&lt;&gt;"&amp;VLOOKUP(aktives_Teilprojekt,Teilprojekte[[Teilprojekte]:[Kürzel]],2,FALSE))&gt;0,"Transaktion mehrfach","okay"),"")</f>
        <v/>
      </c>
      <c r="AS2912" t="inlineStr">
        <is>
          <t>FI2883</t>
        </is>
      </c>
    </row>
    <row r="2913">
      <c r="A2913">
        <f>IFERROR(IF(BTT[[#This Row],[Lfd Nr. 
(aus konsolidierter Datei)]]&lt;&gt;"",BTT[[#This Row],[Lfd Nr. 
(aus konsolidierter Datei)]],VLOOKUP(aktives_Teilprojekt,Teilprojekte[[Teilprojekte]:[Kürzel]],2,FALSE)&amp;ROW(BTT[[#This Row],[Lfd Nr.
(automatisch)]])-2),"")</f>
        <v/>
      </c>
      <c r="B2913" t="inlineStr">
        <is>
          <t>Monats- und Jahresabschluss</t>
        </is>
      </c>
      <c r="D2913" t="inlineStr">
        <is>
          <t xml:space="preserve">Meldung und Buchung Seewasserleitung </t>
        </is>
      </c>
      <c r="E2913">
        <f>IFERROR(IF(NOT(BTT[[#This Row],[Manuelle Änderung des Verantwortliches TP
(Auswahl - bei Bedarf)]]=""),BTT[[#This Row],[Manuelle Änderung des Verantwortliches TP
(Auswahl - bei Bedarf)]],VLOOKUP(BTT[[#This Row],[Hauptprozess
(Pflichtauswahl)]],Hauptprozesse[],3,FALSE)),"")</f>
        <v/>
      </c>
      <c r="G2913" t="inlineStr">
        <is>
          <t>OE</t>
        </is>
      </c>
      <c r="H2913" t="inlineStr">
        <is>
          <t>FI</t>
        </is>
      </c>
      <c r="I2913" t="inlineStr">
        <is>
          <t>FB01</t>
        </is>
      </c>
      <c r="J2913">
        <f>IFERROR(VLOOKUP(BTT[[#This Row],[Verwendete Transaktion (Pflichtauswahl)]],Transaktionen[[Transaktionen]:[Langtext]],2,FALSE),"")</f>
        <v/>
      </c>
      <c r="V2913">
        <f>IFERROR(VLOOKUP(BTT[[#This Row],[Verwendetes Formular
(Auswahl falls relevant)]],Formulare[[Formularbezeichnung]:[Formularname (technisch)]],2,FALSE),"")</f>
        <v/>
      </c>
      <c r="AK2913">
        <f>IF(BTT[[#This Row],[Subprozess
(optionale Auswahl)]]="","okay",IF(VLOOKUP(BTT[[#This Row],[Subprozess
(optionale Auswahl)]],BPML[[Subprozess]:[Zugeordneter Hauptprozess]],3,FALSE)=BTT[[#This Row],[Hauptprozess
(Pflichtauswahl)]],"okay","falscher Subprozess"))</f>
        <v/>
      </c>
      <c r="AL2913">
        <f>IF(aktives_Teilprojekt="Master","",IF(BTT[[#This Row],[Verantwortliches TP
(automatisch)]]=VLOOKUP(aktives_Teilprojekt,Teilprojekte[[Teilprojekte]:[Kürzel]],2,FALSE),"okay","Hauptprozess anderes TP"))</f>
        <v/>
      </c>
      <c r="AM29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3">
        <f>IFERROR(IF(BTT[[#This Row],[SAP-Modul
(Pflichtauswahl)]]&lt;&gt;VLOOKUP(BTT[[#This Row],[Verwendete Transaktion (Pflichtauswahl)]],Transaktionen[[Transaktionen]:[Modul]],3,FALSE),"Modul anders","okay"),"")</f>
        <v/>
      </c>
      <c r="AP2913">
        <f>IFERROR(IF(COUNTIFS(BTT[Verwendete Transaktion (Pflichtauswahl)],BTT[[#This Row],[Verwendete Transaktion (Pflichtauswahl)]],BTT[SAP-Modul
(Pflichtauswahl)],"&lt;&gt;"&amp;BTT[[#This Row],[SAP-Modul
(Pflichtauswahl)]])&gt;0,"Modul anders","okay"),"")</f>
        <v/>
      </c>
      <c r="AQ2913">
        <f>IFERROR(IF(COUNTIFS(BTT[Verwendete Transaktion (Pflichtauswahl)],BTT[[#This Row],[Verwendete Transaktion (Pflichtauswahl)]],BTT[Verantwortliches TP
(automatisch)],"&lt;&gt;"&amp;BTT[[#This Row],[Verantwortliches TP
(automatisch)]])&gt;0,"Transaktion mehrfach","okay"),"")</f>
        <v/>
      </c>
      <c r="AR2913">
        <f>IFERROR(IF(COUNTIFS(BTT[Verwendete Transaktion (Pflichtauswahl)],BTT[[#This Row],[Verwendete Transaktion (Pflichtauswahl)]],BTT[Verantwortliches TP
(automatisch)],"&lt;&gt;"&amp;VLOOKUP(aktives_Teilprojekt,Teilprojekte[[Teilprojekte]:[Kürzel]],2,FALSE))&gt;0,"Transaktion mehrfach","okay"),"")</f>
        <v/>
      </c>
      <c r="AS2913" t="inlineStr">
        <is>
          <t>FI2884</t>
        </is>
      </c>
    </row>
    <row r="2914">
      <c r="A2914">
        <f>IFERROR(IF(BTT[[#This Row],[Lfd Nr. 
(aus konsolidierter Datei)]]&lt;&gt;"",BTT[[#This Row],[Lfd Nr. 
(aus konsolidierter Datei)]],VLOOKUP(aktives_Teilprojekt,Teilprojekte[[Teilprojekte]:[Kürzel]],2,FALSE)&amp;ROW(BTT[[#This Row],[Lfd Nr.
(automatisch)]])-2),"")</f>
        <v/>
      </c>
      <c r="B2914" t="inlineStr">
        <is>
          <t>Monats- und Jahresabschluss</t>
        </is>
      </c>
      <c r="D2914" t="inlineStr">
        <is>
          <t>Meldung Regenwasserbehandlung</t>
        </is>
      </c>
      <c r="E2914">
        <f>IFERROR(IF(NOT(BTT[[#This Row],[Manuelle Änderung des Verantwortliches TP
(Auswahl - bei Bedarf)]]=""),BTT[[#This Row],[Manuelle Änderung des Verantwortliches TP
(Auswahl - bei Bedarf)]],VLOOKUP(BTT[[#This Row],[Hauptprozess
(Pflichtauswahl)]],Hauptprozesse[],3,FALSE)),"")</f>
        <v/>
      </c>
      <c r="G2914" t="inlineStr">
        <is>
          <t>OE</t>
        </is>
      </c>
      <c r="H2914" t="inlineStr">
        <is>
          <t>FI</t>
        </is>
      </c>
      <c r="I2914" t="inlineStr">
        <is>
          <t>FB01</t>
        </is>
      </c>
      <c r="J2914">
        <f>IFERROR(VLOOKUP(BTT[[#This Row],[Verwendete Transaktion (Pflichtauswahl)]],Transaktionen[[Transaktionen]:[Langtext]],2,FALSE),"")</f>
        <v/>
      </c>
      <c r="V2914">
        <f>IFERROR(VLOOKUP(BTT[[#This Row],[Verwendetes Formular
(Auswahl falls relevant)]],Formulare[[Formularbezeichnung]:[Formularname (technisch)]],2,FALSE),"")</f>
        <v/>
      </c>
      <c r="AK2914">
        <f>IF(BTT[[#This Row],[Subprozess
(optionale Auswahl)]]="","okay",IF(VLOOKUP(BTT[[#This Row],[Subprozess
(optionale Auswahl)]],BPML[[Subprozess]:[Zugeordneter Hauptprozess]],3,FALSE)=BTT[[#This Row],[Hauptprozess
(Pflichtauswahl)]],"okay","falscher Subprozess"))</f>
        <v/>
      </c>
      <c r="AL2914">
        <f>IF(aktives_Teilprojekt="Master","",IF(BTT[[#This Row],[Verantwortliches TP
(automatisch)]]=VLOOKUP(aktives_Teilprojekt,Teilprojekte[[Teilprojekte]:[Kürzel]],2,FALSE),"okay","Hauptprozess anderes TP"))</f>
        <v/>
      </c>
      <c r="AM29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4">
        <f>IFERROR(IF(BTT[[#This Row],[SAP-Modul
(Pflichtauswahl)]]&lt;&gt;VLOOKUP(BTT[[#This Row],[Verwendete Transaktion (Pflichtauswahl)]],Transaktionen[[Transaktionen]:[Modul]],3,FALSE),"Modul anders","okay"),"")</f>
        <v/>
      </c>
      <c r="AP2914">
        <f>IFERROR(IF(COUNTIFS(BTT[Verwendete Transaktion (Pflichtauswahl)],BTT[[#This Row],[Verwendete Transaktion (Pflichtauswahl)]],BTT[SAP-Modul
(Pflichtauswahl)],"&lt;&gt;"&amp;BTT[[#This Row],[SAP-Modul
(Pflichtauswahl)]])&gt;0,"Modul anders","okay"),"")</f>
        <v/>
      </c>
      <c r="AQ2914">
        <f>IFERROR(IF(COUNTIFS(BTT[Verwendete Transaktion (Pflichtauswahl)],BTT[[#This Row],[Verwendete Transaktion (Pflichtauswahl)]],BTT[Verantwortliches TP
(automatisch)],"&lt;&gt;"&amp;BTT[[#This Row],[Verantwortliches TP
(automatisch)]])&gt;0,"Transaktion mehrfach","okay"),"")</f>
        <v/>
      </c>
      <c r="AR2914">
        <f>IFERROR(IF(COUNTIFS(BTT[Verwendete Transaktion (Pflichtauswahl)],BTT[[#This Row],[Verwendete Transaktion (Pflichtauswahl)]],BTT[Verantwortliches TP
(automatisch)],"&lt;&gt;"&amp;VLOOKUP(aktives_Teilprojekt,Teilprojekte[[Teilprojekte]:[Kürzel]],2,FALSE))&gt;0,"Transaktion mehrfach","okay"),"")</f>
        <v/>
      </c>
      <c r="AS2914" t="inlineStr">
        <is>
          <t>FI2885</t>
        </is>
      </c>
    </row>
    <row r="2915">
      <c r="A2915">
        <f>IFERROR(IF(BTT[[#This Row],[Lfd Nr. 
(aus konsolidierter Datei)]]&lt;&gt;"",BTT[[#This Row],[Lfd Nr. 
(aus konsolidierter Datei)]],VLOOKUP(aktives_Teilprojekt,Teilprojekte[[Teilprojekte]:[Kürzel]],2,FALSE)&amp;ROW(BTT[[#This Row],[Lfd Nr.
(automatisch)]])-2),"")</f>
        <v/>
      </c>
      <c r="B2915" t="inlineStr">
        <is>
          <t>Monats- und Jahresabschluss</t>
        </is>
      </c>
      <c r="D2915" t="inlineStr">
        <is>
          <t>Buchung Niederschlagswasserentgelt (Buchung quartalsweise oder stat. Zusetzung)</t>
        </is>
      </c>
      <c r="E2915">
        <f>IFERROR(IF(NOT(BTT[[#This Row],[Manuelle Änderung des Verantwortliches TP
(Auswahl - bei Bedarf)]]=""),BTT[[#This Row],[Manuelle Änderung des Verantwortliches TP
(Auswahl - bei Bedarf)]],VLOOKUP(BTT[[#This Row],[Hauptprozess
(Pflichtauswahl)]],Hauptprozesse[],3,FALSE)),"")</f>
        <v/>
      </c>
      <c r="G2915" t="inlineStr">
        <is>
          <t>OE</t>
        </is>
      </c>
      <c r="H2915" t="inlineStr">
        <is>
          <t>CO</t>
        </is>
      </c>
      <c r="I2915" t="inlineStr">
        <is>
          <t>KB21N</t>
        </is>
      </c>
      <c r="J2915">
        <f>IFERROR(VLOOKUP(BTT[[#This Row],[Verwendete Transaktion (Pflichtauswahl)]],Transaktionen[[Transaktionen]:[Langtext]],2,FALSE),"")</f>
        <v/>
      </c>
      <c r="V2915">
        <f>IFERROR(VLOOKUP(BTT[[#This Row],[Verwendetes Formular
(Auswahl falls relevant)]],Formulare[[Formularbezeichnung]:[Formularname (technisch)]],2,FALSE),"")</f>
        <v/>
      </c>
      <c r="AK2915">
        <f>IF(BTT[[#This Row],[Subprozess
(optionale Auswahl)]]="","okay",IF(VLOOKUP(BTT[[#This Row],[Subprozess
(optionale Auswahl)]],BPML[[Subprozess]:[Zugeordneter Hauptprozess]],3,FALSE)=BTT[[#This Row],[Hauptprozess
(Pflichtauswahl)]],"okay","falscher Subprozess"))</f>
        <v/>
      </c>
      <c r="AL2915">
        <f>IF(aktives_Teilprojekt="Master","",IF(BTT[[#This Row],[Verantwortliches TP
(automatisch)]]=VLOOKUP(aktives_Teilprojekt,Teilprojekte[[Teilprojekte]:[Kürzel]],2,FALSE),"okay","Hauptprozess anderes TP"))</f>
        <v/>
      </c>
      <c r="AM29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5">
        <f>IFERROR(IF(BTT[[#This Row],[SAP-Modul
(Pflichtauswahl)]]&lt;&gt;VLOOKUP(BTT[[#This Row],[Verwendete Transaktion (Pflichtauswahl)]],Transaktionen[[Transaktionen]:[Modul]],3,FALSE),"Modul anders","okay"),"")</f>
        <v/>
      </c>
      <c r="AP2915">
        <f>IFERROR(IF(COUNTIFS(BTT[Verwendete Transaktion (Pflichtauswahl)],BTT[[#This Row],[Verwendete Transaktion (Pflichtauswahl)]],BTT[SAP-Modul
(Pflichtauswahl)],"&lt;&gt;"&amp;BTT[[#This Row],[SAP-Modul
(Pflichtauswahl)]])&gt;0,"Modul anders","okay"),"")</f>
        <v/>
      </c>
      <c r="AQ2915">
        <f>IFERROR(IF(COUNTIFS(BTT[Verwendete Transaktion (Pflichtauswahl)],BTT[[#This Row],[Verwendete Transaktion (Pflichtauswahl)]],BTT[Verantwortliches TP
(automatisch)],"&lt;&gt;"&amp;BTT[[#This Row],[Verantwortliches TP
(automatisch)]])&gt;0,"Transaktion mehrfach","okay"),"")</f>
        <v/>
      </c>
      <c r="AR2915">
        <f>IFERROR(IF(COUNTIFS(BTT[Verwendete Transaktion (Pflichtauswahl)],BTT[[#This Row],[Verwendete Transaktion (Pflichtauswahl)]],BTT[Verantwortliches TP
(automatisch)],"&lt;&gt;"&amp;VLOOKUP(aktives_Teilprojekt,Teilprojekte[[Teilprojekte]:[Kürzel]],2,FALSE))&gt;0,"Transaktion mehrfach","okay"),"")</f>
        <v/>
      </c>
      <c r="AS2915" t="inlineStr">
        <is>
          <t>FI2886</t>
        </is>
      </c>
    </row>
    <row r="2916">
      <c r="A2916">
        <f>IFERROR(IF(BTT[[#This Row],[Lfd Nr. 
(aus konsolidierter Datei)]]&lt;&gt;"",BTT[[#This Row],[Lfd Nr. 
(aus konsolidierter Datei)]],VLOOKUP(aktives_Teilprojekt,Teilprojekte[[Teilprojekte]:[Kürzel]],2,FALSE)&amp;ROW(BTT[[#This Row],[Lfd Nr.
(automatisch)]])-2),"")</f>
        <v/>
      </c>
      <c r="B2916" t="inlineStr">
        <is>
          <t>Monats- und Jahresabschluss</t>
        </is>
      </c>
      <c r="D2916" t="inlineStr">
        <is>
          <t>Buchung Niederschlagswasserentgelt (Buchung quartalsweise oder stat. Zusetzung)</t>
        </is>
      </c>
      <c r="E2916">
        <f>IFERROR(IF(NOT(BTT[[#This Row],[Manuelle Änderung des Verantwortliches TP
(Auswahl - bei Bedarf)]]=""),BTT[[#This Row],[Manuelle Änderung des Verantwortliches TP
(Auswahl - bei Bedarf)]],VLOOKUP(BTT[[#This Row],[Hauptprozess
(Pflichtauswahl)]],Hauptprozesse[],3,FALSE)),"")</f>
        <v/>
      </c>
      <c r="G2916" t="inlineStr">
        <is>
          <t>OE</t>
        </is>
      </c>
      <c r="H2916" t="inlineStr">
        <is>
          <t>FI</t>
        </is>
      </c>
      <c r="I2916" t="inlineStr">
        <is>
          <t>FB01</t>
        </is>
      </c>
      <c r="J2916">
        <f>IFERROR(VLOOKUP(BTT[[#This Row],[Verwendete Transaktion (Pflichtauswahl)]],Transaktionen[[Transaktionen]:[Langtext]],2,FALSE),"")</f>
        <v/>
      </c>
      <c r="V2916">
        <f>IFERROR(VLOOKUP(BTT[[#This Row],[Verwendetes Formular
(Auswahl falls relevant)]],Formulare[[Formularbezeichnung]:[Formularname (technisch)]],2,FALSE),"")</f>
        <v/>
      </c>
      <c r="AK2916">
        <f>IF(BTT[[#This Row],[Subprozess
(optionale Auswahl)]]="","okay",IF(VLOOKUP(BTT[[#This Row],[Subprozess
(optionale Auswahl)]],BPML[[Subprozess]:[Zugeordneter Hauptprozess]],3,FALSE)=BTT[[#This Row],[Hauptprozess
(Pflichtauswahl)]],"okay","falscher Subprozess"))</f>
        <v/>
      </c>
      <c r="AL2916">
        <f>IF(aktives_Teilprojekt="Master","",IF(BTT[[#This Row],[Verantwortliches TP
(automatisch)]]=VLOOKUP(aktives_Teilprojekt,Teilprojekte[[Teilprojekte]:[Kürzel]],2,FALSE),"okay","Hauptprozess anderes TP"))</f>
        <v/>
      </c>
      <c r="AM29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6">
        <f>IFERROR(IF(BTT[[#This Row],[SAP-Modul
(Pflichtauswahl)]]&lt;&gt;VLOOKUP(BTT[[#This Row],[Verwendete Transaktion (Pflichtauswahl)]],Transaktionen[[Transaktionen]:[Modul]],3,FALSE),"Modul anders","okay"),"")</f>
        <v/>
      </c>
      <c r="AP2916">
        <f>IFERROR(IF(COUNTIFS(BTT[Verwendete Transaktion (Pflichtauswahl)],BTT[[#This Row],[Verwendete Transaktion (Pflichtauswahl)]],BTT[SAP-Modul
(Pflichtauswahl)],"&lt;&gt;"&amp;BTT[[#This Row],[SAP-Modul
(Pflichtauswahl)]])&gt;0,"Modul anders","okay"),"")</f>
        <v/>
      </c>
      <c r="AQ2916">
        <f>IFERROR(IF(COUNTIFS(BTT[Verwendete Transaktion (Pflichtauswahl)],BTT[[#This Row],[Verwendete Transaktion (Pflichtauswahl)]],BTT[Verantwortliches TP
(automatisch)],"&lt;&gt;"&amp;BTT[[#This Row],[Verantwortliches TP
(automatisch)]])&gt;0,"Transaktion mehrfach","okay"),"")</f>
        <v/>
      </c>
      <c r="AR2916">
        <f>IFERROR(IF(COUNTIFS(BTT[Verwendete Transaktion (Pflichtauswahl)],BTT[[#This Row],[Verwendete Transaktion (Pflichtauswahl)]],BTT[Verantwortliches TP
(automatisch)],"&lt;&gt;"&amp;VLOOKUP(aktives_Teilprojekt,Teilprojekte[[Teilprojekte]:[Kürzel]],2,FALSE))&gt;0,"Transaktion mehrfach","okay"),"")</f>
        <v/>
      </c>
      <c r="AS2916" t="inlineStr">
        <is>
          <t>FI2887</t>
        </is>
      </c>
    </row>
    <row r="2917">
      <c r="A2917">
        <f>IFERROR(IF(BTT[[#This Row],[Lfd Nr. 
(aus konsolidierter Datei)]]&lt;&gt;"",BTT[[#This Row],[Lfd Nr. 
(aus konsolidierter Datei)]],VLOOKUP(aktives_Teilprojekt,Teilprojekte[[Teilprojekte]:[Kürzel]],2,FALSE)&amp;ROW(BTT[[#This Row],[Lfd Nr.
(automatisch)]])-2),"")</f>
        <v/>
      </c>
      <c r="B2917" t="inlineStr">
        <is>
          <t>Monats- und Jahresabschluss</t>
        </is>
      </c>
      <c r="D2917" t="inlineStr">
        <is>
          <t xml:space="preserve">Meldung Trinkwassereigenverbrauch erstellen </t>
        </is>
      </c>
      <c r="E2917">
        <f>IFERROR(IF(NOT(BTT[[#This Row],[Manuelle Änderung des Verantwortliches TP
(Auswahl - bei Bedarf)]]=""),BTT[[#This Row],[Manuelle Änderung des Verantwortliches TP
(Auswahl - bei Bedarf)]],VLOOKUP(BTT[[#This Row],[Hauptprozess
(Pflichtauswahl)]],Hauptprozesse[],3,FALSE)),"")</f>
        <v/>
      </c>
      <c r="G2917" t="inlineStr">
        <is>
          <t>OE</t>
        </is>
      </c>
      <c r="H2917" t="inlineStr">
        <is>
          <t>CO</t>
        </is>
      </c>
      <c r="I2917" t="inlineStr">
        <is>
          <t>FBL3N</t>
        </is>
      </c>
      <c r="J2917">
        <f>IFERROR(VLOOKUP(BTT[[#This Row],[Verwendete Transaktion (Pflichtauswahl)]],Transaktionen[[Transaktionen]:[Langtext]],2,FALSE),"")</f>
        <v/>
      </c>
      <c r="V2917">
        <f>IFERROR(VLOOKUP(BTT[[#This Row],[Verwendetes Formular
(Auswahl falls relevant)]],Formulare[[Formularbezeichnung]:[Formularname (technisch)]],2,FALSE),"")</f>
        <v/>
      </c>
      <c r="AK2917">
        <f>IF(BTT[[#This Row],[Subprozess
(optionale Auswahl)]]="","okay",IF(VLOOKUP(BTT[[#This Row],[Subprozess
(optionale Auswahl)]],BPML[[Subprozess]:[Zugeordneter Hauptprozess]],3,FALSE)=BTT[[#This Row],[Hauptprozess
(Pflichtauswahl)]],"okay","falscher Subprozess"))</f>
        <v/>
      </c>
      <c r="AL2917">
        <f>IF(aktives_Teilprojekt="Master","",IF(BTT[[#This Row],[Verantwortliches TP
(automatisch)]]=VLOOKUP(aktives_Teilprojekt,Teilprojekte[[Teilprojekte]:[Kürzel]],2,FALSE),"okay","Hauptprozess anderes TP"))</f>
        <v/>
      </c>
      <c r="AM29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7">
        <f>IFERROR(IF(BTT[[#This Row],[SAP-Modul
(Pflichtauswahl)]]&lt;&gt;VLOOKUP(BTT[[#This Row],[Verwendete Transaktion (Pflichtauswahl)]],Transaktionen[[Transaktionen]:[Modul]],3,FALSE),"Modul anders","okay"),"")</f>
        <v/>
      </c>
      <c r="AP2917">
        <f>IFERROR(IF(COUNTIFS(BTT[Verwendete Transaktion (Pflichtauswahl)],BTT[[#This Row],[Verwendete Transaktion (Pflichtauswahl)]],BTT[SAP-Modul
(Pflichtauswahl)],"&lt;&gt;"&amp;BTT[[#This Row],[SAP-Modul
(Pflichtauswahl)]])&gt;0,"Modul anders","okay"),"")</f>
        <v/>
      </c>
      <c r="AQ2917">
        <f>IFERROR(IF(COUNTIFS(BTT[Verwendete Transaktion (Pflichtauswahl)],BTT[[#This Row],[Verwendete Transaktion (Pflichtauswahl)]],BTT[Verantwortliches TP
(automatisch)],"&lt;&gt;"&amp;BTT[[#This Row],[Verantwortliches TP
(automatisch)]])&gt;0,"Transaktion mehrfach","okay"),"")</f>
        <v/>
      </c>
      <c r="AR2917">
        <f>IFERROR(IF(COUNTIFS(BTT[Verwendete Transaktion (Pflichtauswahl)],BTT[[#This Row],[Verwendete Transaktion (Pflichtauswahl)]],BTT[Verantwortliches TP
(automatisch)],"&lt;&gt;"&amp;VLOOKUP(aktives_Teilprojekt,Teilprojekte[[Teilprojekte]:[Kürzel]],2,FALSE))&gt;0,"Transaktion mehrfach","okay"),"")</f>
        <v/>
      </c>
      <c r="AS2917" t="inlineStr">
        <is>
          <t>FI2888</t>
        </is>
      </c>
    </row>
    <row r="2918">
      <c r="A2918">
        <f>IFERROR(IF(BTT[[#This Row],[Lfd Nr. 
(aus konsolidierter Datei)]]&lt;&gt;"",BTT[[#This Row],[Lfd Nr. 
(aus konsolidierter Datei)]],VLOOKUP(aktives_Teilprojekt,Teilprojekte[[Teilprojekte]:[Kürzel]],2,FALSE)&amp;ROW(BTT[[#This Row],[Lfd Nr.
(automatisch)]])-2),"")</f>
        <v/>
      </c>
      <c r="B2918" t="inlineStr">
        <is>
          <t>Monats- und Jahresabschluss</t>
        </is>
      </c>
      <c r="D2918" t="inlineStr">
        <is>
          <t>Ust. auf Lagermaterial</t>
        </is>
      </c>
      <c r="E2918">
        <f>IFERROR(IF(NOT(BTT[[#This Row],[Manuelle Änderung des Verantwortliches TP
(Auswahl - bei Bedarf)]]=""),BTT[[#This Row],[Manuelle Änderung des Verantwortliches TP
(Auswahl - bei Bedarf)]],VLOOKUP(BTT[[#This Row],[Hauptprozess
(Pflichtauswahl)]],Hauptprozesse[],3,FALSE)),"")</f>
        <v/>
      </c>
      <c r="G2918" t="inlineStr">
        <is>
          <t>OE</t>
        </is>
      </c>
      <c r="H2918" t="inlineStr">
        <is>
          <t>FI</t>
        </is>
      </c>
      <c r="I2918" t="inlineStr">
        <is>
          <t>ZFI11</t>
        </is>
      </c>
      <c r="J2918">
        <f>IFERROR(VLOOKUP(BTT[[#This Row],[Verwendete Transaktion (Pflichtauswahl)]],Transaktionen[[Transaktionen]:[Langtext]],2,FALSE),"")</f>
        <v/>
      </c>
      <c r="V2918">
        <f>IFERROR(VLOOKUP(BTT[[#This Row],[Verwendetes Formular
(Auswahl falls relevant)]],Formulare[[Formularbezeichnung]:[Formularname (technisch)]],2,FALSE),"")</f>
        <v/>
      </c>
      <c r="AK2918">
        <f>IF(BTT[[#This Row],[Subprozess
(optionale Auswahl)]]="","okay",IF(VLOOKUP(BTT[[#This Row],[Subprozess
(optionale Auswahl)]],BPML[[Subprozess]:[Zugeordneter Hauptprozess]],3,FALSE)=BTT[[#This Row],[Hauptprozess
(Pflichtauswahl)]],"okay","falscher Subprozess"))</f>
        <v/>
      </c>
      <c r="AL2918">
        <f>IF(aktives_Teilprojekt="Master","",IF(BTT[[#This Row],[Verantwortliches TP
(automatisch)]]=VLOOKUP(aktives_Teilprojekt,Teilprojekte[[Teilprojekte]:[Kürzel]],2,FALSE),"okay","Hauptprozess anderes TP"))</f>
        <v/>
      </c>
      <c r="AM29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8">
        <f>IFERROR(IF(BTT[[#This Row],[SAP-Modul
(Pflichtauswahl)]]&lt;&gt;VLOOKUP(BTT[[#This Row],[Verwendete Transaktion (Pflichtauswahl)]],Transaktionen[[Transaktionen]:[Modul]],3,FALSE),"Modul anders","okay"),"")</f>
        <v/>
      </c>
      <c r="AP2918">
        <f>IFERROR(IF(COUNTIFS(BTT[Verwendete Transaktion (Pflichtauswahl)],BTT[[#This Row],[Verwendete Transaktion (Pflichtauswahl)]],BTT[SAP-Modul
(Pflichtauswahl)],"&lt;&gt;"&amp;BTT[[#This Row],[SAP-Modul
(Pflichtauswahl)]])&gt;0,"Modul anders","okay"),"")</f>
        <v/>
      </c>
      <c r="AQ2918">
        <f>IFERROR(IF(COUNTIFS(BTT[Verwendete Transaktion (Pflichtauswahl)],BTT[[#This Row],[Verwendete Transaktion (Pflichtauswahl)]],BTT[Verantwortliches TP
(automatisch)],"&lt;&gt;"&amp;BTT[[#This Row],[Verantwortliches TP
(automatisch)]])&gt;0,"Transaktion mehrfach","okay"),"")</f>
        <v/>
      </c>
      <c r="AR2918">
        <f>IFERROR(IF(COUNTIFS(BTT[Verwendete Transaktion (Pflichtauswahl)],BTT[[#This Row],[Verwendete Transaktion (Pflichtauswahl)]],BTT[Verantwortliches TP
(automatisch)],"&lt;&gt;"&amp;VLOOKUP(aktives_Teilprojekt,Teilprojekte[[Teilprojekte]:[Kürzel]],2,FALSE))&gt;0,"Transaktion mehrfach","okay"),"")</f>
        <v/>
      </c>
      <c r="AS2918" t="inlineStr">
        <is>
          <t>FI2889</t>
        </is>
      </c>
    </row>
    <row r="2919">
      <c r="A2919">
        <f>IFERROR(IF(BTT[[#This Row],[Lfd Nr. 
(aus konsolidierter Datei)]]&lt;&gt;"",BTT[[#This Row],[Lfd Nr. 
(aus konsolidierter Datei)]],VLOOKUP(aktives_Teilprojekt,Teilprojekte[[Teilprojekte]:[Kürzel]],2,FALSE)&amp;ROW(BTT[[#This Row],[Lfd Nr.
(automatisch)]])-2),"")</f>
        <v/>
      </c>
      <c r="B2919" t="inlineStr">
        <is>
          <t>Monats- und Jahresabschluss</t>
        </is>
      </c>
      <c r="D2919" t="inlineStr">
        <is>
          <t>Vorsteuerkorrektur gemeinsam genutzte Investitionen</t>
        </is>
      </c>
      <c r="E2919">
        <f>IFERROR(IF(NOT(BTT[[#This Row],[Manuelle Änderung des Verantwortliches TP
(Auswahl - bei Bedarf)]]=""),BTT[[#This Row],[Manuelle Änderung des Verantwortliches TP
(Auswahl - bei Bedarf)]],VLOOKUP(BTT[[#This Row],[Hauptprozess
(Pflichtauswahl)]],Hauptprozesse[],3,FALSE)),"")</f>
        <v/>
      </c>
      <c r="G2919" t="inlineStr">
        <is>
          <t>OE</t>
        </is>
      </c>
      <c r="H2919" t="inlineStr">
        <is>
          <t>FI</t>
        </is>
      </c>
      <c r="I2919" t="inlineStr">
        <is>
          <t>ZFI75</t>
        </is>
      </c>
      <c r="J2919">
        <f>IFERROR(VLOOKUP(BTT[[#This Row],[Verwendete Transaktion (Pflichtauswahl)]],Transaktionen[[Transaktionen]:[Langtext]],2,FALSE),"")</f>
        <v/>
      </c>
      <c r="V2919">
        <f>IFERROR(VLOOKUP(BTT[[#This Row],[Verwendetes Formular
(Auswahl falls relevant)]],Formulare[[Formularbezeichnung]:[Formularname (technisch)]],2,FALSE),"")</f>
        <v/>
      </c>
      <c r="AK2919">
        <f>IF(BTT[[#This Row],[Subprozess
(optionale Auswahl)]]="","okay",IF(VLOOKUP(BTT[[#This Row],[Subprozess
(optionale Auswahl)]],BPML[[Subprozess]:[Zugeordneter Hauptprozess]],3,FALSE)=BTT[[#This Row],[Hauptprozess
(Pflichtauswahl)]],"okay","falscher Subprozess"))</f>
        <v/>
      </c>
      <c r="AL2919">
        <f>IF(aktives_Teilprojekt="Master","",IF(BTT[[#This Row],[Verantwortliches TP
(automatisch)]]=VLOOKUP(aktives_Teilprojekt,Teilprojekte[[Teilprojekte]:[Kürzel]],2,FALSE),"okay","Hauptprozess anderes TP"))</f>
        <v/>
      </c>
      <c r="AM29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19">
        <f>IFERROR(IF(BTT[[#This Row],[SAP-Modul
(Pflichtauswahl)]]&lt;&gt;VLOOKUP(BTT[[#This Row],[Verwendete Transaktion (Pflichtauswahl)]],Transaktionen[[Transaktionen]:[Modul]],3,FALSE),"Modul anders","okay"),"")</f>
        <v/>
      </c>
      <c r="AP2919">
        <f>IFERROR(IF(COUNTIFS(BTT[Verwendete Transaktion (Pflichtauswahl)],BTT[[#This Row],[Verwendete Transaktion (Pflichtauswahl)]],BTT[SAP-Modul
(Pflichtauswahl)],"&lt;&gt;"&amp;BTT[[#This Row],[SAP-Modul
(Pflichtauswahl)]])&gt;0,"Modul anders","okay"),"")</f>
        <v/>
      </c>
      <c r="AQ2919">
        <f>IFERROR(IF(COUNTIFS(BTT[Verwendete Transaktion (Pflichtauswahl)],BTT[[#This Row],[Verwendete Transaktion (Pflichtauswahl)]],BTT[Verantwortliches TP
(automatisch)],"&lt;&gt;"&amp;BTT[[#This Row],[Verantwortliches TP
(automatisch)]])&gt;0,"Transaktion mehrfach","okay"),"")</f>
        <v/>
      </c>
      <c r="AR2919">
        <f>IFERROR(IF(COUNTIFS(BTT[Verwendete Transaktion (Pflichtauswahl)],BTT[[#This Row],[Verwendete Transaktion (Pflichtauswahl)]],BTT[Verantwortliches TP
(automatisch)],"&lt;&gt;"&amp;VLOOKUP(aktives_Teilprojekt,Teilprojekte[[Teilprojekte]:[Kürzel]],2,FALSE))&gt;0,"Transaktion mehrfach","okay"),"")</f>
        <v/>
      </c>
      <c r="AS2919" t="inlineStr">
        <is>
          <t>FI2890</t>
        </is>
      </c>
    </row>
    <row r="2920">
      <c r="A2920">
        <f>IFERROR(IF(BTT[[#This Row],[Lfd Nr. 
(aus konsolidierter Datei)]]&lt;&gt;"",BTT[[#This Row],[Lfd Nr. 
(aus konsolidierter Datei)]],VLOOKUP(aktives_Teilprojekt,Teilprojekte[[Teilprojekte]:[Kürzel]],2,FALSE)&amp;ROW(BTT[[#This Row],[Lfd Nr.
(automatisch)]])-2),"")</f>
        <v/>
      </c>
      <c r="B2920" t="inlineStr">
        <is>
          <t>Monats- und Jahresabschluss</t>
        </is>
      </c>
      <c r="D2920" t="inlineStr">
        <is>
          <t>Auftragsabrechnung für Auftragsart KVA (Aufträge für Abschreibungen, wenn zu einer Anlage mehr als eine Kostenstelle gehört)</t>
        </is>
      </c>
      <c r="E2920">
        <f>IFERROR(IF(NOT(BTT[[#This Row],[Manuelle Änderung des Verantwortliches TP
(Auswahl - bei Bedarf)]]=""),BTT[[#This Row],[Manuelle Änderung des Verantwortliches TP
(Auswahl - bei Bedarf)]],VLOOKUP(BTT[[#This Row],[Hauptprozess
(Pflichtauswahl)]],Hauptprozesse[],3,FALSE)),"")</f>
        <v/>
      </c>
      <c r="G2920" t="inlineStr">
        <is>
          <t>OE</t>
        </is>
      </c>
      <c r="H2920" t="inlineStr">
        <is>
          <t>BC</t>
        </is>
      </c>
      <c r="I2920" t="inlineStr">
        <is>
          <t>SM37</t>
        </is>
      </c>
      <c r="J2920">
        <f>IFERROR(VLOOKUP(BTT[[#This Row],[Verwendete Transaktion (Pflichtauswahl)]],Transaktionen[[Transaktionen]:[Langtext]],2,FALSE),"")</f>
        <v/>
      </c>
      <c r="V2920">
        <f>IFERROR(VLOOKUP(BTT[[#This Row],[Verwendetes Formular
(Auswahl falls relevant)]],Formulare[[Formularbezeichnung]:[Formularname (technisch)]],2,FALSE),"")</f>
        <v/>
      </c>
      <c r="AK2920">
        <f>IF(BTT[[#This Row],[Subprozess
(optionale Auswahl)]]="","okay",IF(VLOOKUP(BTT[[#This Row],[Subprozess
(optionale Auswahl)]],BPML[[Subprozess]:[Zugeordneter Hauptprozess]],3,FALSE)=BTT[[#This Row],[Hauptprozess
(Pflichtauswahl)]],"okay","falscher Subprozess"))</f>
        <v/>
      </c>
      <c r="AL2920">
        <f>IF(aktives_Teilprojekt="Master","",IF(BTT[[#This Row],[Verantwortliches TP
(automatisch)]]=VLOOKUP(aktives_Teilprojekt,Teilprojekte[[Teilprojekte]:[Kürzel]],2,FALSE),"okay","Hauptprozess anderes TP"))</f>
        <v/>
      </c>
      <c r="AM29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0">
        <f>IFERROR(IF(BTT[[#This Row],[SAP-Modul
(Pflichtauswahl)]]&lt;&gt;VLOOKUP(BTT[[#This Row],[Verwendete Transaktion (Pflichtauswahl)]],Transaktionen[[Transaktionen]:[Modul]],3,FALSE),"Modul anders","okay"),"")</f>
        <v/>
      </c>
      <c r="AP2920">
        <f>IFERROR(IF(COUNTIFS(BTT[Verwendete Transaktion (Pflichtauswahl)],BTT[[#This Row],[Verwendete Transaktion (Pflichtauswahl)]],BTT[SAP-Modul
(Pflichtauswahl)],"&lt;&gt;"&amp;BTT[[#This Row],[SAP-Modul
(Pflichtauswahl)]])&gt;0,"Modul anders","okay"),"")</f>
        <v/>
      </c>
      <c r="AQ2920">
        <f>IFERROR(IF(COUNTIFS(BTT[Verwendete Transaktion (Pflichtauswahl)],BTT[[#This Row],[Verwendete Transaktion (Pflichtauswahl)]],BTT[Verantwortliches TP
(automatisch)],"&lt;&gt;"&amp;BTT[[#This Row],[Verantwortliches TP
(automatisch)]])&gt;0,"Transaktion mehrfach","okay"),"")</f>
        <v/>
      </c>
      <c r="AR2920">
        <f>IFERROR(IF(COUNTIFS(BTT[Verwendete Transaktion (Pflichtauswahl)],BTT[[#This Row],[Verwendete Transaktion (Pflichtauswahl)]],BTT[Verantwortliches TP
(automatisch)],"&lt;&gt;"&amp;VLOOKUP(aktives_Teilprojekt,Teilprojekte[[Teilprojekte]:[Kürzel]],2,FALSE))&gt;0,"Transaktion mehrfach","okay"),"")</f>
        <v/>
      </c>
      <c r="AS2920" t="inlineStr">
        <is>
          <t>FI2891</t>
        </is>
      </c>
    </row>
    <row r="2921">
      <c r="A2921">
        <f>IFERROR(IF(BTT[[#This Row],[Lfd Nr. 
(aus konsolidierter Datei)]]&lt;&gt;"",BTT[[#This Row],[Lfd Nr. 
(aus konsolidierter Datei)]],VLOOKUP(aktives_Teilprojekt,Teilprojekte[[Teilprojekte]:[Kürzel]],2,FALSE)&amp;ROW(BTT[[#This Row],[Lfd Nr.
(automatisch)]])-2),"")</f>
        <v/>
      </c>
      <c r="B2921" t="inlineStr">
        <is>
          <t>Monats- und Jahresabschluss</t>
        </is>
      </c>
      <c r="D2921" t="inlineStr">
        <is>
          <t>Prüfung der Vollständigkeit der Kostenarten in der Kostenartengruppe BWB-CO</t>
        </is>
      </c>
      <c r="E2921">
        <f>IFERROR(IF(NOT(BTT[[#This Row],[Manuelle Änderung des Verantwortliches TP
(Auswahl - bei Bedarf)]]=""),BTT[[#This Row],[Manuelle Änderung des Verantwortliches TP
(Auswahl - bei Bedarf)]],VLOOKUP(BTT[[#This Row],[Hauptprozess
(Pflichtauswahl)]],Hauptprozesse[],3,FALSE)),"")</f>
        <v/>
      </c>
      <c r="G2921" t="inlineStr">
        <is>
          <t>OE</t>
        </is>
      </c>
      <c r="H2921" t="inlineStr">
        <is>
          <t>CO</t>
        </is>
      </c>
      <c r="I2921" t="inlineStr">
        <is>
          <t>KAH3</t>
        </is>
      </c>
      <c r="J2921">
        <f>IFERROR(VLOOKUP(BTT[[#This Row],[Verwendete Transaktion (Pflichtauswahl)]],Transaktionen[[Transaktionen]:[Langtext]],2,FALSE),"")</f>
        <v/>
      </c>
      <c r="V2921">
        <f>IFERROR(VLOOKUP(BTT[[#This Row],[Verwendetes Formular
(Auswahl falls relevant)]],Formulare[[Formularbezeichnung]:[Formularname (technisch)]],2,FALSE),"")</f>
        <v/>
      </c>
      <c r="AK2921">
        <f>IF(BTT[[#This Row],[Subprozess
(optionale Auswahl)]]="","okay",IF(VLOOKUP(BTT[[#This Row],[Subprozess
(optionale Auswahl)]],BPML[[Subprozess]:[Zugeordneter Hauptprozess]],3,FALSE)=BTT[[#This Row],[Hauptprozess
(Pflichtauswahl)]],"okay","falscher Subprozess"))</f>
        <v/>
      </c>
      <c r="AL2921">
        <f>IF(aktives_Teilprojekt="Master","",IF(BTT[[#This Row],[Verantwortliches TP
(automatisch)]]=VLOOKUP(aktives_Teilprojekt,Teilprojekte[[Teilprojekte]:[Kürzel]],2,FALSE),"okay","Hauptprozess anderes TP"))</f>
        <v/>
      </c>
      <c r="AM29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1">
        <f>IFERROR(IF(BTT[[#This Row],[SAP-Modul
(Pflichtauswahl)]]&lt;&gt;VLOOKUP(BTT[[#This Row],[Verwendete Transaktion (Pflichtauswahl)]],Transaktionen[[Transaktionen]:[Modul]],3,FALSE),"Modul anders","okay"),"")</f>
        <v/>
      </c>
      <c r="AP2921">
        <f>IFERROR(IF(COUNTIFS(BTT[Verwendete Transaktion (Pflichtauswahl)],BTT[[#This Row],[Verwendete Transaktion (Pflichtauswahl)]],BTT[SAP-Modul
(Pflichtauswahl)],"&lt;&gt;"&amp;BTT[[#This Row],[SAP-Modul
(Pflichtauswahl)]])&gt;0,"Modul anders","okay"),"")</f>
        <v/>
      </c>
      <c r="AQ2921">
        <f>IFERROR(IF(COUNTIFS(BTT[Verwendete Transaktion (Pflichtauswahl)],BTT[[#This Row],[Verwendete Transaktion (Pflichtauswahl)]],BTT[Verantwortliches TP
(automatisch)],"&lt;&gt;"&amp;BTT[[#This Row],[Verantwortliches TP
(automatisch)]])&gt;0,"Transaktion mehrfach","okay"),"")</f>
        <v/>
      </c>
      <c r="AR2921">
        <f>IFERROR(IF(COUNTIFS(BTT[Verwendete Transaktion (Pflichtauswahl)],BTT[[#This Row],[Verwendete Transaktion (Pflichtauswahl)]],BTT[Verantwortliches TP
(automatisch)],"&lt;&gt;"&amp;VLOOKUP(aktives_Teilprojekt,Teilprojekte[[Teilprojekte]:[Kürzel]],2,FALSE))&gt;0,"Transaktion mehrfach","okay"),"")</f>
        <v/>
      </c>
      <c r="AS2921" t="inlineStr">
        <is>
          <t>FI2892</t>
        </is>
      </c>
    </row>
    <row r="2922">
      <c r="A2922">
        <f>IFERROR(IF(BTT[[#This Row],[Lfd Nr. 
(aus konsolidierter Datei)]]&lt;&gt;"",BTT[[#This Row],[Lfd Nr. 
(aus konsolidierter Datei)]],VLOOKUP(aktives_Teilprojekt,Teilprojekte[[Teilprojekte]:[Kürzel]],2,FALSE)&amp;ROW(BTT[[#This Row],[Lfd Nr.
(automatisch)]])-2),"")</f>
        <v/>
      </c>
      <c r="B2922" t="inlineStr">
        <is>
          <t>Monats- und Jahresabschluss</t>
        </is>
      </c>
      <c r="D2922" t="inlineStr">
        <is>
          <t>Prüfung, ob in KOA-Gruppe BWB-CO in den "alten" KOA`s Werte gebucht</t>
        </is>
      </c>
      <c r="E2922">
        <f>IFERROR(IF(NOT(BTT[[#This Row],[Manuelle Änderung des Verantwortliches TP
(Auswahl - bei Bedarf)]]=""),BTT[[#This Row],[Manuelle Änderung des Verantwortliches TP
(Auswahl - bei Bedarf)]],VLOOKUP(BTT[[#This Row],[Hauptprozess
(Pflichtauswahl)]],Hauptprozesse[],3,FALSE)),"")</f>
        <v/>
      </c>
      <c r="G2922" t="inlineStr">
        <is>
          <t>OE</t>
        </is>
      </c>
      <c r="H2922" t="inlineStr">
        <is>
          <t>CO</t>
        </is>
      </c>
      <c r="I2922" t="inlineStr">
        <is>
          <t>S_ALR_87013611</t>
        </is>
      </c>
      <c r="J2922">
        <f>IFERROR(VLOOKUP(BTT[[#This Row],[Verwendete Transaktion (Pflichtauswahl)]],Transaktionen[[Transaktionen]:[Langtext]],2,FALSE),"")</f>
        <v/>
      </c>
      <c r="V2922">
        <f>IFERROR(VLOOKUP(BTT[[#This Row],[Verwendetes Formular
(Auswahl falls relevant)]],Formulare[[Formularbezeichnung]:[Formularname (technisch)]],2,FALSE),"")</f>
        <v/>
      </c>
      <c r="AK2922">
        <f>IF(BTT[[#This Row],[Subprozess
(optionale Auswahl)]]="","okay",IF(VLOOKUP(BTT[[#This Row],[Subprozess
(optionale Auswahl)]],BPML[[Subprozess]:[Zugeordneter Hauptprozess]],3,FALSE)=BTT[[#This Row],[Hauptprozess
(Pflichtauswahl)]],"okay","falscher Subprozess"))</f>
        <v/>
      </c>
      <c r="AL2922">
        <f>IF(aktives_Teilprojekt="Master","",IF(BTT[[#This Row],[Verantwortliches TP
(automatisch)]]=VLOOKUP(aktives_Teilprojekt,Teilprojekte[[Teilprojekte]:[Kürzel]],2,FALSE),"okay","Hauptprozess anderes TP"))</f>
        <v/>
      </c>
      <c r="AM29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2">
        <f>IFERROR(IF(BTT[[#This Row],[SAP-Modul
(Pflichtauswahl)]]&lt;&gt;VLOOKUP(BTT[[#This Row],[Verwendete Transaktion (Pflichtauswahl)]],Transaktionen[[Transaktionen]:[Modul]],3,FALSE),"Modul anders","okay"),"")</f>
        <v/>
      </c>
      <c r="AP2922">
        <f>IFERROR(IF(COUNTIFS(BTT[Verwendete Transaktion (Pflichtauswahl)],BTT[[#This Row],[Verwendete Transaktion (Pflichtauswahl)]],BTT[SAP-Modul
(Pflichtauswahl)],"&lt;&gt;"&amp;BTT[[#This Row],[SAP-Modul
(Pflichtauswahl)]])&gt;0,"Modul anders","okay"),"")</f>
        <v/>
      </c>
      <c r="AQ2922">
        <f>IFERROR(IF(COUNTIFS(BTT[Verwendete Transaktion (Pflichtauswahl)],BTT[[#This Row],[Verwendete Transaktion (Pflichtauswahl)]],BTT[Verantwortliches TP
(automatisch)],"&lt;&gt;"&amp;BTT[[#This Row],[Verantwortliches TP
(automatisch)]])&gt;0,"Transaktion mehrfach","okay"),"")</f>
        <v/>
      </c>
      <c r="AR2922">
        <f>IFERROR(IF(COUNTIFS(BTT[Verwendete Transaktion (Pflichtauswahl)],BTT[[#This Row],[Verwendete Transaktion (Pflichtauswahl)]],BTT[Verantwortliches TP
(automatisch)],"&lt;&gt;"&amp;VLOOKUP(aktives_Teilprojekt,Teilprojekte[[Teilprojekte]:[Kürzel]],2,FALSE))&gt;0,"Transaktion mehrfach","okay"),"")</f>
        <v/>
      </c>
      <c r="AS2922" t="inlineStr">
        <is>
          <t>FI2893</t>
        </is>
      </c>
    </row>
    <row r="2923">
      <c r="A2923">
        <f>IFERROR(IF(BTT[[#This Row],[Lfd Nr. 
(aus konsolidierter Datei)]]&lt;&gt;"",BTT[[#This Row],[Lfd Nr. 
(aus konsolidierter Datei)]],VLOOKUP(aktives_Teilprojekt,Teilprojekte[[Teilprojekte]:[Kürzel]],2,FALSE)&amp;ROW(BTT[[#This Row],[Lfd Nr.
(automatisch)]])-2),"")</f>
        <v/>
      </c>
      <c r="B2923" t="inlineStr">
        <is>
          <t>Monats- und Jahresabschluss</t>
        </is>
      </c>
      <c r="D2923" t="inlineStr">
        <is>
          <t>Prüfung, ob in KOA-Gruppe BWB-CO statistische Buchungen vorhanden sind</t>
        </is>
      </c>
      <c r="E2923">
        <f>IFERROR(IF(NOT(BTT[[#This Row],[Manuelle Änderung des Verantwortliches TP
(Auswahl - bei Bedarf)]]=""),BTT[[#This Row],[Manuelle Änderung des Verantwortliches TP
(Auswahl - bei Bedarf)]],VLOOKUP(BTT[[#This Row],[Hauptprozess
(Pflichtauswahl)]],Hauptprozesse[],3,FALSE)),"")</f>
        <v/>
      </c>
      <c r="G2923" t="inlineStr">
        <is>
          <t>OE</t>
        </is>
      </c>
      <c r="H2923" t="inlineStr">
        <is>
          <t>CO</t>
        </is>
      </c>
      <c r="I2923" t="inlineStr">
        <is>
          <t>S_ALR_87013611</t>
        </is>
      </c>
      <c r="J2923">
        <f>IFERROR(VLOOKUP(BTT[[#This Row],[Verwendete Transaktion (Pflichtauswahl)]],Transaktionen[[Transaktionen]:[Langtext]],2,FALSE),"")</f>
        <v/>
      </c>
      <c r="V2923">
        <f>IFERROR(VLOOKUP(BTT[[#This Row],[Verwendetes Formular
(Auswahl falls relevant)]],Formulare[[Formularbezeichnung]:[Formularname (technisch)]],2,FALSE),"")</f>
        <v/>
      </c>
      <c r="AK2923">
        <f>IF(BTT[[#This Row],[Subprozess
(optionale Auswahl)]]="","okay",IF(VLOOKUP(BTT[[#This Row],[Subprozess
(optionale Auswahl)]],BPML[[Subprozess]:[Zugeordneter Hauptprozess]],3,FALSE)=BTT[[#This Row],[Hauptprozess
(Pflichtauswahl)]],"okay","falscher Subprozess"))</f>
        <v/>
      </c>
      <c r="AL2923">
        <f>IF(aktives_Teilprojekt="Master","",IF(BTT[[#This Row],[Verantwortliches TP
(automatisch)]]=VLOOKUP(aktives_Teilprojekt,Teilprojekte[[Teilprojekte]:[Kürzel]],2,FALSE),"okay","Hauptprozess anderes TP"))</f>
        <v/>
      </c>
      <c r="AM29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3">
        <f>IFERROR(IF(BTT[[#This Row],[SAP-Modul
(Pflichtauswahl)]]&lt;&gt;VLOOKUP(BTT[[#This Row],[Verwendete Transaktion (Pflichtauswahl)]],Transaktionen[[Transaktionen]:[Modul]],3,FALSE),"Modul anders","okay"),"")</f>
        <v/>
      </c>
      <c r="AP2923">
        <f>IFERROR(IF(COUNTIFS(BTT[Verwendete Transaktion (Pflichtauswahl)],BTT[[#This Row],[Verwendete Transaktion (Pflichtauswahl)]],BTT[SAP-Modul
(Pflichtauswahl)],"&lt;&gt;"&amp;BTT[[#This Row],[SAP-Modul
(Pflichtauswahl)]])&gt;0,"Modul anders","okay"),"")</f>
        <v/>
      </c>
      <c r="AQ2923">
        <f>IFERROR(IF(COUNTIFS(BTT[Verwendete Transaktion (Pflichtauswahl)],BTT[[#This Row],[Verwendete Transaktion (Pflichtauswahl)]],BTT[Verantwortliches TP
(automatisch)],"&lt;&gt;"&amp;BTT[[#This Row],[Verantwortliches TP
(automatisch)]])&gt;0,"Transaktion mehrfach","okay"),"")</f>
        <v/>
      </c>
      <c r="AR2923">
        <f>IFERROR(IF(COUNTIFS(BTT[Verwendete Transaktion (Pflichtauswahl)],BTT[[#This Row],[Verwendete Transaktion (Pflichtauswahl)]],BTT[Verantwortliches TP
(automatisch)],"&lt;&gt;"&amp;VLOOKUP(aktives_Teilprojekt,Teilprojekte[[Teilprojekte]:[Kürzel]],2,FALSE))&gt;0,"Transaktion mehrfach","okay"),"")</f>
        <v/>
      </c>
      <c r="AS2923" t="inlineStr">
        <is>
          <t>FI2894</t>
        </is>
      </c>
    </row>
    <row r="2924">
      <c r="A2924">
        <f>IFERROR(IF(BTT[[#This Row],[Lfd Nr. 
(aus konsolidierter Datei)]]&lt;&gt;"",BTT[[#This Row],[Lfd Nr. 
(aus konsolidierter Datei)]],VLOOKUP(aktives_Teilprojekt,Teilprojekte[[Teilprojekte]:[Kürzel]],2,FALSE)&amp;ROW(BTT[[#This Row],[Lfd Nr.
(automatisch)]])-2),"")</f>
        <v/>
      </c>
      <c r="B2924" t="inlineStr">
        <is>
          <t>Monats- und Jahresabschluss</t>
        </is>
      </c>
      <c r="D2924" t="inlineStr">
        <is>
          <t>Prüfung Steuerkennzeichen zur SK-Verrechnung</t>
        </is>
      </c>
      <c r="E2924">
        <f>IFERROR(IF(NOT(BTT[[#This Row],[Manuelle Änderung des Verantwortliches TP
(Auswahl - bei Bedarf)]]=""),BTT[[#This Row],[Manuelle Änderung des Verantwortliches TP
(Auswahl - bei Bedarf)]],VLOOKUP(BTT[[#This Row],[Hauptprozess
(Pflichtauswahl)]],Hauptprozesse[],3,FALSE)),"")</f>
        <v/>
      </c>
      <c r="G2924" t="inlineStr">
        <is>
          <t>OE</t>
        </is>
      </c>
      <c r="H2924" t="inlineStr">
        <is>
          <t>FI</t>
        </is>
      </c>
      <c r="I2924" t="inlineStr">
        <is>
          <t>FBL3N</t>
        </is>
      </c>
      <c r="J2924">
        <f>IFERROR(VLOOKUP(BTT[[#This Row],[Verwendete Transaktion (Pflichtauswahl)]],Transaktionen[[Transaktionen]:[Langtext]],2,FALSE),"")</f>
        <v/>
      </c>
      <c r="V2924">
        <f>IFERROR(VLOOKUP(BTT[[#This Row],[Verwendetes Formular
(Auswahl falls relevant)]],Formulare[[Formularbezeichnung]:[Formularname (technisch)]],2,FALSE),"")</f>
        <v/>
      </c>
      <c r="AK2924">
        <f>IF(BTT[[#This Row],[Subprozess
(optionale Auswahl)]]="","okay",IF(VLOOKUP(BTT[[#This Row],[Subprozess
(optionale Auswahl)]],BPML[[Subprozess]:[Zugeordneter Hauptprozess]],3,FALSE)=BTT[[#This Row],[Hauptprozess
(Pflichtauswahl)]],"okay","falscher Subprozess"))</f>
        <v/>
      </c>
      <c r="AL2924">
        <f>IF(aktives_Teilprojekt="Master","",IF(BTT[[#This Row],[Verantwortliches TP
(automatisch)]]=VLOOKUP(aktives_Teilprojekt,Teilprojekte[[Teilprojekte]:[Kürzel]],2,FALSE),"okay","Hauptprozess anderes TP"))</f>
        <v/>
      </c>
      <c r="AM29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4">
        <f>IFERROR(IF(BTT[[#This Row],[SAP-Modul
(Pflichtauswahl)]]&lt;&gt;VLOOKUP(BTT[[#This Row],[Verwendete Transaktion (Pflichtauswahl)]],Transaktionen[[Transaktionen]:[Modul]],3,FALSE),"Modul anders","okay"),"")</f>
        <v/>
      </c>
      <c r="AP2924">
        <f>IFERROR(IF(COUNTIFS(BTT[Verwendete Transaktion (Pflichtauswahl)],BTT[[#This Row],[Verwendete Transaktion (Pflichtauswahl)]],BTT[SAP-Modul
(Pflichtauswahl)],"&lt;&gt;"&amp;BTT[[#This Row],[SAP-Modul
(Pflichtauswahl)]])&gt;0,"Modul anders","okay"),"")</f>
        <v/>
      </c>
      <c r="AQ2924">
        <f>IFERROR(IF(COUNTIFS(BTT[Verwendete Transaktion (Pflichtauswahl)],BTT[[#This Row],[Verwendete Transaktion (Pflichtauswahl)]],BTT[Verantwortliches TP
(automatisch)],"&lt;&gt;"&amp;BTT[[#This Row],[Verantwortliches TP
(automatisch)]])&gt;0,"Transaktion mehrfach","okay"),"")</f>
        <v/>
      </c>
      <c r="AR2924">
        <f>IFERROR(IF(COUNTIFS(BTT[Verwendete Transaktion (Pflichtauswahl)],BTT[[#This Row],[Verwendete Transaktion (Pflichtauswahl)]],BTT[Verantwortliches TP
(automatisch)],"&lt;&gt;"&amp;VLOOKUP(aktives_Teilprojekt,Teilprojekte[[Teilprojekte]:[Kürzel]],2,FALSE))&gt;0,"Transaktion mehrfach","okay"),"")</f>
        <v/>
      </c>
      <c r="AS2924" t="inlineStr">
        <is>
          <t>FI2895</t>
        </is>
      </c>
    </row>
    <row r="2925">
      <c r="A2925">
        <f>IFERROR(IF(BTT[[#This Row],[Lfd Nr. 
(aus konsolidierter Datei)]]&lt;&gt;"",BTT[[#This Row],[Lfd Nr. 
(aus konsolidierter Datei)]],VLOOKUP(aktives_Teilprojekt,Teilprojekte[[Teilprojekte]:[Kürzel]],2,FALSE)&amp;ROW(BTT[[#This Row],[Lfd Nr.
(automatisch)]])-2),"")</f>
        <v/>
      </c>
      <c r="B2925" t="inlineStr">
        <is>
          <t>Monats- und Jahresabschluss</t>
        </is>
      </c>
      <c r="D2925" t="inlineStr">
        <is>
          <t>Prüfung der Vollständigkeit und Eindeutigkeit der Kostenstellen in der Kst.-gruppe COB-ORG</t>
        </is>
      </c>
      <c r="E2925">
        <f>IFERROR(IF(NOT(BTT[[#This Row],[Manuelle Änderung des Verantwortliches TP
(Auswahl - bei Bedarf)]]=""),BTT[[#This Row],[Manuelle Änderung des Verantwortliches TP
(Auswahl - bei Bedarf)]],VLOOKUP(BTT[[#This Row],[Hauptprozess
(Pflichtauswahl)]],Hauptprozesse[],3,FALSE)),"")</f>
        <v/>
      </c>
      <c r="G2925" t="inlineStr">
        <is>
          <t>OE</t>
        </is>
      </c>
      <c r="H2925" t="inlineStr">
        <is>
          <t>CO</t>
        </is>
      </c>
      <c r="I2925" t="inlineStr">
        <is>
          <t>KSH3</t>
        </is>
      </c>
      <c r="J2925">
        <f>IFERROR(VLOOKUP(BTT[[#This Row],[Verwendete Transaktion (Pflichtauswahl)]],Transaktionen[[Transaktionen]:[Langtext]],2,FALSE),"")</f>
        <v/>
      </c>
      <c r="V2925">
        <f>IFERROR(VLOOKUP(BTT[[#This Row],[Verwendetes Formular
(Auswahl falls relevant)]],Formulare[[Formularbezeichnung]:[Formularname (technisch)]],2,FALSE),"")</f>
        <v/>
      </c>
      <c r="AK2925">
        <f>IF(BTT[[#This Row],[Subprozess
(optionale Auswahl)]]="","okay",IF(VLOOKUP(BTT[[#This Row],[Subprozess
(optionale Auswahl)]],BPML[[Subprozess]:[Zugeordneter Hauptprozess]],3,FALSE)=BTT[[#This Row],[Hauptprozess
(Pflichtauswahl)]],"okay","falscher Subprozess"))</f>
        <v/>
      </c>
      <c r="AL2925">
        <f>IF(aktives_Teilprojekt="Master","",IF(BTT[[#This Row],[Verantwortliches TP
(automatisch)]]=VLOOKUP(aktives_Teilprojekt,Teilprojekte[[Teilprojekte]:[Kürzel]],2,FALSE),"okay","Hauptprozess anderes TP"))</f>
        <v/>
      </c>
      <c r="AM29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5">
        <f>IFERROR(IF(BTT[[#This Row],[SAP-Modul
(Pflichtauswahl)]]&lt;&gt;VLOOKUP(BTT[[#This Row],[Verwendete Transaktion (Pflichtauswahl)]],Transaktionen[[Transaktionen]:[Modul]],3,FALSE),"Modul anders","okay"),"")</f>
        <v/>
      </c>
      <c r="AP2925">
        <f>IFERROR(IF(COUNTIFS(BTT[Verwendete Transaktion (Pflichtauswahl)],BTT[[#This Row],[Verwendete Transaktion (Pflichtauswahl)]],BTT[SAP-Modul
(Pflichtauswahl)],"&lt;&gt;"&amp;BTT[[#This Row],[SAP-Modul
(Pflichtauswahl)]])&gt;0,"Modul anders","okay"),"")</f>
        <v/>
      </c>
      <c r="AQ2925">
        <f>IFERROR(IF(COUNTIFS(BTT[Verwendete Transaktion (Pflichtauswahl)],BTT[[#This Row],[Verwendete Transaktion (Pflichtauswahl)]],BTT[Verantwortliches TP
(automatisch)],"&lt;&gt;"&amp;BTT[[#This Row],[Verantwortliches TP
(automatisch)]])&gt;0,"Transaktion mehrfach","okay"),"")</f>
        <v/>
      </c>
      <c r="AR2925">
        <f>IFERROR(IF(COUNTIFS(BTT[Verwendete Transaktion (Pflichtauswahl)],BTT[[#This Row],[Verwendete Transaktion (Pflichtauswahl)]],BTT[Verantwortliches TP
(automatisch)],"&lt;&gt;"&amp;VLOOKUP(aktives_Teilprojekt,Teilprojekte[[Teilprojekte]:[Kürzel]],2,FALSE))&gt;0,"Transaktion mehrfach","okay"),"")</f>
        <v/>
      </c>
      <c r="AS2925" t="inlineStr">
        <is>
          <t>FI2896</t>
        </is>
      </c>
    </row>
    <row r="2926">
      <c r="A2926">
        <f>IFERROR(IF(BTT[[#This Row],[Lfd Nr. 
(aus konsolidierter Datei)]]&lt;&gt;"",BTT[[#This Row],[Lfd Nr. 
(aus konsolidierter Datei)]],VLOOKUP(aktives_Teilprojekt,Teilprojekte[[Teilprojekte]:[Kürzel]],2,FALSE)&amp;ROW(BTT[[#This Row],[Lfd Nr.
(automatisch)]])-2),"")</f>
        <v/>
      </c>
      <c r="B2926" t="inlineStr">
        <is>
          <t>Monats- und Jahresabschluss</t>
        </is>
      </c>
      <c r="D2926" t="inlineStr">
        <is>
          <t>Prüfung, dass auf Kostenstellenknoten 5W-1 und 5E-2 keine Kosten sind</t>
        </is>
      </c>
      <c r="E2926">
        <f>IFERROR(IF(NOT(BTT[[#This Row],[Manuelle Änderung des Verantwortliches TP
(Auswahl - bei Bedarf)]]=""),BTT[[#This Row],[Manuelle Änderung des Verantwortliches TP
(Auswahl - bei Bedarf)]],VLOOKUP(BTT[[#This Row],[Hauptprozess
(Pflichtauswahl)]],Hauptprozesse[],3,FALSE)),"")</f>
        <v/>
      </c>
      <c r="G2926" t="inlineStr">
        <is>
          <t>OE</t>
        </is>
      </c>
      <c r="H2926" t="inlineStr">
        <is>
          <t>CO</t>
        </is>
      </c>
      <c r="I2926" t="inlineStr">
        <is>
          <t>S_ALR_87013611</t>
        </is>
      </c>
      <c r="J2926">
        <f>IFERROR(VLOOKUP(BTT[[#This Row],[Verwendete Transaktion (Pflichtauswahl)]],Transaktionen[[Transaktionen]:[Langtext]],2,FALSE),"")</f>
        <v/>
      </c>
      <c r="V2926">
        <f>IFERROR(VLOOKUP(BTT[[#This Row],[Verwendetes Formular
(Auswahl falls relevant)]],Formulare[[Formularbezeichnung]:[Formularname (technisch)]],2,FALSE),"")</f>
        <v/>
      </c>
      <c r="AK2926">
        <f>IF(BTT[[#This Row],[Subprozess
(optionale Auswahl)]]="","okay",IF(VLOOKUP(BTT[[#This Row],[Subprozess
(optionale Auswahl)]],BPML[[Subprozess]:[Zugeordneter Hauptprozess]],3,FALSE)=BTT[[#This Row],[Hauptprozess
(Pflichtauswahl)]],"okay","falscher Subprozess"))</f>
        <v/>
      </c>
      <c r="AL2926">
        <f>IF(aktives_Teilprojekt="Master","",IF(BTT[[#This Row],[Verantwortliches TP
(automatisch)]]=VLOOKUP(aktives_Teilprojekt,Teilprojekte[[Teilprojekte]:[Kürzel]],2,FALSE),"okay","Hauptprozess anderes TP"))</f>
        <v/>
      </c>
      <c r="AM29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6">
        <f>IFERROR(IF(BTT[[#This Row],[SAP-Modul
(Pflichtauswahl)]]&lt;&gt;VLOOKUP(BTT[[#This Row],[Verwendete Transaktion (Pflichtauswahl)]],Transaktionen[[Transaktionen]:[Modul]],3,FALSE),"Modul anders","okay"),"")</f>
        <v/>
      </c>
      <c r="AP2926">
        <f>IFERROR(IF(COUNTIFS(BTT[Verwendete Transaktion (Pflichtauswahl)],BTT[[#This Row],[Verwendete Transaktion (Pflichtauswahl)]],BTT[SAP-Modul
(Pflichtauswahl)],"&lt;&gt;"&amp;BTT[[#This Row],[SAP-Modul
(Pflichtauswahl)]])&gt;0,"Modul anders","okay"),"")</f>
        <v/>
      </c>
      <c r="AQ2926">
        <f>IFERROR(IF(COUNTIFS(BTT[Verwendete Transaktion (Pflichtauswahl)],BTT[[#This Row],[Verwendete Transaktion (Pflichtauswahl)]],BTT[Verantwortliches TP
(automatisch)],"&lt;&gt;"&amp;BTT[[#This Row],[Verantwortliches TP
(automatisch)]])&gt;0,"Transaktion mehrfach","okay"),"")</f>
        <v/>
      </c>
      <c r="AR2926">
        <f>IFERROR(IF(COUNTIFS(BTT[Verwendete Transaktion (Pflichtauswahl)],BTT[[#This Row],[Verwendete Transaktion (Pflichtauswahl)]],BTT[Verantwortliches TP
(automatisch)],"&lt;&gt;"&amp;VLOOKUP(aktives_Teilprojekt,Teilprojekte[[Teilprojekte]:[Kürzel]],2,FALSE))&gt;0,"Transaktion mehrfach","okay"),"")</f>
        <v/>
      </c>
      <c r="AS2926" t="inlineStr">
        <is>
          <t>FI2897</t>
        </is>
      </c>
    </row>
    <row r="2927">
      <c r="A2927">
        <f>IFERROR(IF(BTT[[#This Row],[Lfd Nr. 
(aus konsolidierter Datei)]]&lt;&gt;"",BTT[[#This Row],[Lfd Nr. 
(aus konsolidierter Datei)]],VLOOKUP(aktives_Teilprojekt,Teilprojekte[[Teilprojekte]:[Kürzel]],2,FALSE)&amp;ROW(BTT[[#This Row],[Lfd Nr.
(automatisch)]])-2),"")</f>
        <v/>
      </c>
      <c r="B2927" t="inlineStr">
        <is>
          <t>Monats- und Jahresabschluss</t>
        </is>
      </c>
      <c r="D2927" t="inlineStr">
        <is>
          <t xml:space="preserve">Hochladen der Stammdaten aus SAP in den TKST-Würfel im TM1 </t>
        </is>
      </c>
      <c r="E2927">
        <f>IFERROR(IF(NOT(BTT[[#This Row],[Manuelle Änderung des Verantwortliches TP
(Auswahl - bei Bedarf)]]=""),BTT[[#This Row],[Manuelle Änderung des Verantwortliches TP
(Auswahl - bei Bedarf)]],VLOOKUP(BTT[[#This Row],[Hauptprozess
(Pflichtauswahl)]],Hauptprozesse[],3,FALSE)),"")</f>
        <v/>
      </c>
      <c r="G2927" t="inlineStr">
        <is>
          <t>OE</t>
        </is>
      </c>
      <c r="H2927" t="inlineStr">
        <is>
          <t>CO</t>
        </is>
      </c>
      <c r="I2927" t="inlineStr">
        <is>
          <t>ZKKS03</t>
        </is>
      </c>
      <c r="J2927">
        <f>IFERROR(VLOOKUP(BTT[[#This Row],[Verwendete Transaktion (Pflichtauswahl)]],Transaktionen[[Transaktionen]:[Langtext]],2,FALSE),"")</f>
        <v/>
      </c>
      <c r="V2927">
        <f>IFERROR(VLOOKUP(BTT[[#This Row],[Verwendetes Formular
(Auswahl falls relevant)]],Formulare[[Formularbezeichnung]:[Formularname (technisch)]],2,FALSE),"")</f>
        <v/>
      </c>
      <c r="AK2927">
        <f>IF(BTT[[#This Row],[Subprozess
(optionale Auswahl)]]="","okay",IF(VLOOKUP(BTT[[#This Row],[Subprozess
(optionale Auswahl)]],BPML[[Subprozess]:[Zugeordneter Hauptprozess]],3,FALSE)=BTT[[#This Row],[Hauptprozess
(Pflichtauswahl)]],"okay","falscher Subprozess"))</f>
        <v/>
      </c>
      <c r="AL2927">
        <f>IF(aktives_Teilprojekt="Master","",IF(BTT[[#This Row],[Verantwortliches TP
(automatisch)]]=VLOOKUP(aktives_Teilprojekt,Teilprojekte[[Teilprojekte]:[Kürzel]],2,FALSE),"okay","Hauptprozess anderes TP"))</f>
        <v/>
      </c>
      <c r="AM29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7">
        <f>IFERROR(IF(BTT[[#This Row],[SAP-Modul
(Pflichtauswahl)]]&lt;&gt;VLOOKUP(BTT[[#This Row],[Verwendete Transaktion (Pflichtauswahl)]],Transaktionen[[Transaktionen]:[Modul]],3,FALSE),"Modul anders","okay"),"")</f>
        <v/>
      </c>
      <c r="AP2927">
        <f>IFERROR(IF(COUNTIFS(BTT[Verwendete Transaktion (Pflichtauswahl)],BTT[[#This Row],[Verwendete Transaktion (Pflichtauswahl)]],BTT[SAP-Modul
(Pflichtauswahl)],"&lt;&gt;"&amp;BTT[[#This Row],[SAP-Modul
(Pflichtauswahl)]])&gt;0,"Modul anders","okay"),"")</f>
        <v/>
      </c>
      <c r="AQ2927">
        <f>IFERROR(IF(COUNTIFS(BTT[Verwendete Transaktion (Pflichtauswahl)],BTT[[#This Row],[Verwendete Transaktion (Pflichtauswahl)]],BTT[Verantwortliches TP
(automatisch)],"&lt;&gt;"&amp;BTT[[#This Row],[Verantwortliches TP
(automatisch)]])&gt;0,"Transaktion mehrfach","okay"),"")</f>
        <v/>
      </c>
      <c r="AR2927">
        <f>IFERROR(IF(COUNTIFS(BTT[Verwendete Transaktion (Pflichtauswahl)],BTT[[#This Row],[Verwendete Transaktion (Pflichtauswahl)]],BTT[Verantwortliches TP
(automatisch)],"&lt;&gt;"&amp;VLOOKUP(aktives_Teilprojekt,Teilprojekte[[Teilprojekte]:[Kürzel]],2,FALSE))&gt;0,"Transaktion mehrfach","okay"),"")</f>
        <v/>
      </c>
      <c r="AS2927" t="inlineStr">
        <is>
          <t>FI2898</t>
        </is>
      </c>
    </row>
    <row r="2928">
      <c r="A2928">
        <f>IFERROR(IF(BTT[[#This Row],[Lfd Nr. 
(aus konsolidierter Datei)]]&lt;&gt;"",BTT[[#This Row],[Lfd Nr. 
(aus konsolidierter Datei)]],VLOOKUP(aktives_Teilprojekt,Teilprojekte[[Teilprojekte]:[Kürzel]],2,FALSE)&amp;ROW(BTT[[#This Row],[Lfd Nr.
(automatisch)]])-2),"")</f>
        <v/>
      </c>
      <c r="B2928" t="inlineStr">
        <is>
          <t>Monats- und Jahresabschluss</t>
        </is>
      </c>
      <c r="D2928" t="inlineStr">
        <is>
          <t>Hochladen der Stammdaten aus SAP in den TKST-Würfel im TM2</t>
        </is>
      </c>
      <c r="E2928">
        <f>IFERROR(IF(NOT(BTT[[#This Row],[Manuelle Änderung des Verantwortliches TP
(Auswahl - bei Bedarf)]]=""),BTT[[#This Row],[Manuelle Änderung des Verantwortliches TP
(Auswahl - bei Bedarf)]],VLOOKUP(BTT[[#This Row],[Hauptprozess
(Pflichtauswahl)]],Hauptprozesse[],3,FALSE)),"")</f>
        <v/>
      </c>
      <c r="G2928" t="inlineStr">
        <is>
          <t>OE</t>
        </is>
      </c>
      <c r="H2928" t="inlineStr">
        <is>
          <t>CO</t>
        </is>
      </c>
      <c r="I2928" t="inlineStr">
        <is>
          <t>ZKAG03</t>
        </is>
      </c>
      <c r="J2928">
        <f>IFERROR(VLOOKUP(BTT[[#This Row],[Verwendete Transaktion (Pflichtauswahl)]],Transaktionen[[Transaktionen]:[Langtext]],2,FALSE),"")</f>
        <v/>
      </c>
      <c r="V2928">
        <f>IFERROR(VLOOKUP(BTT[[#This Row],[Verwendetes Formular
(Auswahl falls relevant)]],Formulare[[Formularbezeichnung]:[Formularname (technisch)]],2,FALSE),"")</f>
        <v/>
      </c>
      <c r="AK2928">
        <f>IF(BTT[[#This Row],[Subprozess
(optionale Auswahl)]]="","okay",IF(VLOOKUP(BTT[[#This Row],[Subprozess
(optionale Auswahl)]],BPML[[Subprozess]:[Zugeordneter Hauptprozess]],3,FALSE)=BTT[[#This Row],[Hauptprozess
(Pflichtauswahl)]],"okay","falscher Subprozess"))</f>
        <v/>
      </c>
      <c r="AL2928">
        <f>IF(aktives_Teilprojekt="Master","",IF(BTT[[#This Row],[Verantwortliches TP
(automatisch)]]=VLOOKUP(aktives_Teilprojekt,Teilprojekte[[Teilprojekte]:[Kürzel]],2,FALSE),"okay","Hauptprozess anderes TP"))</f>
        <v/>
      </c>
      <c r="AM29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8">
        <f>IFERROR(IF(BTT[[#This Row],[SAP-Modul
(Pflichtauswahl)]]&lt;&gt;VLOOKUP(BTT[[#This Row],[Verwendete Transaktion (Pflichtauswahl)]],Transaktionen[[Transaktionen]:[Modul]],3,FALSE),"Modul anders","okay"),"")</f>
        <v/>
      </c>
      <c r="AP2928">
        <f>IFERROR(IF(COUNTIFS(BTT[Verwendete Transaktion (Pflichtauswahl)],BTT[[#This Row],[Verwendete Transaktion (Pflichtauswahl)]],BTT[SAP-Modul
(Pflichtauswahl)],"&lt;&gt;"&amp;BTT[[#This Row],[SAP-Modul
(Pflichtauswahl)]])&gt;0,"Modul anders","okay"),"")</f>
        <v/>
      </c>
      <c r="AQ2928">
        <f>IFERROR(IF(COUNTIFS(BTT[Verwendete Transaktion (Pflichtauswahl)],BTT[[#This Row],[Verwendete Transaktion (Pflichtauswahl)]],BTT[Verantwortliches TP
(automatisch)],"&lt;&gt;"&amp;BTT[[#This Row],[Verantwortliches TP
(automatisch)]])&gt;0,"Transaktion mehrfach","okay"),"")</f>
        <v/>
      </c>
      <c r="AR2928">
        <f>IFERROR(IF(COUNTIFS(BTT[Verwendete Transaktion (Pflichtauswahl)],BTT[[#This Row],[Verwendete Transaktion (Pflichtauswahl)]],BTT[Verantwortliches TP
(automatisch)],"&lt;&gt;"&amp;VLOOKUP(aktives_Teilprojekt,Teilprojekte[[Teilprojekte]:[Kürzel]],2,FALSE))&gt;0,"Transaktion mehrfach","okay"),"")</f>
        <v/>
      </c>
      <c r="AS2928" t="inlineStr">
        <is>
          <t>FI2899</t>
        </is>
      </c>
    </row>
    <row r="2929">
      <c r="A2929">
        <f>IFERROR(IF(BTT[[#This Row],[Lfd Nr. 
(aus konsolidierter Datei)]]&lt;&gt;"",BTT[[#This Row],[Lfd Nr. 
(aus konsolidierter Datei)]],VLOOKUP(aktives_Teilprojekt,Teilprojekte[[Teilprojekte]:[Kürzel]],2,FALSE)&amp;ROW(BTT[[#This Row],[Lfd Nr.
(automatisch)]])-2),"")</f>
        <v/>
      </c>
      <c r="B2929" t="inlineStr">
        <is>
          <t>Monats- und Jahresabschluss</t>
        </is>
      </c>
      <c r="D2929" t="inlineStr">
        <is>
          <t>Hochladen der Stammdaten aus SAP in den TKST-Würfel im TM3</t>
        </is>
      </c>
      <c r="E2929">
        <f>IFERROR(IF(NOT(BTT[[#This Row],[Manuelle Änderung des Verantwortliches TP
(Auswahl - bei Bedarf)]]=""),BTT[[#This Row],[Manuelle Änderung des Verantwortliches TP
(Auswahl - bei Bedarf)]],VLOOKUP(BTT[[#This Row],[Hauptprozess
(Pflichtauswahl)]],Hauptprozesse[],3,FALSE)),"")</f>
        <v/>
      </c>
      <c r="G2929" t="inlineStr">
        <is>
          <t>OE</t>
        </is>
      </c>
      <c r="H2929" t="inlineStr">
        <is>
          <t>CO</t>
        </is>
      </c>
      <c r="I2929" t="inlineStr">
        <is>
          <t>KS13</t>
        </is>
      </c>
      <c r="J2929">
        <f>IFERROR(VLOOKUP(BTT[[#This Row],[Verwendete Transaktion (Pflichtauswahl)]],Transaktionen[[Transaktionen]:[Langtext]],2,FALSE),"")</f>
        <v/>
      </c>
      <c r="V2929">
        <f>IFERROR(VLOOKUP(BTT[[#This Row],[Verwendetes Formular
(Auswahl falls relevant)]],Formulare[[Formularbezeichnung]:[Formularname (technisch)]],2,FALSE),"")</f>
        <v/>
      </c>
      <c r="AK2929">
        <f>IF(BTT[[#This Row],[Subprozess
(optionale Auswahl)]]="","okay",IF(VLOOKUP(BTT[[#This Row],[Subprozess
(optionale Auswahl)]],BPML[[Subprozess]:[Zugeordneter Hauptprozess]],3,FALSE)=BTT[[#This Row],[Hauptprozess
(Pflichtauswahl)]],"okay","falscher Subprozess"))</f>
        <v/>
      </c>
      <c r="AL2929">
        <f>IF(aktives_Teilprojekt="Master","",IF(BTT[[#This Row],[Verantwortliches TP
(automatisch)]]=VLOOKUP(aktives_Teilprojekt,Teilprojekte[[Teilprojekte]:[Kürzel]],2,FALSE),"okay","Hauptprozess anderes TP"))</f>
        <v/>
      </c>
      <c r="AM29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29">
        <f>IFERROR(IF(BTT[[#This Row],[SAP-Modul
(Pflichtauswahl)]]&lt;&gt;VLOOKUP(BTT[[#This Row],[Verwendete Transaktion (Pflichtauswahl)]],Transaktionen[[Transaktionen]:[Modul]],3,FALSE),"Modul anders","okay"),"")</f>
        <v/>
      </c>
      <c r="AP2929">
        <f>IFERROR(IF(COUNTIFS(BTT[Verwendete Transaktion (Pflichtauswahl)],BTT[[#This Row],[Verwendete Transaktion (Pflichtauswahl)]],BTT[SAP-Modul
(Pflichtauswahl)],"&lt;&gt;"&amp;BTT[[#This Row],[SAP-Modul
(Pflichtauswahl)]])&gt;0,"Modul anders","okay"),"")</f>
        <v/>
      </c>
      <c r="AQ2929">
        <f>IFERROR(IF(COUNTIFS(BTT[Verwendete Transaktion (Pflichtauswahl)],BTT[[#This Row],[Verwendete Transaktion (Pflichtauswahl)]],BTT[Verantwortliches TP
(automatisch)],"&lt;&gt;"&amp;BTT[[#This Row],[Verantwortliches TP
(automatisch)]])&gt;0,"Transaktion mehrfach","okay"),"")</f>
        <v/>
      </c>
      <c r="AR2929">
        <f>IFERROR(IF(COUNTIFS(BTT[Verwendete Transaktion (Pflichtauswahl)],BTT[[#This Row],[Verwendete Transaktion (Pflichtauswahl)]],BTT[Verantwortliches TP
(automatisch)],"&lt;&gt;"&amp;VLOOKUP(aktives_Teilprojekt,Teilprojekte[[Teilprojekte]:[Kürzel]],2,FALSE))&gt;0,"Transaktion mehrfach","okay"),"")</f>
        <v/>
      </c>
      <c r="AS2929" t="inlineStr">
        <is>
          <t>FI2900</t>
        </is>
      </c>
    </row>
    <row r="2930">
      <c r="A2930">
        <f>IFERROR(IF(BTT[[#This Row],[Lfd Nr. 
(aus konsolidierter Datei)]]&lt;&gt;"",BTT[[#This Row],[Lfd Nr. 
(aus konsolidierter Datei)]],VLOOKUP(aktives_Teilprojekt,Teilprojekte[[Teilprojekte]:[Kürzel]],2,FALSE)&amp;ROW(BTT[[#This Row],[Lfd Nr.
(automatisch)]])-2),"")</f>
        <v/>
      </c>
      <c r="B2930" t="inlineStr">
        <is>
          <t>Monats- und Jahresabschluss</t>
        </is>
      </c>
      <c r="D2930" t="inlineStr">
        <is>
          <t xml:space="preserve">BK-Verrechnung für Afa </t>
        </is>
      </c>
      <c r="E2930">
        <f>IFERROR(IF(NOT(BTT[[#This Row],[Manuelle Änderung des Verantwortliches TP
(Auswahl - bei Bedarf)]]=""),BTT[[#This Row],[Manuelle Änderung des Verantwortliches TP
(Auswahl - bei Bedarf)]],VLOOKUP(BTT[[#This Row],[Hauptprozess
(Pflichtauswahl)]],Hauptprozesse[],3,FALSE)),"")</f>
        <v/>
      </c>
      <c r="G2930" t="inlineStr">
        <is>
          <t>OE</t>
        </is>
      </c>
      <c r="H2930" t="inlineStr">
        <is>
          <t>BC</t>
        </is>
      </c>
      <c r="I2930" t="inlineStr">
        <is>
          <t>SM37</t>
        </is>
      </c>
      <c r="J2930">
        <f>IFERROR(VLOOKUP(BTT[[#This Row],[Verwendete Transaktion (Pflichtauswahl)]],Transaktionen[[Transaktionen]:[Langtext]],2,FALSE),"")</f>
        <v/>
      </c>
      <c r="V2930">
        <f>IFERROR(VLOOKUP(BTT[[#This Row],[Verwendetes Formular
(Auswahl falls relevant)]],Formulare[[Formularbezeichnung]:[Formularname (technisch)]],2,FALSE),"")</f>
        <v/>
      </c>
      <c r="AK2930">
        <f>IF(BTT[[#This Row],[Subprozess
(optionale Auswahl)]]="","okay",IF(VLOOKUP(BTT[[#This Row],[Subprozess
(optionale Auswahl)]],BPML[[Subprozess]:[Zugeordneter Hauptprozess]],3,FALSE)=BTT[[#This Row],[Hauptprozess
(Pflichtauswahl)]],"okay","falscher Subprozess"))</f>
        <v/>
      </c>
      <c r="AL2930">
        <f>IF(aktives_Teilprojekt="Master","",IF(BTT[[#This Row],[Verantwortliches TP
(automatisch)]]=VLOOKUP(aktives_Teilprojekt,Teilprojekte[[Teilprojekte]:[Kürzel]],2,FALSE),"okay","Hauptprozess anderes TP"))</f>
        <v/>
      </c>
      <c r="AM29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0">
        <f>IFERROR(IF(BTT[[#This Row],[SAP-Modul
(Pflichtauswahl)]]&lt;&gt;VLOOKUP(BTT[[#This Row],[Verwendete Transaktion (Pflichtauswahl)]],Transaktionen[[Transaktionen]:[Modul]],3,FALSE),"Modul anders","okay"),"")</f>
        <v/>
      </c>
      <c r="AP2930">
        <f>IFERROR(IF(COUNTIFS(BTT[Verwendete Transaktion (Pflichtauswahl)],BTT[[#This Row],[Verwendete Transaktion (Pflichtauswahl)]],BTT[SAP-Modul
(Pflichtauswahl)],"&lt;&gt;"&amp;BTT[[#This Row],[SAP-Modul
(Pflichtauswahl)]])&gt;0,"Modul anders","okay"),"")</f>
        <v/>
      </c>
      <c r="AQ2930">
        <f>IFERROR(IF(COUNTIFS(BTT[Verwendete Transaktion (Pflichtauswahl)],BTT[[#This Row],[Verwendete Transaktion (Pflichtauswahl)]],BTT[Verantwortliches TP
(automatisch)],"&lt;&gt;"&amp;BTT[[#This Row],[Verantwortliches TP
(automatisch)]])&gt;0,"Transaktion mehrfach","okay"),"")</f>
        <v/>
      </c>
      <c r="AR2930">
        <f>IFERROR(IF(COUNTIFS(BTT[Verwendete Transaktion (Pflichtauswahl)],BTT[[#This Row],[Verwendete Transaktion (Pflichtauswahl)]],BTT[Verantwortliches TP
(automatisch)],"&lt;&gt;"&amp;VLOOKUP(aktives_Teilprojekt,Teilprojekte[[Teilprojekte]:[Kürzel]],2,FALSE))&gt;0,"Transaktion mehrfach","okay"),"")</f>
        <v/>
      </c>
      <c r="AS2930" t="inlineStr">
        <is>
          <t>FI2901</t>
        </is>
      </c>
    </row>
    <row r="2931">
      <c r="A2931">
        <f>IFERROR(IF(BTT[[#This Row],[Lfd Nr. 
(aus konsolidierter Datei)]]&lt;&gt;"",BTT[[#This Row],[Lfd Nr. 
(aus konsolidierter Datei)]],VLOOKUP(aktives_Teilprojekt,Teilprojekte[[Teilprojekte]:[Kürzel]],2,FALSE)&amp;ROW(BTT[[#This Row],[Lfd Nr.
(automatisch)]])-2),"")</f>
        <v/>
      </c>
      <c r="B2931" t="inlineStr">
        <is>
          <t>Monats- und Jahresabschluss</t>
        </is>
      </c>
      <c r="D2931" t="inlineStr">
        <is>
          <t xml:space="preserve">BK-Verrechnung für Afa </t>
        </is>
      </c>
      <c r="E2931">
        <f>IFERROR(IF(NOT(BTT[[#This Row],[Manuelle Änderung des Verantwortliches TP
(Auswahl - bei Bedarf)]]=""),BTT[[#This Row],[Manuelle Änderung des Verantwortliches TP
(Auswahl - bei Bedarf)]],VLOOKUP(BTT[[#This Row],[Hauptprozess
(Pflichtauswahl)]],Hauptprozesse[],3,FALSE)),"")</f>
        <v/>
      </c>
      <c r="G2931" t="inlineStr">
        <is>
          <t>OE</t>
        </is>
      </c>
      <c r="H2931" t="inlineStr">
        <is>
          <t>FI</t>
        </is>
      </c>
      <c r="I2931" t="inlineStr">
        <is>
          <t>ZKB01</t>
        </is>
      </c>
      <c r="J2931">
        <f>IFERROR(VLOOKUP(BTT[[#This Row],[Verwendete Transaktion (Pflichtauswahl)]],Transaktionen[[Transaktionen]:[Langtext]],2,FALSE),"")</f>
        <v/>
      </c>
      <c r="V2931">
        <f>IFERROR(VLOOKUP(BTT[[#This Row],[Verwendetes Formular
(Auswahl falls relevant)]],Formulare[[Formularbezeichnung]:[Formularname (technisch)]],2,FALSE),"")</f>
        <v/>
      </c>
      <c r="AK2931">
        <f>IF(BTT[[#This Row],[Subprozess
(optionale Auswahl)]]="","okay",IF(VLOOKUP(BTT[[#This Row],[Subprozess
(optionale Auswahl)]],BPML[[Subprozess]:[Zugeordneter Hauptprozess]],3,FALSE)=BTT[[#This Row],[Hauptprozess
(Pflichtauswahl)]],"okay","falscher Subprozess"))</f>
        <v/>
      </c>
      <c r="AL2931">
        <f>IF(aktives_Teilprojekt="Master","",IF(BTT[[#This Row],[Verantwortliches TP
(automatisch)]]=VLOOKUP(aktives_Teilprojekt,Teilprojekte[[Teilprojekte]:[Kürzel]],2,FALSE),"okay","Hauptprozess anderes TP"))</f>
        <v/>
      </c>
      <c r="AM29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1">
        <f>IFERROR(IF(BTT[[#This Row],[SAP-Modul
(Pflichtauswahl)]]&lt;&gt;VLOOKUP(BTT[[#This Row],[Verwendete Transaktion (Pflichtauswahl)]],Transaktionen[[Transaktionen]:[Modul]],3,FALSE),"Modul anders","okay"),"")</f>
        <v/>
      </c>
      <c r="AP2931">
        <f>IFERROR(IF(COUNTIFS(BTT[Verwendete Transaktion (Pflichtauswahl)],BTT[[#This Row],[Verwendete Transaktion (Pflichtauswahl)]],BTT[SAP-Modul
(Pflichtauswahl)],"&lt;&gt;"&amp;BTT[[#This Row],[SAP-Modul
(Pflichtauswahl)]])&gt;0,"Modul anders","okay"),"")</f>
        <v/>
      </c>
      <c r="AQ2931">
        <f>IFERROR(IF(COUNTIFS(BTT[Verwendete Transaktion (Pflichtauswahl)],BTT[[#This Row],[Verwendete Transaktion (Pflichtauswahl)]],BTT[Verantwortliches TP
(automatisch)],"&lt;&gt;"&amp;BTT[[#This Row],[Verantwortliches TP
(automatisch)]])&gt;0,"Transaktion mehrfach","okay"),"")</f>
        <v/>
      </c>
      <c r="AR2931">
        <f>IFERROR(IF(COUNTIFS(BTT[Verwendete Transaktion (Pflichtauswahl)],BTT[[#This Row],[Verwendete Transaktion (Pflichtauswahl)]],BTT[Verantwortliches TP
(automatisch)],"&lt;&gt;"&amp;VLOOKUP(aktives_Teilprojekt,Teilprojekte[[Teilprojekte]:[Kürzel]],2,FALSE))&gt;0,"Transaktion mehrfach","okay"),"")</f>
        <v/>
      </c>
      <c r="AS2931" t="inlineStr">
        <is>
          <t>FI2902</t>
        </is>
      </c>
    </row>
    <row r="2932">
      <c r="A2932">
        <f>IFERROR(IF(BTT[[#This Row],[Lfd Nr. 
(aus konsolidierter Datei)]]&lt;&gt;"",BTT[[#This Row],[Lfd Nr. 
(aus konsolidierter Datei)]],VLOOKUP(aktives_Teilprojekt,Teilprojekte[[Teilprojekte]:[Kürzel]],2,FALSE)&amp;ROW(BTT[[#This Row],[Lfd Nr.
(automatisch)]])-2),"")</f>
        <v/>
      </c>
      <c r="B2932" t="inlineStr">
        <is>
          <t>Monats- und Jahresabschluss</t>
        </is>
      </c>
      <c r="D2932" t="inlineStr">
        <is>
          <t xml:space="preserve">BK-Verrechnung für Afa </t>
        </is>
      </c>
      <c r="E2932">
        <f>IFERROR(IF(NOT(BTT[[#This Row],[Manuelle Änderung des Verantwortliches TP
(Auswahl - bei Bedarf)]]=""),BTT[[#This Row],[Manuelle Änderung des Verantwortliches TP
(Auswahl - bei Bedarf)]],VLOOKUP(BTT[[#This Row],[Hauptprozess
(Pflichtauswahl)]],Hauptprozesse[],3,FALSE)),"")</f>
        <v/>
      </c>
      <c r="G2932" t="inlineStr">
        <is>
          <t>OE</t>
        </is>
      </c>
      <c r="H2932" t="inlineStr">
        <is>
          <t>BC</t>
        </is>
      </c>
      <c r="I2932" t="inlineStr">
        <is>
          <t>SM35</t>
        </is>
      </c>
      <c r="J2932">
        <f>IFERROR(VLOOKUP(BTT[[#This Row],[Verwendete Transaktion (Pflichtauswahl)]],Transaktionen[[Transaktionen]:[Langtext]],2,FALSE),"")</f>
        <v/>
      </c>
      <c r="V2932">
        <f>IFERROR(VLOOKUP(BTT[[#This Row],[Verwendetes Formular
(Auswahl falls relevant)]],Formulare[[Formularbezeichnung]:[Formularname (technisch)]],2,FALSE),"")</f>
        <v/>
      </c>
      <c r="AK2932">
        <f>IF(BTT[[#This Row],[Subprozess
(optionale Auswahl)]]="","okay",IF(VLOOKUP(BTT[[#This Row],[Subprozess
(optionale Auswahl)]],BPML[[Subprozess]:[Zugeordneter Hauptprozess]],3,FALSE)=BTT[[#This Row],[Hauptprozess
(Pflichtauswahl)]],"okay","falscher Subprozess"))</f>
        <v/>
      </c>
      <c r="AL2932">
        <f>IF(aktives_Teilprojekt="Master","",IF(BTT[[#This Row],[Verantwortliches TP
(automatisch)]]=VLOOKUP(aktives_Teilprojekt,Teilprojekte[[Teilprojekte]:[Kürzel]],2,FALSE),"okay","Hauptprozess anderes TP"))</f>
        <v/>
      </c>
      <c r="AM29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2">
        <f>IFERROR(IF(BTT[[#This Row],[SAP-Modul
(Pflichtauswahl)]]&lt;&gt;VLOOKUP(BTT[[#This Row],[Verwendete Transaktion (Pflichtauswahl)]],Transaktionen[[Transaktionen]:[Modul]],3,FALSE),"Modul anders","okay"),"")</f>
        <v/>
      </c>
      <c r="AP2932">
        <f>IFERROR(IF(COUNTIFS(BTT[Verwendete Transaktion (Pflichtauswahl)],BTT[[#This Row],[Verwendete Transaktion (Pflichtauswahl)]],BTT[SAP-Modul
(Pflichtauswahl)],"&lt;&gt;"&amp;BTT[[#This Row],[SAP-Modul
(Pflichtauswahl)]])&gt;0,"Modul anders","okay"),"")</f>
        <v/>
      </c>
      <c r="AQ2932">
        <f>IFERROR(IF(COUNTIFS(BTT[Verwendete Transaktion (Pflichtauswahl)],BTT[[#This Row],[Verwendete Transaktion (Pflichtauswahl)]],BTT[Verantwortliches TP
(automatisch)],"&lt;&gt;"&amp;BTT[[#This Row],[Verantwortliches TP
(automatisch)]])&gt;0,"Transaktion mehrfach","okay"),"")</f>
        <v/>
      </c>
      <c r="AR2932">
        <f>IFERROR(IF(COUNTIFS(BTT[Verwendete Transaktion (Pflichtauswahl)],BTT[[#This Row],[Verwendete Transaktion (Pflichtauswahl)]],BTT[Verantwortliches TP
(automatisch)],"&lt;&gt;"&amp;VLOOKUP(aktives_Teilprojekt,Teilprojekte[[Teilprojekte]:[Kürzel]],2,FALSE))&gt;0,"Transaktion mehrfach","okay"),"")</f>
        <v/>
      </c>
      <c r="AS2932" t="inlineStr">
        <is>
          <t>FI2903</t>
        </is>
      </c>
    </row>
    <row r="2933">
      <c r="A2933">
        <f>IFERROR(IF(BTT[[#This Row],[Lfd Nr. 
(aus konsolidierter Datei)]]&lt;&gt;"",BTT[[#This Row],[Lfd Nr. 
(aus konsolidierter Datei)]],VLOOKUP(aktives_Teilprojekt,Teilprojekte[[Teilprojekte]:[Kürzel]],2,FALSE)&amp;ROW(BTT[[#This Row],[Lfd Nr.
(automatisch)]])-2),"")</f>
        <v/>
      </c>
      <c r="B2933" t="inlineStr">
        <is>
          <t>Monats- und Jahresabschluss</t>
        </is>
      </c>
      <c r="D2933" t="inlineStr">
        <is>
          <t xml:space="preserve">BK-Verrechnung für Afa </t>
        </is>
      </c>
      <c r="E2933">
        <f>IFERROR(IF(NOT(BTT[[#This Row],[Manuelle Änderung des Verantwortliches TP
(Auswahl - bei Bedarf)]]=""),BTT[[#This Row],[Manuelle Änderung des Verantwortliches TP
(Auswahl - bei Bedarf)]],VLOOKUP(BTT[[#This Row],[Hauptprozess
(Pflichtauswahl)]],Hauptprozesse[],3,FALSE)),"")</f>
        <v/>
      </c>
      <c r="G2933" t="inlineStr">
        <is>
          <t>OE</t>
        </is>
      </c>
      <c r="H2933" t="inlineStr">
        <is>
          <t>FI</t>
        </is>
      </c>
      <c r="I2933" t="inlineStr">
        <is>
          <t>FS10N</t>
        </is>
      </c>
      <c r="J2933">
        <f>IFERROR(VLOOKUP(BTT[[#This Row],[Verwendete Transaktion (Pflichtauswahl)]],Transaktionen[[Transaktionen]:[Langtext]],2,FALSE),"")</f>
        <v/>
      </c>
      <c r="V2933">
        <f>IFERROR(VLOOKUP(BTT[[#This Row],[Verwendetes Formular
(Auswahl falls relevant)]],Formulare[[Formularbezeichnung]:[Formularname (technisch)]],2,FALSE),"")</f>
        <v/>
      </c>
      <c r="AK2933">
        <f>IF(BTT[[#This Row],[Subprozess
(optionale Auswahl)]]="","okay",IF(VLOOKUP(BTT[[#This Row],[Subprozess
(optionale Auswahl)]],BPML[[Subprozess]:[Zugeordneter Hauptprozess]],3,FALSE)=BTT[[#This Row],[Hauptprozess
(Pflichtauswahl)]],"okay","falscher Subprozess"))</f>
        <v/>
      </c>
      <c r="AL2933">
        <f>IF(aktives_Teilprojekt="Master","",IF(BTT[[#This Row],[Verantwortliches TP
(automatisch)]]=VLOOKUP(aktives_Teilprojekt,Teilprojekte[[Teilprojekte]:[Kürzel]],2,FALSE),"okay","Hauptprozess anderes TP"))</f>
        <v/>
      </c>
      <c r="AM29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3">
        <f>IFERROR(IF(BTT[[#This Row],[SAP-Modul
(Pflichtauswahl)]]&lt;&gt;VLOOKUP(BTT[[#This Row],[Verwendete Transaktion (Pflichtauswahl)]],Transaktionen[[Transaktionen]:[Modul]],3,FALSE),"Modul anders","okay"),"")</f>
        <v/>
      </c>
      <c r="AP2933">
        <f>IFERROR(IF(COUNTIFS(BTT[Verwendete Transaktion (Pflichtauswahl)],BTT[[#This Row],[Verwendete Transaktion (Pflichtauswahl)]],BTT[SAP-Modul
(Pflichtauswahl)],"&lt;&gt;"&amp;BTT[[#This Row],[SAP-Modul
(Pflichtauswahl)]])&gt;0,"Modul anders","okay"),"")</f>
        <v/>
      </c>
      <c r="AQ2933">
        <f>IFERROR(IF(COUNTIFS(BTT[Verwendete Transaktion (Pflichtauswahl)],BTT[[#This Row],[Verwendete Transaktion (Pflichtauswahl)]],BTT[Verantwortliches TP
(automatisch)],"&lt;&gt;"&amp;BTT[[#This Row],[Verantwortliches TP
(automatisch)]])&gt;0,"Transaktion mehrfach","okay"),"")</f>
        <v/>
      </c>
      <c r="AR2933">
        <f>IFERROR(IF(COUNTIFS(BTT[Verwendete Transaktion (Pflichtauswahl)],BTT[[#This Row],[Verwendete Transaktion (Pflichtauswahl)]],BTT[Verantwortliches TP
(automatisch)],"&lt;&gt;"&amp;VLOOKUP(aktives_Teilprojekt,Teilprojekte[[Teilprojekte]:[Kürzel]],2,FALSE))&gt;0,"Transaktion mehrfach","okay"),"")</f>
        <v/>
      </c>
      <c r="AS2933" t="inlineStr">
        <is>
          <t>FI2904</t>
        </is>
      </c>
    </row>
    <row r="2934">
      <c r="A2934">
        <f>IFERROR(IF(BTT[[#This Row],[Lfd Nr. 
(aus konsolidierter Datei)]]&lt;&gt;"",BTT[[#This Row],[Lfd Nr. 
(aus konsolidierter Datei)]],VLOOKUP(aktives_Teilprojekt,Teilprojekte[[Teilprojekte]:[Kürzel]],2,FALSE)&amp;ROW(BTT[[#This Row],[Lfd Nr.
(automatisch)]])-2),"")</f>
        <v/>
      </c>
      <c r="B2934" t="inlineStr">
        <is>
          <t>Monats- und Jahresabschluss</t>
        </is>
      </c>
      <c r="D2934" t="inlineStr">
        <is>
          <t xml:space="preserve">BK-Verrechnung für Afa </t>
        </is>
      </c>
      <c r="E2934">
        <f>IFERROR(IF(NOT(BTT[[#This Row],[Manuelle Änderung des Verantwortliches TP
(Auswahl - bei Bedarf)]]=""),BTT[[#This Row],[Manuelle Änderung des Verantwortliches TP
(Auswahl - bei Bedarf)]],VLOOKUP(BTT[[#This Row],[Hauptprozess
(Pflichtauswahl)]],Hauptprozesse[],3,FALSE)),"")</f>
        <v/>
      </c>
      <c r="G2934" t="inlineStr">
        <is>
          <t>OE</t>
        </is>
      </c>
      <c r="H2934" t="inlineStr">
        <is>
          <t>FI</t>
        </is>
      </c>
      <c r="I2934" t="inlineStr">
        <is>
          <t>FBL3N</t>
        </is>
      </c>
      <c r="J2934">
        <f>IFERROR(VLOOKUP(BTT[[#This Row],[Verwendete Transaktion (Pflichtauswahl)]],Transaktionen[[Transaktionen]:[Langtext]],2,FALSE),"")</f>
        <v/>
      </c>
      <c r="V2934">
        <f>IFERROR(VLOOKUP(BTT[[#This Row],[Verwendetes Formular
(Auswahl falls relevant)]],Formulare[[Formularbezeichnung]:[Formularname (technisch)]],2,FALSE),"")</f>
        <v/>
      </c>
      <c r="AK2934">
        <f>IF(BTT[[#This Row],[Subprozess
(optionale Auswahl)]]="","okay",IF(VLOOKUP(BTT[[#This Row],[Subprozess
(optionale Auswahl)]],BPML[[Subprozess]:[Zugeordneter Hauptprozess]],3,FALSE)=BTT[[#This Row],[Hauptprozess
(Pflichtauswahl)]],"okay","falscher Subprozess"))</f>
        <v/>
      </c>
      <c r="AL2934">
        <f>IF(aktives_Teilprojekt="Master","",IF(BTT[[#This Row],[Verantwortliches TP
(automatisch)]]=VLOOKUP(aktives_Teilprojekt,Teilprojekte[[Teilprojekte]:[Kürzel]],2,FALSE),"okay","Hauptprozess anderes TP"))</f>
        <v/>
      </c>
      <c r="AM29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4">
        <f>IFERROR(IF(BTT[[#This Row],[SAP-Modul
(Pflichtauswahl)]]&lt;&gt;VLOOKUP(BTT[[#This Row],[Verwendete Transaktion (Pflichtauswahl)]],Transaktionen[[Transaktionen]:[Modul]],3,FALSE),"Modul anders","okay"),"")</f>
        <v/>
      </c>
      <c r="AP2934">
        <f>IFERROR(IF(COUNTIFS(BTT[Verwendete Transaktion (Pflichtauswahl)],BTT[[#This Row],[Verwendete Transaktion (Pflichtauswahl)]],BTT[SAP-Modul
(Pflichtauswahl)],"&lt;&gt;"&amp;BTT[[#This Row],[SAP-Modul
(Pflichtauswahl)]])&gt;0,"Modul anders","okay"),"")</f>
        <v/>
      </c>
      <c r="AQ2934">
        <f>IFERROR(IF(COUNTIFS(BTT[Verwendete Transaktion (Pflichtauswahl)],BTT[[#This Row],[Verwendete Transaktion (Pflichtauswahl)]],BTT[Verantwortliches TP
(automatisch)],"&lt;&gt;"&amp;BTT[[#This Row],[Verantwortliches TP
(automatisch)]])&gt;0,"Transaktion mehrfach","okay"),"")</f>
        <v/>
      </c>
      <c r="AR2934">
        <f>IFERROR(IF(COUNTIFS(BTT[Verwendete Transaktion (Pflichtauswahl)],BTT[[#This Row],[Verwendete Transaktion (Pflichtauswahl)]],BTT[Verantwortliches TP
(automatisch)],"&lt;&gt;"&amp;VLOOKUP(aktives_Teilprojekt,Teilprojekte[[Teilprojekte]:[Kürzel]],2,FALSE))&gt;0,"Transaktion mehrfach","okay"),"")</f>
        <v/>
      </c>
      <c r="AS2934" t="inlineStr">
        <is>
          <t>FI2905</t>
        </is>
      </c>
    </row>
    <row r="2935">
      <c r="A2935">
        <f>IFERROR(IF(BTT[[#This Row],[Lfd Nr. 
(aus konsolidierter Datei)]]&lt;&gt;"",BTT[[#This Row],[Lfd Nr. 
(aus konsolidierter Datei)]],VLOOKUP(aktives_Teilprojekt,Teilprojekte[[Teilprojekte]:[Kürzel]],2,FALSE)&amp;ROW(BTT[[#This Row],[Lfd Nr.
(automatisch)]])-2),"")</f>
        <v/>
      </c>
      <c r="B2935" t="inlineStr">
        <is>
          <t>Monats- und Jahresabschluss</t>
        </is>
      </c>
      <c r="D2935" t="inlineStr">
        <is>
          <t>BK-Verrechnung für Afa der gemeinsam genutzten Kostenstellen</t>
        </is>
      </c>
      <c r="E2935">
        <f>IFERROR(IF(NOT(BTT[[#This Row],[Manuelle Änderung des Verantwortliches TP
(Auswahl - bei Bedarf)]]=""),BTT[[#This Row],[Manuelle Änderung des Verantwortliches TP
(Auswahl - bei Bedarf)]],VLOOKUP(BTT[[#This Row],[Hauptprozess
(Pflichtauswahl)]],Hauptprozesse[],3,FALSE)),"")</f>
        <v/>
      </c>
      <c r="G2935" t="inlineStr">
        <is>
          <t>RW-B/A</t>
        </is>
      </c>
      <c r="H2935" t="inlineStr">
        <is>
          <t>FI</t>
        </is>
      </c>
      <c r="I2935" t="inlineStr">
        <is>
          <t>ZFI60</t>
        </is>
      </c>
      <c r="J2935">
        <f>IFERROR(VLOOKUP(BTT[[#This Row],[Verwendete Transaktion (Pflichtauswahl)]],Transaktionen[[Transaktionen]:[Langtext]],2,FALSE),"")</f>
        <v/>
      </c>
      <c r="V2935">
        <f>IFERROR(VLOOKUP(BTT[[#This Row],[Verwendetes Formular
(Auswahl falls relevant)]],Formulare[[Formularbezeichnung]:[Formularname (technisch)]],2,FALSE),"")</f>
        <v/>
      </c>
      <c r="AK2935">
        <f>IF(BTT[[#This Row],[Subprozess
(optionale Auswahl)]]="","okay",IF(VLOOKUP(BTT[[#This Row],[Subprozess
(optionale Auswahl)]],BPML[[Subprozess]:[Zugeordneter Hauptprozess]],3,FALSE)=BTT[[#This Row],[Hauptprozess
(Pflichtauswahl)]],"okay","falscher Subprozess"))</f>
        <v/>
      </c>
      <c r="AL2935">
        <f>IF(aktives_Teilprojekt="Master","",IF(BTT[[#This Row],[Verantwortliches TP
(automatisch)]]=VLOOKUP(aktives_Teilprojekt,Teilprojekte[[Teilprojekte]:[Kürzel]],2,FALSE),"okay","Hauptprozess anderes TP"))</f>
        <v/>
      </c>
      <c r="AM29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5">
        <f>IFERROR(IF(BTT[[#This Row],[SAP-Modul
(Pflichtauswahl)]]&lt;&gt;VLOOKUP(BTT[[#This Row],[Verwendete Transaktion (Pflichtauswahl)]],Transaktionen[[Transaktionen]:[Modul]],3,FALSE),"Modul anders","okay"),"")</f>
        <v/>
      </c>
      <c r="AP2935">
        <f>IFERROR(IF(COUNTIFS(BTT[Verwendete Transaktion (Pflichtauswahl)],BTT[[#This Row],[Verwendete Transaktion (Pflichtauswahl)]],BTT[SAP-Modul
(Pflichtauswahl)],"&lt;&gt;"&amp;BTT[[#This Row],[SAP-Modul
(Pflichtauswahl)]])&gt;0,"Modul anders","okay"),"")</f>
        <v/>
      </c>
      <c r="AQ2935">
        <f>IFERROR(IF(COUNTIFS(BTT[Verwendete Transaktion (Pflichtauswahl)],BTT[[#This Row],[Verwendete Transaktion (Pflichtauswahl)]],BTT[Verantwortliches TP
(automatisch)],"&lt;&gt;"&amp;BTT[[#This Row],[Verantwortliches TP
(automatisch)]])&gt;0,"Transaktion mehrfach","okay"),"")</f>
        <v/>
      </c>
      <c r="AR2935">
        <f>IFERROR(IF(COUNTIFS(BTT[Verwendete Transaktion (Pflichtauswahl)],BTT[[#This Row],[Verwendete Transaktion (Pflichtauswahl)]],BTT[Verantwortliches TP
(automatisch)],"&lt;&gt;"&amp;VLOOKUP(aktives_Teilprojekt,Teilprojekte[[Teilprojekte]:[Kürzel]],2,FALSE))&gt;0,"Transaktion mehrfach","okay"),"")</f>
        <v/>
      </c>
      <c r="AS2935" t="inlineStr">
        <is>
          <t>FI2906</t>
        </is>
      </c>
    </row>
    <row r="2936">
      <c r="A2936">
        <f>IFERROR(IF(BTT[[#This Row],[Lfd Nr. 
(aus konsolidierter Datei)]]&lt;&gt;"",BTT[[#This Row],[Lfd Nr. 
(aus konsolidierter Datei)]],VLOOKUP(aktives_Teilprojekt,Teilprojekte[[Teilprojekte]:[Kürzel]],2,FALSE)&amp;ROW(BTT[[#This Row],[Lfd Nr.
(automatisch)]])-2),"")</f>
        <v/>
      </c>
      <c r="B2936" t="inlineStr">
        <is>
          <t>Monats- und Jahresabschluss</t>
        </is>
      </c>
      <c r="D2936" t="inlineStr">
        <is>
          <t>BK-Verrechnung für Afa der gemeinsam genutzten Kostenstellen</t>
        </is>
      </c>
      <c r="E2936">
        <f>IFERROR(IF(NOT(BTT[[#This Row],[Manuelle Änderung des Verantwortliches TP
(Auswahl - bei Bedarf)]]=""),BTT[[#This Row],[Manuelle Änderung des Verantwortliches TP
(Auswahl - bei Bedarf)]],VLOOKUP(BTT[[#This Row],[Hauptprozess
(Pflichtauswahl)]],Hauptprozesse[],3,FALSE)),"")</f>
        <v/>
      </c>
      <c r="G2936" t="inlineStr">
        <is>
          <t>OE</t>
        </is>
      </c>
      <c r="H2936" t="inlineStr">
        <is>
          <t>FI</t>
        </is>
      </c>
      <c r="I2936" t="inlineStr">
        <is>
          <t>FS10N</t>
        </is>
      </c>
      <c r="J2936">
        <f>IFERROR(VLOOKUP(BTT[[#This Row],[Verwendete Transaktion (Pflichtauswahl)]],Transaktionen[[Transaktionen]:[Langtext]],2,FALSE),"")</f>
        <v/>
      </c>
      <c r="V2936">
        <f>IFERROR(VLOOKUP(BTT[[#This Row],[Verwendetes Formular
(Auswahl falls relevant)]],Formulare[[Formularbezeichnung]:[Formularname (technisch)]],2,FALSE),"")</f>
        <v/>
      </c>
      <c r="AK2936">
        <f>IF(BTT[[#This Row],[Subprozess
(optionale Auswahl)]]="","okay",IF(VLOOKUP(BTT[[#This Row],[Subprozess
(optionale Auswahl)]],BPML[[Subprozess]:[Zugeordneter Hauptprozess]],3,FALSE)=BTT[[#This Row],[Hauptprozess
(Pflichtauswahl)]],"okay","falscher Subprozess"))</f>
        <v/>
      </c>
      <c r="AL2936">
        <f>IF(aktives_Teilprojekt="Master","",IF(BTT[[#This Row],[Verantwortliches TP
(automatisch)]]=VLOOKUP(aktives_Teilprojekt,Teilprojekte[[Teilprojekte]:[Kürzel]],2,FALSE),"okay","Hauptprozess anderes TP"))</f>
        <v/>
      </c>
      <c r="AM29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6">
        <f>IFERROR(IF(BTT[[#This Row],[SAP-Modul
(Pflichtauswahl)]]&lt;&gt;VLOOKUP(BTT[[#This Row],[Verwendete Transaktion (Pflichtauswahl)]],Transaktionen[[Transaktionen]:[Modul]],3,FALSE),"Modul anders","okay"),"")</f>
        <v/>
      </c>
      <c r="AP2936">
        <f>IFERROR(IF(COUNTIFS(BTT[Verwendete Transaktion (Pflichtauswahl)],BTT[[#This Row],[Verwendete Transaktion (Pflichtauswahl)]],BTT[SAP-Modul
(Pflichtauswahl)],"&lt;&gt;"&amp;BTT[[#This Row],[SAP-Modul
(Pflichtauswahl)]])&gt;0,"Modul anders","okay"),"")</f>
        <v/>
      </c>
      <c r="AQ2936">
        <f>IFERROR(IF(COUNTIFS(BTT[Verwendete Transaktion (Pflichtauswahl)],BTT[[#This Row],[Verwendete Transaktion (Pflichtauswahl)]],BTT[Verantwortliches TP
(automatisch)],"&lt;&gt;"&amp;BTT[[#This Row],[Verantwortliches TP
(automatisch)]])&gt;0,"Transaktion mehrfach","okay"),"")</f>
        <v/>
      </c>
      <c r="AR2936">
        <f>IFERROR(IF(COUNTIFS(BTT[Verwendete Transaktion (Pflichtauswahl)],BTT[[#This Row],[Verwendete Transaktion (Pflichtauswahl)]],BTT[Verantwortliches TP
(automatisch)],"&lt;&gt;"&amp;VLOOKUP(aktives_Teilprojekt,Teilprojekte[[Teilprojekte]:[Kürzel]],2,FALSE))&gt;0,"Transaktion mehrfach","okay"),"")</f>
        <v/>
      </c>
      <c r="AS2936" t="inlineStr">
        <is>
          <t>FI2907</t>
        </is>
      </c>
    </row>
    <row r="2937">
      <c r="A2937">
        <f>IFERROR(IF(BTT[[#This Row],[Lfd Nr. 
(aus konsolidierter Datei)]]&lt;&gt;"",BTT[[#This Row],[Lfd Nr. 
(aus konsolidierter Datei)]],VLOOKUP(aktives_Teilprojekt,Teilprojekte[[Teilprojekte]:[Kürzel]],2,FALSE)&amp;ROW(BTT[[#This Row],[Lfd Nr.
(automatisch)]])-2),"")</f>
        <v/>
      </c>
      <c r="B2937" t="inlineStr">
        <is>
          <t>Monats- und Jahresabschluss</t>
        </is>
      </c>
      <c r="D2937" t="inlineStr">
        <is>
          <t>BK-Verrechnung für Afa der gemeinsam genutzten Kostenstellen</t>
        </is>
      </c>
      <c r="E2937">
        <f>IFERROR(IF(NOT(BTT[[#This Row],[Manuelle Änderung des Verantwortliches TP
(Auswahl - bei Bedarf)]]=""),BTT[[#This Row],[Manuelle Änderung des Verantwortliches TP
(Auswahl - bei Bedarf)]],VLOOKUP(BTT[[#This Row],[Hauptprozess
(Pflichtauswahl)]],Hauptprozesse[],3,FALSE)),"")</f>
        <v/>
      </c>
      <c r="G2937" t="inlineStr">
        <is>
          <t>OE</t>
        </is>
      </c>
      <c r="H2937" t="inlineStr">
        <is>
          <t>FI</t>
        </is>
      </c>
      <c r="I2937" t="inlineStr">
        <is>
          <t>FBL3N</t>
        </is>
      </c>
      <c r="J2937">
        <f>IFERROR(VLOOKUP(BTT[[#This Row],[Verwendete Transaktion (Pflichtauswahl)]],Transaktionen[[Transaktionen]:[Langtext]],2,FALSE),"")</f>
        <v/>
      </c>
      <c r="V2937">
        <f>IFERROR(VLOOKUP(BTT[[#This Row],[Verwendetes Formular
(Auswahl falls relevant)]],Formulare[[Formularbezeichnung]:[Formularname (technisch)]],2,FALSE),"")</f>
        <v/>
      </c>
      <c r="AK2937">
        <f>IF(BTT[[#This Row],[Subprozess
(optionale Auswahl)]]="","okay",IF(VLOOKUP(BTT[[#This Row],[Subprozess
(optionale Auswahl)]],BPML[[Subprozess]:[Zugeordneter Hauptprozess]],3,FALSE)=BTT[[#This Row],[Hauptprozess
(Pflichtauswahl)]],"okay","falscher Subprozess"))</f>
        <v/>
      </c>
      <c r="AL2937">
        <f>IF(aktives_Teilprojekt="Master","",IF(BTT[[#This Row],[Verantwortliches TP
(automatisch)]]=VLOOKUP(aktives_Teilprojekt,Teilprojekte[[Teilprojekte]:[Kürzel]],2,FALSE),"okay","Hauptprozess anderes TP"))</f>
        <v/>
      </c>
      <c r="AM29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7">
        <f>IFERROR(IF(BTT[[#This Row],[SAP-Modul
(Pflichtauswahl)]]&lt;&gt;VLOOKUP(BTT[[#This Row],[Verwendete Transaktion (Pflichtauswahl)]],Transaktionen[[Transaktionen]:[Modul]],3,FALSE),"Modul anders","okay"),"")</f>
        <v/>
      </c>
      <c r="AP2937">
        <f>IFERROR(IF(COUNTIFS(BTT[Verwendete Transaktion (Pflichtauswahl)],BTT[[#This Row],[Verwendete Transaktion (Pflichtauswahl)]],BTT[SAP-Modul
(Pflichtauswahl)],"&lt;&gt;"&amp;BTT[[#This Row],[SAP-Modul
(Pflichtauswahl)]])&gt;0,"Modul anders","okay"),"")</f>
        <v/>
      </c>
      <c r="AQ2937">
        <f>IFERROR(IF(COUNTIFS(BTT[Verwendete Transaktion (Pflichtauswahl)],BTT[[#This Row],[Verwendete Transaktion (Pflichtauswahl)]],BTT[Verantwortliches TP
(automatisch)],"&lt;&gt;"&amp;BTT[[#This Row],[Verantwortliches TP
(automatisch)]])&gt;0,"Transaktion mehrfach","okay"),"")</f>
        <v/>
      </c>
      <c r="AR2937">
        <f>IFERROR(IF(COUNTIFS(BTT[Verwendete Transaktion (Pflichtauswahl)],BTT[[#This Row],[Verwendete Transaktion (Pflichtauswahl)]],BTT[Verantwortliches TP
(automatisch)],"&lt;&gt;"&amp;VLOOKUP(aktives_Teilprojekt,Teilprojekte[[Teilprojekte]:[Kürzel]],2,FALSE))&gt;0,"Transaktion mehrfach","okay"),"")</f>
        <v/>
      </c>
      <c r="AS2937" t="inlineStr">
        <is>
          <t>FI2908</t>
        </is>
      </c>
    </row>
    <row r="2938">
      <c r="A2938">
        <f>IFERROR(IF(BTT[[#This Row],[Lfd Nr. 
(aus konsolidierter Datei)]]&lt;&gt;"",BTT[[#This Row],[Lfd Nr. 
(aus konsolidierter Datei)]],VLOOKUP(aktives_Teilprojekt,Teilprojekte[[Teilprojekte]:[Kürzel]],2,FALSE)&amp;ROW(BTT[[#This Row],[Lfd Nr.
(automatisch)]])-2),"")</f>
        <v/>
      </c>
      <c r="B2938" t="inlineStr">
        <is>
          <t>Monats- und Jahresabschluss</t>
        </is>
      </c>
      <c r="D2938" t="inlineStr">
        <is>
          <t xml:space="preserve">Periodensperre überprüfen </t>
        </is>
      </c>
      <c r="E2938">
        <f>IFERROR(IF(NOT(BTT[[#This Row],[Manuelle Änderung des Verantwortliches TP
(Auswahl - bei Bedarf)]]=""),BTT[[#This Row],[Manuelle Änderung des Verantwortliches TP
(Auswahl - bei Bedarf)]],VLOOKUP(BTT[[#This Row],[Hauptprozess
(Pflichtauswahl)]],Hauptprozesse[],3,FALSE)),"")</f>
        <v/>
      </c>
      <c r="G2938" t="inlineStr">
        <is>
          <t>OE</t>
        </is>
      </c>
      <c r="H2938" t="inlineStr">
        <is>
          <t>CO</t>
        </is>
      </c>
      <c r="I2938" t="inlineStr">
        <is>
          <t>OKP1</t>
        </is>
      </c>
      <c r="J2938">
        <f>IFERROR(VLOOKUP(BTT[[#This Row],[Verwendete Transaktion (Pflichtauswahl)]],Transaktionen[[Transaktionen]:[Langtext]],2,FALSE),"")</f>
        <v/>
      </c>
      <c r="V2938">
        <f>IFERROR(VLOOKUP(BTT[[#This Row],[Verwendetes Formular
(Auswahl falls relevant)]],Formulare[[Formularbezeichnung]:[Formularname (technisch)]],2,FALSE),"")</f>
        <v/>
      </c>
      <c r="AK2938">
        <f>IF(BTT[[#This Row],[Subprozess
(optionale Auswahl)]]="","okay",IF(VLOOKUP(BTT[[#This Row],[Subprozess
(optionale Auswahl)]],BPML[[Subprozess]:[Zugeordneter Hauptprozess]],3,FALSE)=BTT[[#This Row],[Hauptprozess
(Pflichtauswahl)]],"okay","falscher Subprozess"))</f>
        <v/>
      </c>
      <c r="AL2938">
        <f>IF(aktives_Teilprojekt="Master","",IF(BTT[[#This Row],[Verantwortliches TP
(automatisch)]]=VLOOKUP(aktives_Teilprojekt,Teilprojekte[[Teilprojekte]:[Kürzel]],2,FALSE),"okay","Hauptprozess anderes TP"))</f>
        <v/>
      </c>
      <c r="AM29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8">
        <f>IFERROR(IF(BTT[[#This Row],[SAP-Modul
(Pflichtauswahl)]]&lt;&gt;VLOOKUP(BTT[[#This Row],[Verwendete Transaktion (Pflichtauswahl)]],Transaktionen[[Transaktionen]:[Modul]],3,FALSE),"Modul anders","okay"),"")</f>
        <v/>
      </c>
      <c r="AP2938">
        <f>IFERROR(IF(COUNTIFS(BTT[Verwendete Transaktion (Pflichtauswahl)],BTT[[#This Row],[Verwendete Transaktion (Pflichtauswahl)]],BTT[SAP-Modul
(Pflichtauswahl)],"&lt;&gt;"&amp;BTT[[#This Row],[SAP-Modul
(Pflichtauswahl)]])&gt;0,"Modul anders","okay"),"")</f>
        <v/>
      </c>
      <c r="AQ2938">
        <f>IFERROR(IF(COUNTIFS(BTT[Verwendete Transaktion (Pflichtauswahl)],BTT[[#This Row],[Verwendete Transaktion (Pflichtauswahl)]],BTT[Verantwortliches TP
(automatisch)],"&lt;&gt;"&amp;BTT[[#This Row],[Verantwortliches TP
(automatisch)]])&gt;0,"Transaktion mehrfach","okay"),"")</f>
        <v/>
      </c>
      <c r="AR2938">
        <f>IFERROR(IF(COUNTIFS(BTT[Verwendete Transaktion (Pflichtauswahl)],BTT[[#This Row],[Verwendete Transaktion (Pflichtauswahl)]],BTT[Verantwortliches TP
(automatisch)],"&lt;&gt;"&amp;VLOOKUP(aktives_Teilprojekt,Teilprojekte[[Teilprojekte]:[Kürzel]],2,FALSE))&gt;0,"Transaktion mehrfach","okay"),"")</f>
        <v/>
      </c>
      <c r="AS2938" t="inlineStr">
        <is>
          <t>FI2909</t>
        </is>
      </c>
    </row>
    <row r="2939">
      <c r="A2939">
        <f>IFERROR(IF(BTT[[#This Row],[Lfd Nr. 
(aus konsolidierter Datei)]]&lt;&gt;"",BTT[[#This Row],[Lfd Nr. 
(aus konsolidierter Datei)]],VLOOKUP(aktives_Teilprojekt,Teilprojekte[[Teilprojekte]:[Kürzel]],2,FALSE)&amp;ROW(BTT[[#This Row],[Lfd Nr.
(automatisch)]])-2),"")</f>
        <v/>
      </c>
      <c r="B2939" t="inlineStr">
        <is>
          <t>Monats- und Jahresabschluss</t>
        </is>
      </c>
      <c r="D2939" t="inlineStr">
        <is>
          <t>Verteilung gebuchte kalk. Afa innerhalb der OE WV-R VKAFA1</t>
        </is>
      </c>
      <c r="E2939">
        <f>IFERROR(IF(NOT(BTT[[#This Row],[Manuelle Änderung des Verantwortliches TP
(Auswahl - bei Bedarf)]]=""),BTT[[#This Row],[Manuelle Änderung des Verantwortliches TP
(Auswahl - bei Bedarf)]],VLOOKUP(BTT[[#This Row],[Hauptprozess
(Pflichtauswahl)]],Hauptprozesse[],3,FALSE)),"")</f>
        <v/>
      </c>
      <c r="G2939" t="inlineStr">
        <is>
          <t>OE</t>
        </is>
      </c>
      <c r="H2939" t="inlineStr">
        <is>
          <t>CO</t>
        </is>
      </c>
      <c r="I2939" t="inlineStr">
        <is>
          <t>KSV5</t>
        </is>
      </c>
      <c r="J2939">
        <f>IFERROR(VLOOKUP(BTT[[#This Row],[Verwendete Transaktion (Pflichtauswahl)]],Transaktionen[[Transaktionen]:[Langtext]],2,FALSE),"")</f>
        <v/>
      </c>
      <c r="V2939">
        <f>IFERROR(VLOOKUP(BTT[[#This Row],[Verwendetes Formular
(Auswahl falls relevant)]],Formulare[[Formularbezeichnung]:[Formularname (technisch)]],2,FALSE),"")</f>
        <v/>
      </c>
      <c r="AK2939">
        <f>IF(BTT[[#This Row],[Subprozess
(optionale Auswahl)]]="","okay",IF(VLOOKUP(BTT[[#This Row],[Subprozess
(optionale Auswahl)]],BPML[[Subprozess]:[Zugeordneter Hauptprozess]],3,FALSE)=BTT[[#This Row],[Hauptprozess
(Pflichtauswahl)]],"okay","falscher Subprozess"))</f>
        <v/>
      </c>
      <c r="AL2939">
        <f>IF(aktives_Teilprojekt="Master","",IF(BTT[[#This Row],[Verantwortliches TP
(automatisch)]]=VLOOKUP(aktives_Teilprojekt,Teilprojekte[[Teilprojekte]:[Kürzel]],2,FALSE),"okay","Hauptprozess anderes TP"))</f>
        <v/>
      </c>
      <c r="AM29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39">
        <f>IFERROR(IF(BTT[[#This Row],[SAP-Modul
(Pflichtauswahl)]]&lt;&gt;VLOOKUP(BTT[[#This Row],[Verwendete Transaktion (Pflichtauswahl)]],Transaktionen[[Transaktionen]:[Modul]],3,FALSE),"Modul anders","okay"),"")</f>
        <v/>
      </c>
      <c r="AP2939">
        <f>IFERROR(IF(COUNTIFS(BTT[Verwendete Transaktion (Pflichtauswahl)],BTT[[#This Row],[Verwendete Transaktion (Pflichtauswahl)]],BTT[SAP-Modul
(Pflichtauswahl)],"&lt;&gt;"&amp;BTT[[#This Row],[SAP-Modul
(Pflichtauswahl)]])&gt;0,"Modul anders","okay"),"")</f>
        <v/>
      </c>
      <c r="AQ2939">
        <f>IFERROR(IF(COUNTIFS(BTT[Verwendete Transaktion (Pflichtauswahl)],BTT[[#This Row],[Verwendete Transaktion (Pflichtauswahl)]],BTT[Verantwortliches TP
(automatisch)],"&lt;&gt;"&amp;BTT[[#This Row],[Verantwortliches TP
(automatisch)]])&gt;0,"Transaktion mehrfach","okay"),"")</f>
        <v/>
      </c>
      <c r="AR2939">
        <f>IFERROR(IF(COUNTIFS(BTT[Verwendete Transaktion (Pflichtauswahl)],BTT[[#This Row],[Verwendete Transaktion (Pflichtauswahl)]],BTT[Verantwortliches TP
(automatisch)],"&lt;&gt;"&amp;VLOOKUP(aktives_Teilprojekt,Teilprojekte[[Teilprojekte]:[Kürzel]],2,FALSE))&gt;0,"Transaktion mehrfach","okay"),"")</f>
        <v/>
      </c>
      <c r="AS2939" t="inlineStr">
        <is>
          <t>FI2910</t>
        </is>
      </c>
    </row>
    <row r="2940">
      <c r="A2940">
        <f>IFERROR(IF(BTT[[#This Row],[Lfd Nr. 
(aus konsolidierter Datei)]]&lt;&gt;"",BTT[[#This Row],[Lfd Nr. 
(aus konsolidierter Datei)]],VLOOKUP(aktives_Teilprojekt,Teilprojekte[[Teilprojekte]:[Kürzel]],2,FALSE)&amp;ROW(BTT[[#This Row],[Lfd Nr.
(automatisch)]])-2),"")</f>
        <v/>
      </c>
      <c r="B2940" t="inlineStr">
        <is>
          <t>Monats- und Jahresabschluss</t>
        </is>
      </c>
      <c r="D2940" t="inlineStr">
        <is>
          <t>Verteilung gebuchte kalk. Afa innerhalb der OE WV-R VKAFA2</t>
        </is>
      </c>
      <c r="E2940">
        <f>IFERROR(IF(NOT(BTT[[#This Row],[Manuelle Änderung des Verantwortliches TP
(Auswahl - bei Bedarf)]]=""),BTT[[#This Row],[Manuelle Änderung des Verantwortliches TP
(Auswahl - bei Bedarf)]],VLOOKUP(BTT[[#This Row],[Hauptprozess
(Pflichtauswahl)]],Hauptprozesse[],3,FALSE)),"")</f>
        <v/>
      </c>
      <c r="G2940" t="inlineStr">
        <is>
          <t>OE</t>
        </is>
      </c>
      <c r="H2940" t="inlineStr">
        <is>
          <t>CO</t>
        </is>
      </c>
      <c r="I2940" t="inlineStr">
        <is>
          <t>S_ALR_87013611</t>
        </is>
      </c>
      <c r="J2940">
        <f>IFERROR(VLOOKUP(BTT[[#This Row],[Verwendete Transaktion (Pflichtauswahl)]],Transaktionen[[Transaktionen]:[Langtext]],2,FALSE),"")</f>
        <v/>
      </c>
      <c r="V2940">
        <f>IFERROR(VLOOKUP(BTT[[#This Row],[Verwendetes Formular
(Auswahl falls relevant)]],Formulare[[Formularbezeichnung]:[Formularname (technisch)]],2,FALSE),"")</f>
        <v/>
      </c>
      <c r="AK2940">
        <f>IF(BTT[[#This Row],[Subprozess
(optionale Auswahl)]]="","okay",IF(VLOOKUP(BTT[[#This Row],[Subprozess
(optionale Auswahl)]],BPML[[Subprozess]:[Zugeordneter Hauptprozess]],3,FALSE)=BTT[[#This Row],[Hauptprozess
(Pflichtauswahl)]],"okay","falscher Subprozess"))</f>
        <v/>
      </c>
      <c r="AL2940">
        <f>IF(aktives_Teilprojekt="Master","",IF(BTT[[#This Row],[Verantwortliches TP
(automatisch)]]=VLOOKUP(aktives_Teilprojekt,Teilprojekte[[Teilprojekte]:[Kürzel]],2,FALSE),"okay","Hauptprozess anderes TP"))</f>
        <v/>
      </c>
      <c r="AM29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0">
        <f>IFERROR(IF(BTT[[#This Row],[SAP-Modul
(Pflichtauswahl)]]&lt;&gt;VLOOKUP(BTT[[#This Row],[Verwendete Transaktion (Pflichtauswahl)]],Transaktionen[[Transaktionen]:[Modul]],3,FALSE),"Modul anders","okay"),"")</f>
        <v/>
      </c>
      <c r="AP2940">
        <f>IFERROR(IF(COUNTIFS(BTT[Verwendete Transaktion (Pflichtauswahl)],BTT[[#This Row],[Verwendete Transaktion (Pflichtauswahl)]],BTT[SAP-Modul
(Pflichtauswahl)],"&lt;&gt;"&amp;BTT[[#This Row],[SAP-Modul
(Pflichtauswahl)]])&gt;0,"Modul anders","okay"),"")</f>
        <v/>
      </c>
      <c r="AQ2940">
        <f>IFERROR(IF(COUNTIFS(BTT[Verwendete Transaktion (Pflichtauswahl)],BTT[[#This Row],[Verwendete Transaktion (Pflichtauswahl)]],BTT[Verantwortliches TP
(automatisch)],"&lt;&gt;"&amp;BTT[[#This Row],[Verantwortliches TP
(automatisch)]])&gt;0,"Transaktion mehrfach","okay"),"")</f>
        <v/>
      </c>
      <c r="AR2940">
        <f>IFERROR(IF(COUNTIFS(BTT[Verwendete Transaktion (Pflichtauswahl)],BTT[[#This Row],[Verwendete Transaktion (Pflichtauswahl)]],BTT[Verantwortliches TP
(automatisch)],"&lt;&gt;"&amp;VLOOKUP(aktives_Teilprojekt,Teilprojekte[[Teilprojekte]:[Kürzel]],2,FALSE))&gt;0,"Transaktion mehrfach","okay"),"")</f>
        <v/>
      </c>
      <c r="AS2940" t="inlineStr">
        <is>
          <t>FI2911</t>
        </is>
      </c>
    </row>
    <row r="2941">
      <c r="A2941">
        <f>IFERROR(IF(BTT[[#This Row],[Lfd Nr. 
(aus konsolidierter Datei)]]&lt;&gt;"",BTT[[#This Row],[Lfd Nr. 
(aus konsolidierter Datei)]],VLOOKUP(aktives_Teilprojekt,Teilprojekte[[Teilprojekte]:[Kürzel]],2,FALSE)&amp;ROW(BTT[[#This Row],[Lfd Nr.
(automatisch)]])-2),"")</f>
        <v/>
      </c>
      <c r="B2941" t="inlineStr">
        <is>
          <t>Monats- und Jahresabschluss</t>
        </is>
      </c>
      <c r="D2941" t="inlineStr">
        <is>
          <t>Ust. zu CO-Vorgängen (RKL)</t>
        </is>
      </c>
      <c r="E2941">
        <f>IFERROR(IF(NOT(BTT[[#This Row],[Manuelle Änderung des Verantwortliches TP
(Auswahl - bei Bedarf)]]=""),BTT[[#This Row],[Manuelle Änderung des Verantwortliches TP
(Auswahl - bei Bedarf)]],VLOOKUP(BTT[[#This Row],[Hauptprozess
(Pflichtauswahl)]],Hauptprozesse[],3,FALSE)),"")</f>
        <v/>
      </c>
      <c r="G2941" t="inlineStr">
        <is>
          <t>OE</t>
        </is>
      </c>
      <c r="H2941" t="inlineStr">
        <is>
          <t>FI</t>
        </is>
      </c>
      <c r="I2941" t="inlineStr">
        <is>
          <t>ZFI11</t>
        </is>
      </c>
      <c r="J2941">
        <f>IFERROR(VLOOKUP(BTT[[#This Row],[Verwendete Transaktion (Pflichtauswahl)]],Transaktionen[[Transaktionen]:[Langtext]],2,FALSE),"")</f>
        <v/>
      </c>
      <c r="V2941">
        <f>IFERROR(VLOOKUP(BTT[[#This Row],[Verwendetes Formular
(Auswahl falls relevant)]],Formulare[[Formularbezeichnung]:[Formularname (technisch)]],2,FALSE),"")</f>
        <v/>
      </c>
      <c r="AK2941">
        <f>IF(BTT[[#This Row],[Subprozess
(optionale Auswahl)]]="","okay",IF(VLOOKUP(BTT[[#This Row],[Subprozess
(optionale Auswahl)]],BPML[[Subprozess]:[Zugeordneter Hauptprozess]],3,FALSE)=BTT[[#This Row],[Hauptprozess
(Pflichtauswahl)]],"okay","falscher Subprozess"))</f>
        <v/>
      </c>
      <c r="AL2941">
        <f>IF(aktives_Teilprojekt="Master","",IF(BTT[[#This Row],[Verantwortliches TP
(automatisch)]]=VLOOKUP(aktives_Teilprojekt,Teilprojekte[[Teilprojekte]:[Kürzel]],2,FALSE),"okay","Hauptprozess anderes TP"))</f>
        <v/>
      </c>
      <c r="AM29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1">
        <f>IFERROR(IF(BTT[[#This Row],[SAP-Modul
(Pflichtauswahl)]]&lt;&gt;VLOOKUP(BTT[[#This Row],[Verwendete Transaktion (Pflichtauswahl)]],Transaktionen[[Transaktionen]:[Modul]],3,FALSE),"Modul anders","okay"),"")</f>
        <v/>
      </c>
      <c r="AP2941">
        <f>IFERROR(IF(COUNTIFS(BTT[Verwendete Transaktion (Pflichtauswahl)],BTT[[#This Row],[Verwendete Transaktion (Pflichtauswahl)]],BTT[SAP-Modul
(Pflichtauswahl)],"&lt;&gt;"&amp;BTT[[#This Row],[SAP-Modul
(Pflichtauswahl)]])&gt;0,"Modul anders","okay"),"")</f>
        <v/>
      </c>
      <c r="AQ2941">
        <f>IFERROR(IF(COUNTIFS(BTT[Verwendete Transaktion (Pflichtauswahl)],BTT[[#This Row],[Verwendete Transaktion (Pflichtauswahl)]],BTT[Verantwortliches TP
(automatisch)],"&lt;&gt;"&amp;BTT[[#This Row],[Verantwortliches TP
(automatisch)]])&gt;0,"Transaktion mehrfach","okay"),"")</f>
        <v/>
      </c>
      <c r="AR2941">
        <f>IFERROR(IF(COUNTIFS(BTT[Verwendete Transaktion (Pflichtauswahl)],BTT[[#This Row],[Verwendete Transaktion (Pflichtauswahl)]],BTT[Verantwortliches TP
(automatisch)],"&lt;&gt;"&amp;VLOOKUP(aktives_Teilprojekt,Teilprojekte[[Teilprojekte]:[Kürzel]],2,FALSE))&gt;0,"Transaktion mehrfach","okay"),"")</f>
        <v/>
      </c>
      <c r="AS2941" t="inlineStr">
        <is>
          <t>FI2912</t>
        </is>
      </c>
    </row>
    <row r="2942">
      <c r="A2942">
        <f>IFERROR(IF(BTT[[#This Row],[Lfd Nr. 
(aus konsolidierter Datei)]]&lt;&gt;"",BTT[[#This Row],[Lfd Nr. 
(aus konsolidierter Datei)]],VLOOKUP(aktives_Teilprojekt,Teilprojekte[[Teilprojekte]:[Kürzel]],2,FALSE)&amp;ROW(BTT[[#This Row],[Lfd Nr.
(automatisch)]])-2),"")</f>
        <v/>
      </c>
      <c r="B2942" t="inlineStr">
        <is>
          <t>Monats- und Jahresabschluss</t>
        </is>
      </c>
      <c r="D2942" t="inlineStr">
        <is>
          <t>Ust. zu CO-Vorgängen (RKL)</t>
        </is>
      </c>
      <c r="E2942">
        <f>IFERROR(IF(NOT(BTT[[#This Row],[Manuelle Änderung des Verantwortliches TP
(Auswahl - bei Bedarf)]]=""),BTT[[#This Row],[Manuelle Änderung des Verantwortliches TP
(Auswahl - bei Bedarf)]],VLOOKUP(BTT[[#This Row],[Hauptprozess
(Pflichtauswahl)]],Hauptprozesse[],3,FALSE)),"")</f>
        <v/>
      </c>
      <c r="G2942" t="inlineStr">
        <is>
          <t>OE</t>
        </is>
      </c>
      <c r="H2942" t="inlineStr">
        <is>
          <t>BC</t>
        </is>
      </c>
      <c r="I2942" t="inlineStr">
        <is>
          <t>SM35</t>
        </is>
      </c>
      <c r="J2942">
        <f>IFERROR(VLOOKUP(BTT[[#This Row],[Verwendete Transaktion (Pflichtauswahl)]],Transaktionen[[Transaktionen]:[Langtext]],2,FALSE),"")</f>
        <v/>
      </c>
      <c r="V2942">
        <f>IFERROR(VLOOKUP(BTT[[#This Row],[Verwendetes Formular
(Auswahl falls relevant)]],Formulare[[Formularbezeichnung]:[Formularname (technisch)]],2,FALSE),"")</f>
        <v/>
      </c>
      <c r="AK2942">
        <f>IF(BTT[[#This Row],[Subprozess
(optionale Auswahl)]]="","okay",IF(VLOOKUP(BTT[[#This Row],[Subprozess
(optionale Auswahl)]],BPML[[Subprozess]:[Zugeordneter Hauptprozess]],3,FALSE)=BTT[[#This Row],[Hauptprozess
(Pflichtauswahl)]],"okay","falscher Subprozess"))</f>
        <v/>
      </c>
      <c r="AL2942">
        <f>IF(aktives_Teilprojekt="Master","",IF(BTT[[#This Row],[Verantwortliches TP
(automatisch)]]=VLOOKUP(aktives_Teilprojekt,Teilprojekte[[Teilprojekte]:[Kürzel]],2,FALSE),"okay","Hauptprozess anderes TP"))</f>
        <v/>
      </c>
      <c r="AM29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2">
        <f>IFERROR(IF(BTT[[#This Row],[SAP-Modul
(Pflichtauswahl)]]&lt;&gt;VLOOKUP(BTT[[#This Row],[Verwendete Transaktion (Pflichtauswahl)]],Transaktionen[[Transaktionen]:[Modul]],3,FALSE),"Modul anders","okay"),"")</f>
        <v/>
      </c>
      <c r="AP2942">
        <f>IFERROR(IF(COUNTIFS(BTT[Verwendete Transaktion (Pflichtauswahl)],BTT[[#This Row],[Verwendete Transaktion (Pflichtauswahl)]],BTT[SAP-Modul
(Pflichtauswahl)],"&lt;&gt;"&amp;BTT[[#This Row],[SAP-Modul
(Pflichtauswahl)]])&gt;0,"Modul anders","okay"),"")</f>
        <v/>
      </c>
      <c r="AQ2942">
        <f>IFERROR(IF(COUNTIFS(BTT[Verwendete Transaktion (Pflichtauswahl)],BTT[[#This Row],[Verwendete Transaktion (Pflichtauswahl)]],BTT[Verantwortliches TP
(automatisch)],"&lt;&gt;"&amp;BTT[[#This Row],[Verantwortliches TP
(automatisch)]])&gt;0,"Transaktion mehrfach","okay"),"")</f>
        <v/>
      </c>
      <c r="AR2942">
        <f>IFERROR(IF(COUNTIFS(BTT[Verwendete Transaktion (Pflichtauswahl)],BTT[[#This Row],[Verwendete Transaktion (Pflichtauswahl)]],BTT[Verantwortliches TP
(automatisch)],"&lt;&gt;"&amp;VLOOKUP(aktives_Teilprojekt,Teilprojekte[[Teilprojekte]:[Kürzel]],2,FALSE))&gt;0,"Transaktion mehrfach","okay"),"")</f>
        <v/>
      </c>
      <c r="AS2942" t="inlineStr">
        <is>
          <t>FI2913</t>
        </is>
      </c>
    </row>
    <row r="2943">
      <c r="A2943">
        <f>IFERROR(IF(BTT[[#This Row],[Lfd Nr. 
(aus konsolidierter Datei)]]&lt;&gt;"",BTT[[#This Row],[Lfd Nr. 
(aus konsolidierter Datei)]],VLOOKUP(aktives_Teilprojekt,Teilprojekte[[Teilprojekte]:[Kürzel]],2,FALSE)&amp;ROW(BTT[[#This Row],[Lfd Nr.
(automatisch)]])-2),"")</f>
        <v/>
      </c>
      <c r="B2943" t="inlineStr">
        <is>
          <t>Monats- und Jahresabschluss</t>
        </is>
      </c>
      <c r="D2943" t="inlineStr">
        <is>
          <t>Ust. zu CO-Vorgängen (RKL)</t>
        </is>
      </c>
      <c r="E2943">
        <f>IFERROR(IF(NOT(BTT[[#This Row],[Manuelle Änderung des Verantwortliches TP
(Auswahl - bei Bedarf)]]=""),BTT[[#This Row],[Manuelle Änderung des Verantwortliches TP
(Auswahl - bei Bedarf)]],VLOOKUP(BTT[[#This Row],[Hauptprozess
(Pflichtauswahl)]],Hauptprozesse[],3,FALSE)),"")</f>
        <v/>
      </c>
      <c r="G2943" t="inlineStr">
        <is>
          <t>OE</t>
        </is>
      </c>
      <c r="H2943" t="inlineStr">
        <is>
          <t>FI</t>
        </is>
      </c>
      <c r="I2943" t="inlineStr">
        <is>
          <t>FBL3N</t>
        </is>
      </c>
      <c r="J2943">
        <f>IFERROR(VLOOKUP(BTT[[#This Row],[Verwendete Transaktion (Pflichtauswahl)]],Transaktionen[[Transaktionen]:[Langtext]],2,FALSE),"")</f>
        <v/>
      </c>
      <c r="V2943">
        <f>IFERROR(VLOOKUP(BTT[[#This Row],[Verwendetes Formular
(Auswahl falls relevant)]],Formulare[[Formularbezeichnung]:[Formularname (technisch)]],2,FALSE),"")</f>
        <v/>
      </c>
      <c r="AK2943">
        <f>IF(BTT[[#This Row],[Subprozess
(optionale Auswahl)]]="","okay",IF(VLOOKUP(BTT[[#This Row],[Subprozess
(optionale Auswahl)]],BPML[[Subprozess]:[Zugeordneter Hauptprozess]],3,FALSE)=BTT[[#This Row],[Hauptprozess
(Pflichtauswahl)]],"okay","falscher Subprozess"))</f>
        <v/>
      </c>
      <c r="AL2943">
        <f>IF(aktives_Teilprojekt="Master","",IF(BTT[[#This Row],[Verantwortliches TP
(automatisch)]]=VLOOKUP(aktives_Teilprojekt,Teilprojekte[[Teilprojekte]:[Kürzel]],2,FALSE),"okay","Hauptprozess anderes TP"))</f>
        <v/>
      </c>
      <c r="AM29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3">
        <f>IFERROR(IF(BTT[[#This Row],[SAP-Modul
(Pflichtauswahl)]]&lt;&gt;VLOOKUP(BTT[[#This Row],[Verwendete Transaktion (Pflichtauswahl)]],Transaktionen[[Transaktionen]:[Modul]],3,FALSE),"Modul anders","okay"),"")</f>
        <v/>
      </c>
      <c r="AP2943">
        <f>IFERROR(IF(COUNTIFS(BTT[Verwendete Transaktion (Pflichtauswahl)],BTT[[#This Row],[Verwendete Transaktion (Pflichtauswahl)]],BTT[SAP-Modul
(Pflichtauswahl)],"&lt;&gt;"&amp;BTT[[#This Row],[SAP-Modul
(Pflichtauswahl)]])&gt;0,"Modul anders","okay"),"")</f>
        <v/>
      </c>
      <c r="AQ2943">
        <f>IFERROR(IF(COUNTIFS(BTT[Verwendete Transaktion (Pflichtauswahl)],BTT[[#This Row],[Verwendete Transaktion (Pflichtauswahl)]],BTT[Verantwortliches TP
(automatisch)],"&lt;&gt;"&amp;BTT[[#This Row],[Verantwortliches TP
(automatisch)]])&gt;0,"Transaktion mehrfach","okay"),"")</f>
        <v/>
      </c>
      <c r="AR2943">
        <f>IFERROR(IF(COUNTIFS(BTT[Verwendete Transaktion (Pflichtauswahl)],BTT[[#This Row],[Verwendete Transaktion (Pflichtauswahl)]],BTT[Verantwortliches TP
(automatisch)],"&lt;&gt;"&amp;VLOOKUP(aktives_Teilprojekt,Teilprojekte[[Teilprojekte]:[Kürzel]],2,FALSE))&gt;0,"Transaktion mehrfach","okay"),"")</f>
        <v/>
      </c>
      <c r="AS2943" t="inlineStr">
        <is>
          <t>FI2914</t>
        </is>
      </c>
    </row>
    <row r="2944">
      <c r="A2944">
        <f>IFERROR(IF(BTT[[#This Row],[Lfd Nr. 
(aus konsolidierter Datei)]]&lt;&gt;"",BTT[[#This Row],[Lfd Nr. 
(aus konsolidierter Datei)]],VLOOKUP(aktives_Teilprojekt,Teilprojekte[[Teilprojekte]:[Kürzel]],2,FALSE)&amp;ROW(BTT[[#This Row],[Lfd Nr.
(automatisch)]])-2),"")</f>
        <v/>
      </c>
      <c r="B2944" t="inlineStr">
        <is>
          <t>Monats- und Jahresabschluss</t>
        </is>
      </c>
      <c r="D2944" t="inlineStr">
        <is>
          <t xml:space="preserve">Ust. auf MGK/TGZ (KZPI) </t>
        </is>
      </c>
      <c r="E2944">
        <f>IFERROR(IF(NOT(BTT[[#This Row],[Manuelle Änderung des Verantwortliches TP
(Auswahl - bei Bedarf)]]=""),BTT[[#This Row],[Manuelle Änderung des Verantwortliches TP
(Auswahl - bei Bedarf)]],VLOOKUP(BTT[[#This Row],[Hauptprozess
(Pflichtauswahl)]],Hauptprozesse[],3,FALSE)),"")</f>
        <v/>
      </c>
      <c r="G2944" t="inlineStr">
        <is>
          <t>OE</t>
        </is>
      </c>
      <c r="H2944" t="inlineStr">
        <is>
          <t>FI</t>
        </is>
      </c>
      <c r="I2944" t="inlineStr">
        <is>
          <t>ZFI11</t>
        </is>
      </c>
      <c r="J2944">
        <f>IFERROR(VLOOKUP(BTT[[#This Row],[Verwendete Transaktion (Pflichtauswahl)]],Transaktionen[[Transaktionen]:[Langtext]],2,FALSE),"")</f>
        <v/>
      </c>
      <c r="V2944">
        <f>IFERROR(VLOOKUP(BTT[[#This Row],[Verwendetes Formular
(Auswahl falls relevant)]],Formulare[[Formularbezeichnung]:[Formularname (technisch)]],2,FALSE),"")</f>
        <v/>
      </c>
      <c r="AK2944">
        <f>IF(BTT[[#This Row],[Subprozess
(optionale Auswahl)]]="","okay",IF(VLOOKUP(BTT[[#This Row],[Subprozess
(optionale Auswahl)]],BPML[[Subprozess]:[Zugeordneter Hauptprozess]],3,FALSE)=BTT[[#This Row],[Hauptprozess
(Pflichtauswahl)]],"okay","falscher Subprozess"))</f>
        <v/>
      </c>
      <c r="AL2944">
        <f>IF(aktives_Teilprojekt="Master","",IF(BTT[[#This Row],[Verantwortliches TP
(automatisch)]]=VLOOKUP(aktives_Teilprojekt,Teilprojekte[[Teilprojekte]:[Kürzel]],2,FALSE),"okay","Hauptprozess anderes TP"))</f>
        <v/>
      </c>
      <c r="AM29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4">
        <f>IFERROR(IF(BTT[[#This Row],[SAP-Modul
(Pflichtauswahl)]]&lt;&gt;VLOOKUP(BTT[[#This Row],[Verwendete Transaktion (Pflichtauswahl)]],Transaktionen[[Transaktionen]:[Modul]],3,FALSE),"Modul anders","okay"),"")</f>
        <v/>
      </c>
      <c r="AP2944">
        <f>IFERROR(IF(COUNTIFS(BTT[Verwendete Transaktion (Pflichtauswahl)],BTT[[#This Row],[Verwendete Transaktion (Pflichtauswahl)]],BTT[SAP-Modul
(Pflichtauswahl)],"&lt;&gt;"&amp;BTT[[#This Row],[SAP-Modul
(Pflichtauswahl)]])&gt;0,"Modul anders","okay"),"")</f>
        <v/>
      </c>
      <c r="AQ2944">
        <f>IFERROR(IF(COUNTIFS(BTT[Verwendete Transaktion (Pflichtauswahl)],BTT[[#This Row],[Verwendete Transaktion (Pflichtauswahl)]],BTT[Verantwortliches TP
(automatisch)],"&lt;&gt;"&amp;BTT[[#This Row],[Verantwortliches TP
(automatisch)]])&gt;0,"Transaktion mehrfach","okay"),"")</f>
        <v/>
      </c>
      <c r="AR2944">
        <f>IFERROR(IF(COUNTIFS(BTT[Verwendete Transaktion (Pflichtauswahl)],BTT[[#This Row],[Verwendete Transaktion (Pflichtauswahl)]],BTT[Verantwortliches TP
(automatisch)],"&lt;&gt;"&amp;VLOOKUP(aktives_Teilprojekt,Teilprojekte[[Teilprojekte]:[Kürzel]],2,FALSE))&gt;0,"Transaktion mehrfach","okay"),"")</f>
        <v/>
      </c>
      <c r="AS2944" t="inlineStr">
        <is>
          <t>FI2915</t>
        </is>
      </c>
    </row>
    <row r="2945">
      <c r="A2945">
        <f>IFERROR(IF(BTT[[#This Row],[Lfd Nr. 
(aus konsolidierter Datei)]]&lt;&gt;"",BTT[[#This Row],[Lfd Nr. 
(aus konsolidierter Datei)]],VLOOKUP(aktives_Teilprojekt,Teilprojekte[[Teilprojekte]:[Kürzel]],2,FALSE)&amp;ROW(BTT[[#This Row],[Lfd Nr.
(automatisch)]])-2),"")</f>
        <v/>
      </c>
      <c r="B2945" t="inlineStr">
        <is>
          <t>Monats- und Jahresabschluss</t>
        </is>
      </c>
      <c r="D2945" t="inlineStr">
        <is>
          <t xml:space="preserve">Ust. auf MGK/TGZ (KZPI) </t>
        </is>
      </c>
      <c r="E2945">
        <f>IFERROR(IF(NOT(BTT[[#This Row],[Manuelle Änderung des Verantwortliches TP
(Auswahl - bei Bedarf)]]=""),BTT[[#This Row],[Manuelle Änderung des Verantwortliches TP
(Auswahl - bei Bedarf)]],VLOOKUP(BTT[[#This Row],[Hauptprozess
(Pflichtauswahl)]],Hauptprozesse[],3,FALSE)),"")</f>
        <v/>
      </c>
      <c r="G2945" t="inlineStr">
        <is>
          <t>OE</t>
        </is>
      </c>
      <c r="H2945" t="inlineStr">
        <is>
          <t>BC</t>
        </is>
      </c>
      <c r="I2945" t="inlineStr">
        <is>
          <t>SM35</t>
        </is>
      </c>
      <c r="J2945">
        <f>IFERROR(VLOOKUP(BTT[[#This Row],[Verwendete Transaktion (Pflichtauswahl)]],Transaktionen[[Transaktionen]:[Langtext]],2,FALSE),"")</f>
        <v/>
      </c>
      <c r="V2945">
        <f>IFERROR(VLOOKUP(BTT[[#This Row],[Verwendetes Formular
(Auswahl falls relevant)]],Formulare[[Formularbezeichnung]:[Formularname (technisch)]],2,FALSE),"")</f>
        <v/>
      </c>
      <c r="AK2945">
        <f>IF(BTT[[#This Row],[Subprozess
(optionale Auswahl)]]="","okay",IF(VLOOKUP(BTT[[#This Row],[Subprozess
(optionale Auswahl)]],BPML[[Subprozess]:[Zugeordneter Hauptprozess]],3,FALSE)=BTT[[#This Row],[Hauptprozess
(Pflichtauswahl)]],"okay","falscher Subprozess"))</f>
        <v/>
      </c>
      <c r="AL2945">
        <f>IF(aktives_Teilprojekt="Master","",IF(BTT[[#This Row],[Verantwortliches TP
(automatisch)]]=VLOOKUP(aktives_Teilprojekt,Teilprojekte[[Teilprojekte]:[Kürzel]],2,FALSE),"okay","Hauptprozess anderes TP"))</f>
        <v/>
      </c>
      <c r="AM29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5">
        <f>IFERROR(IF(BTT[[#This Row],[SAP-Modul
(Pflichtauswahl)]]&lt;&gt;VLOOKUP(BTT[[#This Row],[Verwendete Transaktion (Pflichtauswahl)]],Transaktionen[[Transaktionen]:[Modul]],3,FALSE),"Modul anders","okay"),"")</f>
        <v/>
      </c>
      <c r="AP2945">
        <f>IFERROR(IF(COUNTIFS(BTT[Verwendete Transaktion (Pflichtauswahl)],BTT[[#This Row],[Verwendete Transaktion (Pflichtauswahl)]],BTT[SAP-Modul
(Pflichtauswahl)],"&lt;&gt;"&amp;BTT[[#This Row],[SAP-Modul
(Pflichtauswahl)]])&gt;0,"Modul anders","okay"),"")</f>
        <v/>
      </c>
      <c r="AQ2945">
        <f>IFERROR(IF(COUNTIFS(BTT[Verwendete Transaktion (Pflichtauswahl)],BTT[[#This Row],[Verwendete Transaktion (Pflichtauswahl)]],BTT[Verantwortliches TP
(automatisch)],"&lt;&gt;"&amp;BTT[[#This Row],[Verantwortliches TP
(automatisch)]])&gt;0,"Transaktion mehrfach","okay"),"")</f>
        <v/>
      </c>
      <c r="AR2945">
        <f>IFERROR(IF(COUNTIFS(BTT[Verwendete Transaktion (Pflichtauswahl)],BTT[[#This Row],[Verwendete Transaktion (Pflichtauswahl)]],BTT[Verantwortliches TP
(automatisch)],"&lt;&gt;"&amp;VLOOKUP(aktives_Teilprojekt,Teilprojekte[[Teilprojekte]:[Kürzel]],2,FALSE))&gt;0,"Transaktion mehrfach","okay"),"")</f>
        <v/>
      </c>
      <c r="AS2945" t="inlineStr">
        <is>
          <t>FI2916</t>
        </is>
      </c>
    </row>
    <row r="2946">
      <c r="A2946">
        <f>IFERROR(IF(BTT[[#This Row],[Lfd Nr. 
(aus konsolidierter Datei)]]&lt;&gt;"",BTT[[#This Row],[Lfd Nr. 
(aus konsolidierter Datei)]],VLOOKUP(aktives_Teilprojekt,Teilprojekte[[Teilprojekte]:[Kürzel]],2,FALSE)&amp;ROW(BTT[[#This Row],[Lfd Nr.
(automatisch)]])-2),"")</f>
        <v/>
      </c>
      <c r="B2946" t="inlineStr">
        <is>
          <t>Monats- und Jahresabschluss</t>
        </is>
      </c>
      <c r="D2946" t="inlineStr">
        <is>
          <t>Buchung der stat. Kennzahl Repro REPV</t>
        </is>
      </c>
      <c r="E2946">
        <f>IFERROR(IF(NOT(BTT[[#This Row],[Manuelle Änderung des Verantwortliches TP
(Auswahl - bei Bedarf)]]=""),BTT[[#This Row],[Manuelle Änderung des Verantwortliches TP
(Auswahl - bei Bedarf)]],VLOOKUP(BTT[[#This Row],[Hauptprozess
(Pflichtauswahl)]],Hauptprozesse[],3,FALSE)),"")</f>
        <v/>
      </c>
      <c r="G2946" t="inlineStr">
        <is>
          <t>OE</t>
        </is>
      </c>
      <c r="H2946" t="inlineStr">
        <is>
          <t>CO</t>
        </is>
      </c>
      <c r="I2946" t="inlineStr">
        <is>
          <t>KB31N</t>
        </is>
      </c>
      <c r="J2946">
        <f>IFERROR(VLOOKUP(BTT[[#This Row],[Verwendete Transaktion (Pflichtauswahl)]],Transaktionen[[Transaktionen]:[Langtext]],2,FALSE),"")</f>
        <v/>
      </c>
      <c r="V2946">
        <f>IFERROR(VLOOKUP(BTT[[#This Row],[Verwendetes Formular
(Auswahl falls relevant)]],Formulare[[Formularbezeichnung]:[Formularname (technisch)]],2,FALSE),"")</f>
        <v/>
      </c>
      <c r="AK2946">
        <f>IF(BTT[[#This Row],[Subprozess
(optionale Auswahl)]]="","okay",IF(VLOOKUP(BTT[[#This Row],[Subprozess
(optionale Auswahl)]],BPML[[Subprozess]:[Zugeordneter Hauptprozess]],3,FALSE)=BTT[[#This Row],[Hauptprozess
(Pflichtauswahl)]],"okay","falscher Subprozess"))</f>
        <v/>
      </c>
      <c r="AL2946">
        <f>IF(aktives_Teilprojekt="Master","",IF(BTT[[#This Row],[Verantwortliches TP
(automatisch)]]=VLOOKUP(aktives_Teilprojekt,Teilprojekte[[Teilprojekte]:[Kürzel]],2,FALSE),"okay","Hauptprozess anderes TP"))</f>
        <v/>
      </c>
      <c r="AM29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6">
        <f>IFERROR(IF(BTT[[#This Row],[SAP-Modul
(Pflichtauswahl)]]&lt;&gt;VLOOKUP(BTT[[#This Row],[Verwendete Transaktion (Pflichtauswahl)]],Transaktionen[[Transaktionen]:[Modul]],3,FALSE),"Modul anders","okay"),"")</f>
        <v/>
      </c>
      <c r="AP2946">
        <f>IFERROR(IF(COUNTIFS(BTT[Verwendete Transaktion (Pflichtauswahl)],BTT[[#This Row],[Verwendete Transaktion (Pflichtauswahl)]],BTT[SAP-Modul
(Pflichtauswahl)],"&lt;&gt;"&amp;BTT[[#This Row],[SAP-Modul
(Pflichtauswahl)]])&gt;0,"Modul anders","okay"),"")</f>
        <v/>
      </c>
      <c r="AQ2946">
        <f>IFERROR(IF(COUNTIFS(BTT[Verwendete Transaktion (Pflichtauswahl)],BTT[[#This Row],[Verwendete Transaktion (Pflichtauswahl)]],BTT[Verantwortliches TP
(automatisch)],"&lt;&gt;"&amp;BTT[[#This Row],[Verantwortliches TP
(automatisch)]])&gt;0,"Transaktion mehrfach","okay"),"")</f>
        <v/>
      </c>
      <c r="AR2946">
        <f>IFERROR(IF(COUNTIFS(BTT[Verwendete Transaktion (Pflichtauswahl)],BTT[[#This Row],[Verwendete Transaktion (Pflichtauswahl)]],BTT[Verantwortliches TP
(automatisch)],"&lt;&gt;"&amp;VLOOKUP(aktives_Teilprojekt,Teilprojekte[[Teilprojekte]:[Kürzel]],2,FALSE))&gt;0,"Transaktion mehrfach","okay"),"")</f>
        <v/>
      </c>
      <c r="AS2946" t="inlineStr">
        <is>
          <t>FI2917</t>
        </is>
      </c>
    </row>
    <row r="2947">
      <c r="A2947">
        <f>IFERROR(IF(BTT[[#This Row],[Lfd Nr. 
(aus konsolidierter Datei)]]&lt;&gt;"",BTT[[#This Row],[Lfd Nr. 
(aus konsolidierter Datei)]],VLOOKUP(aktives_Teilprojekt,Teilprojekte[[Teilprojekte]:[Kürzel]],2,FALSE)&amp;ROW(BTT[[#This Row],[Lfd Nr.
(automatisch)]])-2),"")</f>
        <v/>
      </c>
      <c r="B2947" t="inlineStr">
        <is>
          <t>Monats- und Jahresabschluss</t>
        </is>
      </c>
      <c r="D2947" t="inlineStr">
        <is>
          <t xml:space="preserve">Buchung Grundwasserentnahmeentgelt </t>
        </is>
      </c>
      <c r="E2947">
        <f>IFERROR(IF(NOT(BTT[[#This Row],[Manuelle Änderung des Verantwortliches TP
(Auswahl - bei Bedarf)]]=""),BTT[[#This Row],[Manuelle Änderung des Verantwortliches TP
(Auswahl - bei Bedarf)]],VLOOKUP(BTT[[#This Row],[Hauptprozess
(Pflichtauswahl)]],Hauptprozesse[],3,FALSE)),"")</f>
        <v/>
      </c>
      <c r="G2947" t="inlineStr">
        <is>
          <t>OE</t>
        </is>
      </c>
      <c r="H2947" t="inlineStr">
        <is>
          <t>FI</t>
        </is>
      </c>
      <c r="I2947" t="inlineStr">
        <is>
          <t>FB01</t>
        </is>
      </c>
      <c r="J2947">
        <f>IFERROR(VLOOKUP(BTT[[#This Row],[Verwendete Transaktion (Pflichtauswahl)]],Transaktionen[[Transaktionen]:[Langtext]],2,FALSE),"")</f>
        <v/>
      </c>
      <c r="V2947">
        <f>IFERROR(VLOOKUP(BTT[[#This Row],[Verwendetes Formular
(Auswahl falls relevant)]],Formulare[[Formularbezeichnung]:[Formularname (technisch)]],2,FALSE),"")</f>
        <v/>
      </c>
      <c r="AK2947">
        <f>IF(BTT[[#This Row],[Subprozess
(optionale Auswahl)]]="","okay",IF(VLOOKUP(BTT[[#This Row],[Subprozess
(optionale Auswahl)]],BPML[[Subprozess]:[Zugeordneter Hauptprozess]],3,FALSE)=BTT[[#This Row],[Hauptprozess
(Pflichtauswahl)]],"okay","falscher Subprozess"))</f>
        <v/>
      </c>
      <c r="AL2947">
        <f>IF(aktives_Teilprojekt="Master","",IF(BTT[[#This Row],[Verantwortliches TP
(automatisch)]]=VLOOKUP(aktives_Teilprojekt,Teilprojekte[[Teilprojekte]:[Kürzel]],2,FALSE),"okay","Hauptprozess anderes TP"))</f>
        <v/>
      </c>
      <c r="AM29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7">
        <f>IFERROR(IF(BTT[[#This Row],[SAP-Modul
(Pflichtauswahl)]]&lt;&gt;VLOOKUP(BTT[[#This Row],[Verwendete Transaktion (Pflichtauswahl)]],Transaktionen[[Transaktionen]:[Modul]],3,FALSE),"Modul anders","okay"),"")</f>
        <v/>
      </c>
      <c r="AP2947">
        <f>IFERROR(IF(COUNTIFS(BTT[Verwendete Transaktion (Pflichtauswahl)],BTT[[#This Row],[Verwendete Transaktion (Pflichtauswahl)]],BTT[SAP-Modul
(Pflichtauswahl)],"&lt;&gt;"&amp;BTT[[#This Row],[SAP-Modul
(Pflichtauswahl)]])&gt;0,"Modul anders","okay"),"")</f>
        <v/>
      </c>
      <c r="AQ2947">
        <f>IFERROR(IF(COUNTIFS(BTT[Verwendete Transaktion (Pflichtauswahl)],BTT[[#This Row],[Verwendete Transaktion (Pflichtauswahl)]],BTT[Verantwortliches TP
(automatisch)],"&lt;&gt;"&amp;BTT[[#This Row],[Verantwortliches TP
(automatisch)]])&gt;0,"Transaktion mehrfach","okay"),"")</f>
        <v/>
      </c>
      <c r="AR2947">
        <f>IFERROR(IF(COUNTIFS(BTT[Verwendete Transaktion (Pflichtauswahl)],BTT[[#This Row],[Verwendete Transaktion (Pflichtauswahl)]],BTT[Verantwortliches TP
(automatisch)],"&lt;&gt;"&amp;VLOOKUP(aktives_Teilprojekt,Teilprojekte[[Teilprojekte]:[Kürzel]],2,FALSE))&gt;0,"Transaktion mehrfach","okay"),"")</f>
        <v/>
      </c>
      <c r="AS2947" t="inlineStr">
        <is>
          <t>FI2918</t>
        </is>
      </c>
    </row>
    <row r="2948">
      <c r="A2948">
        <f>IFERROR(IF(BTT[[#This Row],[Lfd Nr. 
(aus konsolidierter Datei)]]&lt;&gt;"",BTT[[#This Row],[Lfd Nr. 
(aus konsolidierter Datei)]],VLOOKUP(aktives_Teilprojekt,Teilprojekte[[Teilprojekte]:[Kürzel]],2,FALSE)&amp;ROW(BTT[[#This Row],[Lfd Nr.
(automatisch)]])-2),"")</f>
        <v/>
      </c>
      <c r="B2948" t="inlineStr">
        <is>
          <t>Monats- und Jahresabschluss</t>
        </is>
      </c>
      <c r="D2948" t="inlineStr">
        <is>
          <t>Aktivierung Hausanschlüsse (masch. CS-Aufträge)</t>
        </is>
      </c>
      <c r="E2948">
        <f>IFERROR(IF(NOT(BTT[[#This Row],[Manuelle Änderung des Verantwortliches TP
(Auswahl - bei Bedarf)]]=""),BTT[[#This Row],[Manuelle Änderung des Verantwortliches TP
(Auswahl - bei Bedarf)]],VLOOKUP(BTT[[#This Row],[Hauptprozess
(Pflichtauswahl)]],Hauptprozesse[],3,FALSE)),"")</f>
        <v/>
      </c>
      <c r="G2948" t="inlineStr">
        <is>
          <t>OE</t>
        </is>
      </c>
      <c r="J2948">
        <f>IFERROR(VLOOKUP(BTT[[#This Row],[Verwendete Transaktion (Pflichtauswahl)]],Transaktionen[[Transaktionen]:[Langtext]],2,FALSE),"")</f>
        <v/>
      </c>
      <c r="V2948">
        <f>IFERROR(VLOOKUP(BTT[[#This Row],[Verwendetes Formular
(Auswahl falls relevant)]],Formulare[[Formularbezeichnung]:[Formularname (technisch)]],2,FALSE),"")</f>
        <v/>
      </c>
      <c r="AK2948">
        <f>IF(BTT[[#This Row],[Subprozess
(optionale Auswahl)]]="","okay",IF(VLOOKUP(BTT[[#This Row],[Subprozess
(optionale Auswahl)]],BPML[[Subprozess]:[Zugeordneter Hauptprozess]],3,FALSE)=BTT[[#This Row],[Hauptprozess
(Pflichtauswahl)]],"okay","falscher Subprozess"))</f>
        <v/>
      </c>
      <c r="AL2948">
        <f>IF(aktives_Teilprojekt="Master","",IF(BTT[[#This Row],[Verantwortliches TP
(automatisch)]]=VLOOKUP(aktives_Teilprojekt,Teilprojekte[[Teilprojekte]:[Kürzel]],2,FALSE),"okay","Hauptprozess anderes TP"))</f>
        <v/>
      </c>
      <c r="AM29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8">
        <f>IFERROR(IF(BTT[[#This Row],[SAP-Modul
(Pflichtauswahl)]]&lt;&gt;VLOOKUP(BTT[[#This Row],[Verwendete Transaktion (Pflichtauswahl)]],Transaktionen[[Transaktionen]:[Modul]],3,FALSE),"Modul anders","okay"),"")</f>
        <v/>
      </c>
      <c r="AP2948">
        <f>IFERROR(IF(COUNTIFS(BTT[Verwendete Transaktion (Pflichtauswahl)],BTT[[#This Row],[Verwendete Transaktion (Pflichtauswahl)]],BTT[SAP-Modul
(Pflichtauswahl)],"&lt;&gt;"&amp;BTT[[#This Row],[SAP-Modul
(Pflichtauswahl)]])&gt;0,"Modul anders","okay"),"")</f>
        <v/>
      </c>
      <c r="AQ2948">
        <f>IFERROR(IF(COUNTIFS(BTT[Verwendete Transaktion (Pflichtauswahl)],BTT[[#This Row],[Verwendete Transaktion (Pflichtauswahl)]],BTT[Verantwortliches TP
(automatisch)],"&lt;&gt;"&amp;BTT[[#This Row],[Verantwortliches TP
(automatisch)]])&gt;0,"Transaktion mehrfach","okay"),"")</f>
        <v/>
      </c>
      <c r="AR2948">
        <f>IFERROR(IF(COUNTIFS(BTT[Verwendete Transaktion (Pflichtauswahl)],BTT[[#This Row],[Verwendete Transaktion (Pflichtauswahl)]],BTT[Verantwortliches TP
(automatisch)],"&lt;&gt;"&amp;VLOOKUP(aktives_Teilprojekt,Teilprojekte[[Teilprojekte]:[Kürzel]],2,FALSE))&gt;0,"Transaktion mehrfach","okay"),"")</f>
        <v/>
      </c>
      <c r="AS2948" t="inlineStr">
        <is>
          <t>FI2919</t>
        </is>
      </c>
    </row>
    <row r="2949">
      <c r="A2949">
        <f>IFERROR(IF(BTT[[#This Row],[Lfd Nr. 
(aus konsolidierter Datei)]]&lt;&gt;"",BTT[[#This Row],[Lfd Nr. 
(aus konsolidierter Datei)]],VLOOKUP(aktives_Teilprojekt,Teilprojekte[[Teilprojekte]:[Kürzel]],2,FALSE)&amp;ROW(BTT[[#This Row],[Lfd Nr.
(automatisch)]])-2),"")</f>
        <v/>
      </c>
      <c r="B2949" t="inlineStr">
        <is>
          <t>Monats- und Jahresabschluss</t>
        </is>
      </c>
      <c r="D2949" t="inlineStr">
        <is>
          <t>Ermittlung der unfertigen Leistungen für Hausanschlussarbeiten, BK 1100 und 1200</t>
        </is>
      </c>
      <c r="E2949">
        <f>IFERROR(IF(NOT(BTT[[#This Row],[Manuelle Änderung des Verantwortliches TP
(Auswahl - bei Bedarf)]]=""),BTT[[#This Row],[Manuelle Änderung des Verantwortliches TP
(Auswahl - bei Bedarf)]],VLOOKUP(BTT[[#This Row],[Hauptprozess
(Pflichtauswahl)]],Hauptprozesse[],3,FALSE)),"")</f>
        <v/>
      </c>
      <c r="G2949" t="inlineStr">
        <is>
          <t>OE</t>
        </is>
      </c>
      <c r="J2949">
        <f>IFERROR(VLOOKUP(BTT[[#This Row],[Verwendete Transaktion (Pflichtauswahl)]],Transaktionen[[Transaktionen]:[Langtext]],2,FALSE),"")</f>
        <v/>
      </c>
      <c r="V2949">
        <f>IFERROR(VLOOKUP(BTT[[#This Row],[Verwendetes Formular
(Auswahl falls relevant)]],Formulare[[Formularbezeichnung]:[Formularname (technisch)]],2,FALSE),"")</f>
        <v/>
      </c>
      <c r="AK2949">
        <f>IF(BTT[[#This Row],[Subprozess
(optionale Auswahl)]]="","okay",IF(VLOOKUP(BTT[[#This Row],[Subprozess
(optionale Auswahl)]],BPML[[Subprozess]:[Zugeordneter Hauptprozess]],3,FALSE)=BTT[[#This Row],[Hauptprozess
(Pflichtauswahl)]],"okay","falscher Subprozess"))</f>
        <v/>
      </c>
      <c r="AL2949">
        <f>IF(aktives_Teilprojekt="Master","",IF(BTT[[#This Row],[Verantwortliches TP
(automatisch)]]=VLOOKUP(aktives_Teilprojekt,Teilprojekte[[Teilprojekte]:[Kürzel]],2,FALSE),"okay","Hauptprozess anderes TP"))</f>
        <v/>
      </c>
      <c r="AM29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49">
        <f>IFERROR(IF(BTT[[#This Row],[SAP-Modul
(Pflichtauswahl)]]&lt;&gt;VLOOKUP(BTT[[#This Row],[Verwendete Transaktion (Pflichtauswahl)]],Transaktionen[[Transaktionen]:[Modul]],3,FALSE),"Modul anders","okay"),"")</f>
        <v/>
      </c>
      <c r="AP2949">
        <f>IFERROR(IF(COUNTIFS(BTT[Verwendete Transaktion (Pflichtauswahl)],BTT[[#This Row],[Verwendete Transaktion (Pflichtauswahl)]],BTT[SAP-Modul
(Pflichtauswahl)],"&lt;&gt;"&amp;BTT[[#This Row],[SAP-Modul
(Pflichtauswahl)]])&gt;0,"Modul anders","okay"),"")</f>
        <v/>
      </c>
      <c r="AQ2949">
        <f>IFERROR(IF(COUNTIFS(BTT[Verwendete Transaktion (Pflichtauswahl)],BTT[[#This Row],[Verwendete Transaktion (Pflichtauswahl)]],BTT[Verantwortliches TP
(automatisch)],"&lt;&gt;"&amp;BTT[[#This Row],[Verantwortliches TP
(automatisch)]])&gt;0,"Transaktion mehrfach","okay"),"")</f>
        <v/>
      </c>
      <c r="AR2949">
        <f>IFERROR(IF(COUNTIFS(BTT[Verwendete Transaktion (Pflichtauswahl)],BTT[[#This Row],[Verwendete Transaktion (Pflichtauswahl)]],BTT[Verantwortliches TP
(automatisch)],"&lt;&gt;"&amp;VLOOKUP(aktives_Teilprojekt,Teilprojekte[[Teilprojekte]:[Kürzel]],2,FALSE))&gt;0,"Transaktion mehrfach","okay"),"")</f>
        <v/>
      </c>
      <c r="AS2949" t="inlineStr">
        <is>
          <t>FI2920</t>
        </is>
      </c>
    </row>
    <row r="2950">
      <c r="A2950">
        <f>IFERROR(IF(BTT[[#This Row],[Lfd Nr. 
(aus konsolidierter Datei)]]&lt;&gt;"",BTT[[#This Row],[Lfd Nr. 
(aus konsolidierter Datei)]],VLOOKUP(aktives_Teilprojekt,Teilprojekte[[Teilprojekte]:[Kürzel]],2,FALSE)&amp;ROW(BTT[[#This Row],[Lfd Nr.
(automatisch)]])-2),"")</f>
        <v/>
      </c>
      <c r="B2950" t="inlineStr">
        <is>
          <t>Monats- und Jahresabschluss</t>
        </is>
      </c>
      <c r="D2950" t="inlineStr">
        <is>
          <t>Quartalsbuchung  IT-Leistung und Porto für BSW KP (Zuarbeit von KS)</t>
        </is>
      </c>
      <c r="E2950">
        <f>IFERROR(IF(NOT(BTT[[#This Row],[Manuelle Änderung des Verantwortliches TP
(Auswahl - bei Bedarf)]]=""),BTT[[#This Row],[Manuelle Änderung des Verantwortliches TP
(Auswahl - bei Bedarf)]],VLOOKUP(BTT[[#This Row],[Hauptprozess
(Pflichtauswahl)]],Hauptprozesse[],3,FALSE)),"")</f>
        <v/>
      </c>
      <c r="G2950" t="inlineStr">
        <is>
          <t>OE</t>
        </is>
      </c>
      <c r="H2950" t="inlineStr">
        <is>
          <t>CO</t>
        </is>
      </c>
      <c r="I2950" t="inlineStr">
        <is>
          <t>KB15N</t>
        </is>
      </c>
      <c r="J2950">
        <f>IFERROR(VLOOKUP(BTT[[#This Row],[Verwendete Transaktion (Pflichtauswahl)]],Transaktionen[[Transaktionen]:[Langtext]],2,FALSE),"")</f>
        <v/>
      </c>
      <c r="V2950">
        <f>IFERROR(VLOOKUP(BTT[[#This Row],[Verwendetes Formular
(Auswahl falls relevant)]],Formulare[[Formularbezeichnung]:[Formularname (technisch)]],2,FALSE),"")</f>
        <v/>
      </c>
      <c r="AK2950">
        <f>IF(BTT[[#This Row],[Subprozess
(optionale Auswahl)]]="","okay",IF(VLOOKUP(BTT[[#This Row],[Subprozess
(optionale Auswahl)]],BPML[[Subprozess]:[Zugeordneter Hauptprozess]],3,FALSE)=BTT[[#This Row],[Hauptprozess
(Pflichtauswahl)]],"okay","falscher Subprozess"))</f>
        <v/>
      </c>
      <c r="AL2950">
        <f>IF(aktives_Teilprojekt="Master","",IF(BTT[[#This Row],[Verantwortliches TP
(automatisch)]]=VLOOKUP(aktives_Teilprojekt,Teilprojekte[[Teilprojekte]:[Kürzel]],2,FALSE),"okay","Hauptprozess anderes TP"))</f>
        <v/>
      </c>
      <c r="AM29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0">
        <f>IFERROR(IF(BTT[[#This Row],[SAP-Modul
(Pflichtauswahl)]]&lt;&gt;VLOOKUP(BTT[[#This Row],[Verwendete Transaktion (Pflichtauswahl)]],Transaktionen[[Transaktionen]:[Modul]],3,FALSE),"Modul anders","okay"),"")</f>
        <v/>
      </c>
      <c r="AP2950">
        <f>IFERROR(IF(COUNTIFS(BTT[Verwendete Transaktion (Pflichtauswahl)],BTT[[#This Row],[Verwendete Transaktion (Pflichtauswahl)]],BTT[SAP-Modul
(Pflichtauswahl)],"&lt;&gt;"&amp;BTT[[#This Row],[SAP-Modul
(Pflichtauswahl)]])&gt;0,"Modul anders","okay"),"")</f>
        <v/>
      </c>
      <c r="AQ2950">
        <f>IFERROR(IF(COUNTIFS(BTT[Verwendete Transaktion (Pflichtauswahl)],BTT[[#This Row],[Verwendete Transaktion (Pflichtauswahl)]],BTT[Verantwortliches TP
(automatisch)],"&lt;&gt;"&amp;BTT[[#This Row],[Verantwortliches TP
(automatisch)]])&gt;0,"Transaktion mehrfach","okay"),"")</f>
        <v/>
      </c>
      <c r="AR2950">
        <f>IFERROR(IF(COUNTIFS(BTT[Verwendete Transaktion (Pflichtauswahl)],BTT[[#This Row],[Verwendete Transaktion (Pflichtauswahl)]],BTT[Verantwortliches TP
(automatisch)],"&lt;&gt;"&amp;VLOOKUP(aktives_Teilprojekt,Teilprojekte[[Teilprojekte]:[Kürzel]],2,FALSE))&gt;0,"Transaktion mehrfach","okay"),"")</f>
        <v/>
      </c>
      <c r="AS2950" t="inlineStr">
        <is>
          <t>FI2921</t>
        </is>
      </c>
    </row>
    <row r="2951">
      <c r="A2951">
        <f>IFERROR(IF(BTT[[#This Row],[Lfd Nr. 
(aus konsolidierter Datei)]]&lt;&gt;"",BTT[[#This Row],[Lfd Nr. 
(aus konsolidierter Datei)]],VLOOKUP(aktives_Teilprojekt,Teilprojekte[[Teilprojekte]:[Kürzel]],2,FALSE)&amp;ROW(BTT[[#This Row],[Lfd Nr.
(automatisch)]])-2),"")</f>
        <v/>
      </c>
      <c r="B2951" t="inlineStr">
        <is>
          <t>Monats- und Jahresabschluss</t>
        </is>
      </c>
      <c r="D2951" t="inlineStr">
        <is>
          <t>Umlage Repro Dritte</t>
        </is>
      </c>
      <c r="E2951">
        <f>IFERROR(IF(NOT(BTT[[#This Row],[Manuelle Änderung des Verantwortliches TP
(Auswahl - bei Bedarf)]]=""),BTT[[#This Row],[Manuelle Änderung des Verantwortliches TP
(Auswahl - bei Bedarf)]],VLOOKUP(BTT[[#This Row],[Hauptprozess
(Pflichtauswahl)]],Hauptprozesse[],3,FALSE)),"")</f>
        <v/>
      </c>
      <c r="G2951" t="inlineStr">
        <is>
          <t>OE</t>
        </is>
      </c>
      <c r="H2951" t="inlineStr">
        <is>
          <t>CO</t>
        </is>
      </c>
      <c r="I2951" t="inlineStr">
        <is>
          <t>KB15N</t>
        </is>
      </c>
      <c r="J2951">
        <f>IFERROR(VLOOKUP(BTT[[#This Row],[Verwendete Transaktion (Pflichtauswahl)]],Transaktionen[[Transaktionen]:[Langtext]],2,FALSE),"")</f>
        <v/>
      </c>
      <c r="V2951">
        <f>IFERROR(VLOOKUP(BTT[[#This Row],[Verwendetes Formular
(Auswahl falls relevant)]],Formulare[[Formularbezeichnung]:[Formularname (technisch)]],2,FALSE),"")</f>
        <v/>
      </c>
      <c r="AK2951">
        <f>IF(BTT[[#This Row],[Subprozess
(optionale Auswahl)]]="","okay",IF(VLOOKUP(BTT[[#This Row],[Subprozess
(optionale Auswahl)]],BPML[[Subprozess]:[Zugeordneter Hauptprozess]],3,FALSE)=BTT[[#This Row],[Hauptprozess
(Pflichtauswahl)]],"okay","falscher Subprozess"))</f>
        <v/>
      </c>
      <c r="AL2951">
        <f>IF(aktives_Teilprojekt="Master","",IF(BTT[[#This Row],[Verantwortliches TP
(automatisch)]]=VLOOKUP(aktives_Teilprojekt,Teilprojekte[[Teilprojekte]:[Kürzel]],2,FALSE),"okay","Hauptprozess anderes TP"))</f>
        <v/>
      </c>
      <c r="AM29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1">
        <f>IFERROR(IF(BTT[[#This Row],[SAP-Modul
(Pflichtauswahl)]]&lt;&gt;VLOOKUP(BTT[[#This Row],[Verwendete Transaktion (Pflichtauswahl)]],Transaktionen[[Transaktionen]:[Modul]],3,FALSE),"Modul anders","okay"),"")</f>
        <v/>
      </c>
      <c r="AP2951">
        <f>IFERROR(IF(COUNTIFS(BTT[Verwendete Transaktion (Pflichtauswahl)],BTT[[#This Row],[Verwendete Transaktion (Pflichtauswahl)]],BTT[SAP-Modul
(Pflichtauswahl)],"&lt;&gt;"&amp;BTT[[#This Row],[SAP-Modul
(Pflichtauswahl)]])&gt;0,"Modul anders","okay"),"")</f>
        <v/>
      </c>
      <c r="AQ2951">
        <f>IFERROR(IF(COUNTIFS(BTT[Verwendete Transaktion (Pflichtauswahl)],BTT[[#This Row],[Verwendete Transaktion (Pflichtauswahl)]],BTT[Verantwortliches TP
(automatisch)],"&lt;&gt;"&amp;BTT[[#This Row],[Verantwortliches TP
(automatisch)]])&gt;0,"Transaktion mehrfach","okay"),"")</f>
        <v/>
      </c>
      <c r="AR2951">
        <f>IFERROR(IF(COUNTIFS(BTT[Verwendete Transaktion (Pflichtauswahl)],BTT[[#This Row],[Verwendete Transaktion (Pflichtauswahl)]],BTT[Verantwortliches TP
(automatisch)],"&lt;&gt;"&amp;VLOOKUP(aktives_Teilprojekt,Teilprojekte[[Teilprojekte]:[Kürzel]],2,FALSE))&gt;0,"Transaktion mehrfach","okay"),"")</f>
        <v/>
      </c>
      <c r="AS2951" t="inlineStr">
        <is>
          <t>FI2922</t>
        </is>
      </c>
    </row>
    <row r="2952">
      <c r="A2952">
        <f>IFERROR(IF(BTT[[#This Row],[Lfd Nr. 
(aus konsolidierter Datei)]]&lt;&gt;"",BTT[[#This Row],[Lfd Nr. 
(aus konsolidierter Datei)]],VLOOKUP(aktives_Teilprojekt,Teilprojekte[[Teilprojekte]:[Kürzel]],2,FALSE)&amp;ROW(BTT[[#This Row],[Lfd Nr.
(automatisch)]])-2),"")</f>
        <v/>
      </c>
      <c r="B2952" t="inlineStr">
        <is>
          <t>Monats- und Jahresabschluss</t>
        </is>
      </c>
      <c r="D2952" t="inlineStr">
        <is>
          <t>Auftragsabrechnung manuell</t>
        </is>
      </c>
      <c r="E2952">
        <f>IFERROR(IF(NOT(BTT[[#This Row],[Manuelle Änderung des Verantwortliches TP
(Auswahl - bei Bedarf)]]=""),BTT[[#This Row],[Manuelle Änderung des Verantwortliches TP
(Auswahl - bei Bedarf)]],VLOOKUP(BTT[[#This Row],[Hauptprozess
(Pflichtauswahl)]],Hauptprozesse[],3,FALSE)),"")</f>
        <v/>
      </c>
      <c r="G2952" t="inlineStr">
        <is>
          <t>OE</t>
        </is>
      </c>
      <c r="H2952" t="inlineStr">
        <is>
          <t>CO</t>
        </is>
      </c>
      <c r="I2952" t="inlineStr">
        <is>
          <t>KO88</t>
        </is>
      </c>
      <c r="J2952">
        <f>IFERROR(VLOOKUP(BTT[[#This Row],[Verwendete Transaktion (Pflichtauswahl)]],Transaktionen[[Transaktionen]:[Langtext]],2,FALSE),"")</f>
        <v/>
      </c>
      <c r="V2952">
        <f>IFERROR(VLOOKUP(BTT[[#This Row],[Verwendetes Formular
(Auswahl falls relevant)]],Formulare[[Formularbezeichnung]:[Formularname (technisch)]],2,FALSE),"")</f>
        <v/>
      </c>
      <c r="AK2952">
        <f>IF(BTT[[#This Row],[Subprozess
(optionale Auswahl)]]="","okay",IF(VLOOKUP(BTT[[#This Row],[Subprozess
(optionale Auswahl)]],BPML[[Subprozess]:[Zugeordneter Hauptprozess]],3,FALSE)=BTT[[#This Row],[Hauptprozess
(Pflichtauswahl)]],"okay","falscher Subprozess"))</f>
        <v/>
      </c>
      <c r="AL2952">
        <f>IF(aktives_Teilprojekt="Master","",IF(BTT[[#This Row],[Verantwortliches TP
(automatisch)]]=VLOOKUP(aktives_Teilprojekt,Teilprojekte[[Teilprojekte]:[Kürzel]],2,FALSE),"okay","Hauptprozess anderes TP"))</f>
        <v/>
      </c>
      <c r="AM29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2">
        <f>IFERROR(IF(BTT[[#This Row],[SAP-Modul
(Pflichtauswahl)]]&lt;&gt;VLOOKUP(BTT[[#This Row],[Verwendete Transaktion (Pflichtauswahl)]],Transaktionen[[Transaktionen]:[Modul]],3,FALSE),"Modul anders","okay"),"")</f>
        <v/>
      </c>
      <c r="AP2952">
        <f>IFERROR(IF(COUNTIFS(BTT[Verwendete Transaktion (Pflichtauswahl)],BTT[[#This Row],[Verwendete Transaktion (Pflichtauswahl)]],BTT[SAP-Modul
(Pflichtauswahl)],"&lt;&gt;"&amp;BTT[[#This Row],[SAP-Modul
(Pflichtauswahl)]])&gt;0,"Modul anders","okay"),"")</f>
        <v/>
      </c>
      <c r="AQ2952">
        <f>IFERROR(IF(COUNTIFS(BTT[Verwendete Transaktion (Pflichtauswahl)],BTT[[#This Row],[Verwendete Transaktion (Pflichtauswahl)]],BTT[Verantwortliches TP
(automatisch)],"&lt;&gt;"&amp;BTT[[#This Row],[Verantwortliches TP
(automatisch)]])&gt;0,"Transaktion mehrfach","okay"),"")</f>
        <v/>
      </c>
      <c r="AR2952">
        <f>IFERROR(IF(COUNTIFS(BTT[Verwendete Transaktion (Pflichtauswahl)],BTT[[#This Row],[Verwendete Transaktion (Pflichtauswahl)]],BTT[Verantwortliches TP
(automatisch)],"&lt;&gt;"&amp;VLOOKUP(aktives_Teilprojekt,Teilprojekte[[Teilprojekte]:[Kürzel]],2,FALSE))&gt;0,"Transaktion mehrfach","okay"),"")</f>
        <v/>
      </c>
      <c r="AS2952" t="inlineStr">
        <is>
          <t>FI2923</t>
        </is>
      </c>
    </row>
    <row r="2953">
      <c r="A2953">
        <f>IFERROR(IF(BTT[[#This Row],[Lfd Nr. 
(aus konsolidierter Datei)]]&lt;&gt;"",BTT[[#This Row],[Lfd Nr. 
(aus konsolidierter Datei)]],VLOOKUP(aktives_Teilprojekt,Teilprojekte[[Teilprojekte]:[Kürzel]],2,FALSE)&amp;ROW(BTT[[#This Row],[Lfd Nr.
(automatisch)]])-2),"")</f>
        <v/>
      </c>
      <c r="B2953" t="inlineStr">
        <is>
          <t>Monats- und Jahresabschluss</t>
        </is>
      </c>
      <c r="D2953" t="inlineStr">
        <is>
          <t>Auftragsabrechnung Prüfung des richtigen CO-Vorgangs</t>
        </is>
      </c>
      <c r="E2953">
        <f>IFERROR(IF(NOT(BTT[[#This Row],[Manuelle Änderung des Verantwortliches TP
(Auswahl - bei Bedarf)]]=""),BTT[[#This Row],[Manuelle Änderung des Verantwortliches TP
(Auswahl - bei Bedarf)]],VLOOKUP(BTT[[#This Row],[Hauptprozess
(Pflichtauswahl)]],Hauptprozesse[],3,FALSE)),"")</f>
        <v/>
      </c>
      <c r="G2953" t="inlineStr">
        <is>
          <t>OE</t>
        </is>
      </c>
      <c r="H2953" t="inlineStr">
        <is>
          <t>CO</t>
        </is>
      </c>
      <c r="I2953" t="inlineStr">
        <is>
          <t>S_ALR_87013611</t>
        </is>
      </c>
      <c r="J2953">
        <f>IFERROR(VLOOKUP(BTT[[#This Row],[Verwendete Transaktion (Pflichtauswahl)]],Transaktionen[[Transaktionen]:[Langtext]],2,FALSE),"")</f>
        <v/>
      </c>
      <c r="V2953">
        <f>IFERROR(VLOOKUP(BTT[[#This Row],[Verwendetes Formular
(Auswahl falls relevant)]],Formulare[[Formularbezeichnung]:[Formularname (technisch)]],2,FALSE),"")</f>
        <v/>
      </c>
      <c r="AK2953">
        <f>IF(BTT[[#This Row],[Subprozess
(optionale Auswahl)]]="","okay",IF(VLOOKUP(BTT[[#This Row],[Subprozess
(optionale Auswahl)]],BPML[[Subprozess]:[Zugeordneter Hauptprozess]],3,FALSE)=BTT[[#This Row],[Hauptprozess
(Pflichtauswahl)]],"okay","falscher Subprozess"))</f>
        <v/>
      </c>
      <c r="AL2953">
        <f>IF(aktives_Teilprojekt="Master","",IF(BTT[[#This Row],[Verantwortliches TP
(automatisch)]]=VLOOKUP(aktives_Teilprojekt,Teilprojekte[[Teilprojekte]:[Kürzel]],2,FALSE),"okay","Hauptprozess anderes TP"))</f>
        <v/>
      </c>
      <c r="AM29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3">
        <f>IFERROR(IF(BTT[[#This Row],[SAP-Modul
(Pflichtauswahl)]]&lt;&gt;VLOOKUP(BTT[[#This Row],[Verwendete Transaktion (Pflichtauswahl)]],Transaktionen[[Transaktionen]:[Modul]],3,FALSE),"Modul anders","okay"),"")</f>
        <v/>
      </c>
      <c r="AP2953">
        <f>IFERROR(IF(COUNTIFS(BTT[Verwendete Transaktion (Pflichtauswahl)],BTT[[#This Row],[Verwendete Transaktion (Pflichtauswahl)]],BTT[SAP-Modul
(Pflichtauswahl)],"&lt;&gt;"&amp;BTT[[#This Row],[SAP-Modul
(Pflichtauswahl)]])&gt;0,"Modul anders","okay"),"")</f>
        <v/>
      </c>
      <c r="AQ2953">
        <f>IFERROR(IF(COUNTIFS(BTT[Verwendete Transaktion (Pflichtauswahl)],BTT[[#This Row],[Verwendete Transaktion (Pflichtauswahl)]],BTT[Verantwortliches TP
(automatisch)],"&lt;&gt;"&amp;BTT[[#This Row],[Verantwortliches TP
(automatisch)]])&gt;0,"Transaktion mehrfach","okay"),"")</f>
        <v/>
      </c>
      <c r="AR2953">
        <f>IFERROR(IF(COUNTIFS(BTT[Verwendete Transaktion (Pflichtauswahl)],BTT[[#This Row],[Verwendete Transaktion (Pflichtauswahl)]],BTT[Verantwortliches TP
(automatisch)],"&lt;&gt;"&amp;VLOOKUP(aktives_Teilprojekt,Teilprojekte[[Teilprojekte]:[Kürzel]],2,FALSE))&gt;0,"Transaktion mehrfach","okay"),"")</f>
        <v/>
      </c>
      <c r="AS2953" t="inlineStr">
        <is>
          <t>FI2924</t>
        </is>
      </c>
    </row>
    <row r="2954">
      <c r="A2954">
        <f>IFERROR(IF(BTT[[#This Row],[Lfd Nr. 
(aus konsolidierter Datei)]]&lt;&gt;"",BTT[[#This Row],[Lfd Nr. 
(aus konsolidierter Datei)]],VLOOKUP(aktives_Teilprojekt,Teilprojekte[[Teilprojekte]:[Kürzel]],2,FALSE)&amp;ROW(BTT[[#This Row],[Lfd Nr.
(automatisch)]])-2),"")</f>
        <v/>
      </c>
      <c r="B2954" t="inlineStr">
        <is>
          <t>Monats- und Jahresabschluss</t>
        </is>
      </c>
      <c r="D2954" t="inlineStr">
        <is>
          <t>Periodensperre manuelle Kostenverrechnung entfernen</t>
        </is>
      </c>
      <c r="E2954">
        <f>IFERROR(IF(NOT(BTT[[#This Row],[Manuelle Änderung des Verantwortliches TP
(Auswahl - bei Bedarf)]]=""),BTT[[#This Row],[Manuelle Änderung des Verantwortliches TP
(Auswahl - bei Bedarf)]],VLOOKUP(BTT[[#This Row],[Hauptprozess
(Pflichtauswahl)]],Hauptprozesse[],3,FALSE)),"")</f>
        <v/>
      </c>
      <c r="G2954" t="inlineStr">
        <is>
          <t>OE</t>
        </is>
      </c>
      <c r="H2954" t="inlineStr">
        <is>
          <t>CO</t>
        </is>
      </c>
      <c r="I2954" t="inlineStr">
        <is>
          <t>OKP1</t>
        </is>
      </c>
      <c r="J2954">
        <f>IFERROR(VLOOKUP(BTT[[#This Row],[Verwendete Transaktion (Pflichtauswahl)]],Transaktionen[[Transaktionen]:[Langtext]],2,FALSE),"")</f>
        <v/>
      </c>
      <c r="V2954">
        <f>IFERROR(VLOOKUP(BTT[[#This Row],[Verwendetes Formular
(Auswahl falls relevant)]],Formulare[[Formularbezeichnung]:[Formularname (technisch)]],2,FALSE),"")</f>
        <v/>
      </c>
      <c r="AK2954">
        <f>IF(BTT[[#This Row],[Subprozess
(optionale Auswahl)]]="","okay",IF(VLOOKUP(BTT[[#This Row],[Subprozess
(optionale Auswahl)]],BPML[[Subprozess]:[Zugeordneter Hauptprozess]],3,FALSE)=BTT[[#This Row],[Hauptprozess
(Pflichtauswahl)]],"okay","falscher Subprozess"))</f>
        <v/>
      </c>
      <c r="AL2954">
        <f>IF(aktives_Teilprojekt="Master","",IF(BTT[[#This Row],[Verantwortliches TP
(automatisch)]]=VLOOKUP(aktives_Teilprojekt,Teilprojekte[[Teilprojekte]:[Kürzel]],2,FALSE),"okay","Hauptprozess anderes TP"))</f>
        <v/>
      </c>
      <c r="AM29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4">
        <f>IFERROR(IF(BTT[[#This Row],[SAP-Modul
(Pflichtauswahl)]]&lt;&gt;VLOOKUP(BTT[[#This Row],[Verwendete Transaktion (Pflichtauswahl)]],Transaktionen[[Transaktionen]:[Modul]],3,FALSE),"Modul anders","okay"),"")</f>
        <v/>
      </c>
      <c r="AP2954">
        <f>IFERROR(IF(COUNTIFS(BTT[Verwendete Transaktion (Pflichtauswahl)],BTT[[#This Row],[Verwendete Transaktion (Pflichtauswahl)]],BTT[SAP-Modul
(Pflichtauswahl)],"&lt;&gt;"&amp;BTT[[#This Row],[SAP-Modul
(Pflichtauswahl)]])&gt;0,"Modul anders","okay"),"")</f>
        <v/>
      </c>
      <c r="AQ2954">
        <f>IFERROR(IF(COUNTIFS(BTT[Verwendete Transaktion (Pflichtauswahl)],BTT[[#This Row],[Verwendete Transaktion (Pflichtauswahl)]],BTT[Verantwortliches TP
(automatisch)],"&lt;&gt;"&amp;BTT[[#This Row],[Verantwortliches TP
(automatisch)]])&gt;0,"Transaktion mehrfach","okay"),"")</f>
        <v/>
      </c>
      <c r="AR2954">
        <f>IFERROR(IF(COUNTIFS(BTT[Verwendete Transaktion (Pflichtauswahl)],BTT[[#This Row],[Verwendete Transaktion (Pflichtauswahl)]],BTT[Verantwortliches TP
(automatisch)],"&lt;&gt;"&amp;VLOOKUP(aktives_Teilprojekt,Teilprojekte[[Teilprojekte]:[Kürzel]],2,FALSE))&gt;0,"Transaktion mehrfach","okay"),"")</f>
        <v/>
      </c>
      <c r="AS2954" t="inlineStr">
        <is>
          <t>FI2925</t>
        </is>
      </c>
    </row>
    <row r="2955">
      <c r="A2955">
        <f>IFERROR(IF(BTT[[#This Row],[Lfd Nr. 
(aus konsolidierter Datei)]]&lt;&gt;"",BTT[[#This Row],[Lfd Nr. 
(aus konsolidierter Datei)]],VLOOKUP(aktives_Teilprojekt,Teilprojekte[[Teilprojekte]:[Kürzel]],2,FALSE)&amp;ROW(BTT[[#This Row],[Lfd Nr.
(automatisch)]])-2),"")</f>
        <v/>
      </c>
      <c r="B2955" t="inlineStr">
        <is>
          <t>Monats- und Jahresabschluss</t>
        </is>
      </c>
      <c r="D2955" t="inlineStr">
        <is>
          <t>Umbuchung IT auf Konzern</t>
        </is>
      </c>
      <c r="E2955">
        <f>IFERROR(IF(NOT(BTT[[#This Row],[Manuelle Änderung des Verantwortliches TP
(Auswahl - bei Bedarf)]]=""),BTT[[#This Row],[Manuelle Änderung des Verantwortliches TP
(Auswahl - bei Bedarf)]],VLOOKUP(BTT[[#This Row],[Hauptprozess
(Pflichtauswahl)]],Hauptprozesse[],3,FALSE)),"")</f>
        <v/>
      </c>
      <c r="G2955" t="inlineStr">
        <is>
          <t>OE</t>
        </is>
      </c>
      <c r="H2955" t="inlineStr">
        <is>
          <t>CO</t>
        </is>
      </c>
      <c r="I2955" t="inlineStr">
        <is>
          <t>KB15N</t>
        </is>
      </c>
      <c r="J2955">
        <f>IFERROR(VLOOKUP(BTT[[#This Row],[Verwendete Transaktion (Pflichtauswahl)]],Transaktionen[[Transaktionen]:[Langtext]],2,FALSE),"")</f>
        <v/>
      </c>
      <c r="V2955">
        <f>IFERROR(VLOOKUP(BTT[[#This Row],[Verwendetes Formular
(Auswahl falls relevant)]],Formulare[[Formularbezeichnung]:[Formularname (technisch)]],2,FALSE),"")</f>
        <v/>
      </c>
      <c r="AK2955">
        <f>IF(BTT[[#This Row],[Subprozess
(optionale Auswahl)]]="","okay",IF(VLOOKUP(BTT[[#This Row],[Subprozess
(optionale Auswahl)]],BPML[[Subprozess]:[Zugeordneter Hauptprozess]],3,FALSE)=BTT[[#This Row],[Hauptprozess
(Pflichtauswahl)]],"okay","falscher Subprozess"))</f>
        <v/>
      </c>
      <c r="AL2955">
        <f>IF(aktives_Teilprojekt="Master","",IF(BTT[[#This Row],[Verantwortliches TP
(automatisch)]]=VLOOKUP(aktives_Teilprojekt,Teilprojekte[[Teilprojekte]:[Kürzel]],2,FALSE),"okay","Hauptprozess anderes TP"))</f>
        <v/>
      </c>
      <c r="AM29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5">
        <f>IFERROR(IF(BTT[[#This Row],[SAP-Modul
(Pflichtauswahl)]]&lt;&gt;VLOOKUP(BTT[[#This Row],[Verwendete Transaktion (Pflichtauswahl)]],Transaktionen[[Transaktionen]:[Modul]],3,FALSE),"Modul anders","okay"),"")</f>
        <v/>
      </c>
      <c r="AP2955">
        <f>IFERROR(IF(COUNTIFS(BTT[Verwendete Transaktion (Pflichtauswahl)],BTT[[#This Row],[Verwendete Transaktion (Pflichtauswahl)]],BTT[SAP-Modul
(Pflichtauswahl)],"&lt;&gt;"&amp;BTT[[#This Row],[SAP-Modul
(Pflichtauswahl)]])&gt;0,"Modul anders","okay"),"")</f>
        <v/>
      </c>
      <c r="AQ2955">
        <f>IFERROR(IF(COUNTIFS(BTT[Verwendete Transaktion (Pflichtauswahl)],BTT[[#This Row],[Verwendete Transaktion (Pflichtauswahl)]],BTT[Verantwortliches TP
(automatisch)],"&lt;&gt;"&amp;BTT[[#This Row],[Verantwortliches TP
(automatisch)]])&gt;0,"Transaktion mehrfach","okay"),"")</f>
        <v/>
      </c>
      <c r="AR2955">
        <f>IFERROR(IF(COUNTIFS(BTT[Verwendete Transaktion (Pflichtauswahl)],BTT[[#This Row],[Verwendete Transaktion (Pflichtauswahl)]],BTT[Verantwortliches TP
(automatisch)],"&lt;&gt;"&amp;VLOOKUP(aktives_Teilprojekt,Teilprojekte[[Teilprojekte]:[Kürzel]],2,FALSE))&gt;0,"Transaktion mehrfach","okay"),"")</f>
        <v/>
      </c>
      <c r="AS2955" t="inlineStr">
        <is>
          <t>FI2926</t>
        </is>
      </c>
    </row>
    <row r="2956">
      <c r="A2956">
        <f>IFERROR(IF(BTT[[#This Row],[Lfd Nr. 
(aus konsolidierter Datei)]]&lt;&gt;"",BTT[[#This Row],[Lfd Nr. 
(aus konsolidierter Datei)]],VLOOKUP(aktives_Teilprojekt,Teilprojekte[[Teilprojekte]:[Kürzel]],2,FALSE)&amp;ROW(BTT[[#This Row],[Lfd Nr.
(automatisch)]])-2),"")</f>
        <v/>
      </c>
      <c r="B2956" t="inlineStr">
        <is>
          <t>Monats- und Jahresabschluss</t>
        </is>
      </c>
      <c r="D2956" t="inlineStr">
        <is>
          <t>Zyklen auswerten</t>
        </is>
      </c>
      <c r="E2956">
        <f>IFERROR(IF(NOT(BTT[[#This Row],[Manuelle Änderung des Verantwortliches TP
(Auswahl - bei Bedarf)]]=""),BTT[[#This Row],[Manuelle Änderung des Verantwortliches TP
(Auswahl - bei Bedarf)]],VLOOKUP(BTT[[#This Row],[Hauptprozess
(Pflichtauswahl)]],Hauptprozesse[],3,FALSE)),"")</f>
        <v/>
      </c>
      <c r="G2956" t="inlineStr">
        <is>
          <t>OE</t>
        </is>
      </c>
      <c r="H2956" t="inlineStr">
        <is>
          <t>CO</t>
        </is>
      </c>
      <c r="I2956" t="inlineStr">
        <is>
          <t>3KOV</t>
        </is>
      </c>
      <c r="J2956">
        <f>IFERROR(VLOOKUP(BTT[[#This Row],[Verwendete Transaktion (Pflichtauswahl)]],Transaktionen[[Transaktionen]:[Langtext]],2,FALSE),"")</f>
        <v/>
      </c>
      <c r="V2956">
        <f>IFERROR(VLOOKUP(BTT[[#This Row],[Verwendetes Formular
(Auswahl falls relevant)]],Formulare[[Formularbezeichnung]:[Formularname (technisch)]],2,FALSE),"")</f>
        <v/>
      </c>
      <c r="AK2956">
        <f>IF(BTT[[#This Row],[Subprozess
(optionale Auswahl)]]="","okay",IF(VLOOKUP(BTT[[#This Row],[Subprozess
(optionale Auswahl)]],BPML[[Subprozess]:[Zugeordneter Hauptprozess]],3,FALSE)=BTT[[#This Row],[Hauptprozess
(Pflichtauswahl)]],"okay","falscher Subprozess"))</f>
        <v/>
      </c>
      <c r="AL2956">
        <f>IF(aktives_Teilprojekt="Master","",IF(BTT[[#This Row],[Verantwortliches TP
(automatisch)]]=VLOOKUP(aktives_Teilprojekt,Teilprojekte[[Teilprojekte]:[Kürzel]],2,FALSE),"okay","Hauptprozess anderes TP"))</f>
        <v/>
      </c>
      <c r="AM29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6">
        <f>IFERROR(IF(BTT[[#This Row],[SAP-Modul
(Pflichtauswahl)]]&lt;&gt;VLOOKUP(BTT[[#This Row],[Verwendete Transaktion (Pflichtauswahl)]],Transaktionen[[Transaktionen]:[Modul]],3,FALSE),"Modul anders","okay"),"")</f>
        <v/>
      </c>
      <c r="AP2956">
        <f>IFERROR(IF(COUNTIFS(BTT[Verwendete Transaktion (Pflichtauswahl)],BTT[[#This Row],[Verwendete Transaktion (Pflichtauswahl)]],BTT[SAP-Modul
(Pflichtauswahl)],"&lt;&gt;"&amp;BTT[[#This Row],[SAP-Modul
(Pflichtauswahl)]])&gt;0,"Modul anders","okay"),"")</f>
        <v/>
      </c>
      <c r="AQ2956">
        <f>IFERROR(IF(COUNTIFS(BTT[Verwendete Transaktion (Pflichtauswahl)],BTT[[#This Row],[Verwendete Transaktion (Pflichtauswahl)]],BTT[Verantwortliches TP
(automatisch)],"&lt;&gt;"&amp;BTT[[#This Row],[Verantwortliches TP
(automatisch)]])&gt;0,"Transaktion mehrfach","okay"),"")</f>
        <v/>
      </c>
      <c r="AR2956">
        <f>IFERROR(IF(COUNTIFS(BTT[Verwendete Transaktion (Pflichtauswahl)],BTT[[#This Row],[Verwendete Transaktion (Pflichtauswahl)]],BTT[Verantwortliches TP
(automatisch)],"&lt;&gt;"&amp;VLOOKUP(aktives_Teilprojekt,Teilprojekte[[Teilprojekte]:[Kürzel]],2,FALSE))&gt;0,"Transaktion mehrfach","okay"),"")</f>
        <v/>
      </c>
      <c r="AS2956" t="inlineStr">
        <is>
          <t>FI2927</t>
        </is>
      </c>
    </row>
    <row r="2957">
      <c r="A2957">
        <f>IFERROR(IF(BTT[[#This Row],[Lfd Nr. 
(aus konsolidierter Datei)]]&lt;&gt;"",BTT[[#This Row],[Lfd Nr. 
(aus konsolidierter Datei)]],VLOOKUP(aktives_Teilprojekt,Teilprojekte[[Teilprojekte]:[Kürzel]],2,FALSE)&amp;ROW(BTT[[#This Row],[Lfd Nr.
(automatisch)]])-2),"")</f>
        <v/>
      </c>
      <c r="B2957" t="inlineStr">
        <is>
          <t>Monats- und Jahresabschluss</t>
        </is>
      </c>
      <c r="D2957" t="inlineStr">
        <is>
          <t>Umbuchung Funkleitzentrale (feste Werte)</t>
        </is>
      </c>
      <c r="E2957">
        <f>IFERROR(IF(NOT(BTT[[#This Row],[Manuelle Änderung des Verantwortliches TP
(Auswahl - bei Bedarf)]]=""),BTT[[#This Row],[Manuelle Änderung des Verantwortliches TP
(Auswahl - bei Bedarf)]],VLOOKUP(BTT[[#This Row],[Hauptprozess
(Pflichtauswahl)]],Hauptprozesse[],3,FALSE)),"")</f>
        <v/>
      </c>
      <c r="G2957" t="inlineStr">
        <is>
          <t>OE</t>
        </is>
      </c>
      <c r="H2957" t="inlineStr">
        <is>
          <t>CO</t>
        </is>
      </c>
      <c r="I2957" t="inlineStr">
        <is>
          <t>KB15N</t>
        </is>
      </c>
      <c r="J2957">
        <f>IFERROR(VLOOKUP(BTT[[#This Row],[Verwendete Transaktion (Pflichtauswahl)]],Transaktionen[[Transaktionen]:[Langtext]],2,FALSE),"")</f>
        <v/>
      </c>
      <c r="V2957">
        <f>IFERROR(VLOOKUP(BTT[[#This Row],[Verwendetes Formular
(Auswahl falls relevant)]],Formulare[[Formularbezeichnung]:[Formularname (technisch)]],2,FALSE),"")</f>
        <v/>
      </c>
      <c r="AK2957">
        <f>IF(BTT[[#This Row],[Subprozess
(optionale Auswahl)]]="","okay",IF(VLOOKUP(BTT[[#This Row],[Subprozess
(optionale Auswahl)]],BPML[[Subprozess]:[Zugeordneter Hauptprozess]],3,FALSE)=BTT[[#This Row],[Hauptprozess
(Pflichtauswahl)]],"okay","falscher Subprozess"))</f>
        <v/>
      </c>
      <c r="AL2957">
        <f>IF(aktives_Teilprojekt="Master","",IF(BTT[[#This Row],[Verantwortliches TP
(automatisch)]]=VLOOKUP(aktives_Teilprojekt,Teilprojekte[[Teilprojekte]:[Kürzel]],2,FALSE),"okay","Hauptprozess anderes TP"))</f>
        <v/>
      </c>
      <c r="AM29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7">
        <f>IFERROR(IF(BTT[[#This Row],[SAP-Modul
(Pflichtauswahl)]]&lt;&gt;VLOOKUP(BTT[[#This Row],[Verwendete Transaktion (Pflichtauswahl)]],Transaktionen[[Transaktionen]:[Modul]],3,FALSE),"Modul anders","okay"),"")</f>
        <v/>
      </c>
      <c r="AP2957">
        <f>IFERROR(IF(COUNTIFS(BTT[Verwendete Transaktion (Pflichtauswahl)],BTT[[#This Row],[Verwendete Transaktion (Pflichtauswahl)]],BTT[SAP-Modul
(Pflichtauswahl)],"&lt;&gt;"&amp;BTT[[#This Row],[SAP-Modul
(Pflichtauswahl)]])&gt;0,"Modul anders","okay"),"")</f>
        <v/>
      </c>
      <c r="AQ2957">
        <f>IFERROR(IF(COUNTIFS(BTT[Verwendete Transaktion (Pflichtauswahl)],BTT[[#This Row],[Verwendete Transaktion (Pflichtauswahl)]],BTT[Verantwortliches TP
(automatisch)],"&lt;&gt;"&amp;BTT[[#This Row],[Verantwortliches TP
(automatisch)]])&gt;0,"Transaktion mehrfach","okay"),"")</f>
        <v/>
      </c>
      <c r="AR2957">
        <f>IFERROR(IF(COUNTIFS(BTT[Verwendete Transaktion (Pflichtauswahl)],BTT[[#This Row],[Verwendete Transaktion (Pflichtauswahl)]],BTT[Verantwortliches TP
(automatisch)],"&lt;&gt;"&amp;VLOOKUP(aktives_Teilprojekt,Teilprojekte[[Teilprojekte]:[Kürzel]],2,FALSE))&gt;0,"Transaktion mehrfach","okay"),"")</f>
        <v/>
      </c>
      <c r="AS2957" t="inlineStr">
        <is>
          <t>FI2928</t>
        </is>
      </c>
    </row>
    <row r="2958">
      <c r="A2958">
        <f>IFERROR(IF(BTT[[#This Row],[Lfd Nr. 
(aus konsolidierter Datei)]]&lt;&gt;"",BTT[[#This Row],[Lfd Nr. 
(aus konsolidierter Datei)]],VLOOKUP(aktives_Teilprojekt,Teilprojekte[[Teilprojekte]:[Kürzel]],2,FALSE)&amp;ROW(BTT[[#This Row],[Lfd Nr.
(automatisch)]])-2),"")</f>
        <v/>
      </c>
      <c r="B2958" t="inlineStr">
        <is>
          <t>Monats- und Jahresabschluss</t>
        </is>
      </c>
      <c r="D2958" t="inlineStr">
        <is>
          <t>Ust. zu CO-Vorgängen (KAMV, RKU1) nur wenn Transaktionen entsperrt wurden und Buchungen übergreifend erfolgt sind</t>
        </is>
      </c>
      <c r="E2958">
        <f>IFERROR(IF(NOT(BTT[[#This Row],[Manuelle Änderung des Verantwortliches TP
(Auswahl - bei Bedarf)]]=""),BTT[[#This Row],[Manuelle Änderung des Verantwortliches TP
(Auswahl - bei Bedarf)]],VLOOKUP(BTT[[#This Row],[Hauptprozess
(Pflichtauswahl)]],Hauptprozesse[],3,FALSE)),"")</f>
        <v/>
      </c>
      <c r="G2958" t="inlineStr">
        <is>
          <t>OE</t>
        </is>
      </c>
      <c r="H2958" t="inlineStr">
        <is>
          <t>FI</t>
        </is>
      </c>
      <c r="I2958" t="inlineStr">
        <is>
          <t>ZFI11</t>
        </is>
      </c>
      <c r="J2958">
        <f>IFERROR(VLOOKUP(BTT[[#This Row],[Verwendete Transaktion (Pflichtauswahl)]],Transaktionen[[Transaktionen]:[Langtext]],2,FALSE),"")</f>
        <v/>
      </c>
      <c r="V2958">
        <f>IFERROR(VLOOKUP(BTT[[#This Row],[Verwendetes Formular
(Auswahl falls relevant)]],Formulare[[Formularbezeichnung]:[Formularname (technisch)]],2,FALSE),"")</f>
        <v/>
      </c>
      <c r="AK2958">
        <f>IF(BTT[[#This Row],[Subprozess
(optionale Auswahl)]]="","okay",IF(VLOOKUP(BTT[[#This Row],[Subprozess
(optionale Auswahl)]],BPML[[Subprozess]:[Zugeordneter Hauptprozess]],3,FALSE)=BTT[[#This Row],[Hauptprozess
(Pflichtauswahl)]],"okay","falscher Subprozess"))</f>
        <v/>
      </c>
      <c r="AL2958">
        <f>IF(aktives_Teilprojekt="Master","",IF(BTT[[#This Row],[Verantwortliches TP
(automatisch)]]=VLOOKUP(aktives_Teilprojekt,Teilprojekte[[Teilprojekte]:[Kürzel]],2,FALSE),"okay","Hauptprozess anderes TP"))</f>
        <v/>
      </c>
      <c r="AM29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8">
        <f>IFERROR(IF(BTT[[#This Row],[SAP-Modul
(Pflichtauswahl)]]&lt;&gt;VLOOKUP(BTT[[#This Row],[Verwendete Transaktion (Pflichtauswahl)]],Transaktionen[[Transaktionen]:[Modul]],3,FALSE),"Modul anders","okay"),"")</f>
        <v/>
      </c>
      <c r="AP2958">
        <f>IFERROR(IF(COUNTIFS(BTT[Verwendete Transaktion (Pflichtauswahl)],BTT[[#This Row],[Verwendete Transaktion (Pflichtauswahl)]],BTT[SAP-Modul
(Pflichtauswahl)],"&lt;&gt;"&amp;BTT[[#This Row],[SAP-Modul
(Pflichtauswahl)]])&gt;0,"Modul anders","okay"),"")</f>
        <v/>
      </c>
      <c r="AQ2958">
        <f>IFERROR(IF(COUNTIFS(BTT[Verwendete Transaktion (Pflichtauswahl)],BTT[[#This Row],[Verwendete Transaktion (Pflichtauswahl)]],BTT[Verantwortliches TP
(automatisch)],"&lt;&gt;"&amp;BTT[[#This Row],[Verantwortliches TP
(automatisch)]])&gt;0,"Transaktion mehrfach","okay"),"")</f>
        <v/>
      </c>
      <c r="AR2958">
        <f>IFERROR(IF(COUNTIFS(BTT[Verwendete Transaktion (Pflichtauswahl)],BTT[[#This Row],[Verwendete Transaktion (Pflichtauswahl)]],BTT[Verantwortliches TP
(automatisch)],"&lt;&gt;"&amp;VLOOKUP(aktives_Teilprojekt,Teilprojekte[[Teilprojekte]:[Kürzel]],2,FALSE))&gt;0,"Transaktion mehrfach","okay"),"")</f>
        <v/>
      </c>
      <c r="AS2958" t="inlineStr">
        <is>
          <t>FI2929</t>
        </is>
      </c>
    </row>
    <row r="2959">
      <c r="A2959">
        <f>IFERROR(IF(BTT[[#This Row],[Lfd Nr. 
(aus konsolidierter Datei)]]&lt;&gt;"",BTT[[#This Row],[Lfd Nr. 
(aus konsolidierter Datei)]],VLOOKUP(aktives_Teilprojekt,Teilprojekte[[Teilprojekte]:[Kürzel]],2,FALSE)&amp;ROW(BTT[[#This Row],[Lfd Nr.
(automatisch)]])-2),"")</f>
        <v/>
      </c>
      <c r="B2959" t="inlineStr">
        <is>
          <t>Monats- und Jahresabschluss</t>
        </is>
      </c>
      <c r="D2959" t="inlineStr">
        <is>
          <t>Ust. zu CO-Vorgängen (KAMV, RKU1) nur wenn Transaktionen entsperrt wurden und Buchungen übergreifend erfolgt sind</t>
        </is>
      </c>
      <c r="E2959">
        <f>IFERROR(IF(NOT(BTT[[#This Row],[Manuelle Änderung des Verantwortliches TP
(Auswahl - bei Bedarf)]]=""),BTT[[#This Row],[Manuelle Änderung des Verantwortliches TP
(Auswahl - bei Bedarf)]],VLOOKUP(BTT[[#This Row],[Hauptprozess
(Pflichtauswahl)]],Hauptprozesse[],3,FALSE)),"")</f>
        <v/>
      </c>
      <c r="G2959" t="inlineStr">
        <is>
          <t>OE</t>
        </is>
      </c>
      <c r="H2959" t="inlineStr">
        <is>
          <t>BC</t>
        </is>
      </c>
      <c r="I2959" t="inlineStr">
        <is>
          <t>SM35</t>
        </is>
      </c>
      <c r="J2959">
        <f>IFERROR(VLOOKUP(BTT[[#This Row],[Verwendete Transaktion (Pflichtauswahl)]],Transaktionen[[Transaktionen]:[Langtext]],2,FALSE),"")</f>
        <v/>
      </c>
      <c r="V2959">
        <f>IFERROR(VLOOKUP(BTT[[#This Row],[Verwendetes Formular
(Auswahl falls relevant)]],Formulare[[Formularbezeichnung]:[Formularname (technisch)]],2,FALSE),"")</f>
        <v/>
      </c>
      <c r="AK2959">
        <f>IF(BTT[[#This Row],[Subprozess
(optionale Auswahl)]]="","okay",IF(VLOOKUP(BTT[[#This Row],[Subprozess
(optionale Auswahl)]],BPML[[Subprozess]:[Zugeordneter Hauptprozess]],3,FALSE)=BTT[[#This Row],[Hauptprozess
(Pflichtauswahl)]],"okay","falscher Subprozess"))</f>
        <v/>
      </c>
      <c r="AL2959">
        <f>IF(aktives_Teilprojekt="Master","",IF(BTT[[#This Row],[Verantwortliches TP
(automatisch)]]=VLOOKUP(aktives_Teilprojekt,Teilprojekte[[Teilprojekte]:[Kürzel]],2,FALSE),"okay","Hauptprozess anderes TP"))</f>
        <v/>
      </c>
      <c r="AM29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59">
        <f>IFERROR(IF(BTT[[#This Row],[SAP-Modul
(Pflichtauswahl)]]&lt;&gt;VLOOKUP(BTT[[#This Row],[Verwendete Transaktion (Pflichtauswahl)]],Transaktionen[[Transaktionen]:[Modul]],3,FALSE),"Modul anders","okay"),"")</f>
        <v/>
      </c>
      <c r="AP2959">
        <f>IFERROR(IF(COUNTIFS(BTT[Verwendete Transaktion (Pflichtauswahl)],BTT[[#This Row],[Verwendete Transaktion (Pflichtauswahl)]],BTT[SAP-Modul
(Pflichtauswahl)],"&lt;&gt;"&amp;BTT[[#This Row],[SAP-Modul
(Pflichtauswahl)]])&gt;0,"Modul anders","okay"),"")</f>
        <v/>
      </c>
      <c r="AQ2959">
        <f>IFERROR(IF(COUNTIFS(BTT[Verwendete Transaktion (Pflichtauswahl)],BTT[[#This Row],[Verwendete Transaktion (Pflichtauswahl)]],BTT[Verantwortliches TP
(automatisch)],"&lt;&gt;"&amp;BTT[[#This Row],[Verantwortliches TP
(automatisch)]])&gt;0,"Transaktion mehrfach","okay"),"")</f>
        <v/>
      </c>
      <c r="AR2959">
        <f>IFERROR(IF(COUNTIFS(BTT[Verwendete Transaktion (Pflichtauswahl)],BTT[[#This Row],[Verwendete Transaktion (Pflichtauswahl)]],BTT[Verantwortliches TP
(automatisch)],"&lt;&gt;"&amp;VLOOKUP(aktives_Teilprojekt,Teilprojekte[[Teilprojekte]:[Kürzel]],2,FALSE))&gt;0,"Transaktion mehrfach","okay"),"")</f>
        <v/>
      </c>
      <c r="AS2959" t="inlineStr">
        <is>
          <t>FI2930</t>
        </is>
      </c>
    </row>
    <row r="2960">
      <c r="A2960">
        <f>IFERROR(IF(BTT[[#This Row],[Lfd Nr. 
(aus konsolidierter Datei)]]&lt;&gt;"",BTT[[#This Row],[Lfd Nr. 
(aus konsolidierter Datei)]],VLOOKUP(aktives_Teilprojekt,Teilprojekte[[Teilprojekte]:[Kürzel]],2,FALSE)&amp;ROW(BTT[[#This Row],[Lfd Nr.
(automatisch)]])-2),"")</f>
        <v/>
      </c>
      <c r="B2960" t="inlineStr">
        <is>
          <t>Monats- und Jahresabschluss</t>
        </is>
      </c>
      <c r="D2960" t="inlineStr">
        <is>
          <t>Ust. zu CO-Vorgängen (KAMV, RKU1) nur wenn Transaktionen entsperrt wurden und Buchungen übergreifend erfolgt sind</t>
        </is>
      </c>
      <c r="E2960">
        <f>IFERROR(IF(NOT(BTT[[#This Row],[Manuelle Änderung des Verantwortliches TP
(Auswahl - bei Bedarf)]]=""),BTT[[#This Row],[Manuelle Änderung des Verantwortliches TP
(Auswahl - bei Bedarf)]],VLOOKUP(BTT[[#This Row],[Hauptprozess
(Pflichtauswahl)]],Hauptprozesse[],3,FALSE)),"")</f>
        <v/>
      </c>
      <c r="G2960" t="inlineStr">
        <is>
          <t>OE</t>
        </is>
      </c>
      <c r="H2960" t="inlineStr">
        <is>
          <t>FI</t>
        </is>
      </c>
      <c r="I2960" t="inlineStr">
        <is>
          <t>FBL3N</t>
        </is>
      </c>
      <c r="J2960">
        <f>IFERROR(VLOOKUP(BTT[[#This Row],[Verwendete Transaktion (Pflichtauswahl)]],Transaktionen[[Transaktionen]:[Langtext]],2,FALSE),"")</f>
        <v/>
      </c>
      <c r="V2960">
        <f>IFERROR(VLOOKUP(BTT[[#This Row],[Verwendetes Formular
(Auswahl falls relevant)]],Formulare[[Formularbezeichnung]:[Formularname (technisch)]],2,FALSE),"")</f>
        <v/>
      </c>
      <c r="AK2960">
        <f>IF(BTT[[#This Row],[Subprozess
(optionale Auswahl)]]="","okay",IF(VLOOKUP(BTT[[#This Row],[Subprozess
(optionale Auswahl)]],BPML[[Subprozess]:[Zugeordneter Hauptprozess]],3,FALSE)=BTT[[#This Row],[Hauptprozess
(Pflichtauswahl)]],"okay","falscher Subprozess"))</f>
        <v/>
      </c>
      <c r="AL2960">
        <f>IF(aktives_Teilprojekt="Master","",IF(BTT[[#This Row],[Verantwortliches TP
(automatisch)]]=VLOOKUP(aktives_Teilprojekt,Teilprojekte[[Teilprojekte]:[Kürzel]],2,FALSE),"okay","Hauptprozess anderes TP"))</f>
        <v/>
      </c>
      <c r="AM29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0">
        <f>IFERROR(IF(BTT[[#This Row],[SAP-Modul
(Pflichtauswahl)]]&lt;&gt;VLOOKUP(BTT[[#This Row],[Verwendete Transaktion (Pflichtauswahl)]],Transaktionen[[Transaktionen]:[Modul]],3,FALSE),"Modul anders","okay"),"")</f>
        <v/>
      </c>
      <c r="AP2960">
        <f>IFERROR(IF(COUNTIFS(BTT[Verwendete Transaktion (Pflichtauswahl)],BTT[[#This Row],[Verwendete Transaktion (Pflichtauswahl)]],BTT[SAP-Modul
(Pflichtauswahl)],"&lt;&gt;"&amp;BTT[[#This Row],[SAP-Modul
(Pflichtauswahl)]])&gt;0,"Modul anders","okay"),"")</f>
        <v/>
      </c>
      <c r="AQ2960">
        <f>IFERROR(IF(COUNTIFS(BTT[Verwendete Transaktion (Pflichtauswahl)],BTT[[#This Row],[Verwendete Transaktion (Pflichtauswahl)]],BTT[Verantwortliches TP
(automatisch)],"&lt;&gt;"&amp;BTT[[#This Row],[Verantwortliches TP
(automatisch)]])&gt;0,"Transaktion mehrfach","okay"),"")</f>
        <v/>
      </c>
      <c r="AR2960">
        <f>IFERROR(IF(COUNTIFS(BTT[Verwendete Transaktion (Pflichtauswahl)],BTT[[#This Row],[Verwendete Transaktion (Pflichtauswahl)]],BTT[Verantwortliches TP
(automatisch)],"&lt;&gt;"&amp;VLOOKUP(aktives_Teilprojekt,Teilprojekte[[Teilprojekte]:[Kürzel]],2,FALSE))&gt;0,"Transaktion mehrfach","okay"),"")</f>
        <v/>
      </c>
      <c r="AS2960" t="inlineStr">
        <is>
          <t>FI2931</t>
        </is>
      </c>
    </row>
    <row r="2961">
      <c r="A2961">
        <f>IFERROR(IF(BTT[[#This Row],[Lfd Nr. 
(aus konsolidierter Datei)]]&lt;&gt;"",BTT[[#This Row],[Lfd Nr. 
(aus konsolidierter Datei)]],VLOOKUP(aktives_Teilprojekt,Teilprojekte[[Teilprojekte]:[Kürzel]],2,FALSE)&amp;ROW(BTT[[#This Row],[Lfd Nr.
(automatisch)]])-2),"")</f>
        <v/>
      </c>
      <c r="B2961" t="inlineStr">
        <is>
          <t>Monats- und Jahresabschluss</t>
        </is>
      </c>
      <c r="D2961" t="inlineStr">
        <is>
          <t>Testumlagen UKFZW1 und UKFZE1 für die Nacht</t>
        </is>
      </c>
      <c r="E2961">
        <f>IFERROR(IF(NOT(BTT[[#This Row],[Manuelle Änderung des Verantwortliches TP
(Auswahl - bei Bedarf)]]=""),BTT[[#This Row],[Manuelle Änderung des Verantwortliches TP
(Auswahl - bei Bedarf)]],VLOOKUP(BTT[[#This Row],[Hauptprozess
(Pflichtauswahl)]],Hauptprozesse[],3,FALSE)),"")</f>
        <v/>
      </c>
      <c r="G2961" t="inlineStr">
        <is>
          <t>OE</t>
        </is>
      </c>
      <c r="H2961" t="inlineStr">
        <is>
          <t>CO</t>
        </is>
      </c>
      <c r="I2961" t="inlineStr">
        <is>
          <t>KSU5</t>
        </is>
      </c>
      <c r="J2961">
        <f>IFERROR(VLOOKUP(BTT[[#This Row],[Verwendete Transaktion (Pflichtauswahl)]],Transaktionen[[Transaktionen]:[Langtext]],2,FALSE),"")</f>
        <v/>
      </c>
      <c r="V2961">
        <f>IFERROR(VLOOKUP(BTT[[#This Row],[Verwendetes Formular
(Auswahl falls relevant)]],Formulare[[Formularbezeichnung]:[Formularname (technisch)]],2,FALSE),"")</f>
        <v/>
      </c>
      <c r="AK2961">
        <f>IF(BTT[[#This Row],[Subprozess
(optionale Auswahl)]]="","okay",IF(VLOOKUP(BTT[[#This Row],[Subprozess
(optionale Auswahl)]],BPML[[Subprozess]:[Zugeordneter Hauptprozess]],3,FALSE)=BTT[[#This Row],[Hauptprozess
(Pflichtauswahl)]],"okay","falscher Subprozess"))</f>
        <v/>
      </c>
      <c r="AL2961">
        <f>IF(aktives_Teilprojekt="Master","",IF(BTT[[#This Row],[Verantwortliches TP
(automatisch)]]=VLOOKUP(aktives_Teilprojekt,Teilprojekte[[Teilprojekte]:[Kürzel]],2,FALSE),"okay","Hauptprozess anderes TP"))</f>
        <v/>
      </c>
      <c r="AM29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1">
        <f>IFERROR(IF(BTT[[#This Row],[SAP-Modul
(Pflichtauswahl)]]&lt;&gt;VLOOKUP(BTT[[#This Row],[Verwendete Transaktion (Pflichtauswahl)]],Transaktionen[[Transaktionen]:[Modul]],3,FALSE),"Modul anders","okay"),"")</f>
        <v/>
      </c>
      <c r="AP2961">
        <f>IFERROR(IF(COUNTIFS(BTT[Verwendete Transaktion (Pflichtauswahl)],BTT[[#This Row],[Verwendete Transaktion (Pflichtauswahl)]],BTT[SAP-Modul
(Pflichtauswahl)],"&lt;&gt;"&amp;BTT[[#This Row],[SAP-Modul
(Pflichtauswahl)]])&gt;0,"Modul anders","okay"),"")</f>
        <v/>
      </c>
      <c r="AQ2961">
        <f>IFERROR(IF(COUNTIFS(BTT[Verwendete Transaktion (Pflichtauswahl)],BTT[[#This Row],[Verwendete Transaktion (Pflichtauswahl)]],BTT[Verantwortliches TP
(automatisch)],"&lt;&gt;"&amp;BTT[[#This Row],[Verantwortliches TP
(automatisch)]])&gt;0,"Transaktion mehrfach","okay"),"")</f>
        <v/>
      </c>
      <c r="AR2961">
        <f>IFERROR(IF(COUNTIFS(BTT[Verwendete Transaktion (Pflichtauswahl)],BTT[[#This Row],[Verwendete Transaktion (Pflichtauswahl)]],BTT[Verantwortliches TP
(automatisch)],"&lt;&gt;"&amp;VLOOKUP(aktives_Teilprojekt,Teilprojekte[[Teilprojekte]:[Kürzel]],2,FALSE))&gt;0,"Transaktion mehrfach","okay"),"")</f>
        <v/>
      </c>
      <c r="AS2961" t="inlineStr">
        <is>
          <t>FI2932</t>
        </is>
      </c>
    </row>
    <row r="2962">
      <c r="A2962">
        <f>IFERROR(IF(BTT[[#This Row],[Lfd Nr. 
(aus konsolidierter Datei)]]&lt;&gt;"",BTT[[#This Row],[Lfd Nr. 
(aus konsolidierter Datei)]],VLOOKUP(aktives_Teilprojekt,Teilprojekte[[Teilprojekte]:[Kürzel]],2,FALSE)&amp;ROW(BTT[[#This Row],[Lfd Nr.
(automatisch)]])-2),"")</f>
        <v/>
      </c>
      <c r="B2962" t="inlineStr">
        <is>
          <t>Monats- und Jahresabschluss</t>
        </is>
      </c>
      <c r="D2962" t="inlineStr">
        <is>
          <t>Mappenerstellung für Sachkosteneinzelposten</t>
        </is>
      </c>
      <c r="E2962">
        <f>IFERROR(IF(NOT(BTT[[#This Row],[Manuelle Änderung des Verantwortliches TP
(Auswahl - bei Bedarf)]]=""),BTT[[#This Row],[Manuelle Änderung des Verantwortliches TP
(Auswahl - bei Bedarf)]],VLOOKUP(BTT[[#This Row],[Hauptprozess
(Pflichtauswahl)]],Hauptprozesse[],3,FALSE)),"")</f>
        <v/>
      </c>
      <c r="G2962" t="inlineStr">
        <is>
          <t>OE</t>
        </is>
      </c>
      <c r="H2962" t="inlineStr">
        <is>
          <t>CO</t>
        </is>
      </c>
      <c r="I2962" t="inlineStr">
        <is>
          <t>KSB1</t>
        </is>
      </c>
      <c r="J2962">
        <f>IFERROR(VLOOKUP(BTT[[#This Row],[Verwendete Transaktion (Pflichtauswahl)]],Transaktionen[[Transaktionen]:[Langtext]],2,FALSE),"")</f>
        <v/>
      </c>
      <c r="V2962">
        <f>IFERROR(VLOOKUP(BTT[[#This Row],[Verwendetes Formular
(Auswahl falls relevant)]],Formulare[[Formularbezeichnung]:[Formularname (technisch)]],2,FALSE),"")</f>
        <v/>
      </c>
      <c r="AK2962">
        <f>IF(BTT[[#This Row],[Subprozess
(optionale Auswahl)]]="","okay",IF(VLOOKUP(BTT[[#This Row],[Subprozess
(optionale Auswahl)]],BPML[[Subprozess]:[Zugeordneter Hauptprozess]],3,FALSE)=BTT[[#This Row],[Hauptprozess
(Pflichtauswahl)]],"okay","falscher Subprozess"))</f>
        <v/>
      </c>
      <c r="AL2962">
        <f>IF(aktives_Teilprojekt="Master","",IF(BTT[[#This Row],[Verantwortliches TP
(automatisch)]]=VLOOKUP(aktives_Teilprojekt,Teilprojekte[[Teilprojekte]:[Kürzel]],2,FALSE),"okay","Hauptprozess anderes TP"))</f>
        <v/>
      </c>
      <c r="AM29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2">
        <f>IFERROR(IF(BTT[[#This Row],[SAP-Modul
(Pflichtauswahl)]]&lt;&gt;VLOOKUP(BTT[[#This Row],[Verwendete Transaktion (Pflichtauswahl)]],Transaktionen[[Transaktionen]:[Modul]],3,FALSE),"Modul anders","okay"),"")</f>
        <v/>
      </c>
      <c r="AP2962">
        <f>IFERROR(IF(COUNTIFS(BTT[Verwendete Transaktion (Pflichtauswahl)],BTT[[#This Row],[Verwendete Transaktion (Pflichtauswahl)]],BTT[SAP-Modul
(Pflichtauswahl)],"&lt;&gt;"&amp;BTT[[#This Row],[SAP-Modul
(Pflichtauswahl)]])&gt;0,"Modul anders","okay"),"")</f>
        <v/>
      </c>
      <c r="AQ2962">
        <f>IFERROR(IF(COUNTIFS(BTT[Verwendete Transaktion (Pflichtauswahl)],BTT[[#This Row],[Verwendete Transaktion (Pflichtauswahl)]],BTT[Verantwortliches TP
(automatisch)],"&lt;&gt;"&amp;BTT[[#This Row],[Verantwortliches TP
(automatisch)]])&gt;0,"Transaktion mehrfach","okay"),"")</f>
        <v/>
      </c>
      <c r="AR2962">
        <f>IFERROR(IF(COUNTIFS(BTT[Verwendete Transaktion (Pflichtauswahl)],BTT[[#This Row],[Verwendete Transaktion (Pflichtauswahl)]],BTT[Verantwortliches TP
(automatisch)],"&lt;&gt;"&amp;VLOOKUP(aktives_Teilprojekt,Teilprojekte[[Teilprojekte]:[Kürzel]],2,FALSE))&gt;0,"Transaktion mehrfach","okay"),"")</f>
        <v/>
      </c>
      <c r="AS2962" t="inlineStr">
        <is>
          <t>FI2933</t>
        </is>
      </c>
    </row>
    <row r="2963">
      <c r="A2963">
        <f>IFERROR(IF(BTT[[#This Row],[Lfd Nr. 
(aus konsolidierter Datei)]]&lt;&gt;"",BTT[[#This Row],[Lfd Nr. 
(aus konsolidierter Datei)]],VLOOKUP(aktives_Teilprojekt,Teilprojekte[[Teilprojekte]:[Kürzel]],2,FALSE)&amp;ROW(BTT[[#This Row],[Lfd Nr.
(automatisch)]])-2),"")</f>
        <v/>
      </c>
      <c r="B2963" t="inlineStr">
        <is>
          <t>Monats- und Jahresabschluss</t>
        </is>
      </c>
      <c r="D2963" t="inlineStr">
        <is>
          <t>Mappenerstellung für Sachkostenverrechnung</t>
        </is>
      </c>
      <c r="E2963">
        <f>IFERROR(IF(NOT(BTT[[#This Row],[Manuelle Änderung des Verantwortliches TP
(Auswahl - bei Bedarf)]]=""),BTT[[#This Row],[Manuelle Änderung des Verantwortliches TP
(Auswahl - bei Bedarf)]],VLOOKUP(BTT[[#This Row],[Hauptprozess
(Pflichtauswahl)]],Hauptprozesse[],3,FALSE)),"")</f>
        <v/>
      </c>
      <c r="G2963" t="inlineStr">
        <is>
          <t>OE</t>
        </is>
      </c>
      <c r="H2963" t="inlineStr">
        <is>
          <t>FI</t>
        </is>
      </c>
      <c r="I2963" t="inlineStr">
        <is>
          <t>ZKB01</t>
        </is>
      </c>
      <c r="J2963">
        <f>IFERROR(VLOOKUP(BTT[[#This Row],[Verwendete Transaktion (Pflichtauswahl)]],Transaktionen[[Transaktionen]:[Langtext]],2,FALSE),"")</f>
        <v/>
      </c>
      <c r="V2963">
        <f>IFERROR(VLOOKUP(BTT[[#This Row],[Verwendetes Formular
(Auswahl falls relevant)]],Formulare[[Formularbezeichnung]:[Formularname (technisch)]],2,FALSE),"")</f>
        <v/>
      </c>
      <c r="AK2963">
        <f>IF(BTT[[#This Row],[Subprozess
(optionale Auswahl)]]="","okay",IF(VLOOKUP(BTT[[#This Row],[Subprozess
(optionale Auswahl)]],BPML[[Subprozess]:[Zugeordneter Hauptprozess]],3,FALSE)=BTT[[#This Row],[Hauptprozess
(Pflichtauswahl)]],"okay","falscher Subprozess"))</f>
        <v/>
      </c>
      <c r="AL2963">
        <f>IF(aktives_Teilprojekt="Master","",IF(BTT[[#This Row],[Verantwortliches TP
(automatisch)]]=VLOOKUP(aktives_Teilprojekt,Teilprojekte[[Teilprojekte]:[Kürzel]],2,FALSE),"okay","Hauptprozess anderes TP"))</f>
        <v/>
      </c>
      <c r="AM29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3">
        <f>IFERROR(IF(BTT[[#This Row],[SAP-Modul
(Pflichtauswahl)]]&lt;&gt;VLOOKUP(BTT[[#This Row],[Verwendete Transaktion (Pflichtauswahl)]],Transaktionen[[Transaktionen]:[Modul]],3,FALSE),"Modul anders","okay"),"")</f>
        <v/>
      </c>
      <c r="AP2963">
        <f>IFERROR(IF(COUNTIFS(BTT[Verwendete Transaktion (Pflichtauswahl)],BTT[[#This Row],[Verwendete Transaktion (Pflichtauswahl)]],BTT[SAP-Modul
(Pflichtauswahl)],"&lt;&gt;"&amp;BTT[[#This Row],[SAP-Modul
(Pflichtauswahl)]])&gt;0,"Modul anders","okay"),"")</f>
        <v/>
      </c>
      <c r="AQ2963">
        <f>IFERROR(IF(COUNTIFS(BTT[Verwendete Transaktion (Pflichtauswahl)],BTT[[#This Row],[Verwendete Transaktion (Pflichtauswahl)]],BTT[Verantwortliches TP
(automatisch)],"&lt;&gt;"&amp;BTT[[#This Row],[Verantwortliches TP
(automatisch)]])&gt;0,"Transaktion mehrfach","okay"),"")</f>
        <v/>
      </c>
      <c r="AR2963">
        <f>IFERROR(IF(COUNTIFS(BTT[Verwendete Transaktion (Pflichtauswahl)],BTT[[#This Row],[Verwendete Transaktion (Pflichtauswahl)]],BTT[Verantwortliches TP
(automatisch)],"&lt;&gt;"&amp;VLOOKUP(aktives_Teilprojekt,Teilprojekte[[Teilprojekte]:[Kürzel]],2,FALSE))&gt;0,"Transaktion mehrfach","okay"),"")</f>
        <v/>
      </c>
      <c r="AS2963" t="inlineStr">
        <is>
          <t>FI2934</t>
        </is>
      </c>
    </row>
    <row r="2964">
      <c r="A2964">
        <f>IFERROR(IF(BTT[[#This Row],[Lfd Nr. 
(aus konsolidierter Datei)]]&lt;&gt;"",BTT[[#This Row],[Lfd Nr. 
(aus konsolidierter Datei)]],VLOOKUP(aktives_Teilprojekt,Teilprojekte[[Teilprojekte]:[Kürzel]],2,FALSE)&amp;ROW(BTT[[#This Row],[Lfd Nr.
(automatisch)]])-2),"")</f>
        <v/>
      </c>
      <c r="B2964" t="inlineStr">
        <is>
          <t>Monats- und Jahresabschluss</t>
        </is>
      </c>
      <c r="D2964" t="inlineStr">
        <is>
          <t>Ust. auf Auftragsabrechnung (KOAO/KOAL) per 31.12.2023- Listen ausdrucken für PSP-Elemente und Aufträge - Investitionsprojekte und  -aufträge an RW, restliche Aufträge (Erfolgsplan) mit KO88 abrechnen</t>
        </is>
      </c>
      <c r="E2964">
        <f>IFERROR(IF(NOT(BTT[[#This Row],[Manuelle Änderung des Verantwortliches TP
(Auswahl - bei Bedarf)]]=""),BTT[[#This Row],[Manuelle Änderung des Verantwortliches TP
(Auswahl - bei Bedarf)]],VLOOKUP(BTT[[#This Row],[Hauptprozess
(Pflichtauswahl)]],Hauptprozesse[],3,FALSE)),"")</f>
        <v/>
      </c>
      <c r="G2964" t="inlineStr">
        <is>
          <t>OE</t>
        </is>
      </c>
      <c r="H2964" t="inlineStr">
        <is>
          <t>FI</t>
        </is>
      </c>
      <c r="I2964" t="inlineStr">
        <is>
          <t xml:space="preserve">ZFI11
</t>
        </is>
      </c>
      <c r="J2964">
        <f>IFERROR(VLOOKUP(BTT[[#This Row],[Verwendete Transaktion (Pflichtauswahl)]],Transaktionen[[Transaktionen]:[Langtext]],2,FALSE),"")</f>
        <v/>
      </c>
      <c r="V2964">
        <f>IFERROR(VLOOKUP(BTT[[#This Row],[Verwendetes Formular
(Auswahl falls relevant)]],Formulare[[Formularbezeichnung]:[Formularname (technisch)]],2,FALSE),"")</f>
        <v/>
      </c>
      <c r="AK2964">
        <f>IF(BTT[[#This Row],[Subprozess
(optionale Auswahl)]]="","okay",IF(VLOOKUP(BTT[[#This Row],[Subprozess
(optionale Auswahl)]],BPML[[Subprozess]:[Zugeordneter Hauptprozess]],3,FALSE)=BTT[[#This Row],[Hauptprozess
(Pflichtauswahl)]],"okay","falscher Subprozess"))</f>
        <v/>
      </c>
      <c r="AL2964">
        <f>IF(aktives_Teilprojekt="Master","",IF(BTT[[#This Row],[Verantwortliches TP
(automatisch)]]=VLOOKUP(aktives_Teilprojekt,Teilprojekte[[Teilprojekte]:[Kürzel]],2,FALSE),"okay","Hauptprozess anderes TP"))</f>
        <v/>
      </c>
      <c r="AM29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4">
        <f>IFERROR(IF(BTT[[#This Row],[SAP-Modul
(Pflichtauswahl)]]&lt;&gt;VLOOKUP(BTT[[#This Row],[Verwendete Transaktion (Pflichtauswahl)]],Transaktionen[[Transaktionen]:[Modul]],3,FALSE),"Modul anders","okay"),"")</f>
        <v/>
      </c>
      <c r="AP2964">
        <f>IFERROR(IF(COUNTIFS(BTT[Verwendete Transaktion (Pflichtauswahl)],BTT[[#This Row],[Verwendete Transaktion (Pflichtauswahl)]],BTT[SAP-Modul
(Pflichtauswahl)],"&lt;&gt;"&amp;BTT[[#This Row],[SAP-Modul
(Pflichtauswahl)]])&gt;0,"Modul anders","okay"),"")</f>
        <v/>
      </c>
      <c r="AQ2964">
        <f>IFERROR(IF(COUNTIFS(BTT[Verwendete Transaktion (Pflichtauswahl)],BTT[[#This Row],[Verwendete Transaktion (Pflichtauswahl)]],BTT[Verantwortliches TP
(automatisch)],"&lt;&gt;"&amp;BTT[[#This Row],[Verantwortliches TP
(automatisch)]])&gt;0,"Transaktion mehrfach","okay"),"")</f>
        <v/>
      </c>
      <c r="AR2964">
        <f>IFERROR(IF(COUNTIFS(BTT[Verwendete Transaktion (Pflichtauswahl)],BTT[[#This Row],[Verwendete Transaktion (Pflichtauswahl)]],BTT[Verantwortliches TP
(automatisch)],"&lt;&gt;"&amp;VLOOKUP(aktives_Teilprojekt,Teilprojekte[[Teilprojekte]:[Kürzel]],2,FALSE))&gt;0,"Transaktion mehrfach","okay"),"")</f>
        <v/>
      </c>
      <c r="AS2964" t="inlineStr">
        <is>
          <t>FI2935</t>
        </is>
      </c>
    </row>
    <row r="2965">
      <c r="A2965">
        <f>IFERROR(IF(BTT[[#This Row],[Lfd Nr. 
(aus konsolidierter Datei)]]&lt;&gt;"",BTT[[#This Row],[Lfd Nr. 
(aus konsolidierter Datei)]],VLOOKUP(aktives_Teilprojekt,Teilprojekte[[Teilprojekte]:[Kürzel]],2,FALSE)&amp;ROW(BTT[[#This Row],[Lfd Nr.
(automatisch)]])-2),"")</f>
        <v/>
      </c>
      <c r="B2965" t="inlineStr">
        <is>
          <t>Monats- und Jahresabschluss</t>
        </is>
      </c>
      <c r="D2965" t="inlineStr">
        <is>
          <t>Auftragsabrechnung CO und Projektabrechnung - Fehlerbeseitigung</t>
        </is>
      </c>
      <c r="E2965">
        <f>IFERROR(IF(NOT(BTT[[#This Row],[Manuelle Änderung des Verantwortliches TP
(Auswahl - bei Bedarf)]]=""),BTT[[#This Row],[Manuelle Änderung des Verantwortliches TP
(Auswahl - bei Bedarf)]],VLOOKUP(BTT[[#This Row],[Hauptprozess
(Pflichtauswahl)]],Hauptprozesse[],3,FALSE)),"")</f>
        <v/>
      </c>
      <c r="G2965" t="inlineStr">
        <is>
          <t>OE</t>
        </is>
      </c>
      <c r="H2965" t="inlineStr">
        <is>
          <t>CO</t>
        </is>
      </c>
      <c r="I2965" t="inlineStr">
        <is>
          <t>KO88</t>
        </is>
      </c>
      <c r="J2965">
        <f>IFERROR(VLOOKUP(BTT[[#This Row],[Verwendete Transaktion (Pflichtauswahl)]],Transaktionen[[Transaktionen]:[Langtext]],2,FALSE),"")</f>
        <v/>
      </c>
      <c r="V2965">
        <f>IFERROR(VLOOKUP(BTT[[#This Row],[Verwendetes Formular
(Auswahl falls relevant)]],Formulare[[Formularbezeichnung]:[Formularname (technisch)]],2,FALSE),"")</f>
        <v/>
      </c>
      <c r="AK2965">
        <f>IF(BTT[[#This Row],[Subprozess
(optionale Auswahl)]]="","okay",IF(VLOOKUP(BTT[[#This Row],[Subprozess
(optionale Auswahl)]],BPML[[Subprozess]:[Zugeordneter Hauptprozess]],3,FALSE)=BTT[[#This Row],[Hauptprozess
(Pflichtauswahl)]],"okay","falscher Subprozess"))</f>
        <v/>
      </c>
      <c r="AL2965">
        <f>IF(aktives_Teilprojekt="Master","",IF(BTT[[#This Row],[Verantwortliches TP
(automatisch)]]=VLOOKUP(aktives_Teilprojekt,Teilprojekte[[Teilprojekte]:[Kürzel]],2,FALSE),"okay","Hauptprozess anderes TP"))</f>
        <v/>
      </c>
      <c r="AM29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5">
        <f>IFERROR(IF(BTT[[#This Row],[SAP-Modul
(Pflichtauswahl)]]&lt;&gt;VLOOKUP(BTT[[#This Row],[Verwendete Transaktion (Pflichtauswahl)]],Transaktionen[[Transaktionen]:[Modul]],3,FALSE),"Modul anders","okay"),"")</f>
        <v/>
      </c>
      <c r="AP2965">
        <f>IFERROR(IF(COUNTIFS(BTT[Verwendete Transaktion (Pflichtauswahl)],BTT[[#This Row],[Verwendete Transaktion (Pflichtauswahl)]],BTT[SAP-Modul
(Pflichtauswahl)],"&lt;&gt;"&amp;BTT[[#This Row],[SAP-Modul
(Pflichtauswahl)]])&gt;0,"Modul anders","okay"),"")</f>
        <v/>
      </c>
      <c r="AQ2965">
        <f>IFERROR(IF(COUNTIFS(BTT[Verwendete Transaktion (Pflichtauswahl)],BTT[[#This Row],[Verwendete Transaktion (Pflichtauswahl)]],BTT[Verantwortliches TP
(automatisch)],"&lt;&gt;"&amp;BTT[[#This Row],[Verantwortliches TP
(automatisch)]])&gt;0,"Transaktion mehrfach","okay"),"")</f>
        <v/>
      </c>
      <c r="AR2965">
        <f>IFERROR(IF(COUNTIFS(BTT[Verwendete Transaktion (Pflichtauswahl)],BTT[[#This Row],[Verwendete Transaktion (Pflichtauswahl)]],BTT[Verantwortliches TP
(automatisch)],"&lt;&gt;"&amp;VLOOKUP(aktives_Teilprojekt,Teilprojekte[[Teilprojekte]:[Kürzel]],2,FALSE))&gt;0,"Transaktion mehrfach","okay"),"")</f>
        <v/>
      </c>
      <c r="AS2965" t="inlineStr">
        <is>
          <t>FI2936</t>
        </is>
      </c>
    </row>
    <row r="2966">
      <c r="A2966">
        <f>IFERROR(IF(BTT[[#This Row],[Lfd Nr. 
(aus konsolidierter Datei)]]&lt;&gt;"",BTT[[#This Row],[Lfd Nr. 
(aus konsolidierter Datei)]],VLOOKUP(aktives_Teilprojekt,Teilprojekte[[Teilprojekte]:[Kürzel]],2,FALSE)&amp;ROW(BTT[[#This Row],[Lfd Nr.
(automatisch)]])-2),"")</f>
        <v/>
      </c>
      <c r="B2966" t="inlineStr">
        <is>
          <t>Monats- und Jahresabschluss</t>
        </is>
      </c>
      <c r="D2966" t="inlineStr">
        <is>
          <t>Hochladen der Bewegungsdaten (nur Kostenstellen) aus SAP in den TKST-Würfel im TM1
(für Auswertung Fremdvermietung)</t>
        </is>
      </c>
      <c r="E2966">
        <f>IFERROR(IF(NOT(BTT[[#This Row],[Manuelle Änderung des Verantwortliches TP
(Auswahl - bei Bedarf)]]=""),BTT[[#This Row],[Manuelle Änderung des Verantwortliches TP
(Auswahl - bei Bedarf)]],VLOOKUP(BTT[[#This Row],[Hauptprozess
(Pflichtauswahl)]],Hauptprozesse[],3,FALSE)),"")</f>
        <v/>
      </c>
      <c r="G2966" t="inlineStr">
        <is>
          <t>OE</t>
        </is>
      </c>
      <c r="H2966" t="inlineStr">
        <is>
          <t>CO</t>
        </is>
      </c>
      <c r="I2966" t="inlineStr">
        <is>
          <t>ZKKL15</t>
        </is>
      </c>
      <c r="J2966">
        <f>IFERROR(VLOOKUP(BTT[[#This Row],[Verwendete Transaktion (Pflichtauswahl)]],Transaktionen[[Transaktionen]:[Langtext]],2,FALSE),"")</f>
        <v/>
      </c>
      <c r="V2966">
        <f>IFERROR(VLOOKUP(BTT[[#This Row],[Verwendetes Formular
(Auswahl falls relevant)]],Formulare[[Formularbezeichnung]:[Formularname (technisch)]],2,FALSE),"")</f>
        <v/>
      </c>
      <c r="AK2966">
        <f>IF(BTT[[#This Row],[Subprozess
(optionale Auswahl)]]="","okay",IF(VLOOKUP(BTT[[#This Row],[Subprozess
(optionale Auswahl)]],BPML[[Subprozess]:[Zugeordneter Hauptprozess]],3,FALSE)=BTT[[#This Row],[Hauptprozess
(Pflichtauswahl)]],"okay","falscher Subprozess"))</f>
        <v/>
      </c>
      <c r="AL2966">
        <f>IF(aktives_Teilprojekt="Master","",IF(BTT[[#This Row],[Verantwortliches TP
(automatisch)]]=VLOOKUP(aktives_Teilprojekt,Teilprojekte[[Teilprojekte]:[Kürzel]],2,FALSE),"okay","Hauptprozess anderes TP"))</f>
        <v/>
      </c>
      <c r="AM29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6">
        <f>IFERROR(IF(BTT[[#This Row],[SAP-Modul
(Pflichtauswahl)]]&lt;&gt;VLOOKUP(BTT[[#This Row],[Verwendete Transaktion (Pflichtauswahl)]],Transaktionen[[Transaktionen]:[Modul]],3,FALSE),"Modul anders","okay"),"")</f>
        <v/>
      </c>
      <c r="AP2966">
        <f>IFERROR(IF(COUNTIFS(BTT[Verwendete Transaktion (Pflichtauswahl)],BTT[[#This Row],[Verwendete Transaktion (Pflichtauswahl)]],BTT[SAP-Modul
(Pflichtauswahl)],"&lt;&gt;"&amp;BTT[[#This Row],[SAP-Modul
(Pflichtauswahl)]])&gt;0,"Modul anders","okay"),"")</f>
        <v/>
      </c>
      <c r="AQ2966">
        <f>IFERROR(IF(COUNTIFS(BTT[Verwendete Transaktion (Pflichtauswahl)],BTT[[#This Row],[Verwendete Transaktion (Pflichtauswahl)]],BTT[Verantwortliches TP
(automatisch)],"&lt;&gt;"&amp;BTT[[#This Row],[Verantwortliches TP
(automatisch)]])&gt;0,"Transaktion mehrfach","okay"),"")</f>
        <v/>
      </c>
      <c r="AR2966">
        <f>IFERROR(IF(COUNTIFS(BTT[Verwendete Transaktion (Pflichtauswahl)],BTT[[#This Row],[Verwendete Transaktion (Pflichtauswahl)]],BTT[Verantwortliches TP
(automatisch)],"&lt;&gt;"&amp;VLOOKUP(aktives_Teilprojekt,Teilprojekte[[Teilprojekte]:[Kürzel]],2,FALSE))&gt;0,"Transaktion mehrfach","okay"),"")</f>
        <v/>
      </c>
      <c r="AS2966" t="inlineStr">
        <is>
          <t>FI2937</t>
        </is>
      </c>
    </row>
    <row r="2967">
      <c r="A2967">
        <f>IFERROR(IF(BTT[[#This Row],[Lfd Nr. 
(aus konsolidierter Datei)]]&lt;&gt;"",BTT[[#This Row],[Lfd Nr. 
(aus konsolidierter Datei)]],VLOOKUP(aktives_Teilprojekt,Teilprojekte[[Teilprojekte]:[Kürzel]],2,FALSE)&amp;ROW(BTT[[#This Row],[Lfd Nr.
(automatisch)]])-2),"")</f>
        <v/>
      </c>
      <c r="B2967" t="inlineStr">
        <is>
          <t>Monats- und Jahresabschluss</t>
        </is>
      </c>
      <c r="D2967" t="inlineStr">
        <is>
          <t>Periodensperre manuelle Kostenverrechnung entfernen</t>
        </is>
      </c>
      <c r="E2967">
        <f>IFERROR(IF(NOT(BTT[[#This Row],[Manuelle Änderung des Verantwortliches TP
(Auswahl - bei Bedarf)]]=""),BTT[[#This Row],[Manuelle Änderung des Verantwortliches TP
(Auswahl - bei Bedarf)]],VLOOKUP(BTT[[#This Row],[Hauptprozess
(Pflichtauswahl)]],Hauptprozesse[],3,FALSE)),"")</f>
        <v/>
      </c>
      <c r="G2967" t="inlineStr">
        <is>
          <t>OE</t>
        </is>
      </c>
      <c r="H2967" t="inlineStr">
        <is>
          <t>CO</t>
        </is>
      </c>
      <c r="I2967" t="inlineStr">
        <is>
          <t>OKP1</t>
        </is>
      </c>
      <c r="J2967">
        <f>IFERROR(VLOOKUP(BTT[[#This Row],[Verwendete Transaktion (Pflichtauswahl)]],Transaktionen[[Transaktionen]:[Langtext]],2,FALSE),"")</f>
        <v/>
      </c>
      <c r="V2967">
        <f>IFERROR(VLOOKUP(BTT[[#This Row],[Verwendetes Formular
(Auswahl falls relevant)]],Formulare[[Formularbezeichnung]:[Formularname (technisch)]],2,FALSE),"")</f>
        <v/>
      </c>
      <c r="AK2967">
        <f>IF(BTT[[#This Row],[Subprozess
(optionale Auswahl)]]="","okay",IF(VLOOKUP(BTT[[#This Row],[Subprozess
(optionale Auswahl)]],BPML[[Subprozess]:[Zugeordneter Hauptprozess]],3,FALSE)=BTT[[#This Row],[Hauptprozess
(Pflichtauswahl)]],"okay","falscher Subprozess"))</f>
        <v/>
      </c>
      <c r="AL2967">
        <f>IF(aktives_Teilprojekt="Master","",IF(BTT[[#This Row],[Verantwortliches TP
(automatisch)]]=VLOOKUP(aktives_Teilprojekt,Teilprojekte[[Teilprojekte]:[Kürzel]],2,FALSE),"okay","Hauptprozess anderes TP"))</f>
        <v/>
      </c>
      <c r="AM29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7">
        <f>IFERROR(IF(BTT[[#This Row],[SAP-Modul
(Pflichtauswahl)]]&lt;&gt;VLOOKUP(BTT[[#This Row],[Verwendete Transaktion (Pflichtauswahl)]],Transaktionen[[Transaktionen]:[Modul]],3,FALSE),"Modul anders","okay"),"")</f>
        <v/>
      </c>
      <c r="AP2967">
        <f>IFERROR(IF(COUNTIFS(BTT[Verwendete Transaktion (Pflichtauswahl)],BTT[[#This Row],[Verwendete Transaktion (Pflichtauswahl)]],BTT[SAP-Modul
(Pflichtauswahl)],"&lt;&gt;"&amp;BTT[[#This Row],[SAP-Modul
(Pflichtauswahl)]])&gt;0,"Modul anders","okay"),"")</f>
        <v/>
      </c>
      <c r="AQ2967">
        <f>IFERROR(IF(COUNTIFS(BTT[Verwendete Transaktion (Pflichtauswahl)],BTT[[#This Row],[Verwendete Transaktion (Pflichtauswahl)]],BTT[Verantwortliches TP
(automatisch)],"&lt;&gt;"&amp;BTT[[#This Row],[Verantwortliches TP
(automatisch)]])&gt;0,"Transaktion mehrfach","okay"),"")</f>
        <v/>
      </c>
      <c r="AR2967">
        <f>IFERROR(IF(COUNTIFS(BTT[Verwendete Transaktion (Pflichtauswahl)],BTT[[#This Row],[Verwendete Transaktion (Pflichtauswahl)]],BTT[Verantwortliches TP
(automatisch)],"&lt;&gt;"&amp;VLOOKUP(aktives_Teilprojekt,Teilprojekte[[Teilprojekte]:[Kürzel]],2,FALSE))&gt;0,"Transaktion mehrfach","okay"),"")</f>
        <v/>
      </c>
      <c r="AS2967" t="inlineStr">
        <is>
          <t>FI2938</t>
        </is>
      </c>
    </row>
    <row r="2968">
      <c r="A2968">
        <f>IFERROR(IF(BTT[[#This Row],[Lfd Nr. 
(aus konsolidierter Datei)]]&lt;&gt;"",BTT[[#This Row],[Lfd Nr. 
(aus konsolidierter Datei)]],VLOOKUP(aktives_Teilprojekt,Teilprojekte[[Teilprojekte]:[Kürzel]],2,FALSE)&amp;ROW(BTT[[#This Row],[Lfd Nr.
(automatisch)]])-2),"")</f>
        <v/>
      </c>
      <c r="B2968" t="inlineStr">
        <is>
          <t>Monats- und Jahresabschluss</t>
        </is>
      </c>
      <c r="D2968" t="inlineStr">
        <is>
          <t>Buchung Fremdvermietung (kann nach letzter Auftragsabrechnung ausgewertet werden, aber muss vor KAMV fertig sein)</t>
        </is>
      </c>
      <c r="E2968">
        <f>IFERROR(IF(NOT(BTT[[#This Row],[Manuelle Änderung des Verantwortliches TP
(Auswahl - bei Bedarf)]]=""),BTT[[#This Row],[Manuelle Änderung des Verantwortliches TP
(Auswahl - bei Bedarf)]],VLOOKUP(BTT[[#This Row],[Hauptprozess
(Pflichtauswahl)]],Hauptprozesse[],3,FALSE)),"")</f>
        <v/>
      </c>
      <c r="G2968" t="inlineStr">
        <is>
          <t>OE</t>
        </is>
      </c>
      <c r="H2968" t="inlineStr">
        <is>
          <t>CO</t>
        </is>
      </c>
      <c r="I2968" t="inlineStr">
        <is>
          <t>KB15N</t>
        </is>
      </c>
      <c r="J2968">
        <f>IFERROR(VLOOKUP(BTT[[#This Row],[Verwendete Transaktion (Pflichtauswahl)]],Transaktionen[[Transaktionen]:[Langtext]],2,FALSE),"")</f>
        <v/>
      </c>
      <c r="V2968">
        <f>IFERROR(VLOOKUP(BTT[[#This Row],[Verwendetes Formular
(Auswahl falls relevant)]],Formulare[[Formularbezeichnung]:[Formularname (technisch)]],2,FALSE),"")</f>
        <v/>
      </c>
      <c r="AK2968">
        <f>IF(BTT[[#This Row],[Subprozess
(optionale Auswahl)]]="","okay",IF(VLOOKUP(BTT[[#This Row],[Subprozess
(optionale Auswahl)]],BPML[[Subprozess]:[Zugeordneter Hauptprozess]],3,FALSE)=BTT[[#This Row],[Hauptprozess
(Pflichtauswahl)]],"okay","falscher Subprozess"))</f>
        <v/>
      </c>
      <c r="AL2968">
        <f>IF(aktives_Teilprojekt="Master","",IF(BTT[[#This Row],[Verantwortliches TP
(automatisch)]]=VLOOKUP(aktives_Teilprojekt,Teilprojekte[[Teilprojekte]:[Kürzel]],2,FALSE),"okay","Hauptprozess anderes TP"))</f>
        <v/>
      </c>
      <c r="AM29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8">
        <f>IFERROR(IF(BTT[[#This Row],[SAP-Modul
(Pflichtauswahl)]]&lt;&gt;VLOOKUP(BTT[[#This Row],[Verwendete Transaktion (Pflichtauswahl)]],Transaktionen[[Transaktionen]:[Modul]],3,FALSE),"Modul anders","okay"),"")</f>
        <v/>
      </c>
      <c r="AP2968">
        <f>IFERROR(IF(COUNTIFS(BTT[Verwendete Transaktion (Pflichtauswahl)],BTT[[#This Row],[Verwendete Transaktion (Pflichtauswahl)]],BTT[SAP-Modul
(Pflichtauswahl)],"&lt;&gt;"&amp;BTT[[#This Row],[SAP-Modul
(Pflichtauswahl)]])&gt;0,"Modul anders","okay"),"")</f>
        <v/>
      </c>
      <c r="AQ2968">
        <f>IFERROR(IF(COUNTIFS(BTT[Verwendete Transaktion (Pflichtauswahl)],BTT[[#This Row],[Verwendete Transaktion (Pflichtauswahl)]],BTT[Verantwortliches TP
(automatisch)],"&lt;&gt;"&amp;BTT[[#This Row],[Verantwortliches TP
(automatisch)]])&gt;0,"Transaktion mehrfach","okay"),"")</f>
        <v/>
      </c>
      <c r="AR2968">
        <f>IFERROR(IF(COUNTIFS(BTT[Verwendete Transaktion (Pflichtauswahl)],BTT[[#This Row],[Verwendete Transaktion (Pflichtauswahl)]],BTT[Verantwortliches TP
(automatisch)],"&lt;&gt;"&amp;VLOOKUP(aktives_Teilprojekt,Teilprojekte[[Teilprojekte]:[Kürzel]],2,FALSE))&gt;0,"Transaktion mehrfach","okay"),"")</f>
        <v/>
      </c>
      <c r="AS2968" t="inlineStr">
        <is>
          <t>FI2939</t>
        </is>
      </c>
    </row>
    <row r="2969">
      <c r="A2969">
        <f>IFERROR(IF(BTT[[#This Row],[Lfd Nr. 
(aus konsolidierter Datei)]]&lt;&gt;"",BTT[[#This Row],[Lfd Nr. 
(aus konsolidierter Datei)]],VLOOKUP(aktives_Teilprojekt,Teilprojekte[[Teilprojekte]:[Kürzel]],2,FALSE)&amp;ROW(BTT[[#This Row],[Lfd Nr.
(automatisch)]])-2),"")</f>
        <v/>
      </c>
      <c r="B2969" t="inlineStr">
        <is>
          <t>Monats- und Jahresabschluss</t>
        </is>
      </c>
      <c r="D2969" t="inlineStr">
        <is>
          <t>Buchung Fremdvermietung Parkflächen</t>
        </is>
      </c>
      <c r="E2969">
        <f>IFERROR(IF(NOT(BTT[[#This Row],[Manuelle Änderung des Verantwortliches TP
(Auswahl - bei Bedarf)]]=""),BTT[[#This Row],[Manuelle Änderung des Verantwortliches TP
(Auswahl - bei Bedarf)]],VLOOKUP(BTT[[#This Row],[Hauptprozess
(Pflichtauswahl)]],Hauptprozesse[],3,FALSE)),"")</f>
        <v/>
      </c>
      <c r="G2969" t="inlineStr">
        <is>
          <t>OE</t>
        </is>
      </c>
      <c r="H2969" t="inlineStr">
        <is>
          <t>CO</t>
        </is>
      </c>
      <c r="I2969" t="inlineStr">
        <is>
          <t>KB15N</t>
        </is>
      </c>
      <c r="J2969">
        <f>IFERROR(VLOOKUP(BTT[[#This Row],[Verwendete Transaktion (Pflichtauswahl)]],Transaktionen[[Transaktionen]:[Langtext]],2,FALSE),"")</f>
        <v/>
      </c>
      <c r="V2969">
        <f>IFERROR(VLOOKUP(BTT[[#This Row],[Verwendetes Formular
(Auswahl falls relevant)]],Formulare[[Formularbezeichnung]:[Formularname (technisch)]],2,FALSE),"")</f>
        <v/>
      </c>
      <c r="AK2969">
        <f>IF(BTT[[#This Row],[Subprozess
(optionale Auswahl)]]="","okay",IF(VLOOKUP(BTT[[#This Row],[Subprozess
(optionale Auswahl)]],BPML[[Subprozess]:[Zugeordneter Hauptprozess]],3,FALSE)=BTT[[#This Row],[Hauptprozess
(Pflichtauswahl)]],"okay","falscher Subprozess"))</f>
        <v/>
      </c>
      <c r="AL2969">
        <f>IF(aktives_Teilprojekt="Master","",IF(BTT[[#This Row],[Verantwortliches TP
(automatisch)]]=VLOOKUP(aktives_Teilprojekt,Teilprojekte[[Teilprojekte]:[Kürzel]],2,FALSE),"okay","Hauptprozess anderes TP"))</f>
        <v/>
      </c>
      <c r="AM29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69">
        <f>IFERROR(IF(BTT[[#This Row],[SAP-Modul
(Pflichtauswahl)]]&lt;&gt;VLOOKUP(BTT[[#This Row],[Verwendete Transaktion (Pflichtauswahl)]],Transaktionen[[Transaktionen]:[Modul]],3,FALSE),"Modul anders","okay"),"")</f>
        <v/>
      </c>
      <c r="AP2969">
        <f>IFERROR(IF(COUNTIFS(BTT[Verwendete Transaktion (Pflichtauswahl)],BTT[[#This Row],[Verwendete Transaktion (Pflichtauswahl)]],BTT[SAP-Modul
(Pflichtauswahl)],"&lt;&gt;"&amp;BTT[[#This Row],[SAP-Modul
(Pflichtauswahl)]])&gt;0,"Modul anders","okay"),"")</f>
        <v/>
      </c>
      <c r="AQ2969">
        <f>IFERROR(IF(COUNTIFS(BTT[Verwendete Transaktion (Pflichtauswahl)],BTT[[#This Row],[Verwendete Transaktion (Pflichtauswahl)]],BTT[Verantwortliches TP
(automatisch)],"&lt;&gt;"&amp;BTT[[#This Row],[Verantwortliches TP
(automatisch)]])&gt;0,"Transaktion mehrfach","okay"),"")</f>
        <v/>
      </c>
      <c r="AR2969">
        <f>IFERROR(IF(COUNTIFS(BTT[Verwendete Transaktion (Pflichtauswahl)],BTT[[#This Row],[Verwendete Transaktion (Pflichtauswahl)]],BTT[Verantwortliches TP
(automatisch)],"&lt;&gt;"&amp;VLOOKUP(aktives_Teilprojekt,Teilprojekte[[Teilprojekte]:[Kürzel]],2,FALSE))&gt;0,"Transaktion mehrfach","okay"),"")</f>
        <v/>
      </c>
      <c r="AS2969" t="inlineStr">
        <is>
          <t>FI2940</t>
        </is>
      </c>
    </row>
    <row r="2970">
      <c r="A2970">
        <f>IFERROR(IF(BTT[[#This Row],[Lfd Nr. 
(aus konsolidierter Datei)]]&lt;&gt;"",BTT[[#This Row],[Lfd Nr. 
(aus konsolidierter Datei)]],VLOOKUP(aktives_Teilprojekt,Teilprojekte[[Teilprojekte]:[Kürzel]],2,FALSE)&amp;ROW(BTT[[#This Row],[Lfd Nr.
(automatisch)]])-2),"")</f>
        <v/>
      </c>
      <c r="B2970" t="inlineStr">
        <is>
          <t>Monats- und Jahresabschluss</t>
        </is>
      </c>
      <c r="D2970" t="inlineStr">
        <is>
          <t>Buchung Fremde Bewachung für Dritte KW Wansdorf</t>
        </is>
      </c>
      <c r="E2970">
        <f>IFERROR(IF(NOT(BTT[[#This Row],[Manuelle Änderung des Verantwortliches TP
(Auswahl - bei Bedarf)]]=""),BTT[[#This Row],[Manuelle Änderung des Verantwortliches TP
(Auswahl - bei Bedarf)]],VLOOKUP(BTT[[#This Row],[Hauptprozess
(Pflichtauswahl)]],Hauptprozesse[],3,FALSE)),"")</f>
        <v/>
      </c>
      <c r="G2970" t="inlineStr">
        <is>
          <t>OE</t>
        </is>
      </c>
      <c r="H2970" t="inlineStr">
        <is>
          <t>CO</t>
        </is>
      </c>
      <c r="I2970" t="inlineStr">
        <is>
          <t>KB15N</t>
        </is>
      </c>
      <c r="J2970">
        <f>IFERROR(VLOOKUP(BTT[[#This Row],[Verwendete Transaktion (Pflichtauswahl)]],Transaktionen[[Transaktionen]:[Langtext]],2,FALSE),"")</f>
        <v/>
      </c>
      <c r="V2970">
        <f>IFERROR(VLOOKUP(BTT[[#This Row],[Verwendetes Formular
(Auswahl falls relevant)]],Formulare[[Formularbezeichnung]:[Formularname (technisch)]],2,FALSE),"")</f>
        <v/>
      </c>
      <c r="AK2970">
        <f>IF(BTT[[#This Row],[Subprozess
(optionale Auswahl)]]="","okay",IF(VLOOKUP(BTT[[#This Row],[Subprozess
(optionale Auswahl)]],BPML[[Subprozess]:[Zugeordneter Hauptprozess]],3,FALSE)=BTT[[#This Row],[Hauptprozess
(Pflichtauswahl)]],"okay","falscher Subprozess"))</f>
        <v/>
      </c>
      <c r="AL2970">
        <f>IF(aktives_Teilprojekt="Master","",IF(BTT[[#This Row],[Verantwortliches TP
(automatisch)]]=VLOOKUP(aktives_Teilprojekt,Teilprojekte[[Teilprojekte]:[Kürzel]],2,FALSE),"okay","Hauptprozess anderes TP"))</f>
        <v/>
      </c>
      <c r="AM29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0">
        <f>IFERROR(IF(BTT[[#This Row],[SAP-Modul
(Pflichtauswahl)]]&lt;&gt;VLOOKUP(BTT[[#This Row],[Verwendete Transaktion (Pflichtauswahl)]],Transaktionen[[Transaktionen]:[Modul]],3,FALSE),"Modul anders","okay"),"")</f>
        <v/>
      </c>
      <c r="AP2970">
        <f>IFERROR(IF(COUNTIFS(BTT[Verwendete Transaktion (Pflichtauswahl)],BTT[[#This Row],[Verwendete Transaktion (Pflichtauswahl)]],BTT[SAP-Modul
(Pflichtauswahl)],"&lt;&gt;"&amp;BTT[[#This Row],[SAP-Modul
(Pflichtauswahl)]])&gt;0,"Modul anders","okay"),"")</f>
        <v/>
      </c>
      <c r="AQ2970">
        <f>IFERROR(IF(COUNTIFS(BTT[Verwendete Transaktion (Pflichtauswahl)],BTT[[#This Row],[Verwendete Transaktion (Pflichtauswahl)]],BTT[Verantwortliches TP
(automatisch)],"&lt;&gt;"&amp;BTT[[#This Row],[Verantwortliches TP
(automatisch)]])&gt;0,"Transaktion mehrfach","okay"),"")</f>
        <v/>
      </c>
      <c r="AR2970">
        <f>IFERROR(IF(COUNTIFS(BTT[Verwendete Transaktion (Pflichtauswahl)],BTT[[#This Row],[Verwendete Transaktion (Pflichtauswahl)]],BTT[Verantwortliches TP
(automatisch)],"&lt;&gt;"&amp;VLOOKUP(aktives_Teilprojekt,Teilprojekte[[Teilprojekte]:[Kürzel]],2,FALSE))&gt;0,"Transaktion mehrfach","okay"),"")</f>
        <v/>
      </c>
      <c r="AS2970" t="inlineStr">
        <is>
          <t>FI2941</t>
        </is>
      </c>
    </row>
    <row r="2971">
      <c r="A2971">
        <f>IFERROR(IF(BTT[[#This Row],[Lfd Nr. 
(aus konsolidierter Datei)]]&lt;&gt;"",BTT[[#This Row],[Lfd Nr. 
(aus konsolidierter Datei)]],VLOOKUP(aktives_Teilprojekt,Teilprojekte[[Teilprojekte]:[Kürzel]],2,FALSE)&amp;ROW(BTT[[#This Row],[Lfd Nr.
(automatisch)]])-2),"")</f>
        <v/>
      </c>
      <c r="B2971" t="inlineStr">
        <is>
          <t>Monats- und Jahresabschluss</t>
        </is>
      </c>
      <c r="D2971" t="inlineStr">
        <is>
          <t>Sachkostenverrechnung: Spools auswerten und abspeichern</t>
        </is>
      </c>
      <c r="E2971">
        <f>IFERROR(IF(NOT(BTT[[#This Row],[Manuelle Änderung des Verantwortliches TP
(Auswahl - bei Bedarf)]]=""),BTT[[#This Row],[Manuelle Änderung des Verantwortliches TP
(Auswahl - bei Bedarf)]],VLOOKUP(BTT[[#This Row],[Hauptprozess
(Pflichtauswahl)]],Hauptprozesse[],3,FALSE)),"")</f>
        <v/>
      </c>
      <c r="G2971" t="inlineStr">
        <is>
          <t>OE</t>
        </is>
      </c>
      <c r="H2971" t="inlineStr">
        <is>
          <t>FI</t>
        </is>
      </c>
      <c r="I2971" t="inlineStr">
        <is>
          <t>FB01</t>
        </is>
      </c>
      <c r="J2971">
        <f>IFERROR(VLOOKUP(BTT[[#This Row],[Verwendete Transaktion (Pflichtauswahl)]],Transaktionen[[Transaktionen]:[Langtext]],2,FALSE),"")</f>
        <v/>
      </c>
      <c r="V2971">
        <f>IFERROR(VLOOKUP(BTT[[#This Row],[Verwendetes Formular
(Auswahl falls relevant)]],Formulare[[Formularbezeichnung]:[Formularname (technisch)]],2,FALSE),"")</f>
        <v/>
      </c>
      <c r="AK2971">
        <f>IF(BTT[[#This Row],[Subprozess
(optionale Auswahl)]]="","okay",IF(VLOOKUP(BTT[[#This Row],[Subprozess
(optionale Auswahl)]],BPML[[Subprozess]:[Zugeordneter Hauptprozess]],3,FALSE)=BTT[[#This Row],[Hauptprozess
(Pflichtauswahl)]],"okay","falscher Subprozess"))</f>
        <v/>
      </c>
      <c r="AL2971">
        <f>IF(aktives_Teilprojekt="Master","",IF(BTT[[#This Row],[Verantwortliches TP
(automatisch)]]=VLOOKUP(aktives_Teilprojekt,Teilprojekte[[Teilprojekte]:[Kürzel]],2,FALSE),"okay","Hauptprozess anderes TP"))</f>
        <v/>
      </c>
      <c r="AM29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1">
        <f>IFERROR(IF(BTT[[#This Row],[SAP-Modul
(Pflichtauswahl)]]&lt;&gt;VLOOKUP(BTT[[#This Row],[Verwendete Transaktion (Pflichtauswahl)]],Transaktionen[[Transaktionen]:[Modul]],3,FALSE),"Modul anders","okay"),"")</f>
        <v/>
      </c>
      <c r="AP2971">
        <f>IFERROR(IF(COUNTIFS(BTT[Verwendete Transaktion (Pflichtauswahl)],BTT[[#This Row],[Verwendete Transaktion (Pflichtauswahl)]],BTT[SAP-Modul
(Pflichtauswahl)],"&lt;&gt;"&amp;BTT[[#This Row],[SAP-Modul
(Pflichtauswahl)]])&gt;0,"Modul anders","okay"),"")</f>
        <v/>
      </c>
      <c r="AQ2971">
        <f>IFERROR(IF(COUNTIFS(BTT[Verwendete Transaktion (Pflichtauswahl)],BTT[[#This Row],[Verwendete Transaktion (Pflichtauswahl)]],BTT[Verantwortliches TP
(automatisch)],"&lt;&gt;"&amp;BTT[[#This Row],[Verantwortliches TP
(automatisch)]])&gt;0,"Transaktion mehrfach","okay"),"")</f>
        <v/>
      </c>
      <c r="AR2971">
        <f>IFERROR(IF(COUNTIFS(BTT[Verwendete Transaktion (Pflichtauswahl)],BTT[[#This Row],[Verwendete Transaktion (Pflichtauswahl)]],BTT[Verantwortliches TP
(automatisch)],"&lt;&gt;"&amp;VLOOKUP(aktives_Teilprojekt,Teilprojekte[[Teilprojekte]:[Kürzel]],2,FALSE))&gt;0,"Transaktion mehrfach","okay"),"")</f>
        <v/>
      </c>
      <c r="AS2971" t="inlineStr">
        <is>
          <t>FI2942</t>
        </is>
      </c>
    </row>
    <row r="2972">
      <c r="A2972">
        <f>IFERROR(IF(BTT[[#This Row],[Lfd Nr. 
(aus konsolidierter Datei)]]&lt;&gt;"",BTT[[#This Row],[Lfd Nr. 
(aus konsolidierter Datei)]],VLOOKUP(aktives_Teilprojekt,Teilprojekte[[Teilprojekte]:[Kürzel]],2,FALSE)&amp;ROW(BTT[[#This Row],[Lfd Nr.
(automatisch)]])-2),"")</f>
        <v/>
      </c>
      <c r="B2972" t="inlineStr">
        <is>
          <t>Monats- und Jahresabschluss</t>
        </is>
      </c>
      <c r="D2972" t="inlineStr">
        <is>
          <t>Sachkostenverrechnung: Spools auswerten und abspeichern</t>
        </is>
      </c>
      <c r="E2972">
        <f>IFERROR(IF(NOT(BTT[[#This Row],[Manuelle Änderung des Verantwortliches TP
(Auswahl - bei Bedarf)]]=""),BTT[[#This Row],[Manuelle Änderung des Verantwortliches TP
(Auswahl - bei Bedarf)]],VLOOKUP(BTT[[#This Row],[Hauptprozess
(Pflichtauswahl)]],Hauptprozesse[],3,FALSE)),"")</f>
        <v/>
      </c>
      <c r="G2972" t="inlineStr">
        <is>
          <t>OE</t>
        </is>
      </c>
      <c r="H2972" t="inlineStr">
        <is>
          <t>BC</t>
        </is>
      </c>
      <c r="I2972" t="inlineStr">
        <is>
          <t>SM37</t>
        </is>
      </c>
      <c r="J2972">
        <f>IFERROR(VLOOKUP(BTT[[#This Row],[Verwendete Transaktion (Pflichtauswahl)]],Transaktionen[[Transaktionen]:[Langtext]],2,FALSE),"")</f>
        <v/>
      </c>
      <c r="V2972">
        <f>IFERROR(VLOOKUP(BTT[[#This Row],[Verwendetes Formular
(Auswahl falls relevant)]],Formulare[[Formularbezeichnung]:[Formularname (technisch)]],2,FALSE),"")</f>
        <v/>
      </c>
      <c r="AK2972">
        <f>IF(BTT[[#This Row],[Subprozess
(optionale Auswahl)]]="","okay",IF(VLOOKUP(BTT[[#This Row],[Subprozess
(optionale Auswahl)]],BPML[[Subprozess]:[Zugeordneter Hauptprozess]],3,FALSE)=BTT[[#This Row],[Hauptprozess
(Pflichtauswahl)]],"okay","falscher Subprozess"))</f>
        <v/>
      </c>
      <c r="AL2972">
        <f>IF(aktives_Teilprojekt="Master","",IF(BTT[[#This Row],[Verantwortliches TP
(automatisch)]]=VLOOKUP(aktives_Teilprojekt,Teilprojekte[[Teilprojekte]:[Kürzel]],2,FALSE),"okay","Hauptprozess anderes TP"))</f>
        <v/>
      </c>
      <c r="AM29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2">
        <f>IFERROR(IF(BTT[[#This Row],[SAP-Modul
(Pflichtauswahl)]]&lt;&gt;VLOOKUP(BTT[[#This Row],[Verwendete Transaktion (Pflichtauswahl)]],Transaktionen[[Transaktionen]:[Modul]],3,FALSE),"Modul anders","okay"),"")</f>
        <v/>
      </c>
      <c r="AP2972">
        <f>IFERROR(IF(COUNTIFS(BTT[Verwendete Transaktion (Pflichtauswahl)],BTT[[#This Row],[Verwendete Transaktion (Pflichtauswahl)]],BTT[SAP-Modul
(Pflichtauswahl)],"&lt;&gt;"&amp;BTT[[#This Row],[SAP-Modul
(Pflichtauswahl)]])&gt;0,"Modul anders","okay"),"")</f>
        <v/>
      </c>
      <c r="AQ2972">
        <f>IFERROR(IF(COUNTIFS(BTT[Verwendete Transaktion (Pflichtauswahl)],BTT[[#This Row],[Verwendete Transaktion (Pflichtauswahl)]],BTT[Verantwortliches TP
(automatisch)],"&lt;&gt;"&amp;BTT[[#This Row],[Verantwortliches TP
(automatisch)]])&gt;0,"Transaktion mehrfach","okay"),"")</f>
        <v/>
      </c>
      <c r="AR2972">
        <f>IFERROR(IF(COUNTIFS(BTT[Verwendete Transaktion (Pflichtauswahl)],BTT[[#This Row],[Verwendete Transaktion (Pflichtauswahl)]],BTT[Verantwortliches TP
(automatisch)],"&lt;&gt;"&amp;VLOOKUP(aktives_Teilprojekt,Teilprojekte[[Teilprojekte]:[Kürzel]],2,FALSE))&gt;0,"Transaktion mehrfach","okay"),"")</f>
        <v/>
      </c>
      <c r="AS2972" t="inlineStr">
        <is>
          <t>FI2943</t>
        </is>
      </c>
    </row>
    <row r="2973">
      <c r="A2973">
        <f>IFERROR(IF(BTT[[#This Row],[Lfd Nr. 
(aus konsolidierter Datei)]]&lt;&gt;"",BTT[[#This Row],[Lfd Nr. 
(aus konsolidierter Datei)]],VLOOKUP(aktives_Teilprojekt,Teilprojekte[[Teilprojekte]:[Kürzel]],2,FALSE)&amp;ROW(BTT[[#This Row],[Lfd Nr.
(automatisch)]])-2),"")</f>
        <v/>
      </c>
      <c r="B2973" t="inlineStr">
        <is>
          <t>Monats- und Jahresabschluss</t>
        </is>
      </c>
      <c r="D2973" t="inlineStr">
        <is>
          <t xml:space="preserve">Sachkostenverrechnung (muss vor Umlage Gebäude + Telefonie + Flurkopierer fertig sein) </t>
        </is>
      </c>
      <c r="E2973">
        <f>IFERROR(IF(NOT(BTT[[#This Row],[Manuelle Änderung des Verantwortliches TP
(Auswahl - bei Bedarf)]]=""),BTT[[#This Row],[Manuelle Änderung des Verantwortliches TP
(Auswahl - bei Bedarf)]],VLOOKUP(BTT[[#This Row],[Hauptprozess
(Pflichtauswahl)]],Hauptprozesse[],3,FALSE)),"")</f>
        <v/>
      </c>
      <c r="G2973" t="inlineStr">
        <is>
          <t>OE</t>
        </is>
      </c>
      <c r="H2973" t="inlineStr">
        <is>
          <t>BC</t>
        </is>
      </c>
      <c r="I2973" t="inlineStr">
        <is>
          <t>SM35</t>
        </is>
      </c>
      <c r="J2973">
        <f>IFERROR(VLOOKUP(BTT[[#This Row],[Verwendete Transaktion (Pflichtauswahl)]],Transaktionen[[Transaktionen]:[Langtext]],2,FALSE),"")</f>
        <v/>
      </c>
      <c r="V2973">
        <f>IFERROR(VLOOKUP(BTT[[#This Row],[Verwendetes Formular
(Auswahl falls relevant)]],Formulare[[Formularbezeichnung]:[Formularname (technisch)]],2,FALSE),"")</f>
        <v/>
      </c>
      <c r="AK2973">
        <f>IF(BTT[[#This Row],[Subprozess
(optionale Auswahl)]]="","okay",IF(VLOOKUP(BTT[[#This Row],[Subprozess
(optionale Auswahl)]],BPML[[Subprozess]:[Zugeordneter Hauptprozess]],3,FALSE)=BTT[[#This Row],[Hauptprozess
(Pflichtauswahl)]],"okay","falscher Subprozess"))</f>
        <v/>
      </c>
      <c r="AL2973">
        <f>IF(aktives_Teilprojekt="Master","",IF(BTT[[#This Row],[Verantwortliches TP
(automatisch)]]=VLOOKUP(aktives_Teilprojekt,Teilprojekte[[Teilprojekte]:[Kürzel]],2,FALSE),"okay","Hauptprozess anderes TP"))</f>
        <v/>
      </c>
      <c r="AM29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3">
        <f>IFERROR(IF(BTT[[#This Row],[SAP-Modul
(Pflichtauswahl)]]&lt;&gt;VLOOKUP(BTT[[#This Row],[Verwendete Transaktion (Pflichtauswahl)]],Transaktionen[[Transaktionen]:[Modul]],3,FALSE),"Modul anders","okay"),"")</f>
        <v/>
      </c>
      <c r="AP2973">
        <f>IFERROR(IF(COUNTIFS(BTT[Verwendete Transaktion (Pflichtauswahl)],BTT[[#This Row],[Verwendete Transaktion (Pflichtauswahl)]],BTT[SAP-Modul
(Pflichtauswahl)],"&lt;&gt;"&amp;BTT[[#This Row],[SAP-Modul
(Pflichtauswahl)]])&gt;0,"Modul anders","okay"),"")</f>
        <v/>
      </c>
      <c r="AQ2973">
        <f>IFERROR(IF(COUNTIFS(BTT[Verwendete Transaktion (Pflichtauswahl)],BTT[[#This Row],[Verwendete Transaktion (Pflichtauswahl)]],BTT[Verantwortliches TP
(automatisch)],"&lt;&gt;"&amp;BTT[[#This Row],[Verantwortliches TP
(automatisch)]])&gt;0,"Transaktion mehrfach","okay"),"")</f>
        <v/>
      </c>
      <c r="AR2973">
        <f>IFERROR(IF(COUNTIFS(BTT[Verwendete Transaktion (Pflichtauswahl)],BTT[[#This Row],[Verwendete Transaktion (Pflichtauswahl)]],BTT[Verantwortliches TP
(automatisch)],"&lt;&gt;"&amp;VLOOKUP(aktives_Teilprojekt,Teilprojekte[[Teilprojekte]:[Kürzel]],2,FALSE))&gt;0,"Transaktion mehrfach","okay"),"")</f>
        <v/>
      </c>
      <c r="AS2973" t="inlineStr">
        <is>
          <t>FI2944</t>
        </is>
      </c>
    </row>
    <row r="2974">
      <c r="A2974">
        <f>IFERROR(IF(BTT[[#This Row],[Lfd Nr. 
(aus konsolidierter Datei)]]&lt;&gt;"",BTT[[#This Row],[Lfd Nr. 
(aus konsolidierter Datei)]],VLOOKUP(aktives_Teilprojekt,Teilprojekte[[Teilprojekte]:[Kürzel]],2,FALSE)&amp;ROW(BTT[[#This Row],[Lfd Nr.
(automatisch)]])-2),"")</f>
        <v/>
      </c>
      <c r="B2974" t="inlineStr">
        <is>
          <t>Monats- und Jahresabschluss</t>
        </is>
      </c>
      <c r="D2974" t="inlineStr">
        <is>
          <t>eventuelle Fehlermeldung der Verrechnung an RW-B melden</t>
        </is>
      </c>
      <c r="E2974">
        <f>IFERROR(IF(NOT(BTT[[#This Row],[Manuelle Änderung des Verantwortliches TP
(Auswahl - bei Bedarf)]]=""),BTT[[#This Row],[Manuelle Änderung des Verantwortliches TP
(Auswahl - bei Bedarf)]],VLOOKUP(BTT[[#This Row],[Hauptprozess
(Pflichtauswahl)]],Hauptprozesse[],3,FALSE)),"")</f>
        <v/>
      </c>
      <c r="G2974" t="inlineStr">
        <is>
          <t>OE</t>
        </is>
      </c>
      <c r="H2974" t="inlineStr">
        <is>
          <t>FI</t>
        </is>
      </c>
      <c r="I2974" t="inlineStr">
        <is>
          <t>FS10N</t>
        </is>
      </c>
      <c r="J2974">
        <f>IFERROR(VLOOKUP(BTT[[#This Row],[Verwendete Transaktion (Pflichtauswahl)]],Transaktionen[[Transaktionen]:[Langtext]],2,FALSE),"")</f>
        <v/>
      </c>
      <c r="V2974">
        <f>IFERROR(VLOOKUP(BTT[[#This Row],[Verwendetes Formular
(Auswahl falls relevant)]],Formulare[[Formularbezeichnung]:[Formularname (technisch)]],2,FALSE),"")</f>
        <v/>
      </c>
      <c r="AK2974">
        <f>IF(BTT[[#This Row],[Subprozess
(optionale Auswahl)]]="","okay",IF(VLOOKUP(BTT[[#This Row],[Subprozess
(optionale Auswahl)]],BPML[[Subprozess]:[Zugeordneter Hauptprozess]],3,FALSE)=BTT[[#This Row],[Hauptprozess
(Pflichtauswahl)]],"okay","falscher Subprozess"))</f>
        <v/>
      </c>
      <c r="AL2974">
        <f>IF(aktives_Teilprojekt="Master","",IF(BTT[[#This Row],[Verantwortliches TP
(automatisch)]]=VLOOKUP(aktives_Teilprojekt,Teilprojekte[[Teilprojekte]:[Kürzel]],2,FALSE),"okay","Hauptprozess anderes TP"))</f>
        <v/>
      </c>
      <c r="AM29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4">
        <f>IFERROR(IF(BTT[[#This Row],[SAP-Modul
(Pflichtauswahl)]]&lt;&gt;VLOOKUP(BTT[[#This Row],[Verwendete Transaktion (Pflichtauswahl)]],Transaktionen[[Transaktionen]:[Modul]],3,FALSE),"Modul anders","okay"),"")</f>
        <v/>
      </c>
      <c r="AP2974">
        <f>IFERROR(IF(COUNTIFS(BTT[Verwendete Transaktion (Pflichtauswahl)],BTT[[#This Row],[Verwendete Transaktion (Pflichtauswahl)]],BTT[SAP-Modul
(Pflichtauswahl)],"&lt;&gt;"&amp;BTT[[#This Row],[SAP-Modul
(Pflichtauswahl)]])&gt;0,"Modul anders","okay"),"")</f>
        <v/>
      </c>
      <c r="AQ2974">
        <f>IFERROR(IF(COUNTIFS(BTT[Verwendete Transaktion (Pflichtauswahl)],BTT[[#This Row],[Verwendete Transaktion (Pflichtauswahl)]],BTT[Verantwortliches TP
(automatisch)],"&lt;&gt;"&amp;BTT[[#This Row],[Verantwortliches TP
(automatisch)]])&gt;0,"Transaktion mehrfach","okay"),"")</f>
        <v/>
      </c>
      <c r="AR2974">
        <f>IFERROR(IF(COUNTIFS(BTT[Verwendete Transaktion (Pflichtauswahl)],BTT[[#This Row],[Verwendete Transaktion (Pflichtauswahl)]],BTT[Verantwortliches TP
(automatisch)],"&lt;&gt;"&amp;VLOOKUP(aktives_Teilprojekt,Teilprojekte[[Teilprojekte]:[Kürzel]],2,FALSE))&gt;0,"Transaktion mehrfach","okay"),"")</f>
        <v/>
      </c>
      <c r="AS2974" t="inlineStr">
        <is>
          <t>FI2945</t>
        </is>
      </c>
    </row>
    <row r="2975">
      <c r="A2975">
        <f>IFERROR(IF(BTT[[#This Row],[Lfd Nr. 
(aus konsolidierter Datei)]]&lt;&gt;"",BTT[[#This Row],[Lfd Nr. 
(aus konsolidierter Datei)]],VLOOKUP(aktives_Teilprojekt,Teilprojekte[[Teilprojekte]:[Kürzel]],2,FALSE)&amp;ROW(BTT[[#This Row],[Lfd Nr.
(automatisch)]])-2),"")</f>
        <v/>
      </c>
      <c r="B2975" t="inlineStr">
        <is>
          <t>Monats- und Jahresabschluss</t>
        </is>
      </c>
      <c r="D2975" t="inlineStr">
        <is>
          <t>Periodensperre überprüfen</t>
        </is>
      </c>
      <c r="E2975">
        <f>IFERROR(IF(NOT(BTT[[#This Row],[Manuelle Änderung des Verantwortliches TP
(Auswahl - bei Bedarf)]]=""),BTT[[#This Row],[Manuelle Änderung des Verantwortliches TP
(Auswahl - bei Bedarf)]],VLOOKUP(BTT[[#This Row],[Hauptprozess
(Pflichtauswahl)]],Hauptprozesse[],3,FALSE)),"")</f>
        <v/>
      </c>
      <c r="G2975" t="inlineStr">
        <is>
          <t>OE</t>
        </is>
      </c>
      <c r="H2975" t="inlineStr">
        <is>
          <t>CO</t>
        </is>
      </c>
      <c r="I2975" t="inlineStr">
        <is>
          <t>OKP1</t>
        </is>
      </c>
      <c r="J2975">
        <f>IFERROR(VLOOKUP(BTT[[#This Row],[Verwendete Transaktion (Pflichtauswahl)]],Transaktionen[[Transaktionen]:[Langtext]],2,FALSE),"")</f>
        <v/>
      </c>
      <c r="V2975">
        <f>IFERROR(VLOOKUP(BTT[[#This Row],[Verwendetes Formular
(Auswahl falls relevant)]],Formulare[[Formularbezeichnung]:[Formularname (technisch)]],2,FALSE),"")</f>
        <v/>
      </c>
      <c r="AK2975">
        <f>IF(BTT[[#This Row],[Subprozess
(optionale Auswahl)]]="","okay",IF(VLOOKUP(BTT[[#This Row],[Subprozess
(optionale Auswahl)]],BPML[[Subprozess]:[Zugeordneter Hauptprozess]],3,FALSE)=BTT[[#This Row],[Hauptprozess
(Pflichtauswahl)]],"okay","falscher Subprozess"))</f>
        <v/>
      </c>
      <c r="AL2975">
        <f>IF(aktives_Teilprojekt="Master","",IF(BTT[[#This Row],[Verantwortliches TP
(automatisch)]]=VLOOKUP(aktives_Teilprojekt,Teilprojekte[[Teilprojekte]:[Kürzel]],2,FALSE),"okay","Hauptprozess anderes TP"))</f>
        <v/>
      </c>
      <c r="AM29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5">
        <f>IFERROR(IF(BTT[[#This Row],[SAP-Modul
(Pflichtauswahl)]]&lt;&gt;VLOOKUP(BTT[[#This Row],[Verwendete Transaktion (Pflichtauswahl)]],Transaktionen[[Transaktionen]:[Modul]],3,FALSE),"Modul anders","okay"),"")</f>
        <v/>
      </c>
      <c r="AP2975">
        <f>IFERROR(IF(COUNTIFS(BTT[Verwendete Transaktion (Pflichtauswahl)],BTT[[#This Row],[Verwendete Transaktion (Pflichtauswahl)]],BTT[SAP-Modul
(Pflichtauswahl)],"&lt;&gt;"&amp;BTT[[#This Row],[SAP-Modul
(Pflichtauswahl)]])&gt;0,"Modul anders","okay"),"")</f>
        <v/>
      </c>
      <c r="AQ2975">
        <f>IFERROR(IF(COUNTIFS(BTT[Verwendete Transaktion (Pflichtauswahl)],BTT[[#This Row],[Verwendete Transaktion (Pflichtauswahl)]],BTT[Verantwortliches TP
(automatisch)],"&lt;&gt;"&amp;BTT[[#This Row],[Verantwortliches TP
(automatisch)]])&gt;0,"Transaktion mehrfach","okay"),"")</f>
        <v/>
      </c>
      <c r="AR2975">
        <f>IFERROR(IF(COUNTIFS(BTT[Verwendete Transaktion (Pflichtauswahl)],BTT[[#This Row],[Verwendete Transaktion (Pflichtauswahl)]],BTT[Verantwortliches TP
(automatisch)],"&lt;&gt;"&amp;VLOOKUP(aktives_Teilprojekt,Teilprojekte[[Teilprojekte]:[Kürzel]],2,FALSE))&gt;0,"Transaktion mehrfach","okay"),"")</f>
        <v/>
      </c>
      <c r="AS2975" t="inlineStr">
        <is>
          <t>FI2946</t>
        </is>
      </c>
    </row>
    <row r="2976">
      <c r="A2976">
        <f>IFERROR(IF(BTT[[#This Row],[Lfd Nr. 
(aus konsolidierter Datei)]]&lt;&gt;"",BTT[[#This Row],[Lfd Nr. 
(aus konsolidierter Datei)]],VLOOKUP(aktives_Teilprojekt,Teilprojekte[[Teilprojekte]:[Kürzel]],2,FALSE)&amp;ROW(BTT[[#This Row],[Lfd Nr.
(automatisch)]])-2),"")</f>
        <v/>
      </c>
      <c r="B2976" t="inlineStr">
        <is>
          <t>Monats- und Jahresabschluss</t>
        </is>
      </c>
      <c r="D2976" t="inlineStr">
        <is>
          <t>diverse Umlagen</t>
        </is>
      </c>
      <c r="E2976">
        <f>IFERROR(IF(NOT(BTT[[#This Row],[Manuelle Änderung des Verantwortliches TP
(Auswahl - bei Bedarf)]]=""),BTT[[#This Row],[Manuelle Änderung des Verantwortliches TP
(Auswahl - bei Bedarf)]],VLOOKUP(BTT[[#This Row],[Hauptprozess
(Pflichtauswahl)]],Hauptprozesse[],3,FALSE)),"")</f>
        <v/>
      </c>
      <c r="G2976" t="inlineStr">
        <is>
          <t>OE</t>
        </is>
      </c>
      <c r="H2976" t="inlineStr">
        <is>
          <t>CO</t>
        </is>
      </c>
      <c r="I2976" t="inlineStr">
        <is>
          <t>KSU5</t>
        </is>
      </c>
      <c r="J2976">
        <f>IFERROR(VLOOKUP(BTT[[#This Row],[Verwendete Transaktion (Pflichtauswahl)]],Transaktionen[[Transaktionen]:[Langtext]],2,FALSE),"")</f>
        <v/>
      </c>
      <c r="V2976">
        <f>IFERROR(VLOOKUP(BTT[[#This Row],[Verwendetes Formular
(Auswahl falls relevant)]],Formulare[[Formularbezeichnung]:[Formularname (technisch)]],2,FALSE),"")</f>
        <v/>
      </c>
      <c r="AK2976">
        <f>IF(BTT[[#This Row],[Subprozess
(optionale Auswahl)]]="","okay",IF(VLOOKUP(BTT[[#This Row],[Subprozess
(optionale Auswahl)]],BPML[[Subprozess]:[Zugeordneter Hauptprozess]],3,FALSE)=BTT[[#This Row],[Hauptprozess
(Pflichtauswahl)]],"okay","falscher Subprozess"))</f>
        <v/>
      </c>
      <c r="AL2976">
        <f>IF(aktives_Teilprojekt="Master","",IF(BTT[[#This Row],[Verantwortliches TP
(automatisch)]]=VLOOKUP(aktives_Teilprojekt,Teilprojekte[[Teilprojekte]:[Kürzel]],2,FALSE),"okay","Hauptprozess anderes TP"))</f>
        <v/>
      </c>
      <c r="AM29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6">
        <f>IFERROR(IF(BTT[[#This Row],[SAP-Modul
(Pflichtauswahl)]]&lt;&gt;VLOOKUP(BTT[[#This Row],[Verwendete Transaktion (Pflichtauswahl)]],Transaktionen[[Transaktionen]:[Modul]],3,FALSE),"Modul anders","okay"),"")</f>
        <v/>
      </c>
      <c r="AP2976">
        <f>IFERROR(IF(COUNTIFS(BTT[Verwendete Transaktion (Pflichtauswahl)],BTT[[#This Row],[Verwendete Transaktion (Pflichtauswahl)]],BTT[SAP-Modul
(Pflichtauswahl)],"&lt;&gt;"&amp;BTT[[#This Row],[SAP-Modul
(Pflichtauswahl)]])&gt;0,"Modul anders","okay"),"")</f>
        <v/>
      </c>
      <c r="AQ2976">
        <f>IFERROR(IF(COUNTIFS(BTT[Verwendete Transaktion (Pflichtauswahl)],BTT[[#This Row],[Verwendete Transaktion (Pflichtauswahl)]],BTT[Verantwortliches TP
(automatisch)],"&lt;&gt;"&amp;BTT[[#This Row],[Verantwortliches TP
(automatisch)]])&gt;0,"Transaktion mehrfach","okay"),"")</f>
        <v/>
      </c>
      <c r="AR2976">
        <f>IFERROR(IF(COUNTIFS(BTT[Verwendete Transaktion (Pflichtauswahl)],BTT[[#This Row],[Verwendete Transaktion (Pflichtauswahl)]],BTT[Verantwortliches TP
(automatisch)],"&lt;&gt;"&amp;VLOOKUP(aktives_Teilprojekt,Teilprojekte[[Teilprojekte]:[Kürzel]],2,FALSE))&gt;0,"Transaktion mehrfach","okay"),"")</f>
        <v/>
      </c>
      <c r="AS2976" t="inlineStr">
        <is>
          <t>FI2947</t>
        </is>
      </c>
    </row>
    <row r="2977">
      <c r="A2977">
        <f>IFERROR(IF(BTT[[#This Row],[Lfd Nr. 
(aus konsolidierter Datei)]]&lt;&gt;"",BTT[[#This Row],[Lfd Nr. 
(aus konsolidierter Datei)]],VLOOKUP(aktives_Teilprojekt,Teilprojekte[[Teilprojekte]:[Kürzel]],2,FALSE)&amp;ROW(BTT[[#This Row],[Lfd Nr.
(automatisch)]])-2),"")</f>
        <v/>
      </c>
      <c r="B2977" t="inlineStr">
        <is>
          <t>Monats- und Jahresabschluss</t>
        </is>
      </c>
      <c r="D2977" t="inlineStr">
        <is>
          <t xml:space="preserve">Ust. auf Umlagen (RKIU) </t>
        </is>
      </c>
      <c r="E2977">
        <f>IFERROR(IF(NOT(BTT[[#This Row],[Manuelle Änderung des Verantwortliches TP
(Auswahl - bei Bedarf)]]=""),BTT[[#This Row],[Manuelle Änderung des Verantwortliches TP
(Auswahl - bei Bedarf)]],VLOOKUP(BTT[[#This Row],[Hauptprozess
(Pflichtauswahl)]],Hauptprozesse[],3,FALSE)),"")</f>
        <v/>
      </c>
      <c r="G2977" t="inlineStr">
        <is>
          <t>OE</t>
        </is>
      </c>
      <c r="H2977" t="inlineStr">
        <is>
          <t>FI</t>
        </is>
      </c>
      <c r="I2977" t="inlineStr">
        <is>
          <t>ZFI11</t>
        </is>
      </c>
      <c r="J2977">
        <f>IFERROR(VLOOKUP(BTT[[#This Row],[Verwendete Transaktion (Pflichtauswahl)]],Transaktionen[[Transaktionen]:[Langtext]],2,FALSE),"")</f>
        <v/>
      </c>
      <c r="V2977">
        <f>IFERROR(VLOOKUP(BTT[[#This Row],[Verwendetes Formular
(Auswahl falls relevant)]],Formulare[[Formularbezeichnung]:[Formularname (technisch)]],2,FALSE),"")</f>
        <v/>
      </c>
      <c r="AK2977">
        <f>IF(BTT[[#This Row],[Subprozess
(optionale Auswahl)]]="","okay",IF(VLOOKUP(BTT[[#This Row],[Subprozess
(optionale Auswahl)]],BPML[[Subprozess]:[Zugeordneter Hauptprozess]],3,FALSE)=BTT[[#This Row],[Hauptprozess
(Pflichtauswahl)]],"okay","falscher Subprozess"))</f>
        <v/>
      </c>
      <c r="AL2977">
        <f>IF(aktives_Teilprojekt="Master","",IF(BTT[[#This Row],[Verantwortliches TP
(automatisch)]]=VLOOKUP(aktives_Teilprojekt,Teilprojekte[[Teilprojekte]:[Kürzel]],2,FALSE),"okay","Hauptprozess anderes TP"))</f>
        <v/>
      </c>
      <c r="AM29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7">
        <f>IFERROR(IF(BTT[[#This Row],[SAP-Modul
(Pflichtauswahl)]]&lt;&gt;VLOOKUP(BTT[[#This Row],[Verwendete Transaktion (Pflichtauswahl)]],Transaktionen[[Transaktionen]:[Modul]],3,FALSE),"Modul anders","okay"),"")</f>
        <v/>
      </c>
      <c r="AP2977">
        <f>IFERROR(IF(COUNTIFS(BTT[Verwendete Transaktion (Pflichtauswahl)],BTT[[#This Row],[Verwendete Transaktion (Pflichtauswahl)]],BTT[SAP-Modul
(Pflichtauswahl)],"&lt;&gt;"&amp;BTT[[#This Row],[SAP-Modul
(Pflichtauswahl)]])&gt;0,"Modul anders","okay"),"")</f>
        <v/>
      </c>
      <c r="AQ2977">
        <f>IFERROR(IF(COUNTIFS(BTT[Verwendete Transaktion (Pflichtauswahl)],BTT[[#This Row],[Verwendete Transaktion (Pflichtauswahl)]],BTT[Verantwortliches TP
(automatisch)],"&lt;&gt;"&amp;BTT[[#This Row],[Verantwortliches TP
(automatisch)]])&gt;0,"Transaktion mehrfach","okay"),"")</f>
        <v/>
      </c>
      <c r="AR2977">
        <f>IFERROR(IF(COUNTIFS(BTT[Verwendete Transaktion (Pflichtauswahl)],BTT[[#This Row],[Verwendete Transaktion (Pflichtauswahl)]],BTT[Verantwortliches TP
(automatisch)],"&lt;&gt;"&amp;VLOOKUP(aktives_Teilprojekt,Teilprojekte[[Teilprojekte]:[Kürzel]],2,FALSE))&gt;0,"Transaktion mehrfach","okay"),"")</f>
        <v/>
      </c>
      <c r="AS2977" t="inlineStr">
        <is>
          <t>FI2948</t>
        </is>
      </c>
    </row>
    <row r="2978">
      <c r="A2978">
        <f>IFERROR(IF(BTT[[#This Row],[Lfd Nr. 
(aus konsolidierter Datei)]]&lt;&gt;"",BTT[[#This Row],[Lfd Nr. 
(aus konsolidierter Datei)]],VLOOKUP(aktives_Teilprojekt,Teilprojekte[[Teilprojekte]:[Kürzel]],2,FALSE)&amp;ROW(BTT[[#This Row],[Lfd Nr.
(automatisch)]])-2),"")</f>
        <v/>
      </c>
      <c r="B2978" t="inlineStr">
        <is>
          <t>Monats- und Jahresabschluss</t>
        </is>
      </c>
      <c r="D2978" t="inlineStr">
        <is>
          <t xml:space="preserve">Ust. auf Umlagen (RKIU) </t>
        </is>
      </c>
      <c r="E2978">
        <f>IFERROR(IF(NOT(BTT[[#This Row],[Manuelle Änderung des Verantwortliches TP
(Auswahl - bei Bedarf)]]=""),BTT[[#This Row],[Manuelle Änderung des Verantwortliches TP
(Auswahl - bei Bedarf)]],VLOOKUP(BTT[[#This Row],[Hauptprozess
(Pflichtauswahl)]],Hauptprozesse[],3,FALSE)),"")</f>
        <v/>
      </c>
      <c r="G2978" t="inlineStr">
        <is>
          <t>OE</t>
        </is>
      </c>
      <c r="H2978" t="inlineStr">
        <is>
          <t>BC</t>
        </is>
      </c>
      <c r="I2978" t="inlineStr">
        <is>
          <t>SM35</t>
        </is>
      </c>
      <c r="J2978">
        <f>IFERROR(VLOOKUP(BTT[[#This Row],[Verwendete Transaktion (Pflichtauswahl)]],Transaktionen[[Transaktionen]:[Langtext]],2,FALSE),"")</f>
        <v/>
      </c>
      <c r="V2978">
        <f>IFERROR(VLOOKUP(BTT[[#This Row],[Verwendetes Formular
(Auswahl falls relevant)]],Formulare[[Formularbezeichnung]:[Formularname (technisch)]],2,FALSE),"")</f>
        <v/>
      </c>
      <c r="AK2978">
        <f>IF(BTT[[#This Row],[Subprozess
(optionale Auswahl)]]="","okay",IF(VLOOKUP(BTT[[#This Row],[Subprozess
(optionale Auswahl)]],BPML[[Subprozess]:[Zugeordneter Hauptprozess]],3,FALSE)=BTT[[#This Row],[Hauptprozess
(Pflichtauswahl)]],"okay","falscher Subprozess"))</f>
        <v/>
      </c>
      <c r="AL2978">
        <f>IF(aktives_Teilprojekt="Master","",IF(BTT[[#This Row],[Verantwortliches TP
(automatisch)]]=VLOOKUP(aktives_Teilprojekt,Teilprojekte[[Teilprojekte]:[Kürzel]],2,FALSE),"okay","Hauptprozess anderes TP"))</f>
        <v/>
      </c>
      <c r="AM29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8">
        <f>IFERROR(IF(BTT[[#This Row],[SAP-Modul
(Pflichtauswahl)]]&lt;&gt;VLOOKUP(BTT[[#This Row],[Verwendete Transaktion (Pflichtauswahl)]],Transaktionen[[Transaktionen]:[Modul]],3,FALSE),"Modul anders","okay"),"")</f>
        <v/>
      </c>
      <c r="AP2978">
        <f>IFERROR(IF(COUNTIFS(BTT[Verwendete Transaktion (Pflichtauswahl)],BTT[[#This Row],[Verwendete Transaktion (Pflichtauswahl)]],BTT[SAP-Modul
(Pflichtauswahl)],"&lt;&gt;"&amp;BTT[[#This Row],[SAP-Modul
(Pflichtauswahl)]])&gt;0,"Modul anders","okay"),"")</f>
        <v/>
      </c>
      <c r="AQ2978">
        <f>IFERROR(IF(COUNTIFS(BTT[Verwendete Transaktion (Pflichtauswahl)],BTT[[#This Row],[Verwendete Transaktion (Pflichtauswahl)]],BTT[Verantwortliches TP
(automatisch)],"&lt;&gt;"&amp;BTT[[#This Row],[Verantwortliches TP
(automatisch)]])&gt;0,"Transaktion mehrfach","okay"),"")</f>
        <v/>
      </c>
      <c r="AR2978">
        <f>IFERROR(IF(COUNTIFS(BTT[Verwendete Transaktion (Pflichtauswahl)],BTT[[#This Row],[Verwendete Transaktion (Pflichtauswahl)]],BTT[Verantwortliches TP
(automatisch)],"&lt;&gt;"&amp;VLOOKUP(aktives_Teilprojekt,Teilprojekte[[Teilprojekte]:[Kürzel]],2,FALSE))&gt;0,"Transaktion mehrfach","okay"),"")</f>
        <v/>
      </c>
      <c r="AS2978" t="inlineStr">
        <is>
          <t>FI2949</t>
        </is>
      </c>
    </row>
    <row r="2979">
      <c r="A2979">
        <f>IFERROR(IF(BTT[[#This Row],[Lfd Nr. 
(aus konsolidierter Datei)]]&lt;&gt;"",BTT[[#This Row],[Lfd Nr. 
(aus konsolidierter Datei)]],VLOOKUP(aktives_Teilprojekt,Teilprojekte[[Teilprojekte]:[Kürzel]],2,FALSE)&amp;ROW(BTT[[#This Row],[Lfd Nr.
(automatisch)]])-2),"")</f>
        <v/>
      </c>
      <c r="B2979" t="inlineStr">
        <is>
          <t>Monats- und Jahresabschluss</t>
        </is>
      </c>
      <c r="D2979" t="inlineStr">
        <is>
          <t xml:space="preserve">Ust. auf Umlagen (RKIU) </t>
        </is>
      </c>
      <c r="E2979">
        <f>IFERROR(IF(NOT(BTT[[#This Row],[Manuelle Änderung des Verantwortliches TP
(Auswahl - bei Bedarf)]]=""),BTT[[#This Row],[Manuelle Änderung des Verantwortliches TP
(Auswahl - bei Bedarf)]],VLOOKUP(BTT[[#This Row],[Hauptprozess
(Pflichtauswahl)]],Hauptprozesse[],3,FALSE)),"")</f>
        <v/>
      </c>
      <c r="G2979" t="inlineStr">
        <is>
          <t>OE</t>
        </is>
      </c>
      <c r="H2979" t="inlineStr">
        <is>
          <t>FI</t>
        </is>
      </c>
      <c r="I2979" t="inlineStr">
        <is>
          <t>FBL3N</t>
        </is>
      </c>
      <c r="J2979">
        <f>IFERROR(VLOOKUP(BTT[[#This Row],[Verwendete Transaktion (Pflichtauswahl)]],Transaktionen[[Transaktionen]:[Langtext]],2,FALSE),"")</f>
        <v/>
      </c>
      <c r="V2979">
        <f>IFERROR(VLOOKUP(BTT[[#This Row],[Verwendetes Formular
(Auswahl falls relevant)]],Formulare[[Formularbezeichnung]:[Formularname (technisch)]],2,FALSE),"")</f>
        <v/>
      </c>
      <c r="AK2979">
        <f>IF(BTT[[#This Row],[Subprozess
(optionale Auswahl)]]="","okay",IF(VLOOKUP(BTT[[#This Row],[Subprozess
(optionale Auswahl)]],BPML[[Subprozess]:[Zugeordneter Hauptprozess]],3,FALSE)=BTT[[#This Row],[Hauptprozess
(Pflichtauswahl)]],"okay","falscher Subprozess"))</f>
        <v/>
      </c>
      <c r="AL2979">
        <f>IF(aktives_Teilprojekt="Master","",IF(BTT[[#This Row],[Verantwortliches TP
(automatisch)]]=VLOOKUP(aktives_Teilprojekt,Teilprojekte[[Teilprojekte]:[Kürzel]],2,FALSE),"okay","Hauptprozess anderes TP"))</f>
        <v/>
      </c>
      <c r="AM29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79">
        <f>IFERROR(IF(BTT[[#This Row],[SAP-Modul
(Pflichtauswahl)]]&lt;&gt;VLOOKUP(BTT[[#This Row],[Verwendete Transaktion (Pflichtauswahl)]],Transaktionen[[Transaktionen]:[Modul]],3,FALSE),"Modul anders","okay"),"")</f>
        <v/>
      </c>
      <c r="AP2979">
        <f>IFERROR(IF(COUNTIFS(BTT[Verwendete Transaktion (Pflichtauswahl)],BTT[[#This Row],[Verwendete Transaktion (Pflichtauswahl)]],BTT[SAP-Modul
(Pflichtauswahl)],"&lt;&gt;"&amp;BTT[[#This Row],[SAP-Modul
(Pflichtauswahl)]])&gt;0,"Modul anders","okay"),"")</f>
        <v/>
      </c>
      <c r="AQ2979">
        <f>IFERROR(IF(COUNTIFS(BTT[Verwendete Transaktion (Pflichtauswahl)],BTT[[#This Row],[Verwendete Transaktion (Pflichtauswahl)]],BTT[Verantwortliches TP
(automatisch)],"&lt;&gt;"&amp;BTT[[#This Row],[Verantwortliches TP
(automatisch)]])&gt;0,"Transaktion mehrfach","okay"),"")</f>
        <v/>
      </c>
      <c r="AR2979">
        <f>IFERROR(IF(COUNTIFS(BTT[Verwendete Transaktion (Pflichtauswahl)],BTT[[#This Row],[Verwendete Transaktion (Pflichtauswahl)]],BTT[Verantwortliches TP
(automatisch)],"&lt;&gt;"&amp;VLOOKUP(aktives_Teilprojekt,Teilprojekte[[Teilprojekte]:[Kürzel]],2,FALSE))&gt;0,"Transaktion mehrfach","okay"),"")</f>
        <v/>
      </c>
      <c r="AS2979" t="inlineStr">
        <is>
          <t>FI2950</t>
        </is>
      </c>
    </row>
    <row r="2980">
      <c r="A2980">
        <f>IFERROR(IF(BTT[[#This Row],[Lfd Nr. 
(aus konsolidierter Datei)]]&lt;&gt;"",BTT[[#This Row],[Lfd Nr. 
(aus konsolidierter Datei)]],VLOOKUP(aktives_Teilprojekt,Teilprojekte[[Teilprojekte]:[Kürzel]],2,FALSE)&amp;ROW(BTT[[#This Row],[Lfd Nr.
(automatisch)]])-2),"")</f>
        <v/>
      </c>
      <c r="B2980" t="inlineStr">
        <is>
          <t>Monats- und Jahresabschluss</t>
        </is>
      </c>
      <c r="D2980" t="inlineStr">
        <is>
          <t>Ust. zu CO-Vorgängen (KAMV)</t>
        </is>
      </c>
      <c r="E2980">
        <f>IFERROR(IF(NOT(BTT[[#This Row],[Manuelle Änderung des Verantwortliches TP
(Auswahl - bei Bedarf)]]=""),BTT[[#This Row],[Manuelle Änderung des Verantwortliches TP
(Auswahl - bei Bedarf)]],VLOOKUP(BTT[[#This Row],[Hauptprozess
(Pflichtauswahl)]],Hauptprozesse[],3,FALSE)),"")</f>
        <v/>
      </c>
      <c r="G2980" t="inlineStr">
        <is>
          <t>OE</t>
        </is>
      </c>
      <c r="H2980" t="inlineStr">
        <is>
          <t>EC</t>
        </is>
      </c>
      <c r="I2980" t="inlineStr">
        <is>
          <t>KALC</t>
        </is>
      </c>
      <c r="J2980">
        <f>IFERROR(VLOOKUP(BTT[[#This Row],[Verwendete Transaktion (Pflichtauswahl)]],Transaktionen[[Transaktionen]:[Langtext]],2,FALSE),"")</f>
        <v/>
      </c>
      <c r="V2980">
        <f>IFERROR(VLOOKUP(BTT[[#This Row],[Verwendetes Formular
(Auswahl falls relevant)]],Formulare[[Formularbezeichnung]:[Formularname (technisch)]],2,FALSE),"")</f>
        <v/>
      </c>
      <c r="AK2980">
        <f>IF(BTT[[#This Row],[Subprozess
(optionale Auswahl)]]="","okay",IF(VLOOKUP(BTT[[#This Row],[Subprozess
(optionale Auswahl)]],BPML[[Subprozess]:[Zugeordneter Hauptprozess]],3,FALSE)=BTT[[#This Row],[Hauptprozess
(Pflichtauswahl)]],"okay","falscher Subprozess"))</f>
        <v/>
      </c>
      <c r="AL2980">
        <f>IF(aktives_Teilprojekt="Master","",IF(BTT[[#This Row],[Verantwortliches TP
(automatisch)]]=VLOOKUP(aktives_Teilprojekt,Teilprojekte[[Teilprojekte]:[Kürzel]],2,FALSE),"okay","Hauptprozess anderes TP"))</f>
        <v/>
      </c>
      <c r="AM29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0">
        <f>IFERROR(IF(BTT[[#This Row],[SAP-Modul
(Pflichtauswahl)]]&lt;&gt;VLOOKUP(BTT[[#This Row],[Verwendete Transaktion (Pflichtauswahl)]],Transaktionen[[Transaktionen]:[Modul]],3,FALSE),"Modul anders","okay"),"")</f>
        <v/>
      </c>
      <c r="AP2980">
        <f>IFERROR(IF(COUNTIFS(BTT[Verwendete Transaktion (Pflichtauswahl)],BTT[[#This Row],[Verwendete Transaktion (Pflichtauswahl)]],BTT[SAP-Modul
(Pflichtauswahl)],"&lt;&gt;"&amp;BTT[[#This Row],[SAP-Modul
(Pflichtauswahl)]])&gt;0,"Modul anders","okay"),"")</f>
        <v/>
      </c>
      <c r="AQ2980">
        <f>IFERROR(IF(COUNTIFS(BTT[Verwendete Transaktion (Pflichtauswahl)],BTT[[#This Row],[Verwendete Transaktion (Pflichtauswahl)]],BTT[Verantwortliches TP
(automatisch)],"&lt;&gt;"&amp;BTT[[#This Row],[Verantwortliches TP
(automatisch)]])&gt;0,"Transaktion mehrfach","okay"),"")</f>
        <v/>
      </c>
      <c r="AR2980">
        <f>IFERROR(IF(COUNTIFS(BTT[Verwendete Transaktion (Pflichtauswahl)],BTT[[#This Row],[Verwendete Transaktion (Pflichtauswahl)]],BTT[Verantwortliches TP
(automatisch)],"&lt;&gt;"&amp;VLOOKUP(aktives_Teilprojekt,Teilprojekte[[Teilprojekte]:[Kürzel]],2,FALSE))&gt;0,"Transaktion mehrfach","okay"),"")</f>
        <v/>
      </c>
      <c r="AS2980" t="inlineStr">
        <is>
          <t>FI2951</t>
        </is>
      </c>
    </row>
    <row r="2981">
      <c r="A2981">
        <f>IFERROR(IF(BTT[[#This Row],[Lfd Nr. 
(aus konsolidierter Datei)]]&lt;&gt;"",BTT[[#This Row],[Lfd Nr. 
(aus konsolidierter Datei)]],VLOOKUP(aktives_Teilprojekt,Teilprojekte[[Teilprojekte]:[Kürzel]],2,FALSE)&amp;ROW(BTT[[#This Row],[Lfd Nr.
(automatisch)]])-2),"")</f>
        <v/>
      </c>
      <c r="B2981" t="inlineStr">
        <is>
          <t>Monats- und Jahresabschluss</t>
        </is>
      </c>
      <c r="D2981" t="inlineStr">
        <is>
          <t>Ust. zu CO-Vorgängen (KAMV)</t>
        </is>
      </c>
      <c r="E2981">
        <f>IFERROR(IF(NOT(BTT[[#This Row],[Manuelle Änderung des Verantwortliches TP
(Auswahl - bei Bedarf)]]=""),BTT[[#This Row],[Manuelle Änderung des Verantwortliches TP
(Auswahl - bei Bedarf)]],VLOOKUP(BTT[[#This Row],[Hauptprozess
(Pflichtauswahl)]],Hauptprozesse[],3,FALSE)),"")</f>
        <v/>
      </c>
      <c r="G2981" t="inlineStr">
        <is>
          <t>OE</t>
        </is>
      </c>
      <c r="H2981" t="inlineStr">
        <is>
          <t>FI</t>
        </is>
      </c>
      <c r="I2981" t="inlineStr">
        <is>
          <t>ZFI11</t>
        </is>
      </c>
      <c r="J2981">
        <f>IFERROR(VLOOKUP(BTT[[#This Row],[Verwendete Transaktion (Pflichtauswahl)]],Transaktionen[[Transaktionen]:[Langtext]],2,FALSE),"")</f>
        <v/>
      </c>
      <c r="V2981">
        <f>IFERROR(VLOOKUP(BTT[[#This Row],[Verwendetes Formular
(Auswahl falls relevant)]],Formulare[[Formularbezeichnung]:[Formularname (technisch)]],2,FALSE),"")</f>
        <v/>
      </c>
      <c r="AK2981">
        <f>IF(BTT[[#This Row],[Subprozess
(optionale Auswahl)]]="","okay",IF(VLOOKUP(BTT[[#This Row],[Subprozess
(optionale Auswahl)]],BPML[[Subprozess]:[Zugeordneter Hauptprozess]],3,FALSE)=BTT[[#This Row],[Hauptprozess
(Pflichtauswahl)]],"okay","falscher Subprozess"))</f>
        <v/>
      </c>
      <c r="AL2981">
        <f>IF(aktives_Teilprojekt="Master","",IF(BTT[[#This Row],[Verantwortliches TP
(automatisch)]]=VLOOKUP(aktives_Teilprojekt,Teilprojekte[[Teilprojekte]:[Kürzel]],2,FALSE),"okay","Hauptprozess anderes TP"))</f>
        <v/>
      </c>
      <c r="AM29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1">
        <f>IFERROR(IF(BTT[[#This Row],[SAP-Modul
(Pflichtauswahl)]]&lt;&gt;VLOOKUP(BTT[[#This Row],[Verwendete Transaktion (Pflichtauswahl)]],Transaktionen[[Transaktionen]:[Modul]],3,FALSE),"Modul anders","okay"),"")</f>
        <v/>
      </c>
      <c r="AP2981">
        <f>IFERROR(IF(COUNTIFS(BTT[Verwendete Transaktion (Pflichtauswahl)],BTT[[#This Row],[Verwendete Transaktion (Pflichtauswahl)]],BTT[SAP-Modul
(Pflichtauswahl)],"&lt;&gt;"&amp;BTT[[#This Row],[SAP-Modul
(Pflichtauswahl)]])&gt;0,"Modul anders","okay"),"")</f>
        <v/>
      </c>
      <c r="AQ2981">
        <f>IFERROR(IF(COUNTIFS(BTT[Verwendete Transaktion (Pflichtauswahl)],BTT[[#This Row],[Verwendete Transaktion (Pflichtauswahl)]],BTT[Verantwortliches TP
(automatisch)],"&lt;&gt;"&amp;BTT[[#This Row],[Verantwortliches TP
(automatisch)]])&gt;0,"Transaktion mehrfach","okay"),"")</f>
        <v/>
      </c>
      <c r="AR2981">
        <f>IFERROR(IF(COUNTIFS(BTT[Verwendete Transaktion (Pflichtauswahl)],BTT[[#This Row],[Verwendete Transaktion (Pflichtauswahl)]],BTT[Verantwortliches TP
(automatisch)],"&lt;&gt;"&amp;VLOOKUP(aktives_Teilprojekt,Teilprojekte[[Teilprojekte]:[Kürzel]],2,FALSE))&gt;0,"Transaktion mehrfach","okay"),"")</f>
        <v/>
      </c>
      <c r="AS2981" t="inlineStr">
        <is>
          <t>FI2952</t>
        </is>
      </c>
    </row>
    <row r="2982">
      <c r="A2982">
        <f>IFERROR(IF(BTT[[#This Row],[Lfd Nr. 
(aus konsolidierter Datei)]]&lt;&gt;"",BTT[[#This Row],[Lfd Nr. 
(aus konsolidierter Datei)]],VLOOKUP(aktives_Teilprojekt,Teilprojekte[[Teilprojekte]:[Kürzel]],2,FALSE)&amp;ROW(BTT[[#This Row],[Lfd Nr.
(automatisch)]])-2),"")</f>
        <v/>
      </c>
      <c r="B2982" t="inlineStr">
        <is>
          <t>Monats- und Jahresabschluss</t>
        </is>
      </c>
      <c r="D2982" t="inlineStr">
        <is>
          <t>Ust. zu CO-Vorgängen (KAMV)</t>
        </is>
      </c>
      <c r="E2982">
        <f>IFERROR(IF(NOT(BTT[[#This Row],[Manuelle Änderung des Verantwortliches TP
(Auswahl - bei Bedarf)]]=""),BTT[[#This Row],[Manuelle Änderung des Verantwortliches TP
(Auswahl - bei Bedarf)]],VLOOKUP(BTT[[#This Row],[Hauptprozess
(Pflichtauswahl)]],Hauptprozesse[],3,FALSE)),"")</f>
        <v/>
      </c>
      <c r="G2982" t="inlineStr">
        <is>
          <t>OE</t>
        </is>
      </c>
      <c r="H2982" t="inlineStr">
        <is>
          <t>BC</t>
        </is>
      </c>
      <c r="I2982" t="inlineStr">
        <is>
          <t>SM35</t>
        </is>
      </c>
      <c r="J2982">
        <f>IFERROR(VLOOKUP(BTT[[#This Row],[Verwendete Transaktion (Pflichtauswahl)]],Transaktionen[[Transaktionen]:[Langtext]],2,FALSE),"")</f>
        <v/>
      </c>
      <c r="V2982">
        <f>IFERROR(VLOOKUP(BTT[[#This Row],[Verwendetes Formular
(Auswahl falls relevant)]],Formulare[[Formularbezeichnung]:[Formularname (technisch)]],2,FALSE),"")</f>
        <v/>
      </c>
      <c r="AK2982">
        <f>IF(BTT[[#This Row],[Subprozess
(optionale Auswahl)]]="","okay",IF(VLOOKUP(BTT[[#This Row],[Subprozess
(optionale Auswahl)]],BPML[[Subprozess]:[Zugeordneter Hauptprozess]],3,FALSE)=BTT[[#This Row],[Hauptprozess
(Pflichtauswahl)]],"okay","falscher Subprozess"))</f>
        <v/>
      </c>
      <c r="AL2982">
        <f>IF(aktives_Teilprojekt="Master","",IF(BTT[[#This Row],[Verantwortliches TP
(automatisch)]]=VLOOKUP(aktives_Teilprojekt,Teilprojekte[[Teilprojekte]:[Kürzel]],2,FALSE),"okay","Hauptprozess anderes TP"))</f>
        <v/>
      </c>
      <c r="AM29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2">
        <f>IFERROR(IF(BTT[[#This Row],[SAP-Modul
(Pflichtauswahl)]]&lt;&gt;VLOOKUP(BTT[[#This Row],[Verwendete Transaktion (Pflichtauswahl)]],Transaktionen[[Transaktionen]:[Modul]],3,FALSE),"Modul anders","okay"),"")</f>
        <v/>
      </c>
      <c r="AP2982">
        <f>IFERROR(IF(COUNTIFS(BTT[Verwendete Transaktion (Pflichtauswahl)],BTT[[#This Row],[Verwendete Transaktion (Pflichtauswahl)]],BTT[SAP-Modul
(Pflichtauswahl)],"&lt;&gt;"&amp;BTT[[#This Row],[SAP-Modul
(Pflichtauswahl)]])&gt;0,"Modul anders","okay"),"")</f>
        <v/>
      </c>
      <c r="AQ2982">
        <f>IFERROR(IF(COUNTIFS(BTT[Verwendete Transaktion (Pflichtauswahl)],BTT[[#This Row],[Verwendete Transaktion (Pflichtauswahl)]],BTT[Verantwortliches TP
(automatisch)],"&lt;&gt;"&amp;BTT[[#This Row],[Verantwortliches TP
(automatisch)]])&gt;0,"Transaktion mehrfach","okay"),"")</f>
        <v/>
      </c>
      <c r="AR2982">
        <f>IFERROR(IF(COUNTIFS(BTT[Verwendete Transaktion (Pflichtauswahl)],BTT[[#This Row],[Verwendete Transaktion (Pflichtauswahl)]],BTT[Verantwortliches TP
(automatisch)],"&lt;&gt;"&amp;VLOOKUP(aktives_Teilprojekt,Teilprojekte[[Teilprojekte]:[Kürzel]],2,FALSE))&gt;0,"Transaktion mehrfach","okay"),"")</f>
        <v/>
      </c>
      <c r="AS2982" t="inlineStr">
        <is>
          <t>FI2953</t>
        </is>
      </c>
    </row>
    <row r="2983">
      <c r="A2983">
        <f>IFERROR(IF(BTT[[#This Row],[Lfd Nr. 
(aus konsolidierter Datei)]]&lt;&gt;"",BTT[[#This Row],[Lfd Nr. 
(aus konsolidierter Datei)]],VLOOKUP(aktives_Teilprojekt,Teilprojekte[[Teilprojekte]:[Kürzel]],2,FALSE)&amp;ROW(BTT[[#This Row],[Lfd Nr.
(automatisch)]])-2),"")</f>
        <v/>
      </c>
      <c r="B2983" t="inlineStr">
        <is>
          <t>Monats- und Jahresabschluss</t>
        </is>
      </c>
      <c r="D2983" t="inlineStr">
        <is>
          <t>Ust. zu CO-Vorgängen (KAMV)</t>
        </is>
      </c>
      <c r="E2983">
        <f>IFERROR(IF(NOT(BTT[[#This Row],[Manuelle Änderung des Verantwortliches TP
(Auswahl - bei Bedarf)]]=""),BTT[[#This Row],[Manuelle Änderung des Verantwortliches TP
(Auswahl - bei Bedarf)]],VLOOKUP(BTT[[#This Row],[Hauptprozess
(Pflichtauswahl)]],Hauptprozesse[],3,FALSE)),"")</f>
        <v/>
      </c>
      <c r="G2983" t="inlineStr">
        <is>
          <t>OE</t>
        </is>
      </c>
      <c r="H2983" t="inlineStr">
        <is>
          <t>FI</t>
        </is>
      </c>
      <c r="I2983" t="inlineStr">
        <is>
          <t>FBL3N</t>
        </is>
      </c>
      <c r="J2983">
        <f>IFERROR(VLOOKUP(BTT[[#This Row],[Verwendete Transaktion (Pflichtauswahl)]],Transaktionen[[Transaktionen]:[Langtext]],2,FALSE),"")</f>
        <v/>
      </c>
      <c r="V2983">
        <f>IFERROR(VLOOKUP(BTT[[#This Row],[Verwendetes Formular
(Auswahl falls relevant)]],Formulare[[Formularbezeichnung]:[Formularname (technisch)]],2,FALSE),"")</f>
        <v/>
      </c>
      <c r="AK2983">
        <f>IF(BTT[[#This Row],[Subprozess
(optionale Auswahl)]]="","okay",IF(VLOOKUP(BTT[[#This Row],[Subprozess
(optionale Auswahl)]],BPML[[Subprozess]:[Zugeordneter Hauptprozess]],3,FALSE)=BTT[[#This Row],[Hauptprozess
(Pflichtauswahl)]],"okay","falscher Subprozess"))</f>
        <v/>
      </c>
      <c r="AL2983">
        <f>IF(aktives_Teilprojekt="Master","",IF(BTT[[#This Row],[Verantwortliches TP
(automatisch)]]=VLOOKUP(aktives_Teilprojekt,Teilprojekte[[Teilprojekte]:[Kürzel]],2,FALSE),"okay","Hauptprozess anderes TP"))</f>
        <v/>
      </c>
      <c r="AM29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3">
        <f>IFERROR(IF(BTT[[#This Row],[SAP-Modul
(Pflichtauswahl)]]&lt;&gt;VLOOKUP(BTT[[#This Row],[Verwendete Transaktion (Pflichtauswahl)]],Transaktionen[[Transaktionen]:[Modul]],3,FALSE),"Modul anders","okay"),"")</f>
        <v/>
      </c>
      <c r="AP2983">
        <f>IFERROR(IF(COUNTIFS(BTT[Verwendete Transaktion (Pflichtauswahl)],BTT[[#This Row],[Verwendete Transaktion (Pflichtauswahl)]],BTT[SAP-Modul
(Pflichtauswahl)],"&lt;&gt;"&amp;BTT[[#This Row],[SAP-Modul
(Pflichtauswahl)]])&gt;0,"Modul anders","okay"),"")</f>
        <v/>
      </c>
      <c r="AQ2983">
        <f>IFERROR(IF(COUNTIFS(BTT[Verwendete Transaktion (Pflichtauswahl)],BTT[[#This Row],[Verwendete Transaktion (Pflichtauswahl)]],BTT[Verantwortliches TP
(automatisch)],"&lt;&gt;"&amp;BTT[[#This Row],[Verantwortliches TP
(automatisch)]])&gt;0,"Transaktion mehrfach","okay"),"")</f>
        <v/>
      </c>
      <c r="AR2983">
        <f>IFERROR(IF(COUNTIFS(BTT[Verwendete Transaktion (Pflichtauswahl)],BTT[[#This Row],[Verwendete Transaktion (Pflichtauswahl)]],BTT[Verantwortliches TP
(automatisch)],"&lt;&gt;"&amp;VLOOKUP(aktives_Teilprojekt,Teilprojekte[[Teilprojekte]:[Kürzel]],2,FALSE))&gt;0,"Transaktion mehrfach","okay"),"")</f>
        <v/>
      </c>
      <c r="AS2983" t="inlineStr">
        <is>
          <t>FI2954</t>
        </is>
      </c>
    </row>
    <row r="2984">
      <c r="A2984">
        <f>IFERROR(IF(BTT[[#This Row],[Lfd Nr. 
(aus konsolidierter Datei)]]&lt;&gt;"",BTT[[#This Row],[Lfd Nr. 
(aus konsolidierter Datei)]],VLOOKUP(aktives_Teilprojekt,Teilprojekte[[Teilprojekte]:[Kürzel]],2,FALSE)&amp;ROW(BTT[[#This Row],[Lfd Nr.
(automatisch)]])-2),"")</f>
        <v/>
      </c>
      <c r="B2984" t="inlineStr">
        <is>
          <t>Monats- und Jahresabschluss</t>
        </is>
      </c>
      <c r="D2984" t="inlineStr">
        <is>
          <t>Hochladen der Bewegungsdaten (Kostenstellen und EA-Aufträge) aus SAP in den TKST-Würfel im TM1 (für Auswertung Kü/Ka)</t>
        </is>
      </c>
      <c r="E2984">
        <f>IFERROR(IF(NOT(BTT[[#This Row],[Manuelle Änderung des Verantwortliches TP
(Auswahl - bei Bedarf)]]=""),BTT[[#This Row],[Manuelle Änderung des Verantwortliches TP
(Auswahl - bei Bedarf)]],VLOOKUP(BTT[[#This Row],[Hauptprozess
(Pflichtauswahl)]],Hauptprozesse[],3,FALSE)),"")</f>
        <v/>
      </c>
      <c r="G2984" t="inlineStr">
        <is>
          <t>OE</t>
        </is>
      </c>
      <c r="H2984" t="inlineStr">
        <is>
          <t>CO</t>
        </is>
      </c>
      <c r="I2984" t="inlineStr">
        <is>
          <t>ZKKL15</t>
        </is>
      </c>
      <c r="J2984">
        <f>IFERROR(VLOOKUP(BTT[[#This Row],[Verwendete Transaktion (Pflichtauswahl)]],Transaktionen[[Transaktionen]:[Langtext]],2,FALSE),"")</f>
        <v/>
      </c>
      <c r="V2984">
        <f>IFERROR(VLOOKUP(BTT[[#This Row],[Verwendetes Formular
(Auswahl falls relevant)]],Formulare[[Formularbezeichnung]:[Formularname (technisch)]],2,FALSE),"")</f>
        <v/>
      </c>
      <c r="AK2984">
        <f>IF(BTT[[#This Row],[Subprozess
(optionale Auswahl)]]="","okay",IF(VLOOKUP(BTT[[#This Row],[Subprozess
(optionale Auswahl)]],BPML[[Subprozess]:[Zugeordneter Hauptprozess]],3,FALSE)=BTT[[#This Row],[Hauptprozess
(Pflichtauswahl)]],"okay","falscher Subprozess"))</f>
        <v/>
      </c>
      <c r="AL2984">
        <f>IF(aktives_Teilprojekt="Master","",IF(BTT[[#This Row],[Verantwortliches TP
(automatisch)]]=VLOOKUP(aktives_Teilprojekt,Teilprojekte[[Teilprojekte]:[Kürzel]],2,FALSE),"okay","Hauptprozess anderes TP"))</f>
        <v/>
      </c>
      <c r="AM29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4">
        <f>IFERROR(IF(BTT[[#This Row],[SAP-Modul
(Pflichtauswahl)]]&lt;&gt;VLOOKUP(BTT[[#This Row],[Verwendete Transaktion (Pflichtauswahl)]],Transaktionen[[Transaktionen]:[Modul]],3,FALSE),"Modul anders","okay"),"")</f>
        <v/>
      </c>
      <c r="AP2984">
        <f>IFERROR(IF(COUNTIFS(BTT[Verwendete Transaktion (Pflichtauswahl)],BTT[[#This Row],[Verwendete Transaktion (Pflichtauswahl)]],BTT[SAP-Modul
(Pflichtauswahl)],"&lt;&gt;"&amp;BTT[[#This Row],[SAP-Modul
(Pflichtauswahl)]])&gt;0,"Modul anders","okay"),"")</f>
        <v/>
      </c>
      <c r="AQ2984">
        <f>IFERROR(IF(COUNTIFS(BTT[Verwendete Transaktion (Pflichtauswahl)],BTT[[#This Row],[Verwendete Transaktion (Pflichtauswahl)]],BTT[Verantwortliches TP
(automatisch)],"&lt;&gt;"&amp;BTT[[#This Row],[Verantwortliches TP
(automatisch)]])&gt;0,"Transaktion mehrfach","okay"),"")</f>
        <v/>
      </c>
      <c r="AR2984">
        <f>IFERROR(IF(COUNTIFS(BTT[Verwendete Transaktion (Pflichtauswahl)],BTT[[#This Row],[Verwendete Transaktion (Pflichtauswahl)]],BTT[Verantwortliches TP
(automatisch)],"&lt;&gt;"&amp;VLOOKUP(aktives_Teilprojekt,Teilprojekte[[Teilprojekte]:[Kürzel]],2,FALSE))&gt;0,"Transaktion mehrfach","okay"),"")</f>
        <v/>
      </c>
      <c r="AS2984" t="inlineStr">
        <is>
          <t>FI2955</t>
        </is>
      </c>
    </row>
    <row r="2985">
      <c r="A2985">
        <f>IFERROR(IF(BTT[[#This Row],[Lfd Nr. 
(aus konsolidierter Datei)]]&lt;&gt;"",BTT[[#This Row],[Lfd Nr. 
(aus konsolidierter Datei)]],VLOOKUP(aktives_Teilprojekt,Teilprojekte[[Teilprojekte]:[Kürzel]],2,FALSE)&amp;ROW(BTT[[#This Row],[Lfd Nr.
(automatisch)]])-2),"")</f>
        <v/>
      </c>
      <c r="B2985" t="inlineStr">
        <is>
          <t>Monats- und Jahresabschluss</t>
        </is>
      </c>
      <c r="D2985" t="inlineStr">
        <is>
          <t>Hochladen der Bewegungsdaten (Kostenstellen und EA-Aufträge) aus SAP in den TKST-Würfel im TM1 (für Auswertung Kü/Ka)</t>
        </is>
      </c>
      <c r="E2985">
        <f>IFERROR(IF(NOT(BTT[[#This Row],[Manuelle Änderung des Verantwortliches TP
(Auswahl - bei Bedarf)]]=""),BTT[[#This Row],[Manuelle Änderung des Verantwortliches TP
(Auswahl - bei Bedarf)]],VLOOKUP(BTT[[#This Row],[Hauptprozess
(Pflichtauswahl)]],Hauptprozesse[],3,FALSE)),"")</f>
        <v/>
      </c>
      <c r="G2985" t="inlineStr">
        <is>
          <t>OE</t>
        </is>
      </c>
      <c r="H2985" t="inlineStr">
        <is>
          <t>CO</t>
        </is>
      </c>
      <c r="I2985" t="inlineStr">
        <is>
          <t>ZKLA03</t>
        </is>
      </c>
      <c r="J2985">
        <f>IFERROR(VLOOKUP(BTT[[#This Row],[Verwendete Transaktion (Pflichtauswahl)]],Transaktionen[[Transaktionen]:[Langtext]],2,FALSE),"")</f>
        <v/>
      </c>
      <c r="V2985">
        <f>IFERROR(VLOOKUP(BTT[[#This Row],[Verwendetes Formular
(Auswahl falls relevant)]],Formulare[[Formularbezeichnung]:[Formularname (technisch)]],2,FALSE),"")</f>
        <v/>
      </c>
      <c r="AK2985">
        <f>IF(BTT[[#This Row],[Subprozess
(optionale Auswahl)]]="","okay",IF(VLOOKUP(BTT[[#This Row],[Subprozess
(optionale Auswahl)]],BPML[[Subprozess]:[Zugeordneter Hauptprozess]],3,FALSE)=BTT[[#This Row],[Hauptprozess
(Pflichtauswahl)]],"okay","falscher Subprozess"))</f>
        <v/>
      </c>
      <c r="AL2985">
        <f>IF(aktives_Teilprojekt="Master","",IF(BTT[[#This Row],[Verantwortliches TP
(automatisch)]]=VLOOKUP(aktives_Teilprojekt,Teilprojekte[[Teilprojekte]:[Kürzel]],2,FALSE),"okay","Hauptprozess anderes TP"))</f>
        <v/>
      </c>
      <c r="AM29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5">
        <f>IFERROR(IF(BTT[[#This Row],[SAP-Modul
(Pflichtauswahl)]]&lt;&gt;VLOOKUP(BTT[[#This Row],[Verwendete Transaktion (Pflichtauswahl)]],Transaktionen[[Transaktionen]:[Modul]],3,FALSE),"Modul anders","okay"),"")</f>
        <v/>
      </c>
      <c r="AP2985">
        <f>IFERROR(IF(COUNTIFS(BTT[Verwendete Transaktion (Pflichtauswahl)],BTT[[#This Row],[Verwendete Transaktion (Pflichtauswahl)]],BTT[SAP-Modul
(Pflichtauswahl)],"&lt;&gt;"&amp;BTT[[#This Row],[SAP-Modul
(Pflichtauswahl)]])&gt;0,"Modul anders","okay"),"")</f>
        <v/>
      </c>
      <c r="AQ2985">
        <f>IFERROR(IF(COUNTIFS(BTT[Verwendete Transaktion (Pflichtauswahl)],BTT[[#This Row],[Verwendete Transaktion (Pflichtauswahl)]],BTT[Verantwortliches TP
(automatisch)],"&lt;&gt;"&amp;BTT[[#This Row],[Verantwortliches TP
(automatisch)]])&gt;0,"Transaktion mehrfach","okay"),"")</f>
        <v/>
      </c>
      <c r="AR2985">
        <f>IFERROR(IF(COUNTIFS(BTT[Verwendete Transaktion (Pflichtauswahl)],BTT[[#This Row],[Verwendete Transaktion (Pflichtauswahl)]],BTT[Verantwortliches TP
(automatisch)],"&lt;&gt;"&amp;VLOOKUP(aktives_Teilprojekt,Teilprojekte[[Teilprojekte]:[Kürzel]],2,FALSE))&gt;0,"Transaktion mehrfach","okay"),"")</f>
        <v/>
      </c>
      <c r="AS2985" t="inlineStr">
        <is>
          <t>FI2956</t>
        </is>
      </c>
    </row>
    <row r="2986">
      <c r="A2986">
        <f>IFERROR(IF(BTT[[#This Row],[Lfd Nr. 
(aus konsolidierter Datei)]]&lt;&gt;"",BTT[[#This Row],[Lfd Nr. 
(aus konsolidierter Datei)]],VLOOKUP(aktives_Teilprojekt,Teilprojekte[[Teilprojekte]:[Kürzel]],2,FALSE)&amp;ROW(BTT[[#This Row],[Lfd Nr.
(automatisch)]])-2),"")</f>
        <v/>
      </c>
      <c r="B2986" t="inlineStr">
        <is>
          <t>Monats- und Jahresabschluss</t>
        </is>
      </c>
      <c r="D2986" t="inlineStr">
        <is>
          <t xml:space="preserve">Buchung Innenumsatz Kü/Ka </t>
        </is>
      </c>
      <c r="E2986">
        <f>IFERROR(IF(NOT(BTT[[#This Row],[Manuelle Änderung des Verantwortliches TP
(Auswahl - bei Bedarf)]]=""),BTT[[#This Row],[Manuelle Änderung des Verantwortliches TP
(Auswahl - bei Bedarf)]],VLOOKUP(BTT[[#This Row],[Hauptprozess
(Pflichtauswahl)]],Hauptprozesse[],3,FALSE)),"")</f>
        <v/>
      </c>
      <c r="G2986" t="inlineStr">
        <is>
          <t>OE</t>
        </is>
      </c>
      <c r="H2986" t="inlineStr">
        <is>
          <t>FI</t>
        </is>
      </c>
      <c r="I2986" t="inlineStr">
        <is>
          <t>FB01</t>
        </is>
      </c>
      <c r="J2986">
        <f>IFERROR(VLOOKUP(BTT[[#This Row],[Verwendete Transaktion (Pflichtauswahl)]],Transaktionen[[Transaktionen]:[Langtext]],2,FALSE),"")</f>
        <v/>
      </c>
      <c r="V2986">
        <f>IFERROR(VLOOKUP(BTT[[#This Row],[Verwendetes Formular
(Auswahl falls relevant)]],Formulare[[Formularbezeichnung]:[Formularname (technisch)]],2,FALSE),"")</f>
        <v/>
      </c>
      <c r="AK2986">
        <f>IF(BTT[[#This Row],[Subprozess
(optionale Auswahl)]]="","okay",IF(VLOOKUP(BTT[[#This Row],[Subprozess
(optionale Auswahl)]],BPML[[Subprozess]:[Zugeordneter Hauptprozess]],3,FALSE)=BTT[[#This Row],[Hauptprozess
(Pflichtauswahl)]],"okay","falscher Subprozess"))</f>
        <v/>
      </c>
      <c r="AL2986">
        <f>IF(aktives_Teilprojekt="Master","",IF(BTT[[#This Row],[Verantwortliches TP
(automatisch)]]=VLOOKUP(aktives_Teilprojekt,Teilprojekte[[Teilprojekte]:[Kürzel]],2,FALSE),"okay","Hauptprozess anderes TP"))</f>
        <v/>
      </c>
      <c r="AM29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6">
        <f>IFERROR(IF(BTT[[#This Row],[SAP-Modul
(Pflichtauswahl)]]&lt;&gt;VLOOKUP(BTT[[#This Row],[Verwendete Transaktion (Pflichtauswahl)]],Transaktionen[[Transaktionen]:[Modul]],3,FALSE),"Modul anders","okay"),"")</f>
        <v/>
      </c>
      <c r="AP2986">
        <f>IFERROR(IF(COUNTIFS(BTT[Verwendete Transaktion (Pflichtauswahl)],BTT[[#This Row],[Verwendete Transaktion (Pflichtauswahl)]],BTT[SAP-Modul
(Pflichtauswahl)],"&lt;&gt;"&amp;BTT[[#This Row],[SAP-Modul
(Pflichtauswahl)]])&gt;0,"Modul anders","okay"),"")</f>
        <v/>
      </c>
      <c r="AQ2986">
        <f>IFERROR(IF(COUNTIFS(BTT[Verwendete Transaktion (Pflichtauswahl)],BTT[[#This Row],[Verwendete Transaktion (Pflichtauswahl)]],BTT[Verantwortliches TP
(automatisch)],"&lt;&gt;"&amp;BTT[[#This Row],[Verantwortliches TP
(automatisch)]])&gt;0,"Transaktion mehrfach","okay"),"")</f>
        <v/>
      </c>
      <c r="AR2986">
        <f>IFERROR(IF(COUNTIFS(BTT[Verwendete Transaktion (Pflichtauswahl)],BTT[[#This Row],[Verwendete Transaktion (Pflichtauswahl)]],BTT[Verantwortliches TP
(automatisch)],"&lt;&gt;"&amp;VLOOKUP(aktives_Teilprojekt,Teilprojekte[[Teilprojekte]:[Kürzel]],2,FALSE))&gt;0,"Transaktion mehrfach","okay"),"")</f>
        <v/>
      </c>
      <c r="AS2986" t="inlineStr">
        <is>
          <t>FI2957</t>
        </is>
      </c>
    </row>
    <row r="2987">
      <c r="A2987">
        <f>IFERROR(IF(BTT[[#This Row],[Lfd Nr. 
(aus konsolidierter Datei)]]&lt;&gt;"",BTT[[#This Row],[Lfd Nr. 
(aus konsolidierter Datei)]],VLOOKUP(aktives_Teilprojekt,Teilprojekte[[Teilprojekte]:[Kürzel]],2,FALSE)&amp;ROW(BTT[[#This Row],[Lfd Nr.
(automatisch)]])-2),"")</f>
        <v/>
      </c>
      <c r="B2987" t="inlineStr">
        <is>
          <t>Monats- und Jahresabschluss</t>
        </is>
      </c>
      <c r="D2987" t="inlineStr">
        <is>
          <t>Buchung Abstimmledger</t>
        </is>
      </c>
      <c r="E2987">
        <f>IFERROR(IF(NOT(BTT[[#This Row],[Manuelle Änderung des Verantwortliches TP
(Auswahl - bei Bedarf)]]=""),BTT[[#This Row],[Manuelle Änderung des Verantwortliches TP
(Auswahl - bei Bedarf)]],VLOOKUP(BTT[[#This Row],[Hauptprozess
(Pflichtauswahl)]],Hauptprozesse[],3,FALSE)),"")</f>
        <v/>
      </c>
      <c r="G2987" t="inlineStr">
        <is>
          <t>OE</t>
        </is>
      </c>
      <c r="H2987" t="inlineStr">
        <is>
          <t>EC</t>
        </is>
      </c>
      <c r="I2987" t="inlineStr">
        <is>
          <t>KALC</t>
        </is>
      </c>
      <c r="J2987">
        <f>IFERROR(VLOOKUP(BTT[[#This Row],[Verwendete Transaktion (Pflichtauswahl)]],Transaktionen[[Transaktionen]:[Langtext]],2,FALSE),"")</f>
        <v/>
      </c>
      <c r="V2987">
        <f>IFERROR(VLOOKUP(BTT[[#This Row],[Verwendetes Formular
(Auswahl falls relevant)]],Formulare[[Formularbezeichnung]:[Formularname (technisch)]],2,FALSE),"")</f>
        <v/>
      </c>
      <c r="AK2987">
        <f>IF(BTT[[#This Row],[Subprozess
(optionale Auswahl)]]="","okay",IF(VLOOKUP(BTT[[#This Row],[Subprozess
(optionale Auswahl)]],BPML[[Subprozess]:[Zugeordneter Hauptprozess]],3,FALSE)=BTT[[#This Row],[Hauptprozess
(Pflichtauswahl)]],"okay","falscher Subprozess"))</f>
        <v/>
      </c>
      <c r="AL2987">
        <f>IF(aktives_Teilprojekt="Master","",IF(BTT[[#This Row],[Verantwortliches TP
(automatisch)]]=VLOOKUP(aktives_Teilprojekt,Teilprojekte[[Teilprojekte]:[Kürzel]],2,FALSE),"okay","Hauptprozess anderes TP"))</f>
        <v/>
      </c>
      <c r="AM29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7">
        <f>IFERROR(IF(BTT[[#This Row],[SAP-Modul
(Pflichtauswahl)]]&lt;&gt;VLOOKUP(BTT[[#This Row],[Verwendete Transaktion (Pflichtauswahl)]],Transaktionen[[Transaktionen]:[Modul]],3,FALSE),"Modul anders","okay"),"")</f>
        <v/>
      </c>
      <c r="AP2987">
        <f>IFERROR(IF(COUNTIFS(BTT[Verwendete Transaktion (Pflichtauswahl)],BTT[[#This Row],[Verwendete Transaktion (Pflichtauswahl)]],BTT[SAP-Modul
(Pflichtauswahl)],"&lt;&gt;"&amp;BTT[[#This Row],[SAP-Modul
(Pflichtauswahl)]])&gt;0,"Modul anders","okay"),"")</f>
        <v/>
      </c>
      <c r="AQ2987">
        <f>IFERROR(IF(COUNTIFS(BTT[Verwendete Transaktion (Pflichtauswahl)],BTT[[#This Row],[Verwendete Transaktion (Pflichtauswahl)]],BTT[Verantwortliches TP
(automatisch)],"&lt;&gt;"&amp;BTT[[#This Row],[Verantwortliches TP
(automatisch)]])&gt;0,"Transaktion mehrfach","okay"),"")</f>
        <v/>
      </c>
      <c r="AR2987">
        <f>IFERROR(IF(COUNTIFS(BTT[Verwendete Transaktion (Pflichtauswahl)],BTT[[#This Row],[Verwendete Transaktion (Pflichtauswahl)]],BTT[Verantwortliches TP
(automatisch)],"&lt;&gt;"&amp;VLOOKUP(aktives_Teilprojekt,Teilprojekte[[Teilprojekte]:[Kürzel]],2,FALSE))&gt;0,"Transaktion mehrfach","okay"),"")</f>
        <v/>
      </c>
      <c r="AS2987" t="inlineStr">
        <is>
          <t>FI2958</t>
        </is>
      </c>
    </row>
    <row r="2988">
      <c r="A2988">
        <f>IFERROR(IF(BTT[[#This Row],[Lfd Nr. 
(aus konsolidierter Datei)]]&lt;&gt;"",BTT[[#This Row],[Lfd Nr. 
(aus konsolidierter Datei)]],VLOOKUP(aktives_Teilprojekt,Teilprojekte[[Teilprojekte]:[Kürzel]],2,FALSE)&amp;ROW(BTT[[#This Row],[Lfd Nr.
(automatisch)]])-2),"")</f>
        <v/>
      </c>
      <c r="B2988" t="inlineStr">
        <is>
          <t>Monats- und Jahresabschluss</t>
        </is>
      </c>
      <c r="D2988" t="inlineStr">
        <is>
          <t>Korrektur Umlage (laufend, wenn Umlage fehlerhaft!)</t>
        </is>
      </c>
      <c r="E2988">
        <f>IFERROR(IF(NOT(BTT[[#This Row],[Manuelle Änderung des Verantwortliches TP
(Auswahl - bei Bedarf)]]=""),BTT[[#This Row],[Manuelle Änderung des Verantwortliches TP
(Auswahl - bei Bedarf)]],VLOOKUP(BTT[[#This Row],[Hauptprozess
(Pflichtauswahl)]],Hauptprozesse[],3,FALSE)),"")</f>
        <v/>
      </c>
      <c r="G2988" t="inlineStr">
        <is>
          <t>OE</t>
        </is>
      </c>
      <c r="H2988" t="inlineStr">
        <is>
          <t>CO</t>
        </is>
      </c>
      <c r="I2988" t="inlineStr">
        <is>
          <t>KB15N</t>
        </is>
      </c>
      <c r="J2988">
        <f>IFERROR(VLOOKUP(BTT[[#This Row],[Verwendete Transaktion (Pflichtauswahl)]],Transaktionen[[Transaktionen]:[Langtext]],2,FALSE),"")</f>
        <v/>
      </c>
      <c r="V2988">
        <f>IFERROR(VLOOKUP(BTT[[#This Row],[Verwendetes Formular
(Auswahl falls relevant)]],Formulare[[Formularbezeichnung]:[Formularname (technisch)]],2,FALSE),"")</f>
        <v/>
      </c>
      <c r="AK2988">
        <f>IF(BTT[[#This Row],[Subprozess
(optionale Auswahl)]]="","okay",IF(VLOOKUP(BTT[[#This Row],[Subprozess
(optionale Auswahl)]],BPML[[Subprozess]:[Zugeordneter Hauptprozess]],3,FALSE)=BTT[[#This Row],[Hauptprozess
(Pflichtauswahl)]],"okay","falscher Subprozess"))</f>
        <v/>
      </c>
      <c r="AL2988">
        <f>IF(aktives_Teilprojekt="Master","",IF(BTT[[#This Row],[Verantwortliches TP
(automatisch)]]=VLOOKUP(aktives_Teilprojekt,Teilprojekte[[Teilprojekte]:[Kürzel]],2,FALSE),"okay","Hauptprozess anderes TP"))</f>
        <v/>
      </c>
      <c r="AM29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8">
        <f>IFERROR(IF(BTT[[#This Row],[SAP-Modul
(Pflichtauswahl)]]&lt;&gt;VLOOKUP(BTT[[#This Row],[Verwendete Transaktion (Pflichtauswahl)]],Transaktionen[[Transaktionen]:[Modul]],3,FALSE),"Modul anders","okay"),"")</f>
        <v/>
      </c>
      <c r="AP2988">
        <f>IFERROR(IF(COUNTIFS(BTT[Verwendete Transaktion (Pflichtauswahl)],BTT[[#This Row],[Verwendete Transaktion (Pflichtauswahl)]],BTT[SAP-Modul
(Pflichtauswahl)],"&lt;&gt;"&amp;BTT[[#This Row],[SAP-Modul
(Pflichtauswahl)]])&gt;0,"Modul anders","okay"),"")</f>
        <v/>
      </c>
      <c r="AQ2988">
        <f>IFERROR(IF(COUNTIFS(BTT[Verwendete Transaktion (Pflichtauswahl)],BTT[[#This Row],[Verwendete Transaktion (Pflichtauswahl)]],BTT[Verantwortliches TP
(automatisch)],"&lt;&gt;"&amp;BTT[[#This Row],[Verantwortliches TP
(automatisch)]])&gt;0,"Transaktion mehrfach","okay"),"")</f>
        <v/>
      </c>
      <c r="AR2988">
        <f>IFERROR(IF(COUNTIFS(BTT[Verwendete Transaktion (Pflichtauswahl)],BTT[[#This Row],[Verwendete Transaktion (Pflichtauswahl)]],BTT[Verantwortliches TP
(automatisch)],"&lt;&gt;"&amp;VLOOKUP(aktives_Teilprojekt,Teilprojekte[[Teilprojekte]:[Kürzel]],2,FALSE))&gt;0,"Transaktion mehrfach","okay"),"")</f>
        <v/>
      </c>
      <c r="AS2988" t="inlineStr">
        <is>
          <t>FI2959</t>
        </is>
      </c>
    </row>
    <row r="2989">
      <c r="A2989">
        <f>IFERROR(IF(BTT[[#This Row],[Lfd Nr. 
(aus konsolidierter Datei)]]&lt;&gt;"",BTT[[#This Row],[Lfd Nr. 
(aus konsolidierter Datei)]],VLOOKUP(aktives_Teilprojekt,Teilprojekte[[Teilprojekte]:[Kürzel]],2,FALSE)&amp;ROW(BTT[[#This Row],[Lfd Nr.
(automatisch)]])-2),"")</f>
        <v/>
      </c>
      <c r="B2989" t="inlineStr">
        <is>
          <t>Monats- und Jahresabschluss</t>
        </is>
      </c>
      <c r="D2989" t="inlineStr">
        <is>
          <t>Umlagenabstimmung gesamt Monatsabschluss</t>
        </is>
      </c>
      <c r="E2989">
        <f>IFERROR(IF(NOT(BTT[[#This Row],[Manuelle Änderung des Verantwortliches TP
(Auswahl - bei Bedarf)]]=""),BTT[[#This Row],[Manuelle Änderung des Verantwortliches TP
(Auswahl - bei Bedarf)]],VLOOKUP(BTT[[#This Row],[Hauptprozess
(Pflichtauswahl)]],Hauptprozesse[],3,FALSE)),"")</f>
        <v/>
      </c>
      <c r="G2989" t="inlineStr">
        <is>
          <t>OE</t>
        </is>
      </c>
      <c r="H2989" t="inlineStr">
        <is>
          <t>CO</t>
        </is>
      </c>
      <c r="I2989" t="inlineStr">
        <is>
          <t>S_ALR_87013611</t>
        </is>
      </c>
      <c r="J2989">
        <f>IFERROR(VLOOKUP(BTT[[#This Row],[Verwendete Transaktion (Pflichtauswahl)]],Transaktionen[[Transaktionen]:[Langtext]],2,FALSE),"")</f>
        <v/>
      </c>
      <c r="V2989">
        <f>IFERROR(VLOOKUP(BTT[[#This Row],[Verwendetes Formular
(Auswahl falls relevant)]],Formulare[[Formularbezeichnung]:[Formularname (technisch)]],2,FALSE),"")</f>
        <v/>
      </c>
      <c r="AK2989">
        <f>IF(BTT[[#This Row],[Subprozess
(optionale Auswahl)]]="","okay",IF(VLOOKUP(BTT[[#This Row],[Subprozess
(optionale Auswahl)]],BPML[[Subprozess]:[Zugeordneter Hauptprozess]],3,FALSE)=BTT[[#This Row],[Hauptprozess
(Pflichtauswahl)]],"okay","falscher Subprozess"))</f>
        <v/>
      </c>
      <c r="AL2989">
        <f>IF(aktives_Teilprojekt="Master","",IF(BTT[[#This Row],[Verantwortliches TP
(automatisch)]]=VLOOKUP(aktives_Teilprojekt,Teilprojekte[[Teilprojekte]:[Kürzel]],2,FALSE),"okay","Hauptprozess anderes TP"))</f>
        <v/>
      </c>
      <c r="AM29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89">
        <f>IFERROR(IF(BTT[[#This Row],[SAP-Modul
(Pflichtauswahl)]]&lt;&gt;VLOOKUP(BTT[[#This Row],[Verwendete Transaktion (Pflichtauswahl)]],Transaktionen[[Transaktionen]:[Modul]],3,FALSE),"Modul anders","okay"),"")</f>
        <v/>
      </c>
      <c r="AP2989">
        <f>IFERROR(IF(COUNTIFS(BTT[Verwendete Transaktion (Pflichtauswahl)],BTT[[#This Row],[Verwendete Transaktion (Pflichtauswahl)]],BTT[SAP-Modul
(Pflichtauswahl)],"&lt;&gt;"&amp;BTT[[#This Row],[SAP-Modul
(Pflichtauswahl)]])&gt;0,"Modul anders","okay"),"")</f>
        <v/>
      </c>
      <c r="AQ2989">
        <f>IFERROR(IF(COUNTIFS(BTT[Verwendete Transaktion (Pflichtauswahl)],BTT[[#This Row],[Verwendete Transaktion (Pflichtauswahl)]],BTT[Verantwortliches TP
(automatisch)],"&lt;&gt;"&amp;BTT[[#This Row],[Verantwortliches TP
(automatisch)]])&gt;0,"Transaktion mehrfach","okay"),"")</f>
        <v/>
      </c>
      <c r="AR2989">
        <f>IFERROR(IF(COUNTIFS(BTT[Verwendete Transaktion (Pflichtauswahl)],BTT[[#This Row],[Verwendete Transaktion (Pflichtauswahl)]],BTT[Verantwortliches TP
(automatisch)],"&lt;&gt;"&amp;VLOOKUP(aktives_Teilprojekt,Teilprojekte[[Teilprojekte]:[Kürzel]],2,FALSE))&gt;0,"Transaktion mehrfach","okay"),"")</f>
        <v/>
      </c>
      <c r="AS2989" t="inlineStr">
        <is>
          <t>FI2960</t>
        </is>
      </c>
    </row>
    <row r="2990">
      <c r="A2990">
        <f>IFERROR(IF(BTT[[#This Row],[Lfd Nr. 
(aus konsolidierter Datei)]]&lt;&gt;"",BTT[[#This Row],[Lfd Nr. 
(aus konsolidierter Datei)]],VLOOKUP(aktives_Teilprojekt,Teilprojekte[[Teilprojekte]:[Kürzel]],2,FALSE)&amp;ROW(BTT[[#This Row],[Lfd Nr.
(automatisch)]])-2),"")</f>
        <v/>
      </c>
      <c r="B2990" t="inlineStr">
        <is>
          <t>Monats- und Jahresabschluss</t>
        </is>
      </c>
      <c r="D2990" t="inlineStr">
        <is>
          <t>Auswertungen der Aufteilung der Innenumsätze aus IBL an RW und Umbuchung Innenumsatz zu Sachkostenverrechnung</t>
        </is>
      </c>
      <c r="E2990">
        <f>IFERROR(IF(NOT(BTT[[#This Row],[Manuelle Änderung des Verantwortliches TP
(Auswahl - bei Bedarf)]]=""),BTT[[#This Row],[Manuelle Änderung des Verantwortliches TP
(Auswahl - bei Bedarf)]],VLOOKUP(BTT[[#This Row],[Hauptprozess
(Pflichtauswahl)]],Hauptprozesse[],3,FALSE)),"")</f>
        <v/>
      </c>
      <c r="G2990" t="inlineStr">
        <is>
          <t>OE</t>
        </is>
      </c>
      <c r="H2990" t="inlineStr">
        <is>
          <t>CO</t>
        </is>
      </c>
      <c r="I2990" t="inlineStr">
        <is>
          <t>S_ALR_87013615</t>
        </is>
      </c>
      <c r="J2990">
        <f>IFERROR(VLOOKUP(BTT[[#This Row],[Verwendete Transaktion (Pflichtauswahl)]],Transaktionen[[Transaktionen]:[Langtext]],2,FALSE),"")</f>
        <v/>
      </c>
      <c r="V2990">
        <f>IFERROR(VLOOKUP(BTT[[#This Row],[Verwendetes Formular
(Auswahl falls relevant)]],Formulare[[Formularbezeichnung]:[Formularname (technisch)]],2,FALSE),"")</f>
        <v/>
      </c>
      <c r="AK2990">
        <f>IF(BTT[[#This Row],[Subprozess
(optionale Auswahl)]]="","okay",IF(VLOOKUP(BTT[[#This Row],[Subprozess
(optionale Auswahl)]],BPML[[Subprozess]:[Zugeordneter Hauptprozess]],3,FALSE)=BTT[[#This Row],[Hauptprozess
(Pflichtauswahl)]],"okay","falscher Subprozess"))</f>
        <v/>
      </c>
      <c r="AL2990">
        <f>IF(aktives_Teilprojekt="Master","",IF(BTT[[#This Row],[Verantwortliches TP
(automatisch)]]=VLOOKUP(aktives_Teilprojekt,Teilprojekte[[Teilprojekte]:[Kürzel]],2,FALSE),"okay","Hauptprozess anderes TP"))</f>
        <v/>
      </c>
      <c r="AM29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0">
        <f>IFERROR(IF(BTT[[#This Row],[SAP-Modul
(Pflichtauswahl)]]&lt;&gt;VLOOKUP(BTT[[#This Row],[Verwendete Transaktion (Pflichtauswahl)]],Transaktionen[[Transaktionen]:[Modul]],3,FALSE),"Modul anders","okay"),"")</f>
        <v/>
      </c>
      <c r="AP2990">
        <f>IFERROR(IF(COUNTIFS(BTT[Verwendete Transaktion (Pflichtauswahl)],BTT[[#This Row],[Verwendete Transaktion (Pflichtauswahl)]],BTT[SAP-Modul
(Pflichtauswahl)],"&lt;&gt;"&amp;BTT[[#This Row],[SAP-Modul
(Pflichtauswahl)]])&gt;0,"Modul anders","okay"),"")</f>
        <v/>
      </c>
      <c r="AQ2990">
        <f>IFERROR(IF(COUNTIFS(BTT[Verwendete Transaktion (Pflichtauswahl)],BTT[[#This Row],[Verwendete Transaktion (Pflichtauswahl)]],BTT[Verantwortliches TP
(automatisch)],"&lt;&gt;"&amp;BTT[[#This Row],[Verantwortliches TP
(automatisch)]])&gt;0,"Transaktion mehrfach","okay"),"")</f>
        <v/>
      </c>
      <c r="AR2990">
        <f>IFERROR(IF(COUNTIFS(BTT[Verwendete Transaktion (Pflichtauswahl)],BTT[[#This Row],[Verwendete Transaktion (Pflichtauswahl)]],BTT[Verantwortliches TP
(automatisch)],"&lt;&gt;"&amp;VLOOKUP(aktives_Teilprojekt,Teilprojekte[[Teilprojekte]:[Kürzel]],2,FALSE))&gt;0,"Transaktion mehrfach","okay"),"")</f>
        <v/>
      </c>
      <c r="AS2990" t="inlineStr">
        <is>
          <t>FI2961</t>
        </is>
      </c>
    </row>
    <row r="2991">
      <c r="A2991">
        <f>IFERROR(IF(BTT[[#This Row],[Lfd Nr. 
(aus konsolidierter Datei)]]&lt;&gt;"",BTT[[#This Row],[Lfd Nr. 
(aus konsolidierter Datei)]],VLOOKUP(aktives_Teilprojekt,Teilprojekte[[Teilprojekte]:[Kürzel]],2,FALSE)&amp;ROW(BTT[[#This Row],[Lfd Nr.
(automatisch)]])-2),"")</f>
        <v/>
      </c>
      <c r="B2991" t="inlineStr">
        <is>
          <t>Monats- und Jahresabschluss</t>
        </is>
      </c>
      <c r="D2991" t="inlineStr">
        <is>
          <t>Abstimmung der Kst.-gruppen *, BWB und COB-ORG (kumuliert)</t>
        </is>
      </c>
      <c r="E2991">
        <f>IFERROR(IF(NOT(BTT[[#This Row],[Manuelle Änderung des Verantwortliches TP
(Auswahl - bei Bedarf)]]=""),BTT[[#This Row],[Manuelle Änderung des Verantwortliches TP
(Auswahl - bei Bedarf)]],VLOOKUP(BTT[[#This Row],[Hauptprozess
(Pflichtauswahl)]],Hauptprozesse[],3,FALSE)),"")</f>
        <v/>
      </c>
      <c r="G2991" t="inlineStr">
        <is>
          <t>OE</t>
        </is>
      </c>
      <c r="H2991" t="inlineStr">
        <is>
          <t>CO</t>
        </is>
      </c>
      <c r="I2991" t="inlineStr">
        <is>
          <t>S_ALR_87013611</t>
        </is>
      </c>
      <c r="J2991">
        <f>IFERROR(VLOOKUP(BTT[[#This Row],[Verwendete Transaktion (Pflichtauswahl)]],Transaktionen[[Transaktionen]:[Langtext]],2,FALSE),"")</f>
        <v/>
      </c>
      <c r="V2991">
        <f>IFERROR(VLOOKUP(BTT[[#This Row],[Verwendetes Formular
(Auswahl falls relevant)]],Formulare[[Formularbezeichnung]:[Formularname (technisch)]],2,FALSE),"")</f>
        <v/>
      </c>
      <c r="AK2991">
        <f>IF(BTT[[#This Row],[Subprozess
(optionale Auswahl)]]="","okay",IF(VLOOKUP(BTT[[#This Row],[Subprozess
(optionale Auswahl)]],BPML[[Subprozess]:[Zugeordneter Hauptprozess]],3,FALSE)=BTT[[#This Row],[Hauptprozess
(Pflichtauswahl)]],"okay","falscher Subprozess"))</f>
        <v/>
      </c>
      <c r="AL2991">
        <f>IF(aktives_Teilprojekt="Master","",IF(BTT[[#This Row],[Verantwortliches TP
(automatisch)]]=VLOOKUP(aktives_Teilprojekt,Teilprojekte[[Teilprojekte]:[Kürzel]],2,FALSE),"okay","Hauptprozess anderes TP"))</f>
        <v/>
      </c>
      <c r="AM29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1">
        <f>IFERROR(IF(BTT[[#This Row],[SAP-Modul
(Pflichtauswahl)]]&lt;&gt;VLOOKUP(BTT[[#This Row],[Verwendete Transaktion (Pflichtauswahl)]],Transaktionen[[Transaktionen]:[Modul]],3,FALSE),"Modul anders","okay"),"")</f>
        <v/>
      </c>
      <c r="AP2991">
        <f>IFERROR(IF(COUNTIFS(BTT[Verwendete Transaktion (Pflichtauswahl)],BTT[[#This Row],[Verwendete Transaktion (Pflichtauswahl)]],BTT[SAP-Modul
(Pflichtauswahl)],"&lt;&gt;"&amp;BTT[[#This Row],[SAP-Modul
(Pflichtauswahl)]])&gt;0,"Modul anders","okay"),"")</f>
        <v/>
      </c>
      <c r="AQ2991">
        <f>IFERROR(IF(COUNTIFS(BTT[Verwendete Transaktion (Pflichtauswahl)],BTT[[#This Row],[Verwendete Transaktion (Pflichtauswahl)]],BTT[Verantwortliches TP
(automatisch)],"&lt;&gt;"&amp;BTT[[#This Row],[Verantwortliches TP
(automatisch)]])&gt;0,"Transaktion mehrfach","okay"),"")</f>
        <v/>
      </c>
      <c r="AR2991">
        <f>IFERROR(IF(COUNTIFS(BTT[Verwendete Transaktion (Pflichtauswahl)],BTT[[#This Row],[Verwendete Transaktion (Pflichtauswahl)]],BTT[Verantwortliches TP
(automatisch)],"&lt;&gt;"&amp;VLOOKUP(aktives_Teilprojekt,Teilprojekte[[Teilprojekte]:[Kürzel]],2,FALSE))&gt;0,"Transaktion mehrfach","okay"),"")</f>
        <v/>
      </c>
      <c r="AS2991" t="inlineStr">
        <is>
          <t>FI2962</t>
        </is>
      </c>
    </row>
    <row r="2992">
      <c r="A2992">
        <f>IFERROR(IF(BTT[[#This Row],[Lfd Nr. 
(aus konsolidierter Datei)]]&lt;&gt;"",BTT[[#This Row],[Lfd Nr. 
(aus konsolidierter Datei)]],VLOOKUP(aktives_Teilprojekt,Teilprojekte[[Teilprojekte]:[Kürzel]],2,FALSE)&amp;ROW(BTT[[#This Row],[Lfd Nr.
(automatisch)]])-2),"")</f>
        <v/>
      </c>
      <c r="B2992" t="inlineStr">
        <is>
          <t>Monats- und Jahresabschluss</t>
        </is>
      </c>
      <c r="D2992" t="inlineStr">
        <is>
          <t xml:space="preserve">Periodensperre überprüfen </t>
        </is>
      </c>
      <c r="E2992">
        <f>IFERROR(IF(NOT(BTT[[#This Row],[Manuelle Änderung des Verantwortliches TP
(Auswahl - bei Bedarf)]]=""),BTT[[#This Row],[Manuelle Änderung des Verantwortliches TP
(Auswahl - bei Bedarf)]],VLOOKUP(BTT[[#This Row],[Hauptprozess
(Pflichtauswahl)]],Hauptprozesse[],3,FALSE)),"")</f>
        <v/>
      </c>
      <c r="G2992" t="inlineStr">
        <is>
          <t>OE</t>
        </is>
      </c>
      <c r="H2992" t="inlineStr">
        <is>
          <t>CO</t>
        </is>
      </c>
      <c r="I2992" t="inlineStr">
        <is>
          <t>OKP1</t>
        </is>
      </c>
      <c r="J2992">
        <f>IFERROR(VLOOKUP(BTT[[#This Row],[Verwendete Transaktion (Pflichtauswahl)]],Transaktionen[[Transaktionen]:[Langtext]],2,FALSE),"")</f>
        <v/>
      </c>
      <c r="V2992">
        <f>IFERROR(VLOOKUP(BTT[[#This Row],[Verwendetes Formular
(Auswahl falls relevant)]],Formulare[[Formularbezeichnung]:[Formularname (technisch)]],2,FALSE),"")</f>
        <v/>
      </c>
      <c r="AK2992">
        <f>IF(BTT[[#This Row],[Subprozess
(optionale Auswahl)]]="","okay",IF(VLOOKUP(BTT[[#This Row],[Subprozess
(optionale Auswahl)]],BPML[[Subprozess]:[Zugeordneter Hauptprozess]],3,FALSE)=BTT[[#This Row],[Hauptprozess
(Pflichtauswahl)]],"okay","falscher Subprozess"))</f>
        <v/>
      </c>
      <c r="AL2992">
        <f>IF(aktives_Teilprojekt="Master","",IF(BTT[[#This Row],[Verantwortliches TP
(automatisch)]]=VLOOKUP(aktives_Teilprojekt,Teilprojekte[[Teilprojekte]:[Kürzel]],2,FALSE),"okay","Hauptprozess anderes TP"))</f>
        <v/>
      </c>
      <c r="AM29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2">
        <f>IFERROR(IF(BTT[[#This Row],[SAP-Modul
(Pflichtauswahl)]]&lt;&gt;VLOOKUP(BTT[[#This Row],[Verwendete Transaktion (Pflichtauswahl)]],Transaktionen[[Transaktionen]:[Modul]],3,FALSE),"Modul anders","okay"),"")</f>
        <v/>
      </c>
      <c r="AP2992">
        <f>IFERROR(IF(COUNTIFS(BTT[Verwendete Transaktion (Pflichtauswahl)],BTT[[#This Row],[Verwendete Transaktion (Pflichtauswahl)]],BTT[SAP-Modul
(Pflichtauswahl)],"&lt;&gt;"&amp;BTT[[#This Row],[SAP-Modul
(Pflichtauswahl)]])&gt;0,"Modul anders","okay"),"")</f>
        <v/>
      </c>
      <c r="AQ2992">
        <f>IFERROR(IF(COUNTIFS(BTT[Verwendete Transaktion (Pflichtauswahl)],BTT[[#This Row],[Verwendete Transaktion (Pflichtauswahl)]],BTT[Verantwortliches TP
(automatisch)],"&lt;&gt;"&amp;BTT[[#This Row],[Verantwortliches TP
(automatisch)]])&gt;0,"Transaktion mehrfach","okay"),"")</f>
        <v/>
      </c>
      <c r="AR2992">
        <f>IFERROR(IF(COUNTIFS(BTT[Verwendete Transaktion (Pflichtauswahl)],BTT[[#This Row],[Verwendete Transaktion (Pflichtauswahl)]],BTT[Verantwortliches TP
(automatisch)],"&lt;&gt;"&amp;VLOOKUP(aktives_Teilprojekt,Teilprojekte[[Teilprojekte]:[Kürzel]],2,FALSE))&gt;0,"Transaktion mehrfach","okay"),"")</f>
        <v/>
      </c>
      <c r="AS2992" t="inlineStr">
        <is>
          <t>FI2963</t>
        </is>
      </c>
    </row>
    <row r="2993">
      <c r="A2993">
        <f>IFERROR(IF(BTT[[#This Row],[Lfd Nr. 
(aus konsolidierter Datei)]]&lt;&gt;"",BTT[[#This Row],[Lfd Nr. 
(aus konsolidierter Datei)]],VLOOKUP(aktives_Teilprojekt,Teilprojekte[[Teilprojekte]:[Kürzel]],2,FALSE)&amp;ROW(BTT[[#This Row],[Lfd Nr.
(automatisch)]])-2),"")</f>
        <v/>
      </c>
      <c r="B2993" t="inlineStr">
        <is>
          <t>Monats- und Jahresabschluss</t>
        </is>
      </c>
      <c r="D2993" t="inlineStr">
        <is>
          <t>Hochladen der Bewegungsdaten (Kostenstellen und EA-Aufträge) aus SAP ins TM1 und anschließende Mail an dezentrale Controller, dass die Monatsabschlussbuchungen erledigt sind</t>
        </is>
      </c>
      <c r="E2993">
        <f>IFERROR(IF(NOT(BTT[[#This Row],[Manuelle Änderung des Verantwortliches TP
(Auswahl - bei Bedarf)]]=""),BTT[[#This Row],[Manuelle Änderung des Verantwortliches TP
(Auswahl - bei Bedarf)]],VLOOKUP(BTT[[#This Row],[Hauptprozess
(Pflichtauswahl)]],Hauptprozesse[],3,FALSE)),"")</f>
        <v/>
      </c>
      <c r="G2993" t="inlineStr">
        <is>
          <t>OE</t>
        </is>
      </c>
      <c r="H2993" t="inlineStr">
        <is>
          <t>CO</t>
        </is>
      </c>
      <c r="I2993" t="inlineStr">
        <is>
          <t>ZKKL15</t>
        </is>
      </c>
      <c r="J2993">
        <f>IFERROR(VLOOKUP(BTT[[#This Row],[Verwendete Transaktion (Pflichtauswahl)]],Transaktionen[[Transaktionen]:[Langtext]],2,FALSE),"")</f>
        <v/>
      </c>
      <c r="V2993">
        <f>IFERROR(VLOOKUP(BTT[[#This Row],[Verwendetes Formular
(Auswahl falls relevant)]],Formulare[[Formularbezeichnung]:[Formularname (technisch)]],2,FALSE),"")</f>
        <v/>
      </c>
      <c r="AK2993">
        <f>IF(BTT[[#This Row],[Subprozess
(optionale Auswahl)]]="","okay",IF(VLOOKUP(BTT[[#This Row],[Subprozess
(optionale Auswahl)]],BPML[[Subprozess]:[Zugeordneter Hauptprozess]],3,FALSE)=BTT[[#This Row],[Hauptprozess
(Pflichtauswahl)]],"okay","falscher Subprozess"))</f>
        <v/>
      </c>
      <c r="AL2993">
        <f>IF(aktives_Teilprojekt="Master","",IF(BTT[[#This Row],[Verantwortliches TP
(automatisch)]]=VLOOKUP(aktives_Teilprojekt,Teilprojekte[[Teilprojekte]:[Kürzel]],2,FALSE),"okay","Hauptprozess anderes TP"))</f>
        <v/>
      </c>
      <c r="AM29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3">
        <f>IFERROR(IF(BTT[[#This Row],[SAP-Modul
(Pflichtauswahl)]]&lt;&gt;VLOOKUP(BTT[[#This Row],[Verwendete Transaktion (Pflichtauswahl)]],Transaktionen[[Transaktionen]:[Modul]],3,FALSE),"Modul anders","okay"),"")</f>
        <v/>
      </c>
      <c r="AP2993">
        <f>IFERROR(IF(COUNTIFS(BTT[Verwendete Transaktion (Pflichtauswahl)],BTT[[#This Row],[Verwendete Transaktion (Pflichtauswahl)]],BTT[SAP-Modul
(Pflichtauswahl)],"&lt;&gt;"&amp;BTT[[#This Row],[SAP-Modul
(Pflichtauswahl)]])&gt;0,"Modul anders","okay"),"")</f>
        <v/>
      </c>
      <c r="AQ2993">
        <f>IFERROR(IF(COUNTIFS(BTT[Verwendete Transaktion (Pflichtauswahl)],BTT[[#This Row],[Verwendete Transaktion (Pflichtauswahl)]],BTT[Verantwortliches TP
(automatisch)],"&lt;&gt;"&amp;BTT[[#This Row],[Verantwortliches TP
(automatisch)]])&gt;0,"Transaktion mehrfach","okay"),"")</f>
        <v/>
      </c>
      <c r="AR2993">
        <f>IFERROR(IF(COUNTIFS(BTT[Verwendete Transaktion (Pflichtauswahl)],BTT[[#This Row],[Verwendete Transaktion (Pflichtauswahl)]],BTT[Verantwortliches TP
(automatisch)],"&lt;&gt;"&amp;VLOOKUP(aktives_Teilprojekt,Teilprojekte[[Teilprojekte]:[Kürzel]],2,FALSE))&gt;0,"Transaktion mehrfach","okay"),"")</f>
        <v/>
      </c>
      <c r="AS2993" t="inlineStr">
        <is>
          <t>FI2964</t>
        </is>
      </c>
    </row>
    <row r="2994">
      <c r="A2994">
        <f>IFERROR(IF(BTT[[#This Row],[Lfd Nr. 
(aus konsolidierter Datei)]]&lt;&gt;"",BTT[[#This Row],[Lfd Nr. 
(aus konsolidierter Datei)]],VLOOKUP(aktives_Teilprojekt,Teilprojekte[[Teilprojekte]:[Kürzel]],2,FALSE)&amp;ROW(BTT[[#This Row],[Lfd Nr.
(automatisch)]])-2),"")</f>
        <v/>
      </c>
      <c r="B2994" t="inlineStr">
        <is>
          <t>Monats- und Jahresabschluss</t>
        </is>
      </c>
      <c r="D2994" t="inlineStr">
        <is>
          <t>Hochladen der Bewegungsdaten (Kostenstellen und EA-Aufträge) aus SAP ins TM1 und anschließende Mail an dezentrale Controller, dass die Monatsabschlussbuchungen erledigt sind</t>
        </is>
      </c>
      <c r="E2994">
        <f>IFERROR(IF(NOT(BTT[[#This Row],[Manuelle Änderung des Verantwortliches TP
(Auswahl - bei Bedarf)]]=""),BTT[[#This Row],[Manuelle Änderung des Verantwortliches TP
(Auswahl - bei Bedarf)]],VLOOKUP(BTT[[#This Row],[Hauptprozess
(Pflichtauswahl)]],Hauptprozesse[],3,FALSE)),"")</f>
        <v/>
      </c>
      <c r="G2994" t="inlineStr">
        <is>
          <t>OE</t>
        </is>
      </c>
      <c r="H2994" t="inlineStr">
        <is>
          <t>CO</t>
        </is>
      </c>
      <c r="I2994" t="inlineStr">
        <is>
          <t>ZKLA03</t>
        </is>
      </c>
      <c r="J2994">
        <f>IFERROR(VLOOKUP(BTT[[#This Row],[Verwendete Transaktion (Pflichtauswahl)]],Transaktionen[[Transaktionen]:[Langtext]],2,FALSE),"")</f>
        <v/>
      </c>
      <c r="V2994">
        <f>IFERROR(VLOOKUP(BTT[[#This Row],[Verwendetes Formular
(Auswahl falls relevant)]],Formulare[[Formularbezeichnung]:[Formularname (technisch)]],2,FALSE),"")</f>
        <v/>
      </c>
      <c r="AK2994">
        <f>IF(BTT[[#This Row],[Subprozess
(optionale Auswahl)]]="","okay",IF(VLOOKUP(BTT[[#This Row],[Subprozess
(optionale Auswahl)]],BPML[[Subprozess]:[Zugeordneter Hauptprozess]],3,FALSE)=BTT[[#This Row],[Hauptprozess
(Pflichtauswahl)]],"okay","falscher Subprozess"))</f>
        <v/>
      </c>
      <c r="AL2994">
        <f>IF(aktives_Teilprojekt="Master","",IF(BTT[[#This Row],[Verantwortliches TP
(automatisch)]]=VLOOKUP(aktives_Teilprojekt,Teilprojekte[[Teilprojekte]:[Kürzel]],2,FALSE),"okay","Hauptprozess anderes TP"))</f>
        <v/>
      </c>
      <c r="AM29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4">
        <f>IFERROR(IF(BTT[[#This Row],[SAP-Modul
(Pflichtauswahl)]]&lt;&gt;VLOOKUP(BTT[[#This Row],[Verwendete Transaktion (Pflichtauswahl)]],Transaktionen[[Transaktionen]:[Modul]],3,FALSE),"Modul anders","okay"),"")</f>
        <v/>
      </c>
      <c r="AP2994">
        <f>IFERROR(IF(COUNTIFS(BTT[Verwendete Transaktion (Pflichtauswahl)],BTT[[#This Row],[Verwendete Transaktion (Pflichtauswahl)]],BTT[SAP-Modul
(Pflichtauswahl)],"&lt;&gt;"&amp;BTT[[#This Row],[SAP-Modul
(Pflichtauswahl)]])&gt;0,"Modul anders","okay"),"")</f>
        <v/>
      </c>
      <c r="AQ2994">
        <f>IFERROR(IF(COUNTIFS(BTT[Verwendete Transaktion (Pflichtauswahl)],BTT[[#This Row],[Verwendete Transaktion (Pflichtauswahl)]],BTT[Verantwortliches TP
(automatisch)],"&lt;&gt;"&amp;BTT[[#This Row],[Verantwortliches TP
(automatisch)]])&gt;0,"Transaktion mehrfach","okay"),"")</f>
        <v/>
      </c>
      <c r="AR2994">
        <f>IFERROR(IF(COUNTIFS(BTT[Verwendete Transaktion (Pflichtauswahl)],BTT[[#This Row],[Verwendete Transaktion (Pflichtauswahl)]],BTT[Verantwortliches TP
(automatisch)],"&lt;&gt;"&amp;VLOOKUP(aktives_Teilprojekt,Teilprojekte[[Teilprojekte]:[Kürzel]],2,FALSE))&gt;0,"Transaktion mehrfach","okay"),"")</f>
        <v/>
      </c>
      <c r="AS2994" t="inlineStr">
        <is>
          <t>FI2965</t>
        </is>
      </c>
    </row>
    <row r="2995">
      <c r="A2995">
        <f>IFERROR(IF(BTT[[#This Row],[Lfd Nr. 
(aus konsolidierter Datei)]]&lt;&gt;"",BTT[[#This Row],[Lfd Nr. 
(aus konsolidierter Datei)]],VLOOKUP(aktives_Teilprojekt,Teilprojekte[[Teilprojekte]:[Kürzel]],2,FALSE)&amp;ROW(BTT[[#This Row],[Lfd Nr.
(automatisch)]])-2),"")</f>
        <v/>
      </c>
      <c r="B2995" t="inlineStr">
        <is>
          <t>Monats- und Jahresabschluss</t>
        </is>
      </c>
      <c r="D2995" t="inlineStr">
        <is>
          <t>geöffnete Kostenstellen schließen</t>
        </is>
      </c>
      <c r="E2995">
        <f>IFERROR(IF(NOT(BTT[[#This Row],[Manuelle Änderung des Verantwortliches TP
(Auswahl - bei Bedarf)]]=""),BTT[[#This Row],[Manuelle Änderung des Verantwortliches TP
(Auswahl - bei Bedarf)]],VLOOKUP(BTT[[#This Row],[Hauptprozess
(Pflichtauswahl)]],Hauptprozesse[],3,FALSE)),"")</f>
        <v/>
      </c>
      <c r="G2995" t="inlineStr">
        <is>
          <t>OE</t>
        </is>
      </c>
      <c r="H2995" t="inlineStr">
        <is>
          <t>CO</t>
        </is>
      </c>
      <c r="I2995" t="inlineStr">
        <is>
          <t>KS02</t>
        </is>
      </c>
      <c r="J2995">
        <f>IFERROR(VLOOKUP(BTT[[#This Row],[Verwendete Transaktion (Pflichtauswahl)]],Transaktionen[[Transaktionen]:[Langtext]],2,FALSE),"")</f>
        <v/>
      </c>
      <c r="V2995">
        <f>IFERROR(VLOOKUP(BTT[[#This Row],[Verwendetes Formular
(Auswahl falls relevant)]],Formulare[[Formularbezeichnung]:[Formularname (technisch)]],2,FALSE),"")</f>
        <v/>
      </c>
      <c r="AK2995">
        <f>IF(BTT[[#This Row],[Subprozess
(optionale Auswahl)]]="","okay",IF(VLOOKUP(BTT[[#This Row],[Subprozess
(optionale Auswahl)]],BPML[[Subprozess]:[Zugeordneter Hauptprozess]],3,FALSE)=BTT[[#This Row],[Hauptprozess
(Pflichtauswahl)]],"okay","falscher Subprozess"))</f>
        <v/>
      </c>
      <c r="AL2995">
        <f>IF(aktives_Teilprojekt="Master","",IF(BTT[[#This Row],[Verantwortliches TP
(automatisch)]]=VLOOKUP(aktives_Teilprojekt,Teilprojekte[[Teilprojekte]:[Kürzel]],2,FALSE),"okay","Hauptprozess anderes TP"))</f>
        <v/>
      </c>
      <c r="AM29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5">
        <f>IFERROR(IF(BTT[[#This Row],[SAP-Modul
(Pflichtauswahl)]]&lt;&gt;VLOOKUP(BTT[[#This Row],[Verwendete Transaktion (Pflichtauswahl)]],Transaktionen[[Transaktionen]:[Modul]],3,FALSE),"Modul anders","okay"),"")</f>
        <v/>
      </c>
      <c r="AP2995">
        <f>IFERROR(IF(COUNTIFS(BTT[Verwendete Transaktion (Pflichtauswahl)],BTT[[#This Row],[Verwendete Transaktion (Pflichtauswahl)]],BTT[SAP-Modul
(Pflichtauswahl)],"&lt;&gt;"&amp;BTT[[#This Row],[SAP-Modul
(Pflichtauswahl)]])&gt;0,"Modul anders","okay"),"")</f>
        <v/>
      </c>
      <c r="AQ2995">
        <f>IFERROR(IF(COUNTIFS(BTT[Verwendete Transaktion (Pflichtauswahl)],BTT[[#This Row],[Verwendete Transaktion (Pflichtauswahl)]],BTT[Verantwortliches TP
(automatisch)],"&lt;&gt;"&amp;BTT[[#This Row],[Verantwortliches TP
(automatisch)]])&gt;0,"Transaktion mehrfach","okay"),"")</f>
        <v/>
      </c>
      <c r="AR2995">
        <f>IFERROR(IF(COUNTIFS(BTT[Verwendete Transaktion (Pflichtauswahl)],BTT[[#This Row],[Verwendete Transaktion (Pflichtauswahl)]],BTT[Verantwortliches TP
(automatisch)],"&lt;&gt;"&amp;VLOOKUP(aktives_Teilprojekt,Teilprojekte[[Teilprojekte]:[Kürzel]],2,FALSE))&gt;0,"Transaktion mehrfach","okay"),"")</f>
        <v/>
      </c>
      <c r="AS2995" t="inlineStr">
        <is>
          <t>FI2966</t>
        </is>
      </c>
    </row>
    <row r="2996">
      <c r="A2996">
        <f>IFERROR(IF(BTT[[#This Row],[Lfd Nr. 
(aus konsolidierter Datei)]]&lt;&gt;"",BTT[[#This Row],[Lfd Nr. 
(aus konsolidierter Datei)]],VLOOKUP(aktives_Teilprojekt,Teilprojekte[[Teilprojekte]:[Kürzel]],2,FALSE)&amp;ROW(BTT[[#This Row],[Lfd Nr.
(automatisch)]])-2),"")</f>
        <v/>
      </c>
      <c r="B2996" t="inlineStr">
        <is>
          <t>Monats- und Jahresabschluss</t>
        </is>
      </c>
      <c r="D2996" t="inlineStr">
        <is>
          <t>Aufträge wieder ändern</t>
        </is>
      </c>
      <c r="E2996">
        <f>IFERROR(IF(NOT(BTT[[#This Row],[Manuelle Änderung des Verantwortliches TP
(Auswahl - bei Bedarf)]]=""),BTT[[#This Row],[Manuelle Änderung des Verantwortliches TP
(Auswahl - bei Bedarf)]],VLOOKUP(BTT[[#This Row],[Hauptprozess
(Pflichtauswahl)]],Hauptprozesse[],3,FALSE)),"")</f>
        <v/>
      </c>
      <c r="G2996" t="inlineStr">
        <is>
          <t>OE</t>
        </is>
      </c>
      <c r="H2996" t="inlineStr">
        <is>
          <t>CO</t>
        </is>
      </c>
      <c r="I2996" t="inlineStr">
        <is>
          <t>KO02</t>
        </is>
      </c>
      <c r="J2996">
        <f>IFERROR(VLOOKUP(BTT[[#This Row],[Verwendete Transaktion (Pflichtauswahl)]],Transaktionen[[Transaktionen]:[Langtext]],2,FALSE),"")</f>
        <v/>
      </c>
      <c r="V2996">
        <f>IFERROR(VLOOKUP(BTT[[#This Row],[Verwendetes Formular
(Auswahl falls relevant)]],Formulare[[Formularbezeichnung]:[Formularname (technisch)]],2,FALSE),"")</f>
        <v/>
      </c>
      <c r="AK2996">
        <f>IF(BTT[[#This Row],[Subprozess
(optionale Auswahl)]]="","okay",IF(VLOOKUP(BTT[[#This Row],[Subprozess
(optionale Auswahl)]],BPML[[Subprozess]:[Zugeordneter Hauptprozess]],3,FALSE)=BTT[[#This Row],[Hauptprozess
(Pflichtauswahl)]],"okay","falscher Subprozess"))</f>
        <v/>
      </c>
      <c r="AL2996">
        <f>IF(aktives_Teilprojekt="Master","",IF(BTT[[#This Row],[Verantwortliches TP
(automatisch)]]=VLOOKUP(aktives_Teilprojekt,Teilprojekte[[Teilprojekte]:[Kürzel]],2,FALSE),"okay","Hauptprozess anderes TP"))</f>
        <v/>
      </c>
      <c r="AM29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6">
        <f>IFERROR(IF(BTT[[#This Row],[SAP-Modul
(Pflichtauswahl)]]&lt;&gt;VLOOKUP(BTT[[#This Row],[Verwendete Transaktion (Pflichtauswahl)]],Transaktionen[[Transaktionen]:[Modul]],3,FALSE),"Modul anders","okay"),"")</f>
        <v/>
      </c>
      <c r="AP2996">
        <f>IFERROR(IF(COUNTIFS(BTT[Verwendete Transaktion (Pflichtauswahl)],BTT[[#This Row],[Verwendete Transaktion (Pflichtauswahl)]],BTT[SAP-Modul
(Pflichtauswahl)],"&lt;&gt;"&amp;BTT[[#This Row],[SAP-Modul
(Pflichtauswahl)]])&gt;0,"Modul anders","okay"),"")</f>
        <v/>
      </c>
      <c r="AQ2996">
        <f>IFERROR(IF(COUNTIFS(BTT[Verwendete Transaktion (Pflichtauswahl)],BTT[[#This Row],[Verwendete Transaktion (Pflichtauswahl)]],BTT[Verantwortliches TP
(automatisch)],"&lt;&gt;"&amp;BTT[[#This Row],[Verantwortliches TP
(automatisch)]])&gt;0,"Transaktion mehrfach","okay"),"")</f>
        <v/>
      </c>
      <c r="AR2996">
        <f>IFERROR(IF(COUNTIFS(BTT[Verwendete Transaktion (Pflichtauswahl)],BTT[[#This Row],[Verwendete Transaktion (Pflichtauswahl)]],BTT[Verantwortliches TP
(automatisch)],"&lt;&gt;"&amp;VLOOKUP(aktives_Teilprojekt,Teilprojekte[[Teilprojekte]:[Kürzel]],2,FALSE))&gt;0,"Transaktion mehrfach","okay"),"")</f>
        <v/>
      </c>
      <c r="AS2996" t="inlineStr">
        <is>
          <t>FI2967</t>
        </is>
      </c>
    </row>
    <row r="2997">
      <c r="A2997">
        <f>IFERROR(IF(BTT[[#This Row],[Lfd Nr. 
(aus konsolidierter Datei)]]&lt;&gt;"",BTT[[#This Row],[Lfd Nr. 
(aus konsolidierter Datei)]],VLOOKUP(aktives_Teilprojekt,Teilprojekte[[Teilprojekte]:[Kürzel]],2,FALSE)&amp;ROW(BTT[[#This Row],[Lfd Nr.
(automatisch)]])-2),"")</f>
        <v/>
      </c>
      <c r="B2997" t="inlineStr">
        <is>
          <t>Monats- und Jahresabschluss</t>
        </is>
      </c>
      <c r="D2997" t="inlineStr">
        <is>
          <t>anschließende Meldung an dezentrale Controller, dass die Monatsabschlussbuchungen erledigt sind</t>
        </is>
      </c>
      <c r="E2997">
        <f>IFERROR(IF(NOT(BTT[[#This Row],[Manuelle Änderung des Verantwortliches TP
(Auswahl - bei Bedarf)]]=""),BTT[[#This Row],[Manuelle Änderung des Verantwortliches TP
(Auswahl - bei Bedarf)]],VLOOKUP(BTT[[#This Row],[Hauptprozess
(Pflichtauswahl)]],Hauptprozesse[],3,FALSE)),"")</f>
        <v/>
      </c>
      <c r="G2997" t="inlineStr">
        <is>
          <t>OE</t>
        </is>
      </c>
      <c r="I2997" t="inlineStr">
        <is>
          <t>mail</t>
        </is>
      </c>
      <c r="J2997">
        <f>IFERROR(VLOOKUP(BTT[[#This Row],[Verwendete Transaktion (Pflichtauswahl)]],Transaktionen[[Transaktionen]:[Langtext]],2,FALSE),"")</f>
        <v/>
      </c>
      <c r="V2997">
        <f>IFERROR(VLOOKUP(BTT[[#This Row],[Verwendetes Formular
(Auswahl falls relevant)]],Formulare[[Formularbezeichnung]:[Formularname (technisch)]],2,FALSE),"")</f>
        <v/>
      </c>
      <c r="AK2997">
        <f>IF(BTT[[#This Row],[Subprozess
(optionale Auswahl)]]="","okay",IF(VLOOKUP(BTT[[#This Row],[Subprozess
(optionale Auswahl)]],BPML[[Subprozess]:[Zugeordneter Hauptprozess]],3,FALSE)=BTT[[#This Row],[Hauptprozess
(Pflichtauswahl)]],"okay","falscher Subprozess"))</f>
        <v/>
      </c>
      <c r="AL2997">
        <f>IF(aktives_Teilprojekt="Master","",IF(BTT[[#This Row],[Verantwortliches TP
(automatisch)]]=VLOOKUP(aktives_Teilprojekt,Teilprojekte[[Teilprojekte]:[Kürzel]],2,FALSE),"okay","Hauptprozess anderes TP"))</f>
        <v/>
      </c>
      <c r="AM29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7">
        <f>IFERROR(IF(BTT[[#This Row],[SAP-Modul
(Pflichtauswahl)]]&lt;&gt;VLOOKUP(BTT[[#This Row],[Verwendete Transaktion (Pflichtauswahl)]],Transaktionen[[Transaktionen]:[Modul]],3,FALSE),"Modul anders","okay"),"")</f>
        <v/>
      </c>
      <c r="AP2997">
        <f>IFERROR(IF(COUNTIFS(BTT[Verwendete Transaktion (Pflichtauswahl)],BTT[[#This Row],[Verwendete Transaktion (Pflichtauswahl)]],BTT[SAP-Modul
(Pflichtauswahl)],"&lt;&gt;"&amp;BTT[[#This Row],[SAP-Modul
(Pflichtauswahl)]])&gt;0,"Modul anders","okay"),"")</f>
        <v/>
      </c>
      <c r="AQ2997">
        <f>IFERROR(IF(COUNTIFS(BTT[Verwendete Transaktion (Pflichtauswahl)],BTT[[#This Row],[Verwendete Transaktion (Pflichtauswahl)]],BTT[Verantwortliches TP
(automatisch)],"&lt;&gt;"&amp;BTT[[#This Row],[Verantwortliches TP
(automatisch)]])&gt;0,"Transaktion mehrfach","okay"),"")</f>
        <v/>
      </c>
      <c r="AR2997">
        <f>IFERROR(IF(COUNTIFS(BTT[Verwendete Transaktion (Pflichtauswahl)],BTT[[#This Row],[Verwendete Transaktion (Pflichtauswahl)]],BTT[Verantwortliches TP
(automatisch)],"&lt;&gt;"&amp;VLOOKUP(aktives_Teilprojekt,Teilprojekte[[Teilprojekte]:[Kürzel]],2,FALSE))&gt;0,"Transaktion mehrfach","okay"),"")</f>
        <v/>
      </c>
      <c r="AS2997" t="inlineStr">
        <is>
          <t>FI2968</t>
        </is>
      </c>
    </row>
    <row r="2998">
      <c r="A2998">
        <f>IFERROR(IF(BTT[[#This Row],[Lfd Nr. 
(aus konsolidierter Datei)]]&lt;&gt;"",BTT[[#This Row],[Lfd Nr. 
(aus konsolidierter Datei)]],VLOOKUP(aktives_Teilprojekt,Teilprojekte[[Teilprojekte]:[Kürzel]],2,FALSE)&amp;ROW(BTT[[#This Row],[Lfd Nr.
(automatisch)]])-2),"")</f>
        <v/>
      </c>
      <c r="B2998" t="inlineStr">
        <is>
          <t>Monats- und Jahresabschluss</t>
        </is>
      </c>
      <c r="D2998" t="inlineStr">
        <is>
          <t xml:space="preserve">Abstimmung der Kostenflüsse </t>
        </is>
      </c>
      <c r="E2998">
        <f>IFERROR(IF(NOT(BTT[[#This Row],[Manuelle Änderung des Verantwortliches TP
(Auswahl - bei Bedarf)]]=""),BTT[[#This Row],[Manuelle Änderung des Verantwortliches TP
(Auswahl - bei Bedarf)]],VLOOKUP(BTT[[#This Row],[Hauptprozess
(Pflichtauswahl)]],Hauptprozesse[],3,FALSE)),"")</f>
        <v/>
      </c>
      <c r="G2998" t="inlineStr">
        <is>
          <t>OE</t>
        </is>
      </c>
      <c r="H2998" t="inlineStr">
        <is>
          <t>EC</t>
        </is>
      </c>
      <c r="I2998" t="inlineStr">
        <is>
          <t>KAL7</t>
        </is>
      </c>
      <c r="J2998">
        <f>IFERROR(VLOOKUP(BTT[[#This Row],[Verwendete Transaktion (Pflichtauswahl)]],Transaktionen[[Transaktionen]:[Langtext]],2,FALSE),"")</f>
        <v/>
      </c>
      <c r="V2998">
        <f>IFERROR(VLOOKUP(BTT[[#This Row],[Verwendetes Formular
(Auswahl falls relevant)]],Formulare[[Formularbezeichnung]:[Formularname (technisch)]],2,FALSE),"")</f>
        <v/>
      </c>
      <c r="AK2998">
        <f>IF(BTT[[#This Row],[Subprozess
(optionale Auswahl)]]="","okay",IF(VLOOKUP(BTT[[#This Row],[Subprozess
(optionale Auswahl)]],BPML[[Subprozess]:[Zugeordneter Hauptprozess]],3,FALSE)=BTT[[#This Row],[Hauptprozess
(Pflichtauswahl)]],"okay","falscher Subprozess"))</f>
        <v/>
      </c>
      <c r="AL2998">
        <f>IF(aktives_Teilprojekt="Master","",IF(BTT[[#This Row],[Verantwortliches TP
(automatisch)]]=VLOOKUP(aktives_Teilprojekt,Teilprojekte[[Teilprojekte]:[Kürzel]],2,FALSE),"okay","Hauptprozess anderes TP"))</f>
        <v/>
      </c>
      <c r="AM29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8">
        <f>IFERROR(IF(BTT[[#This Row],[SAP-Modul
(Pflichtauswahl)]]&lt;&gt;VLOOKUP(BTT[[#This Row],[Verwendete Transaktion (Pflichtauswahl)]],Transaktionen[[Transaktionen]:[Modul]],3,FALSE),"Modul anders","okay"),"")</f>
        <v/>
      </c>
      <c r="AP2998">
        <f>IFERROR(IF(COUNTIFS(BTT[Verwendete Transaktion (Pflichtauswahl)],BTT[[#This Row],[Verwendete Transaktion (Pflichtauswahl)]],BTT[SAP-Modul
(Pflichtauswahl)],"&lt;&gt;"&amp;BTT[[#This Row],[SAP-Modul
(Pflichtauswahl)]])&gt;0,"Modul anders","okay"),"")</f>
        <v/>
      </c>
      <c r="AQ2998">
        <f>IFERROR(IF(COUNTIFS(BTT[Verwendete Transaktion (Pflichtauswahl)],BTT[[#This Row],[Verwendete Transaktion (Pflichtauswahl)]],BTT[Verantwortliches TP
(automatisch)],"&lt;&gt;"&amp;BTT[[#This Row],[Verantwortliches TP
(automatisch)]])&gt;0,"Transaktion mehrfach","okay"),"")</f>
        <v/>
      </c>
      <c r="AR2998">
        <f>IFERROR(IF(COUNTIFS(BTT[Verwendete Transaktion (Pflichtauswahl)],BTT[[#This Row],[Verwendete Transaktion (Pflichtauswahl)]],BTT[Verantwortliches TP
(automatisch)],"&lt;&gt;"&amp;VLOOKUP(aktives_Teilprojekt,Teilprojekte[[Teilprojekte]:[Kürzel]],2,FALSE))&gt;0,"Transaktion mehrfach","okay"),"")</f>
        <v/>
      </c>
      <c r="AS2998" t="inlineStr">
        <is>
          <t>FI2969</t>
        </is>
      </c>
    </row>
    <row r="2999">
      <c r="A2999">
        <f>IFERROR(IF(BTT[[#This Row],[Lfd Nr. 
(aus konsolidierter Datei)]]&lt;&gt;"",BTT[[#This Row],[Lfd Nr. 
(aus konsolidierter Datei)]],VLOOKUP(aktives_Teilprojekt,Teilprojekte[[Teilprojekte]:[Kürzel]],2,FALSE)&amp;ROW(BTT[[#This Row],[Lfd Nr.
(automatisch)]])-2),"")</f>
        <v/>
      </c>
      <c r="B2999" t="inlineStr">
        <is>
          <t>Monats- und Jahresabschluss</t>
        </is>
      </c>
      <c r="D2999" t="inlineStr">
        <is>
          <t>Kontenverdrahtung prüfen</t>
        </is>
      </c>
      <c r="E2999">
        <f>IFERROR(IF(NOT(BTT[[#This Row],[Manuelle Änderung des Verantwortliches TP
(Auswahl - bei Bedarf)]]=""),BTT[[#This Row],[Manuelle Änderung des Verantwortliches TP
(Auswahl - bei Bedarf)]],VLOOKUP(BTT[[#This Row],[Hauptprozess
(Pflichtauswahl)]],Hauptprozesse[],3,FALSE)),"")</f>
        <v/>
      </c>
      <c r="G2999" t="inlineStr">
        <is>
          <t>OE</t>
        </is>
      </c>
      <c r="H2999" t="inlineStr">
        <is>
          <t>EC</t>
        </is>
      </c>
      <c r="I2999" t="inlineStr">
        <is>
          <t>3KEI</t>
        </is>
      </c>
      <c r="J2999">
        <f>IFERROR(VLOOKUP(BTT[[#This Row],[Verwendete Transaktion (Pflichtauswahl)]],Transaktionen[[Transaktionen]:[Langtext]],2,FALSE),"")</f>
        <v/>
      </c>
      <c r="V2999">
        <f>IFERROR(VLOOKUP(BTT[[#This Row],[Verwendetes Formular
(Auswahl falls relevant)]],Formulare[[Formularbezeichnung]:[Formularname (technisch)]],2,FALSE),"")</f>
        <v/>
      </c>
      <c r="AK2999">
        <f>IF(BTT[[#This Row],[Subprozess
(optionale Auswahl)]]="","okay",IF(VLOOKUP(BTT[[#This Row],[Subprozess
(optionale Auswahl)]],BPML[[Subprozess]:[Zugeordneter Hauptprozess]],3,FALSE)=BTT[[#This Row],[Hauptprozess
(Pflichtauswahl)]],"okay","falscher Subprozess"))</f>
        <v/>
      </c>
      <c r="AL2999">
        <f>IF(aktives_Teilprojekt="Master","",IF(BTT[[#This Row],[Verantwortliches TP
(automatisch)]]=VLOOKUP(aktives_Teilprojekt,Teilprojekte[[Teilprojekte]:[Kürzel]],2,FALSE),"okay","Hauptprozess anderes TP"))</f>
        <v/>
      </c>
      <c r="AM29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29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2999">
        <f>IFERROR(IF(BTT[[#This Row],[SAP-Modul
(Pflichtauswahl)]]&lt;&gt;VLOOKUP(BTT[[#This Row],[Verwendete Transaktion (Pflichtauswahl)]],Transaktionen[[Transaktionen]:[Modul]],3,FALSE),"Modul anders","okay"),"")</f>
        <v/>
      </c>
      <c r="AP2999">
        <f>IFERROR(IF(COUNTIFS(BTT[Verwendete Transaktion (Pflichtauswahl)],BTT[[#This Row],[Verwendete Transaktion (Pflichtauswahl)]],BTT[SAP-Modul
(Pflichtauswahl)],"&lt;&gt;"&amp;BTT[[#This Row],[SAP-Modul
(Pflichtauswahl)]])&gt;0,"Modul anders","okay"),"")</f>
        <v/>
      </c>
      <c r="AQ2999">
        <f>IFERROR(IF(COUNTIFS(BTT[Verwendete Transaktion (Pflichtauswahl)],BTT[[#This Row],[Verwendete Transaktion (Pflichtauswahl)]],BTT[Verantwortliches TP
(automatisch)],"&lt;&gt;"&amp;BTT[[#This Row],[Verantwortliches TP
(automatisch)]])&gt;0,"Transaktion mehrfach","okay"),"")</f>
        <v/>
      </c>
      <c r="AR2999">
        <f>IFERROR(IF(COUNTIFS(BTT[Verwendete Transaktion (Pflichtauswahl)],BTT[[#This Row],[Verwendete Transaktion (Pflichtauswahl)]],BTT[Verantwortliches TP
(automatisch)],"&lt;&gt;"&amp;VLOOKUP(aktives_Teilprojekt,Teilprojekte[[Teilprojekte]:[Kürzel]],2,FALSE))&gt;0,"Transaktion mehrfach","okay"),"")</f>
        <v/>
      </c>
      <c r="AS2999" t="inlineStr">
        <is>
          <t>FI2970</t>
        </is>
      </c>
    </row>
    <row r="3000">
      <c r="A3000">
        <f>IFERROR(IF(BTT[[#This Row],[Lfd Nr. 
(aus konsolidierter Datei)]]&lt;&gt;"",BTT[[#This Row],[Lfd Nr. 
(aus konsolidierter Datei)]],VLOOKUP(aktives_Teilprojekt,Teilprojekte[[Teilprojekte]:[Kürzel]],2,FALSE)&amp;ROW(BTT[[#This Row],[Lfd Nr.
(automatisch)]])-2),"")</f>
        <v/>
      </c>
      <c r="B3000" t="inlineStr">
        <is>
          <t>Monats- und Jahresabschluss</t>
        </is>
      </c>
      <c r="D3000" t="inlineStr">
        <is>
          <t>Auftragsänderung (Kostenstelle bzw. Profitcenter)</t>
        </is>
      </c>
      <c r="E3000">
        <f>IFERROR(IF(NOT(BTT[[#This Row],[Manuelle Änderung des Verantwortliches TP
(Auswahl - bei Bedarf)]]=""),BTT[[#This Row],[Manuelle Änderung des Verantwortliches TP
(Auswahl - bei Bedarf)]],VLOOKUP(BTT[[#This Row],[Hauptprozess
(Pflichtauswahl)]],Hauptprozesse[],3,FALSE)),"")</f>
        <v/>
      </c>
      <c r="G3000" t="inlineStr">
        <is>
          <t>OE</t>
        </is>
      </c>
      <c r="H3000" t="inlineStr">
        <is>
          <t>EC</t>
        </is>
      </c>
      <c r="I3000" t="inlineStr">
        <is>
          <t>KE52</t>
        </is>
      </c>
      <c r="J3000">
        <f>IFERROR(VLOOKUP(BTT[[#This Row],[Verwendete Transaktion (Pflichtauswahl)]],Transaktionen[[Transaktionen]:[Langtext]],2,FALSE),"")</f>
        <v/>
      </c>
      <c r="V3000">
        <f>IFERROR(VLOOKUP(BTT[[#This Row],[Verwendetes Formular
(Auswahl falls relevant)]],Formulare[[Formularbezeichnung]:[Formularname (technisch)]],2,FALSE),"")</f>
        <v/>
      </c>
      <c r="AK3000">
        <f>IF(BTT[[#This Row],[Subprozess
(optionale Auswahl)]]="","okay",IF(VLOOKUP(BTT[[#This Row],[Subprozess
(optionale Auswahl)]],BPML[[Subprozess]:[Zugeordneter Hauptprozess]],3,FALSE)=BTT[[#This Row],[Hauptprozess
(Pflichtauswahl)]],"okay","falscher Subprozess"))</f>
        <v/>
      </c>
      <c r="AL3000">
        <f>IF(aktives_Teilprojekt="Master","",IF(BTT[[#This Row],[Verantwortliches TP
(automatisch)]]=VLOOKUP(aktives_Teilprojekt,Teilprojekte[[Teilprojekte]:[Kürzel]],2,FALSE),"okay","Hauptprozess anderes TP"))</f>
        <v/>
      </c>
      <c r="AM30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0">
        <f>IFERROR(IF(BTT[[#This Row],[SAP-Modul
(Pflichtauswahl)]]&lt;&gt;VLOOKUP(BTT[[#This Row],[Verwendete Transaktion (Pflichtauswahl)]],Transaktionen[[Transaktionen]:[Modul]],3,FALSE),"Modul anders","okay"),"")</f>
        <v/>
      </c>
      <c r="AP3000">
        <f>IFERROR(IF(COUNTIFS(BTT[Verwendete Transaktion (Pflichtauswahl)],BTT[[#This Row],[Verwendete Transaktion (Pflichtauswahl)]],BTT[SAP-Modul
(Pflichtauswahl)],"&lt;&gt;"&amp;BTT[[#This Row],[SAP-Modul
(Pflichtauswahl)]])&gt;0,"Modul anders","okay"),"")</f>
        <v/>
      </c>
      <c r="AQ3000">
        <f>IFERROR(IF(COUNTIFS(BTT[Verwendete Transaktion (Pflichtauswahl)],BTT[[#This Row],[Verwendete Transaktion (Pflichtauswahl)]],BTT[Verantwortliches TP
(automatisch)],"&lt;&gt;"&amp;BTT[[#This Row],[Verantwortliches TP
(automatisch)]])&gt;0,"Transaktion mehrfach","okay"),"")</f>
        <v/>
      </c>
      <c r="AR3000">
        <f>IFERROR(IF(COUNTIFS(BTT[Verwendete Transaktion (Pflichtauswahl)],BTT[[#This Row],[Verwendete Transaktion (Pflichtauswahl)]],BTT[Verantwortliches TP
(automatisch)],"&lt;&gt;"&amp;VLOOKUP(aktives_Teilprojekt,Teilprojekte[[Teilprojekte]:[Kürzel]],2,FALSE))&gt;0,"Transaktion mehrfach","okay"),"")</f>
        <v/>
      </c>
      <c r="AS3000" t="inlineStr">
        <is>
          <t>FI2971</t>
        </is>
      </c>
    </row>
    <row r="3001">
      <c r="A3001">
        <f>IFERROR(IF(BTT[[#This Row],[Lfd Nr. 
(aus konsolidierter Datei)]]&lt;&gt;"",BTT[[#This Row],[Lfd Nr. 
(aus konsolidierter Datei)]],VLOOKUP(aktives_Teilprojekt,Teilprojekte[[Teilprojekte]:[Kürzel]],2,FALSE)&amp;ROW(BTT[[#This Row],[Lfd Nr.
(automatisch)]])-2),"")</f>
        <v/>
      </c>
      <c r="B3001" t="inlineStr">
        <is>
          <t>Monats- und Jahresabschluss</t>
        </is>
      </c>
      <c r="D3001" t="inlineStr">
        <is>
          <t>PC Verteilung anlegen</t>
        </is>
      </c>
      <c r="E3001">
        <f>IFERROR(IF(NOT(BTT[[#This Row],[Manuelle Änderung des Verantwortliches TP
(Auswahl - bei Bedarf)]]=""),BTT[[#This Row],[Manuelle Änderung des Verantwortliches TP
(Auswahl - bei Bedarf)]],VLOOKUP(BTT[[#This Row],[Hauptprozess
(Pflichtauswahl)]],Hauptprozesse[],3,FALSE)),"")</f>
        <v/>
      </c>
      <c r="G3001" t="inlineStr">
        <is>
          <t>OE</t>
        </is>
      </c>
      <c r="H3001" t="inlineStr">
        <is>
          <t>EC</t>
        </is>
      </c>
      <c r="I3001" t="inlineStr">
        <is>
          <t>4KE1</t>
        </is>
      </c>
      <c r="J3001">
        <f>IFERROR(VLOOKUP(BTT[[#This Row],[Verwendete Transaktion (Pflichtauswahl)]],Transaktionen[[Transaktionen]:[Langtext]],2,FALSE),"")</f>
        <v/>
      </c>
      <c r="V3001">
        <f>IFERROR(VLOOKUP(BTT[[#This Row],[Verwendetes Formular
(Auswahl falls relevant)]],Formulare[[Formularbezeichnung]:[Formularname (technisch)]],2,FALSE),"")</f>
        <v/>
      </c>
      <c r="AK3001">
        <f>IF(BTT[[#This Row],[Subprozess
(optionale Auswahl)]]="","okay",IF(VLOOKUP(BTT[[#This Row],[Subprozess
(optionale Auswahl)]],BPML[[Subprozess]:[Zugeordneter Hauptprozess]],3,FALSE)=BTT[[#This Row],[Hauptprozess
(Pflichtauswahl)]],"okay","falscher Subprozess"))</f>
        <v/>
      </c>
      <c r="AL3001">
        <f>IF(aktives_Teilprojekt="Master","",IF(BTT[[#This Row],[Verantwortliches TP
(automatisch)]]=VLOOKUP(aktives_Teilprojekt,Teilprojekte[[Teilprojekte]:[Kürzel]],2,FALSE),"okay","Hauptprozess anderes TP"))</f>
        <v/>
      </c>
      <c r="AM30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1">
        <f>IFERROR(IF(BTT[[#This Row],[SAP-Modul
(Pflichtauswahl)]]&lt;&gt;VLOOKUP(BTT[[#This Row],[Verwendete Transaktion (Pflichtauswahl)]],Transaktionen[[Transaktionen]:[Modul]],3,FALSE),"Modul anders","okay"),"")</f>
        <v/>
      </c>
      <c r="AP3001">
        <f>IFERROR(IF(COUNTIFS(BTT[Verwendete Transaktion (Pflichtauswahl)],BTT[[#This Row],[Verwendete Transaktion (Pflichtauswahl)]],BTT[SAP-Modul
(Pflichtauswahl)],"&lt;&gt;"&amp;BTT[[#This Row],[SAP-Modul
(Pflichtauswahl)]])&gt;0,"Modul anders","okay"),"")</f>
        <v/>
      </c>
      <c r="AQ3001">
        <f>IFERROR(IF(COUNTIFS(BTT[Verwendete Transaktion (Pflichtauswahl)],BTT[[#This Row],[Verwendete Transaktion (Pflichtauswahl)]],BTT[Verantwortliches TP
(automatisch)],"&lt;&gt;"&amp;BTT[[#This Row],[Verantwortliches TP
(automatisch)]])&gt;0,"Transaktion mehrfach","okay"),"")</f>
        <v/>
      </c>
      <c r="AR3001">
        <f>IFERROR(IF(COUNTIFS(BTT[Verwendete Transaktion (Pflichtauswahl)],BTT[[#This Row],[Verwendete Transaktion (Pflichtauswahl)]],BTT[Verantwortliches TP
(automatisch)],"&lt;&gt;"&amp;VLOOKUP(aktives_Teilprojekt,Teilprojekte[[Teilprojekte]:[Kürzel]],2,FALSE))&gt;0,"Transaktion mehrfach","okay"),"")</f>
        <v/>
      </c>
      <c r="AS3001" t="inlineStr">
        <is>
          <t>FI2972</t>
        </is>
      </c>
    </row>
    <row r="3002">
      <c r="A3002">
        <f>IFERROR(IF(BTT[[#This Row],[Lfd Nr. 
(aus konsolidierter Datei)]]&lt;&gt;"",BTT[[#This Row],[Lfd Nr. 
(aus konsolidierter Datei)]],VLOOKUP(aktives_Teilprojekt,Teilprojekte[[Teilprojekte]:[Kürzel]],2,FALSE)&amp;ROW(BTT[[#This Row],[Lfd Nr.
(automatisch)]])-2),"")</f>
        <v/>
      </c>
      <c r="B3002" t="inlineStr">
        <is>
          <t>Monats- und Jahresabschluss</t>
        </is>
      </c>
      <c r="D3002" t="inlineStr">
        <is>
          <t xml:space="preserve">Anlage neue Leistungsarten </t>
        </is>
      </c>
      <c r="E3002">
        <f>IFERROR(IF(NOT(BTT[[#This Row],[Manuelle Änderung des Verantwortliches TP
(Auswahl - bei Bedarf)]]=""),BTT[[#This Row],[Manuelle Änderung des Verantwortliches TP
(Auswahl - bei Bedarf)]],VLOOKUP(BTT[[#This Row],[Hauptprozess
(Pflichtauswahl)]],Hauptprozesse[],3,FALSE)),"")</f>
        <v/>
      </c>
      <c r="G3002" t="inlineStr">
        <is>
          <t>OE</t>
        </is>
      </c>
      <c r="H3002" t="inlineStr">
        <is>
          <t>CO</t>
        </is>
      </c>
      <c r="I3002" t="inlineStr">
        <is>
          <t>KL01</t>
        </is>
      </c>
      <c r="J3002">
        <f>IFERROR(VLOOKUP(BTT[[#This Row],[Verwendete Transaktion (Pflichtauswahl)]],Transaktionen[[Transaktionen]:[Langtext]],2,FALSE),"")</f>
        <v/>
      </c>
      <c r="V3002">
        <f>IFERROR(VLOOKUP(BTT[[#This Row],[Verwendetes Formular
(Auswahl falls relevant)]],Formulare[[Formularbezeichnung]:[Formularname (technisch)]],2,FALSE),"")</f>
        <v/>
      </c>
      <c r="AK3002">
        <f>IF(BTT[[#This Row],[Subprozess
(optionale Auswahl)]]="","okay",IF(VLOOKUP(BTT[[#This Row],[Subprozess
(optionale Auswahl)]],BPML[[Subprozess]:[Zugeordneter Hauptprozess]],3,FALSE)=BTT[[#This Row],[Hauptprozess
(Pflichtauswahl)]],"okay","falscher Subprozess"))</f>
        <v/>
      </c>
      <c r="AL3002">
        <f>IF(aktives_Teilprojekt="Master","",IF(BTT[[#This Row],[Verantwortliches TP
(automatisch)]]=VLOOKUP(aktives_Teilprojekt,Teilprojekte[[Teilprojekte]:[Kürzel]],2,FALSE),"okay","Hauptprozess anderes TP"))</f>
        <v/>
      </c>
      <c r="AM30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2">
        <f>IFERROR(IF(BTT[[#This Row],[SAP-Modul
(Pflichtauswahl)]]&lt;&gt;VLOOKUP(BTT[[#This Row],[Verwendete Transaktion (Pflichtauswahl)]],Transaktionen[[Transaktionen]:[Modul]],3,FALSE),"Modul anders","okay"),"")</f>
        <v/>
      </c>
      <c r="AP3002">
        <f>IFERROR(IF(COUNTIFS(BTT[Verwendete Transaktion (Pflichtauswahl)],BTT[[#This Row],[Verwendete Transaktion (Pflichtauswahl)]],BTT[SAP-Modul
(Pflichtauswahl)],"&lt;&gt;"&amp;BTT[[#This Row],[SAP-Modul
(Pflichtauswahl)]])&gt;0,"Modul anders","okay"),"")</f>
        <v/>
      </c>
      <c r="AQ3002">
        <f>IFERROR(IF(COUNTIFS(BTT[Verwendete Transaktion (Pflichtauswahl)],BTT[[#This Row],[Verwendete Transaktion (Pflichtauswahl)]],BTT[Verantwortliches TP
(automatisch)],"&lt;&gt;"&amp;BTT[[#This Row],[Verantwortliches TP
(automatisch)]])&gt;0,"Transaktion mehrfach","okay"),"")</f>
        <v/>
      </c>
      <c r="AR3002">
        <f>IFERROR(IF(COUNTIFS(BTT[Verwendete Transaktion (Pflichtauswahl)],BTT[[#This Row],[Verwendete Transaktion (Pflichtauswahl)]],BTT[Verantwortliches TP
(automatisch)],"&lt;&gt;"&amp;VLOOKUP(aktives_Teilprojekt,Teilprojekte[[Teilprojekte]:[Kürzel]],2,FALSE))&gt;0,"Transaktion mehrfach","okay"),"")</f>
        <v/>
      </c>
      <c r="AS3002" t="inlineStr">
        <is>
          <t>FI2973</t>
        </is>
      </c>
    </row>
    <row r="3003">
      <c r="A3003">
        <f>IFERROR(IF(BTT[[#This Row],[Lfd Nr. 
(aus konsolidierter Datei)]]&lt;&gt;"",BTT[[#This Row],[Lfd Nr. 
(aus konsolidierter Datei)]],VLOOKUP(aktives_Teilprojekt,Teilprojekte[[Teilprojekte]:[Kürzel]],2,FALSE)&amp;ROW(BTT[[#This Row],[Lfd Nr.
(automatisch)]])-2),"")</f>
        <v/>
      </c>
      <c r="B3003" t="inlineStr">
        <is>
          <t>Monats- und Jahresabschluss</t>
        </is>
      </c>
      <c r="D3003" t="inlineStr">
        <is>
          <t xml:space="preserve">Eingabe IBL-Tarife </t>
        </is>
      </c>
      <c r="E3003">
        <f>IFERROR(IF(NOT(BTT[[#This Row],[Manuelle Änderung des Verantwortliches TP
(Auswahl - bei Bedarf)]]=""),BTT[[#This Row],[Manuelle Änderung des Verantwortliches TP
(Auswahl - bei Bedarf)]],VLOOKUP(BTT[[#This Row],[Hauptprozess
(Pflichtauswahl)]],Hauptprozesse[],3,FALSE)),"")</f>
        <v/>
      </c>
      <c r="G3003" t="inlineStr">
        <is>
          <t>OE</t>
        </is>
      </c>
      <c r="H3003" t="inlineStr">
        <is>
          <t>CO</t>
        </is>
      </c>
      <c r="I3003" t="inlineStr">
        <is>
          <t>KP26</t>
        </is>
      </c>
      <c r="J3003">
        <f>IFERROR(VLOOKUP(BTT[[#This Row],[Verwendete Transaktion (Pflichtauswahl)]],Transaktionen[[Transaktionen]:[Langtext]],2,FALSE),"")</f>
        <v/>
      </c>
      <c r="V3003">
        <f>IFERROR(VLOOKUP(BTT[[#This Row],[Verwendetes Formular
(Auswahl falls relevant)]],Formulare[[Formularbezeichnung]:[Formularname (technisch)]],2,FALSE),"")</f>
        <v/>
      </c>
      <c r="AK3003">
        <f>IF(BTT[[#This Row],[Subprozess
(optionale Auswahl)]]="","okay",IF(VLOOKUP(BTT[[#This Row],[Subprozess
(optionale Auswahl)]],BPML[[Subprozess]:[Zugeordneter Hauptprozess]],3,FALSE)=BTT[[#This Row],[Hauptprozess
(Pflichtauswahl)]],"okay","falscher Subprozess"))</f>
        <v/>
      </c>
      <c r="AL3003">
        <f>IF(aktives_Teilprojekt="Master","",IF(BTT[[#This Row],[Verantwortliches TP
(automatisch)]]=VLOOKUP(aktives_Teilprojekt,Teilprojekte[[Teilprojekte]:[Kürzel]],2,FALSE),"okay","Hauptprozess anderes TP"))</f>
        <v/>
      </c>
      <c r="AM30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3">
        <f>IFERROR(IF(BTT[[#This Row],[SAP-Modul
(Pflichtauswahl)]]&lt;&gt;VLOOKUP(BTT[[#This Row],[Verwendete Transaktion (Pflichtauswahl)]],Transaktionen[[Transaktionen]:[Modul]],3,FALSE),"Modul anders","okay"),"")</f>
        <v/>
      </c>
      <c r="AP3003">
        <f>IFERROR(IF(COUNTIFS(BTT[Verwendete Transaktion (Pflichtauswahl)],BTT[[#This Row],[Verwendete Transaktion (Pflichtauswahl)]],BTT[SAP-Modul
(Pflichtauswahl)],"&lt;&gt;"&amp;BTT[[#This Row],[SAP-Modul
(Pflichtauswahl)]])&gt;0,"Modul anders","okay"),"")</f>
        <v/>
      </c>
      <c r="AQ3003">
        <f>IFERROR(IF(COUNTIFS(BTT[Verwendete Transaktion (Pflichtauswahl)],BTT[[#This Row],[Verwendete Transaktion (Pflichtauswahl)]],BTT[Verantwortliches TP
(automatisch)],"&lt;&gt;"&amp;BTT[[#This Row],[Verantwortliches TP
(automatisch)]])&gt;0,"Transaktion mehrfach","okay"),"")</f>
        <v/>
      </c>
      <c r="AR3003">
        <f>IFERROR(IF(COUNTIFS(BTT[Verwendete Transaktion (Pflichtauswahl)],BTT[[#This Row],[Verwendete Transaktion (Pflichtauswahl)]],BTT[Verantwortliches TP
(automatisch)],"&lt;&gt;"&amp;VLOOKUP(aktives_Teilprojekt,Teilprojekte[[Teilprojekte]:[Kürzel]],2,FALSE))&gt;0,"Transaktion mehrfach","okay"),"")</f>
        <v/>
      </c>
      <c r="AS3003" t="inlineStr">
        <is>
          <t>FI2974</t>
        </is>
      </c>
    </row>
    <row r="3004">
      <c r="A3004">
        <f>IFERROR(IF(BTT[[#This Row],[Lfd Nr. 
(aus konsolidierter Datei)]]&lt;&gt;"",BTT[[#This Row],[Lfd Nr. 
(aus konsolidierter Datei)]],VLOOKUP(aktives_Teilprojekt,Teilprojekte[[Teilprojekte]:[Kürzel]],2,FALSE)&amp;ROW(BTT[[#This Row],[Lfd Nr.
(automatisch)]])-2),"")</f>
        <v/>
      </c>
      <c r="B3004" t="inlineStr">
        <is>
          <t>Monats- und Jahresabschluss</t>
        </is>
      </c>
      <c r="D3004" t="inlineStr">
        <is>
          <t>Manuelle Umbuchung Kosten erfassen</t>
        </is>
      </c>
      <c r="E3004">
        <f>IFERROR(IF(NOT(BTT[[#This Row],[Manuelle Änderung des Verantwortliches TP
(Auswahl - bei Bedarf)]]=""),BTT[[#This Row],[Manuelle Änderung des Verantwortliches TP
(Auswahl - bei Bedarf)]],VLOOKUP(BTT[[#This Row],[Hauptprozess
(Pflichtauswahl)]],Hauptprozesse[],3,FALSE)),"")</f>
        <v/>
      </c>
      <c r="G3004" t="inlineStr">
        <is>
          <t>OE</t>
        </is>
      </c>
      <c r="H3004" t="inlineStr">
        <is>
          <t>CO</t>
        </is>
      </c>
      <c r="I3004" t="inlineStr">
        <is>
          <t>KB11N</t>
        </is>
      </c>
      <c r="J3004">
        <f>IFERROR(VLOOKUP(BTT[[#This Row],[Verwendete Transaktion (Pflichtauswahl)]],Transaktionen[[Transaktionen]:[Langtext]],2,FALSE),"")</f>
        <v/>
      </c>
      <c r="V3004">
        <f>IFERROR(VLOOKUP(BTT[[#This Row],[Verwendetes Formular
(Auswahl falls relevant)]],Formulare[[Formularbezeichnung]:[Formularname (technisch)]],2,FALSE),"")</f>
        <v/>
      </c>
      <c r="AK3004">
        <f>IF(BTT[[#This Row],[Subprozess
(optionale Auswahl)]]="","okay",IF(VLOOKUP(BTT[[#This Row],[Subprozess
(optionale Auswahl)]],BPML[[Subprozess]:[Zugeordneter Hauptprozess]],3,FALSE)=BTT[[#This Row],[Hauptprozess
(Pflichtauswahl)]],"okay","falscher Subprozess"))</f>
        <v/>
      </c>
      <c r="AL3004">
        <f>IF(aktives_Teilprojekt="Master","",IF(BTT[[#This Row],[Verantwortliches TP
(automatisch)]]=VLOOKUP(aktives_Teilprojekt,Teilprojekte[[Teilprojekte]:[Kürzel]],2,FALSE),"okay","Hauptprozess anderes TP"))</f>
        <v/>
      </c>
      <c r="AM30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4">
        <f>IFERROR(IF(BTT[[#This Row],[SAP-Modul
(Pflichtauswahl)]]&lt;&gt;VLOOKUP(BTT[[#This Row],[Verwendete Transaktion (Pflichtauswahl)]],Transaktionen[[Transaktionen]:[Modul]],3,FALSE),"Modul anders","okay"),"")</f>
        <v/>
      </c>
      <c r="AP3004">
        <f>IFERROR(IF(COUNTIFS(BTT[Verwendete Transaktion (Pflichtauswahl)],BTT[[#This Row],[Verwendete Transaktion (Pflichtauswahl)]],BTT[SAP-Modul
(Pflichtauswahl)],"&lt;&gt;"&amp;BTT[[#This Row],[SAP-Modul
(Pflichtauswahl)]])&gt;0,"Modul anders","okay"),"")</f>
        <v/>
      </c>
      <c r="AQ3004">
        <f>IFERROR(IF(COUNTIFS(BTT[Verwendete Transaktion (Pflichtauswahl)],BTT[[#This Row],[Verwendete Transaktion (Pflichtauswahl)]],BTT[Verantwortliches TP
(automatisch)],"&lt;&gt;"&amp;BTT[[#This Row],[Verantwortliches TP
(automatisch)]])&gt;0,"Transaktion mehrfach","okay"),"")</f>
        <v/>
      </c>
      <c r="AR3004">
        <f>IFERROR(IF(COUNTIFS(BTT[Verwendete Transaktion (Pflichtauswahl)],BTT[[#This Row],[Verwendete Transaktion (Pflichtauswahl)]],BTT[Verantwortliches TP
(automatisch)],"&lt;&gt;"&amp;VLOOKUP(aktives_Teilprojekt,Teilprojekte[[Teilprojekte]:[Kürzel]],2,FALSE))&gt;0,"Transaktion mehrfach","okay"),"")</f>
        <v/>
      </c>
      <c r="AS3004" t="inlineStr">
        <is>
          <t>FI2975</t>
        </is>
      </c>
    </row>
    <row r="3005">
      <c r="A3005">
        <f>IFERROR(IF(BTT[[#This Row],[Lfd Nr. 
(aus konsolidierter Datei)]]&lt;&gt;"",BTT[[#This Row],[Lfd Nr. 
(aus konsolidierter Datei)]],VLOOKUP(aktives_Teilprojekt,Teilprojekte[[Teilprojekte]:[Kürzel]],2,FALSE)&amp;ROW(BTT[[#This Row],[Lfd Nr.
(automatisch)]])-2),"")</f>
        <v/>
      </c>
      <c r="B3005" t="inlineStr">
        <is>
          <t>Monats- und Jahresabschluss</t>
        </is>
      </c>
      <c r="D3005" t="inlineStr">
        <is>
          <t>Umbuchung von Primärkosten anzeigen</t>
        </is>
      </c>
      <c r="E3005">
        <f>IFERROR(IF(NOT(BTT[[#This Row],[Manuelle Änderung des Verantwortliches TP
(Auswahl - bei Bedarf)]]=""),BTT[[#This Row],[Manuelle Änderung des Verantwortliches TP
(Auswahl - bei Bedarf)]],VLOOKUP(BTT[[#This Row],[Hauptprozess
(Pflichtauswahl)]],Hauptprozesse[],3,FALSE)),"")</f>
        <v/>
      </c>
      <c r="G3005" t="inlineStr">
        <is>
          <t>OE</t>
        </is>
      </c>
      <c r="H3005" t="inlineStr">
        <is>
          <t>CO</t>
        </is>
      </c>
      <c r="I3005" t="inlineStr">
        <is>
          <t>KB13</t>
        </is>
      </c>
      <c r="J3005">
        <f>IFERROR(VLOOKUP(BTT[[#This Row],[Verwendete Transaktion (Pflichtauswahl)]],Transaktionen[[Transaktionen]:[Langtext]],2,FALSE),"")</f>
        <v/>
      </c>
      <c r="V3005">
        <f>IFERROR(VLOOKUP(BTT[[#This Row],[Verwendetes Formular
(Auswahl falls relevant)]],Formulare[[Formularbezeichnung]:[Formularname (technisch)]],2,FALSE),"")</f>
        <v/>
      </c>
      <c r="AK3005">
        <f>IF(BTT[[#This Row],[Subprozess
(optionale Auswahl)]]="","okay",IF(VLOOKUP(BTT[[#This Row],[Subprozess
(optionale Auswahl)]],BPML[[Subprozess]:[Zugeordneter Hauptprozess]],3,FALSE)=BTT[[#This Row],[Hauptprozess
(Pflichtauswahl)]],"okay","falscher Subprozess"))</f>
        <v/>
      </c>
      <c r="AL3005">
        <f>IF(aktives_Teilprojekt="Master","",IF(BTT[[#This Row],[Verantwortliches TP
(automatisch)]]=VLOOKUP(aktives_Teilprojekt,Teilprojekte[[Teilprojekte]:[Kürzel]],2,FALSE),"okay","Hauptprozess anderes TP"))</f>
        <v/>
      </c>
      <c r="AM30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5">
        <f>IFERROR(IF(BTT[[#This Row],[SAP-Modul
(Pflichtauswahl)]]&lt;&gt;VLOOKUP(BTT[[#This Row],[Verwendete Transaktion (Pflichtauswahl)]],Transaktionen[[Transaktionen]:[Modul]],3,FALSE),"Modul anders","okay"),"")</f>
        <v/>
      </c>
      <c r="AP3005">
        <f>IFERROR(IF(COUNTIFS(BTT[Verwendete Transaktion (Pflichtauswahl)],BTT[[#This Row],[Verwendete Transaktion (Pflichtauswahl)]],BTT[SAP-Modul
(Pflichtauswahl)],"&lt;&gt;"&amp;BTT[[#This Row],[SAP-Modul
(Pflichtauswahl)]])&gt;0,"Modul anders","okay"),"")</f>
        <v/>
      </c>
      <c r="AQ3005">
        <f>IFERROR(IF(COUNTIFS(BTT[Verwendete Transaktion (Pflichtauswahl)],BTT[[#This Row],[Verwendete Transaktion (Pflichtauswahl)]],BTT[Verantwortliches TP
(automatisch)],"&lt;&gt;"&amp;BTT[[#This Row],[Verantwortliches TP
(automatisch)]])&gt;0,"Transaktion mehrfach","okay"),"")</f>
        <v/>
      </c>
      <c r="AR3005">
        <f>IFERROR(IF(COUNTIFS(BTT[Verwendete Transaktion (Pflichtauswahl)],BTT[[#This Row],[Verwendete Transaktion (Pflichtauswahl)]],BTT[Verantwortliches TP
(automatisch)],"&lt;&gt;"&amp;VLOOKUP(aktives_Teilprojekt,Teilprojekte[[Teilprojekte]:[Kürzel]],2,FALSE))&gt;0,"Transaktion mehrfach","okay"),"")</f>
        <v/>
      </c>
      <c r="AS3005" t="inlineStr">
        <is>
          <t>FI2976</t>
        </is>
      </c>
    </row>
    <row r="3006">
      <c r="A3006">
        <f>IFERROR(IF(BTT[[#This Row],[Lfd Nr. 
(aus konsolidierter Datei)]]&lt;&gt;"",BTT[[#This Row],[Lfd Nr. 
(aus konsolidierter Datei)]],VLOOKUP(aktives_Teilprojekt,Teilprojekte[[Teilprojekte]:[Kürzel]],2,FALSE)&amp;ROW(BTT[[#This Row],[Lfd Nr.
(automatisch)]])-2),"")</f>
        <v/>
      </c>
      <c r="B3006" t="inlineStr">
        <is>
          <t>Monats- und Jahresabschluss</t>
        </is>
      </c>
      <c r="D3006" t="inlineStr">
        <is>
          <t>Manuelle Umbuchung Kosten anzeigen</t>
        </is>
      </c>
      <c r="E3006">
        <f>IFERROR(IF(NOT(BTT[[#This Row],[Manuelle Änderung des Verantwortliches TP
(Auswahl - bei Bedarf)]]=""),BTT[[#This Row],[Manuelle Änderung des Verantwortliches TP
(Auswahl - bei Bedarf)]],VLOOKUP(BTT[[#This Row],[Hauptprozess
(Pflichtauswahl)]],Hauptprozesse[],3,FALSE)),"")</f>
        <v/>
      </c>
      <c r="G3006" t="inlineStr">
        <is>
          <t>OE</t>
        </is>
      </c>
      <c r="H3006" t="inlineStr">
        <is>
          <t>CO</t>
        </is>
      </c>
      <c r="I3006" t="inlineStr">
        <is>
          <t>KB13N</t>
        </is>
      </c>
      <c r="J3006">
        <f>IFERROR(VLOOKUP(BTT[[#This Row],[Verwendete Transaktion (Pflichtauswahl)]],Transaktionen[[Transaktionen]:[Langtext]],2,FALSE),"")</f>
        <v/>
      </c>
      <c r="V3006">
        <f>IFERROR(VLOOKUP(BTT[[#This Row],[Verwendetes Formular
(Auswahl falls relevant)]],Formulare[[Formularbezeichnung]:[Formularname (technisch)]],2,FALSE),"")</f>
        <v/>
      </c>
      <c r="AK3006">
        <f>IF(BTT[[#This Row],[Subprozess
(optionale Auswahl)]]="","okay",IF(VLOOKUP(BTT[[#This Row],[Subprozess
(optionale Auswahl)]],BPML[[Subprozess]:[Zugeordneter Hauptprozess]],3,FALSE)=BTT[[#This Row],[Hauptprozess
(Pflichtauswahl)]],"okay","falscher Subprozess"))</f>
        <v/>
      </c>
      <c r="AL3006">
        <f>IF(aktives_Teilprojekt="Master","",IF(BTT[[#This Row],[Verantwortliches TP
(automatisch)]]=VLOOKUP(aktives_Teilprojekt,Teilprojekte[[Teilprojekte]:[Kürzel]],2,FALSE),"okay","Hauptprozess anderes TP"))</f>
        <v/>
      </c>
      <c r="AM30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6">
        <f>IFERROR(IF(BTT[[#This Row],[SAP-Modul
(Pflichtauswahl)]]&lt;&gt;VLOOKUP(BTT[[#This Row],[Verwendete Transaktion (Pflichtauswahl)]],Transaktionen[[Transaktionen]:[Modul]],3,FALSE),"Modul anders","okay"),"")</f>
        <v/>
      </c>
      <c r="AP3006">
        <f>IFERROR(IF(COUNTIFS(BTT[Verwendete Transaktion (Pflichtauswahl)],BTT[[#This Row],[Verwendete Transaktion (Pflichtauswahl)]],BTT[SAP-Modul
(Pflichtauswahl)],"&lt;&gt;"&amp;BTT[[#This Row],[SAP-Modul
(Pflichtauswahl)]])&gt;0,"Modul anders","okay"),"")</f>
        <v/>
      </c>
      <c r="AQ3006">
        <f>IFERROR(IF(COUNTIFS(BTT[Verwendete Transaktion (Pflichtauswahl)],BTT[[#This Row],[Verwendete Transaktion (Pflichtauswahl)]],BTT[Verantwortliches TP
(automatisch)],"&lt;&gt;"&amp;BTT[[#This Row],[Verantwortliches TP
(automatisch)]])&gt;0,"Transaktion mehrfach","okay"),"")</f>
        <v/>
      </c>
      <c r="AR3006">
        <f>IFERROR(IF(COUNTIFS(BTT[Verwendete Transaktion (Pflichtauswahl)],BTT[[#This Row],[Verwendete Transaktion (Pflichtauswahl)]],BTT[Verantwortliches TP
(automatisch)],"&lt;&gt;"&amp;VLOOKUP(aktives_Teilprojekt,Teilprojekte[[Teilprojekte]:[Kürzel]],2,FALSE))&gt;0,"Transaktion mehrfach","okay"),"")</f>
        <v/>
      </c>
      <c r="AS3006" t="inlineStr">
        <is>
          <t>FI2977</t>
        </is>
      </c>
    </row>
    <row r="3007">
      <c r="A3007">
        <f>IFERROR(IF(BTT[[#This Row],[Lfd Nr. 
(aus konsolidierter Datei)]]&lt;&gt;"",BTT[[#This Row],[Lfd Nr. 
(aus konsolidierter Datei)]],VLOOKUP(aktives_Teilprojekt,Teilprojekte[[Teilprojekte]:[Kürzel]],2,FALSE)&amp;ROW(BTT[[#This Row],[Lfd Nr.
(automatisch)]])-2),"")</f>
        <v/>
      </c>
      <c r="B3007" t="inlineStr">
        <is>
          <t>Monats- und Jahresabschluss</t>
        </is>
      </c>
      <c r="D3007" t="inlineStr">
        <is>
          <t>Manuelle Umbuchung Kosten stornieren</t>
        </is>
      </c>
      <c r="E3007">
        <f>IFERROR(IF(NOT(BTT[[#This Row],[Manuelle Änderung des Verantwortliches TP
(Auswahl - bei Bedarf)]]=""),BTT[[#This Row],[Manuelle Änderung des Verantwortliches TP
(Auswahl - bei Bedarf)]],VLOOKUP(BTT[[#This Row],[Hauptprozess
(Pflichtauswahl)]],Hauptprozesse[],3,FALSE)),"")</f>
        <v/>
      </c>
      <c r="G3007" t="inlineStr">
        <is>
          <t>OE</t>
        </is>
      </c>
      <c r="H3007" t="inlineStr">
        <is>
          <t>CO</t>
        </is>
      </c>
      <c r="I3007" t="inlineStr">
        <is>
          <t>KB14N</t>
        </is>
      </c>
      <c r="J3007">
        <f>IFERROR(VLOOKUP(BTT[[#This Row],[Verwendete Transaktion (Pflichtauswahl)]],Transaktionen[[Transaktionen]:[Langtext]],2,FALSE),"")</f>
        <v/>
      </c>
      <c r="V3007">
        <f>IFERROR(VLOOKUP(BTT[[#This Row],[Verwendetes Formular
(Auswahl falls relevant)]],Formulare[[Formularbezeichnung]:[Formularname (technisch)]],2,FALSE),"")</f>
        <v/>
      </c>
      <c r="AK3007">
        <f>IF(BTT[[#This Row],[Subprozess
(optionale Auswahl)]]="","okay",IF(VLOOKUP(BTT[[#This Row],[Subprozess
(optionale Auswahl)]],BPML[[Subprozess]:[Zugeordneter Hauptprozess]],3,FALSE)=BTT[[#This Row],[Hauptprozess
(Pflichtauswahl)]],"okay","falscher Subprozess"))</f>
        <v/>
      </c>
      <c r="AL3007">
        <f>IF(aktives_Teilprojekt="Master","",IF(BTT[[#This Row],[Verantwortliches TP
(automatisch)]]=VLOOKUP(aktives_Teilprojekt,Teilprojekte[[Teilprojekte]:[Kürzel]],2,FALSE),"okay","Hauptprozess anderes TP"))</f>
        <v/>
      </c>
      <c r="AM30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7">
        <f>IFERROR(IF(BTT[[#This Row],[SAP-Modul
(Pflichtauswahl)]]&lt;&gt;VLOOKUP(BTT[[#This Row],[Verwendete Transaktion (Pflichtauswahl)]],Transaktionen[[Transaktionen]:[Modul]],3,FALSE),"Modul anders","okay"),"")</f>
        <v/>
      </c>
      <c r="AP3007">
        <f>IFERROR(IF(COUNTIFS(BTT[Verwendete Transaktion (Pflichtauswahl)],BTT[[#This Row],[Verwendete Transaktion (Pflichtauswahl)]],BTT[SAP-Modul
(Pflichtauswahl)],"&lt;&gt;"&amp;BTT[[#This Row],[SAP-Modul
(Pflichtauswahl)]])&gt;0,"Modul anders","okay"),"")</f>
        <v/>
      </c>
      <c r="AQ3007">
        <f>IFERROR(IF(COUNTIFS(BTT[Verwendete Transaktion (Pflichtauswahl)],BTT[[#This Row],[Verwendete Transaktion (Pflichtauswahl)]],BTT[Verantwortliches TP
(automatisch)],"&lt;&gt;"&amp;BTT[[#This Row],[Verantwortliches TP
(automatisch)]])&gt;0,"Transaktion mehrfach","okay"),"")</f>
        <v/>
      </c>
      <c r="AR3007">
        <f>IFERROR(IF(COUNTIFS(BTT[Verwendete Transaktion (Pflichtauswahl)],BTT[[#This Row],[Verwendete Transaktion (Pflichtauswahl)]],BTT[Verantwortliches TP
(automatisch)],"&lt;&gt;"&amp;VLOOKUP(aktives_Teilprojekt,Teilprojekte[[Teilprojekte]:[Kürzel]],2,FALSE))&gt;0,"Transaktion mehrfach","okay"),"")</f>
        <v/>
      </c>
      <c r="AS3007" t="inlineStr">
        <is>
          <t>FI2978</t>
        </is>
      </c>
    </row>
    <row r="3008">
      <c r="A3008">
        <f>IFERROR(IF(BTT[[#This Row],[Lfd Nr. 
(aus konsolidierter Datei)]]&lt;&gt;"",BTT[[#This Row],[Lfd Nr. 
(aus konsolidierter Datei)]],VLOOKUP(aktives_Teilprojekt,Teilprojekte[[Teilprojekte]:[Kürzel]],2,FALSE)&amp;ROW(BTT[[#This Row],[Lfd Nr.
(automatisch)]])-2),"")</f>
        <v/>
      </c>
      <c r="B3008" t="inlineStr">
        <is>
          <t>Monats- und Jahresabschluss</t>
        </is>
      </c>
      <c r="D3008" t="inlineStr">
        <is>
          <t>Manuelle Verrechnungen anzeigen</t>
        </is>
      </c>
      <c r="E3008">
        <f>IFERROR(IF(NOT(BTT[[#This Row],[Manuelle Änderung des Verantwortliches TP
(Auswahl - bei Bedarf)]]=""),BTT[[#This Row],[Manuelle Änderung des Verantwortliches TP
(Auswahl - bei Bedarf)]],VLOOKUP(BTT[[#This Row],[Hauptprozess
(Pflichtauswahl)]],Hauptprozesse[],3,FALSE)),"")</f>
        <v/>
      </c>
      <c r="G3008" t="inlineStr">
        <is>
          <t>OE</t>
        </is>
      </c>
      <c r="H3008" t="inlineStr">
        <is>
          <t>CO</t>
        </is>
      </c>
      <c r="I3008" t="inlineStr">
        <is>
          <t>KB16</t>
        </is>
      </c>
      <c r="J3008">
        <f>IFERROR(VLOOKUP(BTT[[#This Row],[Verwendete Transaktion (Pflichtauswahl)]],Transaktionen[[Transaktionen]:[Langtext]],2,FALSE),"")</f>
        <v/>
      </c>
      <c r="V3008">
        <f>IFERROR(VLOOKUP(BTT[[#This Row],[Verwendetes Formular
(Auswahl falls relevant)]],Formulare[[Formularbezeichnung]:[Formularname (technisch)]],2,FALSE),"")</f>
        <v/>
      </c>
      <c r="AK3008">
        <f>IF(BTT[[#This Row],[Subprozess
(optionale Auswahl)]]="","okay",IF(VLOOKUP(BTT[[#This Row],[Subprozess
(optionale Auswahl)]],BPML[[Subprozess]:[Zugeordneter Hauptprozess]],3,FALSE)=BTT[[#This Row],[Hauptprozess
(Pflichtauswahl)]],"okay","falscher Subprozess"))</f>
        <v/>
      </c>
      <c r="AL3008">
        <f>IF(aktives_Teilprojekt="Master","",IF(BTT[[#This Row],[Verantwortliches TP
(automatisch)]]=VLOOKUP(aktives_Teilprojekt,Teilprojekte[[Teilprojekte]:[Kürzel]],2,FALSE),"okay","Hauptprozess anderes TP"))</f>
        <v/>
      </c>
      <c r="AM30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8">
        <f>IFERROR(IF(BTT[[#This Row],[SAP-Modul
(Pflichtauswahl)]]&lt;&gt;VLOOKUP(BTT[[#This Row],[Verwendete Transaktion (Pflichtauswahl)]],Transaktionen[[Transaktionen]:[Modul]],3,FALSE),"Modul anders","okay"),"")</f>
        <v/>
      </c>
      <c r="AP3008">
        <f>IFERROR(IF(COUNTIFS(BTT[Verwendete Transaktion (Pflichtauswahl)],BTT[[#This Row],[Verwendete Transaktion (Pflichtauswahl)]],BTT[SAP-Modul
(Pflichtauswahl)],"&lt;&gt;"&amp;BTT[[#This Row],[SAP-Modul
(Pflichtauswahl)]])&gt;0,"Modul anders","okay"),"")</f>
        <v/>
      </c>
      <c r="AQ3008">
        <f>IFERROR(IF(COUNTIFS(BTT[Verwendete Transaktion (Pflichtauswahl)],BTT[[#This Row],[Verwendete Transaktion (Pflichtauswahl)]],BTT[Verantwortliches TP
(automatisch)],"&lt;&gt;"&amp;BTT[[#This Row],[Verantwortliches TP
(automatisch)]])&gt;0,"Transaktion mehrfach","okay"),"")</f>
        <v/>
      </c>
      <c r="AR3008">
        <f>IFERROR(IF(COUNTIFS(BTT[Verwendete Transaktion (Pflichtauswahl)],BTT[[#This Row],[Verwendete Transaktion (Pflichtauswahl)]],BTT[Verantwortliches TP
(automatisch)],"&lt;&gt;"&amp;VLOOKUP(aktives_Teilprojekt,Teilprojekte[[Teilprojekte]:[Kürzel]],2,FALSE))&gt;0,"Transaktion mehrfach","okay"),"")</f>
        <v/>
      </c>
      <c r="AS3008" t="inlineStr">
        <is>
          <t>FI2979</t>
        </is>
      </c>
    </row>
    <row r="3009">
      <c r="A3009">
        <f>IFERROR(IF(BTT[[#This Row],[Lfd Nr. 
(aus konsolidierter Datei)]]&lt;&gt;"",BTT[[#This Row],[Lfd Nr. 
(aus konsolidierter Datei)]],VLOOKUP(aktives_Teilprojekt,Teilprojekte[[Teilprojekte]:[Kürzel]],2,FALSE)&amp;ROW(BTT[[#This Row],[Lfd Nr.
(automatisch)]])-2),"")</f>
        <v/>
      </c>
      <c r="B3009" t="inlineStr">
        <is>
          <t>Monats- und Jahresabschluss</t>
        </is>
      </c>
      <c r="D3009" t="inlineStr">
        <is>
          <t>Manuelle Verrechnung anzeigen</t>
        </is>
      </c>
      <c r="E3009">
        <f>IFERROR(IF(NOT(BTT[[#This Row],[Manuelle Änderung des Verantwortliches TP
(Auswahl - bei Bedarf)]]=""),BTT[[#This Row],[Manuelle Änderung des Verantwortliches TP
(Auswahl - bei Bedarf)]],VLOOKUP(BTT[[#This Row],[Hauptprozess
(Pflichtauswahl)]],Hauptprozesse[],3,FALSE)),"")</f>
        <v/>
      </c>
      <c r="G3009" t="inlineStr">
        <is>
          <t>OE</t>
        </is>
      </c>
      <c r="H3009" t="inlineStr">
        <is>
          <t>CO</t>
        </is>
      </c>
      <c r="I3009" t="inlineStr">
        <is>
          <t>KB16N</t>
        </is>
      </c>
      <c r="J3009">
        <f>IFERROR(VLOOKUP(BTT[[#This Row],[Verwendete Transaktion (Pflichtauswahl)]],Transaktionen[[Transaktionen]:[Langtext]],2,FALSE),"")</f>
        <v/>
      </c>
      <c r="V3009">
        <f>IFERROR(VLOOKUP(BTT[[#This Row],[Verwendetes Formular
(Auswahl falls relevant)]],Formulare[[Formularbezeichnung]:[Formularname (technisch)]],2,FALSE),"")</f>
        <v/>
      </c>
      <c r="AK3009">
        <f>IF(BTT[[#This Row],[Subprozess
(optionale Auswahl)]]="","okay",IF(VLOOKUP(BTT[[#This Row],[Subprozess
(optionale Auswahl)]],BPML[[Subprozess]:[Zugeordneter Hauptprozess]],3,FALSE)=BTT[[#This Row],[Hauptprozess
(Pflichtauswahl)]],"okay","falscher Subprozess"))</f>
        <v/>
      </c>
      <c r="AL3009">
        <f>IF(aktives_Teilprojekt="Master","",IF(BTT[[#This Row],[Verantwortliches TP
(automatisch)]]=VLOOKUP(aktives_Teilprojekt,Teilprojekte[[Teilprojekte]:[Kürzel]],2,FALSE),"okay","Hauptprozess anderes TP"))</f>
        <v/>
      </c>
      <c r="AM30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09">
        <f>IFERROR(IF(BTT[[#This Row],[SAP-Modul
(Pflichtauswahl)]]&lt;&gt;VLOOKUP(BTT[[#This Row],[Verwendete Transaktion (Pflichtauswahl)]],Transaktionen[[Transaktionen]:[Modul]],3,FALSE),"Modul anders","okay"),"")</f>
        <v/>
      </c>
      <c r="AP3009">
        <f>IFERROR(IF(COUNTIFS(BTT[Verwendete Transaktion (Pflichtauswahl)],BTT[[#This Row],[Verwendete Transaktion (Pflichtauswahl)]],BTT[SAP-Modul
(Pflichtauswahl)],"&lt;&gt;"&amp;BTT[[#This Row],[SAP-Modul
(Pflichtauswahl)]])&gt;0,"Modul anders","okay"),"")</f>
        <v/>
      </c>
      <c r="AQ3009">
        <f>IFERROR(IF(COUNTIFS(BTT[Verwendete Transaktion (Pflichtauswahl)],BTT[[#This Row],[Verwendete Transaktion (Pflichtauswahl)]],BTT[Verantwortliches TP
(automatisch)],"&lt;&gt;"&amp;BTT[[#This Row],[Verantwortliches TP
(automatisch)]])&gt;0,"Transaktion mehrfach","okay"),"")</f>
        <v/>
      </c>
      <c r="AR3009">
        <f>IFERROR(IF(COUNTIFS(BTT[Verwendete Transaktion (Pflichtauswahl)],BTT[[#This Row],[Verwendete Transaktion (Pflichtauswahl)]],BTT[Verantwortliches TP
(automatisch)],"&lt;&gt;"&amp;VLOOKUP(aktives_Teilprojekt,Teilprojekte[[Teilprojekte]:[Kürzel]],2,FALSE))&gt;0,"Transaktion mehrfach","okay"),"")</f>
        <v/>
      </c>
      <c r="AS3009" t="inlineStr">
        <is>
          <t>FI2980</t>
        </is>
      </c>
    </row>
    <row r="3010">
      <c r="A3010">
        <f>IFERROR(IF(BTT[[#This Row],[Lfd Nr. 
(aus konsolidierter Datei)]]&lt;&gt;"",BTT[[#This Row],[Lfd Nr. 
(aus konsolidierter Datei)]],VLOOKUP(aktives_Teilprojekt,Teilprojekte[[Teilprojekte]:[Kürzel]],2,FALSE)&amp;ROW(BTT[[#This Row],[Lfd Nr.
(automatisch)]])-2),"")</f>
        <v/>
      </c>
      <c r="B3010" t="inlineStr">
        <is>
          <t>Monats- und Jahresabschluss</t>
        </is>
      </c>
      <c r="D3010" t="inlineStr">
        <is>
          <t>Manuelle Verrechnung stornieren</t>
        </is>
      </c>
      <c r="E3010">
        <f>IFERROR(IF(NOT(BTT[[#This Row],[Manuelle Änderung des Verantwortliches TP
(Auswahl - bei Bedarf)]]=""),BTT[[#This Row],[Manuelle Änderung des Verantwortliches TP
(Auswahl - bei Bedarf)]],VLOOKUP(BTT[[#This Row],[Hauptprozess
(Pflichtauswahl)]],Hauptprozesse[],3,FALSE)),"")</f>
        <v/>
      </c>
      <c r="G3010" t="inlineStr">
        <is>
          <t>OE</t>
        </is>
      </c>
      <c r="H3010" t="inlineStr">
        <is>
          <t>CO</t>
        </is>
      </c>
      <c r="I3010" t="inlineStr">
        <is>
          <t>KB17N</t>
        </is>
      </c>
      <c r="J3010">
        <f>IFERROR(VLOOKUP(BTT[[#This Row],[Verwendete Transaktion (Pflichtauswahl)]],Transaktionen[[Transaktionen]:[Langtext]],2,FALSE),"")</f>
        <v/>
      </c>
      <c r="V3010">
        <f>IFERROR(VLOOKUP(BTT[[#This Row],[Verwendetes Formular
(Auswahl falls relevant)]],Formulare[[Formularbezeichnung]:[Formularname (technisch)]],2,FALSE),"")</f>
        <v/>
      </c>
      <c r="AK3010">
        <f>IF(BTT[[#This Row],[Subprozess
(optionale Auswahl)]]="","okay",IF(VLOOKUP(BTT[[#This Row],[Subprozess
(optionale Auswahl)]],BPML[[Subprozess]:[Zugeordneter Hauptprozess]],3,FALSE)=BTT[[#This Row],[Hauptprozess
(Pflichtauswahl)]],"okay","falscher Subprozess"))</f>
        <v/>
      </c>
      <c r="AL3010">
        <f>IF(aktives_Teilprojekt="Master","",IF(BTT[[#This Row],[Verantwortliches TP
(automatisch)]]=VLOOKUP(aktives_Teilprojekt,Teilprojekte[[Teilprojekte]:[Kürzel]],2,FALSE),"okay","Hauptprozess anderes TP"))</f>
        <v/>
      </c>
      <c r="AM30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0">
        <f>IFERROR(IF(BTT[[#This Row],[SAP-Modul
(Pflichtauswahl)]]&lt;&gt;VLOOKUP(BTT[[#This Row],[Verwendete Transaktion (Pflichtauswahl)]],Transaktionen[[Transaktionen]:[Modul]],3,FALSE),"Modul anders","okay"),"")</f>
        <v/>
      </c>
      <c r="AP3010">
        <f>IFERROR(IF(COUNTIFS(BTT[Verwendete Transaktion (Pflichtauswahl)],BTT[[#This Row],[Verwendete Transaktion (Pflichtauswahl)]],BTT[SAP-Modul
(Pflichtauswahl)],"&lt;&gt;"&amp;BTT[[#This Row],[SAP-Modul
(Pflichtauswahl)]])&gt;0,"Modul anders","okay"),"")</f>
        <v/>
      </c>
      <c r="AQ3010">
        <f>IFERROR(IF(COUNTIFS(BTT[Verwendete Transaktion (Pflichtauswahl)],BTT[[#This Row],[Verwendete Transaktion (Pflichtauswahl)]],BTT[Verantwortliches TP
(automatisch)],"&lt;&gt;"&amp;BTT[[#This Row],[Verantwortliches TP
(automatisch)]])&gt;0,"Transaktion mehrfach","okay"),"")</f>
        <v/>
      </c>
      <c r="AR3010">
        <f>IFERROR(IF(COUNTIFS(BTT[Verwendete Transaktion (Pflichtauswahl)],BTT[[#This Row],[Verwendete Transaktion (Pflichtauswahl)]],BTT[Verantwortliches TP
(automatisch)],"&lt;&gt;"&amp;VLOOKUP(aktives_Teilprojekt,Teilprojekte[[Teilprojekte]:[Kürzel]],2,FALSE))&gt;0,"Transaktion mehrfach","okay"),"")</f>
        <v/>
      </c>
      <c r="AS3010" t="inlineStr">
        <is>
          <t>FI2981</t>
        </is>
      </c>
    </row>
    <row r="3011">
      <c r="A3011">
        <f>IFERROR(IF(BTT[[#This Row],[Lfd Nr. 
(aus konsolidierter Datei)]]&lt;&gt;"",BTT[[#This Row],[Lfd Nr. 
(aus konsolidierter Datei)]],VLOOKUP(aktives_Teilprojekt,Teilprojekte[[Teilprojekte]:[Kürzel]],2,FALSE)&amp;ROW(BTT[[#This Row],[Lfd Nr.
(automatisch)]])-2),"")</f>
        <v/>
      </c>
      <c r="B3011" t="inlineStr">
        <is>
          <t>Monats- und Jahresabschluss</t>
        </is>
      </c>
      <c r="D3011" t="inlineStr">
        <is>
          <t>Verrechnung von Leistungen erfassen</t>
        </is>
      </c>
      <c r="E3011">
        <f>IFERROR(IF(NOT(BTT[[#This Row],[Manuelle Änderung des Verantwortliches TP
(Auswahl - bei Bedarf)]]=""),BTT[[#This Row],[Manuelle Änderung des Verantwortliches TP
(Auswahl - bei Bedarf)]],VLOOKUP(BTT[[#This Row],[Hauptprozess
(Pflichtauswahl)]],Hauptprozesse[],3,FALSE)),"")</f>
        <v/>
      </c>
      <c r="G3011" t="inlineStr">
        <is>
          <t>OE</t>
        </is>
      </c>
      <c r="H3011" t="inlineStr">
        <is>
          <t>CO</t>
        </is>
      </c>
      <c r="I3011" t="inlineStr">
        <is>
          <t>KB21</t>
        </is>
      </c>
      <c r="J3011">
        <f>IFERROR(VLOOKUP(BTT[[#This Row],[Verwendete Transaktion (Pflichtauswahl)]],Transaktionen[[Transaktionen]:[Langtext]],2,FALSE),"")</f>
        <v/>
      </c>
      <c r="V3011">
        <f>IFERROR(VLOOKUP(BTT[[#This Row],[Verwendetes Formular
(Auswahl falls relevant)]],Formulare[[Formularbezeichnung]:[Formularname (technisch)]],2,FALSE),"")</f>
        <v/>
      </c>
      <c r="AK3011">
        <f>IF(BTT[[#This Row],[Subprozess
(optionale Auswahl)]]="","okay",IF(VLOOKUP(BTT[[#This Row],[Subprozess
(optionale Auswahl)]],BPML[[Subprozess]:[Zugeordneter Hauptprozess]],3,FALSE)=BTT[[#This Row],[Hauptprozess
(Pflichtauswahl)]],"okay","falscher Subprozess"))</f>
        <v/>
      </c>
      <c r="AL3011">
        <f>IF(aktives_Teilprojekt="Master","",IF(BTT[[#This Row],[Verantwortliches TP
(automatisch)]]=VLOOKUP(aktives_Teilprojekt,Teilprojekte[[Teilprojekte]:[Kürzel]],2,FALSE),"okay","Hauptprozess anderes TP"))</f>
        <v/>
      </c>
      <c r="AM30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1">
        <f>IFERROR(IF(BTT[[#This Row],[SAP-Modul
(Pflichtauswahl)]]&lt;&gt;VLOOKUP(BTT[[#This Row],[Verwendete Transaktion (Pflichtauswahl)]],Transaktionen[[Transaktionen]:[Modul]],3,FALSE),"Modul anders","okay"),"")</f>
        <v/>
      </c>
      <c r="AP3011">
        <f>IFERROR(IF(COUNTIFS(BTT[Verwendete Transaktion (Pflichtauswahl)],BTT[[#This Row],[Verwendete Transaktion (Pflichtauswahl)]],BTT[SAP-Modul
(Pflichtauswahl)],"&lt;&gt;"&amp;BTT[[#This Row],[SAP-Modul
(Pflichtauswahl)]])&gt;0,"Modul anders","okay"),"")</f>
        <v/>
      </c>
      <c r="AQ3011">
        <f>IFERROR(IF(COUNTIFS(BTT[Verwendete Transaktion (Pflichtauswahl)],BTT[[#This Row],[Verwendete Transaktion (Pflichtauswahl)]],BTT[Verantwortliches TP
(automatisch)],"&lt;&gt;"&amp;BTT[[#This Row],[Verantwortliches TP
(automatisch)]])&gt;0,"Transaktion mehrfach","okay"),"")</f>
        <v/>
      </c>
      <c r="AR3011">
        <f>IFERROR(IF(COUNTIFS(BTT[Verwendete Transaktion (Pflichtauswahl)],BTT[[#This Row],[Verwendete Transaktion (Pflichtauswahl)]],BTT[Verantwortliches TP
(automatisch)],"&lt;&gt;"&amp;VLOOKUP(aktives_Teilprojekt,Teilprojekte[[Teilprojekte]:[Kürzel]],2,FALSE))&gt;0,"Transaktion mehrfach","okay"),"")</f>
        <v/>
      </c>
      <c r="AS3011" t="inlineStr">
        <is>
          <t>FI2982</t>
        </is>
      </c>
    </row>
    <row r="3012">
      <c r="A3012">
        <f>IFERROR(IF(BTT[[#This Row],[Lfd Nr. 
(aus konsolidierter Datei)]]&lt;&gt;"",BTT[[#This Row],[Lfd Nr. 
(aus konsolidierter Datei)]],VLOOKUP(aktives_Teilprojekt,Teilprojekte[[Teilprojekte]:[Kürzel]],2,FALSE)&amp;ROW(BTT[[#This Row],[Lfd Nr.
(automatisch)]])-2),"")</f>
        <v/>
      </c>
      <c r="B3012" t="inlineStr">
        <is>
          <t>Monats- und Jahresabschluss</t>
        </is>
      </c>
      <c r="D3012" t="inlineStr">
        <is>
          <t>Verrechnung von Leistungen anzeigen</t>
        </is>
      </c>
      <c r="E3012">
        <f>IFERROR(IF(NOT(BTT[[#This Row],[Manuelle Änderung des Verantwortliches TP
(Auswahl - bei Bedarf)]]=""),BTT[[#This Row],[Manuelle Änderung des Verantwortliches TP
(Auswahl - bei Bedarf)]],VLOOKUP(BTT[[#This Row],[Hauptprozess
(Pflichtauswahl)]],Hauptprozesse[],3,FALSE)),"")</f>
        <v/>
      </c>
      <c r="G3012" t="inlineStr">
        <is>
          <t>OE</t>
        </is>
      </c>
      <c r="H3012" t="inlineStr">
        <is>
          <t>CO</t>
        </is>
      </c>
      <c r="I3012" t="inlineStr">
        <is>
          <t>KB23</t>
        </is>
      </c>
      <c r="J3012">
        <f>IFERROR(VLOOKUP(BTT[[#This Row],[Verwendete Transaktion (Pflichtauswahl)]],Transaktionen[[Transaktionen]:[Langtext]],2,FALSE),"")</f>
        <v/>
      </c>
      <c r="V3012">
        <f>IFERROR(VLOOKUP(BTT[[#This Row],[Verwendetes Formular
(Auswahl falls relevant)]],Formulare[[Formularbezeichnung]:[Formularname (technisch)]],2,FALSE),"")</f>
        <v/>
      </c>
      <c r="AK3012">
        <f>IF(BTT[[#This Row],[Subprozess
(optionale Auswahl)]]="","okay",IF(VLOOKUP(BTT[[#This Row],[Subprozess
(optionale Auswahl)]],BPML[[Subprozess]:[Zugeordneter Hauptprozess]],3,FALSE)=BTT[[#This Row],[Hauptprozess
(Pflichtauswahl)]],"okay","falscher Subprozess"))</f>
        <v/>
      </c>
      <c r="AL3012">
        <f>IF(aktives_Teilprojekt="Master","",IF(BTT[[#This Row],[Verantwortliches TP
(automatisch)]]=VLOOKUP(aktives_Teilprojekt,Teilprojekte[[Teilprojekte]:[Kürzel]],2,FALSE),"okay","Hauptprozess anderes TP"))</f>
        <v/>
      </c>
      <c r="AM30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2">
        <f>IFERROR(IF(BTT[[#This Row],[SAP-Modul
(Pflichtauswahl)]]&lt;&gt;VLOOKUP(BTT[[#This Row],[Verwendete Transaktion (Pflichtauswahl)]],Transaktionen[[Transaktionen]:[Modul]],3,FALSE),"Modul anders","okay"),"")</f>
        <v/>
      </c>
      <c r="AP3012">
        <f>IFERROR(IF(COUNTIFS(BTT[Verwendete Transaktion (Pflichtauswahl)],BTT[[#This Row],[Verwendete Transaktion (Pflichtauswahl)]],BTT[SAP-Modul
(Pflichtauswahl)],"&lt;&gt;"&amp;BTT[[#This Row],[SAP-Modul
(Pflichtauswahl)]])&gt;0,"Modul anders","okay"),"")</f>
        <v/>
      </c>
      <c r="AQ3012">
        <f>IFERROR(IF(COUNTIFS(BTT[Verwendete Transaktion (Pflichtauswahl)],BTT[[#This Row],[Verwendete Transaktion (Pflichtauswahl)]],BTT[Verantwortliches TP
(automatisch)],"&lt;&gt;"&amp;BTT[[#This Row],[Verantwortliches TP
(automatisch)]])&gt;0,"Transaktion mehrfach","okay"),"")</f>
        <v/>
      </c>
      <c r="AR3012">
        <f>IFERROR(IF(COUNTIFS(BTT[Verwendete Transaktion (Pflichtauswahl)],BTT[[#This Row],[Verwendete Transaktion (Pflichtauswahl)]],BTT[Verantwortliches TP
(automatisch)],"&lt;&gt;"&amp;VLOOKUP(aktives_Teilprojekt,Teilprojekte[[Teilprojekte]:[Kürzel]],2,FALSE))&gt;0,"Transaktion mehrfach","okay"),"")</f>
        <v/>
      </c>
      <c r="AS3012" t="inlineStr">
        <is>
          <t>FI2983</t>
        </is>
      </c>
    </row>
    <row r="3013">
      <c r="A3013">
        <f>IFERROR(IF(BTT[[#This Row],[Lfd Nr. 
(aus konsolidierter Datei)]]&lt;&gt;"",BTT[[#This Row],[Lfd Nr. 
(aus konsolidierter Datei)]],VLOOKUP(aktives_Teilprojekt,Teilprojekte[[Teilprojekte]:[Kürzel]],2,FALSE)&amp;ROW(BTT[[#This Row],[Lfd Nr.
(automatisch)]])-2),"")</f>
        <v/>
      </c>
      <c r="B3013" t="inlineStr">
        <is>
          <t>Monats- und Jahresabschluss</t>
        </is>
      </c>
      <c r="D3013" t="inlineStr">
        <is>
          <t>Direkte Leistungsver. anzeigen</t>
        </is>
      </c>
      <c r="E3013">
        <f>IFERROR(IF(NOT(BTT[[#This Row],[Manuelle Änderung des Verantwortliches TP
(Auswahl - bei Bedarf)]]=""),BTT[[#This Row],[Manuelle Änderung des Verantwortliches TP
(Auswahl - bei Bedarf)]],VLOOKUP(BTT[[#This Row],[Hauptprozess
(Pflichtauswahl)]],Hauptprozesse[],3,FALSE)),"")</f>
        <v/>
      </c>
      <c r="G3013" t="inlineStr">
        <is>
          <t>OE</t>
        </is>
      </c>
      <c r="H3013" t="inlineStr">
        <is>
          <t>CO</t>
        </is>
      </c>
      <c r="I3013" t="inlineStr">
        <is>
          <t>KB23N</t>
        </is>
      </c>
      <c r="J3013">
        <f>IFERROR(VLOOKUP(BTT[[#This Row],[Verwendete Transaktion (Pflichtauswahl)]],Transaktionen[[Transaktionen]:[Langtext]],2,FALSE),"")</f>
        <v/>
      </c>
      <c r="V3013">
        <f>IFERROR(VLOOKUP(BTT[[#This Row],[Verwendetes Formular
(Auswahl falls relevant)]],Formulare[[Formularbezeichnung]:[Formularname (technisch)]],2,FALSE),"")</f>
        <v/>
      </c>
      <c r="AK3013">
        <f>IF(BTT[[#This Row],[Subprozess
(optionale Auswahl)]]="","okay",IF(VLOOKUP(BTT[[#This Row],[Subprozess
(optionale Auswahl)]],BPML[[Subprozess]:[Zugeordneter Hauptprozess]],3,FALSE)=BTT[[#This Row],[Hauptprozess
(Pflichtauswahl)]],"okay","falscher Subprozess"))</f>
        <v/>
      </c>
      <c r="AL3013">
        <f>IF(aktives_Teilprojekt="Master","",IF(BTT[[#This Row],[Verantwortliches TP
(automatisch)]]=VLOOKUP(aktives_Teilprojekt,Teilprojekte[[Teilprojekte]:[Kürzel]],2,FALSE),"okay","Hauptprozess anderes TP"))</f>
        <v/>
      </c>
      <c r="AM30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3">
        <f>IFERROR(IF(BTT[[#This Row],[SAP-Modul
(Pflichtauswahl)]]&lt;&gt;VLOOKUP(BTT[[#This Row],[Verwendete Transaktion (Pflichtauswahl)]],Transaktionen[[Transaktionen]:[Modul]],3,FALSE),"Modul anders","okay"),"")</f>
        <v/>
      </c>
      <c r="AP3013">
        <f>IFERROR(IF(COUNTIFS(BTT[Verwendete Transaktion (Pflichtauswahl)],BTT[[#This Row],[Verwendete Transaktion (Pflichtauswahl)]],BTT[SAP-Modul
(Pflichtauswahl)],"&lt;&gt;"&amp;BTT[[#This Row],[SAP-Modul
(Pflichtauswahl)]])&gt;0,"Modul anders","okay"),"")</f>
        <v/>
      </c>
      <c r="AQ3013">
        <f>IFERROR(IF(COUNTIFS(BTT[Verwendete Transaktion (Pflichtauswahl)],BTT[[#This Row],[Verwendete Transaktion (Pflichtauswahl)]],BTT[Verantwortliches TP
(automatisch)],"&lt;&gt;"&amp;BTT[[#This Row],[Verantwortliches TP
(automatisch)]])&gt;0,"Transaktion mehrfach","okay"),"")</f>
        <v/>
      </c>
      <c r="AR3013">
        <f>IFERROR(IF(COUNTIFS(BTT[Verwendete Transaktion (Pflichtauswahl)],BTT[[#This Row],[Verwendete Transaktion (Pflichtauswahl)]],BTT[Verantwortliches TP
(automatisch)],"&lt;&gt;"&amp;VLOOKUP(aktives_Teilprojekt,Teilprojekte[[Teilprojekte]:[Kürzel]],2,FALSE))&gt;0,"Transaktion mehrfach","okay"),"")</f>
        <v/>
      </c>
      <c r="AS3013" t="inlineStr">
        <is>
          <t>FI2984</t>
        </is>
      </c>
    </row>
    <row r="3014">
      <c r="A3014">
        <f>IFERROR(IF(BTT[[#This Row],[Lfd Nr. 
(aus konsolidierter Datei)]]&lt;&gt;"",BTT[[#This Row],[Lfd Nr. 
(aus konsolidierter Datei)]],VLOOKUP(aktives_Teilprojekt,Teilprojekte[[Teilprojekte]:[Kürzel]],2,FALSE)&amp;ROW(BTT[[#This Row],[Lfd Nr.
(automatisch)]])-2),"")</f>
        <v/>
      </c>
      <c r="B3014" t="inlineStr">
        <is>
          <t>Monats- und Jahresabschluss</t>
        </is>
      </c>
      <c r="D3014" t="inlineStr">
        <is>
          <t>Direkte Leistungsver. stornieren</t>
        </is>
      </c>
      <c r="E3014">
        <f>IFERROR(IF(NOT(BTT[[#This Row],[Manuelle Änderung des Verantwortliches TP
(Auswahl - bei Bedarf)]]=""),BTT[[#This Row],[Manuelle Änderung des Verantwortliches TP
(Auswahl - bei Bedarf)]],VLOOKUP(BTT[[#This Row],[Hauptprozess
(Pflichtauswahl)]],Hauptprozesse[],3,FALSE)),"")</f>
        <v/>
      </c>
      <c r="G3014" t="inlineStr">
        <is>
          <t>OE</t>
        </is>
      </c>
      <c r="H3014" t="inlineStr">
        <is>
          <t>CO</t>
        </is>
      </c>
      <c r="I3014" t="inlineStr">
        <is>
          <t>KB24N</t>
        </is>
      </c>
      <c r="J3014">
        <f>IFERROR(VLOOKUP(BTT[[#This Row],[Verwendete Transaktion (Pflichtauswahl)]],Transaktionen[[Transaktionen]:[Langtext]],2,FALSE),"")</f>
        <v/>
      </c>
      <c r="V3014">
        <f>IFERROR(VLOOKUP(BTT[[#This Row],[Verwendetes Formular
(Auswahl falls relevant)]],Formulare[[Formularbezeichnung]:[Formularname (technisch)]],2,FALSE),"")</f>
        <v/>
      </c>
      <c r="AK3014">
        <f>IF(BTT[[#This Row],[Subprozess
(optionale Auswahl)]]="","okay",IF(VLOOKUP(BTT[[#This Row],[Subprozess
(optionale Auswahl)]],BPML[[Subprozess]:[Zugeordneter Hauptprozess]],3,FALSE)=BTT[[#This Row],[Hauptprozess
(Pflichtauswahl)]],"okay","falscher Subprozess"))</f>
        <v/>
      </c>
      <c r="AL3014">
        <f>IF(aktives_Teilprojekt="Master","",IF(BTT[[#This Row],[Verantwortliches TP
(automatisch)]]=VLOOKUP(aktives_Teilprojekt,Teilprojekte[[Teilprojekte]:[Kürzel]],2,FALSE),"okay","Hauptprozess anderes TP"))</f>
        <v/>
      </c>
      <c r="AM30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4">
        <f>IFERROR(IF(BTT[[#This Row],[SAP-Modul
(Pflichtauswahl)]]&lt;&gt;VLOOKUP(BTT[[#This Row],[Verwendete Transaktion (Pflichtauswahl)]],Transaktionen[[Transaktionen]:[Modul]],3,FALSE),"Modul anders","okay"),"")</f>
        <v/>
      </c>
      <c r="AP3014">
        <f>IFERROR(IF(COUNTIFS(BTT[Verwendete Transaktion (Pflichtauswahl)],BTT[[#This Row],[Verwendete Transaktion (Pflichtauswahl)]],BTT[SAP-Modul
(Pflichtauswahl)],"&lt;&gt;"&amp;BTT[[#This Row],[SAP-Modul
(Pflichtauswahl)]])&gt;0,"Modul anders","okay"),"")</f>
        <v/>
      </c>
      <c r="AQ3014">
        <f>IFERROR(IF(COUNTIFS(BTT[Verwendete Transaktion (Pflichtauswahl)],BTT[[#This Row],[Verwendete Transaktion (Pflichtauswahl)]],BTT[Verantwortliches TP
(automatisch)],"&lt;&gt;"&amp;BTT[[#This Row],[Verantwortliches TP
(automatisch)]])&gt;0,"Transaktion mehrfach","okay"),"")</f>
        <v/>
      </c>
      <c r="AR3014">
        <f>IFERROR(IF(COUNTIFS(BTT[Verwendete Transaktion (Pflichtauswahl)],BTT[[#This Row],[Verwendete Transaktion (Pflichtauswahl)]],BTT[Verantwortliches TP
(automatisch)],"&lt;&gt;"&amp;VLOOKUP(aktives_Teilprojekt,Teilprojekte[[Teilprojekte]:[Kürzel]],2,FALSE))&gt;0,"Transaktion mehrfach","okay"),"")</f>
        <v/>
      </c>
      <c r="AS3014" t="inlineStr">
        <is>
          <t>FI2985</t>
        </is>
      </c>
    </row>
    <row r="3015">
      <c r="A3015">
        <f>IFERROR(IF(BTT[[#This Row],[Lfd Nr. 
(aus konsolidierter Datei)]]&lt;&gt;"",BTT[[#This Row],[Lfd Nr. 
(aus konsolidierter Datei)]],VLOOKUP(aktives_Teilprojekt,Teilprojekte[[Teilprojekte]:[Kürzel]],2,FALSE)&amp;ROW(BTT[[#This Row],[Lfd Nr.
(automatisch)]])-2),"")</f>
        <v/>
      </c>
      <c r="B3015" t="inlineStr">
        <is>
          <t>Monats- und Jahresabschluss</t>
        </is>
      </c>
      <c r="D3015" t="inlineStr">
        <is>
          <t>Statistische Kennzahlen anzeigen</t>
        </is>
      </c>
      <c r="E3015">
        <f>IFERROR(IF(NOT(BTT[[#This Row],[Manuelle Änderung des Verantwortliches TP
(Auswahl - bei Bedarf)]]=""),BTT[[#This Row],[Manuelle Änderung des Verantwortliches TP
(Auswahl - bei Bedarf)]],VLOOKUP(BTT[[#This Row],[Hauptprozess
(Pflichtauswahl)]],Hauptprozesse[],3,FALSE)),"")</f>
        <v/>
      </c>
      <c r="G3015" t="inlineStr">
        <is>
          <t>OE</t>
        </is>
      </c>
      <c r="H3015" t="inlineStr">
        <is>
          <t>CO</t>
        </is>
      </c>
      <c r="I3015" t="inlineStr">
        <is>
          <t>KB33N</t>
        </is>
      </c>
      <c r="J3015">
        <f>IFERROR(VLOOKUP(BTT[[#This Row],[Verwendete Transaktion (Pflichtauswahl)]],Transaktionen[[Transaktionen]:[Langtext]],2,FALSE),"")</f>
        <v/>
      </c>
      <c r="V3015">
        <f>IFERROR(VLOOKUP(BTT[[#This Row],[Verwendetes Formular
(Auswahl falls relevant)]],Formulare[[Formularbezeichnung]:[Formularname (technisch)]],2,FALSE),"")</f>
        <v/>
      </c>
      <c r="AK3015">
        <f>IF(BTT[[#This Row],[Subprozess
(optionale Auswahl)]]="","okay",IF(VLOOKUP(BTT[[#This Row],[Subprozess
(optionale Auswahl)]],BPML[[Subprozess]:[Zugeordneter Hauptprozess]],3,FALSE)=BTT[[#This Row],[Hauptprozess
(Pflichtauswahl)]],"okay","falscher Subprozess"))</f>
        <v/>
      </c>
      <c r="AL3015">
        <f>IF(aktives_Teilprojekt="Master","",IF(BTT[[#This Row],[Verantwortliches TP
(automatisch)]]=VLOOKUP(aktives_Teilprojekt,Teilprojekte[[Teilprojekte]:[Kürzel]],2,FALSE),"okay","Hauptprozess anderes TP"))</f>
        <v/>
      </c>
      <c r="AM30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5">
        <f>IFERROR(IF(BTT[[#This Row],[SAP-Modul
(Pflichtauswahl)]]&lt;&gt;VLOOKUP(BTT[[#This Row],[Verwendete Transaktion (Pflichtauswahl)]],Transaktionen[[Transaktionen]:[Modul]],3,FALSE),"Modul anders","okay"),"")</f>
        <v/>
      </c>
      <c r="AP3015">
        <f>IFERROR(IF(COUNTIFS(BTT[Verwendete Transaktion (Pflichtauswahl)],BTT[[#This Row],[Verwendete Transaktion (Pflichtauswahl)]],BTT[SAP-Modul
(Pflichtauswahl)],"&lt;&gt;"&amp;BTT[[#This Row],[SAP-Modul
(Pflichtauswahl)]])&gt;0,"Modul anders","okay"),"")</f>
        <v/>
      </c>
      <c r="AQ3015">
        <f>IFERROR(IF(COUNTIFS(BTT[Verwendete Transaktion (Pflichtauswahl)],BTT[[#This Row],[Verwendete Transaktion (Pflichtauswahl)]],BTT[Verantwortliches TP
(automatisch)],"&lt;&gt;"&amp;BTT[[#This Row],[Verantwortliches TP
(automatisch)]])&gt;0,"Transaktion mehrfach","okay"),"")</f>
        <v/>
      </c>
      <c r="AR3015">
        <f>IFERROR(IF(COUNTIFS(BTT[Verwendete Transaktion (Pflichtauswahl)],BTT[[#This Row],[Verwendete Transaktion (Pflichtauswahl)]],BTT[Verantwortliches TP
(automatisch)],"&lt;&gt;"&amp;VLOOKUP(aktives_Teilprojekt,Teilprojekte[[Teilprojekte]:[Kürzel]],2,FALSE))&gt;0,"Transaktion mehrfach","okay"),"")</f>
        <v/>
      </c>
      <c r="AS3015" t="inlineStr">
        <is>
          <t>FI2986</t>
        </is>
      </c>
    </row>
    <row r="3016">
      <c r="A3016">
        <f>IFERROR(IF(BTT[[#This Row],[Lfd Nr. 
(aus konsolidierter Datei)]]&lt;&gt;"",BTT[[#This Row],[Lfd Nr. 
(aus konsolidierter Datei)]],VLOOKUP(aktives_Teilprojekt,Teilprojekte[[Teilprojekte]:[Kürzel]],2,FALSE)&amp;ROW(BTT[[#This Row],[Lfd Nr.
(automatisch)]])-2),"")</f>
        <v/>
      </c>
      <c r="B3016" t="inlineStr">
        <is>
          <t>Monats- und Jahresabschluss</t>
        </is>
      </c>
      <c r="D3016" t="inlineStr">
        <is>
          <t>Statistische Kennzahlen stornieren</t>
        </is>
      </c>
      <c r="E3016">
        <f>IFERROR(IF(NOT(BTT[[#This Row],[Manuelle Änderung des Verantwortliches TP
(Auswahl - bei Bedarf)]]=""),BTT[[#This Row],[Manuelle Änderung des Verantwortliches TP
(Auswahl - bei Bedarf)]],VLOOKUP(BTT[[#This Row],[Hauptprozess
(Pflichtauswahl)]],Hauptprozesse[],3,FALSE)),"")</f>
        <v/>
      </c>
      <c r="G3016" t="inlineStr">
        <is>
          <t>OE</t>
        </is>
      </c>
      <c r="H3016" t="inlineStr">
        <is>
          <t>CO</t>
        </is>
      </c>
      <c r="I3016" t="inlineStr">
        <is>
          <t>KB34N</t>
        </is>
      </c>
      <c r="J3016">
        <f>IFERROR(VLOOKUP(BTT[[#This Row],[Verwendete Transaktion (Pflichtauswahl)]],Transaktionen[[Transaktionen]:[Langtext]],2,FALSE),"")</f>
        <v/>
      </c>
      <c r="V3016">
        <f>IFERROR(VLOOKUP(BTT[[#This Row],[Verwendetes Formular
(Auswahl falls relevant)]],Formulare[[Formularbezeichnung]:[Formularname (technisch)]],2,FALSE),"")</f>
        <v/>
      </c>
      <c r="AK3016">
        <f>IF(BTT[[#This Row],[Subprozess
(optionale Auswahl)]]="","okay",IF(VLOOKUP(BTT[[#This Row],[Subprozess
(optionale Auswahl)]],BPML[[Subprozess]:[Zugeordneter Hauptprozess]],3,FALSE)=BTT[[#This Row],[Hauptprozess
(Pflichtauswahl)]],"okay","falscher Subprozess"))</f>
        <v/>
      </c>
      <c r="AL3016">
        <f>IF(aktives_Teilprojekt="Master","",IF(BTT[[#This Row],[Verantwortliches TP
(automatisch)]]=VLOOKUP(aktives_Teilprojekt,Teilprojekte[[Teilprojekte]:[Kürzel]],2,FALSE),"okay","Hauptprozess anderes TP"))</f>
        <v/>
      </c>
      <c r="AM30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6">
        <f>IFERROR(IF(BTT[[#This Row],[SAP-Modul
(Pflichtauswahl)]]&lt;&gt;VLOOKUP(BTT[[#This Row],[Verwendete Transaktion (Pflichtauswahl)]],Transaktionen[[Transaktionen]:[Modul]],3,FALSE),"Modul anders","okay"),"")</f>
        <v/>
      </c>
      <c r="AP3016">
        <f>IFERROR(IF(COUNTIFS(BTT[Verwendete Transaktion (Pflichtauswahl)],BTT[[#This Row],[Verwendete Transaktion (Pflichtauswahl)]],BTT[SAP-Modul
(Pflichtauswahl)],"&lt;&gt;"&amp;BTT[[#This Row],[SAP-Modul
(Pflichtauswahl)]])&gt;0,"Modul anders","okay"),"")</f>
        <v/>
      </c>
      <c r="AQ3016">
        <f>IFERROR(IF(COUNTIFS(BTT[Verwendete Transaktion (Pflichtauswahl)],BTT[[#This Row],[Verwendete Transaktion (Pflichtauswahl)]],BTT[Verantwortliches TP
(automatisch)],"&lt;&gt;"&amp;BTT[[#This Row],[Verantwortliches TP
(automatisch)]])&gt;0,"Transaktion mehrfach","okay"),"")</f>
        <v/>
      </c>
      <c r="AR3016">
        <f>IFERROR(IF(COUNTIFS(BTT[Verwendete Transaktion (Pflichtauswahl)],BTT[[#This Row],[Verwendete Transaktion (Pflichtauswahl)]],BTT[Verantwortliches TP
(automatisch)],"&lt;&gt;"&amp;VLOOKUP(aktives_Teilprojekt,Teilprojekte[[Teilprojekte]:[Kürzel]],2,FALSE))&gt;0,"Transaktion mehrfach","okay"),"")</f>
        <v/>
      </c>
      <c r="AS3016" t="inlineStr">
        <is>
          <t>FI2987</t>
        </is>
      </c>
    </row>
    <row r="3017">
      <c r="A3017">
        <f>IFERROR(IF(BTT[[#This Row],[Lfd Nr. 
(aus konsolidierter Datei)]]&lt;&gt;"",BTT[[#This Row],[Lfd Nr. 
(aus konsolidierter Datei)]],VLOOKUP(aktives_Teilprojekt,Teilprojekte[[Teilprojekte]:[Kürzel]],2,FALSE)&amp;ROW(BTT[[#This Row],[Lfd Nr.
(automatisch)]])-2),"")</f>
        <v/>
      </c>
      <c r="B3017" t="inlineStr">
        <is>
          <t>Monats- und Jahresabschluss</t>
        </is>
      </c>
      <c r="D3017" t="inlineStr">
        <is>
          <t>Manuelle Umbuchung Erlöse erfassen</t>
        </is>
      </c>
      <c r="E3017">
        <f>IFERROR(IF(NOT(BTT[[#This Row],[Manuelle Änderung des Verantwortliches TP
(Auswahl - bei Bedarf)]]=""),BTT[[#This Row],[Manuelle Änderung des Verantwortliches TP
(Auswahl - bei Bedarf)]],VLOOKUP(BTT[[#This Row],[Hauptprozess
(Pflichtauswahl)]],Hauptprozesse[],3,FALSE)),"")</f>
        <v/>
      </c>
      <c r="G3017" t="inlineStr">
        <is>
          <t>OE</t>
        </is>
      </c>
      <c r="H3017" t="inlineStr">
        <is>
          <t>CO</t>
        </is>
      </c>
      <c r="I3017" t="inlineStr">
        <is>
          <t>KB41N</t>
        </is>
      </c>
      <c r="J3017">
        <f>IFERROR(VLOOKUP(BTT[[#This Row],[Verwendete Transaktion (Pflichtauswahl)]],Transaktionen[[Transaktionen]:[Langtext]],2,FALSE),"")</f>
        <v/>
      </c>
      <c r="V3017">
        <f>IFERROR(VLOOKUP(BTT[[#This Row],[Verwendetes Formular
(Auswahl falls relevant)]],Formulare[[Formularbezeichnung]:[Formularname (technisch)]],2,FALSE),"")</f>
        <v/>
      </c>
      <c r="AK3017">
        <f>IF(BTT[[#This Row],[Subprozess
(optionale Auswahl)]]="","okay",IF(VLOOKUP(BTT[[#This Row],[Subprozess
(optionale Auswahl)]],BPML[[Subprozess]:[Zugeordneter Hauptprozess]],3,FALSE)=BTT[[#This Row],[Hauptprozess
(Pflichtauswahl)]],"okay","falscher Subprozess"))</f>
        <v/>
      </c>
      <c r="AL3017">
        <f>IF(aktives_Teilprojekt="Master","",IF(BTT[[#This Row],[Verantwortliches TP
(automatisch)]]=VLOOKUP(aktives_Teilprojekt,Teilprojekte[[Teilprojekte]:[Kürzel]],2,FALSE),"okay","Hauptprozess anderes TP"))</f>
        <v/>
      </c>
      <c r="AM30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7">
        <f>IFERROR(IF(BTT[[#This Row],[SAP-Modul
(Pflichtauswahl)]]&lt;&gt;VLOOKUP(BTT[[#This Row],[Verwendete Transaktion (Pflichtauswahl)]],Transaktionen[[Transaktionen]:[Modul]],3,FALSE),"Modul anders","okay"),"")</f>
        <v/>
      </c>
      <c r="AP3017">
        <f>IFERROR(IF(COUNTIFS(BTT[Verwendete Transaktion (Pflichtauswahl)],BTT[[#This Row],[Verwendete Transaktion (Pflichtauswahl)]],BTT[SAP-Modul
(Pflichtauswahl)],"&lt;&gt;"&amp;BTT[[#This Row],[SAP-Modul
(Pflichtauswahl)]])&gt;0,"Modul anders","okay"),"")</f>
        <v/>
      </c>
      <c r="AQ3017">
        <f>IFERROR(IF(COUNTIFS(BTT[Verwendete Transaktion (Pflichtauswahl)],BTT[[#This Row],[Verwendete Transaktion (Pflichtauswahl)]],BTT[Verantwortliches TP
(automatisch)],"&lt;&gt;"&amp;BTT[[#This Row],[Verantwortliches TP
(automatisch)]])&gt;0,"Transaktion mehrfach","okay"),"")</f>
        <v/>
      </c>
      <c r="AR3017">
        <f>IFERROR(IF(COUNTIFS(BTT[Verwendete Transaktion (Pflichtauswahl)],BTT[[#This Row],[Verwendete Transaktion (Pflichtauswahl)]],BTT[Verantwortliches TP
(automatisch)],"&lt;&gt;"&amp;VLOOKUP(aktives_Teilprojekt,Teilprojekte[[Teilprojekte]:[Kürzel]],2,FALSE))&gt;0,"Transaktion mehrfach","okay"),"")</f>
        <v/>
      </c>
      <c r="AS3017" t="inlineStr">
        <is>
          <t>FI2988</t>
        </is>
      </c>
    </row>
    <row r="3018">
      <c r="A3018">
        <f>IFERROR(IF(BTT[[#This Row],[Lfd Nr. 
(aus konsolidierter Datei)]]&lt;&gt;"",BTT[[#This Row],[Lfd Nr. 
(aus konsolidierter Datei)]],VLOOKUP(aktives_Teilprojekt,Teilprojekte[[Teilprojekte]:[Kürzel]],2,FALSE)&amp;ROW(BTT[[#This Row],[Lfd Nr.
(automatisch)]])-2),"")</f>
        <v/>
      </c>
      <c r="B3018" t="inlineStr">
        <is>
          <t>Monats- und Jahresabschluss</t>
        </is>
      </c>
      <c r="D3018" t="inlineStr">
        <is>
          <t>Manuelle Umbuchung Erlöse anzeigen</t>
        </is>
      </c>
      <c r="E3018">
        <f>IFERROR(IF(NOT(BTT[[#This Row],[Manuelle Änderung des Verantwortliches TP
(Auswahl - bei Bedarf)]]=""),BTT[[#This Row],[Manuelle Änderung des Verantwortliches TP
(Auswahl - bei Bedarf)]],VLOOKUP(BTT[[#This Row],[Hauptprozess
(Pflichtauswahl)]],Hauptprozesse[],3,FALSE)),"")</f>
        <v/>
      </c>
      <c r="G3018" t="inlineStr">
        <is>
          <t>OE</t>
        </is>
      </c>
      <c r="H3018" t="inlineStr">
        <is>
          <t>CO</t>
        </is>
      </c>
      <c r="I3018" t="inlineStr">
        <is>
          <t>KB43N</t>
        </is>
      </c>
      <c r="J3018">
        <f>IFERROR(VLOOKUP(BTT[[#This Row],[Verwendete Transaktion (Pflichtauswahl)]],Transaktionen[[Transaktionen]:[Langtext]],2,FALSE),"")</f>
        <v/>
      </c>
      <c r="V3018">
        <f>IFERROR(VLOOKUP(BTT[[#This Row],[Verwendetes Formular
(Auswahl falls relevant)]],Formulare[[Formularbezeichnung]:[Formularname (technisch)]],2,FALSE),"")</f>
        <v/>
      </c>
      <c r="AK3018">
        <f>IF(BTT[[#This Row],[Subprozess
(optionale Auswahl)]]="","okay",IF(VLOOKUP(BTT[[#This Row],[Subprozess
(optionale Auswahl)]],BPML[[Subprozess]:[Zugeordneter Hauptprozess]],3,FALSE)=BTT[[#This Row],[Hauptprozess
(Pflichtauswahl)]],"okay","falscher Subprozess"))</f>
        <v/>
      </c>
      <c r="AL3018">
        <f>IF(aktives_Teilprojekt="Master","",IF(BTT[[#This Row],[Verantwortliches TP
(automatisch)]]=VLOOKUP(aktives_Teilprojekt,Teilprojekte[[Teilprojekte]:[Kürzel]],2,FALSE),"okay","Hauptprozess anderes TP"))</f>
        <v/>
      </c>
      <c r="AM30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8">
        <f>IFERROR(IF(BTT[[#This Row],[SAP-Modul
(Pflichtauswahl)]]&lt;&gt;VLOOKUP(BTT[[#This Row],[Verwendete Transaktion (Pflichtauswahl)]],Transaktionen[[Transaktionen]:[Modul]],3,FALSE),"Modul anders","okay"),"")</f>
        <v/>
      </c>
      <c r="AP3018">
        <f>IFERROR(IF(COUNTIFS(BTT[Verwendete Transaktion (Pflichtauswahl)],BTT[[#This Row],[Verwendete Transaktion (Pflichtauswahl)]],BTT[SAP-Modul
(Pflichtauswahl)],"&lt;&gt;"&amp;BTT[[#This Row],[SAP-Modul
(Pflichtauswahl)]])&gt;0,"Modul anders","okay"),"")</f>
        <v/>
      </c>
      <c r="AQ3018">
        <f>IFERROR(IF(COUNTIFS(BTT[Verwendete Transaktion (Pflichtauswahl)],BTT[[#This Row],[Verwendete Transaktion (Pflichtauswahl)]],BTT[Verantwortliches TP
(automatisch)],"&lt;&gt;"&amp;BTT[[#This Row],[Verantwortliches TP
(automatisch)]])&gt;0,"Transaktion mehrfach","okay"),"")</f>
        <v/>
      </c>
      <c r="AR3018">
        <f>IFERROR(IF(COUNTIFS(BTT[Verwendete Transaktion (Pflichtauswahl)],BTT[[#This Row],[Verwendete Transaktion (Pflichtauswahl)]],BTT[Verantwortliches TP
(automatisch)],"&lt;&gt;"&amp;VLOOKUP(aktives_Teilprojekt,Teilprojekte[[Teilprojekte]:[Kürzel]],2,FALSE))&gt;0,"Transaktion mehrfach","okay"),"")</f>
        <v/>
      </c>
      <c r="AS3018" t="inlineStr">
        <is>
          <t>FI2989</t>
        </is>
      </c>
    </row>
    <row r="3019">
      <c r="A3019">
        <f>IFERROR(IF(BTT[[#This Row],[Lfd Nr. 
(aus konsolidierter Datei)]]&lt;&gt;"",BTT[[#This Row],[Lfd Nr. 
(aus konsolidierter Datei)]],VLOOKUP(aktives_Teilprojekt,Teilprojekte[[Teilprojekte]:[Kürzel]],2,FALSE)&amp;ROW(BTT[[#This Row],[Lfd Nr.
(automatisch)]])-2),"")</f>
        <v/>
      </c>
      <c r="B3019" t="inlineStr">
        <is>
          <t>Monats- und Jahresabschluss</t>
        </is>
      </c>
      <c r="D3019" t="inlineStr">
        <is>
          <t>Erfassung von Leistungen anzeigen</t>
        </is>
      </c>
      <c r="E3019">
        <f>IFERROR(IF(NOT(BTT[[#This Row],[Manuelle Änderung des Verantwortliches TP
(Auswahl - bei Bedarf)]]=""),BTT[[#This Row],[Manuelle Änderung des Verantwortliches TP
(Auswahl - bei Bedarf)]],VLOOKUP(BTT[[#This Row],[Hauptprozess
(Pflichtauswahl)]],Hauptprozesse[],3,FALSE)),"")</f>
        <v/>
      </c>
      <c r="G3019" t="inlineStr">
        <is>
          <t>OE</t>
        </is>
      </c>
      <c r="H3019" t="inlineStr">
        <is>
          <t>CO</t>
        </is>
      </c>
      <c r="I3019" t="inlineStr">
        <is>
          <t>KB53</t>
        </is>
      </c>
      <c r="J3019">
        <f>IFERROR(VLOOKUP(BTT[[#This Row],[Verwendete Transaktion (Pflichtauswahl)]],Transaktionen[[Transaktionen]:[Langtext]],2,FALSE),"")</f>
        <v/>
      </c>
      <c r="V3019">
        <f>IFERROR(VLOOKUP(BTT[[#This Row],[Verwendetes Formular
(Auswahl falls relevant)]],Formulare[[Formularbezeichnung]:[Formularname (technisch)]],2,FALSE),"")</f>
        <v/>
      </c>
      <c r="AK3019">
        <f>IF(BTT[[#This Row],[Subprozess
(optionale Auswahl)]]="","okay",IF(VLOOKUP(BTT[[#This Row],[Subprozess
(optionale Auswahl)]],BPML[[Subprozess]:[Zugeordneter Hauptprozess]],3,FALSE)=BTT[[#This Row],[Hauptprozess
(Pflichtauswahl)]],"okay","falscher Subprozess"))</f>
        <v/>
      </c>
      <c r="AL3019">
        <f>IF(aktives_Teilprojekt="Master","",IF(BTT[[#This Row],[Verantwortliches TP
(automatisch)]]=VLOOKUP(aktives_Teilprojekt,Teilprojekte[[Teilprojekte]:[Kürzel]],2,FALSE),"okay","Hauptprozess anderes TP"))</f>
        <v/>
      </c>
      <c r="AM30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19">
        <f>IFERROR(IF(BTT[[#This Row],[SAP-Modul
(Pflichtauswahl)]]&lt;&gt;VLOOKUP(BTT[[#This Row],[Verwendete Transaktion (Pflichtauswahl)]],Transaktionen[[Transaktionen]:[Modul]],3,FALSE),"Modul anders","okay"),"")</f>
        <v/>
      </c>
      <c r="AP3019">
        <f>IFERROR(IF(COUNTIFS(BTT[Verwendete Transaktion (Pflichtauswahl)],BTT[[#This Row],[Verwendete Transaktion (Pflichtauswahl)]],BTT[SAP-Modul
(Pflichtauswahl)],"&lt;&gt;"&amp;BTT[[#This Row],[SAP-Modul
(Pflichtauswahl)]])&gt;0,"Modul anders","okay"),"")</f>
        <v/>
      </c>
      <c r="AQ3019">
        <f>IFERROR(IF(COUNTIFS(BTT[Verwendete Transaktion (Pflichtauswahl)],BTT[[#This Row],[Verwendete Transaktion (Pflichtauswahl)]],BTT[Verantwortliches TP
(automatisch)],"&lt;&gt;"&amp;BTT[[#This Row],[Verantwortliches TP
(automatisch)]])&gt;0,"Transaktion mehrfach","okay"),"")</f>
        <v/>
      </c>
      <c r="AR3019">
        <f>IFERROR(IF(COUNTIFS(BTT[Verwendete Transaktion (Pflichtauswahl)],BTT[[#This Row],[Verwendete Transaktion (Pflichtauswahl)]],BTT[Verantwortliches TP
(automatisch)],"&lt;&gt;"&amp;VLOOKUP(aktives_Teilprojekt,Teilprojekte[[Teilprojekte]:[Kürzel]],2,FALSE))&gt;0,"Transaktion mehrfach","okay"),"")</f>
        <v/>
      </c>
      <c r="AS3019" t="inlineStr">
        <is>
          <t>FI2990</t>
        </is>
      </c>
    </row>
    <row r="3020">
      <c r="A3020">
        <f>IFERROR(IF(BTT[[#This Row],[Lfd Nr. 
(aus konsolidierter Datei)]]&lt;&gt;"",BTT[[#This Row],[Lfd Nr. 
(aus konsolidierter Datei)]],VLOOKUP(aktives_Teilprojekt,Teilprojekte[[Teilprojekte]:[Kürzel]],2,FALSE)&amp;ROW(BTT[[#This Row],[Lfd Nr.
(automatisch)]])-2),"")</f>
        <v/>
      </c>
      <c r="B3020" t="inlineStr">
        <is>
          <t>Monats- und Jahresabschluss</t>
        </is>
      </c>
      <c r="D3020" t="inlineStr">
        <is>
          <t>Umbuchung CO-Einzelposten erfassen</t>
        </is>
      </c>
      <c r="E3020">
        <f>IFERROR(IF(NOT(BTT[[#This Row],[Manuelle Änderung des Verantwortliches TP
(Auswahl - bei Bedarf)]]=""),BTT[[#This Row],[Manuelle Änderung des Verantwortliches TP
(Auswahl - bei Bedarf)]],VLOOKUP(BTT[[#This Row],[Hauptprozess
(Pflichtauswahl)]],Hauptprozesse[],3,FALSE)),"")</f>
        <v/>
      </c>
      <c r="G3020" t="inlineStr">
        <is>
          <t>OE</t>
        </is>
      </c>
      <c r="H3020" t="inlineStr">
        <is>
          <t>CO</t>
        </is>
      </c>
      <c r="I3020" t="inlineStr">
        <is>
          <t>KB61</t>
        </is>
      </c>
      <c r="J3020">
        <f>IFERROR(VLOOKUP(BTT[[#This Row],[Verwendete Transaktion (Pflichtauswahl)]],Transaktionen[[Transaktionen]:[Langtext]],2,FALSE),"")</f>
        <v/>
      </c>
      <c r="V3020">
        <f>IFERROR(VLOOKUP(BTT[[#This Row],[Verwendetes Formular
(Auswahl falls relevant)]],Formulare[[Formularbezeichnung]:[Formularname (technisch)]],2,FALSE),"")</f>
        <v/>
      </c>
      <c r="AK3020">
        <f>IF(BTT[[#This Row],[Subprozess
(optionale Auswahl)]]="","okay",IF(VLOOKUP(BTT[[#This Row],[Subprozess
(optionale Auswahl)]],BPML[[Subprozess]:[Zugeordneter Hauptprozess]],3,FALSE)=BTT[[#This Row],[Hauptprozess
(Pflichtauswahl)]],"okay","falscher Subprozess"))</f>
        <v/>
      </c>
      <c r="AL3020">
        <f>IF(aktives_Teilprojekt="Master","",IF(BTT[[#This Row],[Verantwortliches TP
(automatisch)]]=VLOOKUP(aktives_Teilprojekt,Teilprojekte[[Teilprojekte]:[Kürzel]],2,FALSE),"okay","Hauptprozess anderes TP"))</f>
        <v/>
      </c>
      <c r="AM30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0">
        <f>IFERROR(IF(BTT[[#This Row],[SAP-Modul
(Pflichtauswahl)]]&lt;&gt;VLOOKUP(BTT[[#This Row],[Verwendete Transaktion (Pflichtauswahl)]],Transaktionen[[Transaktionen]:[Modul]],3,FALSE),"Modul anders","okay"),"")</f>
        <v/>
      </c>
      <c r="AP3020">
        <f>IFERROR(IF(COUNTIFS(BTT[Verwendete Transaktion (Pflichtauswahl)],BTT[[#This Row],[Verwendete Transaktion (Pflichtauswahl)]],BTT[SAP-Modul
(Pflichtauswahl)],"&lt;&gt;"&amp;BTT[[#This Row],[SAP-Modul
(Pflichtauswahl)]])&gt;0,"Modul anders","okay"),"")</f>
        <v/>
      </c>
      <c r="AQ3020">
        <f>IFERROR(IF(COUNTIFS(BTT[Verwendete Transaktion (Pflichtauswahl)],BTT[[#This Row],[Verwendete Transaktion (Pflichtauswahl)]],BTT[Verantwortliches TP
(automatisch)],"&lt;&gt;"&amp;BTT[[#This Row],[Verantwortliches TP
(automatisch)]])&gt;0,"Transaktion mehrfach","okay"),"")</f>
        <v/>
      </c>
      <c r="AR3020">
        <f>IFERROR(IF(COUNTIFS(BTT[Verwendete Transaktion (Pflichtauswahl)],BTT[[#This Row],[Verwendete Transaktion (Pflichtauswahl)]],BTT[Verantwortliches TP
(automatisch)],"&lt;&gt;"&amp;VLOOKUP(aktives_Teilprojekt,Teilprojekte[[Teilprojekte]:[Kürzel]],2,FALSE))&gt;0,"Transaktion mehrfach","okay"),"")</f>
        <v/>
      </c>
      <c r="AS3020" t="inlineStr">
        <is>
          <t>FI2991</t>
        </is>
      </c>
    </row>
    <row r="3021">
      <c r="A3021">
        <f>IFERROR(IF(BTT[[#This Row],[Lfd Nr. 
(aus konsolidierter Datei)]]&lt;&gt;"",BTT[[#This Row],[Lfd Nr. 
(aus konsolidierter Datei)]],VLOOKUP(aktives_Teilprojekt,Teilprojekte[[Teilprojekte]:[Kürzel]],2,FALSE)&amp;ROW(BTT[[#This Row],[Lfd Nr.
(automatisch)]])-2),"")</f>
        <v/>
      </c>
      <c r="B3021" t="inlineStr">
        <is>
          <t>Monats- und Jahresabschluss</t>
        </is>
      </c>
      <c r="D3021" t="inlineStr">
        <is>
          <t>Umbuchung CO-Einzelposten anzeigen</t>
        </is>
      </c>
      <c r="E3021">
        <f>IFERROR(IF(NOT(BTT[[#This Row],[Manuelle Änderung des Verantwortliches TP
(Auswahl - bei Bedarf)]]=""),BTT[[#This Row],[Manuelle Änderung des Verantwortliches TP
(Auswahl - bei Bedarf)]],VLOOKUP(BTT[[#This Row],[Hauptprozess
(Pflichtauswahl)]],Hauptprozesse[],3,FALSE)),"")</f>
        <v/>
      </c>
      <c r="G3021" t="inlineStr">
        <is>
          <t>OE</t>
        </is>
      </c>
      <c r="H3021" t="inlineStr">
        <is>
          <t>CO</t>
        </is>
      </c>
      <c r="I3021" t="inlineStr">
        <is>
          <t>KB63</t>
        </is>
      </c>
      <c r="J3021">
        <f>IFERROR(VLOOKUP(BTT[[#This Row],[Verwendete Transaktion (Pflichtauswahl)]],Transaktionen[[Transaktionen]:[Langtext]],2,FALSE),"")</f>
        <v/>
      </c>
      <c r="V3021">
        <f>IFERROR(VLOOKUP(BTT[[#This Row],[Verwendetes Formular
(Auswahl falls relevant)]],Formulare[[Formularbezeichnung]:[Formularname (technisch)]],2,FALSE),"")</f>
        <v/>
      </c>
      <c r="AK3021">
        <f>IF(BTT[[#This Row],[Subprozess
(optionale Auswahl)]]="","okay",IF(VLOOKUP(BTT[[#This Row],[Subprozess
(optionale Auswahl)]],BPML[[Subprozess]:[Zugeordneter Hauptprozess]],3,FALSE)=BTT[[#This Row],[Hauptprozess
(Pflichtauswahl)]],"okay","falscher Subprozess"))</f>
        <v/>
      </c>
      <c r="AL3021">
        <f>IF(aktives_Teilprojekt="Master","",IF(BTT[[#This Row],[Verantwortliches TP
(automatisch)]]=VLOOKUP(aktives_Teilprojekt,Teilprojekte[[Teilprojekte]:[Kürzel]],2,FALSE),"okay","Hauptprozess anderes TP"))</f>
        <v/>
      </c>
      <c r="AM30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1">
        <f>IFERROR(IF(BTT[[#This Row],[SAP-Modul
(Pflichtauswahl)]]&lt;&gt;VLOOKUP(BTT[[#This Row],[Verwendete Transaktion (Pflichtauswahl)]],Transaktionen[[Transaktionen]:[Modul]],3,FALSE),"Modul anders","okay"),"")</f>
        <v/>
      </c>
      <c r="AP3021">
        <f>IFERROR(IF(COUNTIFS(BTT[Verwendete Transaktion (Pflichtauswahl)],BTT[[#This Row],[Verwendete Transaktion (Pflichtauswahl)]],BTT[SAP-Modul
(Pflichtauswahl)],"&lt;&gt;"&amp;BTT[[#This Row],[SAP-Modul
(Pflichtauswahl)]])&gt;0,"Modul anders","okay"),"")</f>
        <v/>
      </c>
      <c r="AQ3021">
        <f>IFERROR(IF(COUNTIFS(BTT[Verwendete Transaktion (Pflichtauswahl)],BTT[[#This Row],[Verwendete Transaktion (Pflichtauswahl)]],BTT[Verantwortliches TP
(automatisch)],"&lt;&gt;"&amp;BTT[[#This Row],[Verantwortliches TP
(automatisch)]])&gt;0,"Transaktion mehrfach","okay"),"")</f>
        <v/>
      </c>
      <c r="AR3021">
        <f>IFERROR(IF(COUNTIFS(BTT[Verwendete Transaktion (Pflichtauswahl)],BTT[[#This Row],[Verwendete Transaktion (Pflichtauswahl)]],BTT[Verantwortliches TP
(automatisch)],"&lt;&gt;"&amp;VLOOKUP(aktives_Teilprojekt,Teilprojekte[[Teilprojekte]:[Kürzel]],2,FALSE))&gt;0,"Transaktion mehrfach","okay"),"")</f>
        <v/>
      </c>
      <c r="AS3021" t="inlineStr">
        <is>
          <t>FI2992</t>
        </is>
      </c>
    </row>
    <row r="3022">
      <c r="A3022">
        <f>IFERROR(IF(BTT[[#This Row],[Lfd Nr. 
(aus konsolidierter Datei)]]&lt;&gt;"",BTT[[#This Row],[Lfd Nr. 
(aus konsolidierter Datei)]],VLOOKUP(aktives_Teilprojekt,Teilprojekte[[Teilprojekte]:[Kürzel]],2,FALSE)&amp;ROW(BTT[[#This Row],[Lfd Nr.
(automatisch)]])-2),"")</f>
        <v/>
      </c>
      <c r="B3022" t="inlineStr">
        <is>
          <t>Monats- und Jahresabschluss</t>
        </is>
      </c>
      <c r="D3022" t="inlineStr">
        <is>
          <t>Umbuchung ILV erfassen</t>
        </is>
      </c>
      <c r="E3022">
        <f>IFERROR(IF(NOT(BTT[[#This Row],[Manuelle Änderung des Verantwortliches TP
(Auswahl - bei Bedarf)]]=""),BTT[[#This Row],[Manuelle Änderung des Verantwortliches TP
(Auswahl - bei Bedarf)]],VLOOKUP(BTT[[#This Row],[Hauptprozess
(Pflichtauswahl)]],Hauptprozesse[],3,FALSE)),"")</f>
        <v/>
      </c>
      <c r="G3022" t="inlineStr">
        <is>
          <t>OE</t>
        </is>
      </c>
      <c r="H3022" t="inlineStr">
        <is>
          <t>CO</t>
        </is>
      </c>
      <c r="I3022" t="inlineStr">
        <is>
          <t>KB65</t>
        </is>
      </c>
      <c r="J3022">
        <f>IFERROR(VLOOKUP(BTT[[#This Row],[Verwendete Transaktion (Pflichtauswahl)]],Transaktionen[[Transaktionen]:[Langtext]],2,FALSE),"")</f>
        <v/>
      </c>
      <c r="V3022">
        <f>IFERROR(VLOOKUP(BTT[[#This Row],[Verwendetes Formular
(Auswahl falls relevant)]],Formulare[[Formularbezeichnung]:[Formularname (technisch)]],2,FALSE),"")</f>
        <v/>
      </c>
      <c r="AK3022">
        <f>IF(BTT[[#This Row],[Subprozess
(optionale Auswahl)]]="","okay",IF(VLOOKUP(BTT[[#This Row],[Subprozess
(optionale Auswahl)]],BPML[[Subprozess]:[Zugeordneter Hauptprozess]],3,FALSE)=BTT[[#This Row],[Hauptprozess
(Pflichtauswahl)]],"okay","falscher Subprozess"))</f>
        <v/>
      </c>
      <c r="AL3022">
        <f>IF(aktives_Teilprojekt="Master","",IF(BTT[[#This Row],[Verantwortliches TP
(automatisch)]]=VLOOKUP(aktives_Teilprojekt,Teilprojekte[[Teilprojekte]:[Kürzel]],2,FALSE),"okay","Hauptprozess anderes TP"))</f>
        <v/>
      </c>
      <c r="AM30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2">
        <f>IFERROR(IF(BTT[[#This Row],[SAP-Modul
(Pflichtauswahl)]]&lt;&gt;VLOOKUP(BTT[[#This Row],[Verwendete Transaktion (Pflichtauswahl)]],Transaktionen[[Transaktionen]:[Modul]],3,FALSE),"Modul anders","okay"),"")</f>
        <v/>
      </c>
      <c r="AP3022">
        <f>IFERROR(IF(COUNTIFS(BTT[Verwendete Transaktion (Pflichtauswahl)],BTT[[#This Row],[Verwendete Transaktion (Pflichtauswahl)]],BTT[SAP-Modul
(Pflichtauswahl)],"&lt;&gt;"&amp;BTT[[#This Row],[SAP-Modul
(Pflichtauswahl)]])&gt;0,"Modul anders","okay"),"")</f>
        <v/>
      </c>
      <c r="AQ3022">
        <f>IFERROR(IF(COUNTIFS(BTT[Verwendete Transaktion (Pflichtauswahl)],BTT[[#This Row],[Verwendete Transaktion (Pflichtauswahl)]],BTT[Verantwortliches TP
(automatisch)],"&lt;&gt;"&amp;BTT[[#This Row],[Verantwortliches TP
(automatisch)]])&gt;0,"Transaktion mehrfach","okay"),"")</f>
        <v/>
      </c>
      <c r="AR3022">
        <f>IFERROR(IF(COUNTIFS(BTT[Verwendete Transaktion (Pflichtauswahl)],BTT[[#This Row],[Verwendete Transaktion (Pflichtauswahl)]],BTT[Verantwortliches TP
(automatisch)],"&lt;&gt;"&amp;VLOOKUP(aktives_Teilprojekt,Teilprojekte[[Teilprojekte]:[Kürzel]],2,FALSE))&gt;0,"Transaktion mehrfach","okay"),"")</f>
        <v/>
      </c>
      <c r="AS3022" t="inlineStr">
        <is>
          <t>FI2993</t>
        </is>
      </c>
    </row>
    <row r="3023">
      <c r="A3023">
        <f>IFERROR(IF(BTT[[#This Row],[Lfd Nr. 
(aus konsolidierter Datei)]]&lt;&gt;"",BTT[[#This Row],[Lfd Nr. 
(aus konsolidierter Datei)]],VLOOKUP(aktives_Teilprojekt,Teilprojekte[[Teilprojekte]:[Kürzel]],2,FALSE)&amp;ROW(BTT[[#This Row],[Lfd Nr.
(automatisch)]])-2),"")</f>
        <v/>
      </c>
      <c r="B3023" t="inlineStr">
        <is>
          <t>Monats- und Jahresabschluss</t>
        </is>
      </c>
      <c r="D3023" t="inlineStr">
        <is>
          <t>Umbuchung ILV anzeigen</t>
        </is>
      </c>
      <c r="E3023">
        <f>IFERROR(IF(NOT(BTT[[#This Row],[Manuelle Änderung des Verantwortliches TP
(Auswahl - bei Bedarf)]]=""),BTT[[#This Row],[Manuelle Änderung des Verantwortliches TP
(Auswahl - bei Bedarf)]],VLOOKUP(BTT[[#This Row],[Hauptprozess
(Pflichtauswahl)]],Hauptprozesse[],3,FALSE)),"")</f>
        <v/>
      </c>
      <c r="G3023" t="inlineStr">
        <is>
          <t>OE</t>
        </is>
      </c>
      <c r="H3023" t="inlineStr">
        <is>
          <t>CO</t>
        </is>
      </c>
      <c r="I3023" t="inlineStr">
        <is>
          <t>KB66</t>
        </is>
      </c>
      <c r="J3023">
        <f>IFERROR(VLOOKUP(BTT[[#This Row],[Verwendete Transaktion (Pflichtauswahl)]],Transaktionen[[Transaktionen]:[Langtext]],2,FALSE),"")</f>
        <v/>
      </c>
      <c r="V3023">
        <f>IFERROR(VLOOKUP(BTT[[#This Row],[Verwendetes Formular
(Auswahl falls relevant)]],Formulare[[Formularbezeichnung]:[Formularname (technisch)]],2,FALSE),"")</f>
        <v/>
      </c>
      <c r="AK3023">
        <f>IF(BTT[[#This Row],[Subprozess
(optionale Auswahl)]]="","okay",IF(VLOOKUP(BTT[[#This Row],[Subprozess
(optionale Auswahl)]],BPML[[Subprozess]:[Zugeordneter Hauptprozess]],3,FALSE)=BTT[[#This Row],[Hauptprozess
(Pflichtauswahl)]],"okay","falscher Subprozess"))</f>
        <v/>
      </c>
      <c r="AL3023">
        <f>IF(aktives_Teilprojekt="Master","",IF(BTT[[#This Row],[Verantwortliches TP
(automatisch)]]=VLOOKUP(aktives_Teilprojekt,Teilprojekte[[Teilprojekte]:[Kürzel]],2,FALSE),"okay","Hauptprozess anderes TP"))</f>
        <v/>
      </c>
      <c r="AM30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3">
        <f>IFERROR(IF(BTT[[#This Row],[SAP-Modul
(Pflichtauswahl)]]&lt;&gt;VLOOKUP(BTT[[#This Row],[Verwendete Transaktion (Pflichtauswahl)]],Transaktionen[[Transaktionen]:[Modul]],3,FALSE),"Modul anders","okay"),"")</f>
        <v/>
      </c>
      <c r="AP3023">
        <f>IFERROR(IF(COUNTIFS(BTT[Verwendete Transaktion (Pflichtauswahl)],BTT[[#This Row],[Verwendete Transaktion (Pflichtauswahl)]],BTT[SAP-Modul
(Pflichtauswahl)],"&lt;&gt;"&amp;BTT[[#This Row],[SAP-Modul
(Pflichtauswahl)]])&gt;0,"Modul anders","okay"),"")</f>
        <v/>
      </c>
      <c r="AQ3023">
        <f>IFERROR(IF(COUNTIFS(BTT[Verwendete Transaktion (Pflichtauswahl)],BTT[[#This Row],[Verwendete Transaktion (Pflichtauswahl)]],BTT[Verantwortliches TP
(automatisch)],"&lt;&gt;"&amp;BTT[[#This Row],[Verantwortliches TP
(automatisch)]])&gt;0,"Transaktion mehrfach","okay"),"")</f>
        <v/>
      </c>
      <c r="AR3023">
        <f>IFERROR(IF(COUNTIFS(BTT[Verwendete Transaktion (Pflichtauswahl)],BTT[[#This Row],[Verwendete Transaktion (Pflichtauswahl)]],BTT[Verantwortliches TP
(automatisch)],"&lt;&gt;"&amp;VLOOKUP(aktives_Teilprojekt,Teilprojekte[[Teilprojekte]:[Kürzel]],2,FALSE))&gt;0,"Transaktion mehrfach","okay"),"")</f>
        <v/>
      </c>
      <c r="AS3023" t="inlineStr">
        <is>
          <t>FI2994</t>
        </is>
      </c>
    </row>
    <row r="3024">
      <c r="A3024">
        <f>IFERROR(IF(BTT[[#This Row],[Lfd Nr. 
(aus konsolidierter Datei)]]&lt;&gt;"",BTT[[#This Row],[Lfd Nr. 
(aus konsolidierter Datei)]],VLOOKUP(aktives_Teilprojekt,Teilprojekte[[Teilprojekte]:[Kürzel]],2,FALSE)&amp;ROW(BTT[[#This Row],[Lfd Nr.
(automatisch)]])-2),"")</f>
        <v/>
      </c>
      <c r="B3024" t="inlineStr">
        <is>
          <t>Monats- und Jahresabschluss</t>
        </is>
      </c>
      <c r="D3024" t="inlineStr">
        <is>
          <t>Zuschläge IST:  Innenauftr. Einzelv.</t>
        </is>
      </c>
      <c r="E3024">
        <f>IFERROR(IF(NOT(BTT[[#This Row],[Manuelle Änderung des Verantwortliches TP
(Auswahl - bei Bedarf)]]=""),BTT[[#This Row],[Manuelle Änderung des Verantwortliches TP
(Auswahl - bei Bedarf)]],VLOOKUP(BTT[[#This Row],[Hauptprozess
(Pflichtauswahl)]],Hauptprozesse[],3,FALSE)),"")</f>
        <v/>
      </c>
      <c r="G3024" t="inlineStr">
        <is>
          <t>OE</t>
        </is>
      </c>
      <c r="H3024" t="inlineStr">
        <is>
          <t>CO</t>
        </is>
      </c>
      <c r="I3024" t="inlineStr">
        <is>
          <t>KGI2</t>
        </is>
      </c>
      <c r="J3024">
        <f>IFERROR(VLOOKUP(BTT[[#This Row],[Verwendete Transaktion (Pflichtauswahl)]],Transaktionen[[Transaktionen]:[Langtext]],2,FALSE),"")</f>
        <v/>
      </c>
      <c r="V3024">
        <f>IFERROR(VLOOKUP(BTT[[#This Row],[Verwendetes Formular
(Auswahl falls relevant)]],Formulare[[Formularbezeichnung]:[Formularname (technisch)]],2,FALSE),"")</f>
        <v/>
      </c>
      <c r="AK3024">
        <f>IF(BTT[[#This Row],[Subprozess
(optionale Auswahl)]]="","okay",IF(VLOOKUP(BTT[[#This Row],[Subprozess
(optionale Auswahl)]],BPML[[Subprozess]:[Zugeordneter Hauptprozess]],3,FALSE)=BTT[[#This Row],[Hauptprozess
(Pflichtauswahl)]],"okay","falscher Subprozess"))</f>
        <v/>
      </c>
      <c r="AL3024">
        <f>IF(aktives_Teilprojekt="Master","",IF(BTT[[#This Row],[Verantwortliches TP
(automatisch)]]=VLOOKUP(aktives_Teilprojekt,Teilprojekte[[Teilprojekte]:[Kürzel]],2,FALSE),"okay","Hauptprozess anderes TP"))</f>
        <v/>
      </c>
      <c r="AM30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4">
        <f>IFERROR(IF(BTT[[#This Row],[SAP-Modul
(Pflichtauswahl)]]&lt;&gt;VLOOKUP(BTT[[#This Row],[Verwendete Transaktion (Pflichtauswahl)]],Transaktionen[[Transaktionen]:[Modul]],3,FALSE),"Modul anders","okay"),"")</f>
        <v/>
      </c>
      <c r="AP3024">
        <f>IFERROR(IF(COUNTIFS(BTT[Verwendete Transaktion (Pflichtauswahl)],BTT[[#This Row],[Verwendete Transaktion (Pflichtauswahl)]],BTT[SAP-Modul
(Pflichtauswahl)],"&lt;&gt;"&amp;BTT[[#This Row],[SAP-Modul
(Pflichtauswahl)]])&gt;0,"Modul anders","okay"),"")</f>
        <v/>
      </c>
      <c r="AQ3024">
        <f>IFERROR(IF(COUNTIFS(BTT[Verwendete Transaktion (Pflichtauswahl)],BTT[[#This Row],[Verwendete Transaktion (Pflichtauswahl)]],BTT[Verantwortliches TP
(automatisch)],"&lt;&gt;"&amp;BTT[[#This Row],[Verantwortliches TP
(automatisch)]])&gt;0,"Transaktion mehrfach","okay"),"")</f>
        <v/>
      </c>
      <c r="AR3024">
        <f>IFERROR(IF(COUNTIFS(BTT[Verwendete Transaktion (Pflichtauswahl)],BTT[[#This Row],[Verwendete Transaktion (Pflichtauswahl)]],BTT[Verantwortliches TP
(automatisch)],"&lt;&gt;"&amp;VLOOKUP(aktives_Teilprojekt,Teilprojekte[[Teilprojekte]:[Kürzel]],2,FALSE))&gt;0,"Transaktion mehrfach","okay"),"")</f>
        <v/>
      </c>
      <c r="AS3024" t="inlineStr">
        <is>
          <t>FI2995</t>
        </is>
      </c>
    </row>
    <row r="3025">
      <c r="A3025">
        <f>IFERROR(IF(BTT[[#This Row],[Lfd Nr. 
(aus konsolidierter Datei)]]&lt;&gt;"",BTT[[#This Row],[Lfd Nr. 
(aus konsolidierter Datei)]],VLOOKUP(aktives_Teilprojekt,Teilprojekte[[Teilprojekte]:[Kürzel]],2,FALSE)&amp;ROW(BTT[[#This Row],[Lfd Nr.
(automatisch)]])-2),"")</f>
        <v/>
      </c>
      <c r="B3025" t="inlineStr">
        <is>
          <t>Monats- und Jahresabschluss</t>
        </is>
      </c>
      <c r="D3025" t="inlineStr">
        <is>
          <t>Ist-Zuschläge:  Innenauftr. Sammelv.</t>
        </is>
      </c>
      <c r="E3025">
        <f>IFERROR(IF(NOT(BTT[[#This Row],[Manuelle Änderung des Verantwortliches TP
(Auswahl - bei Bedarf)]]=""),BTT[[#This Row],[Manuelle Änderung des Verantwortliches TP
(Auswahl - bei Bedarf)]],VLOOKUP(BTT[[#This Row],[Hauptprozess
(Pflichtauswahl)]],Hauptprozesse[],3,FALSE)),"")</f>
        <v/>
      </c>
      <c r="G3025" t="inlineStr">
        <is>
          <t>OE</t>
        </is>
      </c>
      <c r="H3025" t="inlineStr">
        <is>
          <t>CO</t>
        </is>
      </c>
      <c r="I3025" t="inlineStr">
        <is>
          <t>KGI4</t>
        </is>
      </c>
      <c r="J3025">
        <f>IFERROR(VLOOKUP(BTT[[#This Row],[Verwendete Transaktion (Pflichtauswahl)]],Transaktionen[[Transaktionen]:[Langtext]],2,FALSE),"")</f>
        <v/>
      </c>
      <c r="V3025">
        <f>IFERROR(VLOOKUP(BTT[[#This Row],[Verwendetes Formular
(Auswahl falls relevant)]],Formulare[[Formularbezeichnung]:[Formularname (technisch)]],2,FALSE),"")</f>
        <v/>
      </c>
      <c r="AK3025">
        <f>IF(BTT[[#This Row],[Subprozess
(optionale Auswahl)]]="","okay",IF(VLOOKUP(BTT[[#This Row],[Subprozess
(optionale Auswahl)]],BPML[[Subprozess]:[Zugeordneter Hauptprozess]],3,FALSE)=BTT[[#This Row],[Hauptprozess
(Pflichtauswahl)]],"okay","falscher Subprozess"))</f>
        <v/>
      </c>
      <c r="AL3025">
        <f>IF(aktives_Teilprojekt="Master","",IF(BTT[[#This Row],[Verantwortliches TP
(automatisch)]]=VLOOKUP(aktives_Teilprojekt,Teilprojekte[[Teilprojekte]:[Kürzel]],2,FALSE),"okay","Hauptprozess anderes TP"))</f>
        <v/>
      </c>
      <c r="AM30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5">
        <f>IFERROR(IF(BTT[[#This Row],[SAP-Modul
(Pflichtauswahl)]]&lt;&gt;VLOOKUP(BTT[[#This Row],[Verwendete Transaktion (Pflichtauswahl)]],Transaktionen[[Transaktionen]:[Modul]],3,FALSE),"Modul anders","okay"),"")</f>
        <v/>
      </c>
      <c r="AP3025">
        <f>IFERROR(IF(COUNTIFS(BTT[Verwendete Transaktion (Pflichtauswahl)],BTT[[#This Row],[Verwendete Transaktion (Pflichtauswahl)]],BTT[SAP-Modul
(Pflichtauswahl)],"&lt;&gt;"&amp;BTT[[#This Row],[SAP-Modul
(Pflichtauswahl)]])&gt;0,"Modul anders","okay"),"")</f>
        <v/>
      </c>
      <c r="AQ3025">
        <f>IFERROR(IF(COUNTIFS(BTT[Verwendete Transaktion (Pflichtauswahl)],BTT[[#This Row],[Verwendete Transaktion (Pflichtauswahl)]],BTT[Verantwortliches TP
(automatisch)],"&lt;&gt;"&amp;BTT[[#This Row],[Verantwortliches TP
(automatisch)]])&gt;0,"Transaktion mehrfach","okay"),"")</f>
        <v/>
      </c>
      <c r="AR3025">
        <f>IFERROR(IF(COUNTIFS(BTT[Verwendete Transaktion (Pflichtauswahl)],BTT[[#This Row],[Verwendete Transaktion (Pflichtauswahl)]],BTT[Verantwortliches TP
(automatisch)],"&lt;&gt;"&amp;VLOOKUP(aktives_Teilprojekt,Teilprojekte[[Teilprojekte]:[Kürzel]],2,FALSE))&gt;0,"Transaktion mehrfach","okay"),"")</f>
        <v/>
      </c>
      <c r="AS3025" t="inlineStr">
        <is>
          <t>FI2996</t>
        </is>
      </c>
    </row>
    <row r="3026">
      <c r="A3026">
        <f>IFERROR(IF(BTT[[#This Row],[Lfd Nr. 
(aus konsolidierter Datei)]]&lt;&gt;"",BTT[[#This Row],[Lfd Nr. 
(aus konsolidierter Datei)]],VLOOKUP(aktives_Teilprojekt,Teilprojekte[[Teilprojekte]:[Kürzel]],2,FALSE)&amp;ROW(BTT[[#This Row],[Lfd Nr.
(automatisch)]])-2),"")</f>
        <v/>
      </c>
      <c r="B3026" t="inlineStr">
        <is>
          <t>Monats- und Jahresabschluss</t>
        </is>
      </c>
      <c r="D3026" t="inlineStr">
        <is>
          <t>Ist-Abrechnung: Innen-/InstAufträge</t>
        </is>
      </c>
      <c r="E3026">
        <f>IFERROR(IF(NOT(BTT[[#This Row],[Manuelle Änderung des Verantwortliches TP
(Auswahl - bei Bedarf)]]=""),BTT[[#This Row],[Manuelle Änderung des Verantwortliches TP
(Auswahl - bei Bedarf)]],VLOOKUP(BTT[[#This Row],[Hauptprozess
(Pflichtauswahl)]],Hauptprozesse[],3,FALSE)),"")</f>
        <v/>
      </c>
      <c r="G3026" t="inlineStr">
        <is>
          <t>OE</t>
        </is>
      </c>
      <c r="H3026" t="inlineStr">
        <is>
          <t>CO</t>
        </is>
      </c>
      <c r="I3026" t="inlineStr">
        <is>
          <t>KO8G</t>
        </is>
      </c>
      <c r="J3026">
        <f>IFERROR(VLOOKUP(BTT[[#This Row],[Verwendete Transaktion (Pflichtauswahl)]],Transaktionen[[Transaktionen]:[Langtext]],2,FALSE),"")</f>
        <v/>
      </c>
      <c r="V3026">
        <f>IFERROR(VLOOKUP(BTT[[#This Row],[Verwendetes Formular
(Auswahl falls relevant)]],Formulare[[Formularbezeichnung]:[Formularname (technisch)]],2,FALSE),"")</f>
        <v/>
      </c>
      <c r="AK3026">
        <f>IF(BTT[[#This Row],[Subprozess
(optionale Auswahl)]]="","okay",IF(VLOOKUP(BTT[[#This Row],[Subprozess
(optionale Auswahl)]],BPML[[Subprozess]:[Zugeordneter Hauptprozess]],3,FALSE)=BTT[[#This Row],[Hauptprozess
(Pflichtauswahl)]],"okay","falscher Subprozess"))</f>
        <v/>
      </c>
      <c r="AL3026">
        <f>IF(aktives_Teilprojekt="Master","",IF(BTT[[#This Row],[Verantwortliches TP
(automatisch)]]=VLOOKUP(aktives_Teilprojekt,Teilprojekte[[Teilprojekte]:[Kürzel]],2,FALSE),"okay","Hauptprozess anderes TP"))</f>
        <v/>
      </c>
      <c r="AM30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6">
        <f>IFERROR(IF(BTT[[#This Row],[SAP-Modul
(Pflichtauswahl)]]&lt;&gt;VLOOKUP(BTT[[#This Row],[Verwendete Transaktion (Pflichtauswahl)]],Transaktionen[[Transaktionen]:[Modul]],3,FALSE),"Modul anders","okay"),"")</f>
        <v/>
      </c>
      <c r="AP3026">
        <f>IFERROR(IF(COUNTIFS(BTT[Verwendete Transaktion (Pflichtauswahl)],BTT[[#This Row],[Verwendete Transaktion (Pflichtauswahl)]],BTT[SAP-Modul
(Pflichtauswahl)],"&lt;&gt;"&amp;BTT[[#This Row],[SAP-Modul
(Pflichtauswahl)]])&gt;0,"Modul anders","okay"),"")</f>
        <v/>
      </c>
      <c r="AQ3026">
        <f>IFERROR(IF(COUNTIFS(BTT[Verwendete Transaktion (Pflichtauswahl)],BTT[[#This Row],[Verwendete Transaktion (Pflichtauswahl)]],BTT[Verantwortliches TP
(automatisch)],"&lt;&gt;"&amp;BTT[[#This Row],[Verantwortliches TP
(automatisch)]])&gt;0,"Transaktion mehrfach","okay"),"")</f>
        <v/>
      </c>
      <c r="AR3026">
        <f>IFERROR(IF(COUNTIFS(BTT[Verwendete Transaktion (Pflichtauswahl)],BTT[[#This Row],[Verwendete Transaktion (Pflichtauswahl)]],BTT[Verantwortliches TP
(automatisch)],"&lt;&gt;"&amp;VLOOKUP(aktives_Teilprojekt,Teilprojekte[[Teilprojekte]:[Kürzel]],2,FALSE))&gt;0,"Transaktion mehrfach","okay"),"")</f>
        <v/>
      </c>
      <c r="AS3026" t="inlineStr">
        <is>
          <t>FI2997</t>
        </is>
      </c>
    </row>
    <row r="3027">
      <c r="A3027">
        <f>IFERROR(IF(BTT[[#This Row],[Lfd Nr. 
(aus konsolidierter Datei)]]&lt;&gt;"",BTT[[#This Row],[Lfd Nr. 
(aus konsolidierter Datei)]],VLOOKUP(aktives_Teilprojekt,Teilprojekte[[Teilprojekte]:[Kürzel]],2,FALSE)&amp;ROW(BTT[[#This Row],[Lfd Nr.
(automatisch)]])-2),"")</f>
        <v/>
      </c>
      <c r="B3027" t="inlineStr">
        <is>
          <t>Monats- und Jahresabschluss</t>
        </is>
      </c>
      <c r="D3027" t="inlineStr">
        <is>
          <t>Zykluspflege/-übersicht (CCA, ABC)</t>
        </is>
      </c>
      <c r="E3027">
        <f>IFERROR(IF(NOT(BTT[[#This Row],[Manuelle Änderung des Verantwortliches TP
(Auswahl - bei Bedarf)]]=""),BTT[[#This Row],[Manuelle Änderung des Verantwortliches TP
(Auswahl - bei Bedarf)]],VLOOKUP(BTT[[#This Row],[Hauptprozess
(Pflichtauswahl)]],Hauptprozesse[],3,FALSE)),"")</f>
        <v/>
      </c>
      <c r="G3027" t="inlineStr">
        <is>
          <t>OE</t>
        </is>
      </c>
      <c r="H3027" t="inlineStr">
        <is>
          <t>CO</t>
        </is>
      </c>
      <c r="I3027" t="inlineStr">
        <is>
          <t>KSOV</t>
        </is>
      </c>
      <c r="J3027">
        <f>IFERROR(VLOOKUP(BTT[[#This Row],[Verwendete Transaktion (Pflichtauswahl)]],Transaktionen[[Transaktionen]:[Langtext]],2,FALSE),"")</f>
        <v/>
      </c>
      <c r="V3027">
        <f>IFERROR(VLOOKUP(BTT[[#This Row],[Verwendetes Formular
(Auswahl falls relevant)]],Formulare[[Formularbezeichnung]:[Formularname (technisch)]],2,FALSE),"")</f>
        <v/>
      </c>
      <c r="AK3027">
        <f>IF(BTT[[#This Row],[Subprozess
(optionale Auswahl)]]="","okay",IF(VLOOKUP(BTT[[#This Row],[Subprozess
(optionale Auswahl)]],BPML[[Subprozess]:[Zugeordneter Hauptprozess]],3,FALSE)=BTT[[#This Row],[Hauptprozess
(Pflichtauswahl)]],"okay","falscher Subprozess"))</f>
        <v/>
      </c>
      <c r="AL3027">
        <f>IF(aktives_Teilprojekt="Master","",IF(BTT[[#This Row],[Verantwortliches TP
(automatisch)]]=VLOOKUP(aktives_Teilprojekt,Teilprojekte[[Teilprojekte]:[Kürzel]],2,FALSE),"okay","Hauptprozess anderes TP"))</f>
        <v/>
      </c>
      <c r="AM30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7">
        <f>IFERROR(IF(BTT[[#This Row],[SAP-Modul
(Pflichtauswahl)]]&lt;&gt;VLOOKUP(BTT[[#This Row],[Verwendete Transaktion (Pflichtauswahl)]],Transaktionen[[Transaktionen]:[Modul]],3,FALSE),"Modul anders","okay"),"")</f>
        <v/>
      </c>
      <c r="AP3027">
        <f>IFERROR(IF(COUNTIFS(BTT[Verwendete Transaktion (Pflichtauswahl)],BTT[[#This Row],[Verwendete Transaktion (Pflichtauswahl)]],BTT[SAP-Modul
(Pflichtauswahl)],"&lt;&gt;"&amp;BTT[[#This Row],[SAP-Modul
(Pflichtauswahl)]])&gt;0,"Modul anders","okay"),"")</f>
        <v/>
      </c>
      <c r="AQ3027">
        <f>IFERROR(IF(COUNTIFS(BTT[Verwendete Transaktion (Pflichtauswahl)],BTT[[#This Row],[Verwendete Transaktion (Pflichtauswahl)]],BTT[Verantwortliches TP
(automatisch)],"&lt;&gt;"&amp;BTT[[#This Row],[Verantwortliches TP
(automatisch)]])&gt;0,"Transaktion mehrfach","okay"),"")</f>
        <v/>
      </c>
      <c r="AR3027">
        <f>IFERROR(IF(COUNTIFS(BTT[Verwendete Transaktion (Pflichtauswahl)],BTT[[#This Row],[Verwendete Transaktion (Pflichtauswahl)]],BTT[Verantwortliches TP
(automatisch)],"&lt;&gt;"&amp;VLOOKUP(aktives_Teilprojekt,Teilprojekte[[Teilprojekte]:[Kürzel]],2,FALSE))&gt;0,"Transaktion mehrfach","okay"),"")</f>
        <v/>
      </c>
      <c r="AS3027" t="inlineStr">
        <is>
          <t>FI2998</t>
        </is>
      </c>
    </row>
    <row r="3028">
      <c r="A3028">
        <f>IFERROR(IF(BTT[[#This Row],[Lfd Nr. 
(aus konsolidierter Datei)]]&lt;&gt;"",BTT[[#This Row],[Lfd Nr. 
(aus konsolidierter Datei)]],VLOOKUP(aktives_Teilprojekt,Teilprojekte[[Teilprojekte]:[Kürzel]],2,FALSE)&amp;ROW(BTT[[#This Row],[Lfd Nr.
(automatisch)]])-2),"")</f>
        <v/>
      </c>
      <c r="B3028" t="inlineStr">
        <is>
          <t>Monats- und Jahresabschluss</t>
        </is>
      </c>
      <c r="D3028" t="inlineStr">
        <is>
          <t>Periodensperre anzeigen</t>
        </is>
      </c>
      <c r="E3028">
        <f>IFERROR(IF(NOT(BTT[[#This Row],[Manuelle Änderung des Verantwortliches TP
(Auswahl - bei Bedarf)]]=""),BTT[[#This Row],[Manuelle Änderung des Verantwortliches TP
(Auswahl - bei Bedarf)]],VLOOKUP(BTT[[#This Row],[Hauptprozess
(Pflichtauswahl)]],Hauptprozesse[],3,FALSE)),"")</f>
        <v/>
      </c>
      <c r="G3028" t="inlineStr">
        <is>
          <t>OE</t>
        </is>
      </c>
      <c r="H3028" t="inlineStr">
        <is>
          <t>CO</t>
        </is>
      </c>
      <c r="I3028" t="inlineStr">
        <is>
          <t>OKP2</t>
        </is>
      </c>
      <c r="J3028">
        <f>IFERROR(VLOOKUP(BTT[[#This Row],[Verwendete Transaktion (Pflichtauswahl)]],Transaktionen[[Transaktionen]:[Langtext]],2,FALSE),"")</f>
        <v/>
      </c>
      <c r="V3028">
        <f>IFERROR(VLOOKUP(BTT[[#This Row],[Verwendetes Formular
(Auswahl falls relevant)]],Formulare[[Formularbezeichnung]:[Formularname (technisch)]],2,FALSE),"")</f>
        <v/>
      </c>
      <c r="AK3028">
        <f>IF(BTT[[#This Row],[Subprozess
(optionale Auswahl)]]="","okay",IF(VLOOKUP(BTT[[#This Row],[Subprozess
(optionale Auswahl)]],BPML[[Subprozess]:[Zugeordneter Hauptprozess]],3,FALSE)=BTT[[#This Row],[Hauptprozess
(Pflichtauswahl)]],"okay","falscher Subprozess"))</f>
        <v/>
      </c>
      <c r="AL3028">
        <f>IF(aktives_Teilprojekt="Master","",IF(BTT[[#This Row],[Verantwortliches TP
(automatisch)]]=VLOOKUP(aktives_Teilprojekt,Teilprojekte[[Teilprojekte]:[Kürzel]],2,FALSE),"okay","Hauptprozess anderes TP"))</f>
        <v/>
      </c>
      <c r="AM30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8">
        <f>IFERROR(IF(BTT[[#This Row],[SAP-Modul
(Pflichtauswahl)]]&lt;&gt;VLOOKUP(BTT[[#This Row],[Verwendete Transaktion (Pflichtauswahl)]],Transaktionen[[Transaktionen]:[Modul]],3,FALSE),"Modul anders","okay"),"")</f>
        <v/>
      </c>
      <c r="AP3028">
        <f>IFERROR(IF(COUNTIFS(BTT[Verwendete Transaktion (Pflichtauswahl)],BTT[[#This Row],[Verwendete Transaktion (Pflichtauswahl)]],BTT[SAP-Modul
(Pflichtauswahl)],"&lt;&gt;"&amp;BTT[[#This Row],[SAP-Modul
(Pflichtauswahl)]])&gt;0,"Modul anders","okay"),"")</f>
        <v/>
      </c>
      <c r="AQ3028">
        <f>IFERROR(IF(COUNTIFS(BTT[Verwendete Transaktion (Pflichtauswahl)],BTT[[#This Row],[Verwendete Transaktion (Pflichtauswahl)]],BTT[Verantwortliches TP
(automatisch)],"&lt;&gt;"&amp;BTT[[#This Row],[Verantwortliches TP
(automatisch)]])&gt;0,"Transaktion mehrfach","okay"),"")</f>
        <v/>
      </c>
      <c r="AR3028">
        <f>IFERROR(IF(COUNTIFS(BTT[Verwendete Transaktion (Pflichtauswahl)],BTT[[#This Row],[Verwendete Transaktion (Pflichtauswahl)]],BTT[Verantwortliches TP
(automatisch)],"&lt;&gt;"&amp;VLOOKUP(aktives_Teilprojekt,Teilprojekte[[Teilprojekte]:[Kürzel]],2,FALSE))&gt;0,"Transaktion mehrfach","okay"),"")</f>
        <v/>
      </c>
      <c r="AS3028" t="inlineStr">
        <is>
          <t>FI2999</t>
        </is>
      </c>
    </row>
    <row r="3029">
      <c r="A3029">
        <f>IFERROR(IF(BTT[[#This Row],[Lfd Nr. 
(aus konsolidierter Datei)]]&lt;&gt;"",BTT[[#This Row],[Lfd Nr. 
(aus konsolidierter Datei)]],VLOOKUP(aktives_Teilprojekt,Teilprojekte[[Teilprojekte]:[Kürzel]],2,FALSE)&amp;ROW(BTT[[#This Row],[Lfd Nr.
(automatisch)]])-2),"")</f>
        <v/>
      </c>
      <c r="B3029" t="inlineStr">
        <is>
          <t>Stammdaten pflegen</t>
        </is>
      </c>
      <c r="D3029" t="inlineStr">
        <is>
          <t>Kostenstelle anlegen, ändern, löschen</t>
        </is>
      </c>
      <c r="E3029">
        <f>IFERROR(IF(NOT(BTT[[#This Row],[Manuelle Änderung des Verantwortliches TP
(Auswahl - bei Bedarf)]]=""),BTT[[#This Row],[Manuelle Änderung des Verantwortliches TP
(Auswahl - bei Bedarf)]],VLOOKUP(BTT[[#This Row],[Hauptprozess
(Pflichtauswahl)]],Hauptprozesse[],3,FALSE)),"")</f>
        <v/>
      </c>
      <c r="F3029" t="inlineStr">
        <is>
          <t>FI</t>
        </is>
      </c>
      <c r="G3029" t="inlineStr">
        <is>
          <t>OE</t>
        </is>
      </c>
      <c r="H3029" t="inlineStr">
        <is>
          <t>CO</t>
        </is>
      </c>
      <c r="I3029" t="inlineStr">
        <is>
          <t>KS01</t>
        </is>
      </c>
      <c r="J3029">
        <f>IFERROR(VLOOKUP(BTT[[#This Row],[Verwendete Transaktion (Pflichtauswahl)]],Transaktionen[[Transaktionen]:[Langtext]],2,FALSE),"")</f>
        <v/>
      </c>
      <c r="V3029">
        <f>IFERROR(VLOOKUP(BTT[[#This Row],[Verwendetes Formular
(Auswahl falls relevant)]],Formulare[[Formularbezeichnung]:[Formularname (technisch)]],2,FALSE),"")</f>
        <v/>
      </c>
      <c r="AK3029">
        <f>IF(BTT[[#This Row],[Subprozess
(optionale Auswahl)]]="","okay",IF(VLOOKUP(BTT[[#This Row],[Subprozess
(optionale Auswahl)]],BPML[[Subprozess]:[Zugeordneter Hauptprozess]],3,FALSE)=BTT[[#This Row],[Hauptprozess
(Pflichtauswahl)]],"okay","falscher Subprozess"))</f>
        <v/>
      </c>
      <c r="AL3029">
        <f>IF(aktives_Teilprojekt="Master","",IF(BTT[[#This Row],[Verantwortliches TP
(automatisch)]]=VLOOKUP(aktives_Teilprojekt,Teilprojekte[[Teilprojekte]:[Kürzel]],2,FALSE),"okay","Hauptprozess anderes TP"))</f>
        <v/>
      </c>
      <c r="AM30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29">
        <f>IFERROR(IF(BTT[[#This Row],[SAP-Modul
(Pflichtauswahl)]]&lt;&gt;VLOOKUP(BTT[[#This Row],[Verwendete Transaktion (Pflichtauswahl)]],Transaktionen[[Transaktionen]:[Modul]],3,FALSE),"Modul anders","okay"),"")</f>
        <v/>
      </c>
      <c r="AP3029">
        <f>IFERROR(IF(COUNTIFS(BTT[Verwendete Transaktion (Pflichtauswahl)],BTT[[#This Row],[Verwendete Transaktion (Pflichtauswahl)]],BTT[SAP-Modul
(Pflichtauswahl)],"&lt;&gt;"&amp;BTT[[#This Row],[SAP-Modul
(Pflichtauswahl)]])&gt;0,"Modul anders","okay"),"")</f>
        <v/>
      </c>
      <c r="AQ3029">
        <f>IFERROR(IF(COUNTIFS(BTT[Verwendete Transaktion (Pflichtauswahl)],BTT[[#This Row],[Verwendete Transaktion (Pflichtauswahl)]],BTT[Verantwortliches TP
(automatisch)],"&lt;&gt;"&amp;BTT[[#This Row],[Verantwortliches TP
(automatisch)]])&gt;0,"Transaktion mehrfach","okay"),"")</f>
        <v/>
      </c>
      <c r="AR3029">
        <f>IFERROR(IF(COUNTIFS(BTT[Verwendete Transaktion (Pflichtauswahl)],BTT[[#This Row],[Verwendete Transaktion (Pflichtauswahl)]],BTT[Verantwortliches TP
(automatisch)],"&lt;&gt;"&amp;VLOOKUP(aktives_Teilprojekt,Teilprojekte[[Teilprojekte]:[Kürzel]],2,FALSE))&gt;0,"Transaktion mehrfach","okay"),"")</f>
        <v/>
      </c>
      <c r="AS3029" t="inlineStr">
        <is>
          <t>FI3000</t>
        </is>
      </c>
    </row>
    <row r="3030">
      <c r="A3030">
        <f>IFERROR(IF(BTT[[#This Row],[Lfd Nr. 
(aus konsolidierter Datei)]]&lt;&gt;"",BTT[[#This Row],[Lfd Nr. 
(aus konsolidierter Datei)]],VLOOKUP(aktives_Teilprojekt,Teilprojekte[[Teilprojekte]:[Kürzel]],2,FALSE)&amp;ROW(BTT[[#This Row],[Lfd Nr.
(automatisch)]])-2),"")</f>
        <v/>
      </c>
      <c r="B3030" t="inlineStr">
        <is>
          <t>Stammdaten pflegen</t>
        </is>
      </c>
      <c r="D3030" t="inlineStr">
        <is>
          <t>Kostenart primär anlegen, ändern, löschen</t>
        </is>
      </c>
      <c r="E3030">
        <f>IFERROR(IF(NOT(BTT[[#This Row],[Manuelle Änderung des Verantwortliches TP
(Auswahl - bei Bedarf)]]=""),BTT[[#This Row],[Manuelle Änderung des Verantwortliches TP
(Auswahl - bei Bedarf)]],VLOOKUP(BTT[[#This Row],[Hauptprozess
(Pflichtauswahl)]],Hauptprozesse[],3,FALSE)),"")</f>
        <v/>
      </c>
      <c r="F3030" t="inlineStr">
        <is>
          <t>FI</t>
        </is>
      </c>
      <c r="G3030" t="inlineStr">
        <is>
          <t>OE</t>
        </is>
      </c>
      <c r="H3030" t="inlineStr">
        <is>
          <t>CO</t>
        </is>
      </c>
      <c r="I3030" t="inlineStr">
        <is>
          <t>KA01</t>
        </is>
      </c>
      <c r="J3030">
        <f>IFERROR(VLOOKUP(BTT[[#This Row],[Verwendete Transaktion (Pflichtauswahl)]],Transaktionen[[Transaktionen]:[Langtext]],2,FALSE),"")</f>
        <v/>
      </c>
      <c r="V3030">
        <f>IFERROR(VLOOKUP(BTT[[#This Row],[Verwendetes Formular
(Auswahl falls relevant)]],Formulare[[Formularbezeichnung]:[Formularname (technisch)]],2,FALSE),"")</f>
        <v/>
      </c>
      <c r="AK3030">
        <f>IF(BTT[[#This Row],[Subprozess
(optionale Auswahl)]]="","okay",IF(VLOOKUP(BTT[[#This Row],[Subprozess
(optionale Auswahl)]],BPML[[Subprozess]:[Zugeordneter Hauptprozess]],3,FALSE)=BTT[[#This Row],[Hauptprozess
(Pflichtauswahl)]],"okay","falscher Subprozess"))</f>
        <v/>
      </c>
      <c r="AL3030">
        <f>IF(aktives_Teilprojekt="Master","",IF(BTT[[#This Row],[Verantwortliches TP
(automatisch)]]=VLOOKUP(aktives_Teilprojekt,Teilprojekte[[Teilprojekte]:[Kürzel]],2,FALSE),"okay","Hauptprozess anderes TP"))</f>
        <v/>
      </c>
      <c r="AM30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0">
        <f>IFERROR(IF(BTT[[#This Row],[SAP-Modul
(Pflichtauswahl)]]&lt;&gt;VLOOKUP(BTT[[#This Row],[Verwendete Transaktion (Pflichtauswahl)]],Transaktionen[[Transaktionen]:[Modul]],3,FALSE),"Modul anders","okay"),"")</f>
        <v/>
      </c>
      <c r="AP3030">
        <f>IFERROR(IF(COUNTIFS(BTT[Verwendete Transaktion (Pflichtauswahl)],BTT[[#This Row],[Verwendete Transaktion (Pflichtauswahl)]],BTT[SAP-Modul
(Pflichtauswahl)],"&lt;&gt;"&amp;BTT[[#This Row],[SAP-Modul
(Pflichtauswahl)]])&gt;0,"Modul anders","okay"),"")</f>
        <v/>
      </c>
      <c r="AQ3030">
        <f>IFERROR(IF(COUNTIFS(BTT[Verwendete Transaktion (Pflichtauswahl)],BTT[[#This Row],[Verwendete Transaktion (Pflichtauswahl)]],BTT[Verantwortliches TP
(automatisch)],"&lt;&gt;"&amp;BTT[[#This Row],[Verantwortliches TP
(automatisch)]])&gt;0,"Transaktion mehrfach","okay"),"")</f>
        <v/>
      </c>
      <c r="AR3030">
        <f>IFERROR(IF(COUNTIFS(BTT[Verwendete Transaktion (Pflichtauswahl)],BTT[[#This Row],[Verwendete Transaktion (Pflichtauswahl)]],BTT[Verantwortliches TP
(automatisch)],"&lt;&gt;"&amp;VLOOKUP(aktives_Teilprojekt,Teilprojekte[[Teilprojekte]:[Kürzel]],2,FALSE))&gt;0,"Transaktion mehrfach","okay"),"")</f>
        <v/>
      </c>
      <c r="AS3030" t="inlineStr">
        <is>
          <t>FI3001</t>
        </is>
      </c>
    </row>
    <row r="3031">
      <c r="A3031">
        <f>IFERROR(IF(BTT[[#This Row],[Lfd Nr. 
(aus konsolidierter Datei)]]&lt;&gt;"",BTT[[#This Row],[Lfd Nr. 
(aus konsolidierter Datei)]],VLOOKUP(aktives_Teilprojekt,Teilprojekte[[Teilprojekte]:[Kürzel]],2,FALSE)&amp;ROW(BTT[[#This Row],[Lfd Nr.
(automatisch)]])-2),"")</f>
        <v/>
      </c>
      <c r="B3031" t="inlineStr">
        <is>
          <t>Stammdaten pflegen</t>
        </is>
      </c>
      <c r="D3031" t="inlineStr">
        <is>
          <t>Kostenart sekundär anlegen, ändern, löschen</t>
        </is>
      </c>
      <c r="E3031">
        <f>IFERROR(IF(NOT(BTT[[#This Row],[Manuelle Änderung des Verantwortliches TP
(Auswahl - bei Bedarf)]]=""),BTT[[#This Row],[Manuelle Änderung des Verantwortliches TP
(Auswahl - bei Bedarf)]],VLOOKUP(BTT[[#This Row],[Hauptprozess
(Pflichtauswahl)]],Hauptprozesse[],3,FALSE)),"")</f>
        <v/>
      </c>
      <c r="F3031" t="inlineStr">
        <is>
          <t>FI</t>
        </is>
      </c>
      <c r="G3031" t="inlineStr">
        <is>
          <t>OE</t>
        </is>
      </c>
      <c r="H3031" t="inlineStr">
        <is>
          <t>CO</t>
        </is>
      </c>
      <c r="I3031" t="inlineStr">
        <is>
          <t>KA06</t>
        </is>
      </c>
      <c r="J3031">
        <f>IFERROR(VLOOKUP(BTT[[#This Row],[Verwendete Transaktion (Pflichtauswahl)]],Transaktionen[[Transaktionen]:[Langtext]],2,FALSE),"")</f>
        <v/>
      </c>
      <c r="V3031">
        <f>IFERROR(VLOOKUP(BTT[[#This Row],[Verwendetes Formular
(Auswahl falls relevant)]],Formulare[[Formularbezeichnung]:[Formularname (technisch)]],2,FALSE),"")</f>
        <v/>
      </c>
      <c r="AK3031">
        <f>IF(BTT[[#This Row],[Subprozess
(optionale Auswahl)]]="","okay",IF(VLOOKUP(BTT[[#This Row],[Subprozess
(optionale Auswahl)]],BPML[[Subprozess]:[Zugeordneter Hauptprozess]],3,FALSE)=BTT[[#This Row],[Hauptprozess
(Pflichtauswahl)]],"okay","falscher Subprozess"))</f>
        <v/>
      </c>
      <c r="AL3031">
        <f>IF(aktives_Teilprojekt="Master","",IF(BTT[[#This Row],[Verantwortliches TP
(automatisch)]]=VLOOKUP(aktives_Teilprojekt,Teilprojekte[[Teilprojekte]:[Kürzel]],2,FALSE),"okay","Hauptprozess anderes TP"))</f>
        <v/>
      </c>
      <c r="AM30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1">
        <f>IFERROR(IF(BTT[[#This Row],[SAP-Modul
(Pflichtauswahl)]]&lt;&gt;VLOOKUP(BTT[[#This Row],[Verwendete Transaktion (Pflichtauswahl)]],Transaktionen[[Transaktionen]:[Modul]],3,FALSE),"Modul anders","okay"),"")</f>
        <v/>
      </c>
      <c r="AP3031">
        <f>IFERROR(IF(COUNTIFS(BTT[Verwendete Transaktion (Pflichtauswahl)],BTT[[#This Row],[Verwendete Transaktion (Pflichtauswahl)]],BTT[SAP-Modul
(Pflichtauswahl)],"&lt;&gt;"&amp;BTT[[#This Row],[SAP-Modul
(Pflichtauswahl)]])&gt;0,"Modul anders","okay"),"")</f>
        <v/>
      </c>
      <c r="AQ3031">
        <f>IFERROR(IF(COUNTIFS(BTT[Verwendete Transaktion (Pflichtauswahl)],BTT[[#This Row],[Verwendete Transaktion (Pflichtauswahl)]],BTT[Verantwortliches TP
(automatisch)],"&lt;&gt;"&amp;BTT[[#This Row],[Verantwortliches TP
(automatisch)]])&gt;0,"Transaktion mehrfach","okay"),"")</f>
        <v/>
      </c>
      <c r="AR3031">
        <f>IFERROR(IF(COUNTIFS(BTT[Verwendete Transaktion (Pflichtauswahl)],BTT[[#This Row],[Verwendete Transaktion (Pflichtauswahl)]],BTT[Verantwortliches TP
(automatisch)],"&lt;&gt;"&amp;VLOOKUP(aktives_Teilprojekt,Teilprojekte[[Teilprojekte]:[Kürzel]],2,FALSE))&gt;0,"Transaktion mehrfach","okay"),"")</f>
        <v/>
      </c>
      <c r="AS3031" t="inlineStr">
        <is>
          <t>FI3002</t>
        </is>
      </c>
    </row>
    <row r="3032">
      <c r="A3032">
        <f>IFERROR(IF(BTT[[#This Row],[Lfd Nr. 
(aus konsolidierter Datei)]]&lt;&gt;"",BTT[[#This Row],[Lfd Nr. 
(aus konsolidierter Datei)]],VLOOKUP(aktives_Teilprojekt,Teilprojekte[[Teilprojekte]:[Kürzel]],2,FALSE)&amp;ROW(BTT[[#This Row],[Lfd Nr.
(automatisch)]])-2),"")</f>
        <v/>
      </c>
      <c r="B3032" t="inlineStr">
        <is>
          <t>Stammdaten pflegen</t>
        </is>
      </c>
      <c r="D3032" t="inlineStr">
        <is>
          <t>Profitcenter anlegen, ändern, löschen</t>
        </is>
      </c>
      <c r="E3032">
        <f>IFERROR(IF(NOT(BTT[[#This Row],[Manuelle Änderung des Verantwortliches TP
(Auswahl - bei Bedarf)]]=""),BTT[[#This Row],[Manuelle Änderung des Verantwortliches TP
(Auswahl - bei Bedarf)]],VLOOKUP(BTT[[#This Row],[Hauptprozess
(Pflichtauswahl)]],Hauptprozesse[],3,FALSE)),"")</f>
        <v/>
      </c>
      <c r="F3032" t="inlineStr">
        <is>
          <t>FI</t>
        </is>
      </c>
      <c r="G3032" t="inlineStr">
        <is>
          <t>OE</t>
        </is>
      </c>
      <c r="H3032" t="inlineStr">
        <is>
          <t>EC</t>
        </is>
      </c>
      <c r="I3032" t="inlineStr">
        <is>
          <t>KE51</t>
        </is>
      </c>
      <c r="J3032">
        <f>IFERROR(VLOOKUP(BTT[[#This Row],[Verwendete Transaktion (Pflichtauswahl)]],Transaktionen[[Transaktionen]:[Langtext]],2,FALSE),"")</f>
        <v/>
      </c>
      <c r="V3032">
        <f>IFERROR(VLOOKUP(BTT[[#This Row],[Verwendetes Formular
(Auswahl falls relevant)]],Formulare[[Formularbezeichnung]:[Formularname (technisch)]],2,FALSE),"")</f>
        <v/>
      </c>
      <c r="AK3032">
        <f>IF(BTT[[#This Row],[Subprozess
(optionale Auswahl)]]="","okay",IF(VLOOKUP(BTT[[#This Row],[Subprozess
(optionale Auswahl)]],BPML[[Subprozess]:[Zugeordneter Hauptprozess]],3,FALSE)=BTT[[#This Row],[Hauptprozess
(Pflichtauswahl)]],"okay","falscher Subprozess"))</f>
        <v/>
      </c>
      <c r="AL3032">
        <f>IF(aktives_Teilprojekt="Master","",IF(BTT[[#This Row],[Verantwortliches TP
(automatisch)]]=VLOOKUP(aktives_Teilprojekt,Teilprojekte[[Teilprojekte]:[Kürzel]],2,FALSE),"okay","Hauptprozess anderes TP"))</f>
        <v/>
      </c>
      <c r="AM30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2">
        <f>IFERROR(IF(BTT[[#This Row],[SAP-Modul
(Pflichtauswahl)]]&lt;&gt;VLOOKUP(BTT[[#This Row],[Verwendete Transaktion (Pflichtauswahl)]],Transaktionen[[Transaktionen]:[Modul]],3,FALSE),"Modul anders","okay"),"")</f>
        <v/>
      </c>
      <c r="AP3032">
        <f>IFERROR(IF(COUNTIFS(BTT[Verwendete Transaktion (Pflichtauswahl)],BTT[[#This Row],[Verwendete Transaktion (Pflichtauswahl)]],BTT[SAP-Modul
(Pflichtauswahl)],"&lt;&gt;"&amp;BTT[[#This Row],[SAP-Modul
(Pflichtauswahl)]])&gt;0,"Modul anders","okay"),"")</f>
        <v/>
      </c>
      <c r="AQ3032">
        <f>IFERROR(IF(COUNTIFS(BTT[Verwendete Transaktion (Pflichtauswahl)],BTT[[#This Row],[Verwendete Transaktion (Pflichtauswahl)]],BTT[Verantwortliches TP
(automatisch)],"&lt;&gt;"&amp;BTT[[#This Row],[Verantwortliches TP
(automatisch)]])&gt;0,"Transaktion mehrfach","okay"),"")</f>
        <v/>
      </c>
      <c r="AR3032">
        <f>IFERROR(IF(COUNTIFS(BTT[Verwendete Transaktion (Pflichtauswahl)],BTT[[#This Row],[Verwendete Transaktion (Pflichtauswahl)]],BTT[Verantwortliches TP
(automatisch)],"&lt;&gt;"&amp;VLOOKUP(aktives_Teilprojekt,Teilprojekte[[Teilprojekte]:[Kürzel]],2,FALSE))&gt;0,"Transaktion mehrfach","okay"),"")</f>
        <v/>
      </c>
      <c r="AS3032" t="inlineStr">
        <is>
          <t>FI3003</t>
        </is>
      </c>
    </row>
    <row r="3033">
      <c r="A3033">
        <f>IFERROR(IF(BTT[[#This Row],[Lfd Nr. 
(aus konsolidierter Datei)]]&lt;&gt;"",BTT[[#This Row],[Lfd Nr. 
(aus konsolidierter Datei)]],VLOOKUP(aktives_Teilprojekt,Teilprojekte[[Teilprojekte]:[Kürzel]],2,FALSE)&amp;ROW(BTT[[#This Row],[Lfd Nr.
(automatisch)]])-2),"")</f>
        <v/>
      </c>
      <c r="B3033" t="inlineStr">
        <is>
          <t>Stammdaten pflegen</t>
        </is>
      </c>
      <c r="D3033" t="inlineStr">
        <is>
          <t>Hierachie ändern</t>
        </is>
      </c>
      <c r="E3033">
        <f>IFERROR(IF(NOT(BTT[[#This Row],[Manuelle Änderung des Verantwortliches TP
(Auswahl - bei Bedarf)]]=""),BTT[[#This Row],[Manuelle Änderung des Verantwortliches TP
(Auswahl - bei Bedarf)]],VLOOKUP(BTT[[#This Row],[Hauptprozess
(Pflichtauswahl)]],Hauptprozesse[],3,FALSE)),"")</f>
        <v/>
      </c>
      <c r="F3033" t="inlineStr">
        <is>
          <t>FI</t>
        </is>
      </c>
      <c r="G3033" t="inlineStr">
        <is>
          <t>OE</t>
        </is>
      </c>
      <c r="H3033" t="inlineStr">
        <is>
          <t>EC</t>
        </is>
      </c>
      <c r="I3033" t="inlineStr">
        <is>
          <t>KCH5N</t>
        </is>
      </c>
      <c r="J3033">
        <f>IFERROR(VLOOKUP(BTT[[#This Row],[Verwendete Transaktion (Pflichtauswahl)]],Transaktionen[[Transaktionen]:[Langtext]],2,FALSE),"")</f>
        <v/>
      </c>
      <c r="V3033">
        <f>IFERROR(VLOOKUP(BTT[[#This Row],[Verwendetes Formular
(Auswahl falls relevant)]],Formulare[[Formularbezeichnung]:[Formularname (technisch)]],2,FALSE),"")</f>
        <v/>
      </c>
      <c r="AK3033">
        <f>IF(BTT[[#This Row],[Subprozess
(optionale Auswahl)]]="","okay",IF(VLOOKUP(BTT[[#This Row],[Subprozess
(optionale Auswahl)]],BPML[[Subprozess]:[Zugeordneter Hauptprozess]],3,FALSE)=BTT[[#This Row],[Hauptprozess
(Pflichtauswahl)]],"okay","falscher Subprozess"))</f>
        <v/>
      </c>
      <c r="AL3033">
        <f>IF(aktives_Teilprojekt="Master","",IF(BTT[[#This Row],[Verantwortliches TP
(automatisch)]]=VLOOKUP(aktives_Teilprojekt,Teilprojekte[[Teilprojekte]:[Kürzel]],2,FALSE),"okay","Hauptprozess anderes TP"))</f>
        <v/>
      </c>
      <c r="AM30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3">
        <f>IFERROR(IF(BTT[[#This Row],[SAP-Modul
(Pflichtauswahl)]]&lt;&gt;VLOOKUP(BTT[[#This Row],[Verwendete Transaktion (Pflichtauswahl)]],Transaktionen[[Transaktionen]:[Modul]],3,FALSE),"Modul anders","okay"),"")</f>
        <v/>
      </c>
      <c r="AP3033">
        <f>IFERROR(IF(COUNTIFS(BTT[Verwendete Transaktion (Pflichtauswahl)],BTT[[#This Row],[Verwendete Transaktion (Pflichtauswahl)]],BTT[SAP-Modul
(Pflichtauswahl)],"&lt;&gt;"&amp;BTT[[#This Row],[SAP-Modul
(Pflichtauswahl)]])&gt;0,"Modul anders","okay"),"")</f>
        <v/>
      </c>
      <c r="AQ3033">
        <f>IFERROR(IF(COUNTIFS(BTT[Verwendete Transaktion (Pflichtauswahl)],BTT[[#This Row],[Verwendete Transaktion (Pflichtauswahl)]],BTT[Verantwortliches TP
(automatisch)],"&lt;&gt;"&amp;BTT[[#This Row],[Verantwortliches TP
(automatisch)]])&gt;0,"Transaktion mehrfach","okay"),"")</f>
        <v/>
      </c>
      <c r="AR3033">
        <f>IFERROR(IF(COUNTIFS(BTT[Verwendete Transaktion (Pflichtauswahl)],BTT[[#This Row],[Verwendete Transaktion (Pflichtauswahl)]],BTT[Verantwortliches TP
(automatisch)],"&lt;&gt;"&amp;VLOOKUP(aktives_Teilprojekt,Teilprojekte[[Teilprojekte]:[Kürzel]],2,FALSE))&gt;0,"Transaktion mehrfach","okay"),"")</f>
        <v/>
      </c>
      <c r="AS3033" t="inlineStr">
        <is>
          <t>FI3004</t>
        </is>
      </c>
    </row>
    <row r="3034">
      <c r="A3034">
        <f>IFERROR(IF(BTT[[#This Row],[Lfd Nr. 
(aus konsolidierter Datei)]]&lt;&gt;"",BTT[[#This Row],[Lfd Nr. 
(aus konsolidierter Datei)]],VLOOKUP(aktives_Teilprojekt,Teilprojekte[[Teilprojekte]:[Kürzel]],2,FALSE)&amp;ROW(BTT[[#This Row],[Lfd Nr.
(automatisch)]])-2),"")</f>
        <v/>
      </c>
      <c r="B3034" t="inlineStr">
        <is>
          <t>Stammdaten pflegen</t>
        </is>
      </c>
      <c r="D3034" t="inlineStr">
        <is>
          <t>Kontengruppe anlegen</t>
        </is>
      </c>
      <c r="E3034">
        <f>IFERROR(IF(NOT(BTT[[#This Row],[Manuelle Änderung des Verantwortliches TP
(Auswahl - bei Bedarf)]]=""),BTT[[#This Row],[Manuelle Änderung des Verantwortliches TP
(Auswahl - bei Bedarf)]],VLOOKUP(BTT[[#This Row],[Hauptprozess
(Pflichtauswahl)]],Hauptprozesse[],3,FALSE)),"")</f>
        <v/>
      </c>
      <c r="F3034" t="inlineStr">
        <is>
          <t>FI</t>
        </is>
      </c>
      <c r="G3034" t="inlineStr">
        <is>
          <t>OE</t>
        </is>
      </c>
      <c r="H3034" t="inlineStr">
        <is>
          <t>EC</t>
        </is>
      </c>
      <c r="I3034" t="inlineStr">
        <is>
          <t>KDH1</t>
        </is>
      </c>
      <c r="J3034">
        <f>IFERROR(VLOOKUP(BTT[[#This Row],[Verwendete Transaktion (Pflichtauswahl)]],Transaktionen[[Transaktionen]:[Langtext]],2,FALSE),"")</f>
        <v/>
      </c>
      <c r="V3034">
        <f>IFERROR(VLOOKUP(BTT[[#This Row],[Verwendetes Formular
(Auswahl falls relevant)]],Formulare[[Formularbezeichnung]:[Formularname (technisch)]],2,FALSE),"")</f>
        <v/>
      </c>
      <c r="AK3034">
        <f>IF(BTT[[#This Row],[Subprozess
(optionale Auswahl)]]="","okay",IF(VLOOKUP(BTT[[#This Row],[Subprozess
(optionale Auswahl)]],BPML[[Subprozess]:[Zugeordneter Hauptprozess]],3,FALSE)=BTT[[#This Row],[Hauptprozess
(Pflichtauswahl)]],"okay","falscher Subprozess"))</f>
        <v/>
      </c>
      <c r="AL3034">
        <f>IF(aktives_Teilprojekt="Master","",IF(BTT[[#This Row],[Verantwortliches TP
(automatisch)]]=VLOOKUP(aktives_Teilprojekt,Teilprojekte[[Teilprojekte]:[Kürzel]],2,FALSE),"okay","Hauptprozess anderes TP"))</f>
        <v/>
      </c>
      <c r="AM30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4">
        <f>IFERROR(IF(BTT[[#This Row],[SAP-Modul
(Pflichtauswahl)]]&lt;&gt;VLOOKUP(BTT[[#This Row],[Verwendete Transaktion (Pflichtauswahl)]],Transaktionen[[Transaktionen]:[Modul]],3,FALSE),"Modul anders","okay"),"")</f>
        <v/>
      </c>
      <c r="AP3034">
        <f>IFERROR(IF(COUNTIFS(BTT[Verwendete Transaktion (Pflichtauswahl)],BTT[[#This Row],[Verwendete Transaktion (Pflichtauswahl)]],BTT[SAP-Modul
(Pflichtauswahl)],"&lt;&gt;"&amp;BTT[[#This Row],[SAP-Modul
(Pflichtauswahl)]])&gt;0,"Modul anders","okay"),"")</f>
        <v/>
      </c>
      <c r="AQ3034">
        <f>IFERROR(IF(COUNTIFS(BTT[Verwendete Transaktion (Pflichtauswahl)],BTT[[#This Row],[Verwendete Transaktion (Pflichtauswahl)]],BTT[Verantwortliches TP
(automatisch)],"&lt;&gt;"&amp;BTT[[#This Row],[Verantwortliches TP
(automatisch)]])&gt;0,"Transaktion mehrfach","okay"),"")</f>
        <v/>
      </c>
      <c r="AR3034">
        <f>IFERROR(IF(COUNTIFS(BTT[Verwendete Transaktion (Pflichtauswahl)],BTT[[#This Row],[Verwendete Transaktion (Pflichtauswahl)]],BTT[Verantwortliches TP
(automatisch)],"&lt;&gt;"&amp;VLOOKUP(aktives_Teilprojekt,Teilprojekte[[Teilprojekte]:[Kürzel]],2,FALSE))&gt;0,"Transaktion mehrfach","okay"),"")</f>
        <v/>
      </c>
      <c r="AS3034" t="inlineStr">
        <is>
          <t>FI3005</t>
        </is>
      </c>
    </row>
    <row r="3035">
      <c r="A3035">
        <f>IFERROR(IF(BTT[[#This Row],[Lfd Nr. 
(aus konsolidierter Datei)]]&lt;&gt;"",BTT[[#This Row],[Lfd Nr. 
(aus konsolidierter Datei)]],VLOOKUP(aktives_Teilprojekt,Teilprojekte[[Teilprojekte]:[Kürzel]],2,FALSE)&amp;ROW(BTT[[#This Row],[Lfd Nr.
(automatisch)]])-2),"")</f>
        <v/>
      </c>
      <c r="B3035" t="inlineStr">
        <is>
          <t>Stammdaten pflegen</t>
        </is>
      </c>
      <c r="D3035" t="inlineStr">
        <is>
          <t>PC Ableitung</t>
        </is>
      </c>
      <c r="E3035">
        <f>IFERROR(IF(NOT(BTT[[#This Row],[Manuelle Änderung des Verantwortliches TP
(Auswahl - bei Bedarf)]]=""),BTT[[#This Row],[Manuelle Änderung des Verantwortliches TP
(Auswahl - bei Bedarf)]],VLOOKUP(BTT[[#This Row],[Hauptprozess
(Pflichtauswahl)]],Hauptprozesse[],3,FALSE)),"")</f>
        <v/>
      </c>
      <c r="F3035" t="inlineStr">
        <is>
          <t>FI</t>
        </is>
      </c>
      <c r="G3035" t="inlineStr">
        <is>
          <t>OE</t>
        </is>
      </c>
      <c r="H3035" t="inlineStr">
        <is>
          <t>EC</t>
        </is>
      </c>
      <c r="I3035" t="inlineStr">
        <is>
          <t>3KEI</t>
        </is>
      </c>
      <c r="J3035">
        <f>IFERROR(VLOOKUP(BTT[[#This Row],[Verwendete Transaktion (Pflichtauswahl)]],Transaktionen[[Transaktionen]:[Langtext]],2,FALSE),"")</f>
        <v/>
      </c>
      <c r="V3035">
        <f>IFERROR(VLOOKUP(BTT[[#This Row],[Verwendetes Formular
(Auswahl falls relevant)]],Formulare[[Formularbezeichnung]:[Formularname (technisch)]],2,FALSE),"")</f>
        <v/>
      </c>
      <c r="AK3035">
        <f>IF(BTT[[#This Row],[Subprozess
(optionale Auswahl)]]="","okay",IF(VLOOKUP(BTT[[#This Row],[Subprozess
(optionale Auswahl)]],BPML[[Subprozess]:[Zugeordneter Hauptprozess]],3,FALSE)=BTT[[#This Row],[Hauptprozess
(Pflichtauswahl)]],"okay","falscher Subprozess"))</f>
        <v/>
      </c>
      <c r="AL3035">
        <f>IF(aktives_Teilprojekt="Master","",IF(BTT[[#This Row],[Verantwortliches TP
(automatisch)]]=VLOOKUP(aktives_Teilprojekt,Teilprojekte[[Teilprojekte]:[Kürzel]],2,FALSE),"okay","Hauptprozess anderes TP"))</f>
        <v/>
      </c>
      <c r="AM30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5">
        <f>IFERROR(IF(BTT[[#This Row],[SAP-Modul
(Pflichtauswahl)]]&lt;&gt;VLOOKUP(BTT[[#This Row],[Verwendete Transaktion (Pflichtauswahl)]],Transaktionen[[Transaktionen]:[Modul]],3,FALSE),"Modul anders","okay"),"")</f>
        <v/>
      </c>
      <c r="AP3035">
        <f>IFERROR(IF(COUNTIFS(BTT[Verwendete Transaktion (Pflichtauswahl)],BTT[[#This Row],[Verwendete Transaktion (Pflichtauswahl)]],BTT[SAP-Modul
(Pflichtauswahl)],"&lt;&gt;"&amp;BTT[[#This Row],[SAP-Modul
(Pflichtauswahl)]])&gt;0,"Modul anders","okay"),"")</f>
        <v/>
      </c>
      <c r="AQ3035">
        <f>IFERROR(IF(COUNTIFS(BTT[Verwendete Transaktion (Pflichtauswahl)],BTT[[#This Row],[Verwendete Transaktion (Pflichtauswahl)]],BTT[Verantwortliches TP
(automatisch)],"&lt;&gt;"&amp;BTT[[#This Row],[Verantwortliches TP
(automatisch)]])&gt;0,"Transaktion mehrfach","okay"),"")</f>
        <v/>
      </c>
      <c r="AR3035">
        <f>IFERROR(IF(COUNTIFS(BTT[Verwendete Transaktion (Pflichtauswahl)],BTT[[#This Row],[Verwendete Transaktion (Pflichtauswahl)]],BTT[Verantwortliches TP
(automatisch)],"&lt;&gt;"&amp;VLOOKUP(aktives_Teilprojekt,Teilprojekte[[Teilprojekte]:[Kürzel]],2,FALSE))&gt;0,"Transaktion mehrfach","okay"),"")</f>
        <v/>
      </c>
      <c r="AS3035" t="inlineStr">
        <is>
          <t>FI3006</t>
        </is>
      </c>
    </row>
    <row r="3036">
      <c r="A3036">
        <f>IFERROR(IF(BTT[[#This Row],[Lfd Nr. 
(aus konsolidierter Datei)]]&lt;&gt;"",BTT[[#This Row],[Lfd Nr. 
(aus konsolidierter Datei)]],VLOOKUP(aktives_Teilprojekt,Teilprojekte[[Teilprojekte]:[Kürzel]],2,FALSE)&amp;ROW(BTT[[#This Row],[Lfd Nr.
(automatisch)]])-2),"")</f>
        <v/>
      </c>
      <c r="B3036" t="inlineStr">
        <is>
          <t>Stammdaten pflegen</t>
        </is>
      </c>
      <c r="D3036" t="inlineStr">
        <is>
          <t>PC Ableitung</t>
        </is>
      </c>
      <c r="E3036">
        <f>IFERROR(IF(NOT(BTT[[#This Row],[Manuelle Änderung des Verantwortliches TP
(Auswahl - bei Bedarf)]]=""),BTT[[#This Row],[Manuelle Änderung des Verantwortliches TP
(Auswahl - bei Bedarf)]],VLOOKUP(BTT[[#This Row],[Hauptprozess
(Pflichtauswahl)]],Hauptprozesse[],3,FALSE)),"")</f>
        <v/>
      </c>
      <c r="F3036" t="inlineStr">
        <is>
          <t>FI</t>
        </is>
      </c>
      <c r="G3036" t="inlineStr">
        <is>
          <t>OE</t>
        </is>
      </c>
      <c r="H3036" t="inlineStr">
        <is>
          <t>EC</t>
        </is>
      </c>
      <c r="I3036" t="inlineStr">
        <is>
          <t>3KEH</t>
        </is>
      </c>
      <c r="J3036">
        <f>IFERROR(VLOOKUP(BTT[[#This Row],[Verwendete Transaktion (Pflichtauswahl)]],Transaktionen[[Transaktionen]:[Langtext]],2,FALSE),"")</f>
        <v/>
      </c>
      <c r="V3036">
        <f>IFERROR(VLOOKUP(BTT[[#This Row],[Verwendetes Formular
(Auswahl falls relevant)]],Formulare[[Formularbezeichnung]:[Formularname (technisch)]],2,FALSE),"")</f>
        <v/>
      </c>
      <c r="AK3036">
        <f>IF(BTT[[#This Row],[Subprozess
(optionale Auswahl)]]="","okay",IF(VLOOKUP(BTT[[#This Row],[Subprozess
(optionale Auswahl)]],BPML[[Subprozess]:[Zugeordneter Hauptprozess]],3,FALSE)=BTT[[#This Row],[Hauptprozess
(Pflichtauswahl)]],"okay","falscher Subprozess"))</f>
        <v/>
      </c>
      <c r="AL3036">
        <f>IF(aktives_Teilprojekt="Master","",IF(BTT[[#This Row],[Verantwortliches TP
(automatisch)]]=VLOOKUP(aktives_Teilprojekt,Teilprojekte[[Teilprojekte]:[Kürzel]],2,FALSE),"okay","Hauptprozess anderes TP"))</f>
        <v/>
      </c>
      <c r="AM30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6">
        <f>IFERROR(IF(BTT[[#This Row],[SAP-Modul
(Pflichtauswahl)]]&lt;&gt;VLOOKUP(BTT[[#This Row],[Verwendete Transaktion (Pflichtauswahl)]],Transaktionen[[Transaktionen]:[Modul]],3,FALSE),"Modul anders","okay"),"")</f>
        <v/>
      </c>
      <c r="AP3036">
        <f>IFERROR(IF(COUNTIFS(BTT[Verwendete Transaktion (Pflichtauswahl)],BTT[[#This Row],[Verwendete Transaktion (Pflichtauswahl)]],BTT[SAP-Modul
(Pflichtauswahl)],"&lt;&gt;"&amp;BTT[[#This Row],[SAP-Modul
(Pflichtauswahl)]])&gt;0,"Modul anders","okay"),"")</f>
        <v/>
      </c>
      <c r="AQ3036">
        <f>IFERROR(IF(COUNTIFS(BTT[Verwendete Transaktion (Pflichtauswahl)],BTT[[#This Row],[Verwendete Transaktion (Pflichtauswahl)]],BTT[Verantwortliches TP
(automatisch)],"&lt;&gt;"&amp;BTT[[#This Row],[Verantwortliches TP
(automatisch)]])&gt;0,"Transaktion mehrfach","okay"),"")</f>
        <v/>
      </c>
      <c r="AR3036">
        <f>IFERROR(IF(COUNTIFS(BTT[Verwendete Transaktion (Pflichtauswahl)],BTT[[#This Row],[Verwendete Transaktion (Pflichtauswahl)]],BTT[Verantwortliches TP
(automatisch)],"&lt;&gt;"&amp;VLOOKUP(aktives_Teilprojekt,Teilprojekte[[Teilprojekte]:[Kürzel]],2,FALSE))&gt;0,"Transaktion mehrfach","okay"),"")</f>
        <v/>
      </c>
      <c r="AS3036" t="inlineStr">
        <is>
          <t>FI3007</t>
        </is>
      </c>
    </row>
    <row r="3037">
      <c r="A3037">
        <f>IFERROR(IF(BTT[[#This Row],[Lfd Nr. 
(aus konsolidierter Datei)]]&lt;&gt;"",BTT[[#This Row],[Lfd Nr. 
(aus konsolidierter Datei)]],VLOOKUP(aktives_Teilprojekt,Teilprojekte[[Teilprojekte]:[Kürzel]],2,FALSE)&amp;ROW(BTT[[#This Row],[Lfd Nr.
(automatisch)]])-2),"")</f>
        <v/>
      </c>
      <c r="B3037" t="inlineStr">
        <is>
          <t>Stammdaten pflegen</t>
        </is>
      </c>
      <c r="D3037" t="inlineStr">
        <is>
          <t>PC Zuordnung</t>
        </is>
      </c>
      <c r="E3037">
        <f>IFERROR(IF(NOT(BTT[[#This Row],[Manuelle Änderung des Verantwortliches TP
(Auswahl - bei Bedarf)]]=""),BTT[[#This Row],[Manuelle Änderung des Verantwortliches TP
(Auswahl - bei Bedarf)]],VLOOKUP(BTT[[#This Row],[Hauptprozess
(Pflichtauswahl)]],Hauptprozesse[],3,FALSE)),"")</f>
        <v/>
      </c>
      <c r="F3037" t="inlineStr">
        <is>
          <t>FI</t>
        </is>
      </c>
      <c r="G3037" t="inlineStr">
        <is>
          <t>OE</t>
        </is>
      </c>
      <c r="H3037" t="inlineStr">
        <is>
          <t>EC</t>
        </is>
      </c>
      <c r="I3037" t="inlineStr">
        <is>
          <t>1KE4</t>
        </is>
      </c>
      <c r="J3037">
        <f>IFERROR(VLOOKUP(BTT[[#This Row],[Verwendete Transaktion (Pflichtauswahl)]],Transaktionen[[Transaktionen]:[Langtext]],2,FALSE),"")</f>
        <v/>
      </c>
      <c r="V3037">
        <f>IFERROR(VLOOKUP(BTT[[#This Row],[Verwendetes Formular
(Auswahl falls relevant)]],Formulare[[Formularbezeichnung]:[Formularname (technisch)]],2,FALSE),"")</f>
        <v/>
      </c>
      <c r="AK3037">
        <f>IF(BTT[[#This Row],[Subprozess
(optionale Auswahl)]]="","okay",IF(VLOOKUP(BTT[[#This Row],[Subprozess
(optionale Auswahl)]],BPML[[Subprozess]:[Zugeordneter Hauptprozess]],3,FALSE)=BTT[[#This Row],[Hauptprozess
(Pflichtauswahl)]],"okay","falscher Subprozess"))</f>
        <v/>
      </c>
      <c r="AL3037">
        <f>IF(aktives_Teilprojekt="Master","",IF(BTT[[#This Row],[Verantwortliches TP
(automatisch)]]=VLOOKUP(aktives_Teilprojekt,Teilprojekte[[Teilprojekte]:[Kürzel]],2,FALSE),"okay","Hauptprozess anderes TP"))</f>
        <v/>
      </c>
      <c r="AM30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7">
        <f>IFERROR(IF(BTT[[#This Row],[SAP-Modul
(Pflichtauswahl)]]&lt;&gt;VLOOKUP(BTT[[#This Row],[Verwendete Transaktion (Pflichtauswahl)]],Transaktionen[[Transaktionen]:[Modul]],3,FALSE),"Modul anders","okay"),"")</f>
        <v/>
      </c>
      <c r="AP3037">
        <f>IFERROR(IF(COUNTIFS(BTT[Verwendete Transaktion (Pflichtauswahl)],BTT[[#This Row],[Verwendete Transaktion (Pflichtauswahl)]],BTT[SAP-Modul
(Pflichtauswahl)],"&lt;&gt;"&amp;BTT[[#This Row],[SAP-Modul
(Pflichtauswahl)]])&gt;0,"Modul anders","okay"),"")</f>
        <v/>
      </c>
      <c r="AQ3037">
        <f>IFERROR(IF(COUNTIFS(BTT[Verwendete Transaktion (Pflichtauswahl)],BTT[[#This Row],[Verwendete Transaktion (Pflichtauswahl)]],BTT[Verantwortliches TP
(automatisch)],"&lt;&gt;"&amp;BTT[[#This Row],[Verantwortliches TP
(automatisch)]])&gt;0,"Transaktion mehrfach","okay"),"")</f>
        <v/>
      </c>
      <c r="AR3037">
        <f>IFERROR(IF(COUNTIFS(BTT[Verwendete Transaktion (Pflichtauswahl)],BTT[[#This Row],[Verwendete Transaktion (Pflichtauswahl)]],BTT[Verantwortliches TP
(automatisch)],"&lt;&gt;"&amp;VLOOKUP(aktives_Teilprojekt,Teilprojekte[[Teilprojekte]:[Kürzel]],2,FALSE))&gt;0,"Transaktion mehrfach","okay"),"")</f>
        <v/>
      </c>
      <c r="AS3037" t="inlineStr">
        <is>
          <t>FI3008</t>
        </is>
      </c>
    </row>
    <row r="3038">
      <c r="A3038">
        <f>IFERROR(IF(BTT[[#This Row],[Lfd Nr. 
(aus konsolidierter Datei)]]&lt;&gt;"",BTT[[#This Row],[Lfd Nr. 
(aus konsolidierter Datei)]],VLOOKUP(aktives_Teilprojekt,Teilprojekte[[Teilprojekte]:[Kürzel]],2,FALSE)&amp;ROW(BTT[[#This Row],[Lfd Nr.
(automatisch)]])-2),"")</f>
        <v/>
      </c>
      <c r="B3038" t="inlineStr">
        <is>
          <t>Stammdaten pflegen</t>
        </is>
      </c>
      <c r="D3038" t="inlineStr">
        <is>
          <t>Auftrag anlegen, ändern, löschen</t>
        </is>
      </c>
      <c r="E3038">
        <f>IFERROR(IF(NOT(BTT[[#This Row],[Manuelle Änderung des Verantwortliches TP
(Auswahl - bei Bedarf)]]=""),BTT[[#This Row],[Manuelle Änderung des Verantwortliches TP
(Auswahl - bei Bedarf)]],VLOOKUP(BTT[[#This Row],[Hauptprozess
(Pflichtauswahl)]],Hauptprozesse[],3,FALSE)),"")</f>
        <v/>
      </c>
      <c r="F3038" t="inlineStr">
        <is>
          <t>FI</t>
        </is>
      </c>
      <c r="G3038" t="inlineStr">
        <is>
          <t>OE</t>
        </is>
      </c>
      <c r="H3038" t="inlineStr">
        <is>
          <t>CO</t>
        </is>
      </c>
      <c r="I3038" t="inlineStr">
        <is>
          <t>KO01</t>
        </is>
      </c>
      <c r="J3038">
        <f>IFERROR(VLOOKUP(BTT[[#This Row],[Verwendete Transaktion (Pflichtauswahl)]],Transaktionen[[Transaktionen]:[Langtext]],2,FALSE),"")</f>
        <v/>
      </c>
      <c r="V3038">
        <f>IFERROR(VLOOKUP(BTT[[#This Row],[Verwendetes Formular
(Auswahl falls relevant)]],Formulare[[Formularbezeichnung]:[Formularname (technisch)]],2,FALSE),"")</f>
        <v/>
      </c>
      <c r="AK3038">
        <f>IF(BTT[[#This Row],[Subprozess
(optionale Auswahl)]]="","okay",IF(VLOOKUP(BTT[[#This Row],[Subprozess
(optionale Auswahl)]],BPML[[Subprozess]:[Zugeordneter Hauptprozess]],3,FALSE)=BTT[[#This Row],[Hauptprozess
(Pflichtauswahl)]],"okay","falscher Subprozess"))</f>
        <v/>
      </c>
      <c r="AL3038">
        <f>IF(aktives_Teilprojekt="Master","",IF(BTT[[#This Row],[Verantwortliches TP
(automatisch)]]=VLOOKUP(aktives_Teilprojekt,Teilprojekte[[Teilprojekte]:[Kürzel]],2,FALSE),"okay","Hauptprozess anderes TP"))</f>
        <v/>
      </c>
      <c r="AM30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8">
        <f>IFERROR(IF(BTT[[#This Row],[SAP-Modul
(Pflichtauswahl)]]&lt;&gt;VLOOKUP(BTT[[#This Row],[Verwendete Transaktion (Pflichtauswahl)]],Transaktionen[[Transaktionen]:[Modul]],3,FALSE),"Modul anders","okay"),"")</f>
        <v/>
      </c>
      <c r="AP3038">
        <f>IFERROR(IF(COUNTIFS(BTT[Verwendete Transaktion (Pflichtauswahl)],BTT[[#This Row],[Verwendete Transaktion (Pflichtauswahl)]],BTT[SAP-Modul
(Pflichtauswahl)],"&lt;&gt;"&amp;BTT[[#This Row],[SAP-Modul
(Pflichtauswahl)]])&gt;0,"Modul anders","okay"),"")</f>
        <v/>
      </c>
      <c r="AQ3038">
        <f>IFERROR(IF(COUNTIFS(BTT[Verwendete Transaktion (Pflichtauswahl)],BTT[[#This Row],[Verwendete Transaktion (Pflichtauswahl)]],BTT[Verantwortliches TP
(automatisch)],"&lt;&gt;"&amp;BTT[[#This Row],[Verantwortliches TP
(automatisch)]])&gt;0,"Transaktion mehrfach","okay"),"")</f>
        <v/>
      </c>
      <c r="AR3038">
        <f>IFERROR(IF(COUNTIFS(BTT[Verwendete Transaktion (Pflichtauswahl)],BTT[[#This Row],[Verwendete Transaktion (Pflichtauswahl)]],BTT[Verantwortliches TP
(automatisch)],"&lt;&gt;"&amp;VLOOKUP(aktives_Teilprojekt,Teilprojekte[[Teilprojekte]:[Kürzel]],2,FALSE))&gt;0,"Transaktion mehrfach","okay"),"")</f>
        <v/>
      </c>
      <c r="AS3038" t="inlineStr">
        <is>
          <t>FI3009</t>
        </is>
      </c>
    </row>
    <row r="3039">
      <c r="A3039">
        <f>IFERROR(IF(BTT[[#This Row],[Lfd Nr. 
(aus konsolidierter Datei)]]&lt;&gt;"",BTT[[#This Row],[Lfd Nr. 
(aus konsolidierter Datei)]],VLOOKUP(aktives_Teilprojekt,Teilprojekte[[Teilprojekte]:[Kürzel]],2,FALSE)&amp;ROW(BTT[[#This Row],[Lfd Nr.
(automatisch)]])-2),"")</f>
        <v/>
      </c>
      <c r="B3039" t="inlineStr">
        <is>
          <t>Stammdaten pflegen</t>
        </is>
      </c>
      <c r="D3039" t="inlineStr">
        <is>
          <t>Verrechnungsschema anzeigen</t>
        </is>
      </c>
      <c r="E3039">
        <f>IFERROR(IF(NOT(BTT[[#This Row],[Manuelle Änderung des Verantwortliches TP
(Auswahl - bei Bedarf)]]=""),BTT[[#This Row],[Manuelle Änderung des Verantwortliches TP
(Auswahl - bei Bedarf)]],VLOOKUP(BTT[[#This Row],[Hauptprozess
(Pflichtauswahl)]],Hauptprozesse[],3,FALSE)),"")</f>
        <v/>
      </c>
      <c r="F3039" t="inlineStr">
        <is>
          <t>FI</t>
        </is>
      </c>
      <c r="G3039" t="inlineStr">
        <is>
          <t>OE</t>
        </is>
      </c>
      <c r="H3039" t="inlineStr">
        <is>
          <t>CO</t>
        </is>
      </c>
      <c r="I3039" t="inlineStr">
        <is>
          <t>OKO6</t>
        </is>
      </c>
      <c r="J3039">
        <f>IFERROR(VLOOKUP(BTT[[#This Row],[Verwendete Transaktion (Pflichtauswahl)]],Transaktionen[[Transaktionen]:[Langtext]],2,FALSE),"")</f>
        <v/>
      </c>
      <c r="V3039">
        <f>IFERROR(VLOOKUP(BTT[[#This Row],[Verwendetes Formular
(Auswahl falls relevant)]],Formulare[[Formularbezeichnung]:[Formularname (technisch)]],2,FALSE),"")</f>
        <v/>
      </c>
      <c r="AK3039">
        <f>IF(BTT[[#This Row],[Subprozess
(optionale Auswahl)]]="","okay",IF(VLOOKUP(BTT[[#This Row],[Subprozess
(optionale Auswahl)]],BPML[[Subprozess]:[Zugeordneter Hauptprozess]],3,FALSE)=BTT[[#This Row],[Hauptprozess
(Pflichtauswahl)]],"okay","falscher Subprozess"))</f>
        <v/>
      </c>
      <c r="AL3039">
        <f>IF(aktives_Teilprojekt="Master","",IF(BTT[[#This Row],[Verantwortliches TP
(automatisch)]]=VLOOKUP(aktives_Teilprojekt,Teilprojekte[[Teilprojekte]:[Kürzel]],2,FALSE),"okay","Hauptprozess anderes TP"))</f>
        <v/>
      </c>
      <c r="AM30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39">
        <f>IFERROR(IF(BTT[[#This Row],[SAP-Modul
(Pflichtauswahl)]]&lt;&gt;VLOOKUP(BTT[[#This Row],[Verwendete Transaktion (Pflichtauswahl)]],Transaktionen[[Transaktionen]:[Modul]],3,FALSE),"Modul anders","okay"),"")</f>
        <v/>
      </c>
      <c r="AP3039">
        <f>IFERROR(IF(COUNTIFS(BTT[Verwendete Transaktion (Pflichtauswahl)],BTT[[#This Row],[Verwendete Transaktion (Pflichtauswahl)]],BTT[SAP-Modul
(Pflichtauswahl)],"&lt;&gt;"&amp;BTT[[#This Row],[SAP-Modul
(Pflichtauswahl)]])&gt;0,"Modul anders","okay"),"")</f>
        <v/>
      </c>
      <c r="AQ3039">
        <f>IFERROR(IF(COUNTIFS(BTT[Verwendete Transaktion (Pflichtauswahl)],BTT[[#This Row],[Verwendete Transaktion (Pflichtauswahl)]],BTT[Verantwortliches TP
(automatisch)],"&lt;&gt;"&amp;BTT[[#This Row],[Verantwortliches TP
(automatisch)]])&gt;0,"Transaktion mehrfach","okay"),"")</f>
        <v/>
      </c>
      <c r="AR3039">
        <f>IFERROR(IF(COUNTIFS(BTT[Verwendete Transaktion (Pflichtauswahl)],BTT[[#This Row],[Verwendete Transaktion (Pflichtauswahl)]],BTT[Verantwortliches TP
(automatisch)],"&lt;&gt;"&amp;VLOOKUP(aktives_Teilprojekt,Teilprojekte[[Teilprojekte]:[Kürzel]],2,FALSE))&gt;0,"Transaktion mehrfach","okay"),"")</f>
        <v/>
      </c>
      <c r="AS3039" t="inlineStr">
        <is>
          <t>FI3010</t>
        </is>
      </c>
    </row>
    <row r="3040">
      <c r="A3040">
        <f>IFERROR(IF(BTT[[#This Row],[Lfd Nr. 
(aus konsolidierter Datei)]]&lt;&gt;"",BTT[[#This Row],[Lfd Nr. 
(aus konsolidierter Datei)]],VLOOKUP(aktives_Teilprojekt,Teilprojekte[[Teilprojekte]:[Kürzel]],2,FALSE)&amp;ROW(BTT[[#This Row],[Lfd Nr.
(automatisch)]])-2),"")</f>
        <v/>
      </c>
      <c r="B3040" t="inlineStr">
        <is>
          <t>Stammdaten pflegen</t>
        </is>
      </c>
      <c r="D3040" t="inlineStr">
        <is>
          <t>PC Änderung im Auftrag</t>
        </is>
      </c>
      <c r="E3040">
        <f>IFERROR(IF(NOT(BTT[[#This Row],[Manuelle Änderung des Verantwortliches TP
(Auswahl - bei Bedarf)]]=""),BTT[[#This Row],[Manuelle Änderung des Verantwortliches TP
(Auswahl - bei Bedarf)]],VLOOKUP(BTT[[#This Row],[Hauptprozess
(Pflichtauswahl)]],Hauptprozesse[],3,FALSE)),"")</f>
        <v/>
      </c>
      <c r="F3040" t="inlineStr">
        <is>
          <t>FI</t>
        </is>
      </c>
      <c r="G3040" t="inlineStr">
        <is>
          <t>OE</t>
        </is>
      </c>
      <c r="H3040" t="inlineStr">
        <is>
          <t>CO</t>
        </is>
      </c>
      <c r="I3040" t="inlineStr">
        <is>
          <t>ZKO02PC</t>
        </is>
      </c>
      <c r="J3040">
        <f>IFERROR(VLOOKUP(BTT[[#This Row],[Verwendete Transaktion (Pflichtauswahl)]],Transaktionen[[Transaktionen]:[Langtext]],2,FALSE),"")</f>
        <v/>
      </c>
      <c r="V3040">
        <f>IFERROR(VLOOKUP(BTT[[#This Row],[Verwendetes Formular
(Auswahl falls relevant)]],Formulare[[Formularbezeichnung]:[Formularname (technisch)]],2,FALSE),"")</f>
        <v/>
      </c>
      <c r="AK3040">
        <f>IF(BTT[[#This Row],[Subprozess
(optionale Auswahl)]]="","okay",IF(VLOOKUP(BTT[[#This Row],[Subprozess
(optionale Auswahl)]],BPML[[Subprozess]:[Zugeordneter Hauptprozess]],3,FALSE)=BTT[[#This Row],[Hauptprozess
(Pflichtauswahl)]],"okay","falscher Subprozess"))</f>
        <v/>
      </c>
      <c r="AL3040">
        <f>IF(aktives_Teilprojekt="Master","",IF(BTT[[#This Row],[Verantwortliches TP
(automatisch)]]=VLOOKUP(aktives_Teilprojekt,Teilprojekte[[Teilprojekte]:[Kürzel]],2,FALSE),"okay","Hauptprozess anderes TP"))</f>
        <v/>
      </c>
      <c r="AM30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0">
        <f>IFERROR(IF(BTT[[#This Row],[SAP-Modul
(Pflichtauswahl)]]&lt;&gt;VLOOKUP(BTT[[#This Row],[Verwendete Transaktion (Pflichtauswahl)]],Transaktionen[[Transaktionen]:[Modul]],3,FALSE),"Modul anders","okay"),"")</f>
        <v/>
      </c>
      <c r="AP3040">
        <f>IFERROR(IF(COUNTIFS(BTT[Verwendete Transaktion (Pflichtauswahl)],BTT[[#This Row],[Verwendete Transaktion (Pflichtauswahl)]],BTT[SAP-Modul
(Pflichtauswahl)],"&lt;&gt;"&amp;BTT[[#This Row],[SAP-Modul
(Pflichtauswahl)]])&gt;0,"Modul anders","okay"),"")</f>
        <v/>
      </c>
      <c r="AQ3040">
        <f>IFERROR(IF(COUNTIFS(BTT[Verwendete Transaktion (Pflichtauswahl)],BTT[[#This Row],[Verwendete Transaktion (Pflichtauswahl)]],BTT[Verantwortliches TP
(automatisch)],"&lt;&gt;"&amp;BTT[[#This Row],[Verantwortliches TP
(automatisch)]])&gt;0,"Transaktion mehrfach","okay"),"")</f>
        <v/>
      </c>
      <c r="AR3040">
        <f>IFERROR(IF(COUNTIFS(BTT[Verwendete Transaktion (Pflichtauswahl)],BTT[[#This Row],[Verwendete Transaktion (Pflichtauswahl)]],BTT[Verantwortliches TP
(automatisch)],"&lt;&gt;"&amp;VLOOKUP(aktives_Teilprojekt,Teilprojekte[[Teilprojekte]:[Kürzel]],2,FALSE))&gt;0,"Transaktion mehrfach","okay"),"")</f>
        <v/>
      </c>
      <c r="AS3040" t="inlineStr">
        <is>
          <t>FI3011</t>
        </is>
      </c>
    </row>
    <row r="3041">
      <c r="A3041">
        <f>IFERROR(IF(BTT[[#This Row],[Lfd Nr. 
(aus konsolidierter Datei)]]&lt;&gt;"",BTT[[#This Row],[Lfd Nr. 
(aus konsolidierter Datei)]],VLOOKUP(aktives_Teilprojekt,Teilprojekte[[Teilprojekte]:[Kürzel]],2,FALSE)&amp;ROW(BTT[[#This Row],[Lfd Nr.
(automatisch)]])-2),"")</f>
        <v/>
      </c>
      <c r="B3041" t="inlineStr">
        <is>
          <t>Stammdaten pflegen</t>
        </is>
      </c>
      <c r="D3041" t="inlineStr">
        <is>
          <t>Leistungsart anlegen, ändern, löschen</t>
        </is>
      </c>
      <c r="E3041">
        <f>IFERROR(IF(NOT(BTT[[#This Row],[Manuelle Änderung des Verantwortliches TP
(Auswahl - bei Bedarf)]]=""),BTT[[#This Row],[Manuelle Änderung des Verantwortliches TP
(Auswahl - bei Bedarf)]],VLOOKUP(BTT[[#This Row],[Hauptprozess
(Pflichtauswahl)]],Hauptprozesse[],3,FALSE)),"")</f>
        <v/>
      </c>
      <c r="F3041" t="inlineStr">
        <is>
          <t>FI</t>
        </is>
      </c>
      <c r="G3041" t="inlineStr">
        <is>
          <t>OE</t>
        </is>
      </c>
      <c r="H3041" t="inlineStr">
        <is>
          <t>CO</t>
        </is>
      </c>
      <c r="I3041" t="inlineStr">
        <is>
          <t>KL01</t>
        </is>
      </c>
      <c r="J3041">
        <f>IFERROR(VLOOKUP(BTT[[#This Row],[Verwendete Transaktion (Pflichtauswahl)]],Transaktionen[[Transaktionen]:[Langtext]],2,FALSE),"")</f>
        <v/>
      </c>
      <c r="V3041">
        <f>IFERROR(VLOOKUP(BTT[[#This Row],[Verwendetes Formular
(Auswahl falls relevant)]],Formulare[[Formularbezeichnung]:[Formularname (technisch)]],2,FALSE),"")</f>
        <v/>
      </c>
      <c r="AK3041">
        <f>IF(BTT[[#This Row],[Subprozess
(optionale Auswahl)]]="","okay",IF(VLOOKUP(BTT[[#This Row],[Subprozess
(optionale Auswahl)]],BPML[[Subprozess]:[Zugeordneter Hauptprozess]],3,FALSE)=BTT[[#This Row],[Hauptprozess
(Pflichtauswahl)]],"okay","falscher Subprozess"))</f>
        <v/>
      </c>
      <c r="AL3041">
        <f>IF(aktives_Teilprojekt="Master","",IF(BTT[[#This Row],[Verantwortliches TP
(automatisch)]]=VLOOKUP(aktives_Teilprojekt,Teilprojekte[[Teilprojekte]:[Kürzel]],2,FALSE),"okay","Hauptprozess anderes TP"))</f>
        <v/>
      </c>
      <c r="AM30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1">
        <f>IFERROR(IF(BTT[[#This Row],[SAP-Modul
(Pflichtauswahl)]]&lt;&gt;VLOOKUP(BTT[[#This Row],[Verwendete Transaktion (Pflichtauswahl)]],Transaktionen[[Transaktionen]:[Modul]],3,FALSE),"Modul anders","okay"),"")</f>
        <v/>
      </c>
      <c r="AP3041">
        <f>IFERROR(IF(COUNTIFS(BTT[Verwendete Transaktion (Pflichtauswahl)],BTT[[#This Row],[Verwendete Transaktion (Pflichtauswahl)]],BTT[SAP-Modul
(Pflichtauswahl)],"&lt;&gt;"&amp;BTT[[#This Row],[SAP-Modul
(Pflichtauswahl)]])&gt;0,"Modul anders","okay"),"")</f>
        <v/>
      </c>
      <c r="AQ3041">
        <f>IFERROR(IF(COUNTIFS(BTT[Verwendete Transaktion (Pflichtauswahl)],BTT[[#This Row],[Verwendete Transaktion (Pflichtauswahl)]],BTT[Verantwortliches TP
(automatisch)],"&lt;&gt;"&amp;BTT[[#This Row],[Verantwortliches TP
(automatisch)]])&gt;0,"Transaktion mehrfach","okay"),"")</f>
        <v/>
      </c>
      <c r="AR3041">
        <f>IFERROR(IF(COUNTIFS(BTT[Verwendete Transaktion (Pflichtauswahl)],BTT[[#This Row],[Verwendete Transaktion (Pflichtauswahl)]],BTT[Verantwortliches TP
(automatisch)],"&lt;&gt;"&amp;VLOOKUP(aktives_Teilprojekt,Teilprojekte[[Teilprojekte]:[Kürzel]],2,FALSE))&gt;0,"Transaktion mehrfach","okay"),"")</f>
        <v/>
      </c>
      <c r="AS3041" t="inlineStr">
        <is>
          <t>FI3012</t>
        </is>
      </c>
    </row>
    <row r="3042">
      <c r="A3042">
        <f>IFERROR(IF(BTT[[#This Row],[Lfd Nr. 
(aus konsolidierter Datei)]]&lt;&gt;"",BTT[[#This Row],[Lfd Nr. 
(aus konsolidierter Datei)]],VLOOKUP(aktives_Teilprojekt,Teilprojekte[[Teilprojekte]:[Kürzel]],2,FALSE)&amp;ROW(BTT[[#This Row],[Lfd Nr.
(automatisch)]])-2),"")</f>
        <v/>
      </c>
      <c r="B3042" t="inlineStr">
        <is>
          <t>Stammdaten pflegen</t>
        </is>
      </c>
      <c r="D3042" t="inlineStr">
        <is>
          <t>Verrechnungssätze anpassen</t>
        </is>
      </c>
      <c r="E3042">
        <f>IFERROR(IF(NOT(BTT[[#This Row],[Manuelle Änderung des Verantwortliches TP
(Auswahl - bei Bedarf)]]=""),BTT[[#This Row],[Manuelle Änderung des Verantwortliches TP
(Auswahl - bei Bedarf)]],VLOOKUP(BTT[[#This Row],[Hauptprozess
(Pflichtauswahl)]],Hauptprozesse[],3,FALSE)),"")</f>
        <v/>
      </c>
      <c r="F3042" t="inlineStr">
        <is>
          <t>FI</t>
        </is>
      </c>
      <c r="G3042" t="inlineStr">
        <is>
          <t>OE</t>
        </is>
      </c>
      <c r="H3042" t="inlineStr">
        <is>
          <t>CO</t>
        </is>
      </c>
      <c r="I3042" t="inlineStr">
        <is>
          <t>ZKP26</t>
        </is>
      </c>
      <c r="J3042">
        <f>IFERROR(VLOOKUP(BTT[[#This Row],[Verwendete Transaktion (Pflichtauswahl)]],Transaktionen[[Transaktionen]:[Langtext]],2,FALSE),"")</f>
        <v/>
      </c>
      <c r="V3042">
        <f>IFERROR(VLOOKUP(BTT[[#This Row],[Verwendetes Formular
(Auswahl falls relevant)]],Formulare[[Formularbezeichnung]:[Formularname (technisch)]],2,FALSE),"")</f>
        <v/>
      </c>
      <c r="AK3042">
        <f>IF(BTT[[#This Row],[Subprozess
(optionale Auswahl)]]="","okay",IF(VLOOKUP(BTT[[#This Row],[Subprozess
(optionale Auswahl)]],BPML[[Subprozess]:[Zugeordneter Hauptprozess]],3,FALSE)=BTT[[#This Row],[Hauptprozess
(Pflichtauswahl)]],"okay","falscher Subprozess"))</f>
        <v/>
      </c>
      <c r="AL3042">
        <f>IF(aktives_Teilprojekt="Master","",IF(BTT[[#This Row],[Verantwortliches TP
(automatisch)]]=VLOOKUP(aktives_Teilprojekt,Teilprojekte[[Teilprojekte]:[Kürzel]],2,FALSE),"okay","Hauptprozess anderes TP"))</f>
        <v/>
      </c>
      <c r="AM30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2">
        <f>IFERROR(IF(BTT[[#This Row],[SAP-Modul
(Pflichtauswahl)]]&lt;&gt;VLOOKUP(BTT[[#This Row],[Verwendete Transaktion (Pflichtauswahl)]],Transaktionen[[Transaktionen]:[Modul]],3,FALSE),"Modul anders","okay"),"")</f>
        <v/>
      </c>
      <c r="AP3042">
        <f>IFERROR(IF(COUNTIFS(BTT[Verwendete Transaktion (Pflichtauswahl)],BTT[[#This Row],[Verwendete Transaktion (Pflichtauswahl)]],BTT[SAP-Modul
(Pflichtauswahl)],"&lt;&gt;"&amp;BTT[[#This Row],[SAP-Modul
(Pflichtauswahl)]])&gt;0,"Modul anders","okay"),"")</f>
        <v/>
      </c>
      <c r="AQ3042">
        <f>IFERROR(IF(COUNTIFS(BTT[Verwendete Transaktion (Pflichtauswahl)],BTT[[#This Row],[Verwendete Transaktion (Pflichtauswahl)]],BTT[Verantwortliches TP
(automatisch)],"&lt;&gt;"&amp;BTT[[#This Row],[Verantwortliches TP
(automatisch)]])&gt;0,"Transaktion mehrfach","okay"),"")</f>
        <v/>
      </c>
      <c r="AR3042">
        <f>IFERROR(IF(COUNTIFS(BTT[Verwendete Transaktion (Pflichtauswahl)],BTT[[#This Row],[Verwendete Transaktion (Pflichtauswahl)]],BTT[Verantwortliches TP
(automatisch)],"&lt;&gt;"&amp;VLOOKUP(aktives_Teilprojekt,Teilprojekte[[Teilprojekte]:[Kürzel]],2,FALSE))&gt;0,"Transaktion mehrfach","okay"),"")</f>
        <v/>
      </c>
      <c r="AS3042" t="inlineStr">
        <is>
          <t>FI3013</t>
        </is>
      </c>
    </row>
    <row r="3043">
      <c r="A3043">
        <f>IFERROR(IF(BTT[[#This Row],[Lfd Nr. 
(aus konsolidierter Datei)]]&lt;&gt;"",BTT[[#This Row],[Lfd Nr. 
(aus konsolidierter Datei)]],VLOOKUP(aktives_Teilprojekt,Teilprojekte[[Teilprojekte]:[Kürzel]],2,FALSE)&amp;ROW(BTT[[#This Row],[Lfd Nr.
(automatisch)]])-2),"")</f>
        <v/>
      </c>
      <c r="B3043" t="inlineStr">
        <is>
          <t>Stammdaten pflegen</t>
        </is>
      </c>
      <c r="D3043" t="inlineStr">
        <is>
          <t>Tarif anlegen, ändern, löschen</t>
        </is>
      </c>
      <c r="E3043">
        <f>IFERROR(IF(NOT(BTT[[#This Row],[Manuelle Änderung des Verantwortliches TP
(Auswahl - bei Bedarf)]]=""),BTT[[#This Row],[Manuelle Änderung des Verantwortliches TP
(Auswahl - bei Bedarf)]],VLOOKUP(BTT[[#This Row],[Hauptprozess
(Pflichtauswahl)]],Hauptprozesse[],3,FALSE)),"")</f>
        <v/>
      </c>
      <c r="F3043" t="inlineStr">
        <is>
          <t>FI</t>
        </is>
      </c>
      <c r="G3043" t="inlineStr">
        <is>
          <t>OE</t>
        </is>
      </c>
      <c r="H3043" t="inlineStr">
        <is>
          <t>CO</t>
        </is>
      </c>
      <c r="I3043" t="inlineStr">
        <is>
          <t>KP26</t>
        </is>
      </c>
      <c r="J3043">
        <f>IFERROR(VLOOKUP(BTT[[#This Row],[Verwendete Transaktion (Pflichtauswahl)]],Transaktionen[[Transaktionen]:[Langtext]],2,FALSE),"")</f>
        <v/>
      </c>
      <c r="V3043">
        <f>IFERROR(VLOOKUP(BTT[[#This Row],[Verwendetes Formular
(Auswahl falls relevant)]],Formulare[[Formularbezeichnung]:[Formularname (technisch)]],2,FALSE),"")</f>
        <v/>
      </c>
      <c r="AK3043">
        <f>IF(BTT[[#This Row],[Subprozess
(optionale Auswahl)]]="","okay",IF(VLOOKUP(BTT[[#This Row],[Subprozess
(optionale Auswahl)]],BPML[[Subprozess]:[Zugeordneter Hauptprozess]],3,FALSE)=BTT[[#This Row],[Hauptprozess
(Pflichtauswahl)]],"okay","falscher Subprozess"))</f>
        <v/>
      </c>
      <c r="AL3043">
        <f>IF(aktives_Teilprojekt="Master","",IF(BTT[[#This Row],[Verantwortliches TP
(automatisch)]]=VLOOKUP(aktives_Teilprojekt,Teilprojekte[[Teilprojekte]:[Kürzel]],2,FALSE),"okay","Hauptprozess anderes TP"))</f>
        <v/>
      </c>
      <c r="AM30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3">
        <f>IFERROR(IF(BTT[[#This Row],[SAP-Modul
(Pflichtauswahl)]]&lt;&gt;VLOOKUP(BTT[[#This Row],[Verwendete Transaktion (Pflichtauswahl)]],Transaktionen[[Transaktionen]:[Modul]],3,FALSE),"Modul anders","okay"),"")</f>
        <v/>
      </c>
      <c r="AP3043">
        <f>IFERROR(IF(COUNTIFS(BTT[Verwendete Transaktion (Pflichtauswahl)],BTT[[#This Row],[Verwendete Transaktion (Pflichtauswahl)]],BTT[SAP-Modul
(Pflichtauswahl)],"&lt;&gt;"&amp;BTT[[#This Row],[SAP-Modul
(Pflichtauswahl)]])&gt;0,"Modul anders","okay"),"")</f>
        <v/>
      </c>
      <c r="AQ3043">
        <f>IFERROR(IF(COUNTIFS(BTT[Verwendete Transaktion (Pflichtauswahl)],BTT[[#This Row],[Verwendete Transaktion (Pflichtauswahl)]],BTT[Verantwortliches TP
(automatisch)],"&lt;&gt;"&amp;BTT[[#This Row],[Verantwortliches TP
(automatisch)]])&gt;0,"Transaktion mehrfach","okay"),"")</f>
        <v/>
      </c>
      <c r="AR3043">
        <f>IFERROR(IF(COUNTIFS(BTT[Verwendete Transaktion (Pflichtauswahl)],BTT[[#This Row],[Verwendete Transaktion (Pflichtauswahl)]],BTT[Verantwortliches TP
(automatisch)],"&lt;&gt;"&amp;VLOOKUP(aktives_Teilprojekt,Teilprojekte[[Teilprojekte]:[Kürzel]],2,FALSE))&gt;0,"Transaktion mehrfach","okay"),"")</f>
        <v/>
      </c>
      <c r="AS3043" t="inlineStr">
        <is>
          <t>FI3014</t>
        </is>
      </c>
    </row>
    <row r="3044">
      <c r="A3044">
        <f>IFERROR(IF(BTT[[#This Row],[Lfd Nr. 
(aus konsolidierter Datei)]]&lt;&gt;"",BTT[[#This Row],[Lfd Nr. 
(aus konsolidierter Datei)]],VLOOKUP(aktives_Teilprojekt,Teilprojekte[[Teilprojekte]:[Kürzel]],2,FALSE)&amp;ROW(BTT[[#This Row],[Lfd Nr.
(automatisch)]])-2),"")</f>
        <v/>
      </c>
      <c r="B3044" t="inlineStr">
        <is>
          <t>Stammdaten pflegen</t>
        </is>
      </c>
      <c r="D3044" t="inlineStr">
        <is>
          <t>Investaufträge aus GIMBAA anlegen</t>
        </is>
      </c>
      <c r="E3044">
        <f>IFERROR(IF(NOT(BTT[[#This Row],[Manuelle Änderung des Verantwortliches TP
(Auswahl - bei Bedarf)]]=""),BTT[[#This Row],[Manuelle Änderung des Verantwortliches TP
(Auswahl - bei Bedarf)]],VLOOKUP(BTT[[#This Row],[Hauptprozess
(Pflichtauswahl)]],Hauptprozesse[],3,FALSE)),"")</f>
        <v/>
      </c>
      <c r="F3044" t="inlineStr">
        <is>
          <t>FI</t>
        </is>
      </c>
      <c r="G3044" t="inlineStr">
        <is>
          <t>OE</t>
        </is>
      </c>
      <c r="H3044" t="inlineStr">
        <is>
          <t>CO</t>
        </is>
      </c>
      <c r="I3044" t="inlineStr">
        <is>
          <t>ZKOG10</t>
        </is>
      </c>
      <c r="J3044">
        <f>IFERROR(VLOOKUP(BTT[[#This Row],[Verwendete Transaktion (Pflichtauswahl)]],Transaktionen[[Transaktionen]:[Langtext]],2,FALSE),"")</f>
        <v/>
      </c>
      <c r="V3044">
        <f>IFERROR(VLOOKUP(BTT[[#This Row],[Verwendetes Formular
(Auswahl falls relevant)]],Formulare[[Formularbezeichnung]:[Formularname (technisch)]],2,FALSE),"")</f>
        <v/>
      </c>
      <c r="AK3044">
        <f>IF(BTT[[#This Row],[Subprozess
(optionale Auswahl)]]="","okay",IF(VLOOKUP(BTT[[#This Row],[Subprozess
(optionale Auswahl)]],BPML[[Subprozess]:[Zugeordneter Hauptprozess]],3,FALSE)=BTT[[#This Row],[Hauptprozess
(Pflichtauswahl)]],"okay","falscher Subprozess"))</f>
        <v/>
      </c>
      <c r="AL3044">
        <f>IF(aktives_Teilprojekt="Master","",IF(BTT[[#This Row],[Verantwortliches TP
(automatisch)]]=VLOOKUP(aktives_Teilprojekt,Teilprojekte[[Teilprojekte]:[Kürzel]],2,FALSE),"okay","Hauptprozess anderes TP"))</f>
        <v/>
      </c>
      <c r="AM30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4">
        <f>IFERROR(IF(BTT[[#This Row],[SAP-Modul
(Pflichtauswahl)]]&lt;&gt;VLOOKUP(BTT[[#This Row],[Verwendete Transaktion (Pflichtauswahl)]],Transaktionen[[Transaktionen]:[Modul]],3,FALSE),"Modul anders","okay"),"")</f>
        <v/>
      </c>
      <c r="AP3044">
        <f>IFERROR(IF(COUNTIFS(BTT[Verwendete Transaktion (Pflichtauswahl)],BTT[[#This Row],[Verwendete Transaktion (Pflichtauswahl)]],BTT[SAP-Modul
(Pflichtauswahl)],"&lt;&gt;"&amp;BTT[[#This Row],[SAP-Modul
(Pflichtauswahl)]])&gt;0,"Modul anders","okay"),"")</f>
        <v/>
      </c>
      <c r="AQ3044">
        <f>IFERROR(IF(COUNTIFS(BTT[Verwendete Transaktion (Pflichtauswahl)],BTT[[#This Row],[Verwendete Transaktion (Pflichtauswahl)]],BTT[Verantwortliches TP
(automatisch)],"&lt;&gt;"&amp;BTT[[#This Row],[Verantwortliches TP
(automatisch)]])&gt;0,"Transaktion mehrfach","okay"),"")</f>
        <v/>
      </c>
      <c r="AR3044">
        <f>IFERROR(IF(COUNTIFS(BTT[Verwendete Transaktion (Pflichtauswahl)],BTT[[#This Row],[Verwendete Transaktion (Pflichtauswahl)]],BTT[Verantwortliches TP
(automatisch)],"&lt;&gt;"&amp;VLOOKUP(aktives_Teilprojekt,Teilprojekte[[Teilprojekte]:[Kürzel]],2,FALSE))&gt;0,"Transaktion mehrfach","okay"),"")</f>
        <v/>
      </c>
      <c r="AS3044" t="inlineStr">
        <is>
          <t>FI3015</t>
        </is>
      </c>
    </row>
    <row r="3045">
      <c r="A3045">
        <f>IFERROR(IF(BTT[[#This Row],[Lfd Nr. 
(aus konsolidierter Datei)]]&lt;&gt;"",BTT[[#This Row],[Lfd Nr. 
(aus konsolidierter Datei)]],VLOOKUP(aktives_Teilprojekt,Teilprojekte[[Teilprojekte]:[Kürzel]],2,FALSE)&amp;ROW(BTT[[#This Row],[Lfd Nr.
(automatisch)]])-2),"")</f>
        <v/>
      </c>
      <c r="B3045" t="inlineStr">
        <is>
          <t>Stammdaten pflegen</t>
        </is>
      </c>
      <c r="D3045" t="inlineStr">
        <is>
          <t>Programm anlegen</t>
        </is>
      </c>
      <c r="E3045">
        <f>IFERROR(IF(NOT(BTT[[#This Row],[Manuelle Änderung des Verantwortliches TP
(Auswahl - bei Bedarf)]]=""),BTT[[#This Row],[Manuelle Änderung des Verantwortliches TP
(Auswahl - bei Bedarf)]],VLOOKUP(BTT[[#This Row],[Hauptprozess
(Pflichtauswahl)]],Hauptprozesse[],3,FALSE)),"")</f>
        <v/>
      </c>
      <c r="F3045" t="inlineStr">
        <is>
          <t>FI</t>
        </is>
      </c>
      <c r="G3045" t="inlineStr">
        <is>
          <t>OE</t>
        </is>
      </c>
      <c r="H3045" t="inlineStr">
        <is>
          <t>IM</t>
        </is>
      </c>
      <c r="I3045" t="inlineStr">
        <is>
          <t>IM01</t>
        </is>
      </c>
      <c r="J3045">
        <f>IFERROR(VLOOKUP(BTT[[#This Row],[Verwendete Transaktion (Pflichtauswahl)]],Transaktionen[[Transaktionen]:[Langtext]],2,FALSE),"")</f>
        <v/>
      </c>
      <c r="V3045">
        <f>IFERROR(VLOOKUP(BTT[[#This Row],[Verwendetes Formular
(Auswahl falls relevant)]],Formulare[[Formularbezeichnung]:[Formularname (technisch)]],2,FALSE),"")</f>
        <v/>
      </c>
      <c r="AK3045">
        <f>IF(BTT[[#This Row],[Subprozess
(optionale Auswahl)]]="","okay",IF(VLOOKUP(BTT[[#This Row],[Subprozess
(optionale Auswahl)]],BPML[[Subprozess]:[Zugeordneter Hauptprozess]],3,FALSE)=BTT[[#This Row],[Hauptprozess
(Pflichtauswahl)]],"okay","falscher Subprozess"))</f>
        <v/>
      </c>
      <c r="AL3045">
        <f>IF(aktives_Teilprojekt="Master","",IF(BTT[[#This Row],[Verantwortliches TP
(automatisch)]]=VLOOKUP(aktives_Teilprojekt,Teilprojekte[[Teilprojekte]:[Kürzel]],2,FALSE),"okay","Hauptprozess anderes TP"))</f>
        <v/>
      </c>
      <c r="AM30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5">
        <f>IFERROR(IF(BTT[[#This Row],[SAP-Modul
(Pflichtauswahl)]]&lt;&gt;VLOOKUP(BTT[[#This Row],[Verwendete Transaktion (Pflichtauswahl)]],Transaktionen[[Transaktionen]:[Modul]],3,FALSE),"Modul anders","okay"),"")</f>
        <v/>
      </c>
      <c r="AP3045">
        <f>IFERROR(IF(COUNTIFS(BTT[Verwendete Transaktion (Pflichtauswahl)],BTT[[#This Row],[Verwendete Transaktion (Pflichtauswahl)]],BTT[SAP-Modul
(Pflichtauswahl)],"&lt;&gt;"&amp;BTT[[#This Row],[SAP-Modul
(Pflichtauswahl)]])&gt;0,"Modul anders","okay"),"")</f>
        <v/>
      </c>
      <c r="AQ3045">
        <f>IFERROR(IF(COUNTIFS(BTT[Verwendete Transaktion (Pflichtauswahl)],BTT[[#This Row],[Verwendete Transaktion (Pflichtauswahl)]],BTT[Verantwortliches TP
(automatisch)],"&lt;&gt;"&amp;BTT[[#This Row],[Verantwortliches TP
(automatisch)]])&gt;0,"Transaktion mehrfach","okay"),"")</f>
        <v/>
      </c>
      <c r="AR3045">
        <f>IFERROR(IF(COUNTIFS(BTT[Verwendete Transaktion (Pflichtauswahl)],BTT[[#This Row],[Verwendete Transaktion (Pflichtauswahl)]],BTT[Verantwortliches TP
(automatisch)],"&lt;&gt;"&amp;VLOOKUP(aktives_Teilprojekt,Teilprojekte[[Teilprojekte]:[Kürzel]],2,FALSE))&gt;0,"Transaktion mehrfach","okay"),"")</f>
        <v/>
      </c>
      <c r="AS3045" t="inlineStr">
        <is>
          <t>FI3016</t>
        </is>
      </c>
    </row>
    <row r="3046">
      <c r="A3046">
        <f>IFERROR(IF(BTT[[#This Row],[Lfd Nr. 
(aus konsolidierter Datei)]]&lt;&gt;"",BTT[[#This Row],[Lfd Nr. 
(aus konsolidierter Datei)]],VLOOKUP(aktives_Teilprojekt,Teilprojekte[[Teilprojekte]:[Kürzel]],2,FALSE)&amp;ROW(BTT[[#This Row],[Lfd Nr.
(automatisch)]])-2),"")</f>
        <v/>
      </c>
      <c r="B3046" t="inlineStr">
        <is>
          <t>Stammdaten pflegen</t>
        </is>
      </c>
      <c r="D3046" t="inlineStr">
        <is>
          <t>Programmposition anlegen</t>
        </is>
      </c>
      <c r="E3046">
        <f>IFERROR(IF(NOT(BTT[[#This Row],[Manuelle Änderung des Verantwortliches TP
(Auswahl - bei Bedarf)]]=""),BTT[[#This Row],[Manuelle Änderung des Verantwortliches TP
(Auswahl - bei Bedarf)]],VLOOKUP(BTT[[#This Row],[Hauptprozess
(Pflichtauswahl)]],Hauptprozesse[],3,FALSE)),"")</f>
        <v/>
      </c>
      <c r="F3046" t="inlineStr">
        <is>
          <t>FI</t>
        </is>
      </c>
      <c r="G3046" t="inlineStr">
        <is>
          <t>OE</t>
        </is>
      </c>
      <c r="H3046" t="inlineStr">
        <is>
          <t>IM</t>
        </is>
      </c>
      <c r="I3046" t="inlineStr">
        <is>
          <t>IM11</t>
        </is>
      </c>
      <c r="J3046">
        <f>IFERROR(VLOOKUP(BTT[[#This Row],[Verwendete Transaktion (Pflichtauswahl)]],Transaktionen[[Transaktionen]:[Langtext]],2,FALSE),"")</f>
        <v/>
      </c>
      <c r="V3046">
        <f>IFERROR(VLOOKUP(BTT[[#This Row],[Verwendetes Formular
(Auswahl falls relevant)]],Formulare[[Formularbezeichnung]:[Formularname (technisch)]],2,FALSE),"")</f>
        <v/>
      </c>
      <c r="AK3046">
        <f>IF(BTT[[#This Row],[Subprozess
(optionale Auswahl)]]="","okay",IF(VLOOKUP(BTT[[#This Row],[Subprozess
(optionale Auswahl)]],BPML[[Subprozess]:[Zugeordneter Hauptprozess]],3,FALSE)=BTT[[#This Row],[Hauptprozess
(Pflichtauswahl)]],"okay","falscher Subprozess"))</f>
        <v/>
      </c>
      <c r="AL3046">
        <f>IF(aktives_Teilprojekt="Master","",IF(BTT[[#This Row],[Verantwortliches TP
(automatisch)]]=VLOOKUP(aktives_Teilprojekt,Teilprojekte[[Teilprojekte]:[Kürzel]],2,FALSE),"okay","Hauptprozess anderes TP"))</f>
        <v/>
      </c>
      <c r="AM30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6">
        <f>IFERROR(IF(BTT[[#This Row],[SAP-Modul
(Pflichtauswahl)]]&lt;&gt;VLOOKUP(BTT[[#This Row],[Verwendete Transaktion (Pflichtauswahl)]],Transaktionen[[Transaktionen]:[Modul]],3,FALSE),"Modul anders","okay"),"")</f>
        <v/>
      </c>
      <c r="AP3046">
        <f>IFERROR(IF(COUNTIFS(BTT[Verwendete Transaktion (Pflichtauswahl)],BTT[[#This Row],[Verwendete Transaktion (Pflichtauswahl)]],BTT[SAP-Modul
(Pflichtauswahl)],"&lt;&gt;"&amp;BTT[[#This Row],[SAP-Modul
(Pflichtauswahl)]])&gt;0,"Modul anders","okay"),"")</f>
        <v/>
      </c>
      <c r="AQ3046">
        <f>IFERROR(IF(COUNTIFS(BTT[Verwendete Transaktion (Pflichtauswahl)],BTT[[#This Row],[Verwendete Transaktion (Pflichtauswahl)]],BTT[Verantwortliches TP
(automatisch)],"&lt;&gt;"&amp;BTT[[#This Row],[Verantwortliches TP
(automatisch)]])&gt;0,"Transaktion mehrfach","okay"),"")</f>
        <v/>
      </c>
      <c r="AR3046">
        <f>IFERROR(IF(COUNTIFS(BTT[Verwendete Transaktion (Pflichtauswahl)],BTT[[#This Row],[Verwendete Transaktion (Pflichtauswahl)]],BTT[Verantwortliches TP
(automatisch)],"&lt;&gt;"&amp;VLOOKUP(aktives_Teilprojekt,Teilprojekte[[Teilprojekte]:[Kürzel]],2,FALSE))&gt;0,"Transaktion mehrfach","okay"),"")</f>
        <v/>
      </c>
      <c r="AS3046" t="inlineStr">
        <is>
          <t>FI3017</t>
        </is>
      </c>
    </row>
    <row r="3047">
      <c r="A3047">
        <f>IFERROR(IF(BTT[[#This Row],[Lfd Nr. 
(aus konsolidierter Datei)]]&lt;&gt;"",BTT[[#This Row],[Lfd Nr. 
(aus konsolidierter Datei)]],VLOOKUP(aktives_Teilprojekt,Teilprojekte[[Teilprojekte]:[Kürzel]],2,FALSE)&amp;ROW(BTT[[#This Row],[Lfd Nr.
(automatisch)]])-2),"")</f>
        <v/>
      </c>
      <c r="B3047" t="inlineStr">
        <is>
          <t>Stammdaten pflegen</t>
        </is>
      </c>
      <c r="D3047" t="inlineStr">
        <is>
          <t>Programmstruktur ändern</t>
        </is>
      </c>
      <c r="E3047">
        <f>IFERROR(IF(NOT(BTT[[#This Row],[Manuelle Änderung des Verantwortliches TP
(Auswahl - bei Bedarf)]]=""),BTT[[#This Row],[Manuelle Änderung des Verantwortliches TP
(Auswahl - bei Bedarf)]],VLOOKUP(BTT[[#This Row],[Hauptprozess
(Pflichtauswahl)]],Hauptprozesse[],3,FALSE)),"")</f>
        <v/>
      </c>
      <c r="F3047" t="inlineStr">
        <is>
          <t>FI</t>
        </is>
      </c>
      <c r="G3047" t="inlineStr">
        <is>
          <t>OE</t>
        </is>
      </c>
      <c r="H3047" t="inlineStr">
        <is>
          <t>IM</t>
        </is>
      </c>
      <c r="I3047" t="inlineStr">
        <is>
          <t>IM22</t>
        </is>
      </c>
      <c r="J3047">
        <f>IFERROR(VLOOKUP(BTT[[#This Row],[Verwendete Transaktion (Pflichtauswahl)]],Transaktionen[[Transaktionen]:[Langtext]],2,FALSE),"")</f>
        <v/>
      </c>
      <c r="V3047">
        <f>IFERROR(VLOOKUP(BTT[[#This Row],[Verwendetes Formular
(Auswahl falls relevant)]],Formulare[[Formularbezeichnung]:[Formularname (technisch)]],2,FALSE),"")</f>
        <v/>
      </c>
      <c r="AK3047">
        <f>IF(BTT[[#This Row],[Subprozess
(optionale Auswahl)]]="","okay",IF(VLOOKUP(BTT[[#This Row],[Subprozess
(optionale Auswahl)]],BPML[[Subprozess]:[Zugeordneter Hauptprozess]],3,FALSE)=BTT[[#This Row],[Hauptprozess
(Pflichtauswahl)]],"okay","falscher Subprozess"))</f>
        <v/>
      </c>
      <c r="AL3047">
        <f>IF(aktives_Teilprojekt="Master","",IF(BTT[[#This Row],[Verantwortliches TP
(automatisch)]]=VLOOKUP(aktives_Teilprojekt,Teilprojekte[[Teilprojekte]:[Kürzel]],2,FALSE),"okay","Hauptprozess anderes TP"))</f>
        <v/>
      </c>
      <c r="AM30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7">
        <f>IFERROR(IF(BTT[[#This Row],[SAP-Modul
(Pflichtauswahl)]]&lt;&gt;VLOOKUP(BTT[[#This Row],[Verwendete Transaktion (Pflichtauswahl)]],Transaktionen[[Transaktionen]:[Modul]],3,FALSE),"Modul anders","okay"),"")</f>
        <v/>
      </c>
      <c r="AP3047">
        <f>IFERROR(IF(COUNTIFS(BTT[Verwendete Transaktion (Pflichtauswahl)],BTT[[#This Row],[Verwendete Transaktion (Pflichtauswahl)]],BTT[SAP-Modul
(Pflichtauswahl)],"&lt;&gt;"&amp;BTT[[#This Row],[SAP-Modul
(Pflichtauswahl)]])&gt;0,"Modul anders","okay"),"")</f>
        <v/>
      </c>
      <c r="AQ3047">
        <f>IFERROR(IF(COUNTIFS(BTT[Verwendete Transaktion (Pflichtauswahl)],BTT[[#This Row],[Verwendete Transaktion (Pflichtauswahl)]],BTT[Verantwortliches TP
(automatisch)],"&lt;&gt;"&amp;BTT[[#This Row],[Verantwortliches TP
(automatisch)]])&gt;0,"Transaktion mehrfach","okay"),"")</f>
        <v/>
      </c>
      <c r="AR3047">
        <f>IFERROR(IF(COUNTIFS(BTT[Verwendete Transaktion (Pflichtauswahl)],BTT[[#This Row],[Verwendete Transaktion (Pflichtauswahl)]],BTT[Verantwortliches TP
(automatisch)],"&lt;&gt;"&amp;VLOOKUP(aktives_Teilprojekt,Teilprojekte[[Teilprojekte]:[Kürzel]],2,FALSE))&gt;0,"Transaktion mehrfach","okay"),"")</f>
        <v/>
      </c>
      <c r="AS3047" t="inlineStr">
        <is>
          <t>FI3018</t>
        </is>
      </c>
    </row>
    <row r="3048">
      <c r="A3048">
        <f>IFERROR(IF(BTT[[#This Row],[Lfd Nr. 
(aus konsolidierter Datei)]]&lt;&gt;"",BTT[[#This Row],[Lfd Nr. 
(aus konsolidierter Datei)]],VLOOKUP(aktives_Teilprojekt,Teilprojekte[[Teilprojekte]:[Kürzel]],2,FALSE)&amp;ROW(BTT[[#This Row],[Lfd Nr.
(automatisch)]])-2),"")</f>
        <v/>
      </c>
      <c r="B3048" t="inlineStr">
        <is>
          <t>Stammdaten pflegen</t>
        </is>
      </c>
      <c r="D3048" t="inlineStr">
        <is>
          <t>Tabelleintrag anzeigen</t>
        </is>
      </c>
      <c r="E3048">
        <f>IFERROR(IF(NOT(BTT[[#This Row],[Manuelle Änderung des Verantwortliches TP
(Auswahl - bei Bedarf)]]=""),BTT[[#This Row],[Manuelle Änderung des Verantwortliches TP
(Auswahl - bei Bedarf)]],VLOOKUP(BTT[[#This Row],[Hauptprozess
(Pflichtauswahl)]],Hauptprozesse[],3,FALSE)),"")</f>
        <v/>
      </c>
      <c r="F3048" t="inlineStr">
        <is>
          <t>FI</t>
        </is>
      </c>
      <c r="G3048" t="inlineStr">
        <is>
          <t>OE</t>
        </is>
      </c>
      <c r="H3048" t="inlineStr">
        <is>
          <t>BC</t>
        </is>
      </c>
      <c r="I3048" t="inlineStr">
        <is>
          <t>SE17</t>
        </is>
      </c>
      <c r="J3048">
        <f>IFERROR(VLOOKUP(BTT[[#This Row],[Verwendete Transaktion (Pflichtauswahl)]],Transaktionen[[Transaktionen]:[Langtext]],2,FALSE),"")</f>
        <v/>
      </c>
      <c r="V3048">
        <f>IFERROR(VLOOKUP(BTT[[#This Row],[Verwendetes Formular
(Auswahl falls relevant)]],Formulare[[Formularbezeichnung]:[Formularname (technisch)]],2,FALSE),"")</f>
        <v/>
      </c>
      <c r="AK3048">
        <f>IF(BTT[[#This Row],[Subprozess
(optionale Auswahl)]]="","okay",IF(VLOOKUP(BTT[[#This Row],[Subprozess
(optionale Auswahl)]],BPML[[Subprozess]:[Zugeordneter Hauptprozess]],3,FALSE)=BTT[[#This Row],[Hauptprozess
(Pflichtauswahl)]],"okay","falscher Subprozess"))</f>
        <v/>
      </c>
      <c r="AL3048">
        <f>IF(aktives_Teilprojekt="Master","",IF(BTT[[#This Row],[Verantwortliches TP
(automatisch)]]=VLOOKUP(aktives_Teilprojekt,Teilprojekte[[Teilprojekte]:[Kürzel]],2,FALSE),"okay","Hauptprozess anderes TP"))</f>
        <v/>
      </c>
      <c r="AM30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8">
        <f>IFERROR(IF(BTT[[#This Row],[SAP-Modul
(Pflichtauswahl)]]&lt;&gt;VLOOKUP(BTT[[#This Row],[Verwendete Transaktion (Pflichtauswahl)]],Transaktionen[[Transaktionen]:[Modul]],3,FALSE),"Modul anders","okay"),"")</f>
        <v/>
      </c>
      <c r="AP3048">
        <f>IFERROR(IF(COUNTIFS(BTT[Verwendete Transaktion (Pflichtauswahl)],BTT[[#This Row],[Verwendete Transaktion (Pflichtauswahl)]],BTT[SAP-Modul
(Pflichtauswahl)],"&lt;&gt;"&amp;BTT[[#This Row],[SAP-Modul
(Pflichtauswahl)]])&gt;0,"Modul anders","okay"),"")</f>
        <v/>
      </c>
      <c r="AQ3048">
        <f>IFERROR(IF(COUNTIFS(BTT[Verwendete Transaktion (Pflichtauswahl)],BTT[[#This Row],[Verwendete Transaktion (Pflichtauswahl)]],BTT[Verantwortliches TP
(automatisch)],"&lt;&gt;"&amp;BTT[[#This Row],[Verantwortliches TP
(automatisch)]])&gt;0,"Transaktion mehrfach","okay"),"")</f>
        <v/>
      </c>
      <c r="AR3048">
        <f>IFERROR(IF(COUNTIFS(BTT[Verwendete Transaktion (Pflichtauswahl)],BTT[[#This Row],[Verwendete Transaktion (Pflichtauswahl)]],BTT[Verantwortliches TP
(automatisch)],"&lt;&gt;"&amp;VLOOKUP(aktives_Teilprojekt,Teilprojekte[[Teilprojekte]:[Kürzel]],2,FALSE))&gt;0,"Transaktion mehrfach","okay"),"")</f>
        <v/>
      </c>
      <c r="AS3048" t="inlineStr">
        <is>
          <t>FI3019</t>
        </is>
      </c>
    </row>
    <row r="3049">
      <c r="A3049">
        <f>IFERROR(IF(BTT[[#This Row],[Lfd Nr. 
(aus konsolidierter Datei)]]&lt;&gt;"",BTT[[#This Row],[Lfd Nr. 
(aus konsolidierter Datei)]],VLOOKUP(aktives_Teilprojekt,Teilprojekte[[Teilprojekte]:[Kürzel]],2,FALSE)&amp;ROW(BTT[[#This Row],[Lfd Nr.
(automatisch)]])-2),"")</f>
        <v/>
      </c>
      <c r="B3049" t="inlineStr">
        <is>
          <t>Stammdaten pflegen</t>
        </is>
      </c>
      <c r="D3049" t="inlineStr">
        <is>
          <t>Tabellen pflegen z.B. T9AV5, T9AV7, Z9FI_Afa</t>
        </is>
      </c>
      <c r="E3049">
        <f>IFERROR(IF(NOT(BTT[[#This Row],[Manuelle Änderung des Verantwortliches TP
(Auswahl - bei Bedarf)]]=""),BTT[[#This Row],[Manuelle Änderung des Verantwortliches TP
(Auswahl - bei Bedarf)]],VLOOKUP(BTT[[#This Row],[Hauptprozess
(Pflichtauswahl)]],Hauptprozesse[],3,FALSE)),"")</f>
        <v/>
      </c>
      <c r="F3049" t="inlineStr">
        <is>
          <t>FI</t>
        </is>
      </c>
      <c r="G3049" t="inlineStr">
        <is>
          <t>OE</t>
        </is>
      </c>
      <c r="H3049" t="inlineStr">
        <is>
          <t>BC</t>
        </is>
      </c>
      <c r="I3049" t="inlineStr">
        <is>
          <t>SE16</t>
        </is>
      </c>
      <c r="J3049">
        <f>IFERROR(VLOOKUP(BTT[[#This Row],[Verwendete Transaktion (Pflichtauswahl)]],Transaktionen[[Transaktionen]:[Langtext]],2,FALSE),"")</f>
        <v/>
      </c>
      <c r="V3049">
        <f>IFERROR(VLOOKUP(BTT[[#This Row],[Verwendetes Formular
(Auswahl falls relevant)]],Formulare[[Formularbezeichnung]:[Formularname (technisch)]],2,FALSE),"")</f>
        <v/>
      </c>
      <c r="AK3049">
        <f>IF(BTT[[#This Row],[Subprozess
(optionale Auswahl)]]="","okay",IF(VLOOKUP(BTT[[#This Row],[Subprozess
(optionale Auswahl)]],BPML[[Subprozess]:[Zugeordneter Hauptprozess]],3,FALSE)=BTT[[#This Row],[Hauptprozess
(Pflichtauswahl)]],"okay","falscher Subprozess"))</f>
        <v/>
      </c>
      <c r="AL3049">
        <f>IF(aktives_Teilprojekt="Master","",IF(BTT[[#This Row],[Verantwortliches TP
(automatisch)]]=VLOOKUP(aktives_Teilprojekt,Teilprojekte[[Teilprojekte]:[Kürzel]],2,FALSE),"okay","Hauptprozess anderes TP"))</f>
        <v/>
      </c>
      <c r="AM30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49">
        <f>IFERROR(IF(BTT[[#This Row],[SAP-Modul
(Pflichtauswahl)]]&lt;&gt;VLOOKUP(BTT[[#This Row],[Verwendete Transaktion (Pflichtauswahl)]],Transaktionen[[Transaktionen]:[Modul]],3,FALSE),"Modul anders","okay"),"")</f>
        <v/>
      </c>
      <c r="AP3049">
        <f>IFERROR(IF(COUNTIFS(BTT[Verwendete Transaktion (Pflichtauswahl)],BTT[[#This Row],[Verwendete Transaktion (Pflichtauswahl)]],BTT[SAP-Modul
(Pflichtauswahl)],"&lt;&gt;"&amp;BTT[[#This Row],[SAP-Modul
(Pflichtauswahl)]])&gt;0,"Modul anders","okay"),"")</f>
        <v/>
      </c>
      <c r="AQ3049">
        <f>IFERROR(IF(COUNTIFS(BTT[Verwendete Transaktion (Pflichtauswahl)],BTT[[#This Row],[Verwendete Transaktion (Pflichtauswahl)]],BTT[Verantwortliches TP
(automatisch)],"&lt;&gt;"&amp;BTT[[#This Row],[Verantwortliches TP
(automatisch)]])&gt;0,"Transaktion mehrfach","okay"),"")</f>
        <v/>
      </c>
      <c r="AR3049">
        <f>IFERROR(IF(COUNTIFS(BTT[Verwendete Transaktion (Pflichtauswahl)],BTT[[#This Row],[Verwendete Transaktion (Pflichtauswahl)]],BTT[Verantwortliches TP
(automatisch)],"&lt;&gt;"&amp;VLOOKUP(aktives_Teilprojekt,Teilprojekte[[Teilprojekte]:[Kürzel]],2,FALSE))&gt;0,"Transaktion mehrfach","okay"),"")</f>
        <v/>
      </c>
      <c r="AS3049" t="inlineStr">
        <is>
          <t>FI3020</t>
        </is>
      </c>
    </row>
    <row r="3050">
      <c r="A3050">
        <f>IFERROR(IF(BTT[[#This Row],[Lfd Nr. 
(aus konsolidierter Datei)]]&lt;&gt;"",BTT[[#This Row],[Lfd Nr. 
(aus konsolidierter Datei)]],VLOOKUP(aktives_Teilprojekt,Teilprojekte[[Teilprojekte]:[Kürzel]],2,FALSE)&amp;ROW(BTT[[#This Row],[Lfd Nr.
(automatisch)]])-2),"")</f>
        <v/>
      </c>
      <c r="B3050" t="inlineStr">
        <is>
          <t>Stammdaten pflegen</t>
        </is>
      </c>
      <c r="D3050" t="inlineStr">
        <is>
          <t>Profit Center: Änderungen anzeigen</t>
        </is>
      </c>
      <c r="E3050">
        <f>IFERROR(IF(NOT(BTT[[#This Row],[Manuelle Änderung des Verantwortliches TP
(Auswahl - bei Bedarf)]]=""),BTT[[#This Row],[Manuelle Änderung des Verantwortliches TP
(Auswahl - bei Bedarf)]],VLOOKUP(BTT[[#This Row],[Hauptprozess
(Pflichtauswahl)]],Hauptprozesse[],3,FALSE)),"")</f>
        <v/>
      </c>
      <c r="F3050" t="inlineStr">
        <is>
          <t>FI</t>
        </is>
      </c>
      <c r="G3050" t="inlineStr">
        <is>
          <t>OE</t>
        </is>
      </c>
      <c r="H3050" t="inlineStr">
        <is>
          <t>EC</t>
        </is>
      </c>
      <c r="I3050" t="inlineStr">
        <is>
          <t>6KEA</t>
        </is>
      </c>
      <c r="J3050">
        <f>IFERROR(VLOOKUP(BTT[[#This Row],[Verwendete Transaktion (Pflichtauswahl)]],Transaktionen[[Transaktionen]:[Langtext]],2,FALSE),"")</f>
        <v/>
      </c>
      <c r="V3050">
        <f>IFERROR(VLOOKUP(BTT[[#This Row],[Verwendetes Formular
(Auswahl falls relevant)]],Formulare[[Formularbezeichnung]:[Formularname (technisch)]],2,FALSE),"")</f>
        <v/>
      </c>
      <c r="AK3050">
        <f>IF(BTT[[#This Row],[Subprozess
(optionale Auswahl)]]="","okay",IF(VLOOKUP(BTT[[#This Row],[Subprozess
(optionale Auswahl)]],BPML[[Subprozess]:[Zugeordneter Hauptprozess]],3,FALSE)=BTT[[#This Row],[Hauptprozess
(Pflichtauswahl)]],"okay","falscher Subprozess"))</f>
        <v/>
      </c>
      <c r="AL3050">
        <f>IF(aktives_Teilprojekt="Master","",IF(BTT[[#This Row],[Verantwortliches TP
(automatisch)]]=VLOOKUP(aktives_Teilprojekt,Teilprojekte[[Teilprojekte]:[Kürzel]],2,FALSE),"okay","Hauptprozess anderes TP"))</f>
        <v/>
      </c>
      <c r="AM30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0">
        <f>IFERROR(IF(BTT[[#This Row],[SAP-Modul
(Pflichtauswahl)]]&lt;&gt;VLOOKUP(BTT[[#This Row],[Verwendete Transaktion (Pflichtauswahl)]],Transaktionen[[Transaktionen]:[Modul]],3,FALSE),"Modul anders","okay"),"")</f>
        <v/>
      </c>
      <c r="AP3050">
        <f>IFERROR(IF(COUNTIFS(BTT[Verwendete Transaktion (Pflichtauswahl)],BTT[[#This Row],[Verwendete Transaktion (Pflichtauswahl)]],BTT[SAP-Modul
(Pflichtauswahl)],"&lt;&gt;"&amp;BTT[[#This Row],[SAP-Modul
(Pflichtauswahl)]])&gt;0,"Modul anders","okay"),"")</f>
        <v/>
      </c>
      <c r="AQ3050">
        <f>IFERROR(IF(COUNTIFS(BTT[Verwendete Transaktion (Pflichtauswahl)],BTT[[#This Row],[Verwendete Transaktion (Pflichtauswahl)]],BTT[Verantwortliches TP
(automatisch)],"&lt;&gt;"&amp;BTT[[#This Row],[Verantwortliches TP
(automatisch)]])&gt;0,"Transaktion mehrfach","okay"),"")</f>
        <v/>
      </c>
      <c r="AR3050">
        <f>IFERROR(IF(COUNTIFS(BTT[Verwendete Transaktion (Pflichtauswahl)],BTT[[#This Row],[Verwendete Transaktion (Pflichtauswahl)]],BTT[Verantwortliches TP
(automatisch)],"&lt;&gt;"&amp;VLOOKUP(aktives_Teilprojekt,Teilprojekte[[Teilprojekte]:[Kürzel]],2,FALSE))&gt;0,"Transaktion mehrfach","okay"),"")</f>
        <v/>
      </c>
      <c r="AS3050" t="inlineStr">
        <is>
          <t>FI3021</t>
        </is>
      </c>
    </row>
    <row r="3051">
      <c r="A3051">
        <f>IFERROR(IF(BTT[[#This Row],[Lfd Nr. 
(aus konsolidierter Datei)]]&lt;&gt;"",BTT[[#This Row],[Lfd Nr. 
(aus konsolidierter Datei)]],VLOOKUP(aktives_Teilprojekt,Teilprojekte[[Teilprojekte]:[Kürzel]],2,FALSE)&amp;ROW(BTT[[#This Row],[Lfd Nr.
(automatisch)]])-2),"")</f>
        <v/>
      </c>
      <c r="B3051" t="inlineStr">
        <is>
          <t>Stammdaten pflegen</t>
        </is>
      </c>
      <c r="D3051" t="inlineStr">
        <is>
          <t>Projektstrukturplan anlegen</t>
        </is>
      </c>
      <c r="E3051">
        <f>IFERROR(IF(NOT(BTT[[#This Row],[Manuelle Änderung des Verantwortliches TP
(Auswahl - bei Bedarf)]]=""),BTT[[#This Row],[Manuelle Änderung des Verantwortliches TP
(Auswahl - bei Bedarf)]],VLOOKUP(BTT[[#This Row],[Hauptprozess
(Pflichtauswahl)]],Hauptprozesse[],3,FALSE)),"")</f>
        <v/>
      </c>
      <c r="F3051" t="inlineStr">
        <is>
          <t>FI</t>
        </is>
      </c>
      <c r="G3051" t="inlineStr">
        <is>
          <t>OE</t>
        </is>
      </c>
      <c r="H3051" t="inlineStr">
        <is>
          <t>PS</t>
        </is>
      </c>
      <c r="I3051" t="inlineStr">
        <is>
          <t>CJ01</t>
        </is>
      </c>
      <c r="J3051">
        <f>IFERROR(VLOOKUP(BTT[[#This Row],[Verwendete Transaktion (Pflichtauswahl)]],Transaktionen[[Transaktionen]:[Langtext]],2,FALSE),"")</f>
        <v/>
      </c>
      <c r="V3051">
        <f>IFERROR(VLOOKUP(BTT[[#This Row],[Verwendetes Formular
(Auswahl falls relevant)]],Formulare[[Formularbezeichnung]:[Formularname (technisch)]],2,FALSE),"")</f>
        <v/>
      </c>
      <c r="AK3051">
        <f>IF(BTT[[#This Row],[Subprozess
(optionale Auswahl)]]="","okay",IF(VLOOKUP(BTT[[#This Row],[Subprozess
(optionale Auswahl)]],BPML[[Subprozess]:[Zugeordneter Hauptprozess]],3,FALSE)=BTT[[#This Row],[Hauptprozess
(Pflichtauswahl)]],"okay","falscher Subprozess"))</f>
        <v/>
      </c>
      <c r="AL3051">
        <f>IF(aktives_Teilprojekt="Master","",IF(BTT[[#This Row],[Verantwortliches TP
(automatisch)]]=VLOOKUP(aktives_Teilprojekt,Teilprojekte[[Teilprojekte]:[Kürzel]],2,FALSE),"okay","Hauptprozess anderes TP"))</f>
        <v/>
      </c>
      <c r="AM30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1">
        <f>IFERROR(IF(BTT[[#This Row],[SAP-Modul
(Pflichtauswahl)]]&lt;&gt;VLOOKUP(BTT[[#This Row],[Verwendete Transaktion (Pflichtauswahl)]],Transaktionen[[Transaktionen]:[Modul]],3,FALSE),"Modul anders","okay"),"")</f>
        <v/>
      </c>
      <c r="AP3051">
        <f>IFERROR(IF(COUNTIFS(BTT[Verwendete Transaktion (Pflichtauswahl)],BTT[[#This Row],[Verwendete Transaktion (Pflichtauswahl)]],BTT[SAP-Modul
(Pflichtauswahl)],"&lt;&gt;"&amp;BTT[[#This Row],[SAP-Modul
(Pflichtauswahl)]])&gt;0,"Modul anders","okay"),"")</f>
        <v/>
      </c>
      <c r="AQ3051">
        <f>IFERROR(IF(COUNTIFS(BTT[Verwendete Transaktion (Pflichtauswahl)],BTT[[#This Row],[Verwendete Transaktion (Pflichtauswahl)]],BTT[Verantwortliches TP
(automatisch)],"&lt;&gt;"&amp;BTT[[#This Row],[Verantwortliches TP
(automatisch)]])&gt;0,"Transaktion mehrfach","okay"),"")</f>
        <v/>
      </c>
      <c r="AR3051">
        <f>IFERROR(IF(COUNTIFS(BTT[Verwendete Transaktion (Pflichtauswahl)],BTT[[#This Row],[Verwendete Transaktion (Pflichtauswahl)]],BTT[Verantwortliches TP
(automatisch)],"&lt;&gt;"&amp;VLOOKUP(aktives_Teilprojekt,Teilprojekte[[Teilprojekte]:[Kürzel]],2,FALSE))&gt;0,"Transaktion mehrfach","okay"),"")</f>
        <v/>
      </c>
      <c r="AS3051" t="inlineStr">
        <is>
          <t>FI3022</t>
        </is>
      </c>
    </row>
    <row r="3052">
      <c r="A3052">
        <f>IFERROR(IF(BTT[[#This Row],[Lfd Nr. 
(aus konsolidierter Datei)]]&lt;&gt;"",BTT[[#This Row],[Lfd Nr. 
(aus konsolidierter Datei)]],VLOOKUP(aktives_Teilprojekt,Teilprojekte[[Teilprojekte]:[Kürzel]],2,FALSE)&amp;ROW(BTT[[#This Row],[Lfd Nr.
(automatisch)]])-2),"")</f>
        <v/>
      </c>
      <c r="B3052" t="inlineStr">
        <is>
          <t>Stammdaten pflegen</t>
        </is>
      </c>
      <c r="D3052" t="inlineStr">
        <is>
          <t>Projektstrukturplan ändern</t>
        </is>
      </c>
      <c r="E3052">
        <f>IFERROR(IF(NOT(BTT[[#This Row],[Manuelle Änderung des Verantwortliches TP
(Auswahl - bei Bedarf)]]=""),BTT[[#This Row],[Manuelle Änderung des Verantwortliches TP
(Auswahl - bei Bedarf)]],VLOOKUP(BTT[[#This Row],[Hauptprozess
(Pflichtauswahl)]],Hauptprozesse[],3,FALSE)),"")</f>
        <v/>
      </c>
      <c r="F3052" t="inlineStr">
        <is>
          <t>FI</t>
        </is>
      </c>
      <c r="G3052" t="inlineStr">
        <is>
          <t>OE</t>
        </is>
      </c>
      <c r="H3052" t="inlineStr">
        <is>
          <t>PS</t>
        </is>
      </c>
      <c r="I3052" t="inlineStr">
        <is>
          <t>CJ02</t>
        </is>
      </c>
      <c r="J3052">
        <f>IFERROR(VLOOKUP(BTT[[#This Row],[Verwendete Transaktion (Pflichtauswahl)]],Transaktionen[[Transaktionen]:[Langtext]],2,FALSE),"")</f>
        <v/>
      </c>
      <c r="V3052">
        <f>IFERROR(VLOOKUP(BTT[[#This Row],[Verwendetes Formular
(Auswahl falls relevant)]],Formulare[[Formularbezeichnung]:[Formularname (technisch)]],2,FALSE),"")</f>
        <v/>
      </c>
      <c r="AK3052">
        <f>IF(BTT[[#This Row],[Subprozess
(optionale Auswahl)]]="","okay",IF(VLOOKUP(BTT[[#This Row],[Subprozess
(optionale Auswahl)]],BPML[[Subprozess]:[Zugeordneter Hauptprozess]],3,FALSE)=BTT[[#This Row],[Hauptprozess
(Pflichtauswahl)]],"okay","falscher Subprozess"))</f>
        <v/>
      </c>
      <c r="AL3052">
        <f>IF(aktives_Teilprojekt="Master","",IF(BTT[[#This Row],[Verantwortliches TP
(automatisch)]]=VLOOKUP(aktives_Teilprojekt,Teilprojekte[[Teilprojekte]:[Kürzel]],2,FALSE),"okay","Hauptprozess anderes TP"))</f>
        <v/>
      </c>
      <c r="AM30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2">
        <f>IFERROR(IF(BTT[[#This Row],[SAP-Modul
(Pflichtauswahl)]]&lt;&gt;VLOOKUP(BTT[[#This Row],[Verwendete Transaktion (Pflichtauswahl)]],Transaktionen[[Transaktionen]:[Modul]],3,FALSE),"Modul anders","okay"),"")</f>
        <v/>
      </c>
      <c r="AP3052">
        <f>IFERROR(IF(COUNTIFS(BTT[Verwendete Transaktion (Pflichtauswahl)],BTT[[#This Row],[Verwendete Transaktion (Pflichtauswahl)]],BTT[SAP-Modul
(Pflichtauswahl)],"&lt;&gt;"&amp;BTT[[#This Row],[SAP-Modul
(Pflichtauswahl)]])&gt;0,"Modul anders","okay"),"")</f>
        <v/>
      </c>
      <c r="AQ3052">
        <f>IFERROR(IF(COUNTIFS(BTT[Verwendete Transaktion (Pflichtauswahl)],BTT[[#This Row],[Verwendete Transaktion (Pflichtauswahl)]],BTT[Verantwortliches TP
(automatisch)],"&lt;&gt;"&amp;BTT[[#This Row],[Verantwortliches TP
(automatisch)]])&gt;0,"Transaktion mehrfach","okay"),"")</f>
        <v/>
      </c>
      <c r="AR3052">
        <f>IFERROR(IF(COUNTIFS(BTT[Verwendete Transaktion (Pflichtauswahl)],BTT[[#This Row],[Verwendete Transaktion (Pflichtauswahl)]],BTT[Verantwortliches TP
(automatisch)],"&lt;&gt;"&amp;VLOOKUP(aktives_Teilprojekt,Teilprojekte[[Teilprojekte]:[Kürzel]],2,FALSE))&gt;0,"Transaktion mehrfach","okay"),"")</f>
        <v/>
      </c>
      <c r="AS3052" t="inlineStr">
        <is>
          <t>FI3023</t>
        </is>
      </c>
    </row>
    <row r="3053">
      <c r="A3053">
        <f>IFERROR(IF(BTT[[#This Row],[Lfd Nr. 
(aus konsolidierter Datei)]]&lt;&gt;"",BTT[[#This Row],[Lfd Nr. 
(aus konsolidierter Datei)]],VLOOKUP(aktives_Teilprojekt,Teilprojekte[[Teilprojekte]:[Kürzel]],2,FALSE)&amp;ROW(BTT[[#This Row],[Lfd Nr.
(automatisch)]])-2),"")</f>
        <v/>
      </c>
      <c r="B3053" t="inlineStr">
        <is>
          <t>Stammdaten pflegen</t>
        </is>
      </c>
      <c r="D3053" t="inlineStr">
        <is>
          <t>Projektdefinition ändern</t>
        </is>
      </c>
      <c r="E3053">
        <f>IFERROR(IF(NOT(BTT[[#This Row],[Manuelle Änderung des Verantwortliches TP
(Auswahl - bei Bedarf)]]=""),BTT[[#This Row],[Manuelle Änderung des Verantwortliches TP
(Auswahl - bei Bedarf)]],VLOOKUP(BTT[[#This Row],[Hauptprozess
(Pflichtauswahl)]],Hauptprozesse[],3,FALSE)),"")</f>
        <v/>
      </c>
      <c r="F3053" t="inlineStr">
        <is>
          <t>FI</t>
        </is>
      </c>
      <c r="G3053" t="inlineStr">
        <is>
          <t>OE</t>
        </is>
      </c>
      <c r="H3053" t="inlineStr">
        <is>
          <t>PS</t>
        </is>
      </c>
      <c r="I3053" t="inlineStr">
        <is>
          <t>CJ07</t>
        </is>
      </c>
      <c r="J3053">
        <f>IFERROR(VLOOKUP(BTT[[#This Row],[Verwendete Transaktion (Pflichtauswahl)]],Transaktionen[[Transaktionen]:[Langtext]],2,FALSE),"")</f>
        <v/>
      </c>
      <c r="V3053">
        <f>IFERROR(VLOOKUP(BTT[[#This Row],[Verwendetes Formular
(Auswahl falls relevant)]],Formulare[[Formularbezeichnung]:[Formularname (technisch)]],2,FALSE),"")</f>
        <v/>
      </c>
      <c r="AK3053">
        <f>IF(BTT[[#This Row],[Subprozess
(optionale Auswahl)]]="","okay",IF(VLOOKUP(BTT[[#This Row],[Subprozess
(optionale Auswahl)]],BPML[[Subprozess]:[Zugeordneter Hauptprozess]],3,FALSE)=BTT[[#This Row],[Hauptprozess
(Pflichtauswahl)]],"okay","falscher Subprozess"))</f>
        <v/>
      </c>
      <c r="AL3053">
        <f>IF(aktives_Teilprojekt="Master","",IF(BTT[[#This Row],[Verantwortliches TP
(automatisch)]]=VLOOKUP(aktives_Teilprojekt,Teilprojekte[[Teilprojekte]:[Kürzel]],2,FALSE),"okay","Hauptprozess anderes TP"))</f>
        <v/>
      </c>
      <c r="AM30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3">
        <f>IFERROR(IF(BTT[[#This Row],[SAP-Modul
(Pflichtauswahl)]]&lt;&gt;VLOOKUP(BTT[[#This Row],[Verwendete Transaktion (Pflichtauswahl)]],Transaktionen[[Transaktionen]:[Modul]],3,FALSE),"Modul anders","okay"),"")</f>
        <v/>
      </c>
      <c r="AP3053">
        <f>IFERROR(IF(COUNTIFS(BTT[Verwendete Transaktion (Pflichtauswahl)],BTT[[#This Row],[Verwendete Transaktion (Pflichtauswahl)]],BTT[SAP-Modul
(Pflichtauswahl)],"&lt;&gt;"&amp;BTT[[#This Row],[SAP-Modul
(Pflichtauswahl)]])&gt;0,"Modul anders","okay"),"")</f>
        <v/>
      </c>
      <c r="AQ3053">
        <f>IFERROR(IF(COUNTIFS(BTT[Verwendete Transaktion (Pflichtauswahl)],BTT[[#This Row],[Verwendete Transaktion (Pflichtauswahl)]],BTT[Verantwortliches TP
(automatisch)],"&lt;&gt;"&amp;BTT[[#This Row],[Verantwortliches TP
(automatisch)]])&gt;0,"Transaktion mehrfach","okay"),"")</f>
        <v/>
      </c>
      <c r="AR3053">
        <f>IFERROR(IF(COUNTIFS(BTT[Verwendete Transaktion (Pflichtauswahl)],BTT[[#This Row],[Verwendete Transaktion (Pflichtauswahl)]],BTT[Verantwortliches TP
(automatisch)],"&lt;&gt;"&amp;VLOOKUP(aktives_Teilprojekt,Teilprojekte[[Teilprojekte]:[Kürzel]],2,FALSE))&gt;0,"Transaktion mehrfach","okay"),"")</f>
        <v/>
      </c>
      <c r="AS3053" t="inlineStr">
        <is>
          <t>FI3024</t>
        </is>
      </c>
    </row>
    <row r="3054">
      <c r="A3054">
        <f>IFERROR(IF(BTT[[#This Row],[Lfd Nr. 
(aus konsolidierter Datei)]]&lt;&gt;"",BTT[[#This Row],[Lfd Nr. 
(aus konsolidierter Datei)]],VLOOKUP(aktives_Teilprojekt,Teilprojekte[[Teilprojekte]:[Kürzel]],2,FALSE)&amp;ROW(BTT[[#This Row],[Lfd Nr.
(automatisch)]])-2),"")</f>
        <v/>
      </c>
      <c r="B3054" t="inlineStr">
        <is>
          <t>Stammdaten pflegen</t>
        </is>
      </c>
      <c r="D3054" t="inlineStr">
        <is>
          <t>PSP-Element anlegen</t>
        </is>
      </c>
      <c r="E3054">
        <f>IFERROR(IF(NOT(BTT[[#This Row],[Manuelle Änderung des Verantwortliches TP
(Auswahl - bei Bedarf)]]=""),BTT[[#This Row],[Manuelle Änderung des Verantwortliches TP
(Auswahl - bei Bedarf)]],VLOOKUP(BTT[[#This Row],[Hauptprozess
(Pflichtauswahl)]],Hauptprozesse[],3,FALSE)),"")</f>
        <v/>
      </c>
      <c r="F3054" t="inlineStr">
        <is>
          <t>FI</t>
        </is>
      </c>
      <c r="G3054" t="inlineStr">
        <is>
          <t>OE</t>
        </is>
      </c>
      <c r="H3054" t="inlineStr">
        <is>
          <t>PS</t>
        </is>
      </c>
      <c r="I3054" t="inlineStr">
        <is>
          <t>CJ11</t>
        </is>
      </c>
      <c r="J3054">
        <f>IFERROR(VLOOKUP(BTT[[#This Row],[Verwendete Transaktion (Pflichtauswahl)]],Transaktionen[[Transaktionen]:[Langtext]],2,FALSE),"")</f>
        <v/>
      </c>
      <c r="V3054">
        <f>IFERROR(VLOOKUP(BTT[[#This Row],[Verwendetes Formular
(Auswahl falls relevant)]],Formulare[[Formularbezeichnung]:[Formularname (technisch)]],2,FALSE),"")</f>
        <v/>
      </c>
      <c r="AK3054">
        <f>IF(BTT[[#This Row],[Subprozess
(optionale Auswahl)]]="","okay",IF(VLOOKUP(BTT[[#This Row],[Subprozess
(optionale Auswahl)]],BPML[[Subprozess]:[Zugeordneter Hauptprozess]],3,FALSE)=BTT[[#This Row],[Hauptprozess
(Pflichtauswahl)]],"okay","falscher Subprozess"))</f>
        <v/>
      </c>
      <c r="AL3054">
        <f>IF(aktives_Teilprojekt="Master","",IF(BTT[[#This Row],[Verantwortliches TP
(automatisch)]]=VLOOKUP(aktives_Teilprojekt,Teilprojekte[[Teilprojekte]:[Kürzel]],2,FALSE),"okay","Hauptprozess anderes TP"))</f>
        <v/>
      </c>
      <c r="AM30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4">
        <f>IFERROR(IF(BTT[[#This Row],[SAP-Modul
(Pflichtauswahl)]]&lt;&gt;VLOOKUP(BTT[[#This Row],[Verwendete Transaktion (Pflichtauswahl)]],Transaktionen[[Transaktionen]:[Modul]],3,FALSE),"Modul anders","okay"),"")</f>
        <v/>
      </c>
      <c r="AP3054">
        <f>IFERROR(IF(COUNTIFS(BTT[Verwendete Transaktion (Pflichtauswahl)],BTT[[#This Row],[Verwendete Transaktion (Pflichtauswahl)]],BTT[SAP-Modul
(Pflichtauswahl)],"&lt;&gt;"&amp;BTT[[#This Row],[SAP-Modul
(Pflichtauswahl)]])&gt;0,"Modul anders","okay"),"")</f>
        <v/>
      </c>
      <c r="AQ3054">
        <f>IFERROR(IF(COUNTIFS(BTT[Verwendete Transaktion (Pflichtauswahl)],BTT[[#This Row],[Verwendete Transaktion (Pflichtauswahl)]],BTT[Verantwortliches TP
(automatisch)],"&lt;&gt;"&amp;BTT[[#This Row],[Verantwortliches TP
(automatisch)]])&gt;0,"Transaktion mehrfach","okay"),"")</f>
        <v/>
      </c>
      <c r="AR3054">
        <f>IFERROR(IF(COUNTIFS(BTT[Verwendete Transaktion (Pflichtauswahl)],BTT[[#This Row],[Verwendete Transaktion (Pflichtauswahl)]],BTT[Verantwortliches TP
(automatisch)],"&lt;&gt;"&amp;VLOOKUP(aktives_Teilprojekt,Teilprojekte[[Teilprojekte]:[Kürzel]],2,FALSE))&gt;0,"Transaktion mehrfach","okay"),"")</f>
        <v/>
      </c>
      <c r="AS3054" t="inlineStr">
        <is>
          <t>FI3025</t>
        </is>
      </c>
    </row>
    <row r="3055">
      <c r="A3055">
        <f>IFERROR(IF(BTT[[#This Row],[Lfd Nr. 
(aus konsolidierter Datei)]]&lt;&gt;"",BTT[[#This Row],[Lfd Nr. 
(aus konsolidierter Datei)]],VLOOKUP(aktives_Teilprojekt,Teilprojekte[[Teilprojekte]:[Kürzel]],2,FALSE)&amp;ROW(BTT[[#This Row],[Lfd Nr.
(automatisch)]])-2),"")</f>
        <v/>
      </c>
      <c r="B3055" t="inlineStr">
        <is>
          <t>Stammdaten pflegen</t>
        </is>
      </c>
      <c r="D3055" t="inlineStr">
        <is>
          <t>PSP-Element ändern</t>
        </is>
      </c>
      <c r="E3055">
        <f>IFERROR(IF(NOT(BTT[[#This Row],[Manuelle Änderung des Verantwortliches TP
(Auswahl - bei Bedarf)]]=""),BTT[[#This Row],[Manuelle Änderung des Verantwortliches TP
(Auswahl - bei Bedarf)]],VLOOKUP(BTT[[#This Row],[Hauptprozess
(Pflichtauswahl)]],Hauptprozesse[],3,FALSE)),"")</f>
        <v/>
      </c>
      <c r="F3055" t="inlineStr">
        <is>
          <t>FI</t>
        </is>
      </c>
      <c r="G3055" t="inlineStr">
        <is>
          <t>OE</t>
        </is>
      </c>
      <c r="H3055" t="inlineStr">
        <is>
          <t>PS</t>
        </is>
      </c>
      <c r="I3055" t="inlineStr">
        <is>
          <t>CJ12</t>
        </is>
      </c>
      <c r="J3055">
        <f>IFERROR(VLOOKUP(BTT[[#This Row],[Verwendete Transaktion (Pflichtauswahl)]],Transaktionen[[Transaktionen]:[Langtext]],2,FALSE),"")</f>
        <v/>
      </c>
      <c r="V3055">
        <f>IFERROR(VLOOKUP(BTT[[#This Row],[Verwendetes Formular
(Auswahl falls relevant)]],Formulare[[Formularbezeichnung]:[Formularname (technisch)]],2,FALSE),"")</f>
        <v/>
      </c>
      <c r="AK3055">
        <f>IF(BTT[[#This Row],[Subprozess
(optionale Auswahl)]]="","okay",IF(VLOOKUP(BTT[[#This Row],[Subprozess
(optionale Auswahl)]],BPML[[Subprozess]:[Zugeordneter Hauptprozess]],3,FALSE)=BTT[[#This Row],[Hauptprozess
(Pflichtauswahl)]],"okay","falscher Subprozess"))</f>
        <v/>
      </c>
      <c r="AL3055">
        <f>IF(aktives_Teilprojekt="Master","",IF(BTT[[#This Row],[Verantwortliches TP
(automatisch)]]=VLOOKUP(aktives_Teilprojekt,Teilprojekte[[Teilprojekte]:[Kürzel]],2,FALSE),"okay","Hauptprozess anderes TP"))</f>
        <v/>
      </c>
      <c r="AM30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5">
        <f>IFERROR(IF(BTT[[#This Row],[SAP-Modul
(Pflichtauswahl)]]&lt;&gt;VLOOKUP(BTT[[#This Row],[Verwendete Transaktion (Pflichtauswahl)]],Transaktionen[[Transaktionen]:[Modul]],3,FALSE),"Modul anders","okay"),"")</f>
        <v/>
      </c>
      <c r="AP3055">
        <f>IFERROR(IF(COUNTIFS(BTT[Verwendete Transaktion (Pflichtauswahl)],BTT[[#This Row],[Verwendete Transaktion (Pflichtauswahl)]],BTT[SAP-Modul
(Pflichtauswahl)],"&lt;&gt;"&amp;BTT[[#This Row],[SAP-Modul
(Pflichtauswahl)]])&gt;0,"Modul anders","okay"),"")</f>
        <v/>
      </c>
      <c r="AQ3055">
        <f>IFERROR(IF(COUNTIFS(BTT[Verwendete Transaktion (Pflichtauswahl)],BTT[[#This Row],[Verwendete Transaktion (Pflichtauswahl)]],BTT[Verantwortliches TP
(automatisch)],"&lt;&gt;"&amp;BTT[[#This Row],[Verantwortliches TP
(automatisch)]])&gt;0,"Transaktion mehrfach","okay"),"")</f>
        <v/>
      </c>
      <c r="AR3055">
        <f>IFERROR(IF(COUNTIFS(BTT[Verwendete Transaktion (Pflichtauswahl)],BTT[[#This Row],[Verwendete Transaktion (Pflichtauswahl)]],BTT[Verantwortliches TP
(automatisch)],"&lt;&gt;"&amp;VLOOKUP(aktives_Teilprojekt,Teilprojekte[[Teilprojekte]:[Kürzel]],2,FALSE))&gt;0,"Transaktion mehrfach","okay"),"")</f>
        <v/>
      </c>
      <c r="AS3055" t="inlineStr">
        <is>
          <t>FI3026</t>
        </is>
      </c>
    </row>
    <row r="3056">
      <c r="A3056">
        <f>IFERROR(IF(BTT[[#This Row],[Lfd Nr. 
(aus konsolidierter Datei)]]&lt;&gt;"",BTT[[#This Row],[Lfd Nr. 
(aus konsolidierter Datei)]],VLOOKUP(aktives_Teilprojekt,Teilprojekte[[Teilprojekte]:[Kürzel]],2,FALSE)&amp;ROW(BTT[[#This Row],[Lfd Nr.
(automatisch)]])-2),"")</f>
        <v/>
      </c>
      <c r="B3056" t="inlineStr">
        <is>
          <t>Stammdaten pflegen</t>
        </is>
      </c>
      <c r="D3056" t="inlineStr">
        <is>
          <t>Strukturplanung</t>
        </is>
      </c>
      <c r="E3056">
        <f>IFERROR(IF(NOT(BTT[[#This Row],[Manuelle Änderung des Verantwortliches TP
(Auswahl - bei Bedarf)]]=""),BTT[[#This Row],[Manuelle Änderung des Verantwortliches TP
(Auswahl - bei Bedarf)]],VLOOKUP(BTT[[#This Row],[Hauptprozess
(Pflichtauswahl)]],Hauptprozesse[],3,FALSE)),"")</f>
        <v/>
      </c>
      <c r="F3056" t="inlineStr">
        <is>
          <t>FI</t>
        </is>
      </c>
      <c r="G3056" t="inlineStr">
        <is>
          <t>OE</t>
        </is>
      </c>
      <c r="H3056" t="inlineStr">
        <is>
          <t>PS</t>
        </is>
      </c>
      <c r="I3056" t="inlineStr">
        <is>
          <t>CJ20</t>
        </is>
      </c>
      <c r="J3056">
        <f>IFERROR(VLOOKUP(BTT[[#This Row],[Verwendete Transaktion (Pflichtauswahl)]],Transaktionen[[Transaktionen]:[Langtext]],2,FALSE),"")</f>
        <v/>
      </c>
      <c r="V3056">
        <f>IFERROR(VLOOKUP(BTT[[#This Row],[Verwendetes Formular
(Auswahl falls relevant)]],Formulare[[Formularbezeichnung]:[Formularname (technisch)]],2,FALSE),"")</f>
        <v/>
      </c>
      <c r="AK3056">
        <f>IF(BTT[[#This Row],[Subprozess
(optionale Auswahl)]]="","okay",IF(VLOOKUP(BTT[[#This Row],[Subprozess
(optionale Auswahl)]],BPML[[Subprozess]:[Zugeordneter Hauptprozess]],3,FALSE)=BTT[[#This Row],[Hauptprozess
(Pflichtauswahl)]],"okay","falscher Subprozess"))</f>
        <v/>
      </c>
      <c r="AL3056">
        <f>IF(aktives_Teilprojekt="Master","",IF(BTT[[#This Row],[Verantwortliches TP
(automatisch)]]=VLOOKUP(aktives_Teilprojekt,Teilprojekte[[Teilprojekte]:[Kürzel]],2,FALSE),"okay","Hauptprozess anderes TP"))</f>
        <v/>
      </c>
      <c r="AM30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6">
        <f>IFERROR(IF(BTT[[#This Row],[SAP-Modul
(Pflichtauswahl)]]&lt;&gt;VLOOKUP(BTT[[#This Row],[Verwendete Transaktion (Pflichtauswahl)]],Transaktionen[[Transaktionen]:[Modul]],3,FALSE),"Modul anders","okay"),"")</f>
        <v/>
      </c>
      <c r="AP3056">
        <f>IFERROR(IF(COUNTIFS(BTT[Verwendete Transaktion (Pflichtauswahl)],BTT[[#This Row],[Verwendete Transaktion (Pflichtauswahl)]],BTT[SAP-Modul
(Pflichtauswahl)],"&lt;&gt;"&amp;BTT[[#This Row],[SAP-Modul
(Pflichtauswahl)]])&gt;0,"Modul anders","okay"),"")</f>
        <v/>
      </c>
      <c r="AQ3056">
        <f>IFERROR(IF(COUNTIFS(BTT[Verwendete Transaktion (Pflichtauswahl)],BTT[[#This Row],[Verwendete Transaktion (Pflichtauswahl)]],BTT[Verantwortliches TP
(automatisch)],"&lt;&gt;"&amp;BTT[[#This Row],[Verantwortliches TP
(automatisch)]])&gt;0,"Transaktion mehrfach","okay"),"")</f>
        <v/>
      </c>
      <c r="AR3056">
        <f>IFERROR(IF(COUNTIFS(BTT[Verwendete Transaktion (Pflichtauswahl)],BTT[[#This Row],[Verwendete Transaktion (Pflichtauswahl)]],BTT[Verantwortliches TP
(automatisch)],"&lt;&gt;"&amp;VLOOKUP(aktives_Teilprojekt,Teilprojekte[[Teilprojekte]:[Kürzel]],2,FALSE))&gt;0,"Transaktion mehrfach","okay"),"")</f>
        <v/>
      </c>
      <c r="AS3056" t="inlineStr">
        <is>
          <t>FI3027</t>
        </is>
      </c>
    </row>
    <row r="3057">
      <c r="A3057">
        <f>IFERROR(IF(BTT[[#This Row],[Lfd Nr. 
(aus konsolidierter Datei)]]&lt;&gt;"",BTT[[#This Row],[Lfd Nr. 
(aus konsolidierter Datei)]],VLOOKUP(aktives_Teilprojekt,Teilprojekte[[Teilprojekte]:[Kürzel]],2,FALSE)&amp;ROW(BTT[[#This Row],[Lfd Nr.
(automatisch)]])-2),"")</f>
        <v/>
      </c>
      <c r="B3057" t="inlineStr">
        <is>
          <t>Stammdaten pflegen</t>
        </is>
      </c>
      <c r="D3057" t="inlineStr">
        <is>
          <t>Ändern InvProgramm</t>
        </is>
      </c>
      <c r="E3057">
        <f>IFERROR(IF(NOT(BTT[[#This Row],[Manuelle Änderung des Verantwortliches TP
(Auswahl - bei Bedarf)]]=""),BTT[[#This Row],[Manuelle Änderung des Verantwortliches TP
(Auswahl - bei Bedarf)]],VLOOKUP(BTT[[#This Row],[Hauptprozess
(Pflichtauswahl)]],Hauptprozesse[],3,FALSE)),"")</f>
        <v/>
      </c>
      <c r="F3057" t="inlineStr">
        <is>
          <t>FI</t>
        </is>
      </c>
      <c r="G3057" t="inlineStr">
        <is>
          <t>OE</t>
        </is>
      </c>
      <c r="H3057" t="inlineStr">
        <is>
          <t>IM</t>
        </is>
      </c>
      <c r="I3057" t="inlineStr">
        <is>
          <t>IM02</t>
        </is>
      </c>
      <c r="J3057">
        <f>IFERROR(VLOOKUP(BTT[[#This Row],[Verwendete Transaktion (Pflichtauswahl)]],Transaktionen[[Transaktionen]:[Langtext]],2,FALSE),"")</f>
        <v/>
      </c>
      <c r="V3057">
        <f>IFERROR(VLOOKUP(BTT[[#This Row],[Verwendetes Formular
(Auswahl falls relevant)]],Formulare[[Formularbezeichnung]:[Formularname (technisch)]],2,FALSE),"")</f>
        <v/>
      </c>
      <c r="AK3057">
        <f>IF(BTT[[#This Row],[Subprozess
(optionale Auswahl)]]="","okay",IF(VLOOKUP(BTT[[#This Row],[Subprozess
(optionale Auswahl)]],BPML[[Subprozess]:[Zugeordneter Hauptprozess]],3,FALSE)=BTT[[#This Row],[Hauptprozess
(Pflichtauswahl)]],"okay","falscher Subprozess"))</f>
        <v/>
      </c>
      <c r="AL3057">
        <f>IF(aktives_Teilprojekt="Master","",IF(BTT[[#This Row],[Verantwortliches TP
(automatisch)]]=VLOOKUP(aktives_Teilprojekt,Teilprojekte[[Teilprojekte]:[Kürzel]],2,FALSE),"okay","Hauptprozess anderes TP"))</f>
        <v/>
      </c>
      <c r="AM30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7">
        <f>IFERROR(IF(BTT[[#This Row],[SAP-Modul
(Pflichtauswahl)]]&lt;&gt;VLOOKUP(BTT[[#This Row],[Verwendete Transaktion (Pflichtauswahl)]],Transaktionen[[Transaktionen]:[Modul]],3,FALSE),"Modul anders","okay"),"")</f>
        <v/>
      </c>
      <c r="AP3057">
        <f>IFERROR(IF(COUNTIFS(BTT[Verwendete Transaktion (Pflichtauswahl)],BTT[[#This Row],[Verwendete Transaktion (Pflichtauswahl)]],BTT[SAP-Modul
(Pflichtauswahl)],"&lt;&gt;"&amp;BTT[[#This Row],[SAP-Modul
(Pflichtauswahl)]])&gt;0,"Modul anders","okay"),"")</f>
        <v/>
      </c>
      <c r="AQ3057">
        <f>IFERROR(IF(COUNTIFS(BTT[Verwendete Transaktion (Pflichtauswahl)],BTT[[#This Row],[Verwendete Transaktion (Pflichtauswahl)]],BTT[Verantwortliches TP
(automatisch)],"&lt;&gt;"&amp;BTT[[#This Row],[Verantwortliches TP
(automatisch)]])&gt;0,"Transaktion mehrfach","okay"),"")</f>
        <v/>
      </c>
      <c r="AR3057">
        <f>IFERROR(IF(COUNTIFS(BTT[Verwendete Transaktion (Pflichtauswahl)],BTT[[#This Row],[Verwendete Transaktion (Pflichtauswahl)]],BTT[Verantwortliches TP
(automatisch)],"&lt;&gt;"&amp;VLOOKUP(aktives_Teilprojekt,Teilprojekte[[Teilprojekte]:[Kürzel]],2,FALSE))&gt;0,"Transaktion mehrfach","okay"),"")</f>
        <v/>
      </c>
      <c r="AS3057" t="inlineStr">
        <is>
          <t>FI3028</t>
        </is>
      </c>
    </row>
    <row r="3058">
      <c r="A3058">
        <f>IFERROR(IF(BTT[[#This Row],[Lfd Nr. 
(aus konsolidierter Datei)]]&lt;&gt;"",BTT[[#This Row],[Lfd Nr. 
(aus konsolidierter Datei)]],VLOOKUP(aktives_Teilprojekt,Teilprojekte[[Teilprojekte]:[Kürzel]],2,FALSE)&amp;ROW(BTT[[#This Row],[Lfd Nr.
(automatisch)]])-2),"")</f>
        <v/>
      </c>
      <c r="B3058" t="inlineStr">
        <is>
          <t>Stammdaten pflegen</t>
        </is>
      </c>
      <c r="D3058" t="inlineStr">
        <is>
          <t>Umhängen von Maßnahmen/Anforderungen</t>
        </is>
      </c>
      <c r="E3058">
        <f>IFERROR(IF(NOT(BTT[[#This Row],[Manuelle Änderung des Verantwortliches TP
(Auswahl - bei Bedarf)]]=""),BTT[[#This Row],[Manuelle Änderung des Verantwortliches TP
(Auswahl - bei Bedarf)]],VLOOKUP(BTT[[#This Row],[Hauptprozess
(Pflichtauswahl)]],Hauptprozesse[],3,FALSE)),"")</f>
        <v/>
      </c>
      <c r="F3058" t="inlineStr">
        <is>
          <t>FI</t>
        </is>
      </c>
      <c r="G3058" t="inlineStr">
        <is>
          <t>OE</t>
        </is>
      </c>
      <c r="H3058" t="inlineStr">
        <is>
          <t>IM</t>
        </is>
      </c>
      <c r="I3058" t="inlineStr">
        <is>
          <t>IM05</t>
        </is>
      </c>
      <c r="J3058">
        <f>IFERROR(VLOOKUP(BTT[[#This Row],[Verwendete Transaktion (Pflichtauswahl)]],Transaktionen[[Transaktionen]:[Langtext]],2,FALSE),"")</f>
        <v/>
      </c>
      <c r="V3058">
        <f>IFERROR(VLOOKUP(BTT[[#This Row],[Verwendetes Formular
(Auswahl falls relevant)]],Formulare[[Formularbezeichnung]:[Formularname (technisch)]],2,FALSE),"")</f>
        <v/>
      </c>
      <c r="AK3058">
        <f>IF(BTT[[#This Row],[Subprozess
(optionale Auswahl)]]="","okay",IF(VLOOKUP(BTT[[#This Row],[Subprozess
(optionale Auswahl)]],BPML[[Subprozess]:[Zugeordneter Hauptprozess]],3,FALSE)=BTT[[#This Row],[Hauptprozess
(Pflichtauswahl)]],"okay","falscher Subprozess"))</f>
        <v/>
      </c>
      <c r="AL3058">
        <f>IF(aktives_Teilprojekt="Master","",IF(BTT[[#This Row],[Verantwortliches TP
(automatisch)]]=VLOOKUP(aktives_Teilprojekt,Teilprojekte[[Teilprojekte]:[Kürzel]],2,FALSE),"okay","Hauptprozess anderes TP"))</f>
        <v/>
      </c>
      <c r="AM30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8">
        <f>IFERROR(IF(BTT[[#This Row],[SAP-Modul
(Pflichtauswahl)]]&lt;&gt;VLOOKUP(BTT[[#This Row],[Verwendete Transaktion (Pflichtauswahl)]],Transaktionen[[Transaktionen]:[Modul]],3,FALSE),"Modul anders","okay"),"")</f>
        <v/>
      </c>
      <c r="AP3058">
        <f>IFERROR(IF(COUNTIFS(BTT[Verwendete Transaktion (Pflichtauswahl)],BTT[[#This Row],[Verwendete Transaktion (Pflichtauswahl)]],BTT[SAP-Modul
(Pflichtauswahl)],"&lt;&gt;"&amp;BTT[[#This Row],[SAP-Modul
(Pflichtauswahl)]])&gt;0,"Modul anders","okay"),"")</f>
        <v/>
      </c>
      <c r="AQ3058">
        <f>IFERROR(IF(COUNTIFS(BTT[Verwendete Transaktion (Pflichtauswahl)],BTT[[#This Row],[Verwendete Transaktion (Pflichtauswahl)]],BTT[Verantwortliches TP
(automatisch)],"&lt;&gt;"&amp;BTT[[#This Row],[Verantwortliches TP
(automatisch)]])&gt;0,"Transaktion mehrfach","okay"),"")</f>
        <v/>
      </c>
      <c r="AR3058">
        <f>IFERROR(IF(COUNTIFS(BTT[Verwendete Transaktion (Pflichtauswahl)],BTT[[#This Row],[Verwendete Transaktion (Pflichtauswahl)]],BTT[Verantwortliches TP
(automatisch)],"&lt;&gt;"&amp;VLOOKUP(aktives_Teilprojekt,Teilprojekte[[Teilprojekte]:[Kürzel]],2,FALSE))&gt;0,"Transaktion mehrfach","okay"),"")</f>
        <v/>
      </c>
      <c r="AS3058" t="inlineStr">
        <is>
          <t>FI3029</t>
        </is>
      </c>
    </row>
    <row r="3059">
      <c r="A3059">
        <f>IFERROR(IF(BTT[[#This Row],[Lfd Nr. 
(aus konsolidierter Datei)]]&lt;&gt;"",BTT[[#This Row],[Lfd Nr. 
(aus konsolidierter Datei)]],VLOOKUP(aktives_Teilprojekt,Teilprojekte[[Teilprojekte]:[Kürzel]],2,FALSE)&amp;ROW(BTT[[#This Row],[Lfd Nr.
(automatisch)]])-2),"")</f>
        <v/>
      </c>
      <c r="B3059" t="inlineStr">
        <is>
          <t>Stammdaten pflegen</t>
        </is>
      </c>
      <c r="D3059" t="inlineStr">
        <is>
          <t>Hinzufügen InvProgrammposition</t>
        </is>
      </c>
      <c r="E3059">
        <f>IFERROR(IF(NOT(BTT[[#This Row],[Manuelle Änderung des Verantwortliches TP
(Auswahl - bei Bedarf)]]=""),BTT[[#This Row],[Manuelle Änderung des Verantwortliches TP
(Auswahl - bei Bedarf)]],VLOOKUP(BTT[[#This Row],[Hauptprozess
(Pflichtauswahl)]],Hauptprozesse[],3,FALSE)),"")</f>
        <v/>
      </c>
      <c r="F3059" t="inlineStr">
        <is>
          <t>FI</t>
        </is>
      </c>
      <c r="G3059" t="inlineStr">
        <is>
          <t>OE</t>
        </is>
      </c>
      <c r="H3059" t="inlineStr">
        <is>
          <t>IM</t>
        </is>
      </c>
      <c r="I3059" t="inlineStr">
        <is>
          <t>IM11</t>
        </is>
      </c>
      <c r="J3059">
        <f>IFERROR(VLOOKUP(BTT[[#This Row],[Verwendete Transaktion (Pflichtauswahl)]],Transaktionen[[Transaktionen]:[Langtext]],2,FALSE),"")</f>
        <v/>
      </c>
      <c r="V3059">
        <f>IFERROR(VLOOKUP(BTT[[#This Row],[Verwendetes Formular
(Auswahl falls relevant)]],Formulare[[Formularbezeichnung]:[Formularname (technisch)]],2,FALSE),"")</f>
        <v/>
      </c>
      <c r="AK3059">
        <f>IF(BTT[[#This Row],[Subprozess
(optionale Auswahl)]]="","okay",IF(VLOOKUP(BTT[[#This Row],[Subprozess
(optionale Auswahl)]],BPML[[Subprozess]:[Zugeordneter Hauptprozess]],3,FALSE)=BTT[[#This Row],[Hauptprozess
(Pflichtauswahl)]],"okay","falscher Subprozess"))</f>
        <v/>
      </c>
      <c r="AL3059">
        <f>IF(aktives_Teilprojekt="Master","",IF(BTT[[#This Row],[Verantwortliches TP
(automatisch)]]=VLOOKUP(aktives_Teilprojekt,Teilprojekte[[Teilprojekte]:[Kürzel]],2,FALSE),"okay","Hauptprozess anderes TP"))</f>
        <v/>
      </c>
      <c r="AM30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59">
        <f>IFERROR(IF(BTT[[#This Row],[SAP-Modul
(Pflichtauswahl)]]&lt;&gt;VLOOKUP(BTT[[#This Row],[Verwendete Transaktion (Pflichtauswahl)]],Transaktionen[[Transaktionen]:[Modul]],3,FALSE),"Modul anders","okay"),"")</f>
        <v/>
      </c>
      <c r="AP3059">
        <f>IFERROR(IF(COUNTIFS(BTT[Verwendete Transaktion (Pflichtauswahl)],BTT[[#This Row],[Verwendete Transaktion (Pflichtauswahl)]],BTT[SAP-Modul
(Pflichtauswahl)],"&lt;&gt;"&amp;BTT[[#This Row],[SAP-Modul
(Pflichtauswahl)]])&gt;0,"Modul anders","okay"),"")</f>
        <v/>
      </c>
      <c r="AQ3059">
        <f>IFERROR(IF(COUNTIFS(BTT[Verwendete Transaktion (Pflichtauswahl)],BTT[[#This Row],[Verwendete Transaktion (Pflichtauswahl)]],BTT[Verantwortliches TP
(automatisch)],"&lt;&gt;"&amp;BTT[[#This Row],[Verantwortliches TP
(automatisch)]])&gt;0,"Transaktion mehrfach","okay"),"")</f>
        <v/>
      </c>
      <c r="AR3059">
        <f>IFERROR(IF(COUNTIFS(BTT[Verwendete Transaktion (Pflichtauswahl)],BTT[[#This Row],[Verwendete Transaktion (Pflichtauswahl)]],BTT[Verantwortliches TP
(automatisch)],"&lt;&gt;"&amp;VLOOKUP(aktives_Teilprojekt,Teilprojekte[[Teilprojekte]:[Kürzel]],2,FALSE))&gt;0,"Transaktion mehrfach","okay"),"")</f>
        <v/>
      </c>
      <c r="AS3059" t="inlineStr">
        <is>
          <t>FI3030</t>
        </is>
      </c>
    </row>
    <row r="3060">
      <c r="A3060">
        <f>IFERROR(IF(BTT[[#This Row],[Lfd Nr. 
(aus konsolidierter Datei)]]&lt;&gt;"",BTT[[#This Row],[Lfd Nr. 
(aus konsolidierter Datei)]],VLOOKUP(aktives_Teilprojekt,Teilprojekte[[Teilprojekte]:[Kürzel]],2,FALSE)&amp;ROW(BTT[[#This Row],[Lfd Nr.
(automatisch)]])-2),"")</f>
        <v/>
      </c>
      <c r="B3060" t="inlineStr">
        <is>
          <t>Stammdaten pflegen</t>
        </is>
      </c>
      <c r="D3060" t="inlineStr">
        <is>
          <t>Ändern InvProgrammposition</t>
        </is>
      </c>
      <c r="E3060">
        <f>IFERROR(IF(NOT(BTT[[#This Row],[Manuelle Änderung des Verantwortliches TP
(Auswahl - bei Bedarf)]]=""),BTT[[#This Row],[Manuelle Änderung des Verantwortliches TP
(Auswahl - bei Bedarf)]],VLOOKUP(BTT[[#This Row],[Hauptprozess
(Pflichtauswahl)]],Hauptprozesse[],3,FALSE)),"")</f>
        <v/>
      </c>
      <c r="F3060" t="inlineStr">
        <is>
          <t>FI</t>
        </is>
      </c>
      <c r="G3060" t="inlineStr">
        <is>
          <t>OE</t>
        </is>
      </c>
      <c r="H3060" t="inlineStr">
        <is>
          <t>IM</t>
        </is>
      </c>
      <c r="I3060" t="inlineStr">
        <is>
          <t>IM12</t>
        </is>
      </c>
      <c r="J3060">
        <f>IFERROR(VLOOKUP(BTT[[#This Row],[Verwendete Transaktion (Pflichtauswahl)]],Transaktionen[[Transaktionen]:[Langtext]],2,FALSE),"")</f>
        <v/>
      </c>
      <c r="V3060">
        <f>IFERROR(VLOOKUP(BTT[[#This Row],[Verwendetes Formular
(Auswahl falls relevant)]],Formulare[[Formularbezeichnung]:[Formularname (technisch)]],2,FALSE),"")</f>
        <v/>
      </c>
      <c r="AK3060">
        <f>IF(BTT[[#This Row],[Subprozess
(optionale Auswahl)]]="","okay",IF(VLOOKUP(BTT[[#This Row],[Subprozess
(optionale Auswahl)]],BPML[[Subprozess]:[Zugeordneter Hauptprozess]],3,FALSE)=BTT[[#This Row],[Hauptprozess
(Pflichtauswahl)]],"okay","falscher Subprozess"))</f>
        <v/>
      </c>
      <c r="AL3060">
        <f>IF(aktives_Teilprojekt="Master","",IF(BTT[[#This Row],[Verantwortliches TP
(automatisch)]]=VLOOKUP(aktives_Teilprojekt,Teilprojekte[[Teilprojekte]:[Kürzel]],2,FALSE),"okay","Hauptprozess anderes TP"))</f>
        <v/>
      </c>
      <c r="AM30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0">
        <f>IFERROR(IF(BTT[[#This Row],[SAP-Modul
(Pflichtauswahl)]]&lt;&gt;VLOOKUP(BTT[[#This Row],[Verwendete Transaktion (Pflichtauswahl)]],Transaktionen[[Transaktionen]:[Modul]],3,FALSE),"Modul anders","okay"),"")</f>
        <v/>
      </c>
      <c r="AP3060">
        <f>IFERROR(IF(COUNTIFS(BTT[Verwendete Transaktion (Pflichtauswahl)],BTT[[#This Row],[Verwendete Transaktion (Pflichtauswahl)]],BTT[SAP-Modul
(Pflichtauswahl)],"&lt;&gt;"&amp;BTT[[#This Row],[SAP-Modul
(Pflichtauswahl)]])&gt;0,"Modul anders","okay"),"")</f>
        <v/>
      </c>
      <c r="AQ3060">
        <f>IFERROR(IF(COUNTIFS(BTT[Verwendete Transaktion (Pflichtauswahl)],BTT[[#This Row],[Verwendete Transaktion (Pflichtauswahl)]],BTT[Verantwortliches TP
(automatisch)],"&lt;&gt;"&amp;BTT[[#This Row],[Verantwortliches TP
(automatisch)]])&gt;0,"Transaktion mehrfach","okay"),"")</f>
        <v/>
      </c>
      <c r="AR3060">
        <f>IFERROR(IF(COUNTIFS(BTT[Verwendete Transaktion (Pflichtauswahl)],BTT[[#This Row],[Verwendete Transaktion (Pflichtauswahl)]],BTT[Verantwortliches TP
(automatisch)],"&lt;&gt;"&amp;VLOOKUP(aktives_Teilprojekt,Teilprojekte[[Teilprojekte]:[Kürzel]],2,FALSE))&gt;0,"Transaktion mehrfach","okay"),"")</f>
        <v/>
      </c>
      <c r="AS3060" t="inlineStr">
        <is>
          <t>FI3031</t>
        </is>
      </c>
    </row>
    <row r="3061">
      <c r="A3061">
        <f>IFERROR(IF(BTT[[#This Row],[Lfd Nr. 
(aus konsolidierter Datei)]]&lt;&gt;"",BTT[[#This Row],[Lfd Nr. 
(aus konsolidierter Datei)]],VLOOKUP(aktives_Teilprojekt,Teilprojekte[[Teilprojekte]:[Kürzel]],2,FALSE)&amp;ROW(BTT[[#This Row],[Lfd Nr.
(automatisch)]])-2),"")</f>
        <v/>
      </c>
      <c r="B3061" t="inlineStr">
        <is>
          <t>Stammdaten pflegen</t>
        </is>
      </c>
      <c r="D3061" t="inlineStr">
        <is>
          <t>Ändern InvProgrammstruktur</t>
        </is>
      </c>
      <c r="E3061">
        <f>IFERROR(IF(NOT(BTT[[#This Row],[Manuelle Änderung des Verantwortliches TP
(Auswahl - bei Bedarf)]]=""),BTT[[#This Row],[Manuelle Änderung des Verantwortliches TP
(Auswahl - bei Bedarf)]],VLOOKUP(BTT[[#This Row],[Hauptprozess
(Pflichtauswahl)]],Hauptprozesse[],3,FALSE)),"")</f>
        <v/>
      </c>
      <c r="F3061" t="inlineStr">
        <is>
          <t>FI</t>
        </is>
      </c>
      <c r="G3061" t="inlineStr">
        <is>
          <t>OE</t>
        </is>
      </c>
      <c r="H3061" t="inlineStr">
        <is>
          <t>IM</t>
        </is>
      </c>
      <c r="I3061" t="inlineStr">
        <is>
          <t>IM22</t>
        </is>
      </c>
      <c r="J3061">
        <f>IFERROR(VLOOKUP(BTT[[#This Row],[Verwendete Transaktion (Pflichtauswahl)]],Transaktionen[[Transaktionen]:[Langtext]],2,FALSE),"")</f>
        <v/>
      </c>
      <c r="V3061">
        <f>IFERROR(VLOOKUP(BTT[[#This Row],[Verwendetes Formular
(Auswahl falls relevant)]],Formulare[[Formularbezeichnung]:[Formularname (technisch)]],2,FALSE),"")</f>
        <v/>
      </c>
      <c r="AK3061">
        <f>IF(BTT[[#This Row],[Subprozess
(optionale Auswahl)]]="","okay",IF(VLOOKUP(BTT[[#This Row],[Subprozess
(optionale Auswahl)]],BPML[[Subprozess]:[Zugeordneter Hauptprozess]],3,FALSE)=BTT[[#This Row],[Hauptprozess
(Pflichtauswahl)]],"okay","falscher Subprozess"))</f>
        <v/>
      </c>
      <c r="AL3061">
        <f>IF(aktives_Teilprojekt="Master","",IF(BTT[[#This Row],[Verantwortliches TP
(automatisch)]]=VLOOKUP(aktives_Teilprojekt,Teilprojekte[[Teilprojekte]:[Kürzel]],2,FALSE),"okay","Hauptprozess anderes TP"))</f>
        <v/>
      </c>
      <c r="AM30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1">
        <f>IFERROR(IF(BTT[[#This Row],[SAP-Modul
(Pflichtauswahl)]]&lt;&gt;VLOOKUP(BTT[[#This Row],[Verwendete Transaktion (Pflichtauswahl)]],Transaktionen[[Transaktionen]:[Modul]],3,FALSE),"Modul anders","okay"),"")</f>
        <v/>
      </c>
      <c r="AP3061">
        <f>IFERROR(IF(COUNTIFS(BTT[Verwendete Transaktion (Pflichtauswahl)],BTT[[#This Row],[Verwendete Transaktion (Pflichtauswahl)]],BTT[SAP-Modul
(Pflichtauswahl)],"&lt;&gt;"&amp;BTT[[#This Row],[SAP-Modul
(Pflichtauswahl)]])&gt;0,"Modul anders","okay"),"")</f>
        <v/>
      </c>
      <c r="AQ3061">
        <f>IFERROR(IF(COUNTIFS(BTT[Verwendete Transaktion (Pflichtauswahl)],BTT[[#This Row],[Verwendete Transaktion (Pflichtauswahl)]],BTT[Verantwortliches TP
(automatisch)],"&lt;&gt;"&amp;BTT[[#This Row],[Verantwortliches TP
(automatisch)]])&gt;0,"Transaktion mehrfach","okay"),"")</f>
        <v/>
      </c>
      <c r="AR3061">
        <f>IFERROR(IF(COUNTIFS(BTT[Verwendete Transaktion (Pflichtauswahl)],BTT[[#This Row],[Verwendete Transaktion (Pflichtauswahl)]],BTT[Verantwortliches TP
(automatisch)],"&lt;&gt;"&amp;VLOOKUP(aktives_Teilprojekt,Teilprojekte[[Teilprojekte]:[Kürzel]],2,FALSE))&gt;0,"Transaktion mehrfach","okay"),"")</f>
        <v/>
      </c>
      <c r="AS3061" t="inlineStr">
        <is>
          <t>FI3032</t>
        </is>
      </c>
    </row>
    <row r="3062">
      <c r="A3062">
        <f>IFERROR(IF(BTT[[#This Row],[Lfd Nr. 
(aus konsolidierter Datei)]]&lt;&gt;"",BTT[[#This Row],[Lfd Nr. 
(aus konsolidierter Datei)]],VLOOKUP(aktives_Teilprojekt,Teilprojekte[[Teilprojekte]:[Kürzel]],2,FALSE)&amp;ROW(BTT[[#This Row],[Lfd Nr.
(automatisch)]])-2),"")</f>
        <v/>
      </c>
      <c r="B3062" t="inlineStr">
        <is>
          <t>Stammdaten pflegen</t>
        </is>
      </c>
      <c r="D3062" t="inlineStr">
        <is>
          <t>Kostenart ändern</t>
        </is>
      </c>
      <c r="E3062">
        <f>IFERROR(IF(NOT(BTT[[#This Row],[Manuelle Änderung des Verantwortliches TP
(Auswahl - bei Bedarf)]]=""),BTT[[#This Row],[Manuelle Änderung des Verantwortliches TP
(Auswahl - bei Bedarf)]],VLOOKUP(BTT[[#This Row],[Hauptprozess
(Pflichtauswahl)]],Hauptprozesse[],3,FALSE)),"")</f>
        <v/>
      </c>
      <c r="F3062" t="inlineStr">
        <is>
          <t>FI</t>
        </is>
      </c>
      <c r="G3062" t="inlineStr">
        <is>
          <t>OE</t>
        </is>
      </c>
      <c r="H3062" t="inlineStr">
        <is>
          <t>CO-OM</t>
        </is>
      </c>
      <c r="I3062" t="inlineStr">
        <is>
          <t>KA02</t>
        </is>
      </c>
      <c r="J3062">
        <f>IFERROR(VLOOKUP(BTT[[#This Row],[Verwendete Transaktion (Pflichtauswahl)]],Transaktionen[[Transaktionen]:[Langtext]],2,FALSE),"")</f>
        <v/>
      </c>
      <c r="V3062">
        <f>IFERROR(VLOOKUP(BTT[[#This Row],[Verwendetes Formular
(Auswahl falls relevant)]],Formulare[[Formularbezeichnung]:[Formularname (technisch)]],2,FALSE),"")</f>
        <v/>
      </c>
      <c r="AK3062">
        <f>IF(BTT[[#This Row],[Subprozess
(optionale Auswahl)]]="","okay",IF(VLOOKUP(BTT[[#This Row],[Subprozess
(optionale Auswahl)]],BPML[[Subprozess]:[Zugeordneter Hauptprozess]],3,FALSE)=BTT[[#This Row],[Hauptprozess
(Pflichtauswahl)]],"okay","falscher Subprozess"))</f>
        <v/>
      </c>
      <c r="AL3062">
        <f>IF(aktives_Teilprojekt="Master","",IF(BTT[[#This Row],[Verantwortliches TP
(automatisch)]]=VLOOKUP(aktives_Teilprojekt,Teilprojekte[[Teilprojekte]:[Kürzel]],2,FALSE),"okay","Hauptprozess anderes TP"))</f>
        <v/>
      </c>
      <c r="AM30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2">
        <f>IFERROR(IF(BTT[[#This Row],[SAP-Modul
(Pflichtauswahl)]]&lt;&gt;VLOOKUP(BTT[[#This Row],[Verwendete Transaktion (Pflichtauswahl)]],Transaktionen[[Transaktionen]:[Modul]],3,FALSE),"Modul anders","okay"),"")</f>
        <v/>
      </c>
      <c r="AP3062">
        <f>IFERROR(IF(COUNTIFS(BTT[Verwendete Transaktion (Pflichtauswahl)],BTT[[#This Row],[Verwendete Transaktion (Pflichtauswahl)]],BTT[SAP-Modul
(Pflichtauswahl)],"&lt;&gt;"&amp;BTT[[#This Row],[SAP-Modul
(Pflichtauswahl)]])&gt;0,"Modul anders","okay"),"")</f>
        <v/>
      </c>
      <c r="AQ3062">
        <f>IFERROR(IF(COUNTIFS(BTT[Verwendete Transaktion (Pflichtauswahl)],BTT[[#This Row],[Verwendete Transaktion (Pflichtauswahl)]],BTT[Verantwortliches TP
(automatisch)],"&lt;&gt;"&amp;BTT[[#This Row],[Verantwortliches TP
(automatisch)]])&gt;0,"Transaktion mehrfach","okay"),"")</f>
        <v/>
      </c>
      <c r="AR3062">
        <f>IFERROR(IF(COUNTIFS(BTT[Verwendete Transaktion (Pflichtauswahl)],BTT[[#This Row],[Verwendete Transaktion (Pflichtauswahl)]],BTT[Verantwortliches TP
(automatisch)],"&lt;&gt;"&amp;VLOOKUP(aktives_Teilprojekt,Teilprojekte[[Teilprojekte]:[Kürzel]],2,FALSE))&gt;0,"Transaktion mehrfach","okay"),"")</f>
        <v/>
      </c>
      <c r="AS3062" t="inlineStr">
        <is>
          <t>FI3033</t>
        </is>
      </c>
    </row>
    <row r="3063">
      <c r="A3063">
        <f>IFERROR(IF(BTT[[#This Row],[Lfd Nr. 
(aus konsolidierter Datei)]]&lt;&gt;"",BTT[[#This Row],[Lfd Nr. 
(aus konsolidierter Datei)]],VLOOKUP(aktives_Teilprojekt,Teilprojekte[[Teilprojekte]:[Kürzel]],2,FALSE)&amp;ROW(BTT[[#This Row],[Lfd Nr.
(automatisch)]])-2),"")</f>
        <v/>
      </c>
      <c r="B3063" t="inlineStr">
        <is>
          <t>Stammdaten pflegen</t>
        </is>
      </c>
      <c r="D3063" t="inlineStr">
        <is>
          <t>Kostenart anzeigen</t>
        </is>
      </c>
      <c r="E3063">
        <f>IFERROR(IF(NOT(BTT[[#This Row],[Manuelle Änderung des Verantwortliches TP
(Auswahl - bei Bedarf)]]=""),BTT[[#This Row],[Manuelle Änderung des Verantwortliches TP
(Auswahl - bei Bedarf)]],VLOOKUP(BTT[[#This Row],[Hauptprozess
(Pflichtauswahl)]],Hauptprozesse[],3,FALSE)),"")</f>
        <v/>
      </c>
      <c r="F3063" t="inlineStr">
        <is>
          <t>FI</t>
        </is>
      </c>
      <c r="G3063" t="inlineStr">
        <is>
          <t>OE</t>
        </is>
      </c>
      <c r="H3063" t="inlineStr">
        <is>
          <t>CO-OM</t>
        </is>
      </c>
      <c r="I3063" t="inlineStr">
        <is>
          <t>KA03</t>
        </is>
      </c>
      <c r="J3063">
        <f>IFERROR(VLOOKUP(BTT[[#This Row],[Verwendete Transaktion (Pflichtauswahl)]],Transaktionen[[Transaktionen]:[Langtext]],2,FALSE),"")</f>
        <v/>
      </c>
      <c r="V3063">
        <f>IFERROR(VLOOKUP(BTT[[#This Row],[Verwendetes Formular
(Auswahl falls relevant)]],Formulare[[Formularbezeichnung]:[Formularname (technisch)]],2,FALSE),"")</f>
        <v/>
      </c>
      <c r="AK3063">
        <f>IF(BTT[[#This Row],[Subprozess
(optionale Auswahl)]]="","okay",IF(VLOOKUP(BTT[[#This Row],[Subprozess
(optionale Auswahl)]],BPML[[Subprozess]:[Zugeordneter Hauptprozess]],3,FALSE)=BTT[[#This Row],[Hauptprozess
(Pflichtauswahl)]],"okay","falscher Subprozess"))</f>
        <v/>
      </c>
      <c r="AL3063">
        <f>IF(aktives_Teilprojekt="Master","",IF(BTT[[#This Row],[Verantwortliches TP
(automatisch)]]=VLOOKUP(aktives_Teilprojekt,Teilprojekte[[Teilprojekte]:[Kürzel]],2,FALSE),"okay","Hauptprozess anderes TP"))</f>
        <v/>
      </c>
      <c r="AM30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3">
        <f>IFERROR(IF(BTT[[#This Row],[SAP-Modul
(Pflichtauswahl)]]&lt;&gt;VLOOKUP(BTT[[#This Row],[Verwendete Transaktion (Pflichtauswahl)]],Transaktionen[[Transaktionen]:[Modul]],3,FALSE),"Modul anders","okay"),"")</f>
        <v/>
      </c>
      <c r="AP3063">
        <f>IFERROR(IF(COUNTIFS(BTT[Verwendete Transaktion (Pflichtauswahl)],BTT[[#This Row],[Verwendete Transaktion (Pflichtauswahl)]],BTT[SAP-Modul
(Pflichtauswahl)],"&lt;&gt;"&amp;BTT[[#This Row],[SAP-Modul
(Pflichtauswahl)]])&gt;0,"Modul anders","okay"),"")</f>
        <v/>
      </c>
      <c r="AQ3063">
        <f>IFERROR(IF(COUNTIFS(BTT[Verwendete Transaktion (Pflichtauswahl)],BTT[[#This Row],[Verwendete Transaktion (Pflichtauswahl)]],BTT[Verantwortliches TP
(automatisch)],"&lt;&gt;"&amp;BTT[[#This Row],[Verantwortliches TP
(automatisch)]])&gt;0,"Transaktion mehrfach","okay"),"")</f>
        <v/>
      </c>
      <c r="AR3063">
        <f>IFERROR(IF(COUNTIFS(BTT[Verwendete Transaktion (Pflichtauswahl)],BTT[[#This Row],[Verwendete Transaktion (Pflichtauswahl)]],BTT[Verantwortliches TP
(automatisch)],"&lt;&gt;"&amp;VLOOKUP(aktives_Teilprojekt,Teilprojekte[[Teilprojekte]:[Kürzel]],2,FALSE))&gt;0,"Transaktion mehrfach","okay"),"")</f>
        <v/>
      </c>
      <c r="AS3063" t="inlineStr">
        <is>
          <t>FI3034</t>
        </is>
      </c>
    </row>
    <row r="3064">
      <c r="A3064">
        <f>IFERROR(IF(BTT[[#This Row],[Lfd Nr. 
(aus konsolidierter Datei)]]&lt;&gt;"",BTT[[#This Row],[Lfd Nr. 
(aus konsolidierter Datei)]],VLOOKUP(aktives_Teilprojekt,Teilprojekte[[Teilprojekte]:[Kürzel]],2,FALSE)&amp;ROW(BTT[[#This Row],[Lfd Nr.
(automatisch)]])-2),"")</f>
        <v/>
      </c>
      <c r="B3064" t="inlineStr">
        <is>
          <t>Stammdaten pflegen</t>
        </is>
      </c>
      <c r="D3064" t="inlineStr">
        <is>
          <t>Kostenart löschen</t>
        </is>
      </c>
      <c r="E3064">
        <f>IFERROR(IF(NOT(BTT[[#This Row],[Manuelle Änderung des Verantwortliches TP
(Auswahl - bei Bedarf)]]=""),BTT[[#This Row],[Manuelle Änderung des Verantwortliches TP
(Auswahl - bei Bedarf)]],VLOOKUP(BTT[[#This Row],[Hauptprozess
(Pflichtauswahl)]],Hauptprozesse[],3,FALSE)),"")</f>
        <v/>
      </c>
      <c r="F3064" t="inlineStr">
        <is>
          <t>FI</t>
        </is>
      </c>
      <c r="G3064" t="inlineStr">
        <is>
          <t>OE</t>
        </is>
      </c>
      <c r="H3064" t="inlineStr">
        <is>
          <t>CO-OM</t>
        </is>
      </c>
      <c r="I3064" t="inlineStr">
        <is>
          <t>KA04</t>
        </is>
      </c>
      <c r="J3064">
        <f>IFERROR(VLOOKUP(BTT[[#This Row],[Verwendete Transaktion (Pflichtauswahl)]],Transaktionen[[Transaktionen]:[Langtext]],2,FALSE),"")</f>
        <v/>
      </c>
      <c r="V3064">
        <f>IFERROR(VLOOKUP(BTT[[#This Row],[Verwendetes Formular
(Auswahl falls relevant)]],Formulare[[Formularbezeichnung]:[Formularname (technisch)]],2,FALSE),"")</f>
        <v/>
      </c>
      <c r="AK3064">
        <f>IF(BTT[[#This Row],[Subprozess
(optionale Auswahl)]]="","okay",IF(VLOOKUP(BTT[[#This Row],[Subprozess
(optionale Auswahl)]],BPML[[Subprozess]:[Zugeordneter Hauptprozess]],3,FALSE)=BTT[[#This Row],[Hauptprozess
(Pflichtauswahl)]],"okay","falscher Subprozess"))</f>
        <v/>
      </c>
      <c r="AL3064">
        <f>IF(aktives_Teilprojekt="Master","",IF(BTT[[#This Row],[Verantwortliches TP
(automatisch)]]=VLOOKUP(aktives_Teilprojekt,Teilprojekte[[Teilprojekte]:[Kürzel]],2,FALSE),"okay","Hauptprozess anderes TP"))</f>
        <v/>
      </c>
      <c r="AM30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4">
        <f>IFERROR(IF(BTT[[#This Row],[SAP-Modul
(Pflichtauswahl)]]&lt;&gt;VLOOKUP(BTT[[#This Row],[Verwendete Transaktion (Pflichtauswahl)]],Transaktionen[[Transaktionen]:[Modul]],3,FALSE),"Modul anders","okay"),"")</f>
        <v/>
      </c>
      <c r="AP3064">
        <f>IFERROR(IF(COUNTIFS(BTT[Verwendete Transaktion (Pflichtauswahl)],BTT[[#This Row],[Verwendete Transaktion (Pflichtauswahl)]],BTT[SAP-Modul
(Pflichtauswahl)],"&lt;&gt;"&amp;BTT[[#This Row],[SAP-Modul
(Pflichtauswahl)]])&gt;0,"Modul anders","okay"),"")</f>
        <v/>
      </c>
      <c r="AQ3064">
        <f>IFERROR(IF(COUNTIFS(BTT[Verwendete Transaktion (Pflichtauswahl)],BTT[[#This Row],[Verwendete Transaktion (Pflichtauswahl)]],BTT[Verantwortliches TP
(automatisch)],"&lt;&gt;"&amp;BTT[[#This Row],[Verantwortliches TP
(automatisch)]])&gt;0,"Transaktion mehrfach","okay"),"")</f>
        <v/>
      </c>
      <c r="AR3064">
        <f>IFERROR(IF(COUNTIFS(BTT[Verwendete Transaktion (Pflichtauswahl)],BTT[[#This Row],[Verwendete Transaktion (Pflichtauswahl)]],BTT[Verantwortliches TP
(automatisch)],"&lt;&gt;"&amp;VLOOKUP(aktives_Teilprojekt,Teilprojekte[[Teilprojekte]:[Kürzel]],2,FALSE))&gt;0,"Transaktion mehrfach","okay"),"")</f>
        <v/>
      </c>
      <c r="AS3064" t="inlineStr">
        <is>
          <t>FI3035</t>
        </is>
      </c>
    </row>
    <row r="3065">
      <c r="A3065">
        <f>IFERROR(IF(BTT[[#This Row],[Lfd Nr. 
(aus konsolidierter Datei)]]&lt;&gt;"",BTT[[#This Row],[Lfd Nr. 
(aus konsolidierter Datei)]],VLOOKUP(aktives_Teilprojekt,Teilprojekte[[Teilprojekte]:[Kürzel]],2,FALSE)&amp;ROW(BTT[[#This Row],[Lfd Nr.
(automatisch)]])-2),"")</f>
        <v/>
      </c>
      <c r="B3065" t="inlineStr">
        <is>
          <t>Stammdaten pflegen</t>
        </is>
      </c>
      <c r="D3065" t="inlineStr">
        <is>
          <t>Kostenart: Änderungen anzeigen</t>
        </is>
      </c>
      <c r="E3065">
        <f>IFERROR(IF(NOT(BTT[[#This Row],[Manuelle Änderung des Verantwortliches TP
(Auswahl - bei Bedarf)]]=""),BTT[[#This Row],[Manuelle Änderung des Verantwortliches TP
(Auswahl - bei Bedarf)]],VLOOKUP(BTT[[#This Row],[Hauptprozess
(Pflichtauswahl)]],Hauptprozesse[],3,FALSE)),"")</f>
        <v/>
      </c>
      <c r="F3065" t="inlineStr">
        <is>
          <t>FI</t>
        </is>
      </c>
      <c r="G3065" t="inlineStr">
        <is>
          <t>OE</t>
        </is>
      </c>
      <c r="H3065" t="inlineStr">
        <is>
          <t>CO-OM</t>
        </is>
      </c>
      <c r="I3065" t="inlineStr">
        <is>
          <t>KA05</t>
        </is>
      </c>
      <c r="J3065">
        <f>IFERROR(VLOOKUP(BTT[[#This Row],[Verwendete Transaktion (Pflichtauswahl)]],Transaktionen[[Transaktionen]:[Langtext]],2,FALSE),"")</f>
        <v/>
      </c>
      <c r="V3065">
        <f>IFERROR(VLOOKUP(BTT[[#This Row],[Verwendetes Formular
(Auswahl falls relevant)]],Formulare[[Formularbezeichnung]:[Formularname (technisch)]],2,FALSE),"")</f>
        <v/>
      </c>
      <c r="AK3065">
        <f>IF(BTT[[#This Row],[Subprozess
(optionale Auswahl)]]="","okay",IF(VLOOKUP(BTT[[#This Row],[Subprozess
(optionale Auswahl)]],BPML[[Subprozess]:[Zugeordneter Hauptprozess]],3,FALSE)=BTT[[#This Row],[Hauptprozess
(Pflichtauswahl)]],"okay","falscher Subprozess"))</f>
        <v/>
      </c>
      <c r="AL3065">
        <f>IF(aktives_Teilprojekt="Master","",IF(BTT[[#This Row],[Verantwortliches TP
(automatisch)]]=VLOOKUP(aktives_Teilprojekt,Teilprojekte[[Teilprojekte]:[Kürzel]],2,FALSE),"okay","Hauptprozess anderes TP"))</f>
        <v/>
      </c>
      <c r="AM30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5">
        <f>IFERROR(IF(BTT[[#This Row],[SAP-Modul
(Pflichtauswahl)]]&lt;&gt;VLOOKUP(BTT[[#This Row],[Verwendete Transaktion (Pflichtauswahl)]],Transaktionen[[Transaktionen]:[Modul]],3,FALSE),"Modul anders","okay"),"")</f>
        <v/>
      </c>
      <c r="AP3065">
        <f>IFERROR(IF(COUNTIFS(BTT[Verwendete Transaktion (Pflichtauswahl)],BTT[[#This Row],[Verwendete Transaktion (Pflichtauswahl)]],BTT[SAP-Modul
(Pflichtauswahl)],"&lt;&gt;"&amp;BTT[[#This Row],[SAP-Modul
(Pflichtauswahl)]])&gt;0,"Modul anders","okay"),"")</f>
        <v/>
      </c>
      <c r="AQ3065">
        <f>IFERROR(IF(COUNTIFS(BTT[Verwendete Transaktion (Pflichtauswahl)],BTT[[#This Row],[Verwendete Transaktion (Pflichtauswahl)]],BTT[Verantwortliches TP
(automatisch)],"&lt;&gt;"&amp;BTT[[#This Row],[Verantwortliches TP
(automatisch)]])&gt;0,"Transaktion mehrfach","okay"),"")</f>
        <v/>
      </c>
      <c r="AR3065">
        <f>IFERROR(IF(COUNTIFS(BTT[Verwendete Transaktion (Pflichtauswahl)],BTT[[#This Row],[Verwendete Transaktion (Pflichtauswahl)]],BTT[Verantwortliches TP
(automatisch)],"&lt;&gt;"&amp;VLOOKUP(aktives_Teilprojekt,Teilprojekte[[Teilprojekte]:[Kürzel]],2,FALSE))&gt;0,"Transaktion mehrfach","okay"),"")</f>
        <v/>
      </c>
      <c r="AS3065" t="inlineStr">
        <is>
          <t>FI3036</t>
        </is>
      </c>
    </row>
    <row r="3066">
      <c r="A3066">
        <f>IFERROR(IF(BTT[[#This Row],[Lfd Nr. 
(aus konsolidierter Datei)]]&lt;&gt;"",BTT[[#This Row],[Lfd Nr. 
(aus konsolidierter Datei)]],VLOOKUP(aktives_Teilprojekt,Teilprojekte[[Teilprojekte]:[Kürzel]],2,FALSE)&amp;ROW(BTT[[#This Row],[Lfd Nr.
(automatisch)]])-2),"")</f>
        <v/>
      </c>
      <c r="B3066" t="inlineStr">
        <is>
          <t>Stammdaten pflegen</t>
        </is>
      </c>
      <c r="D3066" t="inlineStr">
        <is>
          <t>Kostenarten: Stammdatenbericht</t>
        </is>
      </c>
      <c r="E3066">
        <f>IFERROR(IF(NOT(BTT[[#This Row],[Manuelle Änderung des Verantwortliches TP
(Auswahl - bei Bedarf)]]=""),BTT[[#This Row],[Manuelle Änderung des Verantwortliches TP
(Auswahl - bei Bedarf)]],VLOOKUP(BTT[[#This Row],[Hauptprozess
(Pflichtauswahl)]],Hauptprozesse[],3,FALSE)),"")</f>
        <v/>
      </c>
      <c r="F3066" t="inlineStr">
        <is>
          <t>FI</t>
        </is>
      </c>
      <c r="G3066" t="inlineStr">
        <is>
          <t>OE</t>
        </is>
      </c>
      <c r="H3066" t="inlineStr">
        <is>
          <t>CO-OM</t>
        </is>
      </c>
      <c r="I3066" t="inlineStr">
        <is>
          <t>KA23</t>
        </is>
      </c>
      <c r="J3066">
        <f>IFERROR(VLOOKUP(BTT[[#This Row],[Verwendete Transaktion (Pflichtauswahl)]],Transaktionen[[Transaktionen]:[Langtext]],2,FALSE),"")</f>
        <v/>
      </c>
      <c r="V3066">
        <f>IFERROR(VLOOKUP(BTT[[#This Row],[Verwendetes Formular
(Auswahl falls relevant)]],Formulare[[Formularbezeichnung]:[Formularname (technisch)]],2,FALSE),"")</f>
        <v/>
      </c>
      <c r="AK3066">
        <f>IF(BTT[[#This Row],[Subprozess
(optionale Auswahl)]]="","okay",IF(VLOOKUP(BTT[[#This Row],[Subprozess
(optionale Auswahl)]],BPML[[Subprozess]:[Zugeordneter Hauptprozess]],3,FALSE)=BTT[[#This Row],[Hauptprozess
(Pflichtauswahl)]],"okay","falscher Subprozess"))</f>
        <v/>
      </c>
      <c r="AL3066">
        <f>IF(aktives_Teilprojekt="Master","",IF(BTT[[#This Row],[Verantwortliches TP
(automatisch)]]=VLOOKUP(aktives_Teilprojekt,Teilprojekte[[Teilprojekte]:[Kürzel]],2,FALSE),"okay","Hauptprozess anderes TP"))</f>
        <v/>
      </c>
      <c r="AM30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6">
        <f>IFERROR(IF(BTT[[#This Row],[SAP-Modul
(Pflichtauswahl)]]&lt;&gt;VLOOKUP(BTT[[#This Row],[Verwendete Transaktion (Pflichtauswahl)]],Transaktionen[[Transaktionen]:[Modul]],3,FALSE),"Modul anders","okay"),"")</f>
        <v/>
      </c>
      <c r="AP3066">
        <f>IFERROR(IF(COUNTIFS(BTT[Verwendete Transaktion (Pflichtauswahl)],BTT[[#This Row],[Verwendete Transaktion (Pflichtauswahl)]],BTT[SAP-Modul
(Pflichtauswahl)],"&lt;&gt;"&amp;BTT[[#This Row],[SAP-Modul
(Pflichtauswahl)]])&gt;0,"Modul anders","okay"),"")</f>
        <v/>
      </c>
      <c r="AQ3066">
        <f>IFERROR(IF(COUNTIFS(BTT[Verwendete Transaktion (Pflichtauswahl)],BTT[[#This Row],[Verwendete Transaktion (Pflichtauswahl)]],BTT[Verantwortliches TP
(automatisch)],"&lt;&gt;"&amp;BTT[[#This Row],[Verantwortliches TP
(automatisch)]])&gt;0,"Transaktion mehrfach","okay"),"")</f>
        <v/>
      </c>
      <c r="AR3066">
        <f>IFERROR(IF(COUNTIFS(BTT[Verwendete Transaktion (Pflichtauswahl)],BTT[[#This Row],[Verwendete Transaktion (Pflichtauswahl)]],BTT[Verantwortliches TP
(automatisch)],"&lt;&gt;"&amp;VLOOKUP(aktives_Teilprojekt,Teilprojekte[[Teilprojekte]:[Kürzel]],2,FALSE))&gt;0,"Transaktion mehrfach","okay"),"")</f>
        <v/>
      </c>
      <c r="AS3066" t="inlineStr">
        <is>
          <t>FI3037</t>
        </is>
      </c>
    </row>
    <row r="3067">
      <c r="A3067">
        <f>IFERROR(IF(BTT[[#This Row],[Lfd Nr. 
(aus konsolidierter Datei)]]&lt;&gt;"",BTT[[#This Row],[Lfd Nr. 
(aus konsolidierter Datei)]],VLOOKUP(aktives_Teilprojekt,Teilprojekte[[Teilprojekte]:[Kürzel]],2,FALSE)&amp;ROW(BTT[[#This Row],[Lfd Nr.
(automatisch)]])-2),"")</f>
        <v/>
      </c>
      <c r="B3067" t="inlineStr">
        <is>
          <t>Stammdaten pflegen</t>
        </is>
      </c>
      <c r="D3067" t="inlineStr">
        <is>
          <t>Kostenartengruppe anlegen</t>
        </is>
      </c>
      <c r="E3067">
        <f>IFERROR(IF(NOT(BTT[[#This Row],[Manuelle Änderung des Verantwortliches TP
(Auswahl - bei Bedarf)]]=""),BTT[[#This Row],[Manuelle Änderung des Verantwortliches TP
(Auswahl - bei Bedarf)]],VLOOKUP(BTT[[#This Row],[Hauptprozess
(Pflichtauswahl)]],Hauptprozesse[],3,FALSE)),"")</f>
        <v/>
      </c>
      <c r="F3067" t="inlineStr">
        <is>
          <t>FI</t>
        </is>
      </c>
      <c r="G3067" t="inlineStr">
        <is>
          <t>OE</t>
        </is>
      </c>
      <c r="H3067" t="inlineStr">
        <is>
          <t>CO-OM</t>
        </is>
      </c>
      <c r="I3067" t="inlineStr">
        <is>
          <t>KAH1</t>
        </is>
      </c>
      <c r="J3067">
        <f>IFERROR(VLOOKUP(BTT[[#This Row],[Verwendete Transaktion (Pflichtauswahl)]],Transaktionen[[Transaktionen]:[Langtext]],2,FALSE),"")</f>
        <v/>
      </c>
      <c r="V3067">
        <f>IFERROR(VLOOKUP(BTT[[#This Row],[Verwendetes Formular
(Auswahl falls relevant)]],Formulare[[Formularbezeichnung]:[Formularname (technisch)]],2,FALSE),"")</f>
        <v/>
      </c>
      <c r="AK3067">
        <f>IF(BTT[[#This Row],[Subprozess
(optionale Auswahl)]]="","okay",IF(VLOOKUP(BTT[[#This Row],[Subprozess
(optionale Auswahl)]],BPML[[Subprozess]:[Zugeordneter Hauptprozess]],3,FALSE)=BTT[[#This Row],[Hauptprozess
(Pflichtauswahl)]],"okay","falscher Subprozess"))</f>
        <v/>
      </c>
      <c r="AL3067">
        <f>IF(aktives_Teilprojekt="Master","",IF(BTT[[#This Row],[Verantwortliches TP
(automatisch)]]=VLOOKUP(aktives_Teilprojekt,Teilprojekte[[Teilprojekte]:[Kürzel]],2,FALSE),"okay","Hauptprozess anderes TP"))</f>
        <v/>
      </c>
      <c r="AM30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7">
        <f>IFERROR(IF(BTT[[#This Row],[SAP-Modul
(Pflichtauswahl)]]&lt;&gt;VLOOKUP(BTT[[#This Row],[Verwendete Transaktion (Pflichtauswahl)]],Transaktionen[[Transaktionen]:[Modul]],3,FALSE),"Modul anders","okay"),"")</f>
        <v/>
      </c>
      <c r="AP3067">
        <f>IFERROR(IF(COUNTIFS(BTT[Verwendete Transaktion (Pflichtauswahl)],BTT[[#This Row],[Verwendete Transaktion (Pflichtauswahl)]],BTT[SAP-Modul
(Pflichtauswahl)],"&lt;&gt;"&amp;BTT[[#This Row],[SAP-Modul
(Pflichtauswahl)]])&gt;0,"Modul anders","okay"),"")</f>
        <v/>
      </c>
      <c r="AQ3067">
        <f>IFERROR(IF(COUNTIFS(BTT[Verwendete Transaktion (Pflichtauswahl)],BTT[[#This Row],[Verwendete Transaktion (Pflichtauswahl)]],BTT[Verantwortliches TP
(automatisch)],"&lt;&gt;"&amp;BTT[[#This Row],[Verantwortliches TP
(automatisch)]])&gt;0,"Transaktion mehrfach","okay"),"")</f>
        <v/>
      </c>
      <c r="AR3067">
        <f>IFERROR(IF(COUNTIFS(BTT[Verwendete Transaktion (Pflichtauswahl)],BTT[[#This Row],[Verwendete Transaktion (Pflichtauswahl)]],BTT[Verantwortliches TP
(automatisch)],"&lt;&gt;"&amp;VLOOKUP(aktives_Teilprojekt,Teilprojekte[[Teilprojekte]:[Kürzel]],2,FALSE))&gt;0,"Transaktion mehrfach","okay"),"")</f>
        <v/>
      </c>
      <c r="AS3067" t="inlineStr">
        <is>
          <t>FI3038</t>
        </is>
      </c>
    </row>
    <row r="3068">
      <c r="A3068">
        <f>IFERROR(IF(BTT[[#This Row],[Lfd Nr. 
(aus konsolidierter Datei)]]&lt;&gt;"",BTT[[#This Row],[Lfd Nr. 
(aus konsolidierter Datei)]],VLOOKUP(aktives_Teilprojekt,Teilprojekte[[Teilprojekte]:[Kürzel]],2,FALSE)&amp;ROW(BTT[[#This Row],[Lfd Nr.
(automatisch)]])-2),"")</f>
        <v/>
      </c>
      <c r="B3068" t="inlineStr">
        <is>
          <t>Stammdaten pflegen</t>
        </is>
      </c>
      <c r="D3068" t="inlineStr">
        <is>
          <t>Kostenartengruppe ändern</t>
        </is>
      </c>
      <c r="E3068">
        <f>IFERROR(IF(NOT(BTT[[#This Row],[Manuelle Änderung des Verantwortliches TP
(Auswahl - bei Bedarf)]]=""),BTT[[#This Row],[Manuelle Änderung des Verantwortliches TP
(Auswahl - bei Bedarf)]],VLOOKUP(BTT[[#This Row],[Hauptprozess
(Pflichtauswahl)]],Hauptprozesse[],3,FALSE)),"")</f>
        <v/>
      </c>
      <c r="F3068" t="inlineStr">
        <is>
          <t>FI</t>
        </is>
      </c>
      <c r="G3068" t="inlineStr">
        <is>
          <t>OE</t>
        </is>
      </c>
      <c r="H3068" t="inlineStr">
        <is>
          <t>CO-OM</t>
        </is>
      </c>
      <c r="I3068" t="inlineStr">
        <is>
          <t>KAH2</t>
        </is>
      </c>
      <c r="J3068">
        <f>IFERROR(VLOOKUP(BTT[[#This Row],[Verwendete Transaktion (Pflichtauswahl)]],Transaktionen[[Transaktionen]:[Langtext]],2,FALSE),"")</f>
        <v/>
      </c>
      <c r="V3068">
        <f>IFERROR(VLOOKUP(BTT[[#This Row],[Verwendetes Formular
(Auswahl falls relevant)]],Formulare[[Formularbezeichnung]:[Formularname (technisch)]],2,FALSE),"")</f>
        <v/>
      </c>
      <c r="AK3068">
        <f>IF(BTT[[#This Row],[Subprozess
(optionale Auswahl)]]="","okay",IF(VLOOKUP(BTT[[#This Row],[Subprozess
(optionale Auswahl)]],BPML[[Subprozess]:[Zugeordneter Hauptprozess]],3,FALSE)=BTT[[#This Row],[Hauptprozess
(Pflichtauswahl)]],"okay","falscher Subprozess"))</f>
        <v/>
      </c>
      <c r="AL3068">
        <f>IF(aktives_Teilprojekt="Master","",IF(BTT[[#This Row],[Verantwortliches TP
(automatisch)]]=VLOOKUP(aktives_Teilprojekt,Teilprojekte[[Teilprojekte]:[Kürzel]],2,FALSE),"okay","Hauptprozess anderes TP"))</f>
        <v/>
      </c>
      <c r="AM30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8">
        <f>IFERROR(IF(BTT[[#This Row],[SAP-Modul
(Pflichtauswahl)]]&lt;&gt;VLOOKUP(BTT[[#This Row],[Verwendete Transaktion (Pflichtauswahl)]],Transaktionen[[Transaktionen]:[Modul]],3,FALSE),"Modul anders","okay"),"")</f>
        <v/>
      </c>
      <c r="AP3068">
        <f>IFERROR(IF(COUNTIFS(BTT[Verwendete Transaktion (Pflichtauswahl)],BTT[[#This Row],[Verwendete Transaktion (Pflichtauswahl)]],BTT[SAP-Modul
(Pflichtauswahl)],"&lt;&gt;"&amp;BTT[[#This Row],[SAP-Modul
(Pflichtauswahl)]])&gt;0,"Modul anders","okay"),"")</f>
        <v/>
      </c>
      <c r="AQ3068">
        <f>IFERROR(IF(COUNTIFS(BTT[Verwendete Transaktion (Pflichtauswahl)],BTT[[#This Row],[Verwendete Transaktion (Pflichtauswahl)]],BTT[Verantwortliches TP
(automatisch)],"&lt;&gt;"&amp;BTT[[#This Row],[Verantwortliches TP
(automatisch)]])&gt;0,"Transaktion mehrfach","okay"),"")</f>
        <v/>
      </c>
      <c r="AR3068">
        <f>IFERROR(IF(COUNTIFS(BTT[Verwendete Transaktion (Pflichtauswahl)],BTT[[#This Row],[Verwendete Transaktion (Pflichtauswahl)]],BTT[Verantwortliches TP
(automatisch)],"&lt;&gt;"&amp;VLOOKUP(aktives_Teilprojekt,Teilprojekte[[Teilprojekte]:[Kürzel]],2,FALSE))&gt;0,"Transaktion mehrfach","okay"),"")</f>
        <v/>
      </c>
      <c r="AS3068" t="inlineStr">
        <is>
          <t>FI3039</t>
        </is>
      </c>
    </row>
    <row r="3069">
      <c r="A3069">
        <f>IFERROR(IF(BTT[[#This Row],[Lfd Nr. 
(aus konsolidierter Datei)]]&lt;&gt;"",BTT[[#This Row],[Lfd Nr. 
(aus konsolidierter Datei)]],VLOOKUP(aktives_Teilprojekt,Teilprojekte[[Teilprojekte]:[Kürzel]],2,FALSE)&amp;ROW(BTT[[#This Row],[Lfd Nr.
(automatisch)]])-2),"")</f>
        <v/>
      </c>
      <c r="B3069" t="inlineStr">
        <is>
          <t>Stammdaten pflegen</t>
        </is>
      </c>
      <c r="D3069" t="inlineStr">
        <is>
          <t>Statistische Kennzahlen anzeigen</t>
        </is>
      </c>
      <c r="E3069">
        <f>IFERROR(IF(NOT(BTT[[#This Row],[Manuelle Änderung des Verantwortliches TP
(Auswahl - bei Bedarf)]]=""),BTT[[#This Row],[Manuelle Änderung des Verantwortliches TP
(Auswahl - bei Bedarf)]],VLOOKUP(BTT[[#This Row],[Hauptprozess
(Pflichtauswahl)]],Hauptprozesse[],3,FALSE)),"")</f>
        <v/>
      </c>
      <c r="F3069" t="inlineStr">
        <is>
          <t>FI</t>
        </is>
      </c>
      <c r="G3069" t="inlineStr">
        <is>
          <t>OE</t>
        </is>
      </c>
      <c r="H3069" t="inlineStr">
        <is>
          <t>CO-OM</t>
        </is>
      </c>
      <c r="I3069" t="inlineStr">
        <is>
          <t>KAK3</t>
        </is>
      </c>
      <c r="J3069">
        <f>IFERROR(VLOOKUP(BTT[[#This Row],[Verwendete Transaktion (Pflichtauswahl)]],Transaktionen[[Transaktionen]:[Langtext]],2,FALSE),"")</f>
        <v/>
      </c>
      <c r="V3069">
        <f>IFERROR(VLOOKUP(BTT[[#This Row],[Verwendetes Formular
(Auswahl falls relevant)]],Formulare[[Formularbezeichnung]:[Formularname (technisch)]],2,FALSE),"")</f>
        <v/>
      </c>
      <c r="AK3069">
        <f>IF(BTT[[#This Row],[Subprozess
(optionale Auswahl)]]="","okay",IF(VLOOKUP(BTT[[#This Row],[Subprozess
(optionale Auswahl)]],BPML[[Subprozess]:[Zugeordneter Hauptprozess]],3,FALSE)=BTT[[#This Row],[Hauptprozess
(Pflichtauswahl)]],"okay","falscher Subprozess"))</f>
        <v/>
      </c>
      <c r="AL3069">
        <f>IF(aktives_Teilprojekt="Master","",IF(BTT[[#This Row],[Verantwortliches TP
(automatisch)]]=VLOOKUP(aktives_Teilprojekt,Teilprojekte[[Teilprojekte]:[Kürzel]],2,FALSE),"okay","Hauptprozess anderes TP"))</f>
        <v/>
      </c>
      <c r="AM30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69">
        <f>IFERROR(IF(BTT[[#This Row],[SAP-Modul
(Pflichtauswahl)]]&lt;&gt;VLOOKUP(BTT[[#This Row],[Verwendete Transaktion (Pflichtauswahl)]],Transaktionen[[Transaktionen]:[Modul]],3,FALSE),"Modul anders","okay"),"")</f>
        <v/>
      </c>
      <c r="AP3069">
        <f>IFERROR(IF(COUNTIFS(BTT[Verwendete Transaktion (Pflichtauswahl)],BTT[[#This Row],[Verwendete Transaktion (Pflichtauswahl)]],BTT[SAP-Modul
(Pflichtauswahl)],"&lt;&gt;"&amp;BTT[[#This Row],[SAP-Modul
(Pflichtauswahl)]])&gt;0,"Modul anders","okay"),"")</f>
        <v/>
      </c>
      <c r="AQ3069">
        <f>IFERROR(IF(COUNTIFS(BTT[Verwendete Transaktion (Pflichtauswahl)],BTT[[#This Row],[Verwendete Transaktion (Pflichtauswahl)]],BTT[Verantwortliches TP
(automatisch)],"&lt;&gt;"&amp;BTT[[#This Row],[Verantwortliches TP
(automatisch)]])&gt;0,"Transaktion mehrfach","okay"),"")</f>
        <v/>
      </c>
      <c r="AR3069">
        <f>IFERROR(IF(COUNTIFS(BTT[Verwendete Transaktion (Pflichtauswahl)],BTT[[#This Row],[Verwendete Transaktion (Pflichtauswahl)]],BTT[Verantwortliches TP
(automatisch)],"&lt;&gt;"&amp;VLOOKUP(aktives_Teilprojekt,Teilprojekte[[Teilprojekte]:[Kürzel]],2,FALSE))&gt;0,"Transaktion mehrfach","okay"),"")</f>
        <v/>
      </c>
      <c r="AS3069" t="inlineStr">
        <is>
          <t>FI3040</t>
        </is>
      </c>
    </row>
    <row r="3070">
      <c r="A3070">
        <f>IFERROR(IF(BTT[[#This Row],[Lfd Nr. 
(aus konsolidierter Datei)]]&lt;&gt;"",BTT[[#This Row],[Lfd Nr. 
(aus konsolidierter Datei)]],VLOOKUP(aktives_Teilprojekt,Teilprojekte[[Teilprojekte]:[Kürzel]],2,FALSE)&amp;ROW(BTT[[#This Row],[Lfd Nr.
(automatisch)]])-2),"")</f>
        <v/>
      </c>
      <c r="B3070" t="inlineStr">
        <is>
          <t>Stammdaten pflegen</t>
        </is>
      </c>
      <c r="D3070" t="inlineStr">
        <is>
          <t>Intervalle pflegen</t>
        </is>
      </c>
      <c r="E3070">
        <f>IFERROR(IF(NOT(BTT[[#This Row],[Manuelle Änderung des Verantwortliches TP
(Auswahl - bei Bedarf)]]=""),BTT[[#This Row],[Manuelle Änderung des Verantwortliches TP
(Auswahl - bei Bedarf)]],VLOOKUP(BTT[[#This Row],[Hauptprozess
(Pflichtauswahl)]],Hauptprozesse[],3,FALSE)),"")</f>
        <v/>
      </c>
      <c r="F3070" t="inlineStr">
        <is>
          <t>FI</t>
        </is>
      </c>
      <c r="G3070" t="inlineStr">
        <is>
          <t>OE</t>
        </is>
      </c>
      <c r="H3070" t="inlineStr">
        <is>
          <t>CO-OM</t>
        </is>
      </c>
      <c r="I3070" t="inlineStr">
        <is>
          <t>KANK</t>
        </is>
      </c>
      <c r="J3070">
        <f>IFERROR(VLOOKUP(BTT[[#This Row],[Verwendete Transaktion (Pflichtauswahl)]],Transaktionen[[Transaktionen]:[Langtext]],2,FALSE),"")</f>
        <v/>
      </c>
      <c r="V3070">
        <f>IFERROR(VLOOKUP(BTT[[#This Row],[Verwendetes Formular
(Auswahl falls relevant)]],Formulare[[Formularbezeichnung]:[Formularname (technisch)]],2,FALSE),"")</f>
        <v/>
      </c>
      <c r="AK3070">
        <f>IF(BTT[[#This Row],[Subprozess
(optionale Auswahl)]]="","okay",IF(VLOOKUP(BTT[[#This Row],[Subprozess
(optionale Auswahl)]],BPML[[Subprozess]:[Zugeordneter Hauptprozess]],3,FALSE)=BTT[[#This Row],[Hauptprozess
(Pflichtauswahl)]],"okay","falscher Subprozess"))</f>
        <v/>
      </c>
      <c r="AL3070">
        <f>IF(aktives_Teilprojekt="Master","",IF(BTT[[#This Row],[Verantwortliches TP
(automatisch)]]=VLOOKUP(aktives_Teilprojekt,Teilprojekte[[Teilprojekte]:[Kürzel]],2,FALSE),"okay","Hauptprozess anderes TP"))</f>
        <v/>
      </c>
      <c r="AM30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0">
        <f>IFERROR(IF(BTT[[#This Row],[SAP-Modul
(Pflichtauswahl)]]&lt;&gt;VLOOKUP(BTT[[#This Row],[Verwendete Transaktion (Pflichtauswahl)]],Transaktionen[[Transaktionen]:[Modul]],3,FALSE),"Modul anders","okay"),"")</f>
        <v/>
      </c>
      <c r="AP3070">
        <f>IFERROR(IF(COUNTIFS(BTT[Verwendete Transaktion (Pflichtauswahl)],BTT[[#This Row],[Verwendete Transaktion (Pflichtauswahl)]],BTT[SAP-Modul
(Pflichtauswahl)],"&lt;&gt;"&amp;BTT[[#This Row],[SAP-Modul
(Pflichtauswahl)]])&gt;0,"Modul anders","okay"),"")</f>
        <v/>
      </c>
      <c r="AQ3070">
        <f>IFERROR(IF(COUNTIFS(BTT[Verwendete Transaktion (Pflichtauswahl)],BTT[[#This Row],[Verwendete Transaktion (Pflichtauswahl)]],BTT[Verantwortliches TP
(automatisch)],"&lt;&gt;"&amp;BTT[[#This Row],[Verantwortliches TP
(automatisch)]])&gt;0,"Transaktion mehrfach","okay"),"")</f>
        <v/>
      </c>
      <c r="AR3070">
        <f>IFERROR(IF(COUNTIFS(BTT[Verwendete Transaktion (Pflichtauswahl)],BTT[[#This Row],[Verwendete Transaktion (Pflichtauswahl)]],BTT[Verantwortliches TP
(automatisch)],"&lt;&gt;"&amp;VLOOKUP(aktives_Teilprojekt,Teilprojekte[[Teilprojekte]:[Kürzel]],2,FALSE))&gt;0,"Transaktion mehrfach","okay"),"")</f>
        <v/>
      </c>
      <c r="AS3070" t="inlineStr">
        <is>
          <t>FI3041</t>
        </is>
      </c>
    </row>
    <row r="3071">
      <c r="A3071">
        <f>IFERROR(IF(BTT[[#This Row],[Lfd Nr. 
(aus konsolidierter Datei)]]&lt;&gt;"",BTT[[#This Row],[Lfd Nr. 
(aus konsolidierter Datei)]],VLOOKUP(aktives_Teilprojekt,Teilprojekte[[Teilprojekte]:[Kürzel]],2,FALSE)&amp;ROW(BTT[[#This Row],[Lfd Nr.
(automatisch)]])-2),"")</f>
        <v/>
      </c>
      <c r="B3071" t="inlineStr">
        <is>
          <t>Stammdaten pflegen</t>
        </is>
      </c>
      <c r="D3071" t="inlineStr">
        <is>
          <t>Stat.Kennzahlengruppe anlegen</t>
        </is>
      </c>
      <c r="E3071">
        <f>IFERROR(IF(NOT(BTT[[#This Row],[Manuelle Änderung des Verantwortliches TP
(Auswahl - bei Bedarf)]]=""),BTT[[#This Row],[Manuelle Änderung des Verantwortliches TP
(Auswahl - bei Bedarf)]],VLOOKUP(BTT[[#This Row],[Hauptprozess
(Pflichtauswahl)]],Hauptprozesse[],3,FALSE)),"")</f>
        <v/>
      </c>
      <c r="F3071" t="inlineStr">
        <is>
          <t>FI</t>
        </is>
      </c>
      <c r="G3071" t="inlineStr">
        <is>
          <t>OE</t>
        </is>
      </c>
      <c r="H3071" t="inlineStr">
        <is>
          <t>CO-OM</t>
        </is>
      </c>
      <c r="I3071" t="inlineStr">
        <is>
          <t>KBH1</t>
        </is>
      </c>
      <c r="J3071">
        <f>IFERROR(VLOOKUP(BTT[[#This Row],[Verwendete Transaktion (Pflichtauswahl)]],Transaktionen[[Transaktionen]:[Langtext]],2,FALSE),"")</f>
        <v/>
      </c>
      <c r="V3071">
        <f>IFERROR(VLOOKUP(BTT[[#This Row],[Verwendetes Formular
(Auswahl falls relevant)]],Formulare[[Formularbezeichnung]:[Formularname (technisch)]],2,FALSE),"")</f>
        <v/>
      </c>
      <c r="AK3071">
        <f>IF(BTT[[#This Row],[Subprozess
(optionale Auswahl)]]="","okay",IF(VLOOKUP(BTT[[#This Row],[Subprozess
(optionale Auswahl)]],BPML[[Subprozess]:[Zugeordneter Hauptprozess]],3,FALSE)=BTT[[#This Row],[Hauptprozess
(Pflichtauswahl)]],"okay","falscher Subprozess"))</f>
        <v/>
      </c>
      <c r="AL3071">
        <f>IF(aktives_Teilprojekt="Master","",IF(BTT[[#This Row],[Verantwortliches TP
(automatisch)]]=VLOOKUP(aktives_Teilprojekt,Teilprojekte[[Teilprojekte]:[Kürzel]],2,FALSE),"okay","Hauptprozess anderes TP"))</f>
        <v/>
      </c>
      <c r="AM30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1">
        <f>IFERROR(IF(BTT[[#This Row],[SAP-Modul
(Pflichtauswahl)]]&lt;&gt;VLOOKUP(BTT[[#This Row],[Verwendete Transaktion (Pflichtauswahl)]],Transaktionen[[Transaktionen]:[Modul]],3,FALSE),"Modul anders","okay"),"")</f>
        <v/>
      </c>
      <c r="AP3071">
        <f>IFERROR(IF(COUNTIFS(BTT[Verwendete Transaktion (Pflichtauswahl)],BTT[[#This Row],[Verwendete Transaktion (Pflichtauswahl)]],BTT[SAP-Modul
(Pflichtauswahl)],"&lt;&gt;"&amp;BTT[[#This Row],[SAP-Modul
(Pflichtauswahl)]])&gt;0,"Modul anders","okay"),"")</f>
        <v/>
      </c>
      <c r="AQ3071">
        <f>IFERROR(IF(COUNTIFS(BTT[Verwendete Transaktion (Pflichtauswahl)],BTT[[#This Row],[Verwendete Transaktion (Pflichtauswahl)]],BTT[Verantwortliches TP
(automatisch)],"&lt;&gt;"&amp;BTT[[#This Row],[Verantwortliches TP
(automatisch)]])&gt;0,"Transaktion mehrfach","okay"),"")</f>
        <v/>
      </c>
      <c r="AR3071">
        <f>IFERROR(IF(COUNTIFS(BTT[Verwendete Transaktion (Pflichtauswahl)],BTT[[#This Row],[Verwendete Transaktion (Pflichtauswahl)]],BTT[Verantwortliches TP
(automatisch)],"&lt;&gt;"&amp;VLOOKUP(aktives_Teilprojekt,Teilprojekte[[Teilprojekte]:[Kürzel]],2,FALSE))&gt;0,"Transaktion mehrfach","okay"),"")</f>
        <v/>
      </c>
      <c r="AS3071" t="inlineStr">
        <is>
          <t>FI3042</t>
        </is>
      </c>
    </row>
    <row r="3072">
      <c r="A3072">
        <f>IFERROR(IF(BTT[[#This Row],[Lfd Nr. 
(aus konsolidierter Datei)]]&lt;&gt;"",BTT[[#This Row],[Lfd Nr. 
(aus konsolidierter Datei)]],VLOOKUP(aktives_Teilprojekt,Teilprojekte[[Teilprojekte]:[Kürzel]],2,FALSE)&amp;ROW(BTT[[#This Row],[Lfd Nr.
(automatisch)]])-2),"")</f>
        <v/>
      </c>
      <c r="B3072" t="inlineStr">
        <is>
          <t>Stammdaten pflegen</t>
        </is>
      </c>
      <c r="D3072" t="inlineStr">
        <is>
          <t>Stat. Kennzahlengruppe ändern</t>
        </is>
      </c>
      <c r="E3072">
        <f>IFERROR(IF(NOT(BTT[[#This Row],[Manuelle Änderung des Verantwortliches TP
(Auswahl - bei Bedarf)]]=""),BTT[[#This Row],[Manuelle Änderung des Verantwortliches TP
(Auswahl - bei Bedarf)]],VLOOKUP(BTT[[#This Row],[Hauptprozess
(Pflichtauswahl)]],Hauptprozesse[],3,FALSE)),"")</f>
        <v/>
      </c>
      <c r="F3072" t="inlineStr">
        <is>
          <t>FI</t>
        </is>
      </c>
      <c r="G3072" t="inlineStr">
        <is>
          <t>OE</t>
        </is>
      </c>
      <c r="H3072" t="inlineStr">
        <is>
          <t>CO-OM</t>
        </is>
      </c>
      <c r="I3072" t="inlineStr">
        <is>
          <t>KBH2</t>
        </is>
      </c>
      <c r="J3072">
        <f>IFERROR(VLOOKUP(BTT[[#This Row],[Verwendete Transaktion (Pflichtauswahl)]],Transaktionen[[Transaktionen]:[Langtext]],2,FALSE),"")</f>
        <v/>
      </c>
      <c r="V3072">
        <f>IFERROR(VLOOKUP(BTT[[#This Row],[Verwendetes Formular
(Auswahl falls relevant)]],Formulare[[Formularbezeichnung]:[Formularname (technisch)]],2,FALSE),"")</f>
        <v/>
      </c>
      <c r="AK3072">
        <f>IF(BTT[[#This Row],[Subprozess
(optionale Auswahl)]]="","okay",IF(VLOOKUP(BTT[[#This Row],[Subprozess
(optionale Auswahl)]],BPML[[Subprozess]:[Zugeordneter Hauptprozess]],3,FALSE)=BTT[[#This Row],[Hauptprozess
(Pflichtauswahl)]],"okay","falscher Subprozess"))</f>
        <v/>
      </c>
      <c r="AL3072">
        <f>IF(aktives_Teilprojekt="Master","",IF(BTT[[#This Row],[Verantwortliches TP
(automatisch)]]=VLOOKUP(aktives_Teilprojekt,Teilprojekte[[Teilprojekte]:[Kürzel]],2,FALSE),"okay","Hauptprozess anderes TP"))</f>
        <v/>
      </c>
      <c r="AM30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2">
        <f>IFERROR(IF(BTT[[#This Row],[SAP-Modul
(Pflichtauswahl)]]&lt;&gt;VLOOKUP(BTT[[#This Row],[Verwendete Transaktion (Pflichtauswahl)]],Transaktionen[[Transaktionen]:[Modul]],3,FALSE),"Modul anders","okay"),"")</f>
        <v/>
      </c>
      <c r="AP3072">
        <f>IFERROR(IF(COUNTIFS(BTT[Verwendete Transaktion (Pflichtauswahl)],BTT[[#This Row],[Verwendete Transaktion (Pflichtauswahl)]],BTT[SAP-Modul
(Pflichtauswahl)],"&lt;&gt;"&amp;BTT[[#This Row],[SAP-Modul
(Pflichtauswahl)]])&gt;0,"Modul anders","okay"),"")</f>
        <v/>
      </c>
      <c r="AQ3072">
        <f>IFERROR(IF(COUNTIFS(BTT[Verwendete Transaktion (Pflichtauswahl)],BTT[[#This Row],[Verwendete Transaktion (Pflichtauswahl)]],BTT[Verantwortliches TP
(automatisch)],"&lt;&gt;"&amp;BTT[[#This Row],[Verantwortliches TP
(automatisch)]])&gt;0,"Transaktion mehrfach","okay"),"")</f>
        <v/>
      </c>
      <c r="AR3072">
        <f>IFERROR(IF(COUNTIFS(BTT[Verwendete Transaktion (Pflichtauswahl)],BTT[[#This Row],[Verwendete Transaktion (Pflichtauswahl)]],BTT[Verantwortliches TP
(automatisch)],"&lt;&gt;"&amp;VLOOKUP(aktives_Teilprojekt,Teilprojekte[[Teilprojekte]:[Kürzel]],2,FALSE))&gt;0,"Transaktion mehrfach","okay"),"")</f>
        <v/>
      </c>
      <c r="AS3072" t="inlineStr">
        <is>
          <t>FI3043</t>
        </is>
      </c>
    </row>
    <row r="3073">
      <c r="A3073">
        <f>IFERROR(IF(BTT[[#This Row],[Lfd Nr. 
(aus konsolidierter Datei)]]&lt;&gt;"",BTT[[#This Row],[Lfd Nr. 
(aus konsolidierter Datei)]],VLOOKUP(aktives_Teilprojekt,Teilprojekte[[Teilprojekte]:[Kürzel]],2,FALSE)&amp;ROW(BTT[[#This Row],[Lfd Nr.
(automatisch)]])-2),"")</f>
        <v/>
      </c>
      <c r="B3073" t="inlineStr">
        <is>
          <t>Stammdaten pflegen</t>
        </is>
      </c>
      <c r="D3073" t="inlineStr">
        <is>
          <t>Stat. Kennzahlengruppe anzeigen</t>
        </is>
      </c>
      <c r="E3073">
        <f>IFERROR(IF(NOT(BTT[[#This Row],[Manuelle Änderung des Verantwortliches TP
(Auswahl - bei Bedarf)]]=""),BTT[[#This Row],[Manuelle Änderung des Verantwortliches TP
(Auswahl - bei Bedarf)]],VLOOKUP(BTT[[#This Row],[Hauptprozess
(Pflichtauswahl)]],Hauptprozesse[],3,FALSE)),"")</f>
        <v/>
      </c>
      <c r="F3073" t="inlineStr">
        <is>
          <t>FI</t>
        </is>
      </c>
      <c r="G3073" t="inlineStr">
        <is>
          <t>OE</t>
        </is>
      </c>
      <c r="H3073" t="inlineStr">
        <is>
          <t>CO-OM</t>
        </is>
      </c>
      <c r="I3073" t="inlineStr">
        <is>
          <t>KBH3</t>
        </is>
      </c>
      <c r="J3073">
        <f>IFERROR(VLOOKUP(BTT[[#This Row],[Verwendete Transaktion (Pflichtauswahl)]],Transaktionen[[Transaktionen]:[Langtext]],2,FALSE),"")</f>
        <v/>
      </c>
      <c r="V3073">
        <f>IFERROR(VLOOKUP(BTT[[#This Row],[Verwendetes Formular
(Auswahl falls relevant)]],Formulare[[Formularbezeichnung]:[Formularname (technisch)]],2,FALSE),"")</f>
        <v/>
      </c>
      <c r="AK3073">
        <f>IF(BTT[[#This Row],[Subprozess
(optionale Auswahl)]]="","okay",IF(VLOOKUP(BTT[[#This Row],[Subprozess
(optionale Auswahl)]],BPML[[Subprozess]:[Zugeordneter Hauptprozess]],3,FALSE)=BTT[[#This Row],[Hauptprozess
(Pflichtauswahl)]],"okay","falscher Subprozess"))</f>
        <v/>
      </c>
      <c r="AL3073">
        <f>IF(aktives_Teilprojekt="Master","",IF(BTT[[#This Row],[Verantwortliches TP
(automatisch)]]=VLOOKUP(aktives_Teilprojekt,Teilprojekte[[Teilprojekte]:[Kürzel]],2,FALSE),"okay","Hauptprozess anderes TP"))</f>
        <v/>
      </c>
      <c r="AM30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3">
        <f>IFERROR(IF(BTT[[#This Row],[SAP-Modul
(Pflichtauswahl)]]&lt;&gt;VLOOKUP(BTT[[#This Row],[Verwendete Transaktion (Pflichtauswahl)]],Transaktionen[[Transaktionen]:[Modul]],3,FALSE),"Modul anders","okay"),"")</f>
        <v/>
      </c>
      <c r="AP3073">
        <f>IFERROR(IF(COUNTIFS(BTT[Verwendete Transaktion (Pflichtauswahl)],BTT[[#This Row],[Verwendete Transaktion (Pflichtauswahl)]],BTT[SAP-Modul
(Pflichtauswahl)],"&lt;&gt;"&amp;BTT[[#This Row],[SAP-Modul
(Pflichtauswahl)]])&gt;0,"Modul anders","okay"),"")</f>
        <v/>
      </c>
      <c r="AQ3073">
        <f>IFERROR(IF(COUNTIFS(BTT[Verwendete Transaktion (Pflichtauswahl)],BTT[[#This Row],[Verwendete Transaktion (Pflichtauswahl)]],BTT[Verantwortliches TP
(automatisch)],"&lt;&gt;"&amp;BTT[[#This Row],[Verantwortliches TP
(automatisch)]])&gt;0,"Transaktion mehrfach","okay"),"")</f>
        <v/>
      </c>
      <c r="AR3073">
        <f>IFERROR(IF(COUNTIFS(BTT[Verwendete Transaktion (Pflichtauswahl)],BTT[[#This Row],[Verwendete Transaktion (Pflichtauswahl)]],BTT[Verantwortliches TP
(automatisch)],"&lt;&gt;"&amp;VLOOKUP(aktives_Teilprojekt,Teilprojekte[[Teilprojekte]:[Kürzel]],2,FALSE))&gt;0,"Transaktion mehrfach","okay"),"")</f>
        <v/>
      </c>
      <c r="AS3073" t="inlineStr">
        <is>
          <t>FI3044</t>
        </is>
      </c>
    </row>
    <row r="3074">
      <c r="A3074">
        <f>IFERROR(IF(BTT[[#This Row],[Lfd Nr. 
(aus konsolidierter Datei)]]&lt;&gt;"",BTT[[#This Row],[Lfd Nr. 
(aus konsolidierter Datei)]],VLOOKUP(aktives_Teilprojekt,Teilprojekte[[Teilprojekte]:[Kürzel]],2,FALSE)&amp;ROW(BTT[[#This Row],[Lfd Nr.
(automatisch)]])-2),"")</f>
        <v/>
      </c>
      <c r="B3074" t="inlineStr">
        <is>
          <t>Stammdaten pflegen</t>
        </is>
      </c>
      <c r="D3074" t="inlineStr">
        <is>
          <t>Profit Center Gruppe anlegen</t>
        </is>
      </c>
      <c r="E3074">
        <f>IFERROR(IF(NOT(BTT[[#This Row],[Manuelle Änderung des Verantwortliches TP
(Auswahl - bei Bedarf)]]=""),BTT[[#This Row],[Manuelle Änderung des Verantwortliches TP
(Auswahl - bei Bedarf)]],VLOOKUP(BTT[[#This Row],[Hauptprozess
(Pflichtauswahl)]],Hauptprozesse[],3,FALSE)),"")</f>
        <v/>
      </c>
      <c r="F3074" t="inlineStr">
        <is>
          <t>FI</t>
        </is>
      </c>
      <c r="G3074" t="inlineStr">
        <is>
          <t>OE</t>
        </is>
      </c>
      <c r="H3074" t="inlineStr">
        <is>
          <t>EC</t>
        </is>
      </c>
      <c r="I3074" t="inlineStr">
        <is>
          <t>KCH1</t>
        </is>
      </c>
      <c r="J3074">
        <f>IFERROR(VLOOKUP(BTT[[#This Row],[Verwendete Transaktion (Pflichtauswahl)]],Transaktionen[[Transaktionen]:[Langtext]],2,FALSE),"")</f>
        <v/>
      </c>
      <c r="V3074">
        <f>IFERROR(VLOOKUP(BTT[[#This Row],[Verwendetes Formular
(Auswahl falls relevant)]],Formulare[[Formularbezeichnung]:[Formularname (technisch)]],2,FALSE),"")</f>
        <v/>
      </c>
      <c r="AK3074">
        <f>IF(BTT[[#This Row],[Subprozess
(optionale Auswahl)]]="","okay",IF(VLOOKUP(BTT[[#This Row],[Subprozess
(optionale Auswahl)]],BPML[[Subprozess]:[Zugeordneter Hauptprozess]],3,FALSE)=BTT[[#This Row],[Hauptprozess
(Pflichtauswahl)]],"okay","falscher Subprozess"))</f>
        <v/>
      </c>
      <c r="AL3074">
        <f>IF(aktives_Teilprojekt="Master","",IF(BTT[[#This Row],[Verantwortliches TP
(automatisch)]]=VLOOKUP(aktives_Teilprojekt,Teilprojekte[[Teilprojekte]:[Kürzel]],2,FALSE),"okay","Hauptprozess anderes TP"))</f>
        <v/>
      </c>
      <c r="AM30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4">
        <f>IFERROR(IF(BTT[[#This Row],[SAP-Modul
(Pflichtauswahl)]]&lt;&gt;VLOOKUP(BTT[[#This Row],[Verwendete Transaktion (Pflichtauswahl)]],Transaktionen[[Transaktionen]:[Modul]],3,FALSE),"Modul anders","okay"),"")</f>
        <v/>
      </c>
      <c r="AP3074">
        <f>IFERROR(IF(COUNTIFS(BTT[Verwendete Transaktion (Pflichtauswahl)],BTT[[#This Row],[Verwendete Transaktion (Pflichtauswahl)]],BTT[SAP-Modul
(Pflichtauswahl)],"&lt;&gt;"&amp;BTT[[#This Row],[SAP-Modul
(Pflichtauswahl)]])&gt;0,"Modul anders","okay"),"")</f>
        <v/>
      </c>
      <c r="AQ3074">
        <f>IFERROR(IF(COUNTIFS(BTT[Verwendete Transaktion (Pflichtauswahl)],BTT[[#This Row],[Verwendete Transaktion (Pflichtauswahl)]],BTT[Verantwortliches TP
(automatisch)],"&lt;&gt;"&amp;BTT[[#This Row],[Verantwortliches TP
(automatisch)]])&gt;0,"Transaktion mehrfach","okay"),"")</f>
        <v/>
      </c>
      <c r="AR3074">
        <f>IFERROR(IF(COUNTIFS(BTT[Verwendete Transaktion (Pflichtauswahl)],BTT[[#This Row],[Verwendete Transaktion (Pflichtauswahl)]],BTT[Verantwortliches TP
(automatisch)],"&lt;&gt;"&amp;VLOOKUP(aktives_Teilprojekt,Teilprojekte[[Teilprojekte]:[Kürzel]],2,FALSE))&gt;0,"Transaktion mehrfach","okay"),"")</f>
        <v/>
      </c>
      <c r="AS3074" t="inlineStr">
        <is>
          <t>FI3045</t>
        </is>
      </c>
    </row>
    <row r="3075">
      <c r="A3075">
        <f>IFERROR(IF(BTT[[#This Row],[Lfd Nr. 
(aus konsolidierter Datei)]]&lt;&gt;"",BTT[[#This Row],[Lfd Nr. 
(aus konsolidierter Datei)]],VLOOKUP(aktives_Teilprojekt,Teilprojekte[[Teilprojekte]:[Kürzel]],2,FALSE)&amp;ROW(BTT[[#This Row],[Lfd Nr.
(automatisch)]])-2),"")</f>
        <v/>
      </c>
      <c r="B3075" t="inlineStr">
        <is>
          <t>Stammdaten pflegen</t>
        </is>
      </c>
      <c r="D3075" t="inlineStr">
        <is>
          <t>Profit Center Gruppe ändern</t>
        </is>
      </c>
      <c r="E3075">
        <f>IFERROR(IF(NOT(BTT[[#This Row],[Manuelle Änderung des Verantwortliches TP
(Auswahl - bei Bedarf)]]=""),BTT[[#This Row],[Manuelle Änderung des Verantwortliches TP
(Auswahl - bei Bedarf)]],VLOOKUP(BTT[[#This Row],[Hauptprozess
(Pflichtauswahl)]],Hauptprozesse[],3,FALSE)),"")</f>
        <v/>
      </c>
      <c r="F3075" t="inlineStr">
        <is>
          <t>FI</t>
        </is>
      </c>
      <c r="G3075" t="inlineStr">
        <is>
          <t>OE</t>
        </is>
      </c>
      <c r="H3075" t="inlineStr">
        <is>
          <t>EC</t>
        </is>
      </c>
      <c r="I3075" t="inlineStr">
        <is>
          <t>KCH2</t>
        </is>
      </c>
      <c r="J3075">
        <f>IFERROR(VLOOKUP(BTT[[#This Row],[Verwendete Transaktion (Pflichtauswahl)]],Transaktionen[[Transaktionen]:[Langtext]],2,FALSE),"")</f>
        <v/>
      </c>
      <c r="V3075">
        <f>IFERROR(VLOOKUP(BTT[[#This Row],[Verwendetes Formular
(Auswahl falls relevant)]],Formulare[[Formularbezeichnung]:[Formularname (technisch)]],2,FALSE),"")</f>
        <v/>
      </c>
      <c r="AK3075">
        <f>IF(BTT[[#This Row],[Subprozess
(optionale Auswahl)]]="","okay",IF(VLOOKUP(BTT[[#This Row],[Subprozess
(optionale Auswahl)]],BPML[[Subprozess]:[Zugeordneter Hauptprozess]],3,FALSE)=BTT[[#This Row],[Hauptprozess
(Pflichtauswahl)]],"okay","falscher Subprozess"))</f>
        <v/>
      </c>
      <c r="AL3075">
        <f>IF(aktives_Teilprojekt="Master","",IF(BTT[[#This Row],[Verantwortliches TP
(automatisch)]]=VLOOKUP(aktives_Teilprojekt,Teilprojekte[[Teilprojekte]:[Kürzel]],2,FALSE),"okay","Hauptprozess anderes TP"))</f>
        <v/>
      </c>
      <c r="AM30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5">
        <f>IFERROR(IF(BTT[[#This Row],[SAP-Modul
(Pflichtauswahl)]]&lt;&gt;VLOOKUP(BTT[[#This Row],[Verwendete Transaktion (Pflichtauswahl)]],Transaktionen[[Transaktionen]:[Modul]],3,FALSE),"Modul anders","okay"),"")</f>
        <v/>
      </c>
      <c r="AP3075">
        <f>IFERROR(IF(COUNTIFS(BTT[Verwendete Transaktion (Pflichtauswahl)],BTT[[#This Row],[Verwendete Transaktion (Pflichtauswahl)]],BTT[SAP-Modul
(Pflichtauswahl)],"&lt;&gt;"&amp;BTT[[#This Row],[SAP-Modul
(Pflichtauswahl)]])&gt;0,"Modul anders","okay"),"")</f>
        <v/>
      </c>
      <c r="AQ3075">
        <f>IFERROR(IF(COUNTIFS(BTT[Verwendete Transaktion (Pflichtauswahl)],BTT[[#This Row],[Verwendete Transaktion (Pflichtauswahl)]],BTT[Verantwortliches TP
(automatisch)],"&lt;&gt;"&amp;BTT[[#This Row],[Verantwortliches TP
(automatisch)]])&gt;0,"Transaktion mehrfach","okay"),"")</f>
        <v/>
      </c>
      <c r="AR3075">
        <f>IFERROR(IF(COUNTIFS(BTT[Verwendete Transaktion (Pflichtauswahl)],BTT[[#This Row],[Verwendete Transaktion (Pflichtauswahl)]],BTT[Verantwortliches TP
(automatisch)],"&lt;&gt;"&amp;VLOOKUP(aktives_Teilprojekt,Teilprojekte[[Teilprojekte]:[Kürzel]],2,FALSE))&gt;0,"Transaktion mehrfach","okay"),"")</f>
        <v/>
      </c>
      <c r="AS3075" t="inlineStr">
        <is>
          <t>FI3046</t>
        </is>
      </c>
    </row>
    <row r="3076">
      <c r="A3076">
        <f>IFERROR(IF(BTT[[#This Row],[Lfd Nr. 
(aus konsolidierter Datei)]]&lt;&gt;"",BTT[[#This Row],[Lfd Nr. 
(aus konsolidierter Datei)]],VLOOKUP(aktives_Teilprojekt,Teilprojekte[[Teilprojekte]:[Kürzel]],2,FALSE)&amp;ROW(BTT[[#This Row],[Lfd Nr.
(automatisch)]])-2),"")</f>
        <v/>
      </c>
      <c r="B3076" t="inlineStr">
        <is>
          <t>Stammdaten pflegen</t>
        </is>
      </c>
      <c r="D3076" t="inlineStr">
        <is>
          <t>Profit Center Gruppe anzeigen</t>
        </is>
      </c>
      <c r="E3076">
        <f>IFERROR(IF(NOT(BTT[[#This Row],[Manuelle Änderung des Verantwortliches TP
(Auswahl - bei Bedarf)]]=""),BTT[[#This Row],[Manuelle Änderung des Verantwortliches TP
(Auswahl - bei Bedarf)]],VLOOKUP(BTT[[#This Row],[Hauptprozess
(Pflichtauswahl)]],Hauptprozesse[],3,FALSE)),"")</f>
        <v/>
      </c>
      <c r="F3076" t="inlineStr">
        <is>
          <t>FI</t>
        </is>
      </c>
      <c r="G3076" t="inlineStr">
        <is>
          <t>OE</t>
        </is>
      </c>
      <c r="H3076" t="inlineStr">
        <is>
          <t>EC</t>
        </is>
      </c>
      <c r="I3076" t="inlineStr">
        <is>
          <t>KCH3</t>
        </is>
      </c>
      <c r="J3076">
        <f>IFERROR(VLOOKUP(BTT[[#This Row],[Verwendete Transaktion (Pflichtauswahl)]],Transaktionen[[Transaktionen]:[Langtext]],2,FALSE),"")</f>
        <v/>
      </c>
      <c r="V3076">
        <f>IFERROR(VLOOKUP(BTT[[#This Row],[Verwendetes Formular
(Auswahl falls relevant)]],Formulare[[Formularbezeichnung]:[Formularname (technisch)]],2,FALSE),"")</f>
        <v/>
      </c>
      <c r="AK3076">
        <f>IF(BTT[[#This Row],[Subprozess
(optionale Auswahl)]]="","okay",IF(VLOOKUP(BTT[[#This Row],[Subprozess
(optionale Auswahl)]],BPML[[Subprozess]:[Zugeordneter Hauptprozess]],3,FALSE)=BTT[[#This Row],[Hauptprozess
(Pflichtauswahl)]],"okay","falscher Subprozess"))</f>
        <v/>
      </c>
      <c r="AL3076">
        <f>IF(aktives_Teilprojekt="Master","",IF(BTT[[#This Row],[Verantwortliches TP
(automatisch)]]=VLOOKUP(aktives_Teilprojekt,Teilprojekte[[Teilprojekte]:[Kürzel]],2,FALSE),"okay","Hauptprozess anderes TP"))</f>
        <v/>
      </c>
      <c r="AM30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6">
        <f>IFERROR(IF(BTT[[#This Row],[SAP-Modul
(Pflichtauswahl)]]&lt;&gt;VLOOKUP(BTT[[#This Row],[Verwendete Transaktion (Pflichtauswahl)]],Transaktionen[[Transaktionen]:[Modul]],3,FALSE),"Modul anders","okay"),"")</f>
        <v/>
      </c>
      <c r="AP3076">
        <f>IFERROR(IF(COUNTIFS(BTT[Verwendete Transaktion (Pflichtauswahl)],BTT[[#This Row],[Verwendete Transaktion (Pflichtauswahl)]],BTT[SAP-Modul
(Pflichtauswahl)],"&lt;&gt;"&amp;BTT[[#This Row],[SAP-Modul
(Pflichtauswahl)]])&gt;0,"Modul anders","okay"),"")</f>
        <v/>
      </c>
      <c r="AQ3076">
        <f>IFERROR(IF(COUNTIFS(BTT[Verwendete Transaktion (Pflichtauswahl)],BTT[[#This Row],[Verwendete Transaktion (Pflichtauswahl)]],BTT[Verantwortliches TP
(automatisch)],"&lt;&gt;"&amp;BTT[[#This Row],[Verantwortliches TP
(automatisch)]])&gt;0,"Transaktion mehrfach","okay"),"")</f>
        <v/>
      </c>
      <c r="AR3076">
        <f>IFERROR(IF(COUNTIFS(BTT[Verwendete Transaktion (Pflichtauswahl)],BTT[[#This Row],[Verwendete Transaktion (Pflichtauswahl)]],BTT[Verantwortliches TP
(automatisch)],"&lt;&gt;"&amp;VLOOKUP(aktives_Teilprojekt,Teilprojekte[[Teilprojekte]:[Kürzel]],2,FALSE))&gt;0,"Transaktion mehrfach","okay"),"")</f>
        <v/>
      </c>
      <c r="AS3076" t="inlineStr">
        <is>
          <t>FI3047</t>
        </is>
      </c>
    </row>
    <row r="3077">
      <c r="A3077">
        <f>IFERROR(IF(BTT[[#This Row],[Lfd Nr. 
(aus konsolidierter Datei)]]&lt;&gt;"",BTT[[#This Row],[Lfd Nr. 
(aus konsolidierter Datei)]],VLOOKUP(aktives_Teilprojekt,Teilprojekte[[Teilprojekte]:[Kürzel]],2,FALSE)&amp;ROW(BTT[[#This Row],[Lfd Nr.
(automatisch)]])-2),"")</f>
        <v/>
      </c>
      <c r="B3077" t="inlineStr">
        <is>
          <t>Stammdaten pflegen</t>
        </is>
      </c>
      <c r="D3077" t="inlineStr">
        <is>
          <t>EC-PCA: Standardhierarchie anzeigen</t>
        </is>
      </c>
      <c r="E3077">
        <f>IFERROR(IF(NOT(BTT[[#This Row],[Manuelle Änderung des Verantwortliches TP
(Auswahl - bei Bedarf)]]=""),BTT[[#This Row],[Manuelle Änderung des Verantwortliches TP
(Auswahl - bei Bedarf)]],VLOOKUP(BTT[[#This Row],[Hauptprozess
(Pflichtauswahl)]],Hauptprozesse[],3,FALSE)),"")</f>
        <v/>
      </c>
      <c r="F3077" t="inlineStr">
        <is>
          <t>FI</t>
        </is>
      </c>
      <c r="G3077" t="inlineStr">
        <is>
          <t>OE</t>
        </is>
      </c>
      <c r="H3077" t="inlineStr">
        <is>
          <t>EC</t>
        </is>
      </c>
      <c r="I3077" t="inlineStr">
        <is>
          <t>KCH6N</t>
        </is>
      </c>
      <c r="J3077">
        <f>IFERROR(VLOOKUP(BTT[[#This Row],[Verwendete Transaktion (Pflichtauswahl)]],Transaktionen[[Transaktionen]:[Langtext]],2,FALSE),"")</f>
        <v/>
      </c>
      <c r="V3077">
        <f>IFERROR(VLOOKUP(BTT[[#This Row],[Verwendetes Formular
(Auswahl falls relevant)]],Formulare[[Formularbezeichnung]:[Formularname (technisch)]],2,FALSE),"")</f>
        <v/>
      </c>
      <c r="AK3077">
        <f>IF(BTT[[#This Row],[Subprozess
(optionale Auswahl)]]="","okay",IF(VLOOKUP(BTT[[#This Row],[Subprozess
(optionale Auswahl)]],BPML[[Subprozess]:[Zugeordneter Hauptprozess]],3,FALSE)=BTT[[#This Row],[Hauptprozess
(Pflichtauswahl)]],"okay","falscher Subprozess"))</f>
        <v/>
      </c>
      <c r="AL3077">
        <f>IF(aktives_Teilprojekt="Master","",IF(BTT[[#This Row],[Verantwortliches TP
(automatisch)]]=VLOOKUP(aktives_Teilprojekt,Teilprojekte[[Teilprojekte]:[Kürzel]],2,FALSE),"okay","Hauptprozess anderes TP"))</f>
        <v/>
      </c>
      <c r="AM30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7">
        <f>IFERROR(IF(BTT[[#This Row],[SAP-Modul
(Pflichtauswahl)]]&lt;&gt;VLOOKUP(BTT[[#This Row],[Verwendete Transaktion (Pflichtauswahl)]],Transaktionen[[Transaktionen]:[Modul]],3,FALSE),"Modul anders","okay"),"")</f>
        <v/>
      </c>
      <c r="AP3077">
        <f>IFERROR(IF(COUNTIFS(BTT[Verwendete Transaktion (Pflichtauswahl)],BTT[[#This Row],[Verwendete Transaktion (Pflichtauswahl)]],BTT[SAP-Modul
(Pflichtauswahl)],"&lt;&gt;"&amp;BTT[[#This Row],[SAP-Modul
(Pflichtauswahl)]])&gt;0,"Modul anders","okay"),"")</f>
        <v/>
      </c>
      <c r="AQ3077">
        <f>IFERROR(IF(COUNTIFS(BTT[Verwendete Transaktion (Pflichtauswahl)],BTT[[#This Row],[Verwendete Transaktion (Pflichtauswahl)]],BTT[Verantwortliches TP
(automatisch)],"&lt;&gt;"&amp;BTT[[#This Row],[Verantwortliches TP
(automatisch)]])&gt;0,"Transaktion mehrfach","okay"),"")</f>
        <v/>
      </c>
      <c r="AR3077">
        <f>IFERROR(IF(COUNTIFS(BTT[Verwendete Transaktion (Pflichtauswahl)],BTT[[#This Row],[Verwendete Transaktion (Pflichtauswahl)]],BTT[Verantwortliches TP
(automatisch)],"&lt;&gt;"&amp;VLOOKUP(aktives_Teilprojekt,Teilprojekte[[Teilprojekte]:[Kürzel]],2,FALSE))&gt;0,"Transaktion mehrfach","okay"),"")</f>
        <v/>
      </c>
      <c r="AS3077" t="inlineStr">
        <is>
          <t>FI3048</t>
        </is>
      </c>
    </row>
    <row r="3078">
      <c r="A3078">
        <f>IFERROR(IF(BTT[[#This Row],[Lfd Nr. 
(aus konsolidierter Datei)]]&lt;&gt;"",BTT[[#This Row],[Lfd Nr. 
(aus konsolidierter Datei)]],VLOOKUP(aktives_Teilprojekt,Teilprojekte[[Teilprojekte]:[Kürzel]],2,FALSE)&amp;ROW(BTT[[#This Row],[Lfd Nr.
(automatisch)]])-2),"")</f>
        <v/>
      </c>
      <c r="B3078" t="inlineStr">
        <is>
          <t>Stammdaten pflegen</t>
        </is>
      </c>
      <c r="D3078" t="inlineStr">
        <is>
          <t>Ändern: Kontengruppe</t>
        </is>
      </c>
      <c r="E3078">
        <f>IFERROR(IF(NOT(BTT[[#This Row],[Manuelle Änderung des Verantwortliches TP
(Auswahl - bei Bedarf)]]=""),BTT[[#This Row],[Manuelle Änderung des Verantwortliches TP
(Auswahl - bei Bedarf)]],VLOOKUP(BTT[[#This Row],[Hauptprozess
(Pflichtauswahl)]],Hauptprozesse[],3,FALSE)),"")</f>
        <v/>
      </c>
      <c r="F3078" t="inlineStr">
        <is>
          <t>FI</t>
        </is>
      </c>
      <c r="G3078" t="inlineStr">
        <is>
          <t>OE</t>
        </is>
      </c>
      <c r="H3078" t="inlineStr">
        <is>
          <t>EC</t>
        </is>
      </c>
      <c r="I3078" t="inlineStr">
        <is>
          <t>KDH2</t>
        </is>
      </c>
      <c r="J3078">
        <f>IFERROR(VLOOKUP(BTT[[#This Row],[Verwendete Transaktion (Pflichtauswahl)]],Transaktionen[[Transaktionen]:[Langtext]],2,FALSE),"")</f>
        <v/>
      </c>
      <c r="V3078">
        <f>IFERROR(VLOOKUP(BTT[[#This Row],[Verwendetes Formular
(Auswahl falls relevant)]],Formulare[[Formularbezeichnung]:[Formularname (technisch)]],2,FALSE),"")</f>
        <v/>
      </c>
      <c r="AK3078">
        <f>IF(BTT[[#This Row],[Subprozess
(optionale Auswahl)]]="","okay",IF(VLOOKUP(BTT[[#This Row],[Subprozess
(optionale Auswahl)]],BPML[[Subprozess]:[Zugeordneter Hauptprozess]],3,FALSE)=BTT[[#This Row],[Hauptprozess
(Pflichtauswahl)]],"okay","falscher Subprozess"))</f>
        <v/>
      </c>
      <c r="AL3078">
        <f>IF(aktives_Teilprojekt="Master","",IF(BTT[[#This Row],[Verantwortliches TP
(automatisch)]]=VLOOKUP(aktives_Teilprojekt,Teilprojekte[[Teilprojekte]:[Kürzel]],2,FALSE),"okay","Hauptprozess anderes TP"))</f>
        <v/>
      </c>
      <c r="AM30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8">
        <f>IFERROR(IF(BTT[[#This Row],[SAP-Modul
(Pflichtauswahl)]]&lt;&gt;VLOOKUP(BTT[[#This Row],[Verwendete Transaktion (Pflichtauswahl)]],Transaktionen[[Transaktionen]:[Modul]],3,FALSE),"Modul anders","okay"),"")</f>
        <v/>
      </c>
      <c r="AP3078">
        <f>IFERROR(IF(COUNTIFS(BTT[Verwendete Transaktion (Pflichtauswahl)],BTT[[#This Row],[Verwendete Transaktion (Pflichtauswahl)]],BTT[SAP-Modul
(Pflichtauswahl)],"&lt;&gt;"&amp;BTT[[#This Row],[SAP-Modul
(Pflichtauswahl)]])&gt;0,"Modul anders","okay"),"")</f>
        <v/>
      </c>
      <c r="AQ3078">
        <f>IFERROR(IF(COUNTIFS(BTT[Verwendete Transaktion (Pflichtauswahl)],BTT[[#This Row],[Verwendete Transaktion (Pflichtauswahl)]],BTT[Verantwortliches TP
(automatisch)],"&lt;&gt;"&amp;BTT[[#This Row],[Verantwortliches TP
(automatisch)]])&gt;0,"Transaktion mehrfach","okay"),"")</f>
        <v/>
      </c>
      <c r="AR3078">
        <f>IFERROR(IF(COUNTIFS(BTT[Verwendete Transaktion (Pflichtauswahl)],BTT[[#This Row],[Verwendete Transaktion (Pflichtauswahl)]],BTT[Verantwortliches TP
(automatisch)],"&lt;&gt;"&amp;VLOOKUP(aktives_Teilprojekt,Teilprojekte[[Teilprojekte]:[Kürzel]],2,FALSE))&gt;0,"Transaktion mehrfach","okay"),"")</f>
        <v/>
      </c>
      <c r="AS3078" t="inlineStr">
        <is>
          <t>FI3049</t>
        </is>
      </c>
    </row>
    <row r="3079">
      <c r="A3079">
        <f>IFERROR(IF(BTT[[#This Row],[Lfd Nr. 
(aus konsolidierter Datei)]]&lt;&gt;"",BTT[[#This Row],[Lfd Nr. 
(aus konsolidierter Datei)]],VLOOKUP(aktives_Teilprojekt,Teilprojekte[[Teilprojekte]:[Kürzel]],2,FALSE)&amp;ROW(BTT[[#This Row],[Lfd Nr.
(automatisch)]])-2),"")</f>
        <v/>
      </c>
      <c r="B3079" t="inlineStr">
        <is>
          <t>Stammdaten pflegen</t>
        </is>
      </c>
      <c r="D3079" t="inlineStr">
        <is>
          <t>Anzeigen: Kontengruppe</t>
        </is>
      </c>
      <c r="E3079">
        <f>IFERROR(IF(NOT(BTT[[#This Row],[Manuelle Änderung des Verantwortliches TP
(Auswahl - bei Bedarf)]]=""),BTT[[#This Row],[Manuelle Änderung des Verantwortliches TP
(Auswahl - bei Bedarf)]],VLOOKUP(BTT[[#This Row],[Hauptprozess
(Pflichtauswahl)]],Hauptprozesse[],3,FALSE)),"")</f>
        <v/>
      </c>
      <c r="F3079" t="inlineStr">
        <is>
          <t>FI</t>
        </is>
      </c>
      <c r="G3079" t="inlineStr">
        <is>
          <t>OE</t>
        </is>
      </c>
      <c r="H3079" t="inlineStr">
        <is>
          <t>EC</t>
        </is>
      </c>
      <c r="I3079" t="inlineStr">
        <is>
          <t>KDH3</t>
        </is>
      </c>
      <c r="J3079">
        <f>IFERROR(VLOOKUP(BTT[[#This Row],[Verwendete Transaktion (Pflichtauswahl)]],Transaktionen[[Transaktionen]:[Langtext]],2,FALSE),"")</f>
        <v/>
      </c>
      <c r="V3079">
        <f>IFERROR(VLOOKUP(BTT[[#This Row],[Verwendetes Formular
(Auswahl falls relevant)]],Formulare[[Formularbezeichnung]:[Formularname (technisch)]],2,FALSE),"")</f>
        <v/>
      </c>
      <c r="AK3079">
        <f>IF(BTT[[#This Row],[Subprozess
(optionale Auswahl)]]="","okay",IF(VLOOKUP(BTT[[#This Row],[Subprozess
(optionale Auswahl)]],BPML[[Subprozess]:[Zugeordneter Hauptprozess]],3,FALSE)=BTT[[#This Row],[Hauptprozess
(Pflichtauswahl)]],"okay","falscher Subprozess"))</f>
        <v/>
      </c>
      <c r="AL3079">
        <f>IF(aktives_Teilprojekt="Master","",IF(BTT[[#This Row],[Verantwortliches TP
(automatisch)]]=VLOOKUP(aktives_Teilprojekt,Teilprojekte[[Teilprojekte]:[Kürzel]],2,FALSE),"okay","Hauptprozess anderes TP"))</f>
        <v/>
      </c>
      <c r="AM30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79">
        <f>IFERROR(IF(BTT[[#This Row],[SAP-Modul
(Pflichtauswahl)]]&lt;&gt;VLOOKUP(BTT[[#This Row],[Verwendete Transaktion (Pflichtauswahl)]],Transaktionen[[Transaktionen]:[Modul]],3,FALSE),"Modul anders","okay"),"")</f>
        <v/>
      </c>
      <c r="AP3079">
        <f>IFERROR(IF(COUNTIFS(BTT[Verwendete Transaktion (Pflichtauswahl)],BTT[[#This Row],[Verwendete Transaktion (Pflichtauswahl)]],BTT[SAP-Modul
(Pflichtauswahl)],"&lt;&gt;"&amp;BTT[[#This Row],[SAP-Modul
(Pflichtauswahl)]])&gt;0,"Modul anders","okay"),"")</f>
        <v/>
      </c>
      <c r="AQ3079">
        <f>IFERROR(IF(COUNTIFS(BTT[Verwendete Transaktion (Pflichtauswahl)],BTT[[#This Row],[Verwendete Transaktion (Pflichtauswahl)]],BTT[Verantwortliches TP
(automatisch)],"&lt;&gt;"&amp;BTT[[#This Row],[Verantwortliches TP
(automatisch)]])&gt;0,"Transaktion mehrfach","okay"),"")</f>
        <v/>
      </c>
      <c r="AR3079">
        <f>IFERROR(IF(COUNTIFS(BTT[Verwendete Transaktion (Pflichtauswahl)],BTT[[#This Row],[Verwendete Transaktion (Pflichtauswahl)]],BTT[Verantwortliches TP
(automatisch)],"&lt;&gt;"&amp;VLOOKUP(aktives_Teilprojekt,Teilprojekte[[Teilprojekte]:[Kürzel]],2,FALSE))&gt;0,"Transaktion mehrfach","okay"),"")</f>
        <v/>
      </c>
      <c r="AS3079" t="inlineStr">
        <is>
          <t>FI3050</t>
        </is>
      </c>
    </row>
    <row r="3080">
      <c r="A3080">
        <f>IFERROR(IF(BTT[[#This Row],[Lfd Nr. 
(aus konsolidierter Datei)]]&lt;&gt;"",BTT[[#This Row],[Lfd Nr. 
(aus konsolidierter Datei)]],VLOOKUP(aktives_Teilprojekt,Teilprojekte[[Teilprojekte]:[Kürzel]],2,FALSE)&amp;ROW(BTT[[#This Row],[Lfd Nr.
(automatisch)]])-2),"")</f>
        <v/>
      </c>
      <c r="B3080" t="inlineStr">
        <is>
          <t>Stammdaten pflegen</t>
        </is>
      </c>
      <c r="D3080" t="inlineStr">
        <is>
          <t>EC-PCA: Stammdaten Konto (CO/FI)</t>
        </is>
      </c>
      <c r="E3080">
        <f>IFERROR(IF(NOT(BTT[[#This Row],[Manuelle Änderung des Verantwortliches TP
(Auswahl - bei Bedarf)]]=""),BTT[[#This Row],[Manuelle Änderung des Verantwortliches TP
(Auswahl - bei Bedarf)]],VLOOKUP(BTT[[#This Row],[Hauptprozess
(Pflichtauswahl)]],Hauptprozesse[],3,FALSE)),"")</f>
        <v/>
      </c>
      <c r="F3080" t="inlineStr">
        <is>
          <t>FI</t>
        </is>
      </c>
      <c r="G3080" t="inlineStr">
        <is>
          <t>OE</t>
        </is>
      </c>
      <c r="H3080" t="inlineStr">
        <is>
          <t>EC</t>
        </is>
      </c>
      <c r="I3080" t="inlineStr">
        <is>
          <t>KE5C</t>
        </is>
      </c>
      <c r="J3080">
        <f>IFERROR(VLOOKUP(BTT[[#This Row],[Verwendete Transaktion (Pflichtauswahl)]],Transaktionen[[Transaktionen]:[Langtext]],2,FALSE),"")</f>
        <v/>
      </c>
      <c r="V3080">
        <f>IFERROR(VLOOKUP(BTT[[#This Row],[Verwendetes Formular
(Auswahl falls relevant)]],Formulare[[Formularbezeichnung]:[Formularname (technisch)]],2,FALSE),"")</f>
        <v/>
      </c>
      <c r="AK3080">
        <f>IF(BTT[[#This Row],[Subprozess
(optionale Auswahl)]]="","okay",IF(VLOOKUP(BTT[[#This Row],[Subprozess
(optionale Auswahl)]],BPML[[Subprozess]:[Zugeordneter Hauptprozess]],3,FALSE)=BTT[[#This Row],[Hauptprozess
(Pflichtauswahl)]],"okay","falscher Subprozess"))</f>
        <v/>
      </c>
      <c r="AL3080">
        <f>IF(aktives_Teilprojekt="Master","",IF(BTT[[#This Row],[Verantwortliches TP
(automatisch)]]=VLOOKUP(aktives_Teilprojekt,Teilprojekte[[Teilprojekte]:[Kürzel]],2,FALSE),"okay","Hauptprozess anderes TP"))</f>
        <v/>
      </c>
      <c r="AM30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0">
        <f>IFERROR(IF(BTT[[#This Row],[SAP-Modul
(Pflichtauswahl)]]&lt;&gt;VLOOKUP(BTT[[#This Row],[Verwendete Transaktion (Pflichtauswahl)]],Transaktionen[[Transaktionen]:[Modul]],3,FALSE),"Modul anders","okay"),"")</f>
        <v/>
      </c>
      <c r="AP3080">
        <f>IFERROR(IF(COUNTIFS(BTT[Verwendete Transaktion (Pflichtauswahl)],BTT[[#This Row],[Verwendete Transaktion (Pflichtauswahl)]],BTT[SAP-Modul
(Pflichtauswahl)],"&lt;&gt;"&amp;BTT[[#This Row],[SAP-Modul
(Pflichtauswahl)]])&gt;0,"Modul anders","okay"),"")</f>
        <v/>
      </c>
      <c r="AQ3080">
        <f>IFERROR(IF(COUNTIFS(BTT[Verwendete Transaktion (Pflichtauswahl)],BTT[[#This Row],[Verwendete Transaktion (Pflichtauswahl)]],BTT[Verantwortliches TP
(automatisch)],"&lt;&gt;"&amp;BTT[[#This Row],[Verantwortliches TP
(automatisch)]])&gt;0,"Transaktion mehrfach","okay"),"")</f>
        <v/>
      </c>
      <c r="AR3080">
        <f>IFERROR(IF(COUNTIFS(BTT[Verwendete Transaktion (Pflichtauswahl)],BTT[[#This Row],[Verwendete Transaktion (Pflichtauswahl)]],BTT[Verantwortliches TP
(automatisch)],"&lt;&gt;"&amp;VLOOKUP(aktives_Teilprojekt,Teilprojekte[[Teilprojekte]:[Kürzel]],2,FALSE))&gt;0,"Transaktion mehrfach","okay"),"")</f>
        <v/>
      </c>
      <c r="AS3080" t="inlineStr">
        <is>
          <t>FI3051</t>
        </is>
      </c>
    </row>
    <row r="3081">
      <c r="A3081">
        <f>IFERROR(IF(BTT[[#This Row],[Lfd Nr. 
(aus konsolidierter Datei)]]&lt;&gt;"",BTT[[#This Row],[Lfd Nr. 
(aus konsolidierter Datei)]],VLOOKUP(aktives_Teilprojekt,Teilprojekte[[Teilprojekte]:[Kürzel]],2,FALSE)&amp;ROW(BTT[[#This Row],[Lfd Nr.
(automatisch)]])-2),"")</f>
        <v/>
      </c>
      <c r="B3081" t="inlineStr">
        <is>
          <t>Stammdaten pflegen</t>
        </is>
      </c>
      <c r="D3081" t="inlineStr">
        <is>
          <t>PC löschen</t>
        </is>
      </c>
      <c r="E3081">
        <f>IFERROR(IF(NOT(BTT[[#This Row],[Manuelle Änderung des Verantwortliches TP
(Auswahl - bei Bedarf)]]=""),BTT[[#This Row],[Manuelle Änderung des Verantwortliches TP
(Auswahl - bei Bedarf)]],VLOOKUP(BTT[[#This Row],[Hauptprozess
(Pflichtauswahl)]],Hauptprozesse[],3,FALSE)),"")</f>
        <v/>
      </c>
      <c r="F3081" t="inlineStr">
        <is>
          <t>FI</t>
        </is>
      </c>
      <c r="G3081" t="inlineStr">
        <is>
          <t>OE</t>
        </is>
      </c>
      <c r="H3081" t="inlineStr">
        <is>
          <t>EC</t>
        </is>
      </c>
      <c r="I3081" t="inlineStr">
        <is>
          <t>KE54</t>
        </is>
      </c>
      <c r="J3081">
        <f>IFERROR(VLOOKUP(BTT[[#This Row],[Verwendete Transaktion (Pflichtauswahl)]],Transaktionen[[Transaktionen]:[Langtext]],2,FALSE),"")</f>
        <v/>
      </c>
      <c r="V3081">
        <f>IFERROR(VLOOKUP(BTT[[#This Row],[Verwendetes Formular
(Auswahl falls relevant)]],Formulare[[Formularbezeichnung]:[Formularname (technisch)]],2,FALSE),"")</f>
        <v/>
      </c>
      <c r="AK3081">
        <f>IF(BTT[[#This Row],[Subprozess
(optionale Auswahl)]]="","okay",IF(VLOOKUP(BTT[[#This Row],[Subprozess
(optionale Auswahl)]],BPML[[Subprozess]:[Zugeordneter Hauptprozess]],3,FALSE)=BTT[[#This Row],[Hauptprozess
(Pflichtauswahl)]],"okay","falscher Subprozess"))</f>
        <v/>
      </c>
      <c r="AL3081">
        <f>IF(aktives_Teilprojekt="Master","",IF(BTT[[#This Row],[Verantwortliches TP
(automatisch)]]=VLOOKUP(aktives_Teilprojekt,Teilprojekte[[Teilprojekte]:[Kürzel]],2,FALSE),"okay","Hauptprozess anderes TP"))</f>
        <v/>
      </c>
      <c r="AM30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1">
        <f>IFERROR(IF(BTT[[#This Row],[SAP-Modul
(Pflichtauswahl)]]&lt;&gt;VLOOKUP(BTT[[#This Row],[Verwendete Transaktion (Pflichtauswahl)]],Transaktionen[[Transaktionen]:[Modul]],3,FALSE),"Modul anders","okay"),"")</f>
        <v/>
      </c>
      <c r="AP3081">
        <f>IFERROR(IF(COUNTIFS(BTT[Verwendete Transaktion (Pflichtauswahl)],BTT[[#This Row],[Verwendete Transaktion (Pflichtauswahl)]],BTT[SAP-Modul
(Pflichtauswahl)],"&lt;&gt;"&amp;BTT[[#This Row],[SAP-Modul
(Pflichtauswahl)]])&gt;0,"Modul anders","okay"),"")</f>
        <v/>
      </c>
      <c r="AQ3081">
        <f>IFERROR(IF(COUNTIFS(BTT[Verwendete Transaktion (Pflichtauswahl)],BTT[[#This Row],[Verwendete Transaktion (Pflichtauswahl)]],BTT[Verantwortliches TP
(automatisch)],"&lt;&gt;"&amp;BTT[[#This Row],[Verantwortliches TP
(automatisch)]])&gt;0,"Transaktion mehrfach","okay"),"")</f>
        <v/>
      </c>
      <c r="AR3081">
        <f>IFERROR(IF(COUNTIFS(BTT[Verwendete Transaktion (Pflichtauswahl)],BTT[[#This Row],[Verwendete Transaktion (Pflichtauswahl)]],BTT[Verantwortliches TP
(automatisch)],"&lt;&gt;"&amp;VLOOKUP(aktives_Teilprojekt,Teilprojekte[[Teilprojekte]:[Kürzel]],2,FALSE))&gt;0,"Transaktion mehrfach","okay"),"")</f>
        <v/>
      </c>
      <c r="AS3081" t="inlineStr">
        <is>
          <t>FI3052</t>
        </is>
      </c>
    </row>
    <row r="3082">
      <c r="A3082">
        <f>IFERROR(IF(BTT[[#This Row],[Lfd Nr. 
(aus konsolidierter Datei)]]&lt;&gt;"",BTT[[#This Row],[Lfd Nr. 
(aus konsolidierter Datei)]],VLOOKUP(aktives_Teilprojekt,Teilprojekte[[Teilprojekte]:[Kürzel]],2,FALSE)&amp;ROW(BTT[[#This Row],[Lfd Nr.
(automatisch)]])-2),"")</f>
        <v/>
      </c>
      <c r="B3082" t="inlineStr">
        <is>
          <t>Stammdaten pflegen</t>
        </is>
      </c>
      <c r="D3082" t="inlineStr">
        <is>
          <t>PC Massenpflege</t>
        </is>
      </c>
      <c r="E3082">
        <f>IFERROR(IF(NOT(BTT[[#This Row],[Manuelle Änderung des Verantwortliches TP
(Auswahl - bei Bedarf)]]=""),BTT[[#This Row],[Manuelle Änderung des Verantwortliches TP
(Auswahl - bei Bedarf)]],VLOOKUP(BTT[[#This Row],[Hauptprozess
(Pflichtauswahl)]],Hauptprozesse[],3,FALSE)),"")</f>
        <v/>
      </c>
      <c r="F3082" t="inlineStr">
        <is>
          <t>FI</t>
        </is>
      </c>
      <c r="G3082" t="inlineStr">
        <is>
          <t>OE</t>
        </is>
      </c>
      <c r="H3082" t="inlineStr">
        <is>
          <t>EC</t>
        </is>
      </c>
      <c r="I3082" t="inlineStr">
        <is>
          <t>KE55</t>
        </is>
      </c>
      <c r="J3082">
        <f>IFERROR(VLOOKUP(BTT[[#This Row],[Verwendete Transaktion (Pflichtauswahl)]],Transaktionen[[Transaktionen]:[Langtext]],2,FALSE),"")</f>
        <v/>
      </c>
      <c r="V3082">
        <f>IFERROR(VLOOKUP(BTT[[#This Row],[Verwendetes Formular
(Auswahl falls relevant)]],Formulare[[Formularbezeichnung]:[Formularname (technisch)]],2,FALSE),"")</f>
        <v/>
      </c>
      <c r="AK3082">
        <f>IF(BTT[[#This Row],[Subprozess
(optionale Auswahl)]]="","okay",IF(VLOOKUP(BTT[[#This Row],[Subprozess
(optionale Auswahl)]],BPML[[Subprozess]:[Zugeordneter Hauptprozess]],3,FALSE)=BTT[[#This Row],[Hauptprozess
(Pflichtauswahl)]],"okay","falscher Subprozess"))</f>
        <v/>
      </c>
      <c r="AL3082">
        <f>IF(aktives_Teilprojekt="Master","",IF(BTT[[#This Row],[Verantwortliches TP
(automatisch)]]=VLOOKUP(aktives_Teilprojekt,Teilprojekte[[Teilprojekte]:[Kürzel]],2,FALSE),"okay","Hauptprozess anderes TP"))</f>
        <v/>
      </c>
      <c r="AM30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2">
        <f>IFERROR(IF(BTT[[#This Row],[SAP-Modul
(Pflichtauswahl)]]&lt;&gt;VLOOKUP(BTT[[#This Row],[Verwendete Transaktion (Pflichtauswahl)]],Transaktionen[[Transaktionen]:[Modul]],3,FALSE),"Modul anders","okay"),"")</f>
        <v/>
      </c>
      <c r="AP3082">
        <f>IFERROR(IF(COUNTIFS(BTT[Verwendete Transaktion (Pflichtauswahl)],BTT[[#This Row],[Verwendete Transaktion (Pflichtauswahl)]],BTT[SAP-Modul
(Pflichtauswahl)],"&lt;&gt;"&amp;BTT[[#This Row],[SAP-Modul
(Pflichtauswahl)]])&gt;0,"Modul anders","okay"),"")</f>
        <v/>
      </c>
      <c r="AQ3082">
        <f>IFERROR(IF(COUNTIFS(BTT[Verwendete Transaktion (Pflichtauswahl)],BTT[[#This Row],[Verwendete Transaktion (Pflichtauswahl)]],BTT[Verantwortliches TP
(automatisch)],"&lt;&gt;"&amp;BTT[[#This Row],[Verantwortliches TP
(automatisch)]])&gt;0,"Transaktion mehrfach","okay"),"")</f>
        <v/>
      </c>
      <c r="AR3082">
        <f>IFERROR(IF(COUNTIFS(BTT[Verwendete Transaktion (Pflichtauswahl)],BTT[[#This Row],[Verwendete Transaktion (Pflichtauswahl)]],BTT[Verantwortliches TP
(automatisch)],"&lt;&gt;"&amp;VLOOKUP(aktives_Teilprojekt,Teilprojekte[[Teilprojekte]:[Kürzel]],2,FALSE))&gt;0,"Transaktion mehrfach","okay"),"")</f>
        <v/>
      </c>
      <c r="AS3082" t="inlineStr">
        <is>
          <t>FI3053</t>
        </is>
      </c>
    </row>
    <row r="3083">
      <c r="A3083">
        <f>IFERROR(IF(BTT[[#This Row],[Lfd Nr. 
(aus konsolidierter Datei)]]&lt;&gt;"",BTT[[#This Row],[Lfd Nr. 
(aus konsolidierter Datei)]],VLOOKUP(aktives_Teilprojekt,Teilprojekte[[Teilprojekte]:[Kürzel]],2,FALSE)&amp;ROW(BTT[[#This Row],[Lfd Nr.
(automatisch)]])-2),"")</f>
        <v/>
      </c>
      <c r="B3083" t="inlineStr">
        <is>
          <t>Stammdaten pflegen</t>
        </is>
      </c>
      <c r="D3083" t="inlineStr">
        <is>
          <t>CO-PCA: Kostengrp von CCSS zur GLTPC</t>
        </is>
      </c>
      <c r="E3083">
        <f>IFERROR(IF(NOT(BTT[[#This Row],[Manuelle Änderung des Verantwortliches TP
(Auswahl - bei Bedarf)]]=""),BTT[[#This Row],[Manuelle Änderung des Verantwortliches TP
(Auswahl - bei Bedarf)]],VLOOKUP(BTT[[#This Row],[Hauptprozess
(Pflichtauswahl)]],Hauptprozesse[],3,FALSE)),"")</f>
        <v/>
      </c>
      <c r="F3083" t="inlineStr">
        <is>
          <t>FI</t>
        </is>
      </c>
      <c r="G3083" t="inlineStr">
        <is>
          <t>OE</t>
        </is>
      </c>
      <c r="H3083" t="inlineStr">
        <is>
          <t>EC</t>
        </is>
      </c>
      <c r="I3083" t="inlineStr">
        <is>
          <t>KE61</t>
        </is>
      </c>
      <c r="J3083">
        <f>IFERROR(VLOOKUP(BTT[[#This Row],[Verwendete Transaktion (Pflichtauswahl)]],Transaktionen[[Transaktionen]:[Langtext]],2,FALSE),"")</f>
        <v/>
      </c>
      <c r="V3083">
        <f>IFERROR(VLOOKUP(BTT[[#This Row],[Verwendetes Formular
(Auswahl falls relevant)]],Formulare[[Formularbezeichnung]:[Formularname (technisch)]],2,FALSE),"")</f>
        <v/>
      </c>
      <c r="AK3083">
        <f>IF(BTT[[#This Row],[Subprozess
(optionale Auswahl)]]="","okay",IF(VLOOKUP(BTT[[#This Row],[Subprozess
(optionale Auswahl)]],BPML[[Subprozess]:[Zugeordneter Hauptprozess]],3,FALSE)=BTT[[#This Row],[Hauptprozess
(Pflichtauswahl)]],"okay","falscher Subprozess"))</f>
        <v/>
      </c>
      <c r="AL3083">
        <f>IF(aktives_Teilprojekt="Master","",IF(BTT[[#This Row],[Verantwortliches TP
(automatisch)]]=VLOOKUP(aktives_Teilprojekt,Teilprojekte[[Teilprojekte]:[Kürzel]],2,FALSE),"okay","Hauptprozess anderes TP"))</f>
        <v/>
      </c>
      <c r="AM30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3">
        <f>IFERROR(IF(BTT[[#This Row],[SAP-Modul
(Pflichtauswahl)]]&lt;&gt;VLOOKUP(BTT[[#This Row],[Verwendete Transaktion (Pflichtauswahl)]],Transaktionen[[Transaktionen]:[Modul]],3,FALSE),"Modul anders","okay"),"")</f>
        <v/>
      </c>
      <c r="AP3083">
        <f>IFERROR(IF(COUNTIFS(BTT[Verwendete Transaktion (Pflichtauswahl)],BTT[[#This Row],[Verwendete Transaktion (Pflichtauswahl)]],BTT[SAP-Modul
(Pflichtauswahl)],"&lt;&gt;"&amp;BTT[[#This Row],[SAP-Modul
(Pflichtauswahl)]])&gt;0,"Modul anders","okay"),"")</f>
        <v/>
      </c>
      <c r="AQ3083">
        <f>IFERROR(IF(COUNTIFS(BTT[Verwendete Transaktion (Pflichtauswahl)],BTT[[#This Row],[Verwendete Transaktion (Pflichtauswahl)]],BTT[Verantwortliches TP
(automatisch)],"&lt;&gt;"&amp;BTT[[#This Row],[Verantwortliches TP
(automatisch)]])&gt;0,"Transaktion mehrfach","okay"),"")</f>
        <v/>
      </c>
      <c r="AR3083">
        <f>IFERROR(IF(COUNTIFS(BTT[Verwendete Transaktion (Pflichtauswahl)],BTT[[#This Row],[Verwendete Transaktion (Pflichtauswahl)]],BTT[Verantwortliches TP
(automatisch)],"&lt;&gt;"&amp;VLOOKUP(aktives_Teilprojekt,Teilprojekte[[Teilprojekte]:[Kürzel]],2,FALSE))&gt;0,"Transaktion mehrfach","okay"),"")</f>
        <v/>
      </c>
      <c r="AS3083" t="inlineStr">
        <is>
          <t>FI3054</t>
        </is>
      </c>
    </row>
    <row r="3084">
      <c r="A3084">
        <f>IFERROR(IF(BTT[[#This Row],[Lfd Nr. 
(aus konsolidierter Datei)]]&lt;&gt;"",BTT[[#This Row],[Lfd Nr. 
(aus konsolidierter Datei)]],VLOOKUP(aktives_Teilprojekt,Teilprojekte[[Teilprojekte]:[Kürzel]],2,FALSE)&amp;ROW(BTT[[#This Row],[Lfd Nr.
(automatisch)]])-2),"")</f>
        <v/>
      </c>
      <c r="B3084" t="inlineStr">
        <is>
          <t>Stammdaten pflegen</t>
        </is>
      </c>
      <c r="D3084" t="inlineStr">
        <is>
          <t>Profit Center aktivieren</t>
        </is>
      </c>
      <c r="E3084">
        <f>IFERROR(IF(NOT(BTT[[#This Row],[Manuelle Änderung des Verantwortliches TP
(Auswahl - bei Bedarf)]]=""),BTT[[#This Row],[Manuelle Änderung des Verantwortliches TP
(Auswahl - bei Bedarf)]],VLOOKUP(BTT[[#This Row],[Hauptprozess
(Pflichtauswahl)]],Hauptprozesse[],3,FALSE)),"")</f>
        <v/>
      </c>
      <c r="F3084" t="inlineStr">
        <is>
          <t>FI</t>
        </is>
      </c>
      <c r="G3084" t="inlineStr">
        <is>
          <t>OE</t>
        </is>
      </c>
      <c r="H3084" t="inlineStr">
        <is>
          <t>CO-OM</t>
        </is>
      </c>
      <c r="I3084" t="inlineStr">
        <is>
          <t>KEOA2</t>
        </is>
      </c>
      <c r="J3084">
        <f>IFERROR(VLOOKUP(BTT[[#This Row],[Verwendete Transaktion (Pflichtauswahl)]],Transaktionen[[Transaktionen]:[Langtext]],2,FALSE),"")</f>
        <v/>
      </c>
      <c r="V3084">
        <f>IFERROR(VLOOKUP(BTT[[#This Row],[Verwendetes Formular
(Auswahl falls relevant)]],Formulare[[Formularbezeichnung]:[Formularname (technisch)]],2,FALSE),"")</f>
        <v/>
      </c>
      <c r="AK3084">
        <f>IF(BTT[[#This Row],[Subprozess
(optionale Auswahl)]]="","okay",IF(VLOOKUP(BTT[[#This Row],[Subprozess
(optionale Auswahl)]],BPML[[Subprozess]:[Zugeordneter Hauptprozess]],3,FALSE)=BTT[[#This Row],[Hauptprozess
(Pflichtauswahl)]],"okay","falscher Subprozess"))</f>
        <v/>
      </c>
      <c r="AL3084">
        <f>IF(aktives_Teilprojekt="Master","",IF(BTT[[#This Row],[Verantwortliches TP
(automatisch)]]=VLOOKUP(aktives_Teilprojekt,Teilprojekte[[Teilprojekte]:[Kürzel]],2,FALSE),"okay","Hauptprozess anderes TP"))</f>
        <v/>
      </c>
      <c r="AM30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4">
        <f>IFERROR(IF(BTT[[#This Row],[SAP-Modul
(Pflichtauswahl)]]&lt;&gt;VLOOKUP(BTT[[#This Row],[Verwendete Transaktion (Pflichtauswahl)]],Transaktionen[[Transaktionen]:[Modul]],3,FALSE),"Modul anders","okay"),"")</f>
        <v/>
      </c>
      <c r="AP3084">
        <f>IFERROR(IF(COUNTIFS(BTT[Verwendete Transaktion (Pflichtauswahl)],BTT[[#This Row],[Verwendete Transaktion (Pflichtauswahl)]],BTT[SAP-Modul
(Pflichtauswahl)],"&lt;&gt;"&amp;BTT[[#This Row],[SAP-Modul
(Pflichtauswahl)]])&gt;0,"Modul anders","okay"),"")</f>
        <v/>
      </c>
      <c r="AQ3084">
        <f>IFERROR(IF(COUNTIFS(BTT[Verwendete Transaktion (Pflichtauswahl)],BTT[[#This Row],[Verwendete Transaktion (Pflichtauswahl)]],BTT[Verantwortliches TP
(automatisch)],"&lt;&gt;"&amp;BTT[[#This Row],[Verantwortliches TP
(automatisch)]])&gt;0,"Transaktion mehrfach","okay"),"")</f>
        <v/>
      </c>
      <c r="AR3084">
        <f>IFERROR(IF(COUNTIFS(BTT[Verwendete Transaktion (Pflichtauswahl)],BTT[[#This Row],[Verwendete Transaktion (Pflichtauswahl)]],BTT[Verantwortliches TP
(automatisch)],"&lt;&gt;"&amp;VLOOKUP(aktives_Teilprojekt,Teilprojekte[[Teilprojekte]:[Kürzel]],2,FALSE))&gt;0,"Transaktion mehrfach","okay"),"")</f>
        <v/>
      </c>
      <c r="AS3084" t="inlineStr">
        <is>
          <t>FI3055</t>
        </is>
      </c>
    </row>
    <row r="3085">
      <c r="A3085">
        <f>IFERROR(IF(BTT[[#This Row],[Lfd Nr. 
(aus konsolidierter Datei)]]&lt;&gt;"",BTT[[#This Row],[Lfd Nr. 
(aus konsolidierter Datei)]],VLOOKUP(aktives_Teilprojekt,Teilprojekte[[Teilprojekte]:[Kürzel]],2,FALSE)&amp;ROW(BTT[[#This Row],[Lfd Nr.
(automatisch)]])-2),"")</f>
        <v/>
      </c>
      <c r="B3085" t="inlineStr">
        <is>
          <t>Stammdaten pflegen</t>
        </is>
      </c>
      <c r="D3085" t="inlineStr">
        <is>
          <t>PSP-Elementgruppen anzeigen</t>
        </is>
      </c>
      <c r="E3085">
        <f>IFERROR(IF(NOT(BTT[[#This Row],[Manuelle Änderung des Verantwortliches TP
(Auswahl - bei Bedarf)]]=""),BTT[[#This Row],[Manuelle Änderung des Verantwortliches TP
(Auswahl - bei Bedarf)]],VLOOKUP(BTT[[#This Row],[Hauptprozess
(Pflichtauswahl)]],Hauptprozesse[],3,FALSE)),"")</f>
        <v/>
      </c>
      <c r="F3085" t="inlineStr">
        <is>
          <t>FI</t>
        </is>
      </c>
      <c r="G3085" t="inlineStr">
        <is>
          <t>OE</t>
        </is>
      </c>
      <c r="H3085" t="inlineStr">
        <is>
          <t>CO-OM</t>
        </is>
      </c>
      <c r="I3085" t="inlineStr">
        <is>
          <t>KJH3</t>
        </is>
      </c>
      <c r="J3085">
        <f>IFERROR(VLOOKUP(BTT[[#This Row],[Verwendete Transaktion (Pflichtauswahl)]],Transaktionen[[Transaktionen]:[Langtext]],2,FALSE),"")</f>
        <v/>
      </c>
      <c r="V3085">
        <f>IFERROR(VLOOKUP(BTT[[#This Row],[Verwendetes Formular
(Auswahl falls relevant)]],Formulare[[Formularbezeichnung]:[Formularname (technisch)]],2,FALSE),"")</f>
        <v/>
      </c>
      <c r="AK3085">
        <f>IF(BTT[[#This Row],[Subprozess
(optionale Auswahl)]]="","okay",IF(VLOOKUP(BTT[[#This Row],[Subprozess
(optionale Auswahl)]],BPML[[Subprozess]:[Zugeordneter Hauptprozess]],3,FALSE)=BTT[[#This Row],[Hauptprozess
(Pflichtauswahl)]],"okay","falscher Subprozess"))</f>
        <v/>
      </c>
      <c r="AL3085">
        <f>IF(aktives_Teilprojekt="Master","",IF(BTT[[#This Row],[Verantwortliches TP
(automatisch)]]=VLOOKUP(aktives_Teilprojekt,Teilprojekte[[Teilprojekte]:[Kürzel]],2,FALSE),"okay","Hauptprozess anderes TP"))</f>
        <v/>
      </c>
      <c r="AM30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5">
        <f>IFERROR(IF(BTT[[#This Row],[SAP-Modul
(Pflichtauswahl)]]&lt;&gt;VLOOKUP(BTT[[#This Row],[Verwendete Transaktion (Pflichtauswahl)]],Transaktionen[[Transaktionen]:[Modul]],3,FALSE),"Modul anders","okay"),"")</f>
        <v/>
      </c>
      <c r="AP3085">
        <f>IFERROR(IF(COUNTIFS(BTT[Verwendete Transaktion (Pflichtauswahl)],BTT[[#This Row],[Verwendete Transaktion (Pflichtauswahl)]],BTT[SAP-Modul
(Pflichtauswahl)],"&lt;&gt;"&amp;BTT[[#This Row],[SAP-Modul
(Pflichtauswahl)]])&gt;0,"Modul anders","okay"),"")</f>
        <v/>
      </c>
      <c r="AQ3085">
        <f>IFERROR(IF(COUNTIFS(BTT[Verwendete Transaktion (Pflichtauswahl)],BTT[[#This Row],[Verwendete Transaktion (Pflichtauswahl)]],BTT[Verantwortliches TP
(automatisch)],"&lt;&gt;"&amp;BTT[[#This Row],[Verantwortliches TP
(automatisch)]])&gt;0,"Transaktion mehrfach","okay"),"")</f>
        <v/>
      </c>
      <c r="AR3085">
        <f>IFERROR(IF(COUNTIFS(BTT[Verwendete Transaktion (Pflichtauswahl)],BTT[[#This Row],[Verwendete Transaktion (Pflichtauswahl)]],BTT[Verantwortliches TP
(automatisch)],"&lt;&gt;"&amp;VLOOKUP(aktives_Teilprojekt,Teilprojekte[[Teilprojekte]:[Kürzel]],2,FALSE))&gt;0,"Transaktion mehrfach","okay"),"")</f>
        <v/>
      </c>
      <c r="AS3085" t="inlineStr">
        <is>
          <t>FI3056</t>
        </is>
      </c>
    </row>
    <row r="3086">
      <c r="A3086">
        <f>IFERROR(IF(BTT[[#This Row],[Lfd Nr. 
(aus konsolidierter Datei)]]&lt;&gt;"",BTT[[#This Row],[Lfd Nr. 
(aus konsolidierter Datei)]],VLOOKUP(aktives_Teilprojekt,Teilprojekte[[Teilprojekte]:[Kürzel]],2,FALSE)&amp;ROW(BTT[[#This Row],[Lfd Nr.
(automatisch)]])-2),"")</f>
        <v/>
      </c>
      <c r="B3086" t="inlineStr">
        <is>
          <t>Stammdaten pflegen</t>
        </is>
      </c>
      <c r="D3086" t="inlineStr">
        <is>
          <t>Statistische Kennzahlen anlegen</t>
        </is>
      </c>
      <c r="E3086">
        <f>IFERROR(IF(NOT(BTT[[#This Row],[Manuelle Änderung des Verantwortliches TP
(Auswahl - bei Bedarf)]]=""),BTT[[#This Row],[Manuelle Änderung des Verantwortliches TP
(Auswahl - bei Bedarf)]],VLOOKUP(BTT[[#This Row],[Hauptprozess
(Pflichtauswahl)]],Hauptprozesse[],3,FALSE)),"")</f>
        <v/>
      </c>
      <c r="F3086" t="inlineStr">
        <is>
          <t>FI</t>
        </is>
      </c>
      <c r="G3086" t="inlineStr">
        <is>
          <t>OE</t>
        </is>
      </c>
      <c r="H3086" t="inlineStr">
        <is>
          <t>CO-OM</t>
        </is>
      </c>
      <c r="I3086" t="inlineStr">
        <is>
          <t>KK01</t>
        </is>
      </c>
      <c r="J3086">
        <f>IFERROR(VLOOKUP(BTT[[#This Row],[Verwendete Transaktion (Pflichtauswahl)]],Transaktionen[[Transaktionen]:[Langtext]],2,FALSE),"")</f>
        <v/>
      </c>
      <c r="V3086">
        <f>IFERROR(VLOOKUP(BTT[[#This Row],[Verwendetes Formular
(Auswahl falls relevant)]],Formulare[[Formularbezeichnung]:[Formularname (technisch)]],2,FALSE),"")</f>
        <v/>
      </c>
      <c r="AK3086">
        <f>IF(BTT[[#This Row],[Subprozess
(optionale Auswahl)]]="","okay",IF(VLOOKUP(BTT[[#This Row],[Subprozess
(optionale Auswahl)]],BPML[[Subprozess]:[Zugeordneter Hauptprozess]],3,FALSE)=BTT[[#This Row],[Hauptprozess
(Pflichtauswahl)]],"okay","falscher Subprozess"))</f>
        <v/>
      </c>
      <c r="AL3086">
        <f>IF(aktives_Teilprojekt="Master","",IF(BTT[[#This Row],[Verantwortliches TP
(automatisch)]]=VLOOKUP(aktives_Teilprojekt,Teilprojekte[[Teilprojekte]:[Kürzel]],2,FALSE),"okay","Hauptprozess anderes TP"))</f>
        <v/>
      </c>
      <c r="AM30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6">
        <f>IFERROR(IF(BTT[[#This Row],[SAP-Modul
(Pflichtauswahl)]]&lt;&gt;VLOOKUP(BTT[[#This Row],[Verwendete Transaktion (Pflichtauswahl)]],Transaktionen[[Transaktionen]:[Modul]],3,FALSE),"Modul anders","okay"),"")</f>
        <v/>
      </c>
      <c r="AP3086">
        <f>IFERROR(IF(COUNTIFS(BTT[Verwendete Transaktion (Pflichtauswahl)],BTT[[#This Row],[Verwendete Transaktion (Pflichtauswahl)]],BTT[SAP-Modul
(Pflichtauswahl)],"&lt;&gt;"&amp;BTT[[#This Row],[SAP-Modul
(Pflichtauswahl)]])&gt;0,"Modul anders","okay"),"")</f>
        <v/>
      </c>
      <c r="AQ3086">
        <f>IFERROR(IF(COUNTIFS(BTT[Verwendete Transaktion (Pflichtauswahl)],BTT[[#This Row],[Verwendete Transaktion (Pflichtauswahl)]],BTT[Verantwortliches TP
(automatisch)],"&lt;&gt;"&amp;BTT[[#This Row],[Verantwortliches TP
(automatisch)]])&gt;0,"Transaktion mehrfach","okay"),"")</f>
        <v/>
      </c>
      <c r="AR3086">
        <f>IFERROR(IF(COUNTIFS(BTT[Verwendete Transaktion (Pflichtauswahl)],BTT[[#This Row],[Verwendete Transaktion (Pflichtauswahl)]],BTT[Verantwortliches TP
(automatisch)],"&lt;&gt;"&amp;VLOOKUP(aktives_Teilprojekt,Teilprojekte[[Teilprojekte]:[Kürzel]],2,FALSE))&gt;0,"Transaktion mehrfach","okay"),"")</f>
        <v/>
      </c>
      <c r="AS3086" t="inlineStr">
        <is>
          <t>FI3057</t>
        </is>
      </c>
    </row>
    <row r="3087">
      <c r="A3087">
        <f>IFERROR(IF(BTT[[#This Row],[Lfd Nr. 
(aus konsolidierter Datei)]]&lt;&gt;"",BTT[[#This Row],[Lfd Nr. 
(aus konsolidierter Datei)]],VLOOKUP(aktives_Teilprojekt,Teilprojekte[[Teilprojekte]:[Kürzel]],2,FALSE)&amp;ROW(BTT[[#This Row],[Lfd Nr.
(automatisch)]])-2),"")</f>
        <v/>
      </c>
      <c r="B3087" t="inlineStr">
        <is>
          <t>Stammdaten pflegen</t>
        </is>
      </c>
      <c r="D3087" t="inlineStr">
        <is>
          <t>Statistische Kennzahlen ändern</t>
        </is>
      </c>
      <c r="E3087">
        <f>IFERROR(IF(NOT(BTT[[#This Row],[Manuelle Änderung des Verantwortliches TP
(Auswahl - bei Bedarf)]]=""),BTT[[#This Row],[Manuelle Änderung des Verantwortliches TP
(Auswahl - bei Bedarf)]],VLOOKUP(BTT[[#This Row],[Hauptprozess
(Pflichtauswahl)]],Hauptprozesse[],3,FALSE)),"")</f>
        <v/>
      </c>
      <c r="F3087" t="inlineStr">
        <is>
          <t>FI</t>
        </is>
      </c>
      <c r="G3087" t="inlineStr">
        <is>
          <t>OE</t>
        </is>
      </c>
      <c r="H3087" t="inlineStr">
        <is>
          <t>CO-OM</t>
        </is>
      </c>
      <c r="I3087" t="inlineStr">
        <is>
          <t>KK02</t>
        </is>
      </c>
      <c r="J3087">
        <f>IFERROR(VLOOKUP(BTT[[#This Row],[Verwendete Transaktion (Pflichtauswahl)]],Transaktionen[[Transaktionen]:[Langtext]],2,FALSE),"")</f>
        <v/>
      </c>
      <c r="V3087">
        <f>IFERROR(VLOOKUP(BTT[[#This Row],[Verwendetes Formular
(Auswahl falls relevant)]],Formulare[[Formularbezeichnung]:[Formularname (technisch)]],2,FALSE),"")</f>
        <v/>
      </c>
      <c r="AK3087">
        <f>IF(BTT[[#This Row],[Subprozess
(optionale Auswahl)]]="","okay",IF(VLOOKUP(BTT[[#This Row],[Subprozess
(optionale Auswahl)]],BPML[[Subprozess]:[Zugeordneter Hauptprozess]],3,FALSE)=BTT[[#This Row],[Hauptprozess
(Pflichtauswahl)]],"okay","falscher Subprozess"))</f>
        <v/>
      </c>
      <c r="AL3087">
        <f>IF(aktives_Teilprojekt="Master","",IF(BTT[[#This Row],[Verantwortliches TP
(automatisch)]]=VLOOKUP(aktives_Teilprojekt,Teilprojekte[[Teilprojekte]:[Kürzel]],2,FALSE),"okay","Hauptprozess anderes TP"))</f>
        <v/>
      </c>
      <c r="AM30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7">
        <f>IFERROR(IF(BTT[[#This Row],[SAP-Modul
(Pflichtauswahl)]]&lt;&gt;VLOOKUP(BTT[[#This Row],[Verwendete Transaktion (Pflichtauswahl)]],Transaktionen[[Transaktionen]:[Modul]],3,FALSE),"Modul anders","okay"),"")</f>
        <v/>
      </c>
      <c r="AP3087">
        <f>IFERROR(IF(COUNTIFS(BTT[Verwendete Transaktion (Pflichtauswahl)],BTT[[#This Row],[Verwendete Transaktion (Pflichtauswahl)]],BTT[SAP-Modul
(Pflichtauswahl)],"&lt;&gt;"&amp;BTT[[#This Row],[SAP-Modul
(Pflichtauswahl)]])&gt;0,"Modul anders","okay"),"")</f>
        <v/>
      </c>
      <c r="AQ3087">
        <f>IFERROR(IF(COUNTIFS(BTT[Verwendete Transaktion (Pflichtauswahl)],BTT[[#This Row],[Verwendete Transaktion (Pflichtauswahl)]],BTT[Verantwortliches TP
(automatisch)],"&lt;&gt;"&amp;BTT[[#This Row],[Verantwortliches TP
(automatisch)]])&gt;0,"Transaktion mehrfach","okay"),"")</f>
        <v/>
      </c>
      <c r="AR3087">
        <f>IFERROR(IF(COUNTIFS(BTT[Verwendete Transaktion (Pflichtauswahl)],BTT[[#This Row],[Verwendete Transaktion (Pflichtauswahl)]],BTT[Verantwortliches TP
(automatisch)],"&lt;&gt;"&amp;VLOOKUP(aktives_Teilprojekt,Teilprojekte[[Teilprojekte]:[Kürzel]],2,FALSE))&gt;0,"Transaktion mehrfach","okay"),"")</f>
        <v/>
      </c>
      <c r="AS3087" t="inlineStr">
        <is>
          <t>FI3058</t>
        </is>
      </c>
    </row>
    <row r="3088">
      <c r="A3088">
        <f>IFERROR(IF(BTT[[#This Row],[Lfd Nr. 
(aus konsolidierter Datei)]]&lt;&gt;"",BTT[[#This Row],[Lfd Nr. 
(aus konsolidierter Datei)]],VLOOKUP(aktives_Teilprojekt,Teilprojekte[[Teilprojekte]:[Kürzel]],2,FALSE)&amp;ROW(BTT[[#This Row],[Lfd Nr.
(automatisch)]])-2),"")</f>
        <v/>
      </c>
      <c r="B3088" t="inlineStr">
        <is>
          <t>Stammdaten pflegen</t>
        </is>
      </c>
      <c r="D3088" t="inlineStr">
        <is>
          <t>Statistische Kennzahlen anzeigen</t>
        </is>
      </c>
      <c r="E3088">
        <f>IFERROR(IF(NOT(BTT[[#This Row],[Manuelle Änderung des Verantwortliches TP
(Auswahl - bei Bedarf)]]=""),BTT[[#This Row],[Manuelle Änderung des Verantwortliches TP
(Auswahl - bei Bedarf)]],VLOOKUP(BTT[[#This Row],[Hauptprozess
(Pflichtauswahl)]],Hauptprozesse[],3,FALSE)),"")</f>
        <v/>
      </c>
      <c r="F3088" t="inlineStr">
        <is>
          <t>FI</t>
        </is>
      </c>
      <c r="G3088" t="inlineStr">
        <is>
          <t>OE</t>
        </is>
      </c>
      <c r="H3088" t="inlineStr">
        <is>
          <t>CO-OM</t>
        </is>
      </c>
      <c r="I3088" t="inlineStr">
        <is>
          <t>KK03</t>
        </is>
      </c>
      <c r="J3088">
        <f>IFERROR(VLOOKUP(BTT[[#This Row],[Verwendete Transaktion (Pflichtauswahl)]],Transaktionen[[Transaktionen]:[Langtext]],2,FALSE),"")</f>
        <v/>
      </c>
      <c r="V3088">
        <f>IFERROR(VLOOKUP(BTT[[#This Row],[Verwendetes Formular
(Auswahl falls relevant)]],Formulare[[Formularbezeichnung]:[Formularname (technisch)]],2,FALSE),"")</f>
        <v/>
      </c>
      <c r="AK3088">
        <f>IF(BTT[[#This Row],[Subprozess
(optionale Auswahl)]]="","okay",IF(VLOOKUP(BTT[[#This Row],[Subprozess
(optionale Auswahl)]],BPML[[Subprozess]:[Zugeordneter Hauptprozess]],3,FALSE)=BTT[[#This Row],[Hauptprozess
(Pflichtauswahl)]],"okay","falscher Subprozess"))</f>
        <v/>
      </c>
      <c r="AL3088">
        <f>IF(aktives_Teilprojekt="Master","",IF(BTT[[#This Row],[Verantwortliches TP
(automatisch)]]=VLOOKUP(aktives_Teilprojekt,Teilprojekte[[Teilprojekte]:[Kürzel]],2,FALSE),"okay","Hauptprozess anderes TP"))</f>
        <v/>
      </c>
      <c r="AM30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8">
        <f>IFERROR(IF(BTT[[#This Row],[SAP-Modul
(Pflichtauswahl)]]&lt;&gt;VLOOKUP(BTT[[#This Row],[Verwendete Transaktion (Pflichtauswahl)]],Transaktionen[[Transaktionen]:[Modul]],3,FALSE),"Modul anders","okay"),"")</f>
        <v/>
      </c>
      <c r="AP3088">
        <f>IFERROR(IF(COUNTIFS(BTT[Verwendete Transaktion (Pflichtauswahl)],BTT[[#This Row],[Verwendete Transaktion (Pflichtauswahl)]],BTT[SAP-Modul
(Pflichtauswahl)],"&lt;&gt;"&amp;BTT[[#This Row],[SAP-Modul
(Pflichtauswahl)]])&gt;0,"Modul anders","okay"),"")</f>
        <v/>
      </c>
      <c r="AQ3088">
        <f>IFERROR(IF(COUNTIFS(BTT[Verwendete Transaktion (Pflichtauswahl)],BTT[[#This Row],[Verwendete Transaktion (Pflichtauswahl)]],BTT[Verantwortliches TP
(automatisch)],"&lt;&gt;"&amp;BTT[[#This Row],[Verantwortliches TP
(automatisch)]])&gt;0,"Transaktion mehrfach","okay"),"")</f>
        <v/>
      </c>
      <c r="AR3088">
        <f>IFERROR(IF(COUNTIFS(BTT[Verwendete Transaktion (Pflichtauswahl)],BTT[[#This Row],[Verwendete Transaktion (Pflichtauswahl)]],BTT[Verantwortliches TP
(automatisch)],"&lt;&gt;"&amp;VLOOKUP(aktives_Teilprojekt,Teilprojekte[[Teilprojekte]:[Kürzel]],2,FALSE))&gt;0,"Transaktion mehrfach","okay"),"")</f>
        <v/>
      </c>
      <c r="AS3088" t="inlineStr">
        <is>
          <t>FI3059</t>
        </is>
      </c>
    </row>
    <row r="3089">
      <c r="A3089">
        <f>IFERROR(IF(BTT[[#This Row],[Lfd Nr. 
(aus konsolidierter Datei)]]&lt;&gt;"",BTT[[#This Row],[Lfd Nr. 
(aus konsolidierter Datei)]],VLOOKUP(aktives_Teilprojekt,Teilprojekte[[Teilprojekte]:[Kürzel]],2,FALSE)&amp;ROW(BTT[[#This Row],[Lfd Nr.
(automatisch)]])-2),"")</f>
        <v/>
      </c>
      <c r="B3089" t="inlineStr">
        <is>
          <t>Stammdaten pflegen</t>
        </is>
      </c>
      <c r="D3089" t="inlineStr">
        <is>
          <t>Stat. Kennzahlen: Stammdatenbericht</t>
        </is>
      </c>
      <c r="E3089">
        <f>IFERROR(IF(NOT(BTT[[#This Row],[Manuelle Änderung des Verantwortliches TP
(Auswahl - bei Bedarf)]]=""),BTT[[#This Row],[Manuelle Änderung des Verantwortliches TP
(Auswahl - bei Bedarf)]],VLOOKUP(BTT[[#This Row],[Hauptprozess
(Pflichtauswahl)]],Hauptprozesse[],3,FALSE)),"")</f>
        <v/>
      </c>
      <c r="F3089" t="inlineStr">
        <is>
          <t>FI</t>
        </is>
      </c>
      <c r="G3089" t="inlineStr">
        <is>
          <t>OE</t>
        </is>
      </c>
      <c r="H3089" t="inlineStr">
        <is>
          <t>CO-OM</t>
        </is>
      </c>
      <c r="I3089" t="inlineStr">
        <is>
          <t>KK04</t>
        </is>
      </c>
      <c r="J3089">
        <f>IFERROR(VLOOKUP(BTT[[#This Row],[Verwendete Transaktion (Pflichtauswahl)]],Transaktionen[[Transaktionen]:[Langtext]],2,FALSE),"")</f>
        <v/>
      </c>
      <c r="V3089">
        <f>IFERROR(VLOOKUP(BTT[[#This Row],[Verwendetes Formular
(Auswahl falls relevant)]],Formulare[[Formularbezeichnung]:[Formularname (technisch)]],2,FALSE),"")</f>
        <v/>
      </c>
      <c r="AK3089">
        <f>IF(BTT[[#This Row],[Subprozess
(optionale Auswahl)]]="","okay",IF(VLOOKUP(BTT[[#This Row],[Subprozess
(optionale Auswahl)]],BPML[[Subprozess]:[Zugeordneter Hauptprozess]],3,FALSE)=BTT[[#This Row],[Hauptprozess
(Pflichtauswahl)]],"okay","falscher Subprozess"))</f>
        <v/>
      </c>
      <c r="AL3089">
        <f>IF(aktives_Teilprojekt="Master","",IF(BTT[[#This Row],[Verantwortliches TP
(automatisch)]]=VLOOKUP(aktives_Teilprojekt,Teilprojekte[[Teilprojekte]:[Kürzel]],2,FALSE),"okay","Hauptprozess anderes TP"))</f>
        <v/>
      </c>
      <c r="AM30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89">
        <f>IFERROR(IF(BTT[[#This Row],[SAP-Modul
(Pflichtauswahl)]]&lt;&gt;VLOOKUP(BTT[[#This Row],[Verwendete Transaktion (Pflichtauswahl)]],Transaktionen[[Transaktionen]:[Modul]],3,FALSE),"Modul anders","okay"),"")</f>
        <v/>
      </c>
      <c r="AP3089">
        <f>IFERROR(IF(COUNTIFS(BTT[Verwendete Transaktion (Pflichtauswahl)],BTT[[#This Row],[Verwendete Transaktion (Pflichtauswahl)]],BTT[SAP-Modul
(Pflichtauswahl)],"&lt;&gt;"&amp;BTT[[#This Row],[SAP-Modul
(Pflichtauswahl)]])&gt;0,"Modul anders","okay"),"")</f>
        <v/>
      </c>
      <c r="AQ3089">
        <f>IFERROR(IF(COUNTIFS(BTT[Verwendete Transaktion (Pflichtauswahl)],BTT[[#This Row],[Verwendete Transaktion (Pflichtauswahl)]],BTT[Verantwortliches TP
(automatisch)],"&lt;&gt;"&amp;BTT[[#This Row],[Verantwortliches TP
(automatisch)]])&gt;0,"Transaktion mehrfach","okay"),"")</f>
        <v/>
      </c>
      <c r="AR3089">
        <f>IFERROR(IF(COUNTIFS(BTT[Verwendete Transaktion (Pflichtauswahl)],BTT[[#This Row],[Verwendete Transaktion (Pflichtauswahl)]],BTT[Verantwortliches TP
(automatisch)],"&lt;&gt;"&amp;VLOOKUP(aktives_Teilprojekt,Teilprojekte[[Teilprojekte]:[Kürzel]],2,FALSE))&gt;0,"Transaktion mehrfach","okay"),"")</f>
        <v/>
      </c>
      <c r="AS3089" t="inlineStr">
        <is>
          <t>FI3060</t>
        </is>
      </c>
    </row>
    <row r="3090">
      <c r="A3090">
        <f>IFERROR(IF(BTT[[#This Row],[Lfd Nr. 
(aus konsolidierter Datei)]]&lt;&gt;"",BTT[[#This Row],[Lfd Nr. 
(aus konsolidierter Datei)]],VLOOKUP(aktives_Teilprojekt,Teilprojekte[[Teilprojekte]:[Kürzel]],2,FALSE)&amp;ROW(BTT[[#This Row],[Lfd Nr.
(automatisch)]])-2),"")</f>
        <v/>
      </c>
      <c r="B3090" t="inlineStr">
        <is>
          <t>Stammdaten pflegen</t>
        </is>
      </c>
      <c r="D3090" t="inlineStr">
        <is>
          <t>Leistungsart ändern</t>
        </is>
      </c>
      <c r="E3090">
        <f>IFERROR(IF(NOT(BTT[[#This Row],[Manuelle Änderung des Verantwortliches TP
(Auswahl - bei Bedarf)]]=""),BTT[[#This Row],[Manuelle Änderung des Verantwortliches TP
(Auswahl - bei Bedarf)]],VLOOKUP(BTT[[#This Row],[Hauptprozess
(Pflichtauswahl)]],Hauptprozesse[],3,FALSE)),"")</f>
        <v/>
      </c>
      <c r="F3090" t="inlineStr">
        <is>
          <t>FI</t>
        </is>
      </c>
      <c r="G3090" t="inlineStr">
        <is>
          <t>OE</t>
        </is>
      </c>
      <c r="H3090" t="inlineStr">
        <is>
          <t>CO-OM</t>
        </is>
      </c>
      <c r="I3090" t="inlineStr">
        <is>
          <t>KL02</t>
        </is>
      </c>
      <c r="J3090">
        <f>IFERROR(VLOOKUP(BTT[[#This Row],[Verwendete Transaktion (Pflichtauswahl)]],Transaktionen[[Transaktionen]:[Langtext]],2,FALSE),"")</f>
        <v/>
      </c>
      <c r="V3090">
        <f>IFERROR(VLOOKUP(BTT[[#This Row],[Verwendetes Formular
(Auswahl falls relevant)]],Formulare[[Formularbezeichnung]:[Formularname (technisch)]],2,FALSE),"")</f>
        <v/>
      </c>
      <c r="AK3090">
        <f>IF(BTT[[#This Row],[Subprozess
(optionale Auswahl)]]="","okay",IF(VLOOKUP(BTT[[#This Row],[Subprozess
(optionale Auswahl)]],BPML[[Subprozess]:[Zugeordneter Hauptprozess]],3,FALSE)=BTT[[#This Row],[Hauptprozess
(Pflichtauswahl)]],"okay","falscher Subprozess"))</f>
        <v/>
      </c>
      <c r="AL3090">
        <f>IF(aktives_Teilprojekt="Master","",IF(BTT[[#This Row],[Verantwortliches TP
(automatisch)]]=VLOOKUP(aktives_Teilprojekt,Teilprojekte[[Teilprojekte]:[Kürzel]],2,FALSE),"okay","Hauptprozess anderes TP"))</f>
        <v/>
      </c>
      <c r="AM30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0">
        <f>IFERROR(IF(BTT[[#This Row],[SAP-Modul
(Pflichtauswahl)]]&lt;&gt;VLOOKUP(BTT[[#This Row],[Verwendete Transaktion (Pflichtauswahl)]],Transaktionen[[Transaktionen]:[Modul]],3,FALSE),"Modul anders","okay"),"")</f>
        <v/>
      </c>
      <c r="AP3090">
        <f>IFERROR(IF(COUNTIFS(BTT[Verwendete Transaktion (Pflichtauswahl)],BTT[[#This Row],[Verwendete Transaktion (Pflichtauswahl)]],BTT[SAP-Modul
(Pflichtauswahl)],"&lt;&gt;"&amp;BTT[[#This Row],[SAP-Modul
(Pflichtauswahl)]])&gt;0,"Modul anders","okay"),"")</f>
        <v/>
      </c>
      <c r="AQ3090">
        <f>IFERROR(IF(COUNTIFS(BTT[Verwendete Transaktion (Pflichtauswahl)],BTT[[#This Row],[Verwendete Transaktion (Pflichtauswahl)]],BTT[Verantwortliches TP
(automatisch)],"&lt;&gt;"&amp;BTT[[#This Row],[Verantwortliches TP
(automatisch)]])&gt;0,"Transaktion mehrfach","okay"),"")</f>
        <v/>
      </c>
      <c r="AR3090">
        <f>IFERROR(IF(COUNTIFS(BTT[Verwendete Transaktion (Pflichtauswahl)],BTT[[#This Row],[Verwendete Transaktion (Pflichtauswahl)]],BTT[Verantwortliches TP
(automatisch)],"&lt;&gt;"&amp;VLOOKUP(aktives_Teilprojekt,Teilprojekte[[Teilprojekte]:[Kürzel]],2,FALSE))&gt;0,"Transaktion mehrfach","okay"),"")</f>
        <v/>
      </c>
      <c r="AS3090" t="inlineStr">
        <is>
          <t>FI3061</t>
        </is>
      </c>
    </row>
    <row r="3091">
      <c r="A3091">
        <f>IFERROR(IF(BTT[[#This Row],[Lfd Nr. 
(aus konsolidierter Datei)]]&lt;&gt;"",BTT[[#This Row],[Lfd Nr. 
(aus konsolidierter Datei)]],VLOOKUP(aktives_Teilprojekt,Teilprojekte[[Teilprojekte]:[Kürzel]],2,FALSE)&amp;ROW(BTT[[#This Row],[Lfd Nr.
(automatisch)]])-2),"")</f>
        <v/>
      </c>
      <c r="B3091" t="inlineStr">
        <is>
          <t>Stammdaten pflegen</t>
        </is>
      </c>
      <c r="D3091" t="inlineStr">
        <is>
          <t>Leistungsart anzeigen</t>
        </is>
      </c>
      <c r="E3091">
        <f>IFERROR(IF(NOT(BTT[[#This Row],[Manuelle Änderung des Verantwortliches TP
(Auswahl - bei Bedarf)]]=""),BTT[[#This Row],[Manuelle Änderung des Verantwortliches TP
(Auswahl - bei Bedarf)]],VLOOKUP(BTT[[#This Row],[Hauptprozess
(Pflichtauswahl)]],Hauptprozesse[],3,FALSE)),"")</f>
        <v/>
      </c>
      <c r="F3091" t="inlineStr">
        <is>
          <t>FI</t>
        </is>
      </c>
      <c r="G3091" t="inlineStr">
        <is>
          <t>OE</t>
        </is>
      </c>
      <c r="H3091" t="inlineStr">
        <is>
          <t>CO-OM</t>
        </is>
      </c>
      <c r="I3091" t="inlineStr">
        <is>
          <t>KL03</t>
        </is>
      </c>
      <c r="J3091">
        <f>IFERROR(VLOOKUP(BTT[[#This Row],[Verwendete Transaktion (Pflichtauswahl)]],Transaktionen[[Transaktionen]:[Langtext]],2,FALSE),"")</f>
        <v/>
      </c>
      <c r="V3091">
        <f>IFERROR(VLOOKUP(BTT[[#This Row],[Verwendetes Formular
(Auswahl falls relevant)]],Formulare[[Formularbezeichnung]:[Formularname (technisch)]],2,FALSE),"")</f>
        <v/>
      </c>
      <c r="AK3091">
        <f>IF(BTT[[#This Row],[Subprozess
(optionale Auswahl)]]="","okay",IF(VLOOKUP(BTT[[#This Row],[Subprozess
(optionale Auswahl)]],BPML[[Subprozess]:[Zugeordneter Hauptprozess]],3,FALSE)=BTT[[#This Row],[Hauptprozess
(Pflichtauswahl)]],"okay","falscher Subprozess"))</f>
        <v/>
      </c>
      <c r="AL3091">
        <f>IF(aktives_Teilprojekt="Master","",IF(BTT[[#This Row],[Verantwortliches TP
(automatisch)]]=VLOOKUP(aktives_Teilprojekt,Teilprojekte[[Teilprojekte]:[Kürzel]],2,FALSE),"okay","Hauptprozess anderes TP"))</f>
        <v/>
      </c>
      <c r="AM30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1">
        <f>IFERROR(IF(BTT[[#This Row],[SAP-Modul
(Pflichtauswahl)]]&lt;&gt;VLOOKUP(BTT[[#This Row],[Verwendete Transaktion (Pflichtauswahl)]],Transaktionen[[Transaktionen]:[Modul]],3,FALSE),"Modul anders","okay"),"")</f>
        <v/>
      </c>
      <c r="AP3091">
        <f>IFERROR(IF(COUNTIFS(BTT[Verwendete Transaktion (Pflichtauswahl)],BTT[[#This Row],[Verwendete Transaktion (Pflichtauswahl)]],BTT[SAP-Modul
(Pflichtauswahl)],"&lt;&gt;"&amp;BTT[[#This Row],[SAP-Modul
(Pflichtauswahl)]])&gt;0,"Modul anders","okay"),"")</f>
        <v/>
      </c>
      <c r="AQ3091">
        <f>IFERROR(IF(COUNTIFS(BTT[Verwendete Transaktion (Pflichtauswahl)],BTT[[#This Row],[Verwendete Transaktion (Pflichtauswahl)]],BTT[Verantwortliches TP
(automatisch)],"&lt;&gt;"&amp;BTT[[#This Row],[Verantwortliches TP
(automatisch)]])&gt;0,"Transaktion mehrfach","okay"),"")</f>
        <v/>
      </c>
      <c r="AR3091">
        <f>IFERROR(IF(COUNTIFS(BTT[Verwendete Transaktion (Pflichtauswahl)],BTT[[#This Row],[Verwendete Transaktion (Pflichtauswahl)]],BTT[Verantwortliches TP
(automatisch)],"&lt;&gt;"&amp;VLOOKUP(aktives_Teilprojekt,Teilprojekte[[Teilprojekte]:[Kürzel]],2,FALSE))&gt;0,"Transaktion mehrfach","okay"),"")</f>
        <v/>
      </c>
      <c r="AS3091" t="inlineStr">
        <is>
          <t>FI3062</t>
        </is>
      </c>
    </row>
    <row r="3092">
      <c r="A3092">
        <f>IFERROR(IF(BTT[[#This Row],[Lfd Nr. 
(aus konsolidierter Datei)]]&lt;&gt;"",BTT[[#This Row],[Lfd Nr. 
(aus konsolidierter Datei)]],VLOOKUP(aktives_Teilprojekt,Teilprojekte[[Teilprojekte]:[Kürzel]],2,FALSE)&amp;ROW(BTT[[#This Row],[Lfd Nr.
(automatisch)]])-2),"")</f>
        <v/>
      </c>
      <c r="B3092" t="inlineStr">
        <is>
          <t>Stammdaten pflegen</t>
        </is>
      </c>
      <c r="D3092" t="inlineStr">
        <is>
          <t>Leistungsart löschen</t>
        </is>
      </c>
      <c r="E3092">
        <f>IFERROR(IF(NOT(BTT[[#This Row],[Manuelle Änderung des Verantwortliches TP
(Auswahl - bei Bedarf)]]=""),BTT[[#This Row],[Manuelle Änderung des Verantwortliches TP
(Auswahl - bei Bedarf)]],VLOOKUP(BTT[[#This Row],[Hauptprozess
(Pflichtauswahl)]],Hauptprozesse[],3,FALSE)),"")</f>
        <v/>
      </c>
      <c r="F3092" t="inlineStr">
        <is>
          <t>FI</t>
        </is>
      </c>
      <c r="G3092" t="inlineStr">
        <is>
          <t>OE</t>
        </is>
      </c>
      <c r="H3092" t="inlineStr">
        <is>
          <t>CO-OM</t>
        </is>
      </c>
      <c r="I3092" t="inlineStr">
        <is>
          <t>KL04</t>
        </is>
      </c>
      <c r="J3092">
        <f>IFERROR(VLOOKUP(BTT[[#This Row],[Verwendete Transaktion (Pflichtauswahl)]],Transaktionen[[Transaktionen]:[Langtext]],2,FALSE),"")</f>
        <v/>
      </c>
      <c r="V3092">
        <f>IFERROR(VLOOKUP(BTT[[#This Row],[Verwendetes Formular
(Auswahl falls relevant)]],Formulare[[Formularbezeichnung]:[Formularname (technisch)]],2,FALSE),"")</f>
        <v/>
      </c>
      <c r="AK3092">
        <f>IF(BTT[[#This Row],[Subprozess
(optionale Auswahl)]]="","okay",IF(VLOOKUP(BTT[[#This Row],[Subprozess
(optionale Auswahl)]],BPML[[Subprozess]:[Zugeordneter Hauptprozess]],3,FALSE)=BTT[[#This Row],[Hauptprozess
(Pflichtauswahl)]],"okay","falscher Subprozess"))</f>
        <v/>
      </c>
      <c r="AL3092">
        <f>IF(aktives_Teilprojekt="Master","",IF(BTT[[#This Row],[Verantwortliches TP
(automatisch)]]=VLOOKUP(aktives_Teilprojekt,Teilprojekte[[Teilprojekte]:[Kürzel]],2,FALSE),"okay","Hauptprozess anderes TP"))</f>
        <v/>
      </c>
      <c r="AM30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2">
        <f>IFERROR(IF(BTT[[#This Row],[SAP-Modul
(Pflichtauswahl)]]&lt;&gt;VLOOKUP(BTT[[#This Row],[Verwendete Transaktion (Pflichtauswahl)]],Transaktionen[[Transaktionen]:[Modul]],3,FALSE),"Modul anders","okay"),"")</f>
        <v/>
      </c>
      <c r="AP3092">
        <f>IFERROR(IF(COUNTIFS(BTT[Verwendete Transaktion (Pflichtauswahl)],BTT[[#This Row],[Verwendete Transaktion (Pflichtauswahl)]],BTT[SAP-Modul
(Pflichtauswahl)],"&lt;&gt;"&amp;BTT[[#This Row],[SAP-Modul
(Pflichtauswahl)]])&gt;0,"Modul anders","okay"),"")</f>
        <v/>
      </c>
      <c r="AQ3092">
        <f>IFERROR(IF(COUNTIFS(BTT[Verwendete Transaktion (Pflichtauswahl)],BTT[[#This Row],[Verwendete Transaktion (Pflichtauswahl)]],BTT[Verantwortliches TP
(automatisch)],"&lt;&gt;"&amp;BTT[[#This Row],[Verantwortliches TP
(automatisch)]])&gt;0,"Transaktion mehrfach","okay"),"")</f>
        <v/>
      </c>
      <c r="AR3092">
        <f>IFERROR(IF(COUNTIFS(BTT[Verwendete Transaktion (Pflichtauswahl)],BTT[[#This Row],[Verwendete Transaktion (Pflichtauswahl)]],BTT[Verantwortliches TP
(automatisch)],"&lt;&gt;"&amp;VLOOKUP(aktives_Teilprojekt,Teilprojekte[[Teilprojekte]:[Kürzel]],2,FALSE))&gt;0,"Transaktion mehrfach","okay"),"")</f>
        <v/>
      </c>
      <c r="AS3092" t="inlineStr">
        <is>
          <t>FI3063</t>
        </is>
      </c>
    </row>
    <row r="3093">
      <c r="A3093">
        <f>IFERROR(IF(BTT[[#This Row],[Lfd Nr. 
(aus konsolidierter Datei)]]&lt;&gt;"",BTT[[#This Row],[Lfd Nr. 
(aus konsolidierter Datei)]],VLOOKUP(aktives_Teilprojekt,Teilprojekte[[Teilprojekte]:[Kürzel]],2,FALSE)&amp;ROW(BTT[[#This Row],[Lfd Nr.
(automatisch)]])-2),"")</f>
        <v/>
      </c>
      <c r="B3093" t="inlineStr">
        <is>
          <t>Stammdaten pflegen</t>
        </is>
      </c>
      <c r="D3093" t="inlineStr">
        <is>
          <t>Leistungsart: Änderungen anzeigen</t>
        </is>
      </c>
      <c r="E3093">
        <f>IFERROR(IF(NOT(BTT[[#This Row],[Manuelle Änderung des Verantwortliches TP
(Auswahl - bei Bedarf)]]=""),BTT[[#This Row],[Manuelle Änderung des Verantwortliches TP
(Auswahl - bei Bedarf)]],VLOOKUP(BTT[[#This Row],[Hauptprozess
(Pflichtauswahl)]],Hauptprozesse[],3,FALSE)),"")</f>
        <v/>
      </c>
      <c r="F3093" t="inlineStr">
        <is>
          <t>FI</t>
        </is>
      </c>
      <c r="G3093" t="inlineStr">
        <is>
          <t>OE</t>
        </is>
      </c>
      <c r="H3093" t="inlineStr">
        <is>
          <t>CO-OM</t>
        </is>
      </c>
      <c r="I3093" t="inlineStr">
        <is>
          <t>KL05</t>
        </is>
      </c>
      <c r="J3093">
        <f>IFERROR(VLOOKUP(BTT[[#This Row],[Verwendete Transaktion (Pflichtauswahl)]],Transaktionen[[Transaktionen]:[Langtext]],2,FALSE),"")</f>
        <v/>
      </c>
      <c r="V3093">
        <f>IFERROR(VLOOKUP(BTT[[#This Row],[Verwendetes Formular
(Auswahl falls relevant)]],Formulare[[Formularbezeichnung]:[Formularname (technisch)]],2,FALSE),"")</f>
        <v/>
      </c>
      <c r="AK3093">
        <f>IF(BTT[[#This Row],[Subprozess
(optionale Auswahl)]]="","okay",IF(VLOOKUP(BTT[[#This Row],[Subprozess
(optionale Auswahl)]],BPML[[Subprozess]:[Zugeordneter Hauptprozess]],3,FALSE)=BTT[[#This Row],[Hauptprozess
(Pflichtauswahl)]],"okay","falscher Subprozess"))</f>
        <v/>
      </c>
      <c r="AL3093">
        <f>IF(aktives_Teilprojekt="Master","",IF(BTT[[#This Row],[Verantwortliches TP
(automatisch)]]=VLOOKUP(aktives_Teilprojekt,Teilprojekte[[Teilprojekte]:[Kürzel]],2,FALSE),"okay","Hauptprozess anderes TP"))</f>
        <v/>
      </c>
      <c r="AM30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3">
        <f>IFERROR(IF(BTT[[#This Row],[SAP-Modul
(Pflichtauswahl)]]&lt;&gt;VLOOKUP(BTT[[#This Row],[Verwendete Transaktion (Pflichtauswahl)]],Transaktionen[[Transaktionen]:[Modul]],3,FALSE),"Modul anders","okay"),"")</f>
        <v/>
      </c>
      <c r="AP3093">
        <f>IFERROR(IF(COUNTIFS(BTT[Verwendete Transaktion (Pflichtauswahl)],BTT[[#This Row],[Verwendete Transaktion (Pflichtauswahl)]],BTT[SAP-Modul
(Pflichtauswahl)],"&lt;&gt;"&amp;BTT[[#This Row],[SAP-Modul
(Pflichtauswahl)]])&gt;0,"Modul anders","okay"),"")</f>
        <v/>
      </c>
      <c r="AQ3093">
        <f>IFERROR(IF(COUNTIFS(BTT[Verwendete Transaktion (Pflichtauswahl)],BTT[[#This Row],[Verwendete Transaktion (Pflichtauswahl)]],BTT[Verantwortliches TP
(automatisch)],"&lt;&gt;"&amp;BTT[[#This Row],[Verantwortliches TP
(automatisch)]])&gt;0,"Transaktion mehrfach","okay"),"")</f>
        <v/>
      </c>
      <c r="AR3093">
        <f>IFERROR(IF(COUNTIFS(BTT[Verwendete Transaktion (Pflichtauswahl)],BTT[[#This Row],[Verwendete Transaktion (Pflichtauswahl)]],BTT[Verantwortliches TP
(automatisch)],"&lt;&gt;"&amp;VLOOKUP(aktives_Teilprojekt,Teilprojekte[[Teilprojekte]:[Kürzel]],2,FALSE))&gt;0,"Transaktion mehrfach","okay"),"")</f>
        <v/>
      </c>
      <c r="AS3093" t="inlineStr">
        <is>
          <t>FI3064</t>
        </is>
      </c>
    </row>
    <row r="3094">
      <c r="A3094">
        <f>IFERROR(IF(BTT[[#This Row],[Lfd Nr. 
(aus konsolidierter Datei)]]&lt;&gt;"",BTT[[#This Row],[Lfd Nr. 
(aus konsolidierter Datei)]],VLOOKUP(aktives_Teilprojekt,Teilprojekte[[Teilprojekte]:[Kürzel]],2,FALSE)&amp;ROW(BTT[[#This Row],[Lfd Nr.
(automatisch)]])-2),"")</f>
        <v/>
      </c>
      <c r="B3094" t="inlineStr">
        <is>
          <t>Stammdaten pflegen</t>
        </is>
      </c>
      <c r="D3094" t="inlineStr">
        <is>
          <t>Leistungsarten:Stammdatenbericht</t>
        </is>
      </c>
      <c r="E3094">
        <f>IFERROR(IF(NOT(BTT[[#This Row],[Manuelle Änderung des Verantwortliches TP
(Auswahl - bei Bedarf)]]=""),BTT[[#This Row],[Manuelle Änderung des Verantwortliches TP
(Auswahl - bei Bedarf)]],VLOOKUP(BTT[[#This Row],[Hauptprozess
(Pflichtauswahl)]],Hauptprozesse[],3,FALSE)),"")</f>
        <v/>
      </c>
      <c r="F3094" t="inlineStr">
        <is>
          <t>FI</t>
        </is>
      </c>
      <c r="G3094" t="inlineStr">
        <is>
          <t>OE</t>
        </is>
      </c>
      <c r="H3094" t="inlineStr">
        <is>
          <t>CO-OM</t>
        </is>
      </c>
      <c r="I3094" t="inlineStr">
        <is>
          <t>KL13</t>
        </is>
      </c>
      <c r="J3094">
        <f>IFERROR(VLOOKUP(BTT[[#This Row],[Verwendete Transaktion (Pflichtauswahl)]],Transaktionen[[Transaktionen]:[Langtext]],2,FALSE),"")</f>
        <v/>
      </c>
      <c r="V3094">
        <f>IFERROR(VLOOKUP(BTT[[#This Row],[Verwendetes Formular
(Auswahl falls relevant)]],Formulare[[Formularbezeichnung]:[Formularname (technisch)]],2,FALSE),"")</f>
        <v/>
      </c>
      <c r="AK3094">
        <f>IF(BTT[[#This Row],[Subprozess
(optionale Auswahl)]]="","okay",IF(VLOOKUP(BTT[[#This Row],[Subprozess
(optionale Auswahl)]],BPML[[Subprozess]:[Zugeordneter Hauptprozess]],3,FALSE)=BTT[[#This Row],[Hauptprozess
(Pflichtauswahl)]],"okay","falscher Subprozess"))</f>
        <v/>
      </c>
      <c r="AL3094">
        <f>IF(aktives_Teilprojekt="Master","",IF(BTT[[#This Row],[Verantwortliches TP
(automatisch)]]=VLOOKUP(aktives_Teilprojekt,Teilprojekte[[Teilprojekte]:[Kürzel]],2,FALSE),"okay","Hauptprozess anderes TP"))</f>
        <v/>
      </c>
      <c r="AM30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4">
        <f>IFERROR(IF(BTT[[#This Row],[SAP-Modul
(Pflichtauswahl)]]&lt;&gt;VLOOKUP(BTT[[#This Row],[Verwendete Transaktion (Pflichtauswahl)]],Transaktionen[[Transaktionen]:[Modul]],3,FALSE),"Modul anders","okay"),"")</f>
        <v/>
      </c>
      <c r="AP3094">
        <f>IFERROR(IF(COUNTIFS(BTT[Verwendete Transaktion (Pflichtauswahl)],BTT[[#This Row],[Verwendete Transaktion (Pflichtauswahl)]],BTT[SAP-Modul
(Pflichtauswahl)],"&lt;&gt;"&amp;BTT[[#This Row],[SAP-Modul
(Pflichtauswahl)]])&gt;0,"Modul anders","okay"),"")</f>
        <v/>
      </c>
      <c r="AQ3094">
        <f>IFERROR(IF(COUNTIFS(BTT[Verwendete Transaktion (Pflichtauswahl)],BTT[[#This Row],[Verwendete Transaktion (Pflichtauswahl)]],BTT[Verantwortliches TP
(automatisch)],"&lt;&gt;"&amp;BTT[[#This Row],[Verantwortliches TP
(automatisch)]])&gt;0,"Transaktion mehrfach","okay"),"")</f>
        <v/>
      </c>
      <c r="AR3094">
        <f>IFERROR(IF(COUNTIFS(BTT[Verwendete Transaktion (Pflichtauswahl)],BTT[[#This Row],[Verwendete Transaktion (Pflichtauswahl)]],BTT[Verantwortliches TP
(automatisch)],"&lt;&gt;"&amp;VLOOKUP(aktives_Teilprojekt,Teilprojekte[[Teilprojekte]:[Kürzel]],2,FALSE))&gt;0,"Transaktion mehrfach","okay"),"")</f>
        <v/>
      </c>
      <c r="AS3094" t="inlineStr">
        <is>
          <t>FI3065</t>
        </is>
      </c>
    </row>
    <row r="3095">
      <c r="A3095">
        <f>IFERROR(IF(BTT[[#This Row],[Lfd Nr. 
(aus konsolidierter Datei)]]&lt;&gt;"",BTT[[#This Row],[Lfd Nr. 
(aus konsolidierter Datei)]],VLOOKUP(aktives_Teilprojekt,Teilprojekte[[Teilprojekte]:[Kürzel]],2,FALSE)&amp;ROW(BTT[[#This Row],[Lfd Nr.
(automatisch)]])-2),"")</f>
        <v/>
      </c>
      <c r="B3095" t="inlineStr">
        <is>
          <t>Stammdaten pflegen</t>
        </is>
      </c>
      <c r="D3095" t="inlineStr">
        <is>
          <t>Leistungsarten löschen</t>
        </is>
      </c>
      <c r="E3095">
        <f>IFERROR(IF(NOT(BTT[[#This Row],[Manuelle Änderung des Verantwortliches TP
(Auswahl - bei Bedarf)]]=""),BTT[[#This Row],[Manuelle Änderung des Verantwortliches TP
(Auswahl - bei Bedarf)]],VLOOKUP(BTT[[#This Row],[Hauptprozess
(Pflichtauswahl)]],Hauptprozesse[],3,FALSE)),"")</f>
        <v/>
      </c>
      <c r="F3095" t="inlineStr">
        <is>
          <t>FI</t>
        </is>
      </c>
      <c r="G3095" t="inlineStr">
        <is>
          <t>OE</t>
        </is>
      </c>
      <c r="H3095" t="inlineStr">
        <is>
          <t>CO-OM</t>
        </is>
      </c>
      <c r="I3095" t="inlineStr">
        <is>
          <t>KL14</t>
        </is>
      </c>
      <c r="J3095">
        <f>IFERROR(VLOOKUP(BTT[[#This Row],[Verwendete Transaktion (Pflichtauswahl)]],Transaktionen[[Transaktionen]:[Langtext]],2,FALSE),"")</f>
        <v/>
      </c>
      <c r="V3095">
        <f>IFERROR(VLOOKUP(BTT[[#This Row],[Verwendetes Formular
(Auswahl falls relevant)]],Formulare[[Formularbezeichnung]:[Formularname (technisch)]],2,FALSE),"")</f>
        <v/>
      </c>
      <c r="AK3095">
        <f>IF(BTT[[#This Row],[Subprozess
(optionale Auswahl)]]="","okay",IF(VLOOKUP(BTT[[#This Row],[Subprozess
(optionale Auswahl)]],BPML[[Subprozess]:[Zugeordneter Hauptprozess]],3,FALSE)=BTT[[#This Row],[Hauptprozess
(Pflichtauswahl)]],"okay","falscher Subprozess"))</f>
        <v/>
      </c>
      <c r="AL3095">
        <f>IF(aktives_Teilprojekt="Master","",IF(BTT[[#This Row],[Verantwortliches TP
(automatisch)]]=VLOOKUP(aktives_Teilprojekt,Teilprojekte[[Teilprojekte]:[Kürzel]],2,FALSE),"okay","Hauptprozess anderes TP"))</f>
        <v/>
      </c>
      <c r="AM30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5">
        <f>IFERROR(IF(BTT[[#This Row],[SAP-Modul
(Pflichtauswahl)]]&lt;&gt;VLOOKUP(BTT[[#This Row],[Verwendete Transaktion (Pflichtauswahl)]],Transaktionen[[Transaktionen]:[Modul]],3,FALSE),"Modul anders","okay"),"")</f>
        <v/>
      </c>
      <c r="AP3095">
        <f>IFERROR(IF(COUNTIFS(BTT[Verwendete Transaktion (Pflichtauswahl)],BTT[[#This Row],[Verwendete Transaktion (Pflichtauswahl)]],BTT[SAP-Modul
(Pflichtauswahl)],"&lt;&gt;"&amp;BTT[[#This Row],[SAP-Modul
(Pflichtauswahl)]])&gt;0,"Modul anders","okay"),"")</f>
        <v/>
      </c>
      <c r="AQ3095">
        <f>IFERROR(IF(COUNTIFS(BTT[Verwendete Transaktion (Pflichtauswahl)],BTT[[#This Row],[Verwendete Transaktion (Pflichtauswahl)]],BTT[Verantwortliches TP
(automatisch)],"&lt;&gt;"&amp;BTT[[#This Row],[Verantwortliches TP
(automatisch)]])&gt;0,"Transaktion mehrfach","okay"),"")</f>
        <v/>
      </c>
      <c r="AR3095">
        <f>IFERROR(IF(COUNTIFS(BTT[Verwendete Transaktion (Pflichtauswahl)],BTT[[#This Row],[Verwendete Transaktion (Pflichtauswahl)]],BTT[Verantwortliches TP
(automatisch)],"&lt;&gt;"&amp;VLOOKUP(aktives_Teilprojekt,Teilprojekte[[Teilprojekte]:[Kürzel]],2,FALSE))&gt;0,"Transaktion mehrfach","okay"),"")</f>
        <v/>
      </c>
      <c r="AS3095" t="inlineStr">
        <is>
          <t>FI3066</t>
        </is>
      </c>
    </row>
    <row r="3096">
      <c r="A3096">
        <f>IFERROR(IF(BTT[[#This Row],[Lfd Nr. 
(aus konsolidierter Datei)]]&lt;&gt;"",BTT[[#This Row],[Lfd Nr. 
(aus konsolidierter Datei)]],VLOOKUP(aktives_Teilprojekt,Teilprojekte[[Teilprojekte]:[Kürzel]],2,FALSE)&amp;ROW(BTT[[#This Row],[Lfd Nr.
(automatisch)]])-2),"")</f>
        <v/>
      </c>
      <c r="B3096" t="inlineStr">
        <is>
          <t>Stammdaten pflegen</t>
        </is>
      </c>
      <c r="D3096" t="inlineStr">
        <is>
          <t>Leistungsartengruppe anlegen</t>
        </is>
      </c>
      <c r="E3096">
        <f>IFERROR(IF(NOT(BTT[[#This Row],[Manuelle Änderung des Verantwortliches TP
(Auswahl - bei Bedarf)]]=""),BTT[[#This Row],[Manuelle Änderung des Verantwortliches TP
(Auswahl - bei Bedarf)]],VLOOKUP(BTT[[#This Row],[Hauptprozess
(Pflichtauswahl)]],Hauptprozesse[],3,FALSE)),"")</f>
        <v/>
      </c>
      <c r="F3096" t="inlineStr">
        <is>
          <t>FI</t>
        </is>
      </c>
      <c r="G3096" t="inlineStr">
        <is>
          <t>OE</t>
        </is>
      </c>
      <c r="H3096" t="inlineStr">
        <is>
          <t>CO-OM</t>
        </is>
      </c>
      <c r="I3096" t="inlineStr">
        <is>
          <t>KLH1</t>
        </is>
      </c>
      <c r="J3096">
        <f>IFERROR(VLOOKUP(BTT[[#This Row],[Verwendete Transaktion (Pflichtauswahl)]],Transaktionen[[Transaktionen]:[Langtext]],2,FALSE),"")</f>
        <v/>
      </c>
      <c r="V3096">
        <f>IFERROR(VLOOKUP(BTT[[#This Row],[Verwendetes Formular
(Auswahl falls relevant)]],Formulare[[Formularbezeichnung]:[Formularname (technisch)]],2,FALSE),"")</f>
        <v/>
      </c>
      <c r="AK3096">
        <f>IF(BTT[[#This Row],[Subprozess
(optionale Auswahl)]]="","okay",IF(VLOOKUP(BTT[[#This Row],[Subprozess
(optionale Auswahl)]],BPML[[Subprozess]:[Zugeordneter Hauptprozess]],3,FALSE)=BTT[[#This Row],[Hauptprozess
(Pflichtauswahl)]],"okay","falscher Subprozess"))</f>
        <v/>
      </c>
      <c r="AL3096">
        <f>IF(aktives_Teilprojekt="Master","",IF(BTT[[#This Row],[Verantwortliches TP
(automatisch)]]=VLOOKUP(aktives_Teilprojekt,Teilprojekte[[Teilprojekte]:[Kürzel]],2,FALSE),"okay","Hauptprozess anderes TP"))</f>
        <v/>
      </c>
      <c r="AM30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6">
        <f>IFERROR(IF(BTT[[#This Row],[SAP-Modul
(Pflichtauswahl)]]&lt;&gt;VLOOKUP(BTT[[#This Row],[Verwendete Transaktion (Pflichtauswahl)]],Transaktionen[[Transaktionen]:[Modul]],3,FALSE),"Modul anders","okay"),"")</f>
        <v/>
      </c>
      <c r="AP3096">
        <f>IFERROR(IF(COUNTIFS(BTT[Verwendete Transaktion (Pflichtauswahl)],BTT[[#This Row],[Verwendete Transaktion (Pflichtauswahl)]],BTT[SAP-Modul
(Pflichtauswahl)],"&lt;&gt;"&amp;BTT[[#This Row],[SAP-Modul
(Pflichtauswahl)]])&gt;0,"Modul anders","okay"),"")</f>
        <v/>
      </c>
      <c r="AQ3096">
        <f>IFERROR(IF(COUNTIFS(BTT[Verwendete Transaktion (Pflichtauswahl)],BTT[[#This Row],[Verwendete Transaktion (Pflichtauswahl)]],BTT[Verantwortliches TP
(automatisch)],"&lt;&gt;"&amp;BTT[[#This Row],[Verantwortliches TP
(automatisch)]])&gt;0,"Transaktion mehrfach","okay"),"")</f>
        <v/>
      </c>
      <c r="AR3096">
        <f>IFERROR(IF(COUNTIFS(BTT[Verwendete Transaktion (Pflichtauswahl)],BTT[[#This Row],[Verwendete Transaktion (Pflichtauswahl)]],BTT[Verantwortliches TP
(automatisch)],"&lt;&gt;"&amp;VLOOKUP(aktives_Teilprojekt,Teilprojekte[[Teilprojekte]:[Kürzel]],2,FALSE))&gt;0,"Transaktion mehrfach","okay"),"")</f>
        <v/>
      </c>
      <c r="AS3096" t="inlineStr">
        <is>
          <t>FI3067</t>
        </is>
      </c>
    </row>
    <row r="3097">
      <c r="A3097">
        <f>IFERROR(IF(BTT[[#This Row],[Lfd Nr. 
(aus konsolidierter Datei)]]&lt;&gt;"",BTT[[#This Row],[Lfd Nr. 
(aus konsolidierter Datei)]],VLOOKUP(aktives_Teilprojekt,Teilprojekte[[Teilprojekte]:[Kürzel]],2,FALSE)&amp;ROW(BTT[[#This Row],[Lfd Nr.
(automatisch)]])-2),"")</f>
        <v/>
      </c>
      <c r="B3097" t="inlineStr">
        <is>
          <t>Stammdaten pflegen</t>
        </is>
      </c>
      <c r="D3097" t="inlineStr">
        <is>
          <t>Leistungsartengruppe ändern</t>
        </is>
      </c>
      <c r="E3097">
        <f>IFERROR(IF(NOT(BTT[[#This Row],[Manuelle Änderung des Verantwortliches TP
(Auswahl - bei Bedarf)]]=""),BTT[[#This Row],[Manuelle Änderung des Verantwortliches TP
(Auswahl - bei Bedarf)]],VLOOKUP(BTT[[#This Row],[Hauptprozess
(Pflichtauswahl)]],Hauptprozesse[],3,FALSE)),"")</f>
        <v/>
      </c>
      <c r="F3097" t="inlineStr">
        <is>
          <t>FI</t>
        </is>
      </c>
      <c r="G3097" t="inlineStr">
        <is>
          <t>OE</t>
        </is>
      </c>
      <c r="H3097" t="inlineStr">
        <is>
          <t>CO-OM</t>
        </is>
      </c>
      <c r="I3097" t="inlineStr">
        <is>
          <t>KLH2</t>
        </is>
      </c>
      <c r="J3097">
        <f>IFERROR(VLOOKUP(BTT[[#This Row],[Verwendete Transaktion (Pflichtauswahl)]],Transaktionen[[Transaktionen]:[Langtext]],2,FALSE),"")</f>
        <v/>
      </c>
      <c r="V3097">
        <f>IFERROR(VLOOKUP(BTT[[#This Row],[Verwendetes Formular
(Auswahl falls relevant)]],Formulare[[Formularbezeichnung]:[Formularname (technisch)]],2,FALSE),"")</f>
        <v/>
      </c>
      <c r="AK3097">
        <f>IF(BTT[[#This Row],[Subprozess
(optionale Auswahl)]]="","okay",IF(VLOOKUP(BTT[[#This Row],[Subprozess
(optionale Auswahl)]],BPML[[Subprozess]:[Zugeordneter Hauptprozess]],3,FALSE)=BTT[[#This Row],[Hauptprozess
(Pflichtauswahl)]],"okay","falscher Subprozess"))</f>
        <v/>
      </c>
      <c r="AL3097">
        <f>IF(aktives_Teilprojekt="Master","",IF(BTT[[#This Row],[Verantwortliches TP
(automatisch)]]=VLOOKUP(aktives_Teilprojekt,Teilprojekte[[Teilprojekte]:[Kürzel]],2,FALSE),"okay","Hauptprozess anderes TP"))</f>
        <v/>
      </c>
      <c r="AM30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7">
        <f>IFERROR(IF(BTT[[#This Row],[SAP-Modul
(Pflichtauswahl)]]&lt;&gt;VLOOKUP(BTT[[#This Row],[Verwendete Transaktion (Pflichtauswahl)]],Transaktionen[[Transaktionen]:[Modul]],3,FALSE),"Modul anders","okay"),"")</f>
        <v/>
      </c>
      <c r="AP3097">
        <f>IFERROR(IF(COUNTIFS(BTT[Verwendete Transaktion (Pflichtauswahl)],BTT[[#This Row],[Verwendete Transaktion (Pflichtauswahl)]],BTT[SAP-Modul
(Pflichtauswahl)],"&lt;&gt;"&amp;BTT[[#This Row],[SAP-Modul
(Pflichtauswahl)]])&gt;0,"Modul anders","okay"),"")</f>
        <v/>
      </c>
      <c r="AQ3097">
        <f>IFERROR(IF(COUNTIFS(BTT[Verwendete Transaktion (Pflichtauswahl)],BTT[[#This Row],[Verwendete Transaktion (Pflichtauswahl)]],BTT[Verantwortliches TP
(automatisch)],"&lt;&gt;"&amp;BTT[[#This Row],[Verantwortliches TP
(automatisch)]])&gt;0,"Transaktion mehrfach","okay"),"")</f>
        <v/>
      </c>
      <c r="AR3097">
        <f>IFERROR(IF(COUNTIFS(BTT[Verwendete Transaktion (Pflichtauswahl)],BTT[[#This Row],[Verwendete Transaktion (Pflichtauswahl)]],BTT[Verantwortliches TP
(automatisch)],"&lt;&gt;"&amp;VLOOKUP(aktives_Teilprojekt,Teilprojekte[[Teilprojekte]:[Kürzel]],2,FALSE))&gt;0,"Transaktion mehrfach","okay"),"")</f>
        <v/>
      </c>
      <c r="AS3097" t="inlineStr">
        <is>
          <t>FI3068</t>
        </is>
      </c>
    </row>
    <row r="3098">
      <c r="A3098">
        <f>IFERROR(IF(BTT[[#This Row],[Lfd Nr. 
(aus konsolidierter Datei)]]&lt;&gt;"",BTT[[#This Row],[Lfd Nr. 
(aus konsolidierter Datei)]],VLOOKUP(aktives_Teilprojekt,Teilprojekte[[Teilprojekte]:[Kürzel]],2,FALSE)&amp;ROW(BTT[[#This Row],[Lfd Nr.
(automatisch)]])-2),"")</f>
        <v/>
      </c>
      <c r="B3098" t="inlineStr">
        <is>
          <t>Stammdaten pflegen</t>
        </is>
      </c>
      <c r="D3098" t="inlineStr">
        <is>
          <t>Leistungsartengruppe anzeigen</t>
        </is>
      </c>
      <c r="E3098">
        <f>IFERROR(IF(NOT(BTT[[#This Row],[Manuelle Änderung des Verantwortliches TP
(Auswahl - bei Bedarf)]]=""),BTT[[#This Row],[Manuelle Änderung des Verantwortliches TP
(Auswahl - bei Bedarf)]],VLOOKUP(BTT[[#This Row],[Hauptprozess
(Pflichtauswahl)]],Hauptprozesse[],3,FALSE)),"")</f>
        <v/>
      </c>
      <c r="F3098" t="inlineStr">
        <is>
          <t>FI</t>
        </is>
      </c>
      <c r="G3098" t="inlineStr">
        <is>
          <t>OE</t>
        </is>
      </c>
      <c r="H3098" t="inlineStr">
        <is>
          <t>CO-OM</t>
        </is>
      </c>
      <c r="I3098" t="inlineStr">
        <is>
          <t>KLH3</t>
        </is>
      </c>
      <c r="J3098">
        <f>IFERROR(VLOOKUP(BTT[[#This Row],[Verwendete Transaktion (Pflichtauswahl)]],Transaktionen[[Transaktionen]:[Langtext]],2,FALSE),"")</f>
        <v/>
      </c>
      <c r="V3098">
        <f>IFERROR(VLOOKUP(BTT[[#This Row],[Verwendetes Formular
(Auswahl falls relevant)]],Formulare[[Formularbezeichnung]:[Formularname (technisch)]],2,FALSE),"")</f>
        <v/>
      </c>
      <c r="AK3098">
        <f>IF(BTT[[#This Row],[Subprozess
(optionale Auswahl)]]="","okay",IF(VLOOKUP(BTT[[#This Row],[Subprozess
(optionale Auswahl)]],BPML[[Subprozess]:[Zugeordneter Hauptprozess]],3,FALSE)=BTT[[#This Row],[Hauptprozess
(Pflichtauswahl)]],"okay","falscher Subprozess"))</f>
        <v/>
      </c>
      <c r="AL3098">
        <f>IF(aktives_Teilprojekt="Master","",IF(BTT[[#This Row],[Verantwortliches TP
(automatisch)]]=VLOOKUP(aktives_Teilprojekt,Teilprojekte[[Teilprojekte]:[Kürzel]],2,FALSE),"okay","Hauptprozess anderes TP"))</f>
        <v/>
      </c>
      <c r="AM30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8">
        <f>IFERROR(IF(BTT[[#This Row],[SAP-Modul
(Pflichtauswahl)]]&lt;&gt;VLOOKUP(BTT[[#This Row],[Verwendete Transaktion (Pflichtauswahl)]],Transaktionen[[Transaktionen]:[Modul]],3,FALSE),"Modul anders","okay"),"")</f>
        <v/>
      </c>
      <c r="AP3098">
        <f>IFERROR(IF(COUNTIFS(BTT[Verwendete Transaktion (Pflichtauswahl)],BTT[[#This Row],[Verwendete Transaktion (Pflichtauswahl)]],BTT[SAP-Modul
(Pflichtauswahl)],"&lt;&gt;"&amp;BTT[[#This Row],[SAP-Modul
(Pflichtauswahl)]])&gt;0,"Modul anders","okay"),"")</f>
        <v/>
      </c>
      <c r="AQ3098">
        <f>IFERROR(IF(COUNTIFS(BTT[Verwendete Transaktion (Pflichtauswahl)],BTT[[#This Row],[Verwendete Transaktion (Pflichtauswahl)]],BTT[Verantwortliches TP
(automatisch)],"&lt;&gt;"&amp;BTT[[#This Row],[Verantwortliches TP
(automatisch)]])&gt;0,"Transaktion mehrfach","okay"),"")</f>
        <v/>
      </c>
      <c r="AR3098">
        <f>IFERROR(IF(COUNTIFS(BTT[Verwendete Transaktion (Pflichtauswahl)],BTT[[#This Row],[Verwendete Transaktion (Pflichtauswahl)]],BTT[Verantwortliches TP
(automatisch)],"&lt;&gt;"&amp;VLOOKUP(aktives_Teilprojekt,Teilprojekte[[Teilprojekte]:[Kürzel]],2,FALSE))&gt;0,"Transaktion mehrfach","okay"),"")</f>
        <v/>
      </c>
      <c r="AS3098" t="inlineStr">
        <is>
          <t>FI3069</t>
        </is>
      </c>
    </row>
    <row r="3099">
      <c r="A3099">
        <f>IFERROR(IF(BTT[[#This Row],[Lfd Nr. 
(aus konsolidierter Datei)]]&lt;&gt;"",BTT[[#This Row],[Lfd Nr. 
(aus konsolidierter Datei)]],VLOOKUP(aktives_Teilprojekt,Teilprojekte[[Teilprojekte]:[Kürzel]],2,FALSE)&amp;ROW(BTT[[#This Row],[Lfd Nr.
(automatisch)]])-2),"")</f>
        <v/>
      </c>
      <c r="B3099" t="inlineStr">
        <is>
          <t>Stammdaten pflegen</t>
        </is>
      </c>
      <c r="D3099" t="inlineStr">
        <is>
          <t>Selektionsvarianten Kostenstellen</t>
        </is>
      </c>
      <c r="E3099">
        <f>IFERROR(IF(NOT(BTT[[#This Row],[Manuelle Änderung des Verantwortliches TP
(Auswahl - bei Bedarf)]]=""),BTT[[#This Row],[Manuelle Änderung des Verantwortliches TP
(Auswahl - bei Bedarf)]],VLOOKUP(BTT[[#This Row],[Hauptprozess
(Pflichtauswahl)]],Hauptprozesse[],3,FALSE)),"")</f>
        <v/>
      </c>
      <c r="F3099" t="inlineStr">
        <is>
          <t>FI</t>
        </is>
      </c>
      <c r="G3099" t="inlineStr">
        <is>
          <t>OE</t>
        </is>
      </c>
      <c r="H3099" t="inlineStr">
        <is>
          <t>CO-OM</t>
        </is>
      </c>
      <c r="I3099" t="inlineStr">
        <is>
          <t>KM1V</t>
        </is>
      </c>
      <c r="J3099">
        <f>IFERROR(VLOOKUP(BTT[[#This Row],[Verwendete Transaktion (Pflichtauswahl)]],Transaktionen[[Transaktionen]:[Langtext]],2,FALSE),"")</f>
        <v/>
      </c>
      <c r="V3099">
        <f>IFERROR(VLOOKUP(BTT[[#This Row],[Verwendetes Formular
(Auswahl falls relevant)]],Formulare[[Formularbezeichnung]:[Formularname (technisch)]],2,FALSE),"")</f>
        <v/>
      </c>
      <c r="AK3099">
        <f>IF(BTT[[#This Row],[Subprozess
(optionale Auswahl)]]="","okay",IF(VLOOKUP(BTT[[#This Row],[Subprozess
(optionale Auswahl)]],BPML[[Subprozess]:[Zugeordneter Hauptprozess]],3,FALSE)=BTT[[#This Row],[Hauptprozess
(Pflichtauswahl)]],"okay","falscher Subprozess"))</f>
        <v/>
      </c>
      <c r="AL3099">
        <f>IF(aktives_Teilprojekt="Master","",IF(BTT[[#This Row],[Verantwortliches TP
(automatisch)]]=VLOOKUP(aktives_Teilprojekt,Teilprojekte[[Teilprojekte]:[Kürzel]],2,FALSE),"okay","Hauptprozess anderes TP"))</f>
        <v/>
      </c>
      <c r="AM30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0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099">
        <f>IFERROR(IF(BTT[[#This Row],[SAP-Modul
(Pflichtauswahl)]]&lt;&gt;VLOOKUP(BTT[[#This Row],[Verwendete Transaktion (Pflichtauswahl)]],Transaktionen[[Transaktionen]:[Modul]],3,FALSE),"Modul anders","okay"),"")</f>
        <v/>
      </c>
      <c r="AP3099">
        <f>IFERROR(IF(COUNTIFS(BTT[Verwendete Transaktion (Pflichtauswahl)],BTT[[#This Row],[Verwendete Transaktion (Pflichtauswahl)]],BTT[SAP-Modul
(Pflichtauswahl)],"&lt;&gt;"&amp;BTT[[#This Row],[SAP-Modul
(Pflichtauswahl)]])&gt;0,"Modul anders","okay"),"")</f>
        <v/>
      </c>
      <c r="AQ3099">
        <f>IFERROR(IF(COUNTIFS(BTT[Verwendete Transaktion (Pflichtauswahl)],BTT[[#This Row],[Verwendete Transaktion (Pflichtauswahl)]],BTT[Verantwortliches TP
(automatisch)],"&lt;&gt;"&amp;BTT[[#This Row],[Verantwortliches TP
(automatisch)]])&gt;0,"Transaktion mehrfach","okay"),"")</f>
        <v/>
      </c>
      <c r="AR3099">
        <f>IFERROR(IF(COUNTIFS(BTT[Verwendete Transaktion (Pflichtauswahl)],BTT[[#This Row],[Verwendete Transaktion (Pflichtauswahl)]],BTT[Verantwortliches TP
(automatisch)],"&lt;&gt;"&amp;VLOOKUP(aktives_Teilprojekt,Teilprojekte[[Teilprojekte]:[Kürzel]],2,FALSE))&gt;0,"Transaktion mehrfach","okay"),"")</f>
        <v/>
      </c>
      <c r="AS3099" t="inlineStr">
        <is>
          <t>FI3070</t>
        </is>
      </c>
    </row>
    <row r="3100">
      <c r="A3100">
        <f>IFERROR(IF(BTT[[#This Row],[Lfd Nr. 
(aus konsolidierter Datei)]]&lt;&gt;"",BTT[[#This Row],[Lfd Nr. 
(aus konsolidierter Datei)]],VLOOKUP(aktives_Teilprojekt,Teilprojekte[[Teilprojekte]:[Kürzel]],2,FALSE)&amp;ROW(BTT[[#This Row],[Lfd Nr.
(automatisch)]])-2),"")</f>
        <v/>
      </c>
      <c r="B3100" t="inlineStr">
        <is>
          <t>Stammdaten pflegen</t>
        </is>
      </c>
      <c r="D3100" t="inlineStr">
        <is>
          <t>Auftragsgruppe anlegen</t>
        </is>
      </c>
      <c r="E3100">
        <f>IFERROR(IF(NOT(BTT[[#This Row],[Manuelle Änderung des Verantwortliches TP
(Auswahl - bei Bedarf)]]=""),BTT[[#This Row],[Manuelle Änderung des Verantwortliches TP
(Auswahl - bei Bedarf)]],VLOOKUP(BTT[[#This Row],[Hauptprozess
(Pflichtauswahl)]],Hauptprozesse[],3,FALSE)),"")</f>
        <v/>
      </c>
      <c r="F3100" t="inlineStr">
        <is>
          <t>FI</t>
        </is>
      </c>
      <c r="G3100" t="inlineStr">
        <is>
          <t>OE</t>
        </is>
      </c>
      <c r="H3100" t="inlineStr">
        <is>
          <t>CO-OM</t>
        </is>
      </c>
      <c r="I3100" t="inlineStr">
        <is>
          <t>KOH1</t>
        </is>
      </c>
      <c r="J3100">
        <f>IFERROR(VLOOKUP(BTT[[#This Row],[Verwendete Transaktion (Pflichtauswahl)]],Transaktionen[[Transaktionen]:[Langtext]],2,FALSE),"")</f>
        <v/>
      </c>
      <c r="V3100">
        <f>IFERROR(VLOOKUP(BTT[[#This Row],[Verwendetes Formular
(Auswahl falls relevant)]],Formulare[[Formularbezeichnung]:[Formularname (technisch)]],2,FALSE),"")</f>
        <v/>
      </c>
      <c r="AK3100">
        <f>IF(BTT[[#This Row],[Subprozess
(optionale Auswahl)]]="","okay",IF(VLOOKUP(BTT[[#This Row],[Subprozess
(optionale Auswahl)]],BPML[[Subprozess]:[Zugeordneter Hauptprozess]],3,FALSE)=BTT[[#This Row],[Hauptprozess
(Pflichtauswahl)]],"okay","falscher Subprozess"))</f>
        <v/>
      </c>
      <c r="AL3100">
        <f>IF(aktives_Teilprojekt="Master","",IF(BTT[[#This Row],[Verantwortliches TP
(automatisch)]]=VLOOKUP(aktives_Teilprojekt,Teilprojekte[[Teilprojekte]:[Kürzel]],2,FALSE),"okay","Hauptprozess anderes TP"))</f>
        <v/>
      </c>
      <c r="AM31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0">
        <f>IFERROR(IF(BTT[[#This Row],[SAP-Modul
(Pflichtauswahl)]]&lt;&gt;VLOOKUP(BTT[[#This Row],[Verwendete Transaktion (Pflichtauswahl)]],Transaktionen[[Transaktionen]:[Modul]],3,FALSE),"Modul anders","okay"),"")</f>
        <v/>
      </c>
      <c r="AP3100">
        <f>IFERROR(IF(COUNTIFS(BTT[Verwendete Transaktion (Pflichtauswahl)],BTT[[#This Row],[Verwendete Transaktion (Pflichtauswahl)]],BTT[SAP-Modul
(Pflichtauswahl)],"&lt;&gt;"&amp;BTT[[#This Row],[SAP-Modul
(Pflichtauswahl)]])&gt;0,"Modul anders","okay"),"")</f>
        <v/>
      </c>
      <c r="AQ3100">
        <f>IFERROR(IF(COUNTIFS(BTT[Verwendete Transaktion (Pflichtauswahl)],BTT[[#This Row],[Verwendete Transaktion (Pflichtauswahl)]],BTT[Verantwortliches TP
(automatisch)],"&lt;&gt;"&amp;BTT[[#This Row],[Verantwortliches TP
(automatisch)]])&gt;0,"Transaktion mehrfach","okay"),"")</f>
        <v/>
      </c>
      <c r="AR3100">
        <f>IFERROR(IF(COUNTIFS(BTT[Verwendete Transaktion (Pflichtauswahl)],BTT[[#This Row],[Verwendete Transaktion (Pflichtauswahl)]],BTT[Verantwortliches TP
(automatisch)],"&lt;&gt;"&amp;VLOOKUP(aktives_Teilprojekt,Teilprojekte[[Teilprojekte]:[Kürzel]],2,FALSE))&gt;0,"Transaktion mehrfach","okay"),"")</f>
        <v/>
      </c>
      <c r="AS3100" t="inlineStr">
        <is>
          <t>FI3071</t>
        </is>
      </c>
    </row>
    <row r="3101">
      <c r="A3101">
        <f>IFERROR(IF(BTT[[#This Row],[Lfd Nr. 
(aus konsolidierter Datei)]]&lt;&gt;"",BTT[[#This Row],[Lfd Nr. 
(aus konsolidierter Datei)]],VLOOKUP(aktives_Teilprojekt,Teilprojekte[[Teilprojekte]:[Kürzel]],2,FALSE)&amp;ROW(BTT[[#This Row],[Lfd Nr.
(automatisch)]])-2),"")</f>
        <v/>
      </c>
      <c r="B3101" t="inlineStr">
        <is>
          <t>Stammdaten pflegen</t>
        </is>
      </c>
      <c r="D3101" t="inlineStr">
        <is>
          <t>Auftragsgruppe ändern</t>
        </is>
      </c>
      <c r="E3101">
        <f>IFERROR(IF(NOT(BTT[[#This Row],[Manuelle Änderung des Verantwortliches TP
(Auswahl - bei Bedarf)]]=""),BTT[[#This Row],[Manuelle Änderung des Verantwortliches TP
(Auswahl - bei Bedarf)]],VLOOKUP(BTT[[#This Row],[Hauptprozess
(Pflichtauswahl)]],Hauptprozesse[],3,FALSE)),"")</f>
        <v/>
      </c>
      <c r="F3101" t="inlineStr">
        <is>
          <t>FI</t>
        </is>
      </c>
      <c r="G3101" t="inlineStr">
        <is>
          <t>OE</t>
        </is>
      </c>
      <c r="H3101" t="inlineStr">
        <is>
          <t>CO-OM</t>
        </is>
      </c>
      <c r="I3101" t="inlineStr">
        <is>
          <t>KOH2</t>
        </is>
      </c>
      <c r="J3101">
        <f>IFERROR(VLOOKUP(BTT[[#This Row],[Verwendete Transaktion (Pflichtauswahl)]],Transaktionen[[Transaktionen]:[Langtext]],2,FALSE),"")</f>
        <v/>
      </c>
      <c r="V3101">
        <f>IFERROR(VLOOKUP(BTT[[#This Row],[Verwendetes Formular
(Auswahl falls relevant)]],Formulare[[Formularbezeichnung]:[Formularname (technisch)]],2,FALSE),"")</f>
        <v/>
      </c>
      <c r="AK3101">
        <f>IF(BTT[[#This Row],[Subprozess
(optionale Auswahl)]]="","okay",IF(VLOOKUP(BTT[[#This Row],[Subprozess
(optionale Auswahl)]],BPML[[Subprozess]:[Zugeordneter Hauptprozess]],3,FALSE)=BTT[[#This Row],[Hauptprozess
(Pflichtauswahl)]],"okay","falscher Subprozess"))</f>
        <v/>
      </c>
      <c r="AL3101">
        <f>IF(aktives_Teilprojekt="Master","",IF(BTT[[#This Row],[Verantwortliches TP
(automatisch)]]=VLOOKUP(aktives_Teilprojekt,Teilprojekte[[Teilprojekte]:[Kürzel]],2,FALSE),"okay","Hauptprozess anderes TP"))</f>
        <v/>
      </c>
      <c r="AM31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1">
        <f>IFERROR(IF(BTT[[#This Row],[SAP-Modul
(Pflichtauswahl)]]&lt;&gt;VLOOKUP(BTT[[#This Row],[Verwendete Transaktion (Pflichtauswahl)]],Transaktionen[[Transaktionen]:[Modul]],3,FALSE),"Modul anders","okay"),"")</f>
        <v/>
      </c>
      <c r="AP3101">
        <f>IFERROR(IF(COUNTIFS(BTT[Verwendete Transaktion (Pflichtauswahl)],BTT[[#This Row],[Verwendete Transaktion (Pflichtauswahl)]],BTT[SAP-Modul
(Pflichtauswahl)],"&lt;&gt;"&amp;BTT[[#This Row],[SAP-Modul
(Pflichtauswahl)]])&gt;0,"Modul anders","okay"),"")</f>
        <v/>
      </c>
      <c r="AQ3101">
        <f>IFERROR(IF(COUNTIFS(BTT[Verwendete Transaktion (Pflichtauswahl)],BTT[[#This Row],[Verwendete Transaktion (Pflichtauswahl)]],BTT[Verantwortliches TP
(automatisch)],"&lt;&gt;"&amp;BTT[[#This Row],[Verantwortliches TP
(automatisch)]])&gt;0,"Transaktion mehrfach","okay"),"")</f>
        <v/>
      </c>
      <c r="AR3101">
        <f>IFERROR(IF(COUNTIFS(BTT[Verwendete Transaktion (Pflichtauswahl)],BTT[[#This Row],[Verwendete Transaktion (Pflichtauswahl)]],BTT[Verantwortliches TP
(automatisch)],"&lt;&gt;"&amp;VLOOKUP(aktives_Teilprojekt,Teilprojekte[[Teilprojekte]:[Kürzel]],2,FALSE))&gt;0,"Transaktion mehrfach","okay"),"")</f>
        <v/>
      </c>
      <c r="AS3101" t="inlineStr">
        <is>
          <t>FI3072</t>
        </is>
      </c>
    </row>
    <row r="3102">
      <c r="A3102">
        <f>IFERROR(IF(BTT[[#This Row],[Lfd Nr. 
(aus konsolidierter Datei)]]&lt;&gt;"",BTT[[#This Row],[Lfd Nr. 
(aus konsolidierter Datei)]],VLOOKUP(aktives_Teilprojekt,Teilprojekte[[Teilprojekte]:[Kürzel]],2,FALSE)&amp;ROW(BTT[[#This Row],[Lfd Nr.
(automatisch)]])-2),"")</f>
        <v/>
      </c>
      <c r="B3102" t="inlineStr">
        <is>
          <t>Stammdaten pflegen</t>
        </is>
      </c>
      <c r="D3102" t="inlineStr">
        <is>
          <t>Auftragsgruppe anzeigen</t>
        </is>
      </c>
      <c r="E3102">
        <f>IFERROR(IF(NOT(BTT[[#This Row],[Manuelle Änderung des Verantwortliches TP
(Auswahl - bei Bedarf)]]=""),BTT[[#This Row],[Manuelle Änderung des Verantwortliches TP
(Auswahl - bei Bedarf)]],VLOOKUP(BTT[[#This Row],[Hauptprozess
(Pflichtauswahl)]],Hauptprozesse[],3,FALSE)),"")</f>
        <v/>
      </c>
      <c r="F3102" t="inlineStr">
        <is>
          <t>FI</t>
        </is>
      </c>
      <c r="G3102" t="inlineStr">
        <is>
          <t>OE</t>
        </is>
      </c>
      <c r="H3102" t="inlineStr">
        <is>
          <t>CO-OM</t>
        </is>
      </c>
      <c r="I3102" t="inlineStr">
        <is>
          <t>KOH3</t>
        </is>
      </c>
      <c r="J3102">
        <f>IFERROR(VLOOKUP(BTT[[#This Row],[Verwendete Transaktion (Pflichtauswahl)]],Transaktionen[[Transaktionen]:[Langtext]],2,FALSE),"")</f>
        <v/>
      </c>
      <c r="V3102">
        <f>IFERROR(VLOOKUP(BTT[[#This Row],[Verwendetes Formular
(Auswahl falls relevant)]],Formulare[[Formularbezeichnung]:[Formularname (technisch)]],2,FALSE),"")</f>
        <v/>
      </c>
      <c r="AK3102">
        <f>IF(BTT[[#This Row],[Subprozess
(optionale Auswahl)]]="","okay",IF(VLOOKUP(BTT[[#This Row],[Subprozess
(optionale Auswahl)]],BPML[[Subprozess]:[Zugeordneter Hauptprozess]],3,FALSE)=BTT[[#This Row],[Hauptprozess
(Pflichtauswahl)]],"okay","falscher Subprozess"))</f>
        <v/>
      </c>
      <c r="AL3102">
        <f>IF(aktives_Teilprojekt="Master","",IF(BTT[[#This Row],[Verantwortliches TP
(automatisch)]]=VLOOKUP(aktives_Teilprojekt,Teilprojekte[[Teilprojekte]:[Kürzel]],2,FALSE),"okay","Hauptprozess anderes TP"))</f>
        <v/>
      </c>
      <c r="AM31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2">
        <f>IFERROR(IF(BTT[[#This Row],[SAP-Modul
(Pflichtauswahl)]]&lt;&gt;VLOOKUP(BTT[[#This Row],[Verwendete Transaktion (Pflichtauswahl)]],Transaktionen[[Transaktionen]:[Modul]],3,FALSE),"Modul anders","okay"),"")</f>
        <v/>
      </c>
      <c r="AP3102">
        <f>IFERROR(IF(COUNTIFS(BTT[Verwendete Transaktion (Pflichtauswahl)],BTT[[#This Row],[Verwendete Transaktion (Pflichtauswahl)]],BTT[SAP-Modul
(Pflichtauswahl)],"&lt;&gt;"&amp;BTT[[#This Row],[SAP-Modul
(Pflichtauswahl)]])&gt;0,"Modul anders","okay"),"")</f>
        <v/>
      </c>
      <c r="AQ3102">
        <f>IFERROR(IF(COUNTIFS(BTT[Verwendete Transaktion (Pflichtauswahl)],BTT[[#This Row],[Verwendete Transaktion (Pflichtauswahl)]],BTT[Verantwortliches TP
(automatisch)],"&lt;&gt;"&amp;BTT[[#This Row],[Verantwortliches TP
(automatisch)]])&gt;0,"Transaktion mehrfach","okay"),"")</f>
        <v/>
      </c>
      <c r="AR3102">
        <f>IFERROR(IF(COUNTIFS(BTT[Verwendete Transaktion (Pflichtauswahl)],BTT[[#This Row],[Verwendete Transaktion (Pflichtauswahl)]],BTT[Verantwortliches TP
(automatisch)],"&lt;&gt;"&amp;VLOOKUP(aktives_Teilprojekt,Teilprojekte[[Teilprojekte]:[Kürzel]],2,FALSE))&gt;0,"Transaktion mehrfach","okay"),"")</f>
        <v/>
      </c>
      <c r="AS3102" t="inlineStr">
        <is>
          <t>FI3073</t>
        </is>
      </c>
    </row>
    <row r="3103">
      <c r="A3103">
        <f>IFERROR(IF(BTT[[#This Row],[Lfd Nr. 
(aus konsolidierter Datei)]]&lt;&gt;"",BTT[[#This Row],[Lfd Nr. 
(aus konsolidierter Datei)]],VLOOKUP(aktives_Teilprojekt,Teilprojekte[[Teilprojekte]:[Kürzel]],2,FALSE)&amp;ROW(BTT[[#This Row],[Lfd Nr.
(automatisch)]])-2),"")</f>
        <v/>
      </c>
      <c r="B3103" t="inlineStr">
        <is>
          <t>Stammdaten pflegen</t>
        </is>
      </c>
      <c r="D3103" t="inlineStr">
        <is>
          <t>Sammelbearbeitung Innenaufträge</t>
        </is>
      </c>
      <c r="E3103">
        <f>IFERROR(IF(NOT(BTT[[#This Row],[Manuelle Änderung des Verantwortliches TP
(Auswahl - bei Bedarf)]]=""),BTT[[#This Row],[Manuelle Änderung des Verantwortliches TP
(Auswahl - bei Bedarf)]],VLOOKUP(BTT[[#This Row],[Hauptprozess
(Pflichtauswahl)]],Hauptprozesse[],3,FALSE)),"")</f>
        <v/>
      </c>
      <c r="F3103" t="inlineStr">
        <is>
          <t>FI</t>
        </is>
      </c>
      <c r="G3103" t="inlineStr">
        <is>
          <t>OE</t>
        </is>
      </c>
      <c r="H3103" t="inlineStr">
        <is>
          <t>CO-OM</t>
        </is>
      </c>
      <c r="I3103" t="inlineStr">
        <is>
          <t>KOK2</t>
        </is>
      </c>
      <c r="J3103">
        <f>IFERROR(VLOOKUP(BTT[[#This Row],[Verwendete Transaktion (Pflichtauswahl)]],Transaktionen[[Transaktionen]:[Langtext]],2,FALSE),"")</f>
        <v/>
      </c>
      <c r="V3103">
        <f>IFERROR(VLOOKUP(BTT[[#This Row],[Verwendetes Formular
(Auswahl falls relevant)]],Formulare[[Formularbezeichnung]:[Formularname (technisch)]],2,FALSE),"")</f>
        <v/>
      </c>
      <c r="AK3103">
        <f>IF(BTT[[#This Row],[Subprozess
(optionale Auswahl)]]="","okay",IF(VLOOKUP(BTT[[#This Row],[Subprozess
(optionale Auswahl)]],BPML[[Subprozess]:[Zugeordneter Hauptprozess]],3,FALSE)=BTT[[#This Row],[Hauptprozess
(Pflichtauswahl)]],"okay","falscher Subprozess"))</f>
        <v/>
      </c>
      <c r="AL3103">
        <f>IF(aktives_Teilprojekt="Master","",IF(BTT[[#This Row],[Verantwortliches TP
(automatisch)]]=VLOOKUP(aktives_Teilprojekt,Teilprojekte[[Teilprojekte]:[Kürzel]],2,FALSE),"okay","Hauptprozess anderes TP"))</f>
        <v/>
      </c>
      <c r="AM31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3">
        <f>IFERROR(IF(BTT[[#This Row],[SAP-Modul
(Pflichtauswahl)]]&lt;&gt;VLOOKUP(BTT[[#This Row],[Verwendete Transaktion (Pflichtauswahl)]],Transaktionen[[Transaktionen]:[Modul]],3,FALSE),"Modul anders","okay"),"")</f>
        <v/>
      </c>
      <c r="AP3103">
        <f>IFERROR(IF(COUNTIFS(BTT[Verwendete Transaktion (Pflichtauswahl)],BTT[[#This Row],[Verwendete Transaktion (Pflichtauswahl)]],BTT[SAP-Modul
(Pflichtauswahl)],"&lt;&gt;"&amp;BTT[[#This Row],[SAP-Modul
(Pflichtauswahl)]])&gt;0,"Modul anders","okay"),"")</f>
        <v/>
      </c>
      <c r="AQ3103">
        <f>IFERROR(IF(COUNTIFS(BTT[Verwendete Transaktion (Pflichtauswahl)],BTT[[#This Row],[Verwendete Transaktion (Pflichtauswahl)]],BTT[Verantwortliches TP
(automatisch)],"&lt;&gt;"&amp;BTT[[#This Row],[Verantwortliches TP
(automatisch)]])&gt;0,"Transaktion mehrfach","okay"),"")</f>
        <v/>
      </c>
      <c r="AR3103">
        <f>IFERROR(IF(COUNTIFS(BTT[Verwendete Transaktion (Pflichtauswahl)],BTT[[#This Row],[Verwendete Transaktion (Pflichtauswahl)]],BTT[Verantwortliches TP
(automatisch)],"&lt;&gt;"&amp;VLOOKUP(aktives_Teilprojekt,Teilprojekte[[Teilprojekte]:[Kürzel]],2,FALSE))&gt;0,"Transaktion mehrfach","okay"),"")</f>
        <v/>
      </c>
      <c r="AS3103" t="inlineStr">
        <is>
          <t>FI3074</t>
        </is>
      </c>
    </row>
    <row r="3104">
      <c r="A3104">
        <f>IFERROR(IF(BTT[[#This Row],[Lfd Nr. 
(aus konsolidierter Datei)]]&lt;&gt;"",BTT[[#This Row],[Lfd Nr. 
(aus konsolidierter Datei)]],VLOOKUP(aktives_Teilprojekt,Teilprojekte[[Teilprojekte]:[Kürzel]],2,FALSE)&amp;ROW(BTT[[#This Row],[Lfd Nr.
(automatisch)]])-2),"")</f>
        <v/>
      </c>
      <c r="B3104" t="inlineStr">
        <is>
          <t>Stammdaten pflegen</t>
        </is>
      </c>
      <c r="D3104" t="inlineStr">
        <is>
          <t>Sammelanzeige Innenaufträge</t>
        </is>
      </c>
      <c r="E3104">
        <f>IFERROR(IF(NOT(BTT[[#This Row],[Manuelle Änderung des Verantwortliches TP
(Auswahl - bei Bedarf)]]=""),BTT[[#This Row],[Manuelle Änderung des Verantwortliches TP
(Auswahl - bei Bedarf)]],VLOOKUP(BTT[[#This Row],[Hauptprozess
(Pflichtauswahl)]],Hauptprozesse[],3,FALSE)),"")</f>
        <v/>
      </c>
      <c r="F3104" t="inlineStr">
        <is>
          <t>FI</t>
        </is>
      </c>
      <c r="G3104" t="inlineStr">
        <is>
          <t>OE</t>
        </is>
      </c>
      <c r="H3104" t="inlineStr">
        <is>
          <t>CO-OM</t>
        </is>
      </c>
      <c r="I3104" t="inlineStr">
        <is>
          <t>KOK3</t>
        </is>
      </c>
      <c r="J3104">
        <f>IFERROR(VLOOKUP(BTT[[#This Row],[Verwendete Transaktion (Pflichtauswahl)]],Transaktionen[[Transaktionen]:[Langtext]],2,FALSE),"")</f>
        <v/>
      </c>
      <c r="V3104">
        <f>IFERROR(VLOOKUP(BTT[[#This Row],[Verwendetes Formular
(Auswahl falls relevant)]],Formulare[[Formularbezeichnung]:[Formularname (technisch)]],2,FALSE),"")</f>
        <v/>
      </c>
      <c r="AK3104">
        <f>IF(BTT[[#This Row],[Subprozess
(optionale Auswahl)]]="","okay",IF(VLOOKUP(BTT[[#This Row],[Subprozess
(optionale Auswahl)]],BPML[[Subprozess]:[Zugeordneter Hauptprozess]],3,FALSE)=BTT[[#This Row],[Hauptprozess
(Pflichtauswahl)]],"okay","falscher Subprozess"))</f>
        <v/>
      </c>
      <c r="AL3104">
        <f>IF(aktives_Teilprojekt="Master","",IF(BTT[[#This Row],[Verantwortliches TP
(automatisch)]]=VLOOKUP(aktives_Teilprojekt,Teilprojekte[[Teilprojekte]:[Kürzel]],2,FALSE),"okay","Hauptprozess anderes TP"))</f>
        <v/>
      </c>
      <c r="AM31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4">
        <f>IFERROR(IF(BTT[[#This Row],[SAP-Modul
(Pflichtauswahl)]]&lt;&gt;VLOOKUP(BTT[[#This Row],[Verwendete Transaktion (Pflichtauswahl)]],Transaktionen[[Transaktionen]:[Modul]],3,FALSE),"Modul anders","okay"),"")</f>
        <v/>
      </c>
      <c r="AP3104">
        <f>IFERROR(IF(COUNTIFS(BTT[Verwendete Transaktion (Pflichtauswahl)],BTT[[#This Row],[Verwendete Transaktion (Pflichtauswahl)]],BTT[SAP-Modul
(Pflichtauswahl)],"&lt;&gt;"&amp;BTT[[#This Row],[SAP-Modul
(Pflichtauswahl)]])&gt;0,"Modul anders","okay"),"")</f>
        <v/>
      </c>
      <c r="AQ3104">
        <f>IFERROR(IF(COUNTIFS(BTT[Verwendete Transaktion (Pflichtauswahl)],BTT[[#This Row],[Verwendete Transaktion (Pflichtauswahl)]],BTT[Verantwortliches TP
(automatisch)],"&lt;&gt;"&amp;BTT[[#This Row],[Verantwortliches TP
(automatisch)]])&gt;0,"Transaktion mehrfach","okay"),"")</f>
        <v/>
      </c>
      <c r="AR3104">
        <f>IFERROR(IF(COUNTIFS(BTT[Verwendete Transaktion (Pflichtauswahl)],BTT[[#This Row],[Verwendete Transaktion (Pflichtauswahl)]],BTT[Verantwortliches TP
(automatisch)],"&lt;&gt;"&amp;VLOOKUP(aktives_Teilprojekt,Teilprojekte[[Teilprojekte]:[Kürzel]],2,FALSE))&gt;0,"Transaktion mehrfach","okay"),"")</f>
        <v/>
      </c>
      <c r="AS3104" t="inlineStr">
        <is>
          <t>FI3075</t>
        </is>
      </c>
    </row>
    <row r="3105">
      <c r="A3105">
        <f>IFERROR(IF(BTT[[#This Row],[Lfd Nr. 
(aus konsolidierter Datei)]]&lt;&gt;"",BTT[[#This Row],[Lfd Nr. 
(aus konsolidierter Datei)]],VLOOKUP(aktives_Teilprojekt,Teilprojekte[[Teilprojekte]:[Kürzel]],2,FALSE)&amp;ROW(BTT[[#This Row],[Lfd Nr.
(automatisch)]])-2),"")</f>
        <v/>
      </c>
      <c r="B3105" t="inlineStr">
        <is>
          <t>Stammdaten pflegen</t>
        </is>
      </c>
      <c r="D3105" t="inlineStr">
        <is>
          <t>Sammelbearbeitung Innenauftr. masch.</t>
        </is>
      </c>
      <c r="E3105">
        <f>IFERROR(IF(NOT(BTT[[#This Row],[Manuelle Änderung des Verantwortliches TP
(Auswahl - bei Bedarf)]]=""),BTT[[#This Row],[Manuelle Änderung des Verantwortliches TP
(Auswahl - bei Bedarf)]],VLOOKUP(BTT[[#This Row],[Hauptprozess
(Pflichtauswahl)]],Hauptprozesse[],3,FALSE)),"")</f>
        <v/>
      </c>
      <c r="F3105" t="inlineStr">
        <is>
          <t>FI</t>
        </is>
      </c>
      <c r="G3105" t="inlineStr">
        <is>
          <t>OE</t>
        </is>
      </c>
      <c r="H3105" t="inlineStr">
        <is>
          <t>CO-OM</t>
        </is>
      </c>
      <c r="I3105" t="inlineStr">
        <is>
          <t>KOK4</t>
        </is>
      </c>
      <c r="J3105">
        <f>IFERROR(VLOOKUP(BTT[[#This Row],[Verwendete Transaktion (Pflichtauswahl)]],Transaktionen[[Transaktionen]:[Langtext]],2,FALSE),"")</f>
        <v/>
      </c>
      <c r="V3105">
        <f>IFERROR(VLOOKUP(BTT[[#This Row],[Verwendetes Formular
(Auswahl falls relevant)]],Formulare[[Formularbezeichnung]:[Formularname (technisch)]],2,FALSE),"")</f>
        <v/>
      </c>
      <c r="AK3105">
        <f>IF(BTT[[#This Row],[Subprozess
(optionale Auswahl)]]="","okay",IF(VLOOKUP(BTT[[#This Row],[Subprozess
(optionale Auswahl)]],BPML[[Subprozess]:[Zugeordneter Hauptprozess]],3,FALSE)=BTT[[#This Row],[Hauptprozess
(Pflichtauswahl)]],"okay","falscher Subprozess"))</f>
        <v/>
      </c>
      <c r="AL3105">
        <f>IF(aktives_Teilprojekt="Master","",IF(BTT[[#This Row],[Verantwortliches TP
(automatisch)]]=VLOOKUP(aktives_Teilprojekt,Teilprojekte[[Teilprojekte]:[Kürzel]],2,FALSE),"okay","Hauptprozess anderes TP"))</f>
        <v/>
      </c>
      <c r="AM31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5">
        <f>IFERROR(IF(BTT[[#This Row],[SAP-Modul
(Pflichtauswahl)]]&lt;&gt;VLOOKUP(BTT[[#This Row],[Verwendete Transaktion (Pflichtauswahl)]],Transaktionen[[Transaktionen]:[Modul]],3,FALSE),"Modul anders","okay"),"")</f>
        <v/>
      </c>
      <c r="AP3105">
        <f>IFERROR(IF(COUNTIFS(BTT[Verwendete Transaktion (Pflichtauswahl)],BTT[[#This Row],[Verwendete Transaktion (Pflichtauswahl)]],BTT[SAP-Modul
(Pflichtauswahl)],"&lt;&gt;"&amp;BTT[[#This Row],[SAP-Modul
(Pflichtauswahl)]])&gt;0,"Modul anders","okay"),"")</f>
        <v/>
      </c>
      <c r="AQ3105">
        <f>IFERROR(IF(COUNTIFS(BTT[Verwendete Transaktion (Pflichtauswahl)],BTT[[#This Row],[Verwendete Transaktion (Pflichtauswahl)]],BTT[Verantwortliches TP
(automatisch)],"&lt;&gt;"&amp;BTT[[#This Row],[Verantwortliches TP
(automatisch)]])&gt;0,"Transaktion mehrfach","okay"),"")</f>
        <v/>
      </c>
      <c r="AR3105">
        <f>IFERROR(IF(COUNTIFS(BTT[Verwendete Transaktion (Pflichtauswahl)],BTT[[#This Row],[Verwendete Transaktion (Pflichtauswahl)]],BTT[Verantwortliches TP
(automatisch)],"&lt;&gt;"&amp;VLOOKUP(aktives_Teilprojekt,Teilprojekte[[Teilprojekte]:[Kürzel]],2,FALSE))&gt;0,"Transaktion mehrfach","okay"),"")</f>
        <v/>
      </c>
      <c r="AS3105" t="inlineStr">
        <is>
          <t>FI3076</t>
        </is>
      </c>
    </row>
    <row r="3106">
      <c r="A3106">
        <f>IFERROR(IF(BTT[[#This Row],[Lfd Nr. 
(aus konsolidierter Datei)]]&lt;&gt;"",BTT[[#This Row],[Lfd Nr. 
(aus konsolidierter Datei)]],VLOOKUP(aktives_Teilprojekt,Teilprojekte[[Teilprojekte]:[Kürzel]],2,FALSE)&amp;ROW(BTT[[#This Row],[Lfd Nr.
(automatisch)]])-2),"")</f>
        <v/>
      </c>
      <c r="B3106" t="inlineStr">
        <is>
          <t>Stammdaten pflegen</t>
        </is>
      </c>
      <c r="D3106" t="inlineStr">
        <is>
          <t>Nummernkreise Auftrag pflegen</t>
        </is>
      </c>
      <c r="E3106">
        <f>IFERROR(IF(NOT(BTT[[#This Row],[Manuelle Änderung des Verantwortliches TP
(Auswahl - bei Bedarf)]]=""),BTT[[#This Row],[Manuelle Änderung des Verantwortliches TP
(Auswahl - bei Bedarf)]],VLOOKUP(BTT[[#This Row],[Hauptprozess
(Pflichtauswahl)]],Hauptprozesse[],3,FALSE)),"")</f>
        <v/>
      </c>
      <c r="F3106" t="inlineStr">
        <is>
          <t>FI</t>
        </is>
      </c>
      <c r="G3106" t="inlineStr">
        <is>
          <t>OE</t>
        </is>
      </c>
      <c r="H3106" t="inlineStr">
        <is>
          <t>CO-OM</t>
        </is>
      </c>
      <c r="I3106" t="inlineStr">
        <is>
          <t>KONK</t>
        </is>
      </c>
      <c r="J3106">
        <f>IFERROR(VLOOKUP(BTT[[#This Row],[Verwendete Transaktion (Pflichtauswahl)]],Transaktionen[[Transaktionen]:[Langtext]],2,FALSE),"")</f>
        <v/>
      </c>
      <c r="V3106">
        <f>IFERROR(VLOOKUP(BTT[[#This Row],[Verwendetes Formular
(Auswahl falls relevant)]],Formulare[[Formularbezeichnung]:[Formularname (technisch)]],2,FALSE),"")</f>
        <v/>
      </c>
      <c r="AK3106">
        <f>IF(BTT[[#This Row],[Subprozess
(optionale Auswahl)]]="","okay",IF(VLOOKUP(BTT[[#This Row],[Subprozess
(optionale Auswahl)]],BPML[[Subprozess]:[Zugeordneter Hauptprozess]],3,FALSE)=BTT[[#This Row],[Hauptprozess
(Pflichtauswahl)]],"okay","falscher Subprozess"))</f>
        <v/>
      </c>
      <c r="AL3106">
        <f>IF(aktives_Teilprojekt="Master","",IF(BTT[[#This Row],[Verantwortliches TP
(automatisch)]]=VLOOKUP(aktives_Teilprojekt,Teilprojekte[[Teilprojekte]:[Kürzel]],2,FALSE),"okay","Hauptprozess anderes TP"))</f>
        <v/>
      </c>
      <c r="AM31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6">
        <f>IFERROR(IF(BTT[[#This Row],[SAP-Modul
(Pflichtauswahl)]]&lt;&gt;VLOOKUP(BTT[[#This Row],[Verwendete Transaktion (Pflichtauswahl)]],Transaktionen[[Transaktionen]:[Modul]],3,FALSE),"Modul anders","okay"),"")</f>
        <v/>
      </c>
      <c r="AP3106">
        <f>IFERROR(IF(COUNTIFS(BTT[Verwendete Transaktion (Pflichtauswahl)],BTT[[#This Row],[Verwendete Transaktion (Pflichtauswahl)]],BTT[SAP-Modul
(Pflichtauswahl)],"&lt;&gt;"&amp;BTT[[#This Row],[SAP-Modul
(Pflichtauswahl)]])&gt;0,"Modul anders","okay"),"")</f>
        <v/>
      </c>
      <c r="AQ3106">
        <f>IFERROR(IF(COUNTIFS(BTT[Verwendete Transaktion (Pflichtauswahl)],BTT[[#This Row],[Verwendete Transaktion (Pflichtauswahl)]],BTT[Verantwortliches TP
(automatisch)],"&lt;&gt;"&amp;BTT[[#This Row],[Verantwortliches TP
(automatisch)]])&gt;0,"Transaktion mehrfach","okay"),"")</f>
        <v/>
      </c>
      <c r="AR3106">
        <f>IFERROR(IF(COUNTIFS(BTT[Verwendete Transaktion (Pflichtauswahl)],BTT[[#This Row],[Verwendete Transaktion (Pflichtauswahl)]],BTT[Verantwortliches TP
(automatisch)],"&lt;&gt;"&amp;VLOOKUP(aktives_Teilprojekt,Teilprojekte[[Teilprojekte]:[Kürzel]],2,FALSE))&gt;0,"Transaktion mehrfach","okay"),"")</f>
        <v/>
      </c>
      <c r="AS3106" t="inlineStr">
        <is>
          <t>FI3077</t>
        </is>
      </c>
    </row>
    <row r="3107">
      <c r="A3107">
        <f>IFERROR(IF(BTT[[#This Row],[Lfd Nr. 
(aus konsolidierter Datei)]]&lt;&gt;"",BTT[[#This Row],[Lfd Nr. 
(aus konsolidierter Datei)]],VLOOKUP(aktives_Teilprojekt,Teilprojekte[[Teilprojekte]:[Kürzel]],2,FALSE)&amp;ROW(BTT[[#This Row],[Lfd Nr.
(automatisch)]])-2),"")</f>
        <v/>
      </c>
      <c r="B3107" t="inlineStr">
        <is>
          <t>Stammdaten pflegen</t>
        </is>
      </c>
      <c r="D3107" t="inlineStr">
        <is>
          <t>Planerprofil setzen</t>
        </is>
      </c>
      <c r="E3107">
        <f>IFERROR(IF(NOT(BTT[[#This Row],[Manuelle Änderung des Verantwortliches TP
(Auswahl - bei Bedarf)]]=""),BTT[[#This Row],[Manuelle Änderung des Verantwortliches TP
(Auswahl - bei Bedarf)]],VLOOKUP(BTT[[#This Row],[Hauptprozess
(Pflichtauswahl)]],Hauptprozesse[],3,FALSE)),"")</f>
        <v/>
      </c>
      <c r="F3107" t="inlineStr">
        <is>
          <t>FI</t>
        </is>
      </c>
      <c r="G3107" t="inlineStr">
        <is>
          <t>OE</t>
        </is>
      </c>
      <c r="H3107" t="inlineStr">
        <is>
          <t>CO-OM</t>
        </is>
      </c>
      <c r="I3107" t="inlineStr">
        <is>
          <t>KP04</t>
        </is>
      </c>
      <c r="J3107">
        <f>IFERROR(VLOOKUP(BTT[[#This Row],[Verwendete Transaktion (Pflichtauswahl)]],Transaktionen[[Transaktionen]:[Langtext]],2,FALSE),"")</f>
        <v/>
      </c>
      <c r="V3107">
        <f>IFERROR(VLOOKUP(BTT[[#This Row],[Verwendetes Formular
(Auswahl falls relevant)]],Formulare[[Formularbezeichnung]:[Formularname (technisch)]],2,FALSE),"")</f>
        <v/>
      </c>
      <c r="AK3107">
        <f>IF(BTT[[#This Row],[Subprozess
(optionale Auswahl)]]="","okay",IF(VLOOKUP(BTT[[#This Row],[Subprozess
(optionale Auswahl)]],BPML[[Subprozess]:[Zugeordneter Hauptprozess]],3,FALSE)=BTT[[#This Row],[Hauptprozess
(Pflichtauswahl)]],"okay","falscher Subprozess"))</f>
        <v/>
      </c>
      <c r="AL3107">
        <f>IF(aktives_Teilprojekt="Master","",IF(BTT[[#This Row],[Verantwortliches TP
(automatisch)]]=VLOOKUP(aktives_Teilprojekt,Teilprojekte[[Teilprojekte]:[Kürzel]],2,FALSE),"okay","Hauptprozess anderes TP"))</f>
        <v/>
      </c>
      <c r="AM31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7">
        <f>IFERROR(IF(BTT[[#This Row],[SAP-Modul
(Pflichtauswahl)]]&lt;&gt;VLOOKUP(BTT[[#This Row],[Verwendete Transaktion (Pflichtauswahl)]],Transaktionen[[Transaktionen]:[Modul]],3,FALSE),"Modul anders","okay"),"")</f>
        <v/>
      </c>
      <c r="AP3107">
        <f>IFERROR(IF(COUNTIFS(BTT[Verwendete Transaktion (Pflichtauswahl)],BTT[[#This Row],[Verwendete Transaktion (Pflichtauswahl)]],BTT[SAP-Modul
(Pflichtauswahl)],"&lt;&gt;"&amp;BTT[[#This Row],[SAP-Modul
(Pflichtauswahl)]])&gt;0,"Modul anders","okay"),"")</f>
        <v/>
      </c>
      <c r="AQ3107">
        <f>IFERROR(IF(COUNTIFS(BTT[Verwendete Transaktion (Pflichtauswahl)],BTT[[#This Row],[Verwendete Transaktion (Pflichtauswahl)]],BTT[Verantwortliches TP
(automatisch)],"&lt;&gt;"&amp;BTT[[#This Row],[Verantwortliches TP
(automatisch)]])&gt;0,"Transaktion mehrfach","okay"),"")</f>
        <v/>
      </c>
      <c r="AR3107">
        <f>IFERROR(IF(COUNTIFS(BTT[Verwendete Transaktion (Pflichtauswahl)],BTT[[#This Row],[Verwendete Transaktion (Pflichtauswahl)]],BTT[Verantwortliches TP
(automatisch)],"&lt;&gt;"&amp;VLOOKUP(aktives_Teilprojekt,Teilprojekte[[Teilprojekte]:[Kürzel]],2,FALSE))&gt;0,"Transaktion mehrfach","okay"),"")</f>
        <v/>
      </c>
      <c r="AS3107" t="inlineStr">
        <is>
          <t>FI3078</t>
        </is>
      </c>
    </row>
    <row r="3108">
      <c r="A3108">
        <f>IFERROR(IF(BTT[[#This Row],[Lfd Nr. 
(aus konsolidierter Datei)]]&lt;&gt;"",BTT[[#This Row],[Lfd Nr. 
(aus konsolidierter Datei)]],VLOOKUP(aktives_Teilprojekt,Teilprojekte[[Teilprojekte]:[Kürzel]],2,FALSE)&amp;ROW(BTT[[#This Row],[Lfd Nr.
(automatisch)]])-2),"")</f>
        <v/>
      </c>
      <c r="B3108" t="inlineStr">
        <is>
          <t>Stammdaten pflegen</t>
        </is>
      </c>
      <c r="D3108" t="inlineStr">
        <is>
          <t>Planung Kostenart./Leistaufn. ändern</t>
        </is>
      </c>
      <c r="E3108">
        <f>IFERROR(IF(NOT(BTT[[#This Row],[Manuelle Änderung des Verantwortliches TP
(Auswahl - bei Bedarf)]]=""),BTT[[#This Row],[Manuelle Änderung des Verantwortliches TP
(Auswahl - bei Bedarf)]],VLOOKUP(BTT[[#This Row],[Hauptprozess
(Pflichtauswahl)]],Hauptprozesse[],3,FALSE)),"")</f>
        <v/>
      </c>
      <c r="F3108" t="inlineStr">
        <is>
          <t>FI</t>
        </is>
      </c>
      <c r="G3108" t="inlineStr">
        <is>
          <t>OE</t>
        </is>
      </c>
      <c r="H3108" t="inlineStr">
        <is>
          <t>CO-OM</t>
        </is>
      </c>
      <c r="I3108" t="inlineStr">
        <is>
          <t>KP06</t>
        </is>
      </c>
      <c r="J3108">
        <f>IFERROR(VLOOKUP(BTT[[#This Row],[Verwendete Transaktion (Pflichtauswahl)]],Transaktionen[[Transaktionen]:[Langtext]],2,FALSE),"")</f>
        <v/>
      </c>
      <c r="V3108">
        <f>IFERROR(VLOOKUP(BTT[[#This Row],[Verwendetes Formular
(Auswahl falls relevant)]],Formulare[[Formularbezeichnung]:[Formularname (technisch)]],2,FALSE),"")</f>
        <v/>
      </c>
      <c r="AK3108">
        <f>IF(BTT[[#This Row],[Subprozess
(optionale Auswahl)]]="","okay",IF(VLOOKUP(BTT[[#This Row],[Subprozess
(optionale Auswahl)]],BPML[[Subprozess]:[Zugeordneter Hauptprozess]],3,FALSE)=BTT[[#This Row],[Hauptprozess
(Pflichtauswahl)]],"okay","falscher Subprozess"))</f>
        <v/>
      </c>
      <c r="AL3108">
        <f>IF(aktives_Teilprojekt="Master","",IF(BTT[[#This Row],[Verantwortliches TP
(automatisch)]]=VLOOKUP(aktives_Teilprojekt,Teilprojekte[[Teilprojekte]:[Kürzel]],2,FALSE),"okay","Hauptprozess anderes TP"))</f>
        <v/>
      </c>
      <c r="AM31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8">
        <f>IFERROR(IF(BTT[[#This Row],[SAP-Modul
(Pflichtauswahl)]]&lt;&gt;VLOOKUP(BTT[[#This Row],[Verwendete Transaktion (Pflichtauswahl)]],Transaktionen[[Transaktionen]:[Modul]],3,FALSE),"Modul anders","okay"),"")</f>
        <v/>
      </c>
      <c r="AP3108">
        <f>IFERROR(IF(COUNTIFS(BTT[Verwendete Transaktion (Pflichtauswahl)],BTT[[#This Row],[Verwendete Transaktion (Pflichtauswahl)]],BTT[SAP-Modul
(Pflichtauswahl)],"&lt;&gt;"&amp;BTT[[#This Row],[SAP-Modul
(Pflichtauswahl)]])&gt;0,"Modul anders","okay"),"")</f>
        <v/>
      </c>
      <c r="AQ3108">
        <f>IFERROR(IF(COUNTIFS(BTT[Verwendete Transaktion (Pflichtauswahl)],BTT[[#This Row],[Verwendete Transaktion (Pflichtauswahl)]],BTT[Verantwortliches TP
(automatisch)],"&lt;&gt;"&amp;BTT[[#This Row],[Verantwortliches TP
(automatisch)]])&gt;0,"Transaktion mehrfach","okay"),"")</f>
        <v/>
      </c>
      <c r="AR3108">
        <f>IFERROR(IF(COUNTIFS(BTT[Verwendete Transaktion (Pflichtauswahl)],BTT[[#This Row],[Verwendete Transaktion (Pflichtauswahl)]],BTT[Verantwortliches TP
(automatisch)],"&lt;&gt;"&amp;VLOOKUP(aktives_Teilprojekt,Teilprojekte[[Teilprojekte]:[Kürzel]],2,FALSE))&gt;0,"Transaktion mehrfach","okay"),"")</f>
        <v/>
      </c>
      <c r="AS3108" t="inlineStr">
        <is>
          <t>FI3079</t>
        </is>
      </c>
    </row>
    <row r="3109">
      <c r="A3109">
        <f>IFERROR(IF(BTT[[#This Row],[Lfd Nr. 
(aus konsolidierter Datei)]]&lt;&gt;"",BTT[[#This Row],[Lfd Nr. 
(aus konsolidierter Datei)]],VLOOKUP(aktives_Teilprojekt,Teilprojekte[[Teilprojekte]:[Kürzel]],2,FALSE)&amp;ROW(BTT[[#This Row],[Lfd Nr.
(automatisch)]])-2),"")</f>
        <v/>
      </c>
      <c r="B3109" t="inlineStr">
        <is>
          <t>Stammdaten pflegen</t>
        </is>
      </c>
      <c r="D3109" t="inlineStr">
        <is>
          <t>Leist.arten Plandaten ändern</t>
        </is>
      </c>
      <c r="E3109">
        <f>IFERROR(IF(NOT(BTT[[#This Row],[Manuelle Änderung des Verantwortliches TP
(Auswahl - bei Bedarf)]]=""),BTT[[#This Row],[Manuelle Änderung des Verantwortliches TP
(Auswahl - bei Bedarf)]],VLOOKUP(BTT[[#This Row],[Hauptprozess
(Pflichtauswahl)]],Hauptprozesse[],3,FALSE)),"")</f>
        <v/>
      </c>
      <c r="F3109" t="inlineStr">
        <is>
          <t>FI</t>
        </is>
      </c>
      <c r="G3109" t="inlineStr">
        <is>
          <t>OE</t>
        </is>
      </c>
      <c r="H3109" t="inlineStr">
        <is>
          <t>CO-OM</t>
        </is>
      </c>
      <c r="I3109" t="inlineStr">
        <is>
          <t>KPB6</t>
        </is>
      </c>
      <c r="J3109">
        <f>IFERROR(VLOOKUP(BTT[[#This Row],[Verwendete Transaktion (Pflichtauswahl)]],Transaktionen[[Transaktionen]:[Langtext]],2,FALSE),"")</f>
        <v/>
      </c>
      <c r="V3109">
        <f>IFERROR(VLOOKUP(BTT[[#This Row],[Verwendetes Formular
(Auswahl falls relevant)]],Formulare[[Formularbezeichnung]:[Formularname (technisch)]],2,FALSE),"")</f>
        <v/>
      </c>
      <c r="AK3109">
        <f>IF(BTT[[#This Row],[Subprozess
(optionale Auswahl)]]="","okay",IF(VLOOKUP(BTT[[#This Row],[Subprozess
(optionale Auswahl)]],BPML[[Subprozess]:[Zugeordneter Hauptprozess]],3,FALSE)=BTT[[#This Row],[Hauptprozess
(Pflichtauswahl)]],"okay","falscher Subprozess"))</f>
        <v/>
      </c>
      <c r="AL3109">
        <f>IF(aktives_Teilprojekt="Master","",IF(BTT[[#This Row],[Verantwortliches TP
(automatisch)]]=VLOOKUP(aktives_Teilprojekt,Teilprojekte[[Teilprojekte]:[Kürzel]],2,FALSE),"okay","Hauptprozess anderes TP"))</f>
        <v/>
      </c>
      <c r="AM31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09">
        <f>IFERROR(IF(BTT[[#This Row],[SAP-Modul
(Pflichtauswahl)]]&lt;&gt;VLOOKUP(BTT[[#This Row],[Verwendete Transaktion (Pflichtauswahl)]],Transaktionen[[Transaktionen]:[Modul]],3,FALSE),"Modul anders","okay"),"")</f>
        <v/>
      </c>
      <c r="AP3109">
        <f>IFERROR(IF(COUNTIFS(BTT[Verwendete Transaktion (Pflichtauswahl)],BTT[[#This Row],[Verwendete Transaktion (Pflichtauswahl)]],BTT[SAP-Modul
(Pflichtauswahl)],"&lt;&gt;"&amp;BTT[[#This Row],[SAP-Modul
(Pflichtauswahl)]])&gt;0,"Modul anders","okay"),"")</f>
        <v/>
      </c>
      <c r="AQ3109">
        <f>IFERROR(IF(COUNTIFS(BTT[Verwendete Transaktion (Pflichtauswahl)],BTT[[#This Row],[Verwendete Transaktion (Pflichtauswahl)]],BTT[Verantwortliches TP
(automatisch)],"&lt;&gt;"&amp;BTT[[#This Row],[Verantwortliches TP
(automatisch)]])&gt;0,"Transaktion mehrfach","okay"),"")</f>
        <v/>
      </c>
      <c r="AR3109">
        <f>IFERROR(IF(COUNTIFS(BTT[Verwendete Transaktion (Pflichtauswahl)],BTT[[#This Row],[Verwendete Transaktion (Pflichtauswahl)]],BTT[Verantwortliches TP
(automatisch)],"&lt;&gt;"&amp;VLOOKUP(aktives_Teilprojekt,Teilprojekte[[Teilprojekte]:[Kürzel]],2,FALSE))&gt;0,"Transaktion mehrfach","okay"),"")</f>
        <v/>
      </c>
      <c r="AS3109" t="inlineStr">
        <is>
          <t>FI3080</t>
        </is>
      </c>
    </row>
    <row r="3110">
      <c r="A3110">
        <f>IFERROR(IF(BTT[[#This Row],[Lfd Nr. 
(aus konsolidierter Datei)]]&lt;&gt;"",BTT[[#This Row],[Lfd Nr. 
(aus konsolidierter Datei)]],VLOOKUP(aktives_Teilprojekt,Teilprojekte[[Teilprojekte]:[Kürzel]],2,FALSE)&amp;ROW(BTT[[#This Row],[Lfd Nr.
(automatisch)]])-2),"")</f>
        <v/>
      </c>
      <c r="B3110" t="inlineStr">
        <is>
          <t>Stammdaten pflegen</t>
        </is>
      </c>
      <c r="D3110" t="inlineStr">
        <is>
          <t>Planung Kostenart./Leistaufn. ändern</t>
        </is>
      </c>
      <c r="E3110">
        <f>IFERROR(IF(NOT(BTT[[#This Row],[Manuelle Änderung des Verantwortliches TP
(Auswahl - bei Bedarf)]]=""),BTT[[#This Row],[Manuelle Änderung des Verantwortliches TP
(Auswahl - bei Bedarf)]],VLOOKUP(BTT[[#This Row],[Hauptprozess
(Pflichtauswahl)]],Hauptprozesse[],3,FALSE)),"")</f>
        <v/>
      </c>
      <c r="F3110" t="inlineStr">
        <is>
          <t>FI</t>
        </is>
      </c>
      <c r="G3110" t="inlineStr">
        <is>
          <t>OE</t>
        </is>
      </c>
      <c r="H3110" t="inlineStr">
        <is>
          <t>CO-OM</t>
        </is>
      </c>
      <c r="I3110" t="inlineStr">
        <is>
          <t>KPF6</t>
        </is>
      </c>
      <c r="J3110">
        <f>IFERROR(VLOOKUP(BTT[[#This Row],[Verwendete Transaktion (Pflichtauswahl)]],Transaktionen[[Transaktionen]:[Langtext]],2,FALSE),"")</f>
        <v/>
      </c>
      <c r="V3110">
        <f>IFERROR(VLOOKUP(BTT[[#This Row],[Verwendetes Formular
(Auswahl falls relevant)]],Formulare[[Formularbezeichnung]:[Formularname (technisch)]],2,FALSE),"")</f>
        <v/>
      </c>
      <c r="AK3110">
        <f>IF(BTT[[#This Row],[Subprozess
(optionale Auswahl)]]="","okay",IF(VLOOKUP(BTT[[#This Row],[Subprozess
(optionale Auswahl)]],BPML[[Subprozess]:[Zugeordneter Hauptprozess]],3,FALSE)=BTT[[#This Row],[Hauptprozess
(Pflichtauswahl)]],"okay","falscher Subprozess"))</f>
        <v/>
      </c>
      <c r="AL3110">
        <f>IF(aktives_Teilprojekt="Master","",IF(BTT[[#This Row],[Verantwortliches TP
(automatisch)]]=VLOOKUP(aktives_Teilprojekt,Teilprojekte[[Teilprojekte]:[Kürzel]],2,FALSE),"okay","Hauptprozess anderes TP"))</f>
        <v/>
      </c>
      <c r="AM31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0">
        <f>IFERROR(IF(BTT[[#This Row],[SAP-Modul
(Pflichtauswahl)]]&lt;&gt;VLOOKUP(BTT[[#This Row],[Verwendete Transaktion (Pflichtauswahl)]],Transaktionen[[Transaktionen]:[Modul]],3,FALSE),"Modul anders","okay"),"")</f>
        <v/>
      </c>
      <c r="AP3110">
        <f>IFERROR(IF(COUNTIFS(BTT[Verwendete Transaktion (Pflichtauswahl)],BTT[[#This Row],[Verwendete Transaktion (Pflichtauswahl)]],BTT[SAP-Modul
(Pflichtauswahl)],"&lt;&gt;"&amp;BTT[[#This Row],[SAP-Modul
(Pflichtauswahl)]])&gt;0,"Modul anders","okay"),"")</f>
        <v/>
      </c>
      <c r="AQ3110">
        <f>IFERROR(IF(COUNTIFS(BTT[Verwendete Transaktion (Pflichtauswahl)],BTT[[#This Row],[Verwendete Transaktion (Pflichtauswahl)]],BTT[Verantwortliches TP
(automatisch)],"&lt;&gt;"&amp;BTT[[#This Row],[Verantwortliches TP
(automatisch)]])&gt;0,"Transaktion mehrfach","okay"),"")</f>
        <v/>
      </c>
      <c r="AR3110">
        <f>IFERROR(IF(COUNTIFS(BTT[Verwendete Transaktion (Pflichtauswahl)],BTT[[#This Row],[Verwendete Transaktion (Pflichtauswahl)]],BTT[Verantwortliches TP
(automatisch)],"&lt;&gt;"&amp;VLOOKUP(aktives_Teilprojekt,Teilprojekte[[Teilprojekte]:[Kürzel]],2,FALSE))&gt;0,"Transaktion mehrfach","okay"),"")</f>
        <v/>
      </c>
      <c r="AS3110" t="inlineStr">
        <is>
          <t>FI3081</t>
        </is>
      </c>
    </row>
    <row r="3111">
      <c r="A3111">
        <f>IFERROR(IF(BTT[[#This Row],[Lfd Nr. 
(aus konsolidierter Datei)]]&lt;&gt;"",BTT[[#This Row],[Lfd Nr. 
(aus konsolidierter Datei)]],VLOOKUP(aktives_Teilprojekt,Teilprojekte[[Teilprojekte]:[Kürzel]],2,FALSE)&amp;ROW(BTT[[#This Row],[Lfd Nr.
(automatisch)]])-2),"")</f>
        <v/>
      </c>
      <c r="B3111" t="inlineStr">
        <is>
          <t>Stammdaten pflegen</t>
        </is>
      </c>
      <c r="D3111" t="inlineStr">
        <is>
          <t>Planung Kostenart./LstAufn. anzeigen</t>
        </is>
      </c>
      <c r="E3111">
        <f>IFERROR(IF(NOT(BTT[[#This Row],[Manuelle Änderung des Verantwortliches TP
(Auswahl - bei Bedarf)]]=""),BTT[[#This Row],[Manuelle Änderung des Verantwortliches TP
(Auswahl - bei Bedarf)]],VLOOKUP(BTT[[#This Row],[Hauptprozess
(Pflichtauswahl)]],Hauptprozesse[],3,FALSE)),"")</f>
        <v/>
      </c>
      <c r="F3111" t="inlineStr">
        <is>
          <t>FI</t>
        </is>
      </c>
      <c r="G3111" t="inlineStr">
        <is>
          <t>OE</t>
        </is>
      </c>
      <c r="H3111" t="inlineStr">
        <is>
          <t>CO-OM</t>
        </is>
      </c>
      <c r="I3111" t="inlineStr">
        <is>
          <t>KPF7</t>
        </is>
      </c>
      <c r="J3111">
        <f>IFERROR(VLOOKUP(BTT[[#This Row],[Verwendete Transaktion (Pflichtauswahl)]],Transaktionen[[Transaktionen]:[Langtext]],2,FALSE),"")</f>
        <v/>
      </c>
      <c r="V3111">
        <f>IFERROR(VLOOKUP(BTT[[#This Row],[Verwendetes Formular
(Auswahl falls relevant)]],Formulare[[Formularbezeichnung]:[Formularname (technisch)]],2,FALSE),"")</f>
        <v/>
      </c>
      <c r="AK3111">
        <f>IF(BTT[[#This Row],[Subprozess
(optionale Auswahl)]]="","okay",IF(VLOOKUP(BTT[[#This Row],[Subprozess
(optionale Auswahl)]],BPML[[Subprozess]:[Zugeordneter Hauptprozess]],3,FALSE)=BTT[[#This Row],[Hauptprozess
(Pflichtauswahl)]],"okay","falscher Subprozess"))</f>
        <v/>
      </c>
      <c r="AL3111">
        <f>IF(aktives_Teilprojekt="Master","",IF(BTT[[#This Row],[Verantwortliches TP
(automatisch)]]=VLOOKUP(aktives_Teilprojekt,Teilprojekte[[Teilprojekte]:[Kürzel]],2,FALSE),"okay","Hauptprozess anderes TP"))</f>
        <v/>
      </c>
      <c r="AM31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1">
        <f>IFERROR(IF(BTT[[#This Row],[SAP-Modul
(Pflichtauswahl)]]&lt;&gt;VLOOKUP(BTT[[#This Row],[Verwendete Transaktion (Pflichtauswahl)]],Transaktionen[[Transaktionen]:[Modul]],3,FALSE),"Modul anders","okay"),"")</f>
        <v/>
      </c>
      <c r="AP3111">
        <f>IFERROR(IF(COUNTIFS(BTT[Verwendete Transaktion (Pflichtauswahl)],BTT[[#This Row],[Verwendete Transaktion (Pflichtauswahl)]],BTT[SAP-Modul
(Pflichtauswahl)],"&lt;&gt;"&amp;BTT[[#This Row],[SAP-Modul
(Pflichtauswahl)]])&gt;0,"Modul anders","okay"),"")</f>
        <v/>
      </c>
      <c r="AQ3111">
        <f>IFERROR(IF(COUNTIFS(BTT[Verwendete Transaktion (Pflichtauswahl)],BTT[[#This Row],[Verwendete Transaktion (Pflichtauswahl)]],BTT[Verantwortliches TP
(automatisch)],"&lt;&gt;"&amp;BTT[[#This Row],[Verantwortliches TP
(automatisch)]])&gt;0,"Transaktion mehrfach","okay"),"")</f>
        <v/>
      </c>
      <c r="AR3111">
        <f>IFERROR(IF(COUNTIFS(BTT[Verwendete Transaktion (Pflichtauswahl)],BTT[[#This Row],[Verwendete Transaktion (Pflichtauswahl)]],BTT[Verantwortliches TP
(automatisch)],"&lt;&gt;"&amp;VLOOKUP(aktives_Teilprojekt,Teilprojekte[[Teilprojekte]:[Kürzel]],2,FALSE))&gt;0,"Transaktion mehrfach","okay"),"")</f>
        <v/>
      </c>
      <c r="AS3111" t="inlineStr">
        <is>
          <t>FI3082</t>
        </is>
      </c>
    </row>
    <row r="3112">
      <c r="A3112">
        <f>IFERROR(IF(BTT[[#This Row],[Lfd Nr. 
(aus konsolidierter Datei)]]&lt;&gt;"",BTT[[#This Row],[Lfd Nr. 
(aus konsolidierter Datei)]],VLOOKUP(aktives_Teilprojekt,Teilprojekte[[Teilprojekte]:[Kürzel]],2,FALSE)&amp;ROW(BTT[[#This Row],[Lfd Nr.
(automatisch)]])-2),"")</f>
        <v/>
      </c>
      <c r="B3112" t="inlineStr">
        <is>
          <t>Stammdaten pflegen</t>
        </is>
      </c>
      <c r="D3112" t="inlineStr">
        <is>
          <t>Kostenstelle löschen</t>
        </is>
      </c>
      <c r="E3112">
        <f>IFERROR(IF(NOT(BTT[[#This Row],[Manuelle Änderung des Verantwortliches TP
(Auswahl - bei Bedarf)]]=""),BTT[[#This Row],[Manuelle Änderung des Verantwortliches TP
(Auswahl - bei Bedarf)]],VLOOKUP(BTT[[#This Row],[Hauptprozess
(Pflichtauswahl)]],Hauptprozesse[],3,FALSE)),"")</f>
        <v/>
      </c>
      <c r="F3112" t="inlineStr">
        <is>
          <t>FI</t>
        </is>
      </c>
      <c r="G3112" t="inlineStr">
        <is>
          <t>OE</t>
        </is>
      </c>
      <c r="H3112" t="inlineStr">
        <is>
          <t>CO-OM</t>
        </is>
      </c>
      <c r="I3112" t="inlineStr">
        <is>
          <t>KS04</t>
        </is>
      </c>
      <c r="J3112">
        <f>IFERROR(VLOOKUP(BTT[[#This Row],[Verwendete Transaktion (Pflichtauswahl)]],Transaktionen[[Transaktionen]:[Langtext]],2,FALSE),"")</f>
        <v/>
      </c>
      <c r="V3112">
        <f>IFERROR(VLOOKUP(BTT[[#This Row],[Verwendetes Formular
(Auswahl falls relevant)]],Formulare[[Formularbezeichnung]:[Formularname (technisch)]],2,FALSE),"")</f>
        <v/>
      </c>
      <c r="AK3112">
        <f>IF(BTT[[#This Row],[Subprozess
(optionale Auswahl)]]="","okay",IF(VLOOKUP(BTT[[#This Row],[Subprozess
(optionale Auswahl)]],BPML[[Subprozess]:[Zugeordneter Hauptprozess]],3,FALSE)=BTT[[#This Row],[Hauptprozess
(Pflichtauswahl)]],"okay","falscher Subprozess"))</f>
        <v/>
      </c>
      <c r="AL3112">
        <f>IF(aktives_Teilprojekt="Master","",IF(BTT[[#This Row],[Verantwortliches TP
(automatisch)]]=VLOOKUP(aktives_Teilprojekt,Teilprojekte[[Teilprojekte]:[Kürzel]],2,FALSE),"okay","Hauptprozess anderes TP"))</f>
        <v/>
      </c>
      <c r="AM31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2">
        <f>IFERROR(IF(BTT[[#This Row],[SAP-Modul
(Pflichtauswahl)]]&lt;&gt;VLOOKUP(BTT[[#This Row],[Verwendete Transaktion (Pflichtauswahl)]],Transaktionen[[Transaktionen]:[Modul]],3,FALSE),"Modul anders","okay"),"")</f>
        <v/>
      </c>
      <c r="AP3112">
        <f>IFERROR(IF(COUNTIFS(BTT[Verwendete Transaktion (Pflichtauswahl)],BTT[[#This Row],[Verwendete Transaktion (Pflichtauswahl)]],BTT[SAP-Modul
(Pflichtauswahl)],"&lt;&gt;"&amp;BTT[[#This Row],[SAP-Modul
(Pflichtauswahl)]])&gt;0,"Modul anders","okay"),"")</f>
        <v/>
      </c>
      <c r="AQ3112">
        <f>IFERROR(IF(COUNTIFS(BTT[Verwendete Transaktion (Pflichtauswahl)],BTT[[#This Row],[Verwendete Transaktion (Pflichtauswahl)]],BTT[Verantwortliches TP
(automatisch)],"&lt;&gt;"&amp;BTT[[#This Row],[Verantwortliches TP
(automatisch)]])&gt;0,"Transaktion mehrfach","okay"),"")</f>
        <v/>
      </c>
      <c r="AR3112">
        <f>IFERROR(IF(COUNTIFS(BTT[Verwendete Transaktion (Pflichtauswahl)],BTT[[#This Row],[Verwendete Transaktion (Pflichtauswahl)]],BTT[Verantwortliches TP
(automatisch)],"&lt;&gt;"&amp;VLOOKUP(aktives_Teilprojekt,Teilprojekte[[Teilprojekte]:[Kürzel]],2,FALSE))&gt;0,"Transaktion mehrfach","okay"),"")</f>
        <v/>
      </c>
      <c r="AS3112" t="inlineStr">
        <is>
          <t>FI3083</t>
        </is>
      </c>
    </row>
    <row r="3113">
      <c r="A3113">
        <f>IFERROR(IF(BTT[[#This Row],[Lfd Nr. 
(aus konsolidierter Datei)]]&lt;&gt;"",BTT[[#This Row],[Lfd Nr. 
(aus konsolidierter Datei)]],VLOOKUP(aktives_Teilprojekt,Teilprojekte[[Teilprojekte]:[Kürzel]],2,FALSE)&amp;ROW(BTT[[#This Row],[Lfd Nr.
(automatisch)]])-2),"")</f>
        <v/>
      </c>
      <c r="B3113" t="inlineStr">
        <is>
          <t>Stammdaten pflegen</t>
        </is>
      </c>
      <c r="D3113" t="inlineStr">
        <is>
          <t>Kostenstelle: Änderungen anzeigen</t>
        </is>
      </c>
      <c r="E3113">
        <f>IFERROR(IF(NOT(BTT[[#This Row],[Manuelle Änderung des Verantwortliches TP
(Auswahl - bei Bedarf)]]=""),BTT[[#This Row],[Manuelle Änderung des Verantwortliches TP
(Auswahl - bei Bedarf)]],VLOOKUP(BTT[[#This Row],[Hauptprozess
(Pflichtauswahl)]],Hauptprozesse[],3,FALSE)),"")</f>
        <v/>
      </c>
      <c r="F3113" t="inlineStr">
        <is>
          <t>FI</t>
        </is>
      </c>
      <c r="G3113" t="inlineStr">
        <is>
          <t>OE</t>
        </is>
      </c>
      <c r="H3113" t="inlineStr">
        <is>
          <t>CO-OM</t>
        </is>
      </c>
      <c r="I3113" t="inlineStr">
        <is>
          <t>KS05</t>
        </is>
      </c>
      <c r="J3113">
        <f>IFERROR(VLOOKUP(BTT[[#This Row],[Verwendete Transaktion (Pflichtauswahl)]],Transaktionen[[Transaktionen]:[Langtext]],2,FALSE),"")</f>
        <v/>
      </c>
      <c r="V3113">
        <f>IFERROR(VLOOKUP(BTT[[#This Row],[Verwendetes Formular
(Auswahl falls relevant)]],Formulare[[Formularbezeichnung]:[Formularname (technisch)]],2,FALSE),"")</f>
        <v/>
      </c>
      <c r="AK3113">
        <f>IF(BTT[[#This Row],[Subprozess
(optionale Auswahl)]]="","okay",IF(VLOOKUP(BTT[[#This Row],[Subprozess
(optionale Auswahl)]],BPML[[Subprozess]:[Zugeordneter Hauptprozess]],3,FALSE)=BTT[[#This Row],[Hauptprozess
(Pflichtauswahl)]],"okay","falscher Subprozess"))</f>
        <v/>
      </c>
      <c r="AL3113">
        <f>IF(aktives_Teilprojekt="Master","",IF(BTT[[#This Row],[Verantwortliches TP
(automatisch)]]=VLOOKUP(aktives_Teilprojekt,Teilprojekte[[Teilprojekte]:[Kürzel]],2,FALSE),"okay","Hauptprozess anderes TP"))</f>
        <v/>
      </c>
      <c r="AM31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3">
        <f>IFERROR(IF(BTT[[#This Row],[SAP-Modul
(Pflichtauswahl)]]&lt;&gt;VLOOKUP(BTT[[#This Row],[Verwendete Transaktion (Pflichtauswahl)]],Transaktionen[[Transaktionen]:[Modul]],3,FALSE),"Modul anders","okay"),"")</f>
        <v/>
      </c>
      <c r="AP3113">
        <f>IFERROR(IF(COUNTIFS(BTT[Verwendete Transaktion (Pflichtauswahl)],BTT[[#This Row],[Verwendete Transaktion (Pflichtauswahl)]],BTT[SAP-Modul
(Pflichtauswahl)],"&lt;&gt;"&amp;BTT[[#This Row],[SAP-Modul
(Pflichtauswahl)]])&gt;0,"Modul anders","okay"),"")</f>
        <v/>
      </c>
      <c r="AQ3113">
        <f>IFERROR(IF(COUNTIFS(BTT[Verwendete Transaktion (Pflichtauswahl)],BTT[[#This Row],[Verwendete Transaktion (Pflichtauswahl)]],BTT[Verantwortliches TP
(automatisch)],"&lt;&gt;"&amp;BTT[[#This Row],[Verantwortliches TP
(automatisch)]])&gt;0,"Transaktion mehrfach","okay"),"")</f>
        <v/>
      </c>
      <c r="AR3113">
        <f>IFERROR(IF(COUNTIFS(BTT[Verwendete Transaktion (Pflichtauswahl)],BTT[[#This Row],[Verwendete Transaktion (Pflichtauswahl)]],BTT[Verantwortliches TP
(automatisch)],"&lt;&gt;"&amp;VLOOKUP(aktives_Teilprojekt,Teilprojekte[[Teilprojekte]:[Kürzel]],2,FALSE))&gt;0,"Transaktion mehrfach","okay"),"")</f>
        <v/>
      </c>
      <c r="AS3113" t="inlineStr">
        <is>
          <t>FI3084</t>
        </is>
      </c>
    </row>
    <row r="3114">
      <c r="A3114">
        <f>IFERROR(IF(BTT[[#This Row],[Lfd Nr. 
(aus konsolidierter Datei)]]&lt;&gt;"",BTT[[#This Row],[Lfd Nr. 
(aus konsolidierter Datei)]],VLOOKUP(aktives_Teilprojekt,Teilprojekte[[Teilprojekte]:[Kürzel]],2,FALSE)&amp;ROW(BTT[[#This Row],[Lfd Nr.
(automatisch)]])-2),"")</f>
        <v/>
      </c>
      <c r="B3114" t="inlineStr">
        <is>
          <t>Stammdaten pflegen</t>
        </is>
      </c>
      <c r="D3114" t="inlineStr">
        <is>
          <t>Kostenstellengruppe anlegen</t>
        </is>
      </c>
      <c r="E3114">
        <f>IFERROR(IF(NOT(BTT[[#This Row],[Manuelle Änderung des Verantwortliches TP
(Auswahl - bei Bedarf)]]=""),BTT[[#This Row],[Manuelle Änderung des Verantwortliches TP
(Auswahl - bei Bedarf)]],VLOOKUP(BTT[[#This Row],[Hauptprozess
(Pflichtauswahl)]],Hauptprozesse[],3,FALSE)),"")</f>
        <v/>
      </c>
      <c r="F3114" t="inlineStr">
        <is>
          <t>FI</t>
        </is>
      </c>
      <c r="G3114" t="inlineStr">
        <is>
          <t>OE</t>
        </is>
      </c>
      <c r="H3114" t="inlineStr">
        <is>
          <t>CO-OM</t>
        </is>
      </c>
      <c r="I3114" t="inlineStr">
        <is>
          <t>KSH1</t>
        </is>
      </c>
      <c r="J3114">
        <f>IFERROR(VLOOKUP(BTT[[#This Row],[Verwendete Transaktion (Pflichtauswahl)]],Transaktionen[[Transaktionen]:[Langtext]],2,FALSE),"")</f>
        <v/>
      </c>
      <c r="V3114">
        <f>IFERROR(VLOOKUP(BTT[[#This Row],[Verwendetes Formular
(Auswahl falls relevant)]],Formulare[[Formularbezeichnung]:[Formularname (technisch)]],2,FALSE),"")</f>
        <v/>
      </c>
      <c r="AK3114">
        <f>IF(BTT[[#This Row],[Subprozess
(optionale Auswahl)]]="","okay",IF(VLOOKUP(BTT[[#This Row],[Subprozess
(optionale Auswahl)]],BPML[[Subprozess]:[Zugeordneter Hauptprozess]],3,FALSE)=BTT[[#This Row],[Hauptprozess
(Pflichtauswahl)]],"okay","falscher Subprozess"))</f>
        <v/>
      </c>
      <c r="AL3114">
        <f>IF(aktives_Teilprojekt="Master","",IF(BTT[[#This Row],[Verantwortliches TP
(automatisch)]]=VLOOKUP(aktives_Teilprojekt,Teilprojekte[[Teilprojekte]:[Kürzel]],2,FALSE),"okay","Hauptprozess anderes TP"))</f>
        <v/>
      </c>
      <c r="AM31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4">
        <f>IFERROR(IF(BTT[[#This Row],[SAP-Modul
(Pflichtauswahl)]]&lt;&gt;VLOOKUP(BTT[[#This Row],[Verwendete Transaktion (Pflichtauswahl)]],Transaktionen[[Transaktionen]:[Modul]],3,FALSE),"Modul anders","okay"),"")</f>
        <v/>
      </c>
      <c r="AP3114">
        <f>IFERROR(IF(COUNTIFS(BTT[Verwendete Transaktion (Pflichtauswahl)],BTT[[#This Row],[Verwendete Transaktion (Pflichtauswahl)]],BTT[SAP-Modul
(Pflichtauswahl)],"&lt;&gt;"&amp;BTT[[#This Row],[SAP-Modul
(Pflichtauswahl)]])&gt;0,"Modul anders","okay"),"")</f>
        <v/>
      </c>
      <c r="AQ3114">
        <f>IFERROR(IF(COUNTIFS(BTT[Verwendete Transaktion (Pflichtauswahl)],BTT[[#This Row],[Verwendete Transaktion (Pflichtauswahl)]],BTT[Verantwortliches TP
(automatisch)],"&lt;&gt;"&amp;BTT[[#This Row],[Verantwortliches TP
(automatisch)]])&gt;0,"Transaktion mehrfach","okay"),"")</f>
        <v/>
      </c>
      <c r="AR3114">
        <f>IFERROR(IF(COUNTIFS(BTT[Verwendete Transaktion (Pflichtauswahl)],BTT[[#This Row],[Verwendete Transaktion (Pflichtauswahl)]],BTT[Verantwortliches TP
(automatisch)],"&lt;&gt;"&amp;VLOOKUP(aktives_Teilprojekt,Teilprojekte[[Teilprojekte]:[Kürzel]],2,FALSE))&gt;0,"Transaktion mehrfach","okay"),"")</f>
        <v/>
      </c>
      <c r="AS3114" t="inlineStr">
        <is>
          <t>FI3085</t>
        </is>
      </c>
    </row>
    <row r="3115">
      <c r="A3115">
        <f>IFERROR(IF(BTT[[#This Row],[Lfd Nr. 
(aus konsolidierter Datei)]]&lt;&gt;"",BTT[[#This Row],[Lfd Nr. 
(aus konsolidierter Datei)]],VLOOKUP(aktives_Teilprojekt,Teilprojekte[[Teilprojekte]:[Kürzel]],2,FALSE)&amp;ROW(BTT[[#This Row],[Lfd Nr.
(automatisch)]])-2),"")</f>
        <v/>
      </c>
      <c r="B3115" t="inlineStr">
        <is>
          <t>Stammdaten pflegen</t>
        </is>
      </c>
      <c r="D3115" t="inlineStr">
        <is>
          <t>Kostenstellengruppe ändern</t>
        </is>
      </c>
      <c r="E3115">
        <f>IFERROR(IF(NOT(BTT[[#This Row],[Manuelle Änderung des Verantwortliches TP
(Auswahl - bei Bedarf)]]=""),BTT[[#This Row],[Manuelle Änderung des Verantwortliches TP
(Auswahl - bei Bedarf)]],VLOOKUP(BTT[[#This Row],[Hauptprozess
(Pflichtauswahl)]],Hauptprozesse[],3,FALSE)),"")</f>
        <v/>
      </c>
      <c r="F3115" t="inlineStr">
        <is>
          <t>FI</t>
        </is>
      </c>
      <c r="G3115" t="inlineStr">
        <is>
          <t>OE</t>
        </is>
      </c>
      <c r="H3115" t="inlineStr">
        <is>
          <t>CO-OM</t>
        </is>
      </c>
      <c r="I3115" t="inlineStr">
        <is>
          <t>KSH2</t>
        </is>
      </c>
      <c r="J3115">
        <f>IFERROR(VLOOKUP(BTT[[#This Row],[Verwendete Transaktion (Pflichtauswahl)]],Transaktionen[[Transaktionen]:[Langtext]],2,FALSE),"")</f>
        <v/>
      </c>
      <c r="V3115">
        <f>IFERROR(VLOOKUP(BTT[[#This Row],[Verwendetes Formular
(Auswahl falls relevant)]],Formulare[[Formularbezeichnung]:[Formularname (technisch)]],2,FALSE),"")</f>
        <v/>
      </c>
      <c r="AK3115">
        <f>IF(BTT[[#This Row],[Subprozess
(optionale Auswahl)]]="","okay",IF(VLOOKUP(BTT[[#This Row],[Subprozess
(optionale Auswahl)]],BPML[[Subprozess]:[Zugeordneter Hauptprozess]],3,FALSE)=BTT[[#This Row],[Hauptprozess
(Pflichtauswahl)]],"okay","falscher Subprozess"))</f>
        <v/>
      </c>
      <c r="AL3115">
        <f>IF(aktives_Teilprojekt="Master","",IF(BTT[[#This Row],[Verantwortliches TP
(automatisch)]]=VLOOKUP(aktives_Teilprojekt,Teilprojekte[[Teilprojekte]:[Kürzel]],2,FALSE),"okay","Hauptprozess anderes TP"))</f>
        <v/>
      </c>
      <c r="AM31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5">
        <f>IFERROR(IF(BTT[[#This Row],[SAP-Modul
(Pflichtauswahl)]]&lt;&gt;VLOOKUP(BTT[[#This Row],[Verwendete Transaktion (Pflichtauswahl)]],Transaktionen[[Transaktionen]:[Modul]],3,FALSE),"Modul anders","okay"),"")</f>
        <v/>
      </c>
      <c r="AP3115">
        <f>IFERROR(IF(COUNTIFS(BTT[Verwendete Transaktion (Pflichtauswahl)],BTT[[#This Row],[Verwendete Transaktion (Pflichtauswahl)]],BTT[SAP-Modul
(Pflichtauswahl)],"&lt;&gt;"&amp;BTT[[#This Row],[SAP-Modul
(Pflichtauswahl)]])&gt;0,"Modul anders","okay"),"")</f>
        <v/>
      </c>
      <c r="AQ3115">
        <f>IFERROR(IF(COUNTIFS(BTT[Verwendete Transaktion (Pflichtauswahl)],BTT[[#This Row],[Verwendete Transaktion (Pflichtauswahl)]],BTT[Verantwortliches TP
(automatisch)],"&lt;&gt;"&amp;BTT[[#This Row],[Verantwortliches TP
(automatisch)]])&gt;0,"Transaktion mehrfach","okay"),"")</f>
        <v/>
      </c>
      <c r="AR3115">
        <f>IFERROR(IF(COUNTIFS(BTT[Verwendete Transaktion (Pflichtauswahl)],BTT[[#This Row],[Verwendete Transaktion (Pflichtauswahl)]],BTT[Verantwortliches TP
(automatisch)],"&lt;&gt;"&amp;VLOOKUP(aktives_Teilprojekt,Teilprojekte[[Teilprojekte]:[Kürzel]],2,FALSE))&gt;0,"Transaktion mehrfach","okay"),"")</f>
        <v/>
      </c>
      <c r="AS3115" t="inlineStr">
        <is>
          <t>FI3086</t>
        </is>
      </c>
    </row>
    <row r="3116">
      <c r="A3116">
        <f>IFERROR(IF(BTT[[#This Row],[Lfd Nr. 
(aus konsolidierter Datei)]]&lt;&gt;"",BTT[[#This Row],[Lfd Nr. 
(aus konsolidierter Datei)]],VLOOKUP(aktives_Teilprojekt,Teilprojekte[[Teilprojekte]:[Kürzel]],2,FALSE)&amp;ROW(BTT[[#This Row],[Lfd Nr.
(automatisch)]])-2),"")</f>
        <v/>
      </c>
      <c r="B3116" t="inlineStr">
        <is>
          <t>Stammdaten pflegen</t>
        </is>
      </c>
      <c r="D3116" t="inlineStr">
        <is>
          <t>Ist-Umlage anlegen</t>
        </is>
      </c>
      <c r="E3116">
        <f>IFERROR(IF(NOT(BTT[[#This Row],[Manuelle Änderung des Verantwortliches TP
(Auswahl - bei Bedarf)]]=""),BTT[[#This Row],[Manuelle Änderung des Verantwortliches TP
(Auswahl - bei Bedarf)]],VLOOKUP(BTT[[#This Row],[Hauptprozess
(Pflichtauswahl)]],Hauptprozesse[],3,FALSE)),"")</f>
        <v/>
      </c>
      <c r="F3116" t="inlineStr">
        <is>
          <t>FI</t>
        </is>
      </c>
      <c r="G3116" t="inlineStr">
        <is>
          <t>OE</t>
        </is>
      </c>
      <c r="H3116" t="inlineStr">
        <is>
          <t>CO-OM</t>
        </is>
      </c>
      <c r="I3116" t="inlineStr">
        <is>
          <t>KSU1</t>
        </is>
      </c>
      <c r="J3116">
        <f>IFERROR(VLOOKUP(BTT[[#This Row],[Verwendete Transaktion (Pflichtauswahl)]],Transaktionen[[Transaktionen]:[Langtext]],2,FALSE),"")</f>
        <v/>
      </c>
      <c r="V3116">
        <f>IFERROR(VLOOKUP(BTT[[#This Row],[Verwendetes Formular
(Auswahl falls relevant)]],Formulare[[Formularbezeichnung]:[Formularname (technisch)]],2,FALSE),"")</f>
        <v/>
      </c>
      <c r="AK3116">
        <f>IF(BTT[[#This Row],[Subprozess
(optionale Auswahl)]]="","okay",IF(VLOOKUP(BTT[[#This Row],[Subprozess
(optionale Auswahl)]],BPML[[Subprozess]:[Zugeordneter Hauptprozess]],3,FALSE)=BTT[[#This Row],[Hauptprozess
(Pflichtauswahl)]],"okay","falscher Subprozess"))</f>
        <v/>
      </c>
      <c r="AL3116">
        <f>IF(aktives_Teilprojekt="Master","",IF(BTT[[#This Row],[Verantwortliches TP
(automatisch)]]=VLOOKUP(aktives_Teilprojekt,Teilprojekte[[Teilprojekte]:[Kürzel]],2,FALSE),"okay","Hauptprozess anderes TP"))</f>
        <v/>
      </c>
      <c r="AM31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6">
        <f>IFERROR(IF(BTT[[#This Row],[SAP-Modul
(Pflichtauswahl)]]&lt;&gt;VLOOKUP(BTT[[#This Row],[Verwendete Transaktion (Pflichtauswahl)]],Transaktionen[[Transaktionen]:[Modul]],3,FALSE),"Modul anders","okay"),"")</f>
        <v/>
      </c>
      <c r="AP3116">
        <f>IFERROR(IF(COUNTIFS(BTT[Verwendete Transaktion (Pflichtauswahl)],BTT[[#This Row],[Verwendete Transaktion (Pflichtauswahl)]],BTT[SAP-Modul
(Pflichtauswahl)],"&lt;&gt;"&amp;BTT[[#This Row],[SAP-Modul
(Pflichtauswahl)]])&gt;0,"Modul anders","okay"),"")</f>
        <v/>
      </c>
      <c r="AQ3116">
        <f>IFERROR(IF(COUNTIFS(BTT[Verwendete Transaktion (Pflichtauswahl)],BTT[[#This Row],[Verwendete Transaktion (Pflichtauswahl)]],BTT[Verantwortliches TP
(automatisch)],"&lt;&gt;"&amp;BTT[[#This Row],[Verantwortliches TP
(automatisch)]])&gt;0,"Transaktion mehrfach","okay"),"")</f>
        <v/>
      </c>
      <c r="AR3116">
        <f>IFERROR(IF(COUNTIFS(BTT[Verwendete Transaktion (Pflichtauswahl)],BTT[[#This Row],[Verwendete Transaktion (Pflichtauswahl)]],BTT[Verantwortliches TP
(automatisch)],"&lt;&gt;"&amp;VLOOKUP(aktives_Teilprojekt,Teilprojekte[[Teilprojekte]:[Kürzel]],2,FALSE))&gt;0,"Transaktion mehrfach","okay"),"")</f>
        <v/>
      </c>
      <c r="AS3116" t="inlineStr">
        <is>
          <t>FI3087</t>
        </is>
      </c>
    </row>
    <row r="3117">
      <c r="A3117">
        <f>IFERROR(IF(BTT[[#This Row],[Lfd Nr. 
(aus konsolidierter Datei)]]&lt;&gt;"",BTT[[#This Row],[Lfd Nr. 
(aus konsolidierter Datei)]],VLOOKUP(aktives_Teilprojekt,Teilprojekte[[Teilprojekte]:[Kürzel]],2,FALSE)&amp;ROW(BTT[[#This Row],[Lfd Nr.
(automatisch)]])-2),"")</f>
        <v/>
      </c>
      <c r="B3117" t="inlineStr">
        <is>
          <t>Stammdaten pflegen</t>
        </is>
      </c>
      <c r="D3117" t="inlineStr">
        <is>
          <t>Ist-Umlage ändern</t>
        </is>
      </c>
      <c r="E3117">
        <f>IFERROR(IF(NOT(BTT[[#This Row],[Manuelle Änderung des Verantwortliches TP
(Auswahl - bei Bedarf)]]=""),BTT[[#This Row],[Manuelle Änderung des Verantwortliches TP
(Auswahl - bei Bedarf)]],VLOOKUP(BTT[[#This Row],[Hauptprozess
(Pflichtauswahl)]],Hauptprozesse[],3,FALSE)),"")</f>
        <v/>
      </c>
      <c r="F3117" t="inlineStr">
        <is>
          <t>FI</t>
        </is>
      </c>
      <c r="G3117" t="inlineStr">
        <is>
          <t>OE</t>
        </is>
      </c>
      <c r="H3117" t="inlineStr">
        <is>
          <t>CO-OM</t>
        </is>
      </c>
      <c r="I3117" t="inlineStr">
        <is>
          <t>KSU2</t>
        </is>
      </c>
      <c r="J3117">
        <f>IFERROR(VLOOKUP(BTT[[#This Row],[Verwendete Transaktion (Pflichtauswahl)]],Transaktionen[[Transaktionen]:[Langtext]],2,FALSE),"")</f>
        <v/>
      </c>
      <c r="V3117">
        <f>IFERROR(VLOOKUP(BTT[[#This Row],[Verwendetes Formular
(Auswahl falls relevant)]],Formulare[[Formularbezeichnung]:[Formularname (technisch)]],2,FALSE),"")</f>
        <v/>
      </c>
      <c r="AK3117">
        <f>IF(BTT[[#This Row],[Subprozess
(optionale Auswahl)]]="","okay",IF(VLOOKUP(BTT[[#This Row],[Subprozess
(optionale Auswahl)]],BPML[[Subprozess]:[Zugeordneter Hauptprozess]],3,FALSE)=BTT[[#This Row],[Hauptprozess
(Pflichtauswahl)]],"okay","falscher Subprozess"))</f>
        <v/>
      </c>
      <c r="AL3117">
        <f>IF(aktives_Teilprojekt="Master","",IF(BTT[[#This Row],[Verantwortliches TP
(automatisch)]]=VLOOKUP(aktives_Teilprojekt,Teilprojekte[[Teilprojekte]:[Kürzel]],2,FALSE),"okay","Hauptprozess anderes TP"))</f>
        <v/>
      </c>
      <c r="AM31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7">
        <f>IFERROR(IF(BTT[[#This Row],[SAP-Modul
(Pflichtauswahl)]]&lt;&gt;VLOOKUP(BTT[[#This Row],[Verwendete Transaktion (Pflichtauswahl)]],Transaktionen[[Transaktionen]:[Modul]],3,FALSE),"Modul anders","okay"),"")</f>
        <v/>
      </c>
      <c r="AP3117">
        <f>IFERROR(IF(COUNTIFS(BTT[Verwendete Transaktion (Pflichtauswahl)],BTT[[#This Row],[Verwendete Transaktion (Pflichtauswahl)]],BTT[SAP-Modul
(Pflichtauswahl)],"&lt;&gt;"&amp;BTT[[#This Row],[SAP-Modul
(Pflichtauswahl)]])&gt;0,"Modul anders","okay"),"")</f>
        <v/>
      </c>
      <c r="AQ3117">
        <f>IFERROR(IF(COUNTIFS(BTT[Verwendete Transaktion (Pflichtauswahl)],BTT[[#This Row],[Verwendete Transaktion (Pflichtauswahl)]],BTT[Verantwortliches TP
(automatisch)],"&lt;&gt;"&amp;BTT[[#This Row],[Verantwortliches TP
(automatisch)]])&gt;0,"Transaktion mehrfach","okay"),"")</f>
        <v/>
      </c>
      <c r="AR3117">
        <f>IFERROR(IF(COUNTIFS(BTT[Verwendete Transaktion (Pflichtauswahl)],BTT[[#This Row],[Verwendete Transaktion (Pflichtauswahl)]],BTT[Verantwortliches TP
(automatisch)],"&lt;&gt;"&amp;VLOOKUP(aktives_Teilprojekt,Teilprojekte[[Teilprojekte]:[Kürzel]],2,FALSE))&gt;0,"Transaktion mehrfach","okay"),"")</f>
        <v/>
      </c>
      <c r="AS3117" t="inlineStr">
        <is>
          <t>FI3088</t>
        </is>
      </c>
    </row>
    <row r="3118">
      <c r="A3118">
        <f>IFERROR(IF(BTT[[#This Row],[Lfd Nr. 
(aus konsolidierter Datei)]]&lt;&gt;"",BTT[[#This Row],[Lfd Nr. 
(aus konsolidierter Datei)]],VLOOKUP(aktives_Teilprojekt,Teilprojekte[[Teilprojekte]:[Kürzel]],2,FALSE)&amp;ROW(BTT[[#This Row],[Lfd Nr.
(automatisch)]])-2),"")</f>
        <v/>
      </c>
      <c r="B3118" t="inlineStr">
        <is>
          <t>Stammdaten pflegen</t>
        </is>
      </c>
      <c r="D3118" t="inlineStr">
        <is>
          <t>Ist-Umlage anzeigen</t>
        </is>
      </c>
      <c r="E3118">
        <f>IFERROR(IF(NOT(BTT[[#This Row],[Manuelle Änderung des Verantwortliches TP
(Auswahl - bei Bedarf)]]=""),BTT[[#This Row],[Manuelle Änderung des Verantwortliches TP
(Auswahl - bei Bedarf)]],VLOOKUP(BTT[[#This Row],[Hauptprozess
(Pflichtauswahl)]],Hauptprozesse[],3,FALSE)),"")</f>
        <v/>
      </c>
      <c r="F3118" t="inlineStr">
        <is>
          <t>FI</t>
        </is>
      </c>
      <c r="G3118" t="inlineStr">
        <is>
          <t>OE</t>
        </is>
      </c>
      <c r="H3118" t="inlineStr">
        <is>
          <t>CO-OM</t>
        </is>
      </c>
      <c r="I3118" t="inlineStr">
        <is>
          <t>KSU3</t>
        </is>
      </c>
      <c r="J3118">
        <f>IFERROR(VLOOKUP(BTT[[#This Row],[Verwendete Transaktion (Pflichtauswahl)]],Transaktionen[[Transaktionen]:[Langtext]],2,FALSE),"")</f>
        <v/>
      </c>
      <c r="V3118">
        <f>IFERROR(VLOOKUP(BTT[[#This Row],[Verwendetes Formular
(Auswahl falls relevant)]],Formulare[[Formularbezeichnung]:[Formularname (technisch)]],2,FALSE),"")</f>
        <v/>
      </c>
      <c r="AK3118">
        <f>IF(BTT[[#This Row],[Subprozess
(optionale Auswahl)]]="","okay",IF(VLOOKUP(BTT[[#This Row],[Subprozess
(optionale Auswahl)]],BPML[[Subprozess]:[Zugeordneter Hauptprozess]],3,FALSE)=BTT[[#This Row],[Hauptprozess
(Pflichtauswahl)]],"okay","falscher Subprozess"))</f>
        <v/>
      </c>
      <c r="AL3118">
        <f>IF(aktives_Teilprojekt="Master","",IF(BTT[[#This Row],[Verantwortliches TP
(automatisch)]]=VLOOKUP(aktives_Teilprojekt,Teilprojekte[[Teilprojekte]:[Kürzel]],2,FALSE),"okay","Hauptprozess anderes TP"))</f>
        <v/>
      </c>
      <c r="AM31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8">
        <f>IFERROR(IF(BTT[[#This Row],[SAP-Modul
(Pflichtauswahl)]]&lt;&gt;VLOOKUP(BTT[[#This Row],[Verwendete Transaktion (Pflichtauswahl)]],Transaktionen[[Transaktionen]:[Modul]],3,FALSE),"Modul anders","okay"),"")</f>
        <v/>
      </c>
      <c r="AP3118">
        <f>IFERROR(IF(COUNTIFS(BTT[Verwendete Transaktion (Pflichtauswahl)],BTT[[#This Row],[Verwendete Transaktion (Pflichtauswahl)]],BTT[SAP-Modul
(Pflichtauswahl)],"&lt;&gt;"&amp;BTT[[#This Row],[SAP-Modul
(Pflichtauswahl)]])&gt;0,"Modul anders","okay"),"")</f>
        <v/>
      </c>
      <c r="AQ3118">
        <f>IFERROR(IF(COUNTIFS(BTT[Verwendete Transaktion (Pflichtauswahl)],BTT[[#This Row],[Verwendete Transaktion (Pflichtauswahl)]],BTT[Verantwortliches TP
(automatisch)],"&lt;&gt;"&amp;BTT[[#This Row],[Verantwortliches TP
(automatisch)]])&gt;0,"Transaktion mehrfach","okay"),"")</f>
        <v/>
      </c>
      <c r="AR3118">
        <f>IFERROR(IF(COUNTIFS(BTT[Verwendete Transaktion (Pflichtauswahl)],BTT[[#This Row],[Verwendete Transaktion (Pflichtauswahl)]],BTT[Verantwortliches TP
(automatisch)],"&lt;&gt;"&amp;VLOOKUP(aktives_Teilprojekt,Teilprojekte[[Teilprojekte]:[Kürzel]],2,FALSE))&gt;0,"Transaktion mehrfach","okay"),"")</f>
        <v/>
      </c>
      <c r="AS3118" t="inlineStr">
        <is>
          <t>FI3089</t>
        </is>
      </c>
    </row>
    <row r="3119">
      <c r="A3119">
        <f>IFERROR(IF(BTT[[#This Row],[Lfd Nr. 
(aus konsolidierter Datei)]]&lt;&gt;"",BTT[[#This Row],[Lfd Nr. 
(aus konsolidierter Datei)]],VLOOKUP(aktives_Teilprojekt,Teilprojekte[[Teilprojekte]:[Kürzel]],2,FALSE)&amp;ROW(BTT[[#This Row],[Lfd Nr.
(automatisch)]])-2),"")</f>
        <v/>
      </c>
      <c r="B3119" t="inlineStr">
        <is>
          <t>Stammdaten pflegen</t>
        </is>
      </c>
      <c r="D3119" t="inlineStr">
        <is>
          <t>Ist-Umlage löschen</t>
        </is>
      </c>
      <c r="E3119">
        <f>IFERROR(IF(NOT(BTT[[#This Row],[Manuelle Änderung des Verantwortliches TP
(Auswahl - bei Bedarf)]]=""),BTT[[#This Row],[Manuelle Änderung des Verantwortliches TP
(Auswahl - bei Bedarf)]],VLOOKUP(BTT[[#This Row],[Hauptprozess
(Pflichtauswahl)]],Hauptprozesse[],3,FALSE)),"")</f>
        <v/>
      </c>
      <c r="F3119" t="inlineStr">
        <is>
          <t>FI</t>
        </is>
      </c>
      <c r="G3119" t="inlineStr">
        <is>
          <t>OE</t>
        </is>
      </c>
      <c r="H3119" t="inlineStr">
        <is>
          <t>CO-OM</t>
        </is>
      </c>
      <c r="I3119" t="inlineStr">
        <is>
          <t>KSU4</t>
        </is>
      </c>
      <c r="J3119">
        <f>IFERROR(VLOOKUP(BTT[[#This Row],[Verwendete Transaktion (Pflichtauswahl)]],Transaktionen[[Transaktionen]:[Langtext]],2,FALSE),"")</f>
        <v/>
      </c>
      <c r="V3119">
        <f>IFERROR(VLOOKUP(BTT[[#This Row],[Verwendetes Formular
(Auswahl falls relevant)]],Formulare[[Formularbezeichnung]:[Formularname (technisch)]],2,FALSE),"")</f>
        <v/>
      </c>
      <c r="AK3119">
        <f>IF(BTT[[#This Row],[Subprozess
(optionale Auswahl)]]="","okay",IF(VLOOKUP(BTT[[#This Row],[Subprozess
(optionale Auswahl)]],BPML[[Subprozess]:[Zugeordneter Hauptprozess]],3,FALSE)=BTT[[#This Row],[Hauptprozess
(Pflichtauswahl)]],"okay","falscher Subprozess"))</f>
        <v/>
      </c>
      <c r="AL3119">
        <f>IF(aktives_Teilprojekt="Master","",IF(BTT[[#This Row],[Verantwortliches TP
(automatisch)]]=VLOOKUP(aktives_Teilprojekt,Teilprojekte[[Teilprojekte]:[Kürzel]],2,FALSE),"okay","Hauptprozess anderes TP"))</f>
        <v/>
      </c>
      <c r="AM31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19">
        <f>IFERROR(IF(BTT[[#This Row],[SAP-Modul
(Pflichtauswahl)]]&lt;&gt;VLOOKUP(BTT[[#This Row],[Verwendete Transaktion (Pflichtauswahl)]],Transaktionen[[Transaktionen]:[Modul]],3,FALSE),"Modul anders","okay"),"")</f>
        <v/>
      </c>
      <c r="AP3119">
        <f>IFERROR(IF(COUNTIFS(BTT[Verwendete Transaktion (Pflichtauswahl)],BTT[[#This Row],[Verwendete Transaktion (Pflichtauswahl)]],BTT[SAP-Modul
(Pflichtauswahl)],"&lt;&gt;"&amp;BTT[[#This Row],[SAP-Modul
(Pflichtauswahl)]])&gt;0,"Modul anders","okay"),"")</f>
        <v/>
      </c>
      <c r="AQ3119">
        <f>IFERROR(IF(COUNTIFS(BTT[Verwendete Transaktion (Pflichtauswahl)],BTT[[#This Row],[Verwendete Transaktion (Pflichtauswahl)]],BTT[Verantwortliches TP
(automatisch)],"&lt;&gt;"&amp;BTT[[#This Row],[Verantwortliches TP
(automatisch)]])&gt;0,"Transaktion mehrfach","okay"),"")</f>
        <v/>
      </c>
      <c r="AR3119">
        <f>IFERROR(IF(COUNTIFS(BTT[Verwendete Transaktion (Pflichtauswahl)],BTT[[#This Row],[Verwendete Transaktion (Pflichtauswahl)]],BTT[Verantwortliches TP
(automatisch)],"&lt;&gt;"&amp;VLOOKUP(aktives_Teilprojekt,Teilprojekte[[Teilprojekte]:[Kürzel]],2,FALSE))&gt;0,"Transaktion mehrfach","okay"),"")</f>
        <v/>
      </c>
      <c r="AS3119" t="inlineStr">
        <is>
          <t>FI3090</t>
        </is>
      </c>
    </row>
    <row r="3120">
      <c r="A3120">
        <f>IFERROR(IF(BTT[[#This Row],[Lfd Nr. 
(aus konsolidierter Datei)]]&lt;&gt;"",BTT[[#This Row],[Lfd Nr. 
(aus konsolidierter Datei)]],VLOOKUP(aktives_Teilprojekt,Teilprojekte[[Teilprojekte]:[Kürzel]],2,FALSE)&amp;ROW(BTT[[#This Row],[Lfd Nr.
(automatisch)]])-2),"")</f>
        <v/>
      </c>
      <c r="B3120" t="inlineStr">
        <is>
          <t>Stammdaten pflegen</t>
        </is>
      </c>
      <c r="D3120" t="inlineStr">
        <is>
          <t>Ist-Umlage Übersicht</t>
        </is>
      </c>
      <c r="E3120">
        <f>IFERROR(IF(NOT(BTT[[#This Row],[Manuelle Änderung des Verantwortliches TP
(Auswahl - bei Bedarf)]]=""),BTT[[#This Row],[Manuelle Änderung des Verantwortliches TP
(Auswahl - bei Bedarf)]],VLOOKUP(BTT[[#This Row],[Hauptprozess
(Pflichtauswahl)]],Hauptprozesse[],3,FALSE)),"")</f>
        <v/>
      </c>
      <c r="F3120" t="inlineStr">
        <is>
          <t>FI</t>
        </is>
      </c>
      <c r="G3120" t="inlineStr">
        <is>
          <t>OE</t>
        </is>
      </c>
      <c r="H3120" t="inlineStr">
        <is>
          <t>CO-OM</t>
        </is>
      </c>
      <c r="I3120" t="inlineStr">
        <is>
          <t>KSU6</t>
        </is>
      </c>
      <c r="J3120">
        <f>IFERROR(VLOOKUP(BTT[[#This Row],[Verwendete Transaktion (Pflichtauswahl)]],Transaktionen[[Transaktionen]:[Langtext]],2,FALSE),"")</f>
        <v/>
      </c>
      <c r="V3120">
        <f>IFERROR(VLOOKUP(BTT[[#This Row],[Verwendetes Formular
(Auswahl falls relevant)]],Formulare[[Formularbezeichnung]:[Formularname (technisch)]],2,FALSE),"")</f>
        <v/>
      </c>
      <c r="AK3120">
        <f>IF(BTT[[#This Row],[Subprozess
(optionale Auswahl)]]="","okay",IF(VLOOKUP(BTT[[#This Row],[Subprozess
(optionale Auswahl)]],BPML[[Subprozess]:[Zugeordneter Hauptprozess]],3,FALSE)=BTT[[#This Row],[Hauptprozess
(Pflichtauswahl)]],"okay","falscher Subprozess"))</f>
        <v/>
      </c>
      <c r="AL3120">
        <f>IF(aktives_Teilprojekt="Master","",IF(BTT[[#This Row],[Verantwortliches TP
(automatisch)]]=VLOOKUP(aktives_Teilprojekt,Teilprojekte[[Teilprojekte]:[Kürzel]],2,FALSE),"okay","Hauptprozess anderes TP"))</f>
        <v/>
      </c>
      <c r="AM31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0">
        <f>IFERROR(IF(BTT[[#This Row],[SAP-Modul
(Pflichtauswahl)]]&lt;&gt;VLOOKUP(BTT[[#This Row],[Verwendete Transaktion (Pflichtauswahl)]],Transaktionen[[Transaktionen]:[Modul]],3,FALSE),"Modul anders","okay"),"")</f>
        <v/>
      </c>
      <c r="AP3120">
        <f>IFERROR(IF(COUNTIFS(BTT[Verwendete Transaktion (Pflichtauswahl)],BTT[[#This Row],[Verwendete Transaktion (Pflichtauswahl)]],BTT[SAP-Modul
(Pflichtauswahl)],"&lt;&gt;"&amp;BTT[[#This Row],[SAP-Modul
(Pflichtauswahl)]])&gt;0,"Modul anders","okay"),"")</f>
        <v/>
      </c>
      <c r="AQ3120">
        <f>IFERROR(IF(COUNTIFS(BTT[Verwendete Transaktion (Pflichtauswahl)],BTT[[#This Row],[Verwendete Transaktion (Pflichtauswahl)]],BTT[Verantwortliches TP
(automatisch)],"&lt;&gt;"&amp;BTT[[#This Row],[Verantwortliches TP
(automatisch)]])&gt;0,"Transaktion mehrfach","okay"),"")</f>
        <v/>
      </c>
      <c r="AR3120">
        <f>IFERROR(IF(COUNTIFS(BTT[Verwendete Transaktion (Pflichtauswahl)],BTT[[#This Row],[Verwendete Transaktion (Pflichtauswahl)]],BTT[Verantwortliches TP
(automatisch)],"&lt;&gt;"&amp;VLOOKUP(aktives_Teilprojekt,Teilprojekte[[Teilprojekte]:[Kürzel]],2,FALSE))&gt;0,"Transaktion mehrfach","okay"),"")</f>
        <v/>
      </c>
      <c r="AS3120" t="inlineStr">
        <is>
          <t>FI3091</t>
        </is>
      </c>
    </row>
    <row r="3121">
      <c r="A3121">
        <f>IFERROR(IF(BTT[[#This Row],[Lfd Nr. 
(aus konsolidierter Datei)]]&lt;&gt;"",BTT[[#This Row],[Lfd Nr. 
(aus konsolidierter Datei)]],VLOOKUP(aktives_Teilprojekt,Teilprojekte[[Teilprojekte]:[Kürzel]],2,FALSE)&amp;ROW(BTT[[#This Row],[Lfd Nr.
(automatisch)]])-2),"")</f>
        <v/>
      </c>
      <c r="B3121" t="inlineStr">
        <is>
          <t>Stammdaten pflegen</t>
        </is>
      </c>
      <c r="D3121" t="inlineStr">
        <is>
          <t>Ist-Verteilung anlegen</t>
        </is>
      </c>
      <c r="E3121">
        <f>IFERROR(IF(NOT(BTT[[#This Row],[Manuelle Änderung des Verantwortliches TP
(Auswahl - bei Bedarf)]]=""),BTT[[#This Row],[Manuelle Änderung des Verantwortliches TP
(Auswahl - bei Bedarf)]],VLOOKUP(BTT[[#This Row],[Hauptprozess
(Pflichtauswahl)]],Hauptprozesse[],3,FALSE)),"")</f>
        <v/>
      </c>
      <c r="F3121" t="inlineStr">
        <is>
          <t>FI</t>
        </is>
      </c>
      <c r="G3121" t="inlineStr">
        <is>
          <t>OE</t>
        </is>
      </c>
      <c r="H3121" t="inlineStr">
        <is>
          <t>CO-OM</t>
        </is>
      </c>
      <c r="I3121" t="inlineStr">
        <is>
          <t>KSV1</t>
        </is>
      </c>
      <c r="J3121">
        <f>IFERROR(VLOOKUP(BTT[[#This Row],[Verwendete Transaktion (Pflichtauswahl)]],Transaktionen[[Transaktionen]:[Langtext]],2,FALSE),"")</f>
        <v/>
      </c>
      <c r="V3121">
        <f>IFERROR(VLOOKUP(BTT[[#This Row],[Verwendetes Formular
(Auswahl falls relevant)]],Formulare[[Formularbezeichnung]:[Formularname (technisch)]],2,FALSE),"")</f>
        <v/>
      </c>
      <c r="AK3121">
        <f>IF(BTT[[#This Row],[Subprozess
(optionale Auswahl)]]="","okay",IF(VLOOKUP(BTT[[#This Row],[Subprozess
(optionale Auswahl)]],BPML[[Subprozess]:[Zugeordneter Hauptprozess]],3,FALSE)=BTT[[#This Row],[Hauptprozess
(Pflichtauswahl)]],"okay","falscher Subprozess"))</f>
        <v/>
      </c>
      <c r="AL3121">
        <f>IF(aktives_Teilprojekt="Master","",IF(BTT[[#This Row],[Verantwortliches TP
(automatisch)]]=VLOOKUP(aktives_Teilprojekt,Teilprojekte[[Teilprojekte]:[Kürzel]],2,FALSE),"okay","Hauptprozess anderes TP"))</f>
        <v/>
      </c>
      <c r="AM31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1">
        <f>IFERROR(IF(BTT[[#This Row],[SAP-Modul
(Pflichtauswahl)]]&lt;&gt;VLOOKUP(BTT[[#This Row],[Verwendete Transaktion (Pflichtauswahl)]],Transaktionen[[Transaktionen]:[Modul]],3,FALSE),"Modul anders","okay"),"")</f>
        <v/>
      </c>
      <c r="AP3121">
        <f>IFERROR(IF(COUNTIFS(BTT[Verwendete Transaktion (Pflichtauswahl)],BTT[[#This Row],[Verwendete Transaktion (Pflichtauswahl)]],BTT[SAP-Modul
(Pflichtauswahl)],"&lt;&gt;"&amp;BTT[[#This Row],[SAP-Modul
(Pflichtauswahl)]])&gt;0,"Modul anders","okay"),"")</f>
        <v/>
      </c>
      <c r="AQ3121">
        <f>IFERROR(IF(COUNTIFS(BTT[Verwendete Transaktion (Pflichtauswahl)],BTT[[#This Row],[Verwendete Transaktion (Pflichtauswahl)]],BTT[Verantwortliches TP
(automatisch)],"&lt;&gt;"&amp;BTT[[#This Row],[Verantwortliches TP
(automatisch)]])&gt;0,"Transaktion mehrfach","okay"),"")</f>
        <v/>
      </c>
      <c r="AR3121">
        <f>IFERROR(IF(COUNTIFS(BTT[Verwendete Transaktion (Pflichtauswahl)],BTT[[#This Row],[Verwendete Transaktion (Pflichtauswahl)]],BTT[Verantwortliches TP
(automatisch)],"&lt;&gt;"&amp;VLOOKUP(aktives_Teilprojekt,Teilprojekte[[Teilprojekte]:[Kürzel]],2,FALSE))&gt;0,"Transaktion mehrfach","okay"),"")</f>
        <v/>
      </c>
      <c r="AS3121" t="inlineStr">
        <is>
          <t>FI3092</t>
        </is>
      </c>
    </row>
    <row r="3122">
      <c r="A3122">
        <f>IFERROR(IF(BTT[[#This Row],[Lfd Nr. 
(aus konsolidierter Datei)]]&lt;&gt;"",BTT[[#This Row],[Lfd Nr. 
(aus konsolidierter Datei)]],VLOOKUP(aktives_Teilprojekt,Teilprojekte[[Teilprojekte]:[Kürzel]],2,FALSE)&amp;ROW(BTT[[#This Row],[Lfd Nr.
(automatisch)]])-2),"")</f>
        <v/>
      </c>
      <c r="B3122" t="inlineStr">
        <is>
          <t>Stammdaten pflegen</t>
        </is>
      </c>
      <c r="D3122" t="inlineStr">
        <is>
          <t>Ist-Verteilung ändern</t>
        </is>
      </c>
      <c r="E3122">
        <f>IFERROR(IF(NOT(BTT[[#This Row],[Manuelle Änderung des Verantwortliches TP
(Auswahl - bei Bedarf)]]=""),BTT[[#This Row],[Manuelle Änderung des Verantwortliches TP
(Auswahl - bei Bedarf)]],VLOOKUP(BTT[[#This Row],[Hauptprozess
(Pflichtauswahl)]],Hauptprozesse[],3,FALSE)),"")</f>
        <v/>
      </c>
      <c r="F3122" t="inlineStr">
        <is>
          <t>FI</t>
        </is>
      </c>
      <c r="G3122" t="inlineStr">
        <is>
          <t>OE</t>
        </is>
      </c>
      <c r="H3122" t="inlineStr">
        <is>
          <t>CO-OM</t>
        </is>
      </c>
      <c r="I3122" t="inlineStr">
        <is>
          <t>KSV2</t>
        </is>
      </c>
      <c r="J3122">
        <f>IFERROR(VLOOKUP(BTT[[#This Row],[Verwendete Transaktion (Pflichtauswahl)]],Transaktionen[[Transaktionen]:[Langtext]],2,FALSE),"")</f>
        <v/>
      </c>
      <c r="V3122">
        <f>IFERROR(VLOOKUP(BTT[[#This Row],[Verwendetes Formular
(Auswahl falls relevant)]],Formulare[[Formularbezeichnung]:[Formularname (technisch)]],2,FALSE),"")</f>
        <v/>
      </c>
      <c r="AK3122">
        <f>IF(BTT[[#This Row],[Subprozess
(optionale Auswahl)]]="","okay",IF(VLOOKUP(BTT[[#This Row],[Subprozess
(optionale Auswahl)]],BPML[[Subprozess]:[Zugeordneter Hauptprozess]],3,FALSE)=BTT[[#This Row],[Hauptprozess
(Pflichtauswahl)]],"okay","falscher Subprozess"))</f>
        <v/>
      </c>
      <c r="AL3122">
        <f>IF(aktives_Teilprojekt="Master","",IF(BTT[[#This Row],[Verantwortliches TP
(automatisch)]]=VLOOKUP(aktives_Teilprojekt,Teilprojekte[[Teilprojekte]:[Kürzel]],2,FALSE),"okay","Hauptprozess anderes TP"))</f>
        <v/>
      </c>
      <c r="AM31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2">
        <f>IFERROR(IF(BTT[[#This Row],[SAP-Modul
(Pflichtauswahl)]]&lt;&gt;VLOOKUP(BTT[[#This Row],[Verwendete Transaktion (Pflichtauswahl)]],Transaktionen[[Transaktionen]:[Modul]],3,FALSE),"Modul anders","okay"),"")</f>
        <v/>
      </c>
      <c r="AP3122">
        <f>IFERROR(IF(COUNTIFS(BTT[Verwendete Transaktion (Pflichtauswahl)],BTT[[#This Row],[Verwendete Transaktion (Pflichtauswahl)]],BTT[SAP-Modul
(Pflichtauswahl)],"&lt;&gt;"&amp;BTT[[#This Row],[SAP-Modul
(Pflichtauswahl)]])&gt;0,"Modul anders","okay"),"")</f>
        <v/>
      </c>
      <c r="AQ3122">
        <f>IFERROR(IF(COUNTIFS(BTT[Verwendete Transaktion (Pflichtauswahl)],BTT[[#This Row],[Verwendete Transaktion (Pflichtauswahl)]],BTT[Verantwortliches TP
(automatisch)],"&lt;&gt;"&amp;BTT[[#This Row],[Verantwortliches TP
(automatisch)]])&gt;0,"Transaktion mehrfach","okay"),"")</f>
        <v/>
      </c>
      <c r="AR3122">
        <f>IFERROR(IF(COUNTIFS(BTT[Verwendete Transaktion (Pflichtauswahl)],BTT[[#This Row],[Verwendete Transaktion (Pflichtauswahl)]],BTT[Verantwortliches TP
(automatisch)],"&lt;&gt;"&amp;VLOOKUP(aktives_Teilprojekt,Teilprojekte[[Teilprojekte]:[Kürzel]],2,FALSE))&gt;0,"Transaktion mehrfach","okay"),"")</f>
        <v/>
      </c>
      <c r="AS3122" t="inlineStr">
        <is>
          <t>FI3093</t>
        </is>
      </c>
    </row>
    <row r="3123">
      <c r="A3123">
        <f>IFERROR(IF(BTT[[#This Row],[Lfd Nr. 
(aus konsolidierter Datei)]]&lt;&gt;"",BTT[[#This Row],[Lfd Nr. 
(aus konsolidierter Datei)]],VLOOKUP(aktives_Teilprojekt,Teilprojekte[[Teilprojekte]:[Kürzel]],2,FALSE)&amp;ROW(BTT[[#This Row],[Lfd Nr.
(automatisch)]])-2),"")</f>
        <v/>
      </c>
      <c r="B3123" t="inlineStr">
        <is>
          <t>Stammdaten pflegen</t>
        </is>
      </c>
      <c r="D3123" t="inlineStr">
        <is>
          <t>Ist-Verteilung anzeigen</t>
        </is>
      </c>
      <c r="E3123">
        <f>IFERROR(IF(NOT(BTT[[#This Row],[Manuelle Änderung des Verantwortliches TP
(Auswahl - bei Bedarf)]]=""),BTT[[#This Row],[Manuelle Änderung des Verantwortliches TP
(Auswahl - bei Bedarf)]],VLOOKUP(BTT[[#This Row],[Hauptprozess
(Pflichtauswahl)]],Hauptprozesse[],3,FALSE)),"")</f>
        <v/>
      </c>
      <c r="F3123" t="inlineStr">
        <is>
          <t>FI</t>
        </is>
      </c>
      <c r="G3123" t="inlineStr">
        <is>
          <t>OE</t>
        </is>
      </c>
      <c r="H3123" t="inlineStr">
        <is>
          <t>CO-OM</t>
        </is>
      </c>
      <c r="I3123" t="inlineStr">
        <is>
          <t>KSV3</t>
        </is>
      </c>
      <c r="J3123">
        <f>IFERROR(VLOOKUP(BTT[[#This Row],[Verwendete Transaktion (Pflichtauswahl)]],Transaktionen[[Transaktionen]:[Langtext]],2,FALSE),"")</f>
        <v/>
      </c>
      <c r="V3123">
        <f>IFERROR(VLOOKUP(BTT[[#This Row],[Verwendetes Formular
(Auswahl falls relevant)]],Formulare[[Formularbezeichnung]:[Formularname (technisch)]],2,FALSE),"")</f>
        <v/>
      </c>
      <c r="AK3123">
        <f>IF(BTT[[#This Row],[Subprozess
(optionale Auswahl)]]="","okay",IF(VLOOKUP(BTT[[#This Row],[Subprozess
(optionale Auswahl)]],BPML[[Subprozess]:[Zugeordneter Hauptprozess]],3,FALSE)=BTT[[#This Row],[Hauptprozess
(Pflichtauswahl)]],"okay","falscher Subprozess"))</f>
        <v/>
      </c>
      <c r="AL3123">
        <f>IF(aktives_Teilprojekt="Master","",IF(BTT[[#This Row],[Verantwortliches TP
(automatisch)]]=VLOOKUP(aktives_Teilprojekt,Teilprojekte[[Teilprojekte]:[Kürzel]],2,FALSE),"okay","Hauptprozess anderes TP"))</f>
        <v/>
      </c>
      <c r="AM31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3">
        <f>IFERROR(IF(BTT[[#This Row],[SAP-Modul
(Pflichtauswahl)]]&lt;&gt;VLOOKUP(BTT[[#This Row],[Verwendete Transaktion (Pflichtauswahl)]],Transaktionen[[Transaktionen]:[Modul]],3,FALSE),"Modul anders","okay"),"")</f>
        <v/>
      </c>
      <c r="AP3123">
        <f>IFERROR(IF(COUNTIFS(BTT[Verwendete Transaktion (Pflichtauswahl)],BTT[[#This Row],[Verwendete Transaktion (Pflichtauswahl)]],BTT[SAP-Modul
(Pflichtauswahl)],"&lt;&gt;"&amp;BTT[[#This Row],[SAP-Modul
(Pflichtauswahl)]])&gt;0,"Modul anders","okay"),"")</f>
        <v/>
      </c>
      <c r="AQ3123">
        <f>IFERROR(IF(COUNTIFS(BTT[Verwendete Transaktion (Pflichtauswahl)],BTT[[#This Row],[Verwendete Transaktion (Pflichtauswahl)]],BTT[Verantwortliches TP
(automatisch)],"&lt;&gt;"&amp;BTT[[#This Row],[Verantwortliches TP
(automatisch)]])&gt;0,"Transaktion mehrfach","okay"),"")</f>
        <v/>
      </c>
      <c r="AR3123">
        <f>IFERROR(IF(COUNTIFS(BTT[Verwendete Transaktion (Pflichtauswahl)],BTT[[#This Row],[Verwendete Transaktion (Pflichtauswahl)]],BTT[Verantwortliches TP
(automatisch)],"&lt;&gt;"&amp;VLOOKUP(aktives_Teilprojekt,Teilprojekte[[Teilprojekte]:[Kürzel]],2,FALSE))&gt;0,"Transaktion mehrfach","okay"),"")</f>
        <v/>
      </c>
      <c r="AS3123" t="inlineStr">
        <is>
          <t>FI3094</t>
        </is>
      </c>
    </row>
    <row r="3124">
      <c r="A3124">
        <f>IFERROR(IF(BTT[[#This Row],[Lfd Nr. 
(aus konsolidierter Datei)]]&lt;&gt;"",BTT[[#This Row],[Lfd Nr. 
(aus konsolidierter Datei)]],VLOOKUP(aktives_Teilprojekt,Teilprojekte[[Teilprojekte]:[Kürzel]],2,FALSE)&amp;ROW(BTT[[#This Row],[Lfd Nr.
(automatisch)]])-2),"")</f>
        <v/>
      </c>
      <c r="B3124" t="inlineStr">
        <is>
          <t>Stammdaten pflegen</t>
        </is>
      </c>
      <c r="D3124" t="inlineStr">
        <is>
          <t>Ist-Verteilung Übersicht</t>
        </is>
      </c>
      <c r="E3124">
        <f>IFERROR(IF(NOT(BTT[[#This Row],[Manuelle Änderung des Verantwortliches TP
(Auswahl - bei Bedarf)]]=""),BTT[[#This Row],[Manuelle Änderung des Verantwortliches TP
(Auswahl - bei Bedarf)]],VLOOKUP(BTT[[#This Row],[Hauptprozess
(Pflichtauswahl)]],Hauptprozesse[],3,FALSE)),"")</f>
        <v/>
      </c>
      <c r="F3124" t="inlineStr">
        <is>
          <t>FI</t>
        </is>
      </c>
      <c r="G3124" t="inlineStr">
        <is>
          <t>OE</t>
        </is>
      </c>
      <c r="H3124" t="inlineStr">
        <is>
          <t>CO-OM</t>
        </is>
      </c>
      <c r="I3124" t="inlineStr">
        <is>
          <t>KSV6</t>
        </is>
      </c>
      <c r="J3124">
        <f>IFERROR(VLOOKUP(BTT[[#This Row],[Verwendete Transaktion (Pflichtauswahl)]],Transaktionen[[Transaktionen]:[Langtext]],2,FALSE),"")</f>
        <v/>
      </c>
      <c r="V3124">
        <f>IFERROR(VLOOKUP(BTT[[#This Row],[Verwendetes Formular
(Auswahl falls relevant)]],Formulare[[Formularbezeichnung]:[Formularname (technisch)]],2,FALSE),"")</f>
        <v/>
      </c>
      <c r="AK3124">
        <f>IF(BTT[[#This Row],[Subprozess
(optionale Auswahl)]]="","okay",IF(VLOOKUP(BTT[[#This Row],[Subprozess
(optionale Auswahl)]],BPML[[Subprozess]:[Zugeordneter Hauptprozess]],3,FALSE)=BTT[[#This Row],[Hauptprozess
(Pflichtauswahl)]],"okay","falscher Subprozess"))</f>
        <v/>
      </c>
      <c r="AL3124">
        <f>IF(aktives_Teilprojekt="Master","",IF(BTT[[#This Row],[Verantwortliches TP
(automatisch)]]=VLOOKUP(aktives_Teilprojekt,Teilprojekte[[Teilprojekte]:[Kürzel]],2,FALSE),"okay","Hauptprozess anderes TP"))</f>
        <v/>
      </c>
      <c r="AM31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4">
        <f>IFERROR(IF(BTT[[#This Row],[SAP-Modul
(Pflichtauswahl)]]&lt;&gt;VLOOKUP(BTT[[#This Row],[Verwendete Transaktion (Pflichtauswahl)]],Transaktionen[[Transaktionen]:[Modul]],3,FALSE),"Modul anders","okay"),"")</f>
        <v/>
      </c>
      <c r="AP3124">
        <f>IFERROR(IF(COUNTIFS(BTT[Verwendete Transaktion (Pflichtauswahl)],BTT[[#This Row],[Verwendete Transaktion (Pflichtauswahl)]],BTT[SAP-Modul
(Pflichtauswahl)],"&lt;&gt;"&amp;BTT[[#This Row],[SAP-Modul
(Pflichtauswahl)]])&gt;0,"Modul anders","okay"),"")</f>
        <v/>
      </c>
      <c r="AQ3124">
        <f>IFERROR(IF(COUNTIFS(BTT[Verwendete Transaktion (Pflichtauswahl)],BTT[[#This Row],[Verwendete Transaktion (Pflichtauswahl)]],BTT[Verantwortliches TP
(automatisch)],"&lt;&gt;"&amp;BTT[[#This Row],[Verantwortliches TP
(automatisch)]])&gt;0,"Transaktion mehrfach","okay"),"")</f>
        <v/>
      </c>
      <c r="AR3124">
        <f>IFERROR(IF(COUNTIFS(BTT[Verwendete Transaktion (Pflichtauswahl)],BTT[[#This Row],[Verwendete Transaktion (Pflichtauswahl)]],BTT[Verantwortliches TP
(automatisch)],"&lt;&gt;"&amp;VLOOKUP(aktives_Teilprojekt,Teilprojekte[[Teilprojekte]:[Kürzel]],2,FALSE))&gt;0,"Transaktion mehrfach","okay"),"")</f>
        <v/>
      </c>
      <c r="AS3124" t="inlineStr">
        <is>
          <t>FI3095</t>
        </is>
      </c>
    </row>
    <row r="3125">
      <c r="A3125">
        <f>IFERROR(IF(BTT[[#This Row],[Lfd Nr. 
(aus konsolidierter Datei)]]&lt;&gt;"",BTT[[#This Row],[Lfd Nr. 
(aus konsolidierter Datei)]],VLOOKUP(aktives_Teilprojekt,Teilprojekte[[Teilprojekte]:[Kürzel]],2,FALSE)&amp;ROW(BTT[[#This Row],[Lfd Nr.
(automatisch)]])-2),"")</f>
        <v/>
      </c>
      <c r="B3125" t="inlineStr">
        <is>
          <t>Stammdaten pflegen</t>
        </is>
      </c>
      <c r="D3125" t="inlineStr">
        <is>
          <t>Standardhierarchie anzeigen</t>
        </is>
      </c>
      <c r="E3125">
        <f>IFERROR(IF(NOT(BTT[[#This Row],[Manuelle Änderung des Verantwortliches TP
(Auswahl - bei Bedarf)]]=""),BTT[[#This Row],[Manuelle Änderung des Verantwortliches TP
(Auswahl - bei Bedarf)]],VLOOKUP(BTT[[#This Row],[Hauptprozess
(Pflichtauswahl)]],Hauptprozesse[],3,FALSE)),"")</f>
        <v/>
      </c>
      <c r="F3125" t="inlineStr">
        <is>
          <t>FI</t>
        </is>
      </c>
      <c r="G3125" t="inlineStr">
        <is>
          <t>OE</t>
        </is>
      </c>
      <c r="H3125" t="inlineStr">
        <is>
          <t>CO-OM</t>
        </is>
      </c>
      <c r="I3125" t="inlineStr">
        <is>
          <t>OKEN</t>
        </is>
      </c>
      <c r="J3125">
        <f>IFERROR(VLOOKUP(BTT[[#This Row],[Verwendete Transaktion (Pflichtauswahl)]],Transaktionen[[Transaktionen]:[Langtext]],2,FALSE),"")</f>
        <v/>
      </c>
      <c r="V3125">
        <f>IFERROR(VLOOKUP(BTT[[#This Row],[Verwendetes Formular
(Auswahl falls relevant)]],Formulare[[Formularbezeichnung]:[Formularname (technisch)]],2,FALSE),"")</f>
        <v/>
      </c>
      <c r="AK3125">
        <f>IF(BTT[[#This Row],[Subprozess
(optionale Auswahl)]]="","okay",IF(VLOOKUP(BTT[[#This Row],[Subprozess
(optionale Auswahl)]],BPML[[Subprozess]:[Zugeordneter Hauptprozess]],3,FALSE)=BTT[[#This Row],[Hauptprozess
(Pflichtauswahl)]],"okay","falscher Subprozess"))</f>
        <v/>
      </c>
      <c r="AL3125">
        <f>IF(aktives_Teilprojekt="Master","",IF(BTT[[#This Row],[Verantwortliches TP
(automatisch)]]=VLOOKUP(aktives_Teilprojekt,Teilprojekte[[Teilprojekte]:[Kürzel]],2,FALSE),"okay","Hauptprozess anderes TP"))</f>
        <v/>
      </c>
      <c r="AM31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5">
        <f>IFERROR(IF(BTT[[#This Row],[SAP-Modul
(Pflichtauswahl)]]&lt;&gt;VLOOKUP(BTT[[#This Row],[Verwendete Transaktion (Pflichtauswahl)]],Transaktionen[[Transaktionen]:[Modul]],3,FALSE),"Modul anders","okay"),"")</f>
        <v/>
      </c>
      <c r="AP3125">
        <f>IFERROR(IF(COUNTIFS(BTT[Verwendete Transaktion (Pflichtauswahl)],BTT[[#This Row],[Verwendete Transaktion (Pflichtauswahl)]],BTT[SAP-Modul
(Pflichtauswahl)],"&lt;&gt;"&amp;BTT[[#This Row],[SAP-Modul
(Pflichtauswahl)]])&gt;0,"Modul anders","okay"),"")</f>
        <v/>
      </c>
      <c r="AQ3125">
        <f>IFERROR(IF(COUNTIFS(BTT[Verwendete Transaktion (Pflichtauswahl)],BTT[[#This Row],[Verwendete Transaktion (Pflichtauswahl)]],BTT[Verantwortliches TP
(automatisch)],"&lt;&gt;"&amp;BTT[[#This Row],[Verantwortliches TP
(automatisch)]])&gt;0,"Transaktion mehrfach","okay"),"")</f>
        <v/>
      </c>
      <c r="AR3125">
        <f>IFERROR(IF(COUNTIFS(BTT[Verwendete Transaktion (Pflichtauswahl)],BTT[[#This Row],[Verwendete Transaktion (Pflichtauswahl)]],BTT[Verantwortliches TP
(automatisch)],"&lt;&gt;"&amp;VLOOKUP(aktives_Teilprojekt,Teilprojekte[[Teilprojekte]:[Kürzel]],2,FALSE))&gt;0,"Transaktion mehrfach","okay"),"")</f>
        <v/>
      </c>
      <c r="AS3125" t="inlineStr">
        <is>
          <t>FI3096</t>
        </is>
      </c>
    </row>
    <row r="3126">
      <c r="A3126">
        <f>IFERROR(IF(BTT[[#This Row],[Lfd Nr. 
(aus konsolidierter Datei)]]&lt;&gt;"",BTT[[#This Row],[Lfd Nr. 
(aus konsolidierter Datei)]],VLOOKUP(aktives_Teilprojekt,Teilprojekte[[Teilprojekte]:[Kürzel]],2,FALSE)&amp;ROW(BTT[[#This Row],[Lfd Nr.
(automatisch)]])-2),"")</f>
        <v/>
      </c>
      <c r="B3126" t="inlineStr">
        <is>
          <t>Stammdaten pflegen</t>
        </is>
      </c>
      <c r="D3126" t="inlineStr">
        <is>
          <t>Standardhierarchie anzeigen</t>
        </is>
      </c>
      <c r="E3126">
        <f>IFERROR(IF(NOT(BTT[[#This Row],[Manuelle Änderung des Verantwortliches TP
(Auswahl - bei Bedarf)]]=""),BTT[[#This Row],[Manuelle Änderung des Verantwortliches TP
(Auswahl - bei Bedarf)]],VLOOKUP(BTT[[#This Row],[Hauptprozess
(Pflichtauswahl)]],Hauptprozesse[],3,FALSE)),"")</f>
        <v/>
      </c>
      <c r="F3126" t="inlineStr">
        <is>
          <t>FI</t>
        </is>
      </c>
      <c r="G3126" t="inlineStr">
        <is>
          <t>OE</t>
        </is>
      </c>
      <c r="H3126" t="inlineStr">
        <is>
          <t>CO-OM</t>
        </is>
      </c>
      <c r="I3126" t="inlineStr">
        <is>
          <t>OKENN</t>
        </is>
      </c>
      <c r="J3126">
        <f>IFERROR(VLOOKUP(BTT[[#This Row],[Verwendete Transaktion (Pflichtauswahl)]],Transaktionen[[Transaktionen]:[Langtext]],2,FALSE),"")</f>
        <v/>
      </c>
      <c r="V3126">
        <f>IFERROR(VLOOKUP(BTT[[#This Row],[Verwendetes Formular
(Auswahl falls relevant)]],Formulare[[Formularbezeichnung]:[Formularname (technisch)]],2,FALSE),"")</f>
        <v/>
      </c>
      <c r="AK3126">
        <f>IF(BTT[[#This Row],[Subprozess
(optionale Auswahl)]]="","okay",IF(VLOOKUP(BTT[[#This Row],[Subprozess
(optionale Auswahl)]],BPML[[Subprozess]:[Zugeordneter Hauptprozess]],3,FALSE)=BTT[[#This Row],[Hauptprozess
(Pflichtauswahl)]],"okay","falscher Subprozess"))</f>
        <v/>
      </c>
      <c r="AL3126">
        <f>IF(aktives_Teilprojekt="Master","",IF(BTT[[#This Row],[Verantwortliches TP
(automatisch)]]=VLOOKUP(aktives_Teilprojekt,Teilprojekte[[Teilprojekte]:[Kürzel]],2,FALSE),"okay","Hauptprozess anderes TP"))</f>
        <v/>
      </c>
      <c r="AM31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6">
        <f>IFERROR(IF(BTT[[#This Row],[SAP-Modul
(Pflichtauswahl)]]&lt;&gt;VLOOKUP(BTT[[#This Row],[Verwendete Transaktion (Pflichtauswahl)]],Transaktionen[[Transaktionen]:[Modul]],3,FALSE),"Modul anders","okay"),"")</f>
        <v/>
      </c>
      <c r="AP3126">
        <f>IFERROR(IF(COUNTIFS(BTT[Verwendete Transaktion (Pflichtauswahl)],BTT[[#This Row],[Verwendete Transaktion (Pflichtauswahl)]],BTT[SAP-Modul
(Pflichtauswahl)],"&lt;&gt;"&amp;BTT[[#This Row],[SAP-Modul
(Pflichtauswahl)]])&gt;0,"Modul anders","okay"),"")</f>
        <v/>
      </c>
      <c r="AQ3126">
        <f>IFERROR(IF(COUNTIFS(BTT[Verwendete Transaktion (Pflichtauswahl)],BTT[[#This Row],[Verwendete Transaktion (Pflichtauswahl)]],BTT[Verantwortliches TP
(automatisch)],"&lt;&gt;"&amp;BTT[[#This Row],[Verantwortliches TP
(automatisch)]])&gt;0,"Transaktion mehrfach","okay"),"")</f>
        <v/>
      </c>
      <c r="AR3126">
        <f>IFERROR(IF(COUNTIFS(BTT[Verwendete Transaktion (Pflichtauswahl)],BTT[[#This Row],[Verwendete Transaktion (Pflichtauswahl)]],BTT[Verantwortliches TP
(automatisch)],"&lt;&gt;"&amp;VLOOKUP(aktives_Teilprojekt,Teilprojekte[[Teilprojekte]:[Kürzel]],2,FALSE))&gt;0,"Transaktion mehrfach","okay"),"")</f>
        <v/>
      </c>
      <c r="AS3126" t="inlineStr">
        <is>
          <t>FI3097</t>
        </is>
      </c>
    </row>
    <row r="3127">
      <c r="A3127">
        <f>IFERROR(IF(BTT[[#This Row],[Lfd Nr. 
(aus konsolidierter Datei)]]&lt;&gt;"",BTT[[#This Row],[Lfd Nr. 
(aus konsolidierter Datei)]],VLOOKUP(aktives_Teilprojekt,Teilprojekte[[Teilprojekte]:[Kürzel]],2,FALSE)&amp;ROW(BTT[[#This Row],[Lfd Nr.
(automatisch)]])-2),"")</f>
        <v/>
      </c>
      <c r="B3127" t="inlineStr">
        <is>
          <t>Stammdaten pflegen</t>
        </is>
      </c>
      <c r="D3127" t="inlineStr">
        <is>
          <t>Standardhierarchie ändern</t>
        </is>
      </c>
      <c r="E3127">
        <f>IFERROR(IF(NOT(BTT[[#This Row],[Manuelle Änderung des Verantwortliches TP
(Auswahl - bei Bedarf)]]=""),BTT[[#This Row],[Manuelle Änderung des Verantwortliches TP
(Auswahl - bei Bedarf)]],VLOOKUP(BTT[[#This Row],[Hauptprozess
(Pflichtauswahl)]],Hauptprozesse[],3,FALSE)),"")</f>
        <v/>
      </c>
      <c r="F3127" t="inlineStr">
        <is>
          <t>FI</t>
        </is>
      </c>
      <c r="G3127" t="inlineStr">
        <is>
          <t>OE</t>
        </is>
      </c>
      <c r="H3127" t="inlineStr">
        <is>
          <t>CO-OM</t>
        </is>
      </c>
      <c r="I3127" t="inlineStr">
        <is>
          <t>OKEON</t>
        </is>
      </c>
      <c r="J3127">
        <f>IFERROR(VLOOKUP(BTT[[#This Row],[Verwendete Transaktion (Pflichtauswahl)]],Transaktionen[[Transaktionen]:[Langtext]],2,FALSE),"")</f>
        <v/>
      </c>
      <c r="V3127">
        <f>IFERROR(VLOOKUP(BTT[[#This Row],[Verwendetes Formular
(Auswahl falls relevant)]],Formulare[[Formularbezeichnung]:[Formularname (technisch)]],2,FALSE),"")</f>
        <v/>
      </c>
      <c r="AK3127">
        <f>IF(BTT[[#This Row],[Subprozess
(optionale Auswahl)]]="","okay",IF(VLOOKUP(BTT[[#This Row],[Subprozess
(optionale Auswahl)]],BPML[[Subprozess]:[Zugeordneter Hauptprozess]],3,FALSE)=BTT[[#This Row],[Hauptprozess
(Pflichtauswahl)]],"okay","falscher Subprozess"))</f>
        <v/>
      </c>
      <c r="AL3127">
        <f>IF(aktives_Teilprojekt="Master","",IF(BTT[[#This Row],[Verantwortliches TP
(automatisch)]]=VLOOKUP(aktives_Teilprojekt,Teilprojekte[[Teilprojekte]:[Kürzel]],2,FALSE),"okay","Hauptprozess anderes TP"))</f>
        <v/>
      </c>
      <c r="AM31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7">
        <f>IFERROR(IF(BTT[[#This Row],[SAP-Modul
(Pflichtauswahl)]]&lt;&gt;VLOOKUP(BTT[[#This Row],[Verwendete Transaktion (Pflichtauswahl)]],Transaktionen[[Transaktionen]:[Modul]],3,FALSE),"Modul anders","okay"),"")</f>
        <v/>
      </c>
      <c r="AP3127">
        <f>IFERROR(IF(COUNTIFS(BTT[Verwendete Transaktion (Pflichtauswahl)],BTT[[#This Row],[Verwendete Transaktion (Pflichtauswahl)]],BTT[SAP-Modul
(Pflichtauswahl)],"&lt;&gt;"&amp;BTT[[#This Row],[SAP-Modul
(Pflichtauswahl)]])&gt;0,"Modul anders","okay"),"")</f>
        <v/>
      </c>
      <c r="AQ3127">
        <f>IFERROR(IF(COUNTIFS(BTT[Verwendete Transaktion (Pflichtauswahl)],BTT[[#This Row],[Verwendete Transaktion (Pflichtauswahl)]],BTT[Verantwortliches TP
(automatisch)],"&lt;&gt;"&amp;BTT[[#This Row],[Verantwortliches TP
(automatisch)]])&gt;0,"Transaktion mehrfach","okay"),"")</f>
        <v/>
      </c>
      <c r="AR3127">
        <f>IFERROR(IF(COUNTIFS(BTT[Verwendete Transaktion (Pflichtauswahl)],BTT[[#This Row],[Verwendete Transaktion (Pflichtauswahl)]],BTT[Verantwortliches TP
(automatisch)],"&lt;&gt;"&amp;VLOOKUP(aktives_Teilprojekt,Teilprojekte[[Teilprojekte]:[Kürzel]],2,FALSE))&gt;0,"Transaktion mehrfach","okay"),"")</f>
        <v/>
      </c>
      <c r="AS3127" t="inlineStr">
        <is>
          <t>FI3098</t>
        </is>
      </c>
    </row>
    <row r="3128">
      <c r="A3128">
        <f>IFERROR(IF(BTT[[#This Row],[Lfd Nr. 
(aus konsolidierter Datei)]]&lt;&gt;"",BTT[[#This Row],[Lfd Nr. 
(aus konsolidierter Datei)]],VLOOKUP(aktives_Teilprojekt,Teilprojekte[[Teilprojekte]:[Kürzel]],2,FALSE)&amp;ROW(BTT[[#This Row],[Lfd Nr.
(automatisch)]])-2),"")</f>
        <v/>
      </c>
      <c r="B3128" t="inlineStr">
        <is>
          <t>Stammdaten pflegen</t>
        </is>
      </c>
      <c r="D3128" t="inlineStr">
        <is>
          <t>Navigator - Projekt anlegen</t>
        </is>
      </c>
      <c r="E3128">
        <f>IFERROR(IF(NOT(BTT[[#This Row],[Manuelle Änderung des Verantwortliches TP
(Auswahl - bei Bedarf)]]=""),BTT[[#This Row],[Manuelle Änderung des Verantwortliches TP
(Auswahl - bei Bedarf)]],VLOOKUP(BTT[[#This Row],[Hauptprozess
(Pflichtauswahl)]],Hauptprozesse[],3,FALSE)),"")</f>
        <v/>
      </c>
      <c r="F3128" t="inlineStr">
        <is>
          <t>FI</t>
        </is>
      </c>
      <c r="G3128" t="inlineStr">
        <is>
          <t>OE</t>
        </is>
      </c>
      <c r="H3128" t="inlineStr">
        <is>
          <t>PS</t>
        </is>
      </c>
      <c r="I3128" t="inlineStr">
        <is>
          <t>ZPS20</t>
        </is>
      </c>
      <c r="J3128">
        <f>IFERROR(VLOOKUP(BTT[[#This Row],[Verwendete Transaktion (Pflichtauswahl)]],Transaktionen[[Transaktionen]:[Langtext]],2,FALSE),"")</f>
        <v/>
      </c>
      <c r="V3128">
        <f>IFERROR(VLOOKUP(BTT[[#This Row],[Verwendetes Formular
(Auswahl falls relevant)]],Formulare[[Formularbezeichnung]:[Formularname (technisch)]],2,FALSE),"")</f>
        <v/>
      </c>
      <c r="AK3128">
        <f>IF(BTT[[#This Row],[Subprozess
(optionale Auswahl)]]="","okay",IF(VLOOKUP(BTT[[#This Row],[Subprozess
(optionale Auswahl)]],BPML[[Subprozess]:[Zugeordneter Hauptprozess]],3,FALSE)=BTT[[#This Row],[Hauptprozess
(Pflichtauswahl)]],"okay","falscher Subprozess"))</f>
        <v/>
      </c>
      <c r="AL3128">
        <f>IF(aktives_Teilprojekt="Master","",IF(BTT[[#This Row],[Verantwortliches TP
(automatisch)]]=VLOOKUP(aktives_Teilprojekt,Teilprojekte[[Teilprojekte]:[Kürzel]],2,FALSE),"okay","Hauptprozess anderes TP"))</f>
        <v/>
      </c>
      <c r="AM31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8">
        <f>IFERROR(IF(BTT[[#This Row],[SAP-Modul
(Pflichtauswahl)]]&lt;&gt;VLOOKUP(BTT[[#This Row],[Verwendete Transaktion (Pflichtauswahl)]],Transaktionen[[Transaktionen]:[Modul]],3,FALSE),"Modul anders","okay"),"")</f>
        <v/>
      </c>
      <c r="AP3128">
        <f>IFERROR(IF(COUNTIFS(BTT[Verwendete Transaktion (Pflichtauswahl)],BTT[[#This Row],[Verwendete Transaktion (Pflichtauswahl)]],BTT[SAP-Modul
(Pflichtauswahl)],"&lt;&gt;"&amp;BTT[[#This Row],[SAP-Modul
(Pflichtauswahl)]])&gt;0,"Modul anders","okay"),"")</f>
        <v/>
      </c>
      <c r="AQ3128">
        <f>IFERROR(IF(COUNTIFS(BTT[Verwendete Transaktion (Pflichtauswahl)],BTT[[#This Row],[Verwendete Transaktion (Pflichtauswahl)]],BTT[Verantwortliches TP
(automatisch)],"&lt;&gt;"&amp;BTT[[#This Row],[Verantwortliches TP
(automatisch)]])&gt;0,"Transaktion mehrfach","okay"),"")</f>
        <v/>
      </c>
      <c r="AR3128">
        <f>IFERROR(IF(COUNTIFS(BTT[Verwendete Transaktion (Pflichtauswahl)],BTT[[#This Row],[Verwendete Transaktion (Pflichtauswahl)]],BTT[Verantwortliches TP
(automatisch)],"&lt;&gt;"&amp;VLOOKUP(aktives_Teilprojekt,Teilprojekte[[Teilprojekte]:[Kürzel]],2,FALSE))&gt;0,"Transaktion mehrfach","okay"),"")</f>
        <v/>
      </c>
      <c r="AS3128" t="inlineStr">
        <is>
          <t>FI3099</t>
        </is>
      </c>
    </row>
    <row r="3129">
      <c r="A3129">
        <f>IFERROR(IF(BTT[[#This Row],[Lfd Nr. 
(aus konsolidierter Datei)]]&lt;&gt;"",BTT[[#This Row],[Lfd Nr. 
(aus konsolidierter Datei)]],VLOOKUP(aktives_Teilprojekt,Teilprojekte[[Teilprojekte]:[Kürzel]],2,FALSE)&amp;ROW(BTT[[#This Row],[Lfd Nr.
(automatisch)]])-2),"")</f>
        <v/>
      </c>
      <c r="B3129" t="inlineStr">
        <is>
          <t>Stammdaten pflegen</t>
        </is>
      </c>
      <c r="D3129" t="inlineStr">
        <is>
          <t>PS: PSP ändern aus Navigator-File</t>
        </is>
      </c>
      <c r="E3129">
        <f>IFERROR(IF(NOT(BTT[[#This Row],[Manuelle Änderung des Verantwortliches TP
(Auswahl - bei Bedarf)]]=""),BTT[[#This Row],[Manuelle Änderung des Verantwortliches TP
(Auswahl - bei Bedarf)]],VLOOKUP(BTT[[#This Row],[Hauptprozess
(Pflichtauswahl)]],Hauptprozesse[],3,FALSE)),"")</f>
        <v/>
      </c>
      <c r="F3129" t="inlineStr">
        <is>
          <t>FI</t>
        </is>
      </c>
      <c r="G3129" t="inlineStr">
        <is>
          <t>OE</t>
        </is>
      </c>
      <c r="H3129" t="inlineStr">
        <is>
          <t>PS</t>
        </is>
      </c>
      <c r="I3129" t="inlineStr">
        <is>
          <t>ZPS21</t>
        </is>
      </c>
      <c r="J3129">
        <f>IFERROR(VLOOKUP(BTT[[#This Row],[Verwendete Transaktion (Pflichtauswahl)]],Transaktionen[[Transaktionen]:[Langtext]],2,FALSE),"")</f>
        <v/>
      </c>
      <c r="V3129">
        <f>IFERROR(VLOOKUP(BTT[[#This Row],[Verwendetes Formular
(Auswahl falls relevant)]],Formulare[[Formularbezeichnung]:[Formularname (technisch)]],2,FALSE),"")</f>
        <v/>
      </c>
      <c r="AK3129">
        <f>IF(BTT[[#This Row],[Subprozess
(optionale Auswahl)]]="","okay",IF(VLOOKUP(BTT[[#This Row],[Subprozess
(optionale Auswahl)]],BPML[[Subprozess]:[Zugeordneter Hauptprozess]],3,FALSE)=BTT[[#This Row],[Hauptprozess
(Pflichtauswahl)]],"okay","falscher Subprozess"))</f>
        <v/>
      </c>
      <c r="AL3129">
        <f>IF(aktives_Teilprojekt="Master","",IF(BTT[[#This Row],[Verantwortliches TP
(automatisch)]]=VLOOKUP(aktives_Teilprojekt,Teilprojekte[[Teilprojekte]:[Kürzel]],2,FALSE),"okay","Hauptprozess anderes TP"))</f>
        <v/>
      </c>
      <c r="AM31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29">
        <f>IFERROR(IF(BTT[[#This Row],[SAP-Modul
(Pflichtauswahl)]]&lt;&gt;VLOOKUP(BTT[[#This Row],[Verwendete Transaktion (Pflichtauswahl)]],Transaktionen[[Transaktionen]:[Modul]],3,FALSE),"Modul anders","okay"),"")</f>
        <v/>
      </c>
      <c r="AP3129">
        <f>IFERROR(IF(COUNTIFS(BTT[Verwendete Transaktion (Pflichtauswahl)],BTT[[#This Row],[Verwendete Transaktion (Pflichtauswahl)]],BTT[SAP-Modul
(Pflichtauswahl)],"&lt;&gt;"&amp;BTT[[#This Row],[SAP-Modul
(Pflichtauswahl)]])&gt;0,"Modul anders","okay"),"")</f>
        <v/>
      </c>
      <c r="AQ3129">
        <f>IFERROR(IF(COUNTIFS(BTT[Verwendete Transaktion (Pflichtauswahl)],BTT[[#This Row],[Verwendete Transaktion (Pflichtauswahl)]],BTT[Verantwortliches TP
(automatisch)],"&lt;&gt;"&amp;BTT[[#This Row],[Verantwortliches TP
(automatisch)]])&gt;0,"Transaktion mehrfach","okay"),"")</f>
        <v/>
      </c>
      <c r="AR3129">
        <f>IFERROR(IF(COUNTIFS(BTT[Verwendete Transaktion (Pflichtauswahl)],BTT[[#This Row],[Verwendete Transaktion (Pflichtauswahl)]],BTT[Verantwortliches TP
(automatisch)],"&lt;&gt;"&amp;VLOOKUP(aktives_Teilprojekt,Teilprojekte[[Teilprojekte]:[Kürzel]],2,FALSE))&gt;0,"Transaktion mehrfach","okay"),"")</f>
        <v/>
      </c>
      <c r="AS3129" t="inlineStr">
        <is>
          <t>FI3100</t>
        </is>
      </c>
    </row>
    <row r="3130">
      <c r="A3130">
        <f>IFERROR(IF(BTT[[#This Row],[Lfd Nr. 
(aus konsolidierter Datei)]]&lt;&gt;"",BTT[[#This Row],[Lfd Nr. 
(aus konsolidierter Datei)]],VLOOKUP(aktives_Teilprojekt,Teilprojekte[[Teilprojekte]:[Kürzel]],2,FALSE)&amp;ROW(BTT[[#This Row],[Lfd Nr.
(automatisch)]])-2),"")</f>
        <v/>
      </c>
      <c r="B3130" t="inlineStr">
        <is>
          <t>Berichtswesen</t>
        </is>
      </c>
      <c r="D3130" t="inlineStr">
        <is>
          <t>Stammdaten nach TM1 runterladen</t>
        </is>
      </c>
      <c r="E3130">
        <f>IFERROR(IF(NOT(BTT[[#This Row],[Manuelle Änderung des Verantwortliches TP
(Auswahl - bei Bedarf)]]=""),BTT[[#This Row],[Manuelle Änderung des Verantwortliches TP
(Auswahl - bei Bedarf)]],VLOOKUP(BTT[[#This Row],[Hauptprozess
(Pflichtauswahl)]],Hauptprozesse[],3,FALSE)),"")</f>
        <v/>
      </c>
      <c r="G3130" t="inlineStr">
        <is>
          <t>OE</t>
        </is>
      </c>
      <c r="H3130" t="inlineStr">
        <is>
          <t>CO</t>
        </is>
      </c>
      <c r="I3130" t="inlineStr">
        <is>
          <t>ZKKS03</t>
        </is>
      </c>
      <c r="J3130">
        <f>IFERROR(VLOOKUP(BTT[[#This Row],[Verwendete Transaktion (Pflichtauswahl)]],Transaktionen[[Transaktionen]:[Langtext]],2,FALSE),"")</f>
        <v/>
      </c>
      <c r="V3130">
        <f>IFERROR(VLOOKUP(BTT[[#This Row],[Verwendetes Formular
(Auswahl falls relevant)]],Formulare[[Formularbezeichnung]:[Formularname (technisch)]],2,FALSE),"")</f>
        <v/>
      </c>
      <c r="AK3130">
        <f>IF(BTT[[#This Row],[Subprozess
(optionale Auswahl)]]="","okay",IF(VLOOKUP(BTT[[#This Row],[Subprozess
(optionale Auswahl)]],BPML[[Subprozess]:[Zugeordneter Hauptprozess]],3,FALSE)=BTT[[#This Row],[Hauptprozess
(Pflichtauswahl)]],"okay","falscher Subprozess"))</f>
        <v/>
      </c>
      <c r="AL3130">
        <f>IF(aktives_Teilprojekt="Master","",IF(BTT[[#This Row],[Verantwortliches TP
(automatisch)]]=VLOOKUP(aktives_Teilprojekt,Teilprojekte[[Teilprojekte]:[Kürzel]],2,FALSE),"okay","Hauptprozess anderes TP"))</f>
        <v/>
      </c>
      <c r="AM31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0">
        <f>IFERROR(IF(BTT[[#This Row],[SAP-Modul
(Pflichtauswahl)]]&lt;&gt;VLOOKUP(BTT[[#This Row],[Verwendete Transaktion (Pflichtauswahl)]],Transaktionen[[Transaktionen]:[Modul]],3,FALSE),"Modul anders","okay"),"")</f>
        <v/>
      </c>
      <c r="AP3130">
        <f>IFERROR(IF(COUNTIFS(BTT[Verwendete Transaktion (Pflichtauswahl)],BTT[[#This Row],[Verwendete Transaktion (Pflichtauswahl)]],BTT[SAP-Modul
(Pflichtauswahl)],"&lt;&gt;"&amp;BTT[[#This Row],[SAP-Modul
(Pflichtauswahl)]])&gt;0,"Modul anders","okay"),"")</f>
        <v/>
      </c>
      <c r="AQ3130">
        <f>IFERROR(IF(COUNTIFS(BTT[Verwendete Transaktion (Pflichtauswahl)],BTT[[#This Row],[Verwendete Transaktion (Pflichtauswahl)]],BTT[Verantwortliches TP
(automatisch)],"&lt;&gt;"&amp;BTT[[#This Row],[Verantwortliches TP
(automatisch)]])&gt;0,"Transaktion mehrfach","okay"),"")</f>
        <v/>
      </c>
      <c r="AR3130">
        <f>IFERROR(IF(COUNTIFS(BTT[Verwendete Transaktion (Pflichtauswahl)],BTT[[#This Row],[Verwendete Transaktion (Pflichtauswahl)]],BTT[Verantwortliches TP
(automatisch)],"&lt;&gt;"&amp;VLOOKUP(aktives_Teilprojekt,Teilprojekte[[Teilprojekte]:[Kürzel]],2,FALSE))&gt;0,"Transaktion mehrfach","okay"),"")</f>
        <v/>
      </c>
      <c r="AS3130" t="inlineStr">
        <is>
          <t>FI3101</t>
        </is>
      </c>
    </row>
    <row r="3131">
      <c r="A3131">
        <f>IFERROR(IF(BTT[[#This Row],[Lfd Nr. 
(aus konsolidierter Datei)]]&lt;&gt;"",BTT[[#This Row],[Lfd Nr. 
(aus konsolidierter Datei)]],VLOOKUP(aktives_Teilprojekt,Teilprojekte[[Teilprojekte]:[Kürzel]],2,FALSE)&amp;ROW(BTT[[#This Row],[Lfd Nr.
(automatisch)]])-2),"")</f>
        <v/>
      </c>
      <c r="B3131" t="inlineStr">
        <is>
          <t>Berichtswesen</t>
        </is>
      </c>
      <c r="D3131" t="inlineStr">
        <is>
          <t>Bewegungsdatendaten nach TM1 runterladen</t>
        </is>
      </c>
      <c r="E3131">
        <f>IFERROR(IF(NOT(BTT[[#This Row],[Manuelle Änderung des Verantwortliches TP
(Auswahl - bei Bedarf)]]=""),BTT[[#This Row],[Manuelle Änderung des Verantwortliches TP
(Auswahl - bei Bedarf)]],VLOOKUP(BTT[[#This Row],[Hauptprozess
(Pflichtauswahl)]],Hauptprozesse[],3,FALSE)),"")</f>
        <v/>
      </c>
      <c r="G3131" t="inlineStr">
        <is>
          <t>OE</t>
        </is>
      </c>
      <c r="H3131" t="inlineStr">
        <is>
          <t>CO</t>
        </is>
      </c>
      <c r="I3131" t="inlineStr">
        <is>
          <t>ZKLA14</t>
        </is>
      </c>
      <c r="J3131">
        <f>IFERROR(VLOOKUP(BTT[[#This Row],[Verwendete Transaktion (Pflichtauswahl)]],Transaktionen[[Transaktionen]:[Langtext]],2,FALSE),"")</f>
        <v/>
      </c>
      <c r="V3131">
        <f>IFERROR(VLOOKUP(BTT[[#This Row],[Verwendetes Formular
(Auswahl falls relevant)]],Formulare[[Formularbezeichnung]:[Formularname (technisch)]],2,FALSE),"")</f>
        <v/>
      </c>
      <c r="AK3131">
        <f>IF(BTT[[#This Row],[Subprozess
(optionale Auswahl)]]="","okay",IF(VLOOKUP(BTT[[#This Row],[Subprozess
(optionale Auswahl)]],BPML[[Subprozess]:[Zugeordneter Hauptprozess]],3,FALSE)=BTT[[#This Row],[Hauptprozess
(Pflichtauswahl)]],"okay","falscher Subprozess"))</f>
        <v/>
      </c>
      <c r="AL3131">
        <f>IF(aktives_Teilprojekt="Master","",IF(BTT[[#This Row],[Verantwortliches TP
(automatisch)]]=VLOOKUP(aktives_Teilprojekt,Teilprojekte[[Teilprojekte]:[Kürzel]],2,FALSE),"okay","Hauptprozess anderes TP"))</f>
        <v/>
      </c>
      <c r="AM31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1">
        <f>IFERROR(IF(BTT[[#This Row],[SAP-Modul
(Pflichtauswahl)]]&lt;&gt;VLOOKUP(BTT[[#This Row],[Verwendete Transaktion (Pflichtauswahl)]],Transaktionen[[Transaktionen]:[Modul]],3,FALSE),"Modul anders","okay"),"")</f>
        <v/>
      </c>
      <c r="AP3131">
        <f>IFERROR(IF(COUNTIFS(BTT[Verwendete Transaktion (Pflichtauswahl)],BTT[[#This Row],[Verwendete Transaktion (Pflichtauswahl)]],BTT[SAP-Modul
(Pflichtauswahl)],"&lt;&gt;"&amp;BTT[[#This Row],[SAP-Modul
(Pflichtauswahl)]])&gt;0,"Modul anders","okay"),"")</f>
        <v/>
      </c>
      <c r="AQ3131">
        <f>IFERROR(IF(COUNTIFS(BTT[Verwendete Transaktion (Pflichtauswahl)],BTT[[#This Row],[Verwendete Transaktion (Pflichtauswahl)]],BTT[Verantwortliches TP
(automatisch)],"&lt;&gt;"&amp;BTT[[#This Row],[Verantwortliches TP
(automatisch)]])&gt;0,"Transaktion mehrfach","okay"),"")</f>
        <v/>
      </c>
      <c r="AR3131">
        <f>IFERROR(IF(COUNTIFS(BTT[Verwendete Transaktion (Pflichtauswahl)],BTT[[#This Row],[Verwendete Transaktion (Pflichtauswahl)]],BTT[Verantwortliches TP
(automatisch)],"&lt;&gt;"&amp;VLOOKUP(aktives_Teilprojekt,Teilprojekte[[Teilprojekte]:[Kürzel]],2,FALSE))&gt;0,"Transaktion mehrfach","okay"),"")</f>
        <v/>
      </c>
      <c r="AS3131" t="inlineStr">
        <is>
          <t>FI3102</t>
        </is>
      </c>
    </row>
    <row r="3132">
      <c r="A3132">
        <f>IFERROR(IF(BTT[[#This Row],[Lfd Nr. 
(aus konsolidierter Datei)]]&lt;&gt;"",BTT[[#This Row],[Lfd Nr. 
(aus konsolidierter Datei)]],VLOOKUP(aktives_Teilprojekt,Teilprojekte[[Teilprojekte]:[Kürzel]],2,FALSE)&amp;ROW(BTT[[#This Row],[Lfd Nr.
(automatisch)]])-2),"")</f>
        <v/>
      </c>
      <c r="B3132" t="inlineStr">
        <is>
          <t>Berichtswesen</t>
        </is>
      </c>
      <c r="D3132" t="inlineStr">
        <is>
          <t>KST mit Erlös auswerten</t>
        </is>
      </c>
      <c r="E3132">
        <f>IFERROR(IF(NOT(BTT[[#This Row],[Manuelle Änderung des Verantwortliches TP
(Auswahl - bei Bedarf)]]=""),BTT[[#This Row],[Manuelle Änderung des Verantwortliches TP
(Auswahl - bei Bedarf)]],VLOOKUP(BTT[[#This Row],[Hauptprozess
(Pflichtauswahl)]],Hauptprozesse[],3,FALSE)),"")</f>
        <v/>
      </c>
      <c r="G3132" t="inlineStr">
        <is>
          <t>OE</t>
        </is>
      </c>
      <c r="H3132" t="inlineStr">
        <is>
          <t>CO</t>
        </is>
      </c>
      <c r="I3132" t="inlineStr">
        <is>
          <t>ZKK01</t>
        </is>
      </c>
      <c r="J3132">
        <f>IFERROR(VLOOKUP(BTT[[#This Row],[Verwendete Transaktion (Pflichtauswahl)]],Transaktionen[[Transaktionen]:[Langtext]],2,FALSE),"")</f>
        <v/>
      </c>
      <c r="V3132">
        <f>IFERROR(VLOOKUP(BTT[[#This Row],[Verwendetes Formular
(Auswahl falls relevant)]],Formulare[[Formularbezeichnung]:[Formularname (technisch)]],2,FALSE),"")</f>
        <v/>
      </c>
      <c r="AK3132">
        <f>IF(BTT[[#This Row],[Subprozess
(optionale Auswahl)]]="","okay",IF(VLOOKUP(BTT[[#This Row],[Subprozess
(optionale Auswahl)]],BPML[[Subprozess]:[Zugeordneter Hauptprozess]],3,FALSE)=BTT[[#This Row],[Hauptprozess
(Pflichtauswahl)]],"okay","falscher Subprozess"))</f>
        <v/>
      </c>
      <c r="AL3132">
        <f>IF(aktives_Teilprojekt="Master","",IF(BTT[[#This Row],[Verantwortliches TP
(automatisch)]]=VLOOKUP(aktives_Teilprojekt,Teilprojekte[[Teilprojekte]:[Kürzel]],2,FALSE),"okay","Hauptprozess anderes TP"))</f>
        <v/>
      </c>
      <c r="AM31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2">
        <f>IFERROR(IF(BTT[[#This Row],[SAP-Modul
(Pflichtauswahl)]]&lt;&gt;VLOOKUP(BTT[[#This Row],[Verwendete Transaktion (Pflichtauswahl)]],Transaktionen[[Transaktionen]:[Modul]],3,FALSE),"Modul anders","okay"),"")</f>
        <v/>
      </c>
      <c r="AP3132">
        <f>IFERROR(IF(COUNTIFS(BTT[Verwendete Transaktion (Pflichtauswahl)],BTT[[#This Row],[Verwendete Transaktion (Pflichtauswahl)]],BTT[SAP-Modul
(Pflichtauswahl)],"&lt;&gt;"&amp;BTT[[#This Row],[SAP-Modul
(Pflichtauswahl)]])&gt;0,"Modul anders","okay"),"")</f>
        <v/>
      </c>
      <c r="AQ3132">
        <f>IFERROR(IF(COUNTIFS(BTT[Verwendete Transaktion (Pflichtauswahl)],BTT[[#This Row],[Verwendete Transaktion (Pflichtauswahl)]],BTT[Verantwortliches TP
(automatisch)],"&lt;&gt;"&amp;BTT[[#This Row],[Verantwortliches TP
(automatisch)]])&gt;0,"Transaktion mehrfach","okay"),"")</f>
        <v/>
      </c>
      <c r="AR3132">
        <f>IFERROR(IF(COUNTIFS(BTT[Verwendete Transaktion (Pflichtauswahl)],BTT[[#This Row],[Verwendete Transaktion (Pflichtauswahl)]],BTT[Verantwortliches TP
(automatisch)],"&lt;&gt;"&amp;VLOOKUP(aktives_Teilprojekt,Teilprojekte[[Teilprojekte]:[Kürzel]],2,FALSE))&gt;0,"Transaktion mehrfach","okay"),"")</f>
        <v/>
      </c>
      <c r="AS3132" t="inlineStr">
        <is>
          <t>FI3103</t>
        </is>
      </c>
    </row>
    <row r="3133">
      <c r="A3133">
        <f>IFERROR(IF(BTT[[#This Row],[Lfd Nr. 
(aus konsolidierter Datei)]]&lt;&gt;"",BTT[[#This Row],[Lfd Nr. 
(aus konsolidierter Datei)]],VLOOKUP(aktives_Teilprojekt,Teilprojekte[[Teilprojekte]:[Kürzel]],2,FALSE)&amp;ROW(BTT[[#This Row],[Lfd Nr.
(automatisch)]])-2),"")</f>
        <v/>
      </c>
      <c r="B3133" t="inlineStr">
        <is>
          <t>Berichtswesen</t>
        </is>
      </c>
      <c r="D3133" t="inlineStr">
        <is>
          <t>nicht abgerechnete Aufträge</t>
        </is>
      </c>
      <c r="E3133">
        <f>IFERROR(IF(NOT(BTT[[#This Row],[Manuelle Änderung des Verantwortliches TP
(Auswahl - bei Bedarf)]]=""),BTT[[#This Row],[Manuelle Änderung des Verantwortliches TP
(Auswahl - bei Bedarf)]],VLOOKUP(BTT[[#This Row],[Hauptprozess
(Pflichtauswahl)]],Hauptprozesse[],3,FALSE)),"")</f>
        <v/>
      </c>
      <c r="G3133" t="inlineStr">
        <is>
          <t>OE</t>
        </is>
      </c>
      <c r="H3133" t="inlineStr">
        <is>
          <t>CO</t>
        </is>
      </c>
      <c r="I3133" t="inlineStr">
        <is>
          <t>ZKOA03</t>
        </is>
      </c>
      <c r="J3133">
        <f>IFERROR(VLOOKUP(BTT[[#This Row],[Verwendete Transaktion (Pflichtauswahl)]],Transaktionen[[Transaktionen]:[Langtext]],2,FALSE),"")</f>
        <v/>
      </c>
      <c r="V3133">
        <f>IFERROR(VLOOKUP(BTT[[#This Row],[Verwendetes Formular
(Auswahl falls relevant)]],Formulare[[Formularbezeichnung]:[Formularname (technisch)]],2,FALSE),"")</f>
        <v/>
      </c>
      <c r="AK3133">
        <f>IF(BTT[[#This Row],[Subprozess
(optionale Auswahl)]]="","okay",IF(VLOOKUP(BTT[[#This Row],[Subprozess
(optionale Auswahl)]],BPML[[Subprozess]:[Zugeordneter Hauptprozess]],3,FALSE)=BTT[[#This Row],[Hauptprozess
(Pflichtauswahl)]],"okay","falscher Subprozess"))</f>
        <v/>
      </c>
      <c r="AL3133">
        <f>IF(aktives_Teilprojekt="Master","",IF(BTT[[#This Row],[Verantwortliches TP
(automatisch)]]=VLOOKUP(aktives_Teilprojekt,Teilprojekte[[Teilprojekte]:[Kürzel]],2,FALSE),"okay","Hauptprozess anderes TP"))</f>
        <v/>
      </c>
      <c r="AM31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3">
        <f>IFERROR(IF(BTT[[#This Row],[SAP-Modul
(Pflichtauswahl)]]&lt;&gt;VLOOKUP(BTT[[#This Row],[Verwendete Transaktion (Pflichtauswahl)]],Transaktionen[[Transaktionen]:[Modul]],3,FALSE),"Modul anders","okay"),"")</f>
        <v/>
      </c>
      <c r="AP3133">
        <f>IFERROR(IF(COUNTIFS(BTT[Verwendete Transaktion (Pflichtauswahl)],BTT[[#This Row],[Verwendete Transaktion (Pflichtauswahl)]],BTT[SAP-Modul
(Pflichtauswahl)],"&lt;&gt;"&amp;BTT[[#This Row],[SAP-Modul
(Pflichtauswahl)]])&gt;0,"Modul anders","okay"),"")</f>
        <v/>
      </c>
      <c r="AQ3133">
        <f>IFERROR(IF(COUNTIFS(BTT[Verwendete Transaktion (Pflichtauswahl)],BTT[[#This Row],[Verwendete Transaktion (Pflichtauswahl)]],BTT[Verantwortliches TP
(automatisch)],"&lt;&gt;"&amp;BTT[[#This Row],[Verantwortliches TP
(automatisch)]])&gt;0,"Transaktion mehrfach","okay"),"")</f>
        <v/>
      </c>
      <c r="AR3133">
        <f>IFERROR(IF(COUNTIFS(BTT[Verwendete Transaktion (Pflichtauswahl)],BTT[[#This Row],[Verwendete Transaktion (Pflichtauswahl)]],BTT[Verantwortliches TP
(automatisch)],"&lt;&gt;"&amp;VLOOKUP(aktives_Teilprojekt,Teilprojekte[[Teilprojekte]:[Kürzel]],2,FALSE))&gt;0,"Transaktion mehrfach","okay"),"")</f>
        <v/>
      </c>
      <c r="AS3133" t="inlineStr">
        <is>
          <t>FI3104</t>
        </is>
      </c>
    </row>
    <row r="3134">
      <c r="A3134">
        <f>IFERROR(IF(BTT[[#This Row],[Lfd Nr. 
(aus konsolidierter Datei)]]&lt;&gt;"",BTT[[#This Row],[Lfd Nr. 
(aus konsolidierter Datei)]],VLOOKUP(aktives_Teilprojekt,Teilprojekte[[Teilprojekte]:[Kürzel]],2,FALSE)&amp;ROW(BTT[[#This Row],[Lfd Nr.
(automatisch)]])-2),"")</f>
        <v/>
      </c>
      <c r="B3134" t="inlineStr">
        <is>
          <t>Berichtswesen</t>
        </is>
      </c>
      <c r="D3134" t="inlineStr">
        <is>
          <t>Umsatzsteuerbelege</t>
        </is>
      </c>
      <c r="E3134">
        <f>IFERROR(IF(NOT(BTT[[#This Row],[Manuelle Änderung des Verantwortliches TP
(Auswahl - bei Bedarf)]]=""),BTT[[#This Row],[Manuelle Änderung des Verantwortliches TP
(Auswahl - bei Bedarf)]],VLOOKUP(BTT[[#This Row],[Hauptprozess
(Pflichtauswahl)]],Hauptprozesse[],3,FALSE)),"")</f>
        <v/>
      </c>
      <c r="G3134" t="inlineStr">
        <is>
          <t>OE</t>
        </is>
      </c>
      <c r="H3134" t="inlineStr">
        <is>
          <t>CO</t>
        </is>
      </c>
      <c r="I3134" t="inlineStr">
        <is>
          <t>ZKB01</t>
        </is>
      </c>
      <c r="J3134">
        <f>IFERROR(VLOOKUP(BTT[[#This Row],[Verwendete Transaktion (Pflichtauswahl)]],Transaktionen[[Transaktionen]:[Langtext]],2,FALSE),"")</f>
        <v/>
      </c>
      <c r="V3134">
        <f>IFERROR(VLOOKUP(BTT[[#This Row],[Verwendetes Formular
(Auswahl falls relevant)]],Formulare[[Formularbezeichnung]:[Formularname (technisch)]],2,FALSE),"")</f>
        <v/>
      </c>
      <c r="AK3134">
        <f>IF(BTT[[#This Row],[Subprozess
(optionale Auswahl)]]="","okay",IF(VLOOKUP(BTT[[#This Row],[Subprozess
(optionale Auswahl)]],BPML[[Subprozess]:[Zugeordneter Hauptprozess]],3,FALSE)=BTT[[#This Row],[Hauptprozess
(Pflichtauswahl)]],"okay","falscher Subprozess"))</f>
        <v/>
      </c>
      <c r="AL3134">
        <f>IF(aktives_Teilprojekt="Master","",IF(BTT[[#This Row],[Verantwortliches TP
(automatisch)]]=VLOOKUP(aktives_Teilprojekt,Teilprojekte[[Teilprojekte]:[Kürzel]],2,FALSE),"okay","Hauptprozess anderes TP"))</f>
        <v/>
      </c>
      <c r="AM31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4">
        <f>IFERROR(IF(BTT[[#This Row],[SAP-Modul
(Pflichtauswahl)]]&lt;&gt;VLOOKUP(BTT[[#This Row],[Verwendete Transaktion (Pflichtauswahl)]],Transaktionen[[Transaktionen]:[Modul]],3,FALSE),"Modul anders","okay"),"")</f>
        <v/>
      </c>
      <c r="AP3134">
        <f>IFERROR(IF(COUNTIFS(BTT[Verwendete Transaktion (Pflichtauswahl)],BTT[[#This Row],[Verwendete Transaktion (Pflichtauswahl)]],BTT[SAP-Modul
(Pflichtauswahl)],"&lt;&gt;"&amp;BTT[[#This Row],[SAP-Modul
(Pflichtauswahl)]])&gt;0,"Modul anders","okay"),"")</f>
        <v/>
      </c>
      <c r="AQ3134">
        <f>IFERROR(IF(COUNTIFS(BTT[Verwendete Transaktion (Pflichtauswahl)],BTT[[#This Row],[Verwendete Transaktion (Pflichtauswahl)]],BTT[Verantwortliches TP
(automatisch)],"&lt;&gt;"&amp;BTT[[#This Row],[Verantwortliches TP
(automatisch)]])&gt;0,"Transaktion mehrfach","okay"),"")</f>
        <v/>
      </c>
      <c r="AR3134">
        <f>IFERROR(IF(COUNTIFS(BTT[Verwendete Transaktion (Pflichtauswahl)],BTT[[#This Row],[Verwendete Transaktion (Pflichtauswahl)]],BTT[Verantwortliches TP
(automatisch)],"&lt;&gt;"&amp;VLOOKUP(aktives_Teilprojekt,Teilprojekte[[Teilprojekte]:[Kürzel]],2,FALSE))&gt;0,"Transaktion mehrfach","okay"),"")</f>
        <v/>
      </c>
      <c r="AS3134" t="inlineStr">
        <is>
          <t>FI3105</t>
        </is>
      </c>
    </row>
    <row r="3135">
      <c r="A3135">
        <f>IFERROR(IF(BTT[[#This Row],[Lfd Nr. 
(aus konsolidierter Datei)]]&lt;&gt;"",BTT[[#This Row],[Lfd Nr. 
(aus konsolidierter Datei)]],VLOOKUP(aktives_Teilprojekt,Teilprojekte[[Teilprojekte]:[Kürzel]],2,FALSE)&amp;ROW(BTT[[#This Row],[Lfd Nr.
(automatisch)]])-2),"")</f>
        <v/>
      </c>
      <c r="B3135" t="inlineStr">
        <is>
          <t>Berichtswesen</t>
        </is>
      </c>
      <c r="D3135" t="inlineStr">
        <is>
          <t>Kalk-Simulation</t>
        </is>
      </c>
      <c r="E3135">
        <f>IFERROR(IF(NOT(BTT[[#This Row],[Manuelle Änderung des Verantwortliches TP
(Auswahl - bei Bedarf)]]=""),BTT[[#This Row],[Manuelle Änderung des Verantwortliches TP
(Auswahl - bei Bedarf)]],VLOOKUP(BTT[[#This Row],[Hauptprozess
(Pflichtauswahl)]],Hauptprozesse[],3,FALSE)),"")</f>
        <v/>
      </c>
      <c r="G3135" t="inlineStr">
        <is>
          <t>OE</t>
        </is>
      </c>
      <c r="H3135" t="inlineStr">
        <is>
          <t>FI</t>
        </is>
      </c>
      <c r="I3135" t="inlineStr">
        <is>
          <t>ZAA12</t>
        </is>
      </c>
      <c r="J3135">
        <f>IFERROR(VLOOKUP(BTT[[#This Row],[Verwendete Transaktion (Pflichtauswahl)]],Transaktionen[[Transaktionen]:[Langtext]],2,FALSE),"")</f>
        <v/>
      </c>
      <c r="V3135">
        <f>IFERROR(VLOOKUP(BTT[[#This Row],[Verwendetes Formular
(Auswahl falls relevant)]],Formulare[[Formularbezeichnung]:[Formularname (technisch)]],2,FALSE),"")</f>
        <v/>
      </c>
      <c r="AK3135">
        <f>IF(BTT[[#This Row],[Subprozess
(optionale Auswahl)]]="","okay",IF(VLOOKUP(BTT[[#This Row],[Subprozess
(optionale Auswahl)]],BPML[[Subprozess]:[Zugeordneter Hauptprozess]],3,FALSE)=BTT[[#This Row],[Hauptprozess
(Pflichtauswahl)]],"okay","falscher Subprozess"))</f>
        <v/>
      </c>
      <c r="AL3135">
        <f>IF(aktives_Teilprojekt="Master","",IF(BTT[[#This Row],[Verantwortliches TP
(automatisch)]]=VLOOKUP(aktives_Teilprojekt,Teilprojekte[[Teilprojekte]:[Kürzel]],2,FALSE),"okay","Hauptprozess anderes TP"))</f>
        <v/>
      </c>
      <c r="AM31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5">
        <f>IFERROR(IF(BTT[[#This Row],[SAP-Modul
(Pflichtauswahl)]]&lt;&gt;VLOOKUP(BTT[[#This Row],[Verwendete Transaktion (Pflichtauswahl)]],Transaktionen[[Transaktionen]:[Modul]],3,FALSE),"Modul anders","okay"),"")</f>
        <v/>
      </c>
      <c r="AP3135">
        <f>IFERROR(IF(COUNTIFS(BTT[Verwendete Transaktion (Pflichtauswahl)],BTT[[#This Row],[Verwendete Transaktion (Pflichtauswahl)]],BTT[SAP-Modul
(Pflichtauswahl)],"&lt;&gt;"&amp;BTT[[#This Row],[SAP-Modul
(Pflichtauswahl)]])&gt;0,"Modul anders","okay"),"")</f>
        <v/>
      </c>
      <c r="AQ3135">
        <f>IFERROR(IF(COUNTIFS(BTT[Verwendete Transaktion (Pflichtauswahl)],BTT[[#This Row],[Verwendete Transaktion (Pflichtauswahl)]],BTT[Verantwortliches TP
(automatisch)],"&lt;&gt;"&amp;BTT[[#This Row],[Verantwortliches TP
(automatisch)]])&gt;0,"Transaktion mehrfach","okay"),"")</f>
        <v/>
      </c>
      <c r="AR3135">
        <f>IFERROR(IF(COUNTIFS(BTT[Verwendete Transaktion (Pflichtauswahl)],BTT[[#This Row],[Verwendete Transaktion (Pflichtauswahl)]],BTT[Verantwortliches TP
(automatisch)],"&lt;&gt;"&amp;VLOOKUP(aktives_Teilprojekt,Teilprojekte[[Teilprojekte]:[Kürzel]],2,FALSE))&gt;0,"Transaktion mehrfach","okay"),"")</f>
        <v/>
      </c>
      <c r="AS3135" t="inlineStr">
        <is>
          <t>FI3106</t>
        </is>
      </c>
    </row>
    <row r="3136">
      <c r="A3136">
        <f>IFERROR(IF(BTT[[#This Row],[Lfd Nr. 
(aus konsolidierter Datei)]]&lt;&gt;"",BTT[[#This Row],[Lfd Nr. 
(aus konsolidierter Datei)]],VLOOKUP(aktives_Teilprojekt,Teilprojekte[[Teilprojekte]:[Kürzel]],2,FALSE)&amp;ROW(BTT[[#This Row],[Lfd Nr.
(automatisch)]])-2),"")</f>
        <v/>
      </c>
      <c r="B3136" t="inlineStr">
        <is>
          <t>Berichtswesen</t>
        </is>
      </c>
      <c r="D3136" t="inlineStr">
        <is>
          <t>Simulation Afa</t>
        </is>
      </c>
      <c r="E3136">
        <f>IFERROR(IF(NOT(BTT[[#This Row],[Manuelle Änderung des Verantwortliches TP
(Auswahl - bei Bedarf)]]=""),BTT[[#This Row],[Manuelle Änderung des Verantwortliches TP
(Auswahl - bei Bedarf)]],VLOOKUP(BTT[[#This Row],[Hauptprozess
(Pflichtauswahl)]],Hauptprozesse[],3,FALSE)),"")</f>
        <v/>
      </c>
      <c r="G3136" t="inlineStr">
        <is>
          <t>OE</t>
        </is>
      </c>
      <c r="H3136" t="inlineStr">
        <is>
          <t>FI</t>
        </is>
      </c>
      <c r="I3136" t="inlineStr">
        <is>
          <t>ZAA13</t>
        </is>
      </c>
      <c r="J3136">
        <f>IFERROR(VLOOKUP(BTT[[#This Row],[Verwendete Transaktion (Pflichtauswahl)]],Transaktionen[[Transaktionen]:[Langtext]],2,FALSE),"")</f>
        <v/>
      </c>
      <c r="V3136">
        <f>IFERROR(VLOOKUP(BTT[[#This Row],[Verwendetes Formular
(Auswahl falls relevant)]],Formulare[[Formularbezeichnung]:[Formularname (technisch)]],2,FALSE),"")</f>
        <v/>
      </c>
      <c r="AK3136">
        <f>IF(BTT[[#This Row],[Subprozess
(optionale Auswahl)]]="","okay",IF(VLOOKUP(BTT[[#This Row],[Subprozess
(optionale Auswahl)]],BPML[[Subprozess]:[Zugeordneter Hauptprozess]],3,FALSE)=BTT[[#This Row],[Hauptprozess
(Pflichtauswahl)]],"okay","falscher Subprozess"))</f>
        <v/>
      </c>
      <c r="AL3136">
        <f>IF(aktives_Teilprojekt="Master","",IF(BTT[[#This Row],[Verantwortliches TP
(automatisch)]]=VLOOKUP(aktives_Teilprojekt,Teilprojekte[[Teilprojekte]:[Kürzel]],2,FALSE),"okay","Hauptprozess anderes TP"))</f>
        <v/>
      </c>
      <c r="AM31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6">
        <f>IFERROR(IF(BTT[[#This Row],[SAP-Modul
(Pflichtauswahl)]]&lt;&gt;VLOOKUP(BTT[[#This Row],[Verwendete Transaktion (Pflichtauswahl)]],Transaktionen[[Transaktionen]:[Modul]],3,FALSE),"Modul anders","okay"),"")</f>
        <v/>
      </c>
      <c r="AP3136">
        <f>IFERROR(IF(COUNTIFS(BTT[Verwendete Transaktion (Pflichtauswahl)],BTT[[#This Row],[Verwendete Transaktion (Pflichtauswahl)]],BTT[SAP-Modul
(Pflichtauswahl)],"&lt;&gt;"&amp;BTT[[#This Row],[SAP-Modul
(Pflichtauswahl)]])&gt;0,"Modul anders","okay"),"")</f>
        <v/>
      </c>
      <c r="AQ3136">
        <f>IFERROR(IF(COUNTIFS(BTT[Verwendete Transaktion (Pflichtauswahl)],BTT[[#This Row],[Verwendete Transaktion (Pflichtauswahl)]],BTT[Verantwortliches TP
(automatisch)],"&lt;&gt;"&amp;BTT[[#This Row],[Verantwortliches TP
(automatisch)]])&gt;0,"Transaktion mehrfach","okay"),"")</f>
        <v/>
      </c>
      <c r="AR3136">
        <f>IFERROR(IF(COUNTIFS(BTT[Verwendete Transaktion (Pflichtauswahl)],BTT[[#This Row],[Verwendete Transaktion (Pflichtauswahl)]],BTT[Verantwortliches TP
(automatisch)],"&lt;&gt;"&amp;VLOOKUP(aktives_Teilprojekt,Teilprojekte[[Teilprojekte]:[Kürzel]],2,FALSE))&gt;0,"Transaktion mehrfach","okay"),"")</f>
        <v/>
      </c>
      <c r="AS3136" t="inlineStr">
        <is>
          <t>FI3107</t>
        </is>
      </c>
    </row>
    <row r="3137">
      <c r="A3137">
        <f>IFERROR(IF(BTT[[#This Row],[Lfd Nr. 
(aus konsolidierter Datei)]]&lt;&gt;"",BTT[[#This Row],[Lfd Nr. 
(aus konsolidierter Datei)]],VLOOKUP(aktives_Teilprojekt,Teilprojekte[[Teilprojekte]:[Kürzel]],2,FALSE)&amp;ROW(BTT[[#This Row],[Lfd Nr.
(automatisch)]])-2),"")</f>
        <v/>
      </c>
      <c r="B3137" t="inlineStr">
        <is>
          <t>Berichtswesen</t>
        </is>
      </c>
      <c r="D3137" t="inlineStr">
        <is>
          <t xml:space="preserve">PC Berichte </t>
        </is>
      </c>
      <c r="E3137">
        <f>IFERROR(IF(NOT(BTT[[#This Row],[Manuelle Änderung des Verantwortliches TP
(Auswahl - bei Bedarf)]]=""),BTT[[#This Row],[Manuelle Änderung des Verantwortliches TP
(Auswahl - bei Bedarf)]],VLOOKUP(BTT[[#This Row],[Hauptprozess
(Pflichtauswahl)]],Hauptprozesse[],3,FALSE)),"")</f>
        <v/>
      </c>
      <c r="G3137" t="inlineStr">
        <is>
          <t>OE</t>
        </is>
      </c>
      <c r="H3137" t="inlineStr">
        <is>
          <t>EC</t>
        </is>
      </c>
      <c r="I3137" t="inlineStr">
        <is>
          <t>ZKCP03</t>
        </is>
      </c>
      <c r="J3137">
        <f>IFERROR(VLOOKUP(BTT[[#This Row],[Verwendete Transaktion (Pflichtauswahl)]],Transaktionen[[Transaktionen]:[Langtext]],2,FALSE),"")</f>
        <v/>
      </c>
      <c r="V3137">
        <f>IFERROR(VLOOKUP(BTT[[#This Row],[Verwendetes Formular
(Auswahl falls relevant)]],Formulare[[Formularbezeichnung]:[Formularname (technisch)]],2,FALSE),"")</f>
        <v/>
      </c>
      <c r="AK3137">
        <f>IF(BTT[[#This Row],[Subprozess
(optionale Auswahl)]]="","okay",IF(VLOOKUP(BTT[[#This Row],[Subprozess
(optionale Auswahl)]],BPML[[Subprozess]:[Zugeordneter Hauptprozess]],3,FALSE)=BTT[[#This Row],[Hauptprozess
(Pflichtauswahl)]],"okay","falscher Subprozess"))</f>
        <v/>
      </c>
      <c r="AL3137">
        <f>IF(aktives_Teilprojekt="Master","",IF(BTT[[#This Row],[Verantwortliches TP
(automatisch)]]=VLOOKUP(aktives_Teilprojekt,Teilprojekte[[Teilprojekte]:[Kürzel]],2,FALSE),"okay","Hauptprozess anderes TP"))</f>
        <v/>
      </c>
      <c r="AM31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7">
        <f>IFERROR(IF(BTT[[#This Row],[SAP-Modul
(Pflichtauswahl)]]&lt;&gt;VLOOKUP(BTT[[#This Row],[Verwendete Transaktion (Pflichtauswahl)]],Transaktionen[[Transaktionen]:[Modul]],3,FALSE),"Modul anders","okay"),"")</f>
        <v/>
      </c>
      <c r="AP3137">
        <f>IFERROR(IF(COUNTIFS(BTT[Verwendete Transaktion (Pflichtauswahl)],BTT[[#This Row],[Verwendete Transaktion (Pflichtauswahl)]],BTT[SAP-Modul
(Pflichtauswahl)],"&lt;&gt;"&amp;BTT[[#This Row],[SAP-Modul
(Pflichtauswahl)]])&gt;0,"Modul anders","okay"),"")</f>
        <v/>
      </c>
      <c r="AQ3137">
        <f>IFERROR(IF(COUNTIFS(BTT[Verwendete Transaktion (Pflichtauswahl)],BTT[[#This Row],[Verwendete Transaktion (Pflichtauswahl)]],BTT[Verantwortliches TP
(automatisch)],"&lt;&gt;"&amp;BTT[[#This Row],[Verantwortliches TP
(automatisch)]])&gt;0,"Transaktion mehrfach","okay"),"")</f>
        <v/>
      </c>
      <c r="AR3137">
        <f>IFERROR(IF(COUNTIFS(BTT[Verwendete Transaktion (Pflichtauswahl)],BTT[[#This Row],[Verwendete Transaktion (Pflichtauswahl)]],BTT[Verantwortliches TP
(automatisch)],"&lt;&gt;"&amp;VLOOKUP(aktives_Teilprojekt,Teilprojekte[[Teilprojekte]:[Kürzel]],2,FALSE))&gt;0,"Transaktion mehrfach","okay"),"")</f>
        <v/>
      </c>
      <c r="AS3137" t="inlineStr">
        <is>
          <t>FI3108</t>
        </is>
      </c>
    </row>
    <row r="3138">
      <c r="A3138">
        <f>IFERROR(IF(BTT[[#This Row],[Lfd Nr. 
(aus konsolidierter Datei)]]&lt;&gt;"",BTT[[#This Row],[Lfd Nr. 
(aus konsolidierter Datei)]],VLOOKUP(aktives_Teilprojekt,Teilprojekte[[Teilprojekte]:[Kürzel]],2,FALSE)&amp;ROW(BTT[[#This Row],[Lfd Nr.
(automatisch)]])-2),"")</f>
        <v/>
      </c>
      <c r="B3138" t="inlineStr">
        <is>
          <t>Berichtswesen</t>
        </is>
      </c>
      <c r="D3138" t="inlineStr">
        <is>
          <t>Investitionen auswerten</t>
        </is>
      </c>
      <c r="E3138">
        <f>IFERROR(IF(NOT(BTT[[#This Row],[Manuelle Änderung des Verantwortliches TP
(Auswahl - bei Bedarf)]]=""),BTT[[#This Row],[Manuelle Änderung des Verantwortliches TP
(Auswahl - bei Bedarf)]],VLOOKUP(BTT[[#This Row],[Hauptprozess
(Pflichtauswahl)]],Hauptprozesse[],3,FALSE)),"")</f>
        <v/>
      </c>
      <c r="G3138" t="inlineStr">
        <is>
          <t>OE</t>
        </is>
      </c>
      <c r="H3138" t="inlineStr">
        <is>
          <t>IM</t>
        </is>
      </c>
      <c r="I3138" t="inlineStr">
        <is>
          <t>ZIM01</t>
        </is>
      </c>
      <c r="J3138">
        <f>IFERROR(VLOOKUP(BTT[[#This Row],[Verwendete Transaktion (Pflichtauswahl)]],Transaktionen[[Transaktionen]:[Langtext]],2,FALSE),"")</f>
        <v/>
      </c>
      <c r="V3138">
        <f>IFERROR(VLOOKUP(BTT[[#This Row],[Verwendetes Formular
(Auswahl falls relevant)]],Formulare[[Formularbezeichnung]:[Formularname (technisch)]],2,FALSE),"")</f>
        <v/>
      </c>
      <c r="AK3138">
        <f>IF(BTT[[#This Row],[Subprozess
(optionale Auswahl)]]="","okay",IF(VLOOKUP(BTT[[#This Row],[Subprozess
(optionale Auswahl)]],BPML[[Subprozess]:[Zugeordneter Hauptprozess]],3,FALSE)=BTT[[#This Row],[Hauptprozess
(Pflichtauswahl)]],"okay","falscher Subprozess"))</f>
        <v/>
      </c>
      <c r="AL3138">
        <f>IF(aktives_Teilprojekt="Master","",IF(BTT[[#This Row],[Verantwortliches TP
(automatisch)]]=VLOOKUP(aktives_Teilprojekt,Teilprojekte[[Teilprojekte]:[Kürzel]],2,FALSE),"okay","Hauptprozess anderes TP"))</f>
        <v/>
      </c>
      <c r="AM31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8">
        <f>IFERROR(IF(BTT[[#This Row],[SAP-Modul
(Pflichtauswahl)]]&lt;&gt;VLOOKUP(BTT[[#This Row],[Verwendete Transaktion (Pflichtauswahl)]],Transaktionen[[Transaktionen]:[Modul]],3,FALSE),"Modul anders","okay"),"")</f>
        <v/>
      </c>
      <c r="AP3138">
        <f>IFERROR(IF(COUNTIFS(BTT[Verwendete Transaktion (Pflichtauswahl)],BTT[[#This Row],[Verwendete Transaktion (Pflichtauswahl)]],BTT[SAP-Modul
(Pflichtauswahl)],"&lt;&gt;"&amp;BTT[[#This Row],[SAP-Modul
(Pflichtauswahl)]])&gt;0,"Modul anders","okay"),"")</f>
        <v/>
      </c>
      <c r="AQ3138">
        <f>IFERROR(IF(COUNTIFS(BTT[Verwendete Transaktion (Pflichtauswahl)],BTT[[#This Row],[Verwendete Transaktion (Pflichtauswahl)]],BTT[Verantwortliches TP
(automatisch)],"&lt;&gt;"&amp;BTT[[#This Row],[Verantwortliches TP
(automatisch)]])&gt;0,"Transaktion mehrfach","okay"),"")</f>
        <v/>
      </c>
      <c r="AR3138">
        <f>IFERROR(IF(COUNTIFS(BTT[Verwendete Transaktion (Pflichtauswahl)],BTT[[#This Row],[Verwendete Transaktion (Pflichtauswahl)]],BTT[Verantwortliches TP
(automatisch)],"&lt;&gt;"&amp;VLOOKUP(aktives_Teilprojekt,Teilprojekte[[Teilprojekte]:[Kürzel]],2,FALSE))&gt;0,"Transaktion mehrfach","okay"),"")</f>
        <v/>
      </c>
      <c r="AS3138" t="inlineStr">
        <is>
          <t>FI3109</t>
        </is>
      </c>
    </row>
    <row r="3139">
      <c r="A3139">
        <f>IFERROR(IF(BTT[[#This Row],[Lfd Nr. 
(aus konsolidierter Datei)]]&lt;&gt;"",BTT[[#This Row],[Lfd Nr. 
(aus konsolidierter Datei)]],VLOOKUP(aktives_Teilprojekt,Teilprojekte[[Teilprojekte]:[Kürzel]],2,FALSE)&amp;ROW(BTT[[#This Row],[Lfd Nr.
(automatisch)]])-2),"")</f>
        <v/>
      </c>
      <c r="B3139" t="inlineStr">
        <is>
          <t>Berichtswesen</t>
        </is>
      </c>
      <c r="D3139" t="inlineStr">
        <is>
          <t>Benchmarking durchführen</t>
        </is>
      </c>
      <c r="E3139">
        <f>IFERROR(IF(NOT(BTT[[#This Row],[Manuelle Änderung des Verantwortliches TP
(Auswahl - bei Bedarf)]]=""),BTT[[#This Row],[Manuelle Änderung des Verantwortliches TP
(Auswahl - bei Bedarf)]],VLOOKUP(BTT[[#This Row],[Hauptprozess
(Pflichtauswahl)]],Hauptprozesse[],3,FALSE)),"")</f>
        <v/>
      </c>
      <c r="G3139" t="inlineStr">
        <is>
          <t>OE</t>
        </is>
      </c>
      <c r="H3139" t="inlineStr">
        <is>
          <t>EC</t>
        </is>
      </c>
      <c r="I3139" t="inlineStr">
        <is>
          <t>Non</t>
        </is>
      </c>
      <c r="J3139">
        <f>IFERROR(VLOOKUP(BTT[[#This Row],[Verwendete Transaktion (Pflichtauswahl)]],Transaktionen[[Transaktionen]:[Langtext]],2,FALSE),"")</f>
        <v/>
      </c>
      <c r="V3139">
        <f>IFERROR(VLOOKUP(BTT[[#This Row],[Verwendetes Formular
(Auswahl falls relevant)]],Formulare[[Formularbezeichnung]:[Formularname (technisch)]],2,FALSE),"")</f>
        <v/>
      </c>
      <c r="AK3139">
        <f>IF(BTT[[#This Row],[Subprozess
(optionale Auswahl)]]="","okay",IF(VLOOKUP(BTT[[#This Row],[Subprozess
(optionale Auswahl)]],BPML[[Subprozess]:[Zugeordneter Hauptprozess]],3,FALSE)=BTT[[#This Row],[Hauptprozess
(Pflichtauswahl)]],"okay","falscher Subprozess"))</f>
        <v/>
      </c>
      <c r="AL3139">
        <f>IF(aktives_Teilprojekt="Master","",IF(BTT[[#This Row],[Verantwortliches TP
(automatisch)]]=VLOOKUP(aktives_Teilprojekt,Teilprojekte[[Teilprojekte]:[Kürzel]],2,FALSE),"okay","Hauptprozess anderes TP"))</f>
        <v/>
      </c>
      <c r="AM31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39">
        <f>IFERROR(IF(BTT[[#This Row],[SAP-Modul
(Pflichtauswahl)]]&lt;&gt;VLOOKUP(BTT[[#This Row],[Verwendete Transaktion (Pflichtauswahl)]],Transaktionen[[Transaktionen]:[Modul]],3,FALSE),"Modul anders","okay"),"")</f>
        <v/>
      </c>
      <c r="AP3139">
        <f>IFERROR(IF(COUNTIFS(BTT[Verwendete Transaktion (Pflichtauswahl)],BTT[[#This Row],[Verwendete Transaktion (Pflichtauswahl)]],BTT[SAP-Modul
(Pflichtauswahl)],"&lt;&gt;"&amp;BTT[[#This Row],[SAP-Modul
(Pflichtauswahl)]])&gt;0,"Modul anders","okay"),"")</f>
        <v/>
      </c>
      <c r="AQ3139">
        <f>IFERROR(IF(COUNTIFS(BTT[Verwendete Transaktion (Pflichtauswahl)],BTT[[#This Row],[Verwendete Transaktion (Pflichtauswahl)]],BTT[Verantwortliches TP
(automatisch)],"&lt;&gt;"&amp;BTT[[#This Row],[Verantwortliches TP
(automatisch)]])&gt;0,"Transaktion mehrfach","okay"),"")</f>
        <v/>
      </c>
      <c r="AR3139">
        <f>IFERROR(IF(COUNTIFS(BTT[Verwendete Transaktion (Pflichtauswahl)],BTT[[#This Row],[Verwendete Transaktion (Pflichtauswahl)]],BTT[Verantwortliches TP
(automatisch)],"&lt;&gt;"&amp;VLOOKUP(aktives_Teilprojekt,Teilprojekte[[Teilprojekte]:[Kürzel]],2,FALSE))&gt;0,"Transaktion mehrfach","okay"),"")</f>
        <v/>
      </c>
      <c r="AS3139" t="inlineStr">
        <is>
          <t>FI3110</t>
        </is>
      </c>
    </row>
    <row r="3140">
      <c r="A3140">
        <f>IFERROR(IF(BTT[[#This Row],[Lfd Nr. 
(aus konsolidierter Datei)]]&lt;&gt;"",BTT[[#This Row],[Lfd Nr. 
(aus konsolidierter Datei)]],VLOOKUP(aktives_Teilprojekt,Teilprojekte[[Teilprojekte]:[Kürzel]],2,FALSE)&amp;ROW(BTT[[#This Row],[Lfd Nr.
(automatisch)]])-2),"")</f>
        <v/>
      </c>
      <c r="B3140" t="inlineStr">
        <is>
          <t>Berichtswesen</t>
        </is>
      </c>
      <c r="D3140" t="inlineStr">
        <is>
          <t>CO-PCA: Übernahmeprogramm Plan</t>
        </is>
      </c>
      <c r="E3140">
        <f>IFERROR(IF(NOT(BTT[[#This Row],[Manuelle Änderung des Verantwortliches TP
(Auswahl - bei Bedarf)]]=""),BTT[[#This Row],[Manuelle Änderung des Verantwortliches TP
(Auswahl - bei Bedarf)]],VLOOKUP(BTT[[#This Row],[Hauptprozess
(Pflichtauswahl)]],Hauptprozesse[],3,FALSE)),"")</f>
        <v/>
      </c>
      <c r="G3140" t="inlineStr">
        <is>
          <t>OE</t>
        </is>
      </c>
      <c r="H3140" t="inlineStr">
        <is>
          <t>EC</t>
        </is>
      </c>
      <c r="I3140" t="inlineStr">
        <is>
          <t>1KE0</t>
        </is>
      </c>
      <c r="J3140">
        <f>IFERROR(VLOOKUP(BTT[[#This Row],[Verwendete Transaktion (Pflichtauswahl)]],Transaktionen[[Transaktionen]:[Langtext]],2,FALSE),"")</f>
        <v/>
      </c>
      <c r="V3140">
        <f>IFERROR(VLOOKUP(BTT[[#This Row],[Verwendetes Formular
(Auswahl falls relevant)]],Formulare[[Formularbezeichnung]:[Formularname (technisch)]],2,FALSE),"")</f>
        <v/>
      </c>
      <c r="AK3140">
        <f>IF(BTT[[#This Row],[Subprozess
(optionale Auswahl)]]="","okay",IF(VLOOKUP(BTT[[#This Row],[Subprozess
(optionale Auswahl)]],BPML[[Subprozess]:[Zugeordneter Hauptprozess]],3,FALSE)=BTT[[#This Row],[Hauptprozess
(Pflichtauswahl)]],"okay","falscher Subprozess"))</f>
        <v/>
      </c>
      <c r="AL3140">
        <f>IF(aktives_Teilprojekt="Master","",IF(BTT[[#This Row],[Verantwortliches TP
(automatisch)]]=VLOOKUP(aktives_Teilprojekt,Teilprojekte[[Teilprojekte]:[Kürzel]],2,FALSE),"okay","Hauptprozess anderes TP"))</f>
        <v/>
      </c>
      <c r="AM31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0">
        <f>IFERROR(IF(BTT[[#This Row],[SAP-Modul
(Pflichtauswahl)]]&lt;&gt;VLOOKUP(BTT[[#This Row],[Verwendete Transaktion (Pflichtauswahl)]],Transaktionen[[Transaktionen]:[Modul]],3,FALSE),"Modul anders","okay"),"")</f>
        <v/>
      </c>
      <c r="AP3140">
        <f>IFERROR(IF(COUNTIFS(BTT[Verwendete Transaktion (Pflichtauswahl)],BTT[[#This Row],[Verwendete Transaktion (Pflichtauswahl)]],BTT[SAP-Modul
(Pflichtauswahl)],"&lt;&gt;"&amp;BTT[[#This Row],[SAP-Modul
(Pflichtauswahl)]])&gt;0,"Modul anders","okay"),"")</f>
        <v/>
      </c>
      <c r="AQ3140">
        <f>IFERROR(IF(COUNTIFS(BTT[Verwendete Transaktion (Pflichtauswahl)],BTT[[#This Row],[Verwendete Transaktion (Pflichtauswahl)]],BTT[Verantwortliches TP
(automatisch)],"&lt;&gt;"&amp;BTT[[#This Row],[Verantwortliches TP
(automatisch)]])&gt;0,"Transaktion mehrfach","okay"),"")</f>
        <v/>
      </c>
      <c r="AR3140">
        <f>IFERROR(IF(COUNTIFS(BTT[Verwendete Transaktion (Pflichtauswahl)],BTT[[#This Row],[Verwendete Transaktion (Pflichtauswahl)]],BTT[Verantwortliches TP
(automatisch)],"&lt;&gt;"&amp;VLOOKUP(aktives_Teilprojekt,Teilprojekte[[Teilprojekte]:[Kürzel]],2,FALSE))&gt;0,"Transaktion mehrfach","okay"),"")</f>
        <v/>
      </c>
      <c r="AS3140" t="inlineStr">
        <is>
          <t>FI3111</t>
        </is>
      </c>
    </row>
    <row r="3141">
      <c r="A3141">
        <f>IFERROR(IF(BTT[[#This Row],[Lfd Nr. 
(aus konsolidierter Datei)]]&lt;&gt;"",BTT[[#This Row],[Lfd Nr. 
(aus konsolidierter Datei)]],VLOOKUP(aktives_Teilprojekt,Teilprojekte[[Teilprojekte]:[Kürzel]],2,FALSE)&amp;ROW(BTT[[#This Row],[Lfd Nr.
(automatisch)]])-2),"")</f>
        <v/>
      </c>
      <c r="B3141" t="inlineStr">
        <is>
          <t>Berichtswesen</t>
        </is>
      </c>
      <c r="D3141" t="inlineStr">
        <is>
          <t>Profit Center: Summensätze</t>
        </is>
      </c>
      <c r="E3141">
        <f>IFERROR(IF(NOT(BTT[[#This Row],[Manuelle Änderung des Verantwortliches TP
(Auswahl - bei Bedarf)]]=""),BTT[[#This Row],[Manuelle Änderung des Verantwortliches TP
(Auswahl - bei Bedarf)]],VLOOKUP(BTT[[#This Row],[Hauptprozess
(Pflichtauswahl)]],Hauptprozesse[],3,FALSE)),"")</f>
        <v/>
      </c>
      <c r="G3141" t="inlineStr">
        <is>
          <t>OE</t>
        </is>
      </c>
      <c r="H3141" t="inlineStr">
        <is>
          <t>PS</t>
        </is>
      </c>
      <c r="I3141" t="inlineStr">
        <is>
          <t>2KEE</t>
        </is>
      </c>
      <c r="J3141">
        <f>IFERROR(VLOOKUP(BTT[[#This Row],[Verwendete Transaktion (Pflichtauswahl)]],Transaktionen[[Transaktionen]:[Langtext]],2,FALSE),"")</f>
        <v/>
      </c>
      <c r="V3141">
        <f>IFERROR(VLOOKUP(BTT[[#This Row],[Verwendetes Formular
(Auswahl falls relevant)]],Formulare[[Formularbezeichnung]:[Formularname (technisch)]],2,FALSE),"")</f>
        <v/>
      </c>
      <c r="AK3141">
        <f>IF(BTT[[#This Row],[Subprozess
(optionale Auswahl)]]="","okay",IF(VLOOKUP(BTT[[#This Row],[Subprozess
(optionale Auswahl)]],BPML[[Subprozess]:[Zugeordneter Hauptprozess]],3,FALSE)=BTT[[#This Row],[Hauptprozess
(Pflichtauswahl)]],"okay","falscher Subprozess"))</f>
        <v/>
      </c>
      <c r="AL3141">
        <f>IF(aktives_Teilprojekt="Master","",IF(BTT[[#This Row],[Verantwortliches TP
(automatisch)]]=VLOOKUP(aktives_Teilprojekt,Teilprojekte[[Teilprojekte]:[Kürzel]],2,FALSE),"okay","Hauptprozess anderes TP"))</f>
        <v/>
      </c>
      <c r="AM31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1">
        <f>IFERROR(IF(BTT[[#This Row],[SAP-Modul
(Pflichtauswahl)]]&lt;&gt;VLOOKUP(BTT[[#This Row],[Verwendete Transaktion (Pflichtauswahl)]],Transaktionen[[Transaktionen]:[Modul]],3,FALSE),"Modul anders","okay"),"")</f>
        <v/>
      </c>
      <c r="AP3141">
        <f>IFERROR(IF(COUNTIFS(BTT[Verwendete Transaktion (Pflichtauswahl)],BTT[[#This Row],[Verwendete Transaktion (Pflichtauswahl)]],BTT[SAP-Modul
(Pflichtauswahl)],"&lt;&gt;"&amp;BTT[[#This Row],[SAP-Modul
(Pflichtauswahl)]])&gt;0,"Modul anders","okay"),"")</f>
        <v/>
      </c>
      <c r="AQ3141">
        <f>IFERROR(IF(COUNTIFS(BTT[Verwendete Transaktion (Pflichtauswahl)],BTT[[#This Row],[Verwendete Transaktion (Pflichtauswahl)]],BTT[Verantwortliches TP
(automatisch)],"&lt;&gt;"&amp;BTT[[#This Row],[Verantwortliches TP
(automatisch)]])&gt;0,"Transaktion mehrfach","okay"),"")</f>
        <v/>
      </c>
      <c r="AR3141">
        <f>IFERROR(IF(COUNTIFS(BTT[Verwendete Transaktion (Pflichtauswahl)],BTT[[#This Row],[Verwendete Transaktion (Pflichtauswahl)]],BTT[Verantwortliches TP
(automatisch)],"&lt;&gt;"&amp;VLOOKUP(aktives_Teilprojekt,Teilprojekte[[Teilprojekte]:[Kürzel]],2,FALSE))&gt;0,"Transaktion mehrfach","okay"),"")</f>
        <v/>
      </c>
      <c r="AS3141" t="inlineStr">
        <is>
          <t>FI3112</t>
        </is>
      </c>
    </row>
    <row r="3142">
      <c r="A3142">
        <f>IFERROR(IF(BTT[[#This Row],[Lfd Nr. 
(aus konsolidierter Datei)]]&lt;&gt;"",BTT[[#This Row],[Lfd Nr. 
(aus konsolidierter Datei)]],VLOOKUP(aktives_Teilprojekt,Teilprojekte[[Teilprojekte]:[Kürzel]],2,FALSE)&amp;ROW(BTT[[#This Row],[Lfd Nr.
(automatisch)]])-2),"")</f>
        <v/>
      </c>
      <c r="B3142" t="inlineStr">
        <is>
          <t>Berichtswesen</t>
        </is>
      </c>
      <c r="D3142" t="inlineStr">
        <is>
          <t>Projektstrukturplan anzeigen</t>
        </is>
      </c>
      <c r="E3142">
        <f>IFERROR(IF(NOT(BTT[[#This Row],[Manuelle Änderung des Verantwortliches TP
(Auswahl - bei Bedarf)]]=""),BTT[[#This Row],[Manuelle Änderung des Verantwortliches TP
(Auswahl - bei Bedarf)]],VLOOKUP(BTT[[#This Row],[Hauptprozess
(Pflichtauswahl)]],Hauptprozesse[],3,FALSE)),"")</f>
        <v/>
      </c>
      <c r="G3142" t="inlineStr">
        <is>
          <t>OE</t>
        </is>
      </c>
      <c r="H3142" t="inlineStr">
        <is>
          <t>PS</t>
        </is>
      </c>
      <c r="I3142" t="inlineStr">
        <is>
          <t>CJ03</t>
        </is>
      </c>
      <c r="J3142">
        <f>IFERROR(VLOOKUP(BTT[[#This Row],[Verwendete Transaktion (Pflichtauswahl)]],Transaktionen[[Transaktionen]:[Langtext]],2,FALSE),"")</f>
        <v/>
      </c>
      <c r="V3142">
        <f>IFERROR(VLOOKUP(BTT[[#This Row],[Verwendetes Formular
(Auswahl falls relevant)]],Formulare[[Formularbezeichnung]:[Formularname (technisch)]],2,FALSE),"")</f>
        <v/>
      </c>
      <c r="AK3142">
        <f>IF(BTT[[#This Row],[Subprozess
(optionale Auswahl)]]="","okay",IF(VLOOKUP(BTT[[#This Row],[Subprozess
(optionale Auswahl)]],BPML[[Subprozess]:[Zugeordneter Hauptprozess]],3,FALSE)=BTT[[#This Row],[Hauptprozess
(Pflichtauswahl)]],"okay","falscher Subprozess"))</f>
        <v/>
      </c>
      <c r="AL3142">
        <f>IF(aktives_Teilprojekt="Master","",IF(BTT[[#This Row],[Verantwortliches TP
(automatisch)]]=VLOOKUP(aktives_Teilprojekt,Teilprojekte[[Teilprojekte]:[Kürzel]],2,FALSE),"okay","Hauptprozess anderes TP"))</f>
        <v/>
      </c>
      <c r="AM31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2">
        <f>IFERROR(IF(BTT[[#This Row],[SAP-Modul
(Pflichtauswahl)]]&lt;&gt;VLOOKUP(BTT[[#This Row],[Verwendete Transaktion (Pflichtauswahl)]],Transaktionen[[Transaktionen]:[Modul]],3,FALSE),"Modul anders","okay"),"")</f>
        <v/>
      </c>
      <c r="AP3142">
        <f>IFERROR(IF(COUNTIFS(BTT[Verwendete Transaktion (Pflichtauswahl)],BTT[[#This Row],[Verwendete Transaktion (Pflichtauswahl)]],BTT[SAP-Modul
(Pflichtauswahl)],"&lt;&gt;"&amp;BTT[[#This Row],[SAP-Modul
(Pflichtauswahl)]])&gt;0,"Modul anders","okay"),"")</f>
        <v/>
      </c>
      <c r="AQ3142">
        <f>IFERROR(IF(COUNTIFS(BTT[Verwendete Transaktion (Pflichtauswahl)],BTT[[#This Row],[Verwendete Transaktion (Pflichtauswahl)]],BTT[Verantwortliches TP
(automatisch)],"&lt;&gt;"&amp;BTT[[#This Row],[Verantwortliches TP
(automatisch)]])&gt;0,"Transaktion mehrfach","okay"),"")</f>
        <v/>
      </c>
      <c r="AR3142">
        <f>IFERROR(IF(COUNTIFS(BTT[Verwendete Transaktion (Pflichtauswahl)],BTT[[#This Row],[Verwendete Transaktion (Pflichtauswahl)]],BTT[Verantwortliches TP
(automatisch)],"&lt;&gt;"&amp;VLOOKUP(aktives_Teilprojekt,Teilprojekte[[Teilprojekte]:[Kürzel]],2,FALSE))&gt;0,"Transaktion mehrfach","okay"),"")</f>
        <v/>
      </c>
      <c r="AS3142" t="inlineStr">
        <is>
          <t>FI3113</t>
        </is>
      </c>
    </row>
    <row r="3143">
      <c r="A3143">
        <f>IFERROR(IF(BTT[[#This Row],[Lfd Nr. 
(aus konsolidierter Datei)]]&lt;&gt;"",BTT[[#This Row],[Lfd Nr. 
(aus konsolidierter Datei)]],VLOOKUP(aktives_Teilprojekt,Teilprojekte[[Teilprojekte]:[Kürzel]],2,FALSE)&amp;ROW(BTT[[#This Row],[Lfd Nr.
(automatisch)]])-2),"")</f>
        <v/>
      </c>
      <c r="B3143" t="inlineStr">
        <is>
          <t>Berichtswesen</t>
        </is>
      </c>
      <c r="D3143" t="inlineStr">
        <is>
          <t>Projektdefinition anzeigen</t>
        </is>
      </c>
      <c r="E3143">
        <f>IFERROR(IF(NOT(BTT[[#This Row],[Manuelle Änderung des Verantwortliches TP
(Auswahl - bei Bedarf)]]=""),BTT[[#This Row],[Manuelle Änderung des Verantwortliches TP
(Auswahl - bei Bedarf)]],VLOOKUP(BTT[[#This Row],[Hauptprozess
(Pflichtauswahl)]],Hauptprozesse[],3,FALSE)),"")</f>
        <v/>
      </c>
      <c r="G3143" t="inlineStr">
        <is>
          <t>OE</t>
        </is>
      </c>
      <c r="H3143" t="inlineStr">
        <is>
          <t>PS</t>
        </is>
      </c>
      <c r="I3143" t="inlineStr">
        <is>
          <t>CJ08</t>
        </is>
      </c>
      <c r="J3143">
        <f>IFERROR(VLOOKUP(BTT[[#This Row],[Verwendete Transaktion (Pflichtauswahl)]],Transaktionen[[Transaktionen]:[Langtext]],2,FALSE),"")</f>
        <v/>
      </c>
      <c r="V3143">
        <f>IFERROR(VLOOKUP(BTT[[#This Row],[Verwendetes Formular
(Auswahl falls relevant)]],Formulare[[Formularbezeichnung]:[Formularname (technisch)]],2,FALSE),"")</f>
        <v/>
      </c>
      <c r="AK3143">
        <f>IF(BTT[[#This Row],[Subprozess
(optionale Auswahl)]]="","okay",IF(VLOOKUP(BTT[[#This Row],[Subprozess
(optionale Auswahl)]],BPML[[Subprozess]:[Zugeordneter Hauptprozess]],3,FALSE)=BTT[[#This Row],[Hauptprozess
(Pflichtauswahl)]],"okay","falscher Subprozess"))</f>
        <v/>
      </c>
      <c r="AL3143">
        <f>IF(aktives_Teilprojekt="Master","",IF(BTT[[#This Row],[Verantwortliches TP
(automatisch)]]=VLOOKUP(aktives_Teilprojekt,Teilprojekte[[Teilprojekte]:[Kürzel]],2,FALSE),"okay","Hauptprozess anderes TP"))</f>
        <v/>
      </c>
      <c r="AM31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3">
        <f>IFERROR(IF(BTT[[#This Row],[SAP-Modul
(Pflichtauswahl)]]&lt;&gt;VLOOKUP(BTT[[#This Row],[Verwendete Transaktion (Pflichtauswahl)]],Transaktionen[[Transaktionen]:[Modul]],3,FALSE),"Modul anders","okay"),"")</f>
        <v/>
      </c>
      <c r="AP3143">
        <f>IFERROR(IF(COUNTIFS(BTT[Verwendete Transaktion (Pflichtauswahl)],BTT[[#This Row],[Verwendete Transaktion (Pflichtauswahl)]],BTT[SAP-Modul
(Pflichtauswahl)],"&lt;&gt;"&amp;BTT[[#This Row],[SAP-Modul
(Pflichtauswahl)]])&gt;0,"Modul anders","okay"),"")</f>
        <v/>
      </c>
      <c r="AQ3143">
        <f>IFERROR(IF(COUNTIFS(BTT[Verwendete Transaktion (Pflichtauswahl)],BTT[[#This Row],[Verwendete Transaktion (Pflichtauswahl)]],BTT[Verantwortliches TP
(automatisch)],"&lt;&gt;"&amp;BTT[[#This Row],[Verantwortliches TP
(automatisch)]])&gt;0,"Transaktion mehrfach","okay"),"")</f>
        <v/>
      </c>
      <c r="AR3143">
        <f>IFERROR(IF(COUNTIFS(BTT[Verwendete Transaktion (Pflichtauswahl)],BTT[[#This Row],[Verwendete Transaktion (Pflichtauswahl)]],BTT[Verantwortliches TP
(automatisch)],"&lt;&gt;"&amp;VLOOKUP(aktives_Teilprojekt,Teilprojekte[[Teilprojekte]:[Kürzel]],2,FALSE))&gt;0,"Transaktion mehrfach","okay"),"")</f>
        <v/>
      </c>
      <c r="AS3143" t="inlineStr">
        <is>
          <t>FI3114</t>
        </is>
      </c>
    </row>
    <row r="3144">
      <c r="A3144">
        <f>IFERROR(IF(BTT[[#This Row],[Lfd Nr. 
(aus konsolidierter Datei)]]&lt;&gt;"",BTT[[#This Row],[Lfd Nr. 
(aus konsolidierter Datei)]],VLOOKUP(aktives_Teilprojekt,Teilprojekte[[Teilprojekte]:[Kürzel]],2,FALSE)&amp;ROW(BTT[[#This Row],[Lfd Nr.
(automatisch)]])-2),"")</f>
        <v/>
      </c>
      <c r="B3144" t="inlineStr">
        <is>
          <t>Berichtswesen</t>
        </is>
      </c>
      <c r="D3144" t="inlineStr">
        <is>
          <t>PSP-Element anzeigen</t>
        </is>
      </c>
      <c r="E3144">
        <f>IFERROR(IF(NOT(BTT[[#This Row],[Manuelle Änderung des Verantwortliches TP
(Auswahl - bei Bedarf)]]=""),BTT[[#This Row],[Manuelle Änderung des Verantwortliches TP
(Auswahl - bei Bedarf)]],VLOOKUP(BTT[[#This Row],[Hauptprozess
(Pflichtauswahl)]],Hauptprozesse[],3,FALSE)),"")</f>
        <v/>
      </c>
      <c r="G3144" t="inlineStr">
        <is>
          <t>OE</t>
        </is>
      </c>
      <c r="H3144" t="inlineStr">
        <is>
          <t>PS</t>
        </is>
      </c>
      <c r="I3144" t="inlineStr">
        <is>
          <t>CJ13</t>
        </is>
      </c>
      <c r="J3144">
        <f>IFERROR(VLOOKUP(BTT[[#This Row],[Verwendete Transaktion (Pflichtauswahl)]],Transaktionen[[Transaktionen]:[Langtext]],2,FALSE),"")</f>
        <v/>
      </c>
      <c r="V3144">
        <f>IFERROR(VLOOKUP(BTT[[#This Row],[Verwendetes Formular
(Auswahl falls relevant)]],Formulare[[Formularbezeichnung]:[Formularname (technisch)]],2,FALSE),"")</f>
        <v/>
      </c>
      <c r="AK3144">
        <f>IF(BTT[[#This Row],[Subprozess
(optionale Auswahl)]]="","okay",IF(VLOOKUP(BTT[[#This Row],[Subprozess
(optionale Auswahl)]],BPML[[Subprozess]:[Zugeordneter Hauptprozess]],3,FALSE)=BTT[[#This Row],[Hauptprozess
(Pflichtauswahl)]],"okay","falscher Subprozess"))</f>
        <v/>
      </c>
      <c r="AL3144">
        <f>IF(aktives_Teilprojekt="Master","",IF(BTT[[#This Row],[Verantwortliches TP
(automatisch)]]=VLOOKUP(aktives_Teilprojekt,Teilprojekte[[Teilprojekte]:[Kürzel]],2,FALSE),"okay","Hauptprozess anderes TP"))</f>
        <v/>
      </c>
      <c r="AM31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4">
        <f>IFERROR(IF(BTT[[#This Row],[SAP-Modul
(Pflichtauswahl)]]&lt;&gt;VLOOKUP(BTT[[#This Row],[Verwendete Transaktion (Pflichtauswahl)]],Transaktionen[[Transaktionen]:[Modul]],3,FALSE),"Modul anders","okay"),"")</f>
        <v/>
      </c>
      <c r="AP3144">
        <f>IFERROR(IF(COUNTIFS(BTT[Verwendete Transaktion (Pflichtauswahl)],BTT[[#This Row],[Verwendete Transaktion (Pflichtauswahl)]],BTT[SAP-Modul
(Pflichtauswahl)],"&lt;&gt;"&amp;BTT[[#This Row],[SAP-Modul
(Pflichtauswahl)]])&gt;0,"Modul anders","okay"),"")</f>
        <v/>
      </c>
      <c r="AQ3144">
        <f>IFERROR(IF(COUNTIFS(BTT[Verwendete Transaktion (Pflichtauswahl)],BTT[[#This Row],[Verwendete Transaktion (Pflichtauswahl)]],BTT[Verantwortliches TP
(automatisch)],"&lt;&gt;"&amp;BTT[[#This Row],[Verantwortliches TP
(automatisch)]])&gt;0,"Transaktion mehrfach","okay"),"")</f>
        <v/>
      </c>
      <c r="AR3144">
        <f>IFERROR(IF(COUNTIFS(BTT[Verwendete Transaktion (Pflichtauswahl)],BTT[[#This Row],[Verwendete Transaktion (Pflichtauswahl)]],BTT[Verantwortliches TP
(automatisch)],"&lt;&gt;"&amp;VLOOKUP(aktives_Teilprojekt,Teilprojekte[[Teilprojekte]:[Kürzel]],2,FALSE))&gt;0,"Transaktion mehrfach","okay"),"")</f>
        <v/>
      </c>
      <c r="AS3144" t="inlineStr">
        <is>
          <t>FI3115</t>
        </is>
      </c>
    </row>
    <row r="3145">
      <c r="A3145">
        <f>IFERROR(IF(BTT[[#This Row],[Lfd Nr. 
(aus konsolidierter Datei)]]&lt;&gt;"",BTT[[#This Row],[Lfd Nr. 
(aus konsolidierter Datei)]],VLOOKUP(aktives_Teilprojekt,Teilprojekte[[Teilprojekte]:[Kürzel]],2,FALSE)&amp;ROW(BTT[[#This Row],[Lfd Nr.
(automatisch)]])-2),"")</f>
        <v/>
      </c>
      <c r="B3145" t="inlineStr">
        <is>
          <t>Berichtswesen</t>
        </is>
      </c>
      <c r="D3145" t="inlineStr">
        <is>
          <t>Project Builder</t>
        </is>
      </c>
      <c r="E3145">
        <f>IFERROR(IF(NOT(BTT[[#This Row],[Manuelle Änderung des Verantwortliches TP
(Auswahl - bei Bedarf)]]=""),BTT[[#This Row],[Manuelle Änderung des Verantwortliches TP
(Auswahl - bei Bedarf)]],VLOOKUP(BTT[[#This Row],[Hauptprozess
(Pflichtauswahl)]],Hauptprozesse[],3,FALSE)),"")</f>
        <v/>
      </c>
      <c r="G3145" t="inlineStr">
        <is>
          <t>OE</t>
        </is>
      </c>
      <c r="H3145" t="inlineStr">
        <is>
          <t>PS</t>
        </is>
      </c>
      <c r="I3145" t="inlineStr">
        <is>
          <t>CJ20N</t>
        </is>
      </c>
      <c r="J3145">
        <f>IFERROR(VLOOKUP(BTT[[#This Row],[Verwendete Transaktion (Pflichtauswahl)]],Transaktionen[[Transaktionen]:[Langtext]],2,FALSE),"")</f>
        <v/>
      </c>
      <c r="V3145">
        <f>IFERROR(VLOOKUP(BTT[[#This Row],[Verwendetes Formular
(Auswahl falls relevant)]],Formulare[[Formularbezeichnung]:[Formularname (technisch)]],2,FALSE),"")</f>
        <v/>
      </c>
      <c r="AK3145">
        <f>IF(BTT[[#This Row],[Subprozess
(optionale Auswahl)]]="","okay",IF(VLOOKUP(BTT[[#This Row],[Subprozess
(optionale Auswahl)]],BPML[[Subprozess]:[Zugeordneter Hauptprozess]],3,FALSE)=BTT[[#This Row],[Hauptprozess
(Pflichtauswahl)]],"okay","falscher Subprozess"))</f>
        <v/>
      </c>
      <c r="AL3145">
        <f>IF(aktives_Teilprojekt="Master","",IF(BTT[[#This Row],[Verantwortliches TP
(automatisch)]]=VLOOKUP(aktives_Teilprojekt,Teilprojekte[[Teilprojekte]:[Kürzel]],2,FALSE),"okay","Hauptprozess anderes TP"))</f>
        <v/>
      </c>
      <c r="AM31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5">
        <f>IFERROR(IF(BTT[[#This Row],[SAP-Modul
(Pflichtauswahl)]]&lt;&gt;VLOOKUP(BTT[[#This Row],[Verwendete Transaktion (Pflichtauswahl)]],Transaktionen[[Transaktionen]:[Modul]],3,FALSE),"Modul anders","okay"),"")</f>
        <v/>
      </c>
      <c r="AP3145">
        <f>IFERROR(IF(COUNTIFS(BTT[Verwendete Transaktion (Pflichtauswahl)],BTT[[#This Row],[Verwendete Transaktion (Pflichtauswahl)]],BTT[SAP-Modul
(Pflichtauswahl)],"&lt;&gt;"&amp;BTT[[#This Row],[SAP-Modul
(Pflichtauswahl)]])&gt;0,"Modul anders","okay"),"")</f>
        <v/>
      </c>
      <c r="AQ3145">
        <f>IFERROR(IF(COUNTIFS(BTT[Verwendete Transaktion (Pflichtauswahl)],BTT[[#This Row],[Verwendete Transaktion (Pflichtauswahl)]],BTT[Verantwortliches TP
(automatisch)],"&lt;&gt;"&amp;BTT[[#This Row],[Verantwortliches TP
(automatisch)]])&gt;0,"Transaktion mehrfach","okay"),"")</f>
        <v/>
      </c>
      <c r="AR3145">
        <f>IFERROR(IF(COUNTIFS(BTT[Verwendete Transaktion (Pflichtauswahl)],BTT[[#This Row],[Verwendete Transaktion (Pflichtauswahl)]],BTT[Verantwortliches TP
(automatisch)],"&lt;&gt;"&amp;VLOOKUP(aktives_Teilprojekt,Teilprojekte[[Teilprojekte]:[Kürzel]],2,FALSE))&gt;0,"Transaktion mehrfach","okay"),"")</f>
        <v/>
      </c>
      <c r="AS3145" t="inlineStr">
        <is>
          <t>FI3116</t>
        </is>
      </c>
    </row>
    <row r="3146">
      <c r="A3146">
        <f>IFERROR(IF(BTT[[#This Row],[Lfd Nr. 
(aus konsolidierter Datei)]]&lt;&gt;"",BTT[[#This Row],[Lfd Nr. 
(aus konsolidierter Datei)]],VLOOKUP(aktives_Teilprojekt,Teilprojekte[[Teilprojekte]:[Kürzel]],2,FALSE)&amp;ROW(BTT[[#This Row],[Lfd Nr.
(automatisch)]])-2),"")</f>
        <v/>
      </c>
      <c r="B3146" t="inlineStr">
        <is>
          <t>Berichtswesen</t>
        </is>
      </c>
      <c r="D3146" t="inlineStr">
        <is>
          <t>Strukturplanung anzeigen</t>
        </is>
      </c>
      <c r="E3146">
        <f>IFERROR(IF(NOT(BTT[[#This Row],[Manuelle Änderung des Verantwortliches TP
(Auswahl - bei Bedarf)]]=""),BTT[[#This Row],[Manuelle Änderung des Verantwortliches TP
(Auswahl - bei Bedarf)]],VLOOKUP(BTT[[#This Row],[Hauptprozess
(Pflichtauswahl)]],Hauptprozesse[],3,FALSE)),"")</f>
        <v/>
      </c>
      <c r="G3146" t="inlineStr">
        <is>
          <t>OE</t>
        </is>
      </c>
      <c r="H3146" t="inlineStr">
        <is>
          <t>PS</t>
        </is>
      </c>
      <c r="I3146" t="inlineStr">
        <is>
          <t>CJ2A</t>
        </is>
      </c>
      <c r="J3146">
        <f>IFERROR(VLOOKUP(BTT[[#This Row],[Verwendete Transaktion (Pflichtauswahl)]],Transaktionen[[Transaktionen]:[Langtext]],2,FALSE),"")</f>
        <v/>
      </c>
      <c r="V3146">
        <f>IFERROR(VLOOKUP(BTT[[#This Row],[Verwendetes Formular
(Auswahl falls relevant)]],Formulare[[Formularbezeichnung]:[Formularname (technisch)]],2,FALSE),"")</f>
        <v/>
      </c>
      <c r="AK3146">
        <f>IF(BTT[[#This Row],[Subprozess
(optionale Auswahl)]]="","okay",IF(VLOOKUP(BTT[[#This Row],[Subprozess
(optionale Auswahl)]],BPML[[Subprozess]:[Zugeordneter Hauptprozess]],3,FALSE)=BTT[[#This Row],[Hauptprozess
(Pflichtauswahl)]],"okay","falscher Subprozess"))</f>
        <v/>
      </c>
      <c r="AL3146">
        <f>IF(aktives_Teilprojekt="Master","",IF(BTT[[#This Row],[Verantwortliches TP
(automatisch)]]=VLOOKUP(aktives_Teilprojekt,Teilprojekte[[Teilprojekte]:[Kürzel]],2,FALSE),"okay","Hauptprozess anderes TP"))</f>
        <v/>
      </c>
      <c r="AM31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6">
        <f>IFERROR(IF(BTT[[#This Row],[SAP-Modul
(Pflichtauswahl)]]&lt;&gt;VLOOKUP(BTT[[#This Row],[Verwendete Transaktion (Pflichtauswahl)]],Transaktionen[[Transaktionen]:[Modul]],3,FALSE),"Modul anders","okay"),"")</f>
        <v/>
      </c>
      <c r="AP3146">
        <f>IFERROR(IF(COUNTIFS(BTT[Verwendete Transaktion (Pflichtauswahl)],BTT[[#This Row],[Verwendete Transaktion (Pflichtauswahl)]],BTT[SAP-Modul
(Pflichtauswahl)],"&lt;&gt;"&amp;BTT[[#This Row],[SAP-Modul
(Pflichtauswahl)]])&gt;0,"Modul anders","okay"),"")</f>
        <v/>
      </c>
      <c r="AQ3146">
        <f>IFERROR(IF(COUNTIFS(BTT[Verwendete Transaktion (Pflichtauswahl)],BTT[[#This Row],[Verwendete Transaktion (Pflichtauswahl)]],BTT[Verantwortliches TP
(automatisch)],"&lt;&gt;"&amp;BTT[[#This Row],[Verantwortliches TP
(automatisch)]])&gt;0,"Transaktion mehrfach","okay"),"")</f>
        <v/>
      </c>
      <c r="AR3146">
        <f>IFERROR(IF(COUNTIFS(BTT[Verwendete Transaktion (Pflichtauswahl)],BTT[[#This Row],[Verwendete Transaktion (Pflichtauswahl)]],BTT[Verantwortliches TP
(automatisch)],"&lt;&gt;"&amp;VLOOKUP(aktives_Teilprojekt,Teilprojekte[[Teilprojekte]:[Kürzel]],2,FALSE))&gt;0,"Transaktion mehrfach","okay"),"")</f>
        <v/>
      </c>
      <c r="AS3146" t="inlineStr">
        <is>
          <t>FI3117</t>
        </is>
      </c>
    </row>
    <row r="3147">
      <c r="A3147">
        <f>IFERROR(IF(BTT[[#This Row],[Lfd Nr. 
(aus konsolidierter Datei)]]&lt;&gt;"",BTT[[#This Row],[Lfd Nr. 
(aus konsolidierter Datei)]],VLOOKUP(aktives_Teilprojekt,Teilprojekte[[Teilprojekte]:[Kürzel]],2,FALSE)&amp;ROW(BTT[[#This Row],[Lfd Nr.
(automatisch)]])-2),"")</f>
        <v/>
      </c>
      <c r="B3147" t="inlineStr">
        <is>
          <t>Berichtswesen</t>
        </is>
      </c>
      <c r="D3147" t="inlineStr">
        <is>
          <t>Standard-PSP anzeigen</t>
        </is>
      </c>
      <c r="E3147">
        <f>IFERROR(IF(NOT(BTT[[#This Row],[Manuelle Änderung des Verantwortliches TP
(Auswahl - bei Bedarf)]]=""),BTT[[#This Row],[Manuelle Änderung des Verantwortliches TP
(Auswahl - bei Bedarf)]],VLOOKUP(BTT[[#This Row],[Hauptprozess
(Pflichtauswahl)]],Hauptprozesse[],3,FALSE)),"")</f>
        <v/>
      </c>
      <c r="G3147" t="inlineStr">
        <is>
          <t>OE</t>
        </is>
      </c>
      <c r="H3147" t="inlineStr">
        <is>
          <t>PS</t>
        </is>
      </c>
      <c r="I3147" t="inlineStr">
        <is>
          <t>CJ93</t>
        </is>
      </c>
      <c r="J3147">
        <f>IFERROR(VLOOKUP(BTT[[#This Row],[Verwendete Transaktion (Pflichtauswahl)]],Transaktionen[[Transaktionen]:[Langtext]],2,FALSE),"")</f>
        <v/>
      </c>
      <c r="V3147">
        <f>IFERROR(VLOOKUP(BTT[[#This Row],[Verwendetes Formular
(Auswahl falls relevant)]],Formulare[[Formularbezeichnung]:[Formularname (technisch)]],2,FALSE),"")</f>
        <v/>
      </c>
      <c r="AK3147">
        <f>IF(BTT[[#This Row],[Subprozess
(optionale Auswahl)]]="","okay",IF(VLOOKUP(BTT[[#This Row],[Subprozess
(optionale Auswahl)]],BPML[[Subprozess]:[Zugeordneter Hauptprozess]],3,FALSE)=BTT[[#This Row],[Hauptprozess
(Pflichtauswahl)]],"okay","falscher Subprozess"))</f>
        <v/>
      </c>
      <c r="AL3147">
        <f>IF(aktives_Teilprojekt="Master","",IF(BTT[[#This Row],[Verantwortliches TP
(automatisch)]]=VLOOKUP(aktives_Teilprojekt,Teilprojekte[[Teilprojekte]:[Kürzel]],2,FALSE),"okay","Hauptprozess anderes TP"))</f>
        <v/>
      </c>
      <c r="AM31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7">
        <f>IFERROR(IF(BTT[[#This Row],[SAP-Modul
(Pflichtauswahl)]]&lt;&gt;VLOOKUP(BTT[[#This Row],[Verwendete Transaktion (Pflichtauswahl)]],Transaktionen[[Transaktionen]:[Modul]],3,FALSE),"Modul anders","okay"),"")</f>
        <v/>
      </c>
      <c r="AP3147">
        <f>IFERROR(IF(COUNTIFS(BTT[Verwendete Transaktion (Pflichtauswahl)],BTT[[#This Row],[Verwendete Transaktion (Pflichtauswahl)]],BTT[SAP-Modul
(Pflichtauswahl)],"&lt;&gt;"&amp;BTT[[#This Row],[SAP-Modul
(Pflichtauswahl)]])&gt;0,"Modul anders","okay"),"")</f>
        <v/>
      </c>
      <c r="AQ3147">
        <f>IFERROR(IF(COUNTIFS(BTT[Verwendete Transaktion (Pflichtauswahl)],BTT[[#This Row],[Verwendete Transaktion (Pflichtauswahl)]],BTT[Verantwortliches TP
(automatisch)],"&lt;&gt;"&amp;BTT[[#This Row],[Verantwortliches TP
(automatisch)]])&gt;0,"Transaktion mehrfach","okay"),"")</f>
        <v/>
      </c>
      <c r="AR3147">
        <f>IFERROR(IF(COUNTIFS(BTT[Verwendete Transaktion (Pflichtauswahl)],BTT[[#This Row],[Verwendete Transaktion (Pflichtauswahl)]],BTT[Verantwortliches TP
(automatisch)],"&lt;&gt;"&amp;VLOOKUP(aktives_Teilprojekt,Teilprojekte[[Teilprojekte]:[Kürzel]],2,FALSE))&gt;0,"Transaktion mehrfach","okay"),"")</f>
        <v/>
      </c>
      <c r="AS3147" t="inlineStr">
        <is>
          <t>FI3118</t>
        </is>
      </c>
    </row>
    <row r="3148">
      <c r="A3148">
        <f>IFERROR(IF(BTT[[#This Row],[Lfd Nr. 
(aus konsolidierter Datei)]]&lt;&gt;"",BTT[[#This Row],[Lfd Nr. 
(aus konsolidierter Datei)]],VLOOKUP(aktives_Teilprojekt,Teilprojekte[[Teilprojekte]:[Kürzel]],2,FALSE)&amp;ROW(BTT[[#This Row],[Lfd Nr.
(automatisch)]])-2),"")</f>
        <v/>
      </c>
      <c r="B3148" t="inlineStr">
        <is>
          <t>Berichtswesen</t>
        </is>
      </c>
      <c r="D3148" t="inlineStr">
        <is>
          <t>Projekte Einzelposten Istkosten</t>
        </is>
      </c>
      <c r="E3148">
        <f>IFERROR(IF(NOT(BTT[[#This Row],[Manuelle Änderung des Verantwortliches TP
(Auswahl - bei Bedarf)]]=""),BTT[[#This Row],[Manuelle Änderung des Verantwortliches TP
(Auswahl - bei Bedarf)]],VLOOKUP(BTT[[#This Row],[Hauptprozess
(Pflichtauswahl)]],Hauptprozesse[],3,FALSE)),"")</f>
        <v/>
      </c>
      <c r="G3148" t="inlineStr">
        <is>
          <t>OE</t>
        </is>
      </c>
      <c r="H3148" t="inlineStr">
        <is>
          <t>PS</t>
        </is>
      </c>
      <c r="I3148" t="inlineStr">
        <is>
          <t>CJI3</t>
        </is>
      </c>
      <c r="J3148">
        <f>IFERROR(VLOOKUP(BTT[[#This Row],[Verwendete Transaktion (Pflichtauswahl)]],Transaktionen[[Transaktionen]:[Langtext]],2,FALSE),"")</f>
        <v/>
      </c>
      <c r="V3148">
        <f>IFERROR(VLOOKUP(BTT[[#This Row],[Verwendetes Formular
(Auswahl falls relevant)]],Formulare[[Formularbezeichnung]:[Formularname (technisch)]],2,FALSE),"")</f>
        <v/>
      </c>
      <c r="AK3148">
        <f>IF(BTT[[#This Row],[Subprozess
(optionale Auswahl)]]="","okay",IF(VLOOKUP(BTT[[#This Row],[Subprozess
(optionale Auswahl)]],BPML[[Subprozess]:[Zugeordneter Hauptprozess]],3,FALSE)=BTT[[#This Row],[Hauptprozess
(Pflichtauswahl)]],"okay","falscher Subprozess"))</f>
        <v/>
      </c>
      <c r="AL3148">
        <f>IF(aktives_Teilprojekt="Master","",IF(BTT[[#This Row],[Verantwortliches TP
(automatisch)]]=VLOOKUP(aktives_Teilprojekt,Teilprojekte[[Teilprojekte]:[Kürzel]],2,FALSE),"okay","Hauptprozess anderes TP"))</f>
        <v/>
      </c>
      <c r="AM31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8">
        <f>IFERROR(IF(BTT[[#This Row],[SAP-Modul
(Pflichtauswahl)]]&lt;&gt;VLOOKUP(BTT[[#This Row],[Verwendete Transaktion (Pflichtauswahl)]],Transaktionen[[Transaktionen]:[Modul]],3,FALSE),"Modul anders","okay"),"")</f>
        <v/>
      </c>
      <c r="AP3148">
        <f>IFERROR(IF(COUNTIFS(BTT[Verwendete Transaktion (Pflichtauswahl)],BTT[[#This Row],[Verwendete Transaktion (Pflichtauswahl)]],BTT[SAP-Modul
(Pflichtauswahl)],"&lt;&gt;"&amp;BTT[[#This Row],[SAP-Modul
(Pflichtauswahl)]])&gt;0,"Modul anders","okay"),"")</f>
        <v/>
      </c>
      <c r="AQ3148">
        <f>IFERROR(IF(COUNTIFS(BTT[Verwendete Transaktion (Pflichtauswahl)],BTT[[#This Row],[Verwendete Transaktion (Pflichtauswahl)]],BTT[Verantwortliches TP
(automatisch)],"&lt;&gt;"&amp;BTT[[#This Row],[Verantwortliches TP
(automatisch)]])&gt;0,"Transaktion mehrfach","okay"),"")</f>
        <v/>
      </c>
      <c r="AR3148">
        <f>IFERROR(IF(COUNTIFS(BTT[Verwendete Transaktion (Pflichtauswahl)],BTT[[#This Row],[Verwendete Transaktion (Pflichtauswahl)]],BTT[Verantwortliches TP
(automatisch)],"&lt;&gt;"&amp;VLOOKUP(aktives_Teilprojekt,Teilprojekte[[Teilprojekte]:[Kürzel]],2,FALSE))&gt;0,"Transaktion mehrfach","okay"),"")</f>
        <v/>
      </c>
      <c r="AS3148" t="inlineStr">
        <is>
          <t>FI3119</t>
        </is>
      </c>
    </row>
    <row r="3149">
      <c r="A3149">
        <f>IFERROR(IF(BTT[[#This Row],[Lfd Nr. 
(aus konsolidierter Datei)]]&lt;&gt;"",BTT[[#This Row],[Lfd Nr. 
(aus konsolidierter Datei)]],VLOOKUP(aktives_Teilprojekt,Teilprojekte[[Teilprojekte]:[Kürzel]],2,FALSE)&amp;ROW(BTT[[#This Row],[Lfd Nr.
(automatisch)]])-2),"")</f>
        <v/>
      </c>
      <c r="B3149" t="inlineStr">
        <is>
          <t>Berichtswesen</t>
        </is>
      </c>
      <c r="D3149" t="inlineStr">
        <is>
          <t>Projekte Einzelposten Plankosten</t>
        </is>
      </c>
      <c r="E3149">
        <f>IFERROR(IF(NOT(BTT[[#This Row],[Manuelle Änderung des Verantwortliches TP
(Auswahl - bei Bedarf)]]=""),BTT[[#This Row],[Manuelle Änderung des Verantwortliches TP
(Auswahl - bei Bedarf)]],VLOOKUP(BTT[[#This Row],[Hauptprozess
(Pflichtauswahl)]],Hauptprozesse[],3,FALSE)),"")</f>
        <v/>
      </c>
      <c r="G3149" t="inlineStr">
        <is>
          <t>OE</t>
        </is>
      </c>
      <c r="H3149" t="inlineStr">
        <is>
          <t>PS</t>
        </is>
      </c>
      <c r="I3149" t="inlineStr">
        <is>
          <t>CJI4</t>
        </is>
      </c>
      <c r="J3149">
        <f>IFERROR(VLOOKUP(BTT[[#This Row],[Verwendete Transaktion (Pflichtauswahl)]],Transaktionen[[Transaktionen]:[Langtext]],2,FALSE),"")</f>
        <v/>
      </c>
      <c r="V3149">
        <f>IFERROR(VLOOKUP(BTT[[#This Row],[Verwendetes Formular
(Auswahl falls relevant)]],Formulare[[Formularbezeichnung]:[Formularname (technisch)]],2,FALSE),"")</f>
        <v/>
      </c>
      <c r="AK3149">
        <f>IF(BTT[[#This Row],[Subprozess
(optionale Auswahl)]]="","okay",IF(VLOOKUP(BTT[[#This Row],[Subprozess
(optionale Auswahl)]],BPML[[Subprozess]:[Zugeordneter Hauptprozess]],3,FALSE)=BTT[[#This Row],[Hauptprozess
(Pflichtauswahl)]],"okay","falscher Subprozess"))</f>
        <v/>
      </c>
      <c r="AL3149">
        <f>IF(aktives_Teilprojekt="Master","",IF(BTT[[#This Row],[Verantwortliches TP
(automatisch)]]=VLOOKUP(aktives_Teilprojekt,Teilprojekte[[Teilprojekte]:[Kürzel]],2,FALSE),"okay","Hauptprozess anderes TP"))</f>
        <v/>
      </c>
      <c r="AM31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49">
        <f>IFERROR(IF(BTT[[#This Row],[SAP-Modul
(Pflichtauswahl)]]&lt;&gt;VLOOKUP(BTT[[#This Row],[Verwendete Transaktion (Pflichtauswahl)]],Transaktionen[[Transaktionen]:[Modul]],3,FALSE),"Modul anders","okay"),"")</f>
        <v/>
      </c>
      <c r="AP3149">
        <f>IFERROR(IF(COUNTIFS(BTT[Verwendete Transaktion (Pflichtauswahl)],BTT[[#This Row],[Verwendete Transaktion (Pflichtauswahl)]],BTT[SAP-Modul
(Pflichtauswahl)],"&lt;&gt;"&amp;BTT[[#This Row],[SAP-Modul
(Pflichtauswahl)]])&gt;0,"Modul anders","okay"),"")</f>
        <v/>
      </c>
      <c r="AQ3149">
        <f>IFERROR(IF(COUNTIFS(BTT[Verwendete Transaktion (Pflichtauswahl)],BTT[[#This Row],[Verwendete Transaktion (Pflichtauswahl)]],BTT[Verantwortliches TP
(automatisch)],"&lt;&gt;"&amp;BTT[[#This Row],[Verantwortliches TP
(automatisch)]])&gt;0,"Transaktion mehrfach","okay"),"")</f>
        <v/>
      </c>
      <c r="AR3149">
        <f>IFERROR(IF(COUNTIFS(BTT[Verwendete Transaktion (Pflichtauswahl)],BTT[[#This Row],[Verwendete Transaktion (Pflichtauswahl)]],BTT[Verantwortliches TP
(automatisch)],"&lt;&gt;"&amp;VLOOKUP(aktives_Teilprojekt,Teilprojekte[[Teilprojekte]:[Kürzel]],2,FALSE))&gt;0,"Transaktion mehrfach","okay"),"")</f>
        <v/>
      </c>
      <c r="AS3149" t="inlineStr">
        <is>
          <t>FI3120</t>
        </is>
      </c>
    </row>
    <row r="3150">
      <c r="A3150">
        <f>IFERROR(IF(BTT[[#This Row],[Lfd Nr. 
(aus konsolidierter Datei)]]&lt;&gt;"",BTT[[#This Row],[Lfd Nr. 
(aus konsolidierter Datei)]],VLOOKUP(aktives_Teilprojekt,Teilprojekte[[Teilprojekte]:[Kürzel]],2,FALSE)&amp;ROW(BTT[[#This Row],[Lfd Nr.
(automatisch)]])-2),"")</f>
        <v/>
      </c>
      <c r="B3150" t="inlineStr">
        <is>
          <t>Berichtswesen</t>
        </is>
      </c>
      <c r="D3150" t="inlineStr">
        <is>
          <t>Projekte Einzelposten Obligo</t>
        </is>
      </c>
      <c r="E3150">
        <f>IFERROR(IF(NOT(BTT[[#This Row],[Manuelle Änderung des Verantwortliches TP
(Auswahl - bei Bedarf)]]=""),BTT[[#This Row],[Manuelle Änderung des Verantwortliches TP
(Auswahl - bei Bedarf)]],VLOOKUP(BTT[[#This Row],[Hauptprozess
(Pflichtauswahl)]],Hauptprozesse[],3,FALSE)),"")</f>
        <v/>
      </c>
      <c r="G3150" t="inlineStr">
        <is>
          <t>OE</t>
        </is>
      </c>
      <c r="H3150" t="inlineStr">
        <is>
          <t>PS</t>
        </is>
      </c>
      <c r="I3150" t="inlineStr">
        <is>
          <t>CJI5</t>
        </is>
      </c>
      <c r="J3150">
        <f>IFERROR(VLOOKUP(BTT[[#This Row],[Verwendete Transaktion (Pflichtauswahl)]],Transaktionen[[Transaktionen]:[Langtext]],2,FALSE),"")</f>
        <v/>
      </c>
      <c r="V3150">
        <f>IFERROR(VLOOKUP(BTT[[#This Row],[Verwendetes Formular
(Auswahl falls relevant)]],Formulare[[Formularbezeichnung]:[Formularname (technisch)]],2,FALSE),"")</f>
        <v/>
      </c>
      <c r="AK3150">
        <f>IF(BTT[[#This Row],[Subprozess
(optionale Auswahl)]]="","okay",IF(VLOOKUP(BTT[[#This Row],[Subprozess
(optionale Auswahl)]],BPML[[Subprozess]:[Zugeordneter Hauptprozess]],3,FALSE)=BTT[[#This Row],[Hauptprozess
(Pflichtauswahl)]],"okay","falscher Subprozess"))</f>
        <v/>
      </c>
      <c r="AL3150">
        <f>IF(aktives_Teilprojekt="Master","",IF(BTT[[#This Row],[Verantwortliches TP
(automatisch)]]=VLOOKUP(aktives_Teilprojekt,Teilprojekte[[Teilprojekte]:[Kürzel]],2,FALSE),"okay","Hauptprozess anderes TP"))</f>
        <v/>
      </c>
      <c r="AM31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0">
        <f>IFERROR(IF(BTT[[#This Row],[SAP-Modul
(Pflichtauswahl)]]&lt;&gt;VLOOKUP(BTT[[#This Row],[Verwendete Transaktion (Pflichtauswahl)]],Transaktionen[[Transaktionen]:[Modul]],3,FALSE),"Modul anders","okay"),"")</f>
        <v/>
      </c>
      <c r="AP3150">
        <f>IFERROR(IF(COUNTIFS(BTT[Verwendete Transaktion (Pflichtauswahl)],BTT[[#This Row],[Verwendete Transaktion (Pflichtauswahl)]],BTT[SAP-Modul
(Pflichtauswahl)],"&lt;&gt;"&amp;BTT[[#This Row],[SAP-Modul
(Pflichtauswahl)]])&gt;0,"Modul anders","okay"),"")</f>
        <v/>
      </c>
      <c r="AQ3150">
        <f>IFERROR(IF(COUNTIFS(BTT[Verwendete Transaktion (Pflichtauswahl)],BTT[[#This Row],[Verwendete Transaktion (Pflichtauswahl)]],BTT[Verantwortliches TP
(automatisch)],"&lt;&gt;"&amp;BTT[[#This Row],[Verantwortliches TP
(automatisch)]])&gt;0,"Transaktion mehrfach","okay"),"")</f>
        <v/>
      </c>
      <c r="AR3150">
        <f>IFERROR(IF(COUNTIFS(BTT[Verwendete Transaktion (Pflichtauswahl)],BTT[[#This Row],[Verwendete Transaktion (Pflichtauswahl)]],BTT[Verantwortliches TP
(automatisch)],"&lt;&gt;"&amp;VLOOKUP(aktives_Teilprojekt,Teilprojekte[[Teilprojekte]:[Kürzel]],2,FALSE))&gt;0,"Transaktion mehrfach","okay"),"")</f>
        <v/>
      </c>
      <c r="AS3150" t="inlineStr">
        <is>
          <t>FI3121</t>
        </is>
      </c>
    </row>
    <row r="3151">
      <c r="A3151">
        <f>IFERROR(IF(BTT[[#This Row],[Lfd Nr. 
(aus konsolidierter Datei)]]&lt;&gt;"",BTT[[#This Row],[Lfd Nr. 
(aus konsolidierter Datei)]],VLOOKUP(aktives_Teilprojekt,Teilprojekte[[Teilprojekte]:[Kürzel]],2,FALSE)&amp;ROW(BTT[[#This Row],[Lfd Nr.
(automatisch)]])-2),"")</f>
        <v/>
      </c>
      <c r="B3151" t="inlineStr">
        <is>
          <t>Berichtswesen</t>
        </is>
      </c>
      <c r="D3151" t="inlineStr">
        <is>
          <t>Projekte Einzelposten Budget</t>
        </is>
      </c>
      <c r="E3151">
        <f>IFERROR(IF(NOT(BTT[[#This Row],[Manuelle Änderung des Verantwortliches TP
(Auswahl - bei Bedarf)]]=""),BTT[[#This Row],[Manuelle Änderung des Verantwortliches TP
(Auswahl - bei Bedarf)]],VLOOKUP(BTT[[#This Row],[Hauptprozess
(Pflichtauswahl)]],Hauptprozesse[],3,FALSE)),"")</f>
        <v/>
      </c>
      <c r="G3151" t="inlineStr">
        <is>
          <t>OE</t>
        </is>
      </c>
      <c r="H3151" t="inlineStr">
        <is>
          <t>PS</t>
        </is>
      </c>
      <c r="I3151" t="inlineStr">
        <is>
          <t>CJI8</t>
        </is>
      </c>
      <c r="J3151">
        <f>IFERROR(VLOOKUP(BTT[[#This Row],[Verwendete Transaktion (Pflichtauswahl)]],Transaktionen[[Transaktionen]:[Langtext]],2,FALSE),"")</f>
        <v/>
      </c>
      <c r="V3151">
        <f>IFERROR(VLOOKUP(BTT[[#This Row],[Verwendetes Formular
(Auswahl falls relevant)]],Formulare[[Formularbezeichnung]:[Formularname (technisch)]],2,FALSE),"")</f>
        <v/>
      </c>
      <c r="AK3151">
        <f>IF(BTT[[#This Row],[Subprozess
(optionale Auswahl)]]="","okay",IF(VLOOKUP(BTT[[#This Row],[Subprozess
(optionale Auswahl)]],BPML[[Subprozess]:[Zugeordneter Hauptprozess]],3,FALSE)=BTT[[#This Row],[Hauptprozess
(Pflichtauswahl)]],"okay","falscher Subprozess"))</f>
        <v/>
      </c>
      <c r="AL3151">
        <f>IF(aktives_Teilprojekt="Master","",IF(BTT[[#This Row],[Verantwortliches TP
(automatisch)]]=VLOOKUP(aktives_Teilprojekt,Teilprojekte[[Teilprojekte]:[Kürzel]],2,FALSE),"okay","Hauptprozess anderes TP"))</f>
        <v/>
      </c>
      <c r="AM31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1">
        <f>IFERROR(IF(BTT[[#This Row],[SAP-Modul
(Pflichtauswahl)]]&lt;&gt;VLOOKUP(BTT[[#This Row],[Verwendete Transaktion (Pflichtauswahl)]],Transaktionen[[Transaktionen]:[Modul]],3,FALSE),"Modul anders","okay"),"")</f>
        <v/>
      </c>
      <c r="AP3151">
        <f>IFERROR(IF(COUNTIFS(BTT[Verwendete Transaktion (Pflichtauswahl)],BTT[[#This Row],[Verwendete Transaktion (Pflichtauswahl)]],BTT[SAP-Modul
(Pflichtauswahl)],"&lt;&gt;"&amp;BTT[[#This Row],[SAP-Modul
(Pflichtauswahl)]])&gt;0,"Modul anders","okay"),"")</f>
        <v/>
      </c>
      <c r="AQ3151">
        <f>IFERROR(IF(COUNTIFS(BTT[Verwendete Transaktion (Pflichtauswahl)],BTT[[#This Row],[Verwendete Transaktion (Pflichtauswahl)]],BTT[Verantwortliches TP
(automatisch)],"&lt;&gt;"&amp;BTT[[#This Row],[Verantwortliches TP
(automatisch)]])&gt;0,"Transaktion mehrfach","okay"),"")</f>
        <v/>
      </c>
      <c r="AR3151">
        <f>IFERROR(IF(COUNTIFS(BTT[Verwendete Transaktion (Pflichtauswahl)],BTT[[#This Row],[Verwendete Transaktion (Pflichtauswahl)]],BTT[Verantwortliches TP
(automatisch)],"&lt;&gt;"&amp;VLOOKUP(aktives_Teilprojekt,Teilprojekte[[Teilprojekte]:[Kürzel]],2,FALSE))&gt;0,"Transaktion mehrfach","okay"),"")</f>
        <v/>
      </c>
      <c r="AS3151" t="inlineStr">
        <is>
          <t>FI3122</t>
        </is>
      </c>
    </row>
    <row r="3152">
      <c r="A3152">
        <f>IFERROR(IF(BTT[[#This Row],[Lfd Nr. 
(aus konsolidierter Datei)]]&lt;&gt;"",BTT[[#This Row],[Lfd Nr. 
(aus konsolidierter Datei)]],VLOOKUP(aktives_Teilprojekt,Teilprojekte[[Teilprojekte]:[Kürzel]],2,FALSE)&amp;ROW(BTT[[#This Row],[Lfd Nr.
(automatisch)]])-2),"")</f>
        <v/>
      </c>
      <c r="B3152" t="inlineStr">
        <is>
          <t>Berichtswesen</t>
        </is>
      </c>
      <c r="D3152" t="inlineStr">
        <is>
          <t>Projekte EP Zahlungen Ist + Obligo</t>
        </is>
      </c>
      <c r="E3152">
        <f>IFERROR(IF(NOT(BTT[[#This Row],[Manuelle Änderung des Verantwortliches TP
(Auswahl - bei Bedarf)]]=""),BTT[[#This Row],[Manuelle Änderung des Verantwortliches TP
(Auswahl - bei Bedarf)]],VLOOKUP(BTT[[#This Row],[Hauptprozess
(Pflichtauswahl)]],Hauptprozesse[],3,FALSE)),"")</f>
        <v/>
      </c>
      <c r="G3152" t="inlineStr">
        <is>
          <t>OE</t>
        </is>
      </c>
      <c r="H3152" t="inlineStr">
        <is>
          <t>IM</t>
        </is>
      </c>
      <c r="I3152" t="inlineStr">
        <is>
          <t>CJIA</t>
        </is>
      </c>
      <c r="J3152">
        <f>IFERROR(VLOOKUP(BTT[[#This Row],[Verwendete Transaktion (Pflichtauswahl)]],Transaktionen[[Transaktionen]:[Langtext]],2,FALSE),"")</f>
        <v/>
      </c>
      <c r="V3152">
        <f>IFERROR(VLOOKUP(BTT[[#This Row],[Verwendetes Formular
(Auswahl falls relevant)]],Formulare[[Formularbezeichnung]:[Formularname (technisch)]],2,FALSE),"")</f>
        <v/>
      </c>
      <c r="AK3152">
        <f>IF(BTT[[#This Row],[Subprozess
(optionale Auswahl)]]="","okay",IF(VLOOKUP(BTT[[#This Row],[Subprozess
(optionale Auswahl)]],BPML[[Subprozess]:[Zugeordneter Hauptprozess]],3,FALSE)=BTT[[#This Row],[Hauptprozess
(Pflichtauswahl)]],"okay","falscher Subprozess"))</f>
        <v/>
      </c>
      <c r="AL3152">
        <f>IF(aktives_Teilprojekt="Master","",IF(BTT[[#This Row],[Verantwortliches TP
(automatisch)]]=VLOOKUP(aktives_Teilprojekt,Teilprojekte[[Teilprojekte]:[Kürzel]],2,FALSE),"okay","Hauptprozess anderes TP"))</f>
        <v/>
      </c>
      <c r="AM31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2">
        <f>IFERROR(IF(BTT[[#This Row],[SAP-Modul
(Pflichtauswahl)]]&lt;&gt;VLOOKUP(BTT[[#This Row],[Verwendete Transaktion (Pflichtauswahl)]],Transaktionen[[Transaktionen]:[Modul]],3,FALSE),"Modul anders","okay"),"")</f>
        <v/>
      </c>
      <c r="AP3152">
        <f>IFERROR(IF(COUNTIFS(BTT[Verwendete Transaktion (Pflichtauswahl)],BTT[[#This Row],[Verwendete Transaktion (Pflichtauswahl)]],BTT[SAP-Modul
(Pflichtauswahl)],"&lt;&gt;"&amp;BTT[[#This Row],[SAP-Modul
(Pflichtauswahl)]])&gt;0,"Modul anders","okay"),"")</f>
        <v/>
      </c>
      <c r="AQ3152">
        <f>IFERROR(IF(COUNTIFS(BTT[Verwendete Transaktion (Pflichtauswahl)],BTT[[#This Row],[Verwendete Transaktion (Pflichtauswahl)]],BTT[Verantwortliches TP
(automatisch)],"&lt;&gt;"&amp;BTT[[#This Row],[Verantwortliches TP
(automatisch)]])&gt;0,"Transaktion mehrfach","okay"),"")</f>
        <v/>
      </c>
      <c r="AR3152">
        <f>IFERROR(IF(COUNTIFS(BTT[Verwendete Transaktion (Pflichtauswahl)],BTT[[#This Row],[Verwendete Transaktion (Pflichtauswahl)]],BTT[Verantwortliches TP
(automatisch)],"&lt;&gt;"&amp;VLOOKUP(aktives_Teilprojekt,Teilprojekte[[Teilprojekte]:[Kürzel]],2,FALSE))&gt;0,"Transaktion mehrfach","okay"),"")</f>
        <v/>
      </c>
      <c r="AS3152" t="inlineStr">
        <is>
          <t>FI3123</t>
        </is>
      </c>
    </row>
    <row r="3153">
      <c r="A3153">
        <f>IFERROR(IF(BTT[[#This Row],[Lfd Nr. 
(aus konsolidierter Datei)]]&lt;&gt;"",BTT[[#This Row],[Lfd Nr. 
(aus konsolidierter Datei)]],VLOOKUP(aktives_Teilprojekt,Teilprojekte[[Teilprojekte]:[Kürzel]],2,FALSE)&amp;ROW(BTT[[#This Row],[Lfd Nr.
(automatisch)]])-2),"")</f>
        <v/>
      </c>
      <c r="B3153" t="inlineStr">
        <is>
          <t>Berichtswesen</t>
        </is>
      </c>
      <c r="D3153" t="inlineStr">
        <is>
          <t>Projekte EP Abrechnung Anzeige</t>
        </is>
      </c>
      <c r="E3153">
        <f>IFERROR(IF(NOT(BTT[[#This Row],[Manuelle Änderung des Verantwortliches TP
(Auswahl - bei Bedarf)]]=""),BTT[[#This Row],[Manuelle Änderung des Verantwortliches TP
(Auswahl - bei Bedarf)]],VLOOKUP(BTT[[#This Row],[Hauptprozess
(Pflichtauswahl)]],Hauptprozesse[],3,FALSE)),"")</f>
        <v/>
      </c>
      <c r="G3153" t="inlineStr">
        <is>
          <t>OE</t>
        </is>
      </c>
      <c r="H3153" t="inlineStr">
        <is>
          <t>PS</t>
        </is>
      </c>
      <c r="I3153" t="inlineStr">
        <is>
          <t>CJID</t>
        </is>
      </c>
      <c r="J3153">
        <f>IFERROR(VLOOKUP(BTT[[#This Row],[Verwendete Transaktion (Pflichtauswahl)]],Transaktionen[[Transaktionen]:[Langtext]],2,FALSE),"")</f>
        <v/>
      </c>
      <c r="V3153">
        <f>IFERROR(VLOOKUP(BTT[[#This Row],[Verwendetes Formular
(Auswahl falls relevant)]],Formulare[[Formularbezeichnung]:[Formularname (technisch)]],2,FALSE),"")</f>
        <v/>
      </c>
      <c r="AK3153">
        <f>IF(BTT[[#This Row],[Subprozess
(optionale Auswahl)]]="","okay",IF(VLOOKUP(BTT[[#This Row],[Subprozess
(optionale Auswahl)]],BPML[[Subprozess]:[Zugeordneter Hauptprozess]],3,FALSE)=BTT[[#This Row],[Hauptprozess
(Pflichtauswahl)]],"okay","falscher Subprozess"))</f>
        <v/>
      </c>
      <c r="AL3153">
        <f>IF(aktives_Teilprojekt="Master","",IF(BTT[[#This Row],[Verantwortliches TP
(automatisch)]]=VLOOKUP(aktives_Teilprojekt,Teilprojekte[[Teilprojekte]:[Kürzel]],2,FALSE),"okay","Hauptprozess anderes TP"))</f>
        <v/>
      </c>
      <c r="AM31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3">
        <f>IFERROR(IF(BTT[[#This Row],[SAP-Modul
(Pflichtauswahl)]]&lt;&gt;VLOOKUP(BTT[[#This Row],[Verwendete Transaktion (Pflichtauswahl)]],Transaktionen[[Transaktionen]:[Modul]],3,FALSE),"Modul anders","okay"),"")</f>
        <v/>
      </c>
      <c r="AP3153">
        <f>IFERROR(IF(COUNTIFS(BTT[Verwendete Transaktion (Pflichtauswahl)],BTT[[#This Row],[Verwendete Transaktion (Pflichtauswahl)]],BTT[SAP-Modul
(Pflichtauswahl)],"&lt;&gt;"&amp;BTT[[#This Row],[SAP-Modul
(Pflichtauswahl)]])&gt;0,"Modul anders","okay"),"")</f>
        <v/>
      </c>
      <c r="AQ3153">
        <f>IFERROR(IF(COUNTIFS(BTT[Verwendete Transaktion (Pflichtauswahl)],BTT[[#This Row],[Verwendete Transaktion (Pflichtauswahl)]],BTT[Verantwortliches TP
(automatisch)],"&lt;&gt;"&amp;BTT[[#This Row],[Verantwortliches TP
(automatisch)]])&gt;0,"Transaktion mehrfach","okay"),"")</f>
        <v/>
      </c>
      <c r="AR3153">
        <f>IFERROR(IF(COUNTIFS(BTT[Verwendete Transaktion (Pflichtauswahl)],BTT[[#This Row],[Verwendete Transaktion (Pflichtauswahl)]],BTT[Verantwortliches TP
(automatisch)],"&lt;&gt;"&amp;VLOOKUP(aktives_Teilprojekt,Teilprojekte[[Teilprojekte]:[Kürzel]],2,FALSE))&gt;0,"Transaktion mehrfach","okay"),"")</f>
        <v/>
      </c>
      <c r="AS3153" t="inlineStr">
        <is>
          <t>FI3124</t>
        </is>
      </c>
    </row>
    <row r="3154">
      <c r="A3154">
        <f>IFERROR(IF(BTT[[#This Row],[Lfd Nr. 
(aus konsolidierter Datei)]]&lt;&gt;"",BTT[[#This Row],[Lfd Nr. 
(aus konsolidierter Datei)]],VLOOKUP(aktives_Teilprojekt,Teilprojekte[[Teilprojekte]:[Kürzel]],2,FALSE)&amp;ROW(BTT[[#This Row],[Lfd Nr.
(automatisch)]])-2),"")</f>
        <v/>
      </c>
      <c r="B3154" t="inlineStr">
        <is>
          <t>Berichtswesen</t>
        </is>
      </c>
      <c r="D3154" t="inlineStr">
        <is>
          <t>Strukturübersicht</t>
        </is>
      </c>
      <c r="E3154">
        <f>IFERROR(IF(NOT(BTT[[#This Row],[Manuelle Änderung des Verantwortliches TP
(Auswahl - bei Bedarf)]]=""),BTT[[#This Row],[Manuelle Änderung des Verantwortliches TP
(Auswahl - bei Bedarf)]],VLOOKUP(BTT[[#This Row],[Hauptprozess
(Pflichtauswahl)]],Hauptprozesse[],3,FALSE)),"")</f>
        <v/>
      </c>
      <c r="G3154" t="inlineStr">
        <is>
          <t>OE</t>
        </is>
      </c>
      <c r="H3154" t="inlineStr">
        <is>
          <t>PS</t>
        </is>
      </c>
      <c r="I3154" t="inlineStr">
        <is>
          <t>CN41</t>
        </is>
      </c>
      <c r="J3154">
        <f>IFERROR(VLOOKUP(BTT[[#This Row],[Verwendete Transaktion (Pflichtauswahl)]],Transaktionen[[Transaktionen]:[Langtext]],2,FALSE),"")</f>
        <v/>
      </c>
      <c r="V3154">
        <f>IFERROR(VLOOKUP(BTT[[#This Row],[Verwendetes Formular
(Auswahl falls relevant)]],Formulare[[Formularbezeichnung]:[Formularname (technisch)]],2,FALSE),"")</f>
        <v/>
      </c>
      <c r="AK3154">
        <f>IF(BTT[[#This Row],[Subprozess
(optionale Auswahl)]]="","okay",IF(VLOOKUP(BTT[[#This Row],[Subprozess
(optionale Auswahl)]],BPML[[Subprozess]:[Zugeordneter Hauptprozess]],3,FALSE)=BTT[[#This Row],[Hauptprozess
(Pflichtauswahl)]],"okay","falscher Subprozess"))</f>
        <v/>
      </c>
      <c r="AL3154">
        <f>IF(aktives_Teilprojekt="Master","",IF(BTT[[#This Row],[Verantwortliches TP
(automatisch)]]=VLOOKUP(aktives_Teilprojekt,Teilprojekte[[Teilprojekte]:[Kürzel]],2,FALSE),"okay","Hauptprozess anderes TP"))</f>
        <v/>
      </c>
      <c r="AM31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4">
        <f>IFERROR(IF(BTT[[#This Row],[SAP-Modul
(Pflichtauswahl)]]&lt;&gt;VLOOKUP(BTT[[#This Row],[Verwendete Transaktion (Pflichtauswahl)]],Transaktionen[[Transaktionen]:[Modul]],3,FALSE),"Modul anders","okay"),"")</f>
        <v/>
      </c>
      <c r="AP3154">
        <f>IFERROR(IF(COUNTIFS(BTT[Verwendete Transaktion (Pflichtauswahl)],BTT[[#This Row],[Verwendete Transaktion (Pflichtauswahl)]],BTT[SAP-Modul
(Pflichtauswahl)],"&lt;&gt;"&amp;BTT[[#This Row],[SAP-Modul
(Pflichtauswahl)]])&gt;0,"Modul anders","okay"),"")</f>
        <v/>
      </c>
      <c r="AQ3154">
        <f>IFERROR(IF(COUNTIFS(BTT[Verwendete Transaktion (Pflichtauswahl)],BTT[[#This Row],[Verwendete Transaktion (Pflichtauswahl)]],BTT[Verantwortliches TP
(automatisch)],"&lt;&gt;"&amp;BTT[[#This Row],[Verantwortliches TP
(automatisch)]])&gt;0,"Transaktion mehrfach","okay"),"")</f>
        <v/>
      </c>
      <c r="AR3154">
        <f>IFERROR(IF(COUNTIFS(BTT[Verwendete Transaktion (Pflichtauswahl)],BTT[[#This Row],[Verwendete Transaktion (Pflichtauswahl)]],BTT[Verantwortliches TP
(automatisch)],"&lt;&gt;"&amp;VLOOKUP(aktives_Teilprojekt,Teilprojekte[[Teilprojekte]:[Kürzel]],2,FALSE))&gt;0,"Transaktion mehrfach","okay"),"")</f>
        <v/>
      </c>
      <c r="AS3154" t="inlineStr">
        <is>
          <t>FI3125</t>
        </is>
      </c>
    </row>
    <row r="3155">
      <c r="A3155">
        <f>IFERROR(IF(BTT[[#This Row],[Lfd Nr. 
(aus konsolidierter Datei)]]&lt;&gt;"",BTT[[#This Row],[Lfd Nr. 
(aus konsolidierter Datei)]],VLOOKUP(aktives_Teilprojekt,Teilprojekte[[Teilprojekte]:[Kürzel]],2,FALSE)&amp;ROW(BTT[[#This Row],[Lfd Nr.
(automatisch)]])-2),"")</f>
        <v/>
      </c>
      <c r="B3155" t="inlineStr">
        <is>
          <t>Berichtswesen</t>
        </is>
      </c>
      <c r="D3155" t="inlineStr">
        <is>
          <t>Überblick Projektstruktur</t>
        </is>
      </c>
      <c r="E3155">
        <f>IFERROR(IF(NOT(BTT[[#This Row],[Manuelle Änderung des Verantwortliches TP
(Auswahl - bei Bedarf)]]=""),BTT[[#This Row],[Manuelle Änderung des Verantwortliches TP
(Auswahl - bei Bedarf)]],VLOOKUP(BTT[[#This Row],[Hauptprozess
(Pflichtauswahl)]],Hauptprozesse[],3,FALSE)),"")</f>
        <v/>
      </c>
      <c r="G3155" t="inlineStr">
        <is>
          <t>OE</t>
        </is>
      </c>
      <c r="H3155" t="inlineStr">
        <is>
          <t>PS</t>
        </is>
      </c>
      <c r="I3155" t="inlineStr">
        <is>
          <t>CN41N</t>
        </is>
      </c>
      <c r="J3155">
        <f>IFERROR(VLOOKUP(BTT[[#This Row],[Verwendete Transaktion (Pflichtauswahl)]],Transaktionen[[Transaktionen]:[Langtext]],2,FALSE),"")</f>
        <v/>
      </c>
      <c r="V3155">
        <f>IFERROR(VLOOKUP(BTT[[#This Row],[Verwendetes Formular
(Auswahl falls relevant)]],Formulare[[Formularbezeichnung]:[Formularname (technisch)]],2,FALSE),"")</f>
        <v/>
      </c>
      <c r="AK3155">
        <f>IF(BTT[[#This Row],[Subprozess
(optionale Auswahl)]]="","okay",IF(VLOOKUP(BTT[[#This Row],[Subprozess
(optionale Auswahl)]],BPML[[Subprozess]:[Zugeordneter Hauptprozess]],3,FALSE)=BTT[[#This Row],[Hauptprozess
(Pflichtauswahl)]],"okay","falscher Subprozess"))</f>
        <v/>
      </c>
      <c r="AL3155">
        <f>IF(aktives_Teilprojekt="Master","",IF(BTT[[#This Row],[Verantwortliches TP
(automatisch)]]=VLOOKUP(aktives_Teilprojekt,Teilprojekte[[Teilprojekte]:[Kürzel]],2,FALSE),"okay","Hauptprozess anderes TP"))</f>
        <v/>
      </c>
      <c r="AM31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5">
        <f>IFERROR(IF(BTT[[#This Row],[SAP-Modul
(Pflichtauswahl)]]&lt;&gt;VLOOKUP(BTT[[#This Row],[Verwendete Transaktion (Pflichtauswahl)]],Transaktionen[[Transaktionen]:[Modul]],3,FALSE),"Modul anders","okay"),"")</f>
        <v/>
      </c>
      <c r="AP3155">
        <f>IFERROR(IF(COUNTIFS(BTT[Verwendete Transaktion (Pflichtauswahl)],BTT[[#This Row],[Verwendete Transaktion (Pflichtauswahl)]],BTT[SAP-Modul
(Pflichtauswahl)],"&lt;&gt;"&amp;BTT[[#This Row],[SAP-Modul
(Pflichtauswahl)]])&gt;0,"Modul anders","okay"),"")</f>
        <v/>
      </c>
      <c r="AQ3155">
        <f>IFERROR(IF(COUNTIFS(BTT[Verwendete Transaktion (Pflichtauswahl)],BTT[[#This Row],[Verwendete Transaktion (Pflichtauswahl)]],BTT[Verantwortliches TP
(automatisch)],"&lt;&gt;"&amp;BTT[[#This Row],[Verantwortliches TP
(automatisch)]])&gt;0,"Transaktion mehrfach","okay"),"")</f>
        <v/>
      </c>
      <c r="AR3155">
        <f>IFERROR(IF(COUNTIFS(BTT[Verwendete Transaktion (Pflichtauswahl)],BTT[[#This Row],[Verwendete Transaktion (Pflichtauswahl)]],BTT[Verantwortliches TP
(automatisch)],"&lt;&gt;"&amp;VLOOKUP(aktives_Teilprojekt,Teilprojekte[[Teilprojekte]:[Kürzel]],2,FALSE))&gt;0,"Transaktion mehrfach","okay"),"")</f>
        <v/>
      </c>
      <c r="AS3155" t="inlineStr">
        <is>
          <t>FI3126</t>
        </is>
      </c>
    </row>
    <row r="3156">
      <c r="A3156">
        <f>IFERROR(IF(BTT[[#This Row],[Lfd Nr. 
(aus konsolidierter Datei)]]&lt;&gt;"",BTT[[#This Row],[Lfd Nr. 
(aus konsolidierter Datei)]],VLOOKUP(aktives_Teilprojekt,Teilprojekte[[Teilprojekte]:[Kürzel]],2,FALSE)&amp;ROW(BTT[[#This Row],[Lfd Nr.
(automatisch)]])-2),"")</f>
        <v/>
      </c>
      <c r="B3156" t="inlineStr">
        <is>
          <t>Berichtswesen</t>
        </is>
      </c>
      <c r="D3156" t="inlineStr">
        <is>
          <t>Übersicht: PSP-Elemente</t>
        </is>
      </c>
      <c r="E3156">
        <f>IFERROR(IF(NOT(BTT[[#This Row],[Manuelle Änderung des Verantwortliches TP
(Auswahl - bei Bedarf)]]=""),BTT[[#This Row],[Manuelle Änderung des Verantwortliches TP
(Auswahl - bei Bedarf)]],VLOOKUP(BTT[[#This Row],[Hauptprozess
(Pflichtauswahl)]],Hauptprozesse[],3,FALSE)),"")</f>
        <v/>
      </c>
      <c r="G3156" t="inlineStr">
        <is>
          <t>OE</t>
        </is>
      </c>
      <c r="H3156" t="inlineStr">
        <is>
          <t>PS</t>
        </is>
      </c>
      <c r="I3156" t="inlineStr">
        <is>
          <t>CN43N</t>
        </is>
      </c>
      <c r="J3156">
        <f>IFERROR(VLOOKUP(BTT[[#This Row],[Verwendete Transaktion (Pflichtauswahl)]],Transaktionen[[Transaktionen]:[Langtext]],2,FALSE),"")</f>
        <v/>
      </c>
      <c r="V3156">
        <f>IFERROR(VLOOKUP(BTT[[#This Row],[Verwendetes Formular
(Auswahl falls relevant)]],Formulare[[Formularbezeichnung]:[Formularname (technisch)]],2,FALSE),"")</f>
        <v/>
      </c>
      <c r="AK3156">
        <f>IF(BTT[[#This Row],[Subprozess
(optionale Auswahl)]]="","okay",IF(VLOOKUP(BTT[[#This Row],[Subprozess
(optionale Auswahl)]],BPML[[Subprozess]:[Zugeordneter Hauptprozess]],3,FALSE)=BTT[[#This Row],[Hauptprozess
(Pflichtauswahl)]],"okay","falscher Subprozess"))</f>
        <v/>
      </c>
      <c r="AL3156">
        <f>IF(aktives_Teilprojekt="Master","",IF(BTT[[#This Row],[Verantwortliches TP
(automatisch)]]=VLOOKUP(aktives_Teilprojekt,Teilprojekte[[Teilprojekte]:[Kürzel]],2,FALSE),"okay","Hauptprozess anderes TP"))</f>
        <v/>
      </c>
      <c r="AM31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6">
        <f>IFERROR(IF(BTT[[#This Row],[SAP-Modul
(Pflichtauswahl)]]&lt;&gt;VLOOKUP(BTT[[#This Row],[Verwendete Transaktion (Pflichtauswahl)]],Transaktionen[[Transaktionen]:[Modul]],3,FALSE),"Modul anders","okay"),"")</f>
        <v/>
      </c>
      <c r="AP3156">
        <f>IFERROR(IF(COUNTIFS(BTT[Verwendete Transaktion (Pflichtauswahl)],BTT[[#This Row],[Verwendete Transaktion (Pflichtauswahl)]],BTT[SAP-Modul
(Pflichtauswahl)],"&lt;&gt;"&amp;BTT[[#This Row],[SAP-Modul
(Pflichtauswahl)]])&gt;0,"Modul anders","okay"),"")</f>
        <v/>
      </c>
      <c r="AQ3156">
        <f>IFERROR(IF(COUNTIFS(BTT[Verwendete Transaktion (Pflichtauswahl)],BTT[[#This Row],[Verwendete Transaktion (Pflichtauswahl)]],BTT[Verantwortliches TP
(automatisch)],"&lt;&gt;"&amp;BTT[[#This Row],[Verantwortliches TP
(automatisch)]])&gt;0,"Transaktion mehrfach","okay"),"")</f>
        <v/>
      </c>
      <c r="AR3156">
        <f>IFERROR(IF(COUNTIFS(BTT[Verwendete Transaktion (Pflichtauswahl)],BTT[[#This Row],[Verwendete Transaktion (Pflichtauswahl)]],BTT[Verantwortliches TP
(automatisch)],"&lt;&gt;"&amp;VLOOKUP(aktives_Teilprojekt,Teilprojekte[[Teilprojekte]:[Kürzel]],2,FALSE))&gt;0,"Transaktion mehrfach","okay"),"")</f>
        <v/>
      </c>
      <c r="AS3156" t="inlineStr">
        <is>
          <t>FI3127</t>
        </is>
      </c>
    </row>
    <row r="3157">
      <c r="A3157">
        <f>IFERROR(IF(BTT[[#This Row],[Lfd Nr. 
(aus konsolidierter Datei)]]&lt;&gt;"",BTT[[#This Row],[Lfd Nr. 
(aus konsolidierter Datei)]],VLOOKUP(aktives_Teilprojekt,Teilprojekte[[Teilprojekte]:[Kürzel]],2,FALSE)&amp;ROW(BTT[[#This Row],[Lfd Nr.
(automatisch)]])-2),"")</f>
        <v/>
      </c>
      <c r="B3157" t="inlineStr">
        <is>
          <t>Berichtswesen</t>
        </is>
      </c>
      <c r="D3157" t="inlineStr">
        <is>
          <t>Bestellungen zum Projekt</t>
        </is>
      </c>
      <c r="E3157">
        <f>IFERROR(IF(NOT(BTT[[#This Row],[Manuelle Änderung des Verantwortliches TP
(Auswahl - bei Bedarf)]]=""),BTT[[#This Row],[Manuelle Änderung des Verantwortliches TP
(Auswahl - bei Bedarf)]],VLOOKUP(BTT[[#This Row],[Hauptprozess
(Pflichtauswahl)]],Hauptprozesse[],3,FALSE)),"")</f>
        <v/>
      </c>
      <c r="G3157" t="inlineStr">
        <is>
          <t>OE</t>
        </is>
      </c>
      <c r="H3157" t="inlineStr">
        <is>
          <t>FI-GL</t>
        </is>
      </c>
      <c r="I3157" t="inlineStr">
        <is>
          <t>CNB2</t>
        </is>
      </c>
      <c r="J3157">
        <f>IFERROR(VLOOKUP(BTT[[#This Row],[Verwendete Transaktion (Pflichtauswahl)]],Transaktionen[[Transaktionen]:[Langtext]],2,FALSE),"")</f>
        <v/>
      </c>
      <c r="V3157">
        <f>IFERROR(VLOOKUP(BTT[[#This Row],[Verwendetes Formular
(Auswahl falls relevant)]],Formulare[[Formularbezeichnung]:[Formularname (technisch)]],2,FALSE),"")</f>
        <v/>
      </c>
      <c r="AK3157">
        <f>IF(BTT[[#This Row],[Subprozess
(optionale Auswahl)]]="","okay",IF(VLOOKUP(BTT[[#This Row],[Subprozess
(optionale Auswahl)]],BPML[[Subprozess]:[Zugeordneter Hauptprozess]],3,FALSE)=BTT[[#This Row],[Hauptprozess
(Pflichtauswahl)]],"okay","falscher Subprozess"))</f>
        <v/>
      </c>
      <c r="AL3157">
        <f>IF(aktives_Teilprojekt="Master","",IF(BTT[[#This Row],[Verantwortliches TP
(automatisch)]]=VLOOKUP(aktives_Teilprojekt,Teilprojekte[[Teilprojekte]:[Kürzel]],2,FALSE),"okay","Hauptprozess anderes TP"))</f>
        <v/>
      </c>
      <c r="AM31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7">
        <f>IFERROR(IF(BTT[[#This Row],[SAP-Modul
(Pflichtauswahl)]]&lt;&gt;VLOOKUP(BTT[[#This Row],[Verwendete Transaktion (Pflichtauswahl)]],Transaktionen[[Transaktionen]:[Modul]],3,FALSE),"Modul anders","okay"),"")</f>
        <v/>
      </c>
      <c r="AP3157">
        <f>IFERROR(IF(COUNTIFS(BTT[Verwendete Transaktion (Pflichtauswahl)],BTT[[#This Row],[Verwendete Transaktion (Pflichtauswahl)]],BTT[SAP-Modul
(Pflichtauswahl)],"&lt;&gt;"&amp;BTT[[#This Row],[SAP-Modul
(Pflichtauswahl)]])&gt;0,"Modul anders","okay"),"")</f>
        <v/>
      </c>
      <c r="AQ3157">
        <f>IFERROR(IF(COUNTIFS(BTT[Verwendete Transaktion (Pflichtauswahl)],BTT[[#This Row],[Verwendete Transaktion (Pflichtauswahl)]],BTT[Verantwortliches TP
(automatisch)],"&lt;&gt;"&amp;BTT[[#This Row],[Verantwortliches TP
(automatisch)]])&gt;0,"Transaktion mehrfach","okay"),"")</f>
        <v/>
      </c>
      <c r="AR3157">
        <f>IFERROR(IF(COUNTIFS(BTT[Verwendete Transaktion (Pflichtauswahl)],BTT[[#This Row],[Verwendete Transaktion (Pflichtauswahl)]],BTT[Verantwortliches TP
(automatisch)],"&lt;&gt;"&amp;VLOOKUP(aktives_Teilprojekt,Teilprojekte[[Teilprojekte]:[Kürzel]],2,FALSE))&gt;0,"Transaktion mehrfach","okay"),"")</f>
        <v/>
      </c>
      <c r="AS3157" t="inlineStr">
        <is>
          <t>FI3128</t>
        </is>
      </c>
    </row>
    <row r="3158">
      <c r="A3158">
        <f>IFERROR(IF(BTT[[#This Row],[Lfd Nr. 
(aus konsolidierter Datei)]]&lt;&gt;"",BTT[[#This Row],[Lfd Nr. 
(aus konsolidierter Datei)]],VLOOKUP(aktives_Teilprojekt,Teilprojekte[[Teilprojekte]:[Kürzel]],2,FALSE)&amp;ROW(BTT[[#This Row],[Lfd Nr.
(automatisch)]])-2),"")</f>
        <v/>
      </c>
      <c r="B3158" t="inlineStr">
        <is>
          <t>Berichtswesen</t>
        </is>
      </c>
      <c r="D3158" t="inlineStr">
        <is>
          <t>Sachkontenstammdatenpflege</t>
        </is>
      </c>
      <c r="E3158">
        <f>IFERROR(IF(NOT(BTT[[#This Row],[Manuelle Änderung des Verantwortliches TP
(Auswahl - bei Bedarf)]]=""),BTT[[#This Row],[Manuelle Änderung des Verantwortliches TP
(Auswahl - bei Bedarf)]],VLOOKUP(BTT[[#This Row],[Hauptprozess
(Pflichtauswahl)]],Hauptprozesse[],3,FALSE)),"")</f>
        <v/>
      </c>
      <c r="G3158" t="inlineStr">
        <is>
          <t>OE</t>
        </is>
      </c>
      <c r="H3158" t="inlineStr">
        <is>
          <t>IM</t>
        </is>
      </c>
      <c r="I3158" t="inlineStr">
        <is>
          <t>FS00</t>
        </is>
      </c>
      <c r="J3158">
        <f>IFERROR(VLOOKUP(BTT[[#This Row],[Verwendete Transaktion (Pflichtauswahl)]],Transaktionen[[Transaktionen]:[Langtext]],2,FALSE),"")</f>
        <v/>
      </c>
      <c r="V3158">
        <f>IFERROR(VLOOKUP(BTT[[#This Row],[Verwendetes Formular
(Auswahl falls relevant)]],Formulare[[Formularbezeichnung]:[Formularname (technisch)]],2,FALSE),"")</f>
        <v/>
      </c>
      <c r="AK3158">
        <f>IF(BTT[[#This Row],[Subprozess
(optionale Auswahl)]]="","okay",IF(VLOOKUP(BTT[[#This Row],[Subprozess
(optionale Auswahl)]],BPML[[Subprozess]:[Zugeordneter Hauptprozess]],3,FALSE)=BTT[[#This Row],[Hauptprozess
(Pflichtauswahl)]],"okay","falscher Subprozess"))</f>
        <v/>
      </c>
      <c r="AL3158">
        <f>IF(aktives_Teilprojekt="Master","",IF(BTT[[#This Row],[Verantwortliches TP
(automatisch)]]=VLOOKUP(aktives_Teilprojekt,Teilprojekte[[Teilprojekte]:[Kürzel]],2,FALSE),"okay","Hauptprozess anderes TP"))</f>
        <v/>
      </c>
      <c r="AM31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8">
        <f>IFERROR(IF(BTT[[#This Row],[SAP-Modul
(Pflichtauswahl)]]&lt;&gt;VLOOKUP(BTT[[#This Row],[Verwendete Transaktion (Pflichtauswahl)]],Transaktionen[[Transaktionen]:[Modul]],3,FALSE),"Modul anders","okay"),"")</f>
        <v/>
      </c>
      <c r="AP3158">
        <f>IFERROR(IF(COUNTIFS(BTT[Verwendete Transaktion (Pflichtauswahl)],BTT[[#This Row],[Verwendete Transaktion (Pflichtauswahl)]],BTT[SAP-Modul
(Pflichtauswahl)],"&lt;&gt;"&amp;BTT[[#This Row],[SAP-Modul
(Pflichtauswahl)]])&gt;0,"Modul anders","okay"),"")</f>
        <v/>
      </c>
      <c r="AQ3158">
        <f>IFERROR(IF(COUNTIFS(BTT[Verwendete Transaktion (Pflichtauswahl)],BTT[[#This Row],[Verwendete Transaktion (Pflichtauswahl)]],BTT[Verantwortliches TP
(automatisch)],"&lt;&gt;"&amp;BTT[[#This Row],[Verantwortliches TP
(automatisch)]])&gt;0,"Transaktion mehrfach","okay"),"")</f>
        <v/>
      </c>
      <c r="AR3158">
        <f>IFERROR(IF(COUNTIFS(BTT[Verwendete Transaktion (Pflichtauswahl)],BTT[[#This Row],[Verwendete Transaktion (Pflichtauswahl)]],BTT[Verantwortliches TP
(automatisch)],"&lt;&gt;"&amp;VLOOKUP(aktives_Teilprojekt,Teilprojekte[[Teilprojekte]:[Kürzel]],2,FALSE))&gt;0,"Transaktion mehrfach","okay"),"")</f>
        <v/>
      </c>
      <c r="AS3158" t="inlineStr">
        <is>
          <t>FI3129</t>
        </is>
      </c>
    </row>
    <row r="3159">
      <c r="A3159">
        <f>IFERROR(IF(BTT[[#This Row],[Lfd Nr. 
(aus konsolidierter Datei)]]&lt;&gt;"",BTT[[#This Row],[Lfd Nr. 
(aus konsolidierter Datei)]],VLOOKUP(aktives_Teilprojekt,Teilprojekte[[Teilprojekte]:[Kürzel]],2,FALSE)&amp;ROW(BTT[[#This Row],[Lfd Nr.
(automatisch)]])-2),"")</f>
        <v/>
      </c>
      <c r="B3159" t="inlineStr">
        <is>
          <t>Berichtswesen</t>
        </is>
      </c>
      <c r="D3159" t="inlineStr">
        <is>
          <t>Anzeigen InvProgramm</t>
        </is>
      </c>
      <c r="E3159">
        <f>IFERROR(IF(NOT(BTT[[#This Row],[Manuelle Änderung des Verantwortliches TP
(Auswahl - bei Bedarf)]]=""),BTT[[#This Row],[Manuelle Änderung des Verantwortliches TP
(Auswahl - bei Bedarf)]],VLOOKUP(BTT[[#This Row],[Hauptprozess
(Pflichtauswahl)]],Hauptprozesse[],3,FALSE)),"")</f>
        <v/>
      </c>
      <c r="G3159" t="inlineStr">
        <is>
          <t>OE</t>
        </is>
      </c>
      <c r="H3159" t="inlineStr">
        <is>
          <t>IM</t>
        </is>
      </c>
      <c r="I3159" t="inlineStr">
        <is>
          <t>IM03</t>
        </is>
      </c>
      <c r="J3159">
        <f>IFERROR(VLOOKUP(BTT[[#This Row],[Verwendete Transaktion (Pflichtauswahl)]],Transaktionen[[Transaktionen]:[Langtext]],2,FALSE),"")</f>
        <v/>
      </c>
      <c r="V3159">
        <f>IFERROR(VLOOKUP(BTT[[#This Row],[Verwendetes Formular
(Auswahl falls relevant)]],Formulare[[Formularbezeichnung]:[Formularname (technisch)]],2,FALSE),"")</f>
        <v/>
      </c>
      <c r="AK3159">
        <f>IF(BTT[[#This Row],[Subprozess
(optionale Auswahl)]]="","okay",IF(VLOOKUP(BTT[[#This Row],[Subprozess
(optionale Auswahl)]],BPML[[Subprozess]:[Zugeordneter Hauptprozess]],3,FALSE)=BTT[[#This Row],[Hauptprozess
(Pflichtauswahl)]],"okay","falscher Subprozess"))</f>
        <v/>
      </c>
      <c r="AL3159">
        <f>IF(aktives_Teilprojekt="Master","",IF(BTT[[#This Row],[Verantwortliches TP
(automatisch)]]=VLOOKUP(aktives_Teilprojekt,Teilprojekte[[Teilprojekte]:[Kürzel]],2,FALSE),"okay","Hauptprozess anderes TP"))</f>
        <v/>
      </c>
      <c r="AM31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59">
        <f>IFERROR(IF(BTT[[#This Row],[SAP-Modul
(Pflichtauswahl)]]&lt;&gt;VLOOKUP(BTT[[#This Row],[Verwendete Transaktion (Pflichtauswahl)]],Transaktionen[[Transaktionen]:[Modul]],3,FALSE),"Modul anders","okay"),"")</f>
        <v/>
      </c>
      <c r="AP3159">
        <f>IFERROR(IF(COUNTIFS(BTT[Verwendete Transaktion (Pflichtauswahl)],BTT[[#This Row],[Verwendete Transaktion (Pflichtauswahl)]],BTT[SAP-Modul
(Pflichtauswahl)],"&lt;&gt;"&amp;BTT[[#This Row],[SAP-Modul
(Pflichtauswahl)]])&gt;0,"Modul anders","okay"),"")</f>
        <v/>
      </c>
      <c r="AQ3159">
        <f>IFERROR(IF(COUNTIFS(BTT[Verwendete Transaktion (Pflichtauswahl)],BTT[[#This Row],[Verwendete Transaktion (Pflichtauswahl)]],BTT[Verantwortliches TP
(automatisch)],"&lt;&gt;"&amp;BTT[[#This Row],[Verantwortliches TP
(automatisch)]])&gt;0,"Transaktion mehrfach","okay"),"")</f>
        <v/>
      </c>
      <c r="AR3159">
        <f>IFERROR(IF(COUNTIFS(BTT[Verwendete Transaktion (Pflichtauswahl)],BTT[[#This Row],[Verwendete Transaktion (Pflichtauswahl)]],BTT[Verantwortliches TP
(automatisch)],"&lt;&gt;"&amp;VLOOKUP(aktives_Teilprojekt,Teilprojekte[[Teilprojekte]:[Kürzel]],2,FALSE))&gt;0,"Transaktion mehrfach","okay"),"")</f>
        <v/>
      </c>
      <c r="AS3159" t="inlineStr">
        <is>
          <t>FI3130</t>
        </is>
      </c>
    </row>
    <row r="3160">
      <c r="A3160">
        <f>IFERROR(IF(BTT[[#This Row],[Lfd Nr. 
(aus konsolidierter Datei)]]&lt;&gt;"",BTT[[#This Row],[Lfd Nr. 
(aus konsolidierter Datei)]],VLOOKUP(aktives_Teilprojekt,Teilprojekte[[Teilprojekte]:[Kürzel]],2,FALSE)&amp;ROW(BTT[[#This Row],[Lfd Nr.
(automatisch)]])-2),"")</f>
        <v/>
      </c>
      <c r="B3160" t="inlineStr">
        <is>
          <t>Berichtswesen</t>
        </is>
      </c>
      <c r="D3160" t="inlineStr">
        <is>
          <t>Anzeigen InvProgrammposition</t>
        </is>
      </c>
      <c r="E3160">
        <f>IFERROR(IF(NOT(BTT[[#This Row],[Manuelle Änderung des Verantwortliches TP
(Auswahl - bei Bedarf)]]=""),BTT[[#This Row],[Manuelle Änderung des Verantwortliches TP
(Auswahl - bei Bedarf)]],VLOOKUP(BTT[[#This Row],[Hauptprozess
(Pflichtauswahl)]],Hauptprozesse[],3,FALSE)),"")</f>
        <v/>
      </c>
      <c r="G3160" t="inlineStr">
        <is>
          <t>OE</t>
        </is>
      </c>
      <c r="H3160" t="inlineStr">
        <is>
          <t>IM</t>
        </is>
      </c>
      <c r="I3160" t="inlineStr">
        <is>
          <t>IM13</t>
        </is>
      </c>
      <c r="J3160">
        <f>IFERROR(VLOOKUP(BTT[[#This Row],[Verwendete Transaktion (Pflichtauswahl)]],Transaktionen[[Transaktionen]:[Langtext]],2,FALSE),"")</f>
        <v/>
      </c>
      <c r="V3160">
        <f>IFERROR(VLOOKUP(BTT[[#This Row],[Verwendetes Formular
(Auswahl falls relevant)]],Formulare[[Formularbezeichnung]:[Formularname (technisch)]],2,FALSE),"")</f>
        <v/>
      </c>
      <c r="AK3160">
        <f>IF(BTT[[#This Row],[Subprozess
(optionale Auswahl)]]="","okay",IF(VLOOKUP(BTT[[#This Row],[Subprozess
(optionale Auswahl)]],BPML[[Subprozess]:[Zugeordneter Hauptprozess]],3,FALSE)=BTT[[#This Row],[Hauptprozess
(Pflichtauswahl)]],"okay","falscher Subprozess"))</f>
        <v/>
      </c>
      <c r="AL3160">
        <f>IF(aktives_Teilprojekt="Master","",IF(BTT[[#This Row],[Verantwortliches TP
(automatisch)]]=VLOOKUP(aktives_Teilprojekt,Teilprojekte[[Teilprojekte]:[Kürzel]],2,FALSE),"okay","Hauptprozess anderes TP"))</f>
        <v/>
      </c>
      <c r="AM31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0">
        <f>IFERROR(IF(BTT[[#This Row],[SAP-Modul
(Pflichtauswahl)]]&lt;&gt;VLOOKUP(BTT[[#This Row],[Verwendete Transaktion (Pflichtauswahl)]],Transaktionen[[Transaktionen]:[Modul]],3,FALSE),"Modul anders","okay"),"")</f>
        <v/>
      </c>
      <c r="AP3160">
        <f>IFERROR(IF(COUNTIFS(BTT[Verwendete Transaktion (Pflichtauswahl)],BTT[[#This Row],[Verwendete Transaktion (Pflichtauswahl)]],BTT[SAP-Modul
(Pflichtauswahl)],"&lt;&gt;"&amp;BTT[[#This Row],[SAP-Modul
(Pflichtauswahl)]])&gt;0,"Modul anders","okay"),"")</f>
        <v/>
      </c>
      <c r="AQ3160">
        <f>IFERROR(IF(COUNTIFS(BTT[Verwendete Transaktion (Pflichtauswahl)],BTT[[#This Row],[Verwendete Transaktion (Pflichtauswahl)]],BTT[Verantwortliches TP
(automatisch)],"&lt;&gt;"&amp;BTT[[#This Row],[Verantwortliches TP
(automatisch)]])&gt;0,"Transaktion mehrfach","okay"),"")</f>
        <v/>
      </c>
      <c r="AR3160">
        <f>IFERROR(IF(COUNTIFS(BTT[Verwendete Transaktion (Pflichtauswahl)],BTT[[#This Row],[Verwendete Transaktion (Pflichtauswahl)]],BTT[Verantwortliches TP
(automatisch)],"&lt;&gt;"&amp;VLOOKUP(aktives_Teilprojekt,Teilprojekte[[Teilprojekte]:[Kürzel]],2,FALSE))&gt;0,"Transaktion mehrfach","okay"),"")</f>
        <v/>
      </c>
      <c r="AS3160" t="inlineStr">
        <is>
          <t>FI3131</t>
        </is>
      </c>
    </row>
    <row r="3161">
      <c r="A3161">
        <f>IFERROR(IF(BTT[[#This Row],[Lfd Nr. 
(aus konsolidierter Datei)]]&lt;&gt;"",BTT[[#This Row],[Lfd Nr. 
(aus konsolidierter Datei)]],VLOOKUP(aktives_Teilprojekt,Teilprojekte[[Teilprojekte]:[Kürzel]],2,FALSE)&amp;ROW(BTT[[#This Row],[Lfd Nr.
(automatisch)]])-2),"")</f>
        <v/>
      </c>
      <c r="B3161" t="inlineStr">
        <is>
          <t>Berichtswesen</t>
        </is>
      </c>
      <c r="D3161" t="inlineStr">
        <is>
          <t>Anzeigen InvProgrammstruktur</t>
        </is>
      </c>
      <c r="E3161">
        <f>IFERROR(IF(NOT(BTT[[#This Row],[Manuelle Änderung des Verantwortliches TP
(Auswahl - bei Bedarf)]]=""),BTT[[#This Row],[Manuelle Änderung des Verantwortliches TP
(Auswahl - bei Bedarf)]],VLOOKUP(BTT[[#This Row],[Hauptprozess
(Pflichtauswahl)]],Hauptprozesse[],3,FALSE)),"")</f>
        <v/>
      </c>
      <c r="G3161" t="inlineStr">
        <is>
          <t>OE</t>
        </is>
      </c>
      <c r="H3161" t="inlineStr">
        <is>
          <t>CS</t>
        </is>
      </c>
      <c r="I3161" t="inlineStr">
        <is>
          <t>IM23</t>
        </is>
      </c>
      <c r="J3161">
        <f>IFERROR(VLOOKUP(BTT[[#This Row],[Verwendete Transaktion (Pflichtauswahl)]],Transaktionen[[Transaktionen]:[Langtext]],2,FALSE),"")</f>
        <v/>
      </c>
      <c r="V3161">
        <f>IFERROR(VLOOKUP(BTT[[#This Row],[Verwendetes Formular
(Auswahl falls relevant)]],Formulare[[Formularbezeichnung]:[Formularname (technisch)]],2,FALSE),"")</f>
        <v/>
      </c>
      <c r="AK3161">
        <f>IF(BTT[[#This Row],[Subprozess
(optionale Auswahl)]]="","okay",IF(VLOOKUP(BTT[[#This Row],[Subprozess
(optionale Auswahl)]],BPML[[Subprozess]:[Zugeordneter Hauptprozess]],3,FALSE)=BTT[[#This Row],[Hauptprozess
(Pflichtauswahl)]],"okay","falscher Subprozess"))</f>
        <v/>
      </c>
      <c r="AL3161">
        <f>IF(aktives_Teilprojekt="Master","",IF(BTT[[#This Row],[Verantwortliches TP
(automatisch)]]=VLOOKUP(aktives_Teilprojekt,Teilprojekte[[Teilprojekte]:[Kürzel]],2,FALSE),"okay","Hauptprozess anderes TP"))</f>
        <v/>
      </c>
      <c r="AM31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1">
        <f>IFERROR(IF(BTT[[#This Row],[SAP-Modul
(Pflichtauswahl)]]&lt;&gt;VLOOKUP(BTT[[#This Row],[Verwendete Transaktion (Pflichtauswahl)]],Transaktionen[[Transaktionen]:[Modul]],3,FALSE),"Modul anders","okay"),"")</f>
        <v/>
      </c>
      <c r="AP3161">
        <f>IFERROR(IF(COUNTIFS(BTT[Verwendete Transaktion (Pflichtauswahl)],BTT[[#This Row],[Verwendete Transaktion (Pflichtauswahl)]],BTT[SAP-Modul
(Pflichtauswahl)],"&lt;&gt;"&amp;BTT[[#This Row],[SAP-Modul
(Pflichtauswahl)]])&gt;0,"Modul anders","okay"),"")</f>
        <v/>
      </c>
      <c r="AQ3161">
        <f>IFERROR(IF(COUNTIFS(BTT[Verwendete Transaktion (Pflichtauswahl)],BTT[[#This Row],[Verwendete Transaktion (Pflichtauswahl)]],BTT[Verantwortliches TP
(automatisch)],"&lt;&gt;"&amp;BTT[[#This Row],[Verantwortliches TP
(automatisch)]])&gt;0,"Transaktion mehrfach","okay"),"")</f>
        <v/>
      </c>
      <c r="AR3161">
        <f>IFERROR(IF(COUNTIFS(BTT[Verwendete Transaktion (Pflichtauswahl)],BTT[[#This Row],[Verwendete Transaktion (Pflichtauswahl)]],BTT[Verantwortliches TP
(automatisch)],"&lt;&gt;"&amp;VLOOKUP(aktives_Teilprojekt,Teilprojekte[[Teilprojekte]:[Kürzel]],2,FALSE))&gt;0,"Transaktion mehrfach","okay"),"")</f>
        <v/>
      </c>
      <c r="AS3161" t="inlineStr">
        <is>
          <t>FI3132</t>
        </is>
      </c>
    </row>
    <row r="3162">
      <c r="A3162">
        <f>IFERROR(IF(BTT[[#This Row],[Lfd Nr. 
(aus konsolidierter Datei)]]&lt;&gt;"",BTT[[#This Row],[Lfd Nr. 
(aus konsolidierter Datei)]],VLOOKUP(aktives_Teilprojekt,Teilprojekte[[Teilprojekte]:[Kürzel]],2,FALSE)&amp;ROW(BTT[[#This Row],[Lfd Nr.
(automatisch)]])-2),"")</f>
        <v/>
      </c>
      <c r="B3162" t="inlineStr">
        <is>
          <t>Berichtswesen</t>
        </is>
      </c>
      <c r="D3162" t="inlineStr">
        <is>
          <t>Serviceauftrag anzeigen</t>
        </is>
      </c>
      <c r="E3162">
        <f>IFERROR(IF(NOT(BTT[[#This Row],[Manuelle Änderung des Verantwortliches TP
(Auswahl - bei Bedarf)]]=""),BTT[[#This Row],[Manuelle Änderung des Verantwortliches TP
(Auswahl - bei Bedarf)]],VLOOKUP(BTT[[#This Row],[Hauptprozess
(Pflichtauswahl)]],Hauptprozesse[],3,FALSE)),"")</f>
        <v/>
      </c>
      <c r="G3162" t="inlineStr">
        <is>
          <t>OE</t>
        </is>
      </c>
      <c r="H3162" t="inlineStr">
        <is>
          <t>CO-OM</t>
        </is>
      </c>
      <c r="I3162" t="inlineStr">
        <is>
          <t>IW73</t>
        </is>
      </c>
      <c r="J3162">
        <f>IFERROR(VLOOKUP(BTT[[#This Row],[Verwendete Transaktion (Pflichtauswahl)]],Transaktionen[[Transaktionen]:[Langtext]],2,FALSE),"")</f>
        <v/>
      </c>
      <c r="V3162">
        <f>IFERROR(VLOOKUP(BTT[[#This Row],[Verwendetes Formular
(Auswahl falls relevant)]],Formulare[[Formularbezeichnung]:[Formularname (technisch)]],2,FALSE),"")</f>
        <v/>
      </c>
      <c r="AK3162">
        <f>IF(BTT[[#This Row],[Subprozess
(optionale Auswahl)]]="","okay",IF(VLOOKUP(BTT[[#This Row],[Subprozess
(optionale Auswahl)]],BPML[[Subprozess]:[Zugeordneter Hauptprozess]],3,FALSE)=BTT[[#This Row],[Hauptprozess
(Pflichtauswahl)]],"okay","falscher Subprozess"))</f>
        <v/>
      </c>
      <c r="AL3162">
        <f>IF(aktives_Teilprojekt="Master","",IF(BTT[[#This Row],[Verantwortliches TP
(automatisch)]]=VLOOKUP(aktives_Teilprojekt,Teilprojekte[[Teilprojekte]:[Kürzel]],2,FALSE),"okay","Hauptprozess anderes TP"))</f>
        <v/>
      </c>
      <c r="AM31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2">
        <f>IFERROR(IF(BTT[[#This Row],[SAP-Modul
(Pflichtauswahl)]]&lt;&gt;VLOOKUP(BTT[[#This Row],[Verwendete Transaktion (Pflichtauswahl)]],Transaktionen[[Transaktionen]:[Modul]],3,FALSE),"Modul anders","okay"),"")</f>
        <v/>
      </c>
      <c r="AP3162">
        <f>IFERROR(IF(COUNTIFS(BTT[Verwendete Transaktion (Pflichtauswahl)],BTT[[#This Row],[Verwendete Transaktion (Pflichtauswahl)]],BTT[SAP-Modul
(Pflichtauswahl)],"&lt;&gt;"&amp;BTT[[#This Row],[SAP-Modul
(Pflichtauswahl)]])&gt;0,"Modul anders","okay"),"")</f>
        <v/>
      </c>
      <c r="AQ3162">
        <f>IFERROR(IF(COUNTIFS(BTT[Verwendete Transaktion (Pflichtauswahl)],BTT[[#This Row],[Verwendete Transaktion (Pflichtauswahl)]],BTT[Verantwortliches TP
(automatisch)],"&lt;&gt;"&amp;BTT[[#This Row],[Verantwortliches TP
(automatisch)]])&gt;0,"Transaktion mehrfach","okay"),"")</f>
        <v/>
      </c>
      <c r="AR3162">
        <f>IFERROR(IF(COUNTIFS(BTT[Verwendete Transaktion (Pflichtauswahl)],BTT[[#This Row],[Verwendete Transaktion (Pflichtauswahl)]],BTT[Verantwortliches TP
(automatisch)],"&lt;&gt;"&amp;VLOOKUP(aktives_Teilprojekt,Teilprojekte[[Teilprojekte]:[Kürzel]],2,FALSE))&gt;0,"Transaktion mehrfach","okay"),"")</f>
        <v/>
      </c>
      <c r="AS3162" t="inlineStr">
        <is>
          <t>FI3133</t>
        </is>
      </c>
    </row>
    <row r="3163">
      <c r="A3163">
        <f>IFERROR(IF(BTT[[#This Row],[Lfd Nr. 
(aus konsolidierter Datei)]]&lt;&gt;"",BTT[[#This Row],[Lfd Nr. 
(aus konsolidierter Datei)]],VLOOKUP(aktives_Teilprojekt,Teilprojekte[[Teilprojekte]:[Kürzel]],2,FALSE)&amp;ROW(BTT[[#This Row],[Lfd Nr.
(automatisch)]])-2),"")</f>
        <v/>
      </c>
      <c r="B3163" t="inlineStr">
        <is>
          <t>Berichtswesen</t>
        </is>
      </c>
      <c r="D3163" t="inlineStr">
        <is>
          <t>CO-Summensätze</t>
        </is>
      </c>
      <c r="E3163">
        <f>IFERROR(IF(NOT(BTT[[#This Row],[Manuelle Änderung des Verantwortliches TP
(Auswahl - bei Bedarf)]]=""),BTT[[#This Row],[Manuelle Änderung des Verantwortliches TP
(Auswahl - bei Bedarf)]],VLOOKUP(BTT[[#This Row],[Hauptprozess
(Pflichtauswahl)]],Hauptprozesse[],3,FALSE)),"")</f>
        <v/>
      </c>
      <c r="G3163" t="inlineStr">
        <is>
          <t>OE</t>
        </is>
      </c>
      <c r="H3163" t="inlineStr">
        <is>
          <t>CO-OM</t>
        </is>
      </c>
      <c r="I3163" t="inlineStr">
        <is>
          <t>KA12</t>
        </is>
      </c>
      <c r="J3163">
        <f>IFERROR(VLOOKUP(BTT[[#This Row],[Verwendete Transaktion (Pflichtauswahl)]],Transaktionen[[Transaktionen]:[Langtext]],2,FALSE),"")</f>
        <v/>
      </c>
      <c r="V3163">
        <f>IFERROR(VLOOKUP(BTT[[#This Row],[Verwendetes Formular
(Auswahl falls relevant)]],Formulare[[Formularbezeichnung]:[Formularname (technisch)]],2,FALSE),"")</f>
        <v/>
      </c>
      <c r="AK3163">
        <f>IF(BTT[[#This Row],[Subprozess
(optionale Auswahl)]]="","okay",IF(VLOOKUP(BTT[[#This Row],[Subprozess
(optionale Auswahl)]],BPML[[Subprozess]:[Zugeordneter Hauptprozess]],3,FALSE)=BTT[[#This Row],[Hauptprozess
(Pflichtauswahl)]],"okay","falscher Subprozess"))</f>
        <v/>
      </c>
      <c r="AL3163">
        <f>IF(aktives_Teilprojekt="Master","",IF(BTT[[#This Row],[Verantwortliches TP
(automatisch)]]=VLOOKUP(aktives_Teilprojekt,Teilprojekte[[Teilprojekte]:[Kürzel]],2,FALSE),"okay","Hauptprozess anderes TP"))</f>
        <v/>
      </c>
      <c r="AM31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3">
        <f>IFERROR(IF(BTT[[#This Row],[SAP-Modul
(Pflichtauswahl)]]&lt;&gt;VLOOKUP(BTT[[#This Row],[Verwendete Transaktion (Pflichtauswahl)]],Transaktionen[[Transaktionen]:[Modul]],3,FALSE),"Modul anders","okay"),"")</f>
        <v/>
      </c>
      <c r="AP3163">
        <f>IFERROR(IF(COUNTIFS(BTT[Verwendete Transaktion (Pflichtauswahl)],BTT[[#This Row],[Verwendete Transaktion (Pflichtauswahl)]],BTT[SAP-Modul
(Pflichtauswahl)],"&lt;&gt;"&amp;BTT[[#This Row],[SAP-Modul
(Pflichtauswahl)]])&gt;0,"Modul anders","okay"),"")</f>
        <v/>
      </c>
      <c r="AQ3163">
        <f>IFERROR(IF(COUNTIFS(BTT[Verwendete Transaktion (Pflichtauswahl)],BTT[[#This Row],[Verwendete Transaktion (Pflichtauswahl)]],BTT[Verantwortliches TP
(automatisch)],"&lt;&gt;"&amp;BTT[[#This Row],[Verantwortliches TP
(automatisch)]])&gt;0,"Transaktion mehrfach","okay"),"")</f>
        <v/>
      </c>
      <c r="AR3163">
        <f>IFERROR(IF(COUNTIFS(BTT[Verwendete Transaktion (Pflichtauswahl)],BTT[[#This Row],[Verwendete Transaktion (Pflichtauswahl)]],BTT[Verantwortliches TP
(automatisch)],"&lt;&gt;"&amp;VLOOKUP(aktives_Teilprojekt,Teilprojekte[[Teilprojekte]:[Kürzel]],2,FALSE))&gt;0,"Transaktion mehrfach","okay"),"")</f>
        <v/>
      </c>
      <c r="AS3163" t="inlineStr">
        <is>
          <t>FI3134</t>
        </is>
      </c>
    </row>
    <row r="3164">
      <c r="A3164">
        <f>IFERROR(IF(BTT[[#This Row],[Lfd Nr. 
(aus konsolidierter Datei)]]&lt;&gt;"",BTT[[#This Row],[Lfd Nr. 
(aus konsolidierter Datei)]],VLOOKUP(aktives_Teilprojekt,Teilprojekte[[Teilprojekte]:[Kürzel]],2,FALSE)&amp;ROW(BTT[[#This Row],[Lfd Nr.
(automatisch)]])-2),"")</f>
        <v/>
      </c>
      <c r="B3164" t="inlineStr">
        <is>
          <t>Berichtswesen</t>
        </is>
      </c>
      <c r="D3164" t="inlineStr">
        <is>
          <t>Planungsbericht Aufträge</t>
        </is>
      </c>
      <c r="E3164">
        <f>IFERROR(IF(NOT(BTT[[#This Row],[Manuelle Änderung des Verantwortliches TP
(Auswahl - bei Bedarf)]]=""),BTT[[#This Row],[Manuelle Änderung des Verantwortliches TP
(Auswahl - bei Bedarf)]],VLOOKUP(BTT[[#This Row],[Hauptprozess
(Pflichtauswahl)]],Hauptprozesse[],3,FALSE)),"")</f>
        <v/>
      </c>
      <c r="G3164" t="inlineStr">
        <is>
          <t>OE</t>
        </is>
      </c>
      <c r="H3164" t="inlineStr">
        <is>
          <t>CO-OM</t>
        </is>
      </c>
      <c r="I3164" t="inlineStr">
        <is>
          <t>KAB9</t>
        </is>
      </c>
      <c r="J3164">
        <f>IFERROR(VLOOKUP(BTT[[#This Row],[Verwendete Transaktion (Pflichtauswahl)]],Transaktionen[[Transaktionen]:[Langtext]],2,FALSE),"")</f>
        <v/>
      </c>
      <c r="V3164">
        <f>IFERROR(VLOOKUP(BTT[[#This Row],[Verwendetes Formular
(Auswahl falls relevant)]],Formulare[[Formularbezeichnung]:[Formularname (technisch)]],2,FALSE),"")</f>
        <v/>
      </c>
      <c r="AK3164">
        <f>IF(BTT[[#This Row],[Subprozess
(optionale Auswahl)]]="","okay",IF(VLOOKUP(BTT[[#This Row],[Subprozess
(optionale Auswahl)]],BPML[[Subprozess]:[Zugeordneter Hauptprozess]],3,FALSE)=BTT[[#This Row],[Hauptprozess
(Pflichtauswahl)]],"okay","falscher Subprozess"))</f>
        <v/>
      </c>
      <c r="AL3164">
        <f>IF(aktives_Teilprojekt="Master","",IF(BTT[[#This Row],[Verantwortliches TP
(automatisch)]]=VLOOKUP(aktives_Teilprojekt,Teilprojekte[[Teilprojekte]:[Kürzel]],2,FALSE),"okay","Hauptprozess anderes TP"))</f>
        <v/>
      </c>
      <c r="AM31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4">
        <f>IFERROR(IF(BTT[[#This Row],[SAP-Modul
(Pflichtauswahl)]]&lt;&gt;VLOOKUP(BTT[[#This Row],[Verwendete Transaktion (Pflichtauswahl)]],Transaktionen[[Transaktionen]:[Modul]],3,FALSE),"Modul anders","okay"),"")</f>
        <v/>
      </c>
      <c r="AP3164">
        <f>IFERROR(IF(COUNTIFS(BTT[Verwendete Transaktion (Pflichtauswahl)],BTT[[#This Row],[Verwendete Transaktion (Pflichtauswahl)]],BTT[SAP-Modul
(Pflichtauswahl)],"&lt;&gt;"&amp;BTT[[#This Row],[SAP-Modul
(Pflichtauswahl)]])&gt;0,"Modul anders","okay"),"")</f>
        <v/>
      </c>
      <c r="AQ3164">
        <f>IFERROR(IF(COUNTIFS(BTT[Verwendete Transaktion (Pflichtauswahl)],BTT[[#This Row],[Verwendete Transaktion (Pflichtauswahl)]],BTT[Verantwortliches TP
(automatisch)],"&lt;&gt;"&amp;BTT[[#This Row],[Verantwortliches TP
(automatisch)]])&gt;0,"Transaktion mehrfach","okay"),"")</f>
        <v/>
      </c>
      <c r="AR3164">
        <f>IFERROR(IF(COUNTIFS(BTT[Verwendete Transaktion (Pflichtauswahl)],BTT[[#This Row],[Verwendete Transaktion (Pflichtauswahl)]],BTT[Verantwortliches TP
(automatisch)],"&lt;&gt;"&amp;VLOOKUP(aktives_Teilprojekt,Teilprojekte[[Teilprojekte]:[Kürzel]],2,FALSE))&gt;0,"Transaktion mehrfach","okay"),"")</f>
        <v/>
      </c>
      <c r="AS3164" t="inlineStr">
        <is>
          <t>FI3135</t>
        </is>
      </c>
    </row>
    <row r="3165">
      <c r="A3165">
        <f>IFERROR(IF(BTT[[#This Row],[Lfd Nr. 
(aus konsolidierter Datei)]]&lt;&gt;"",BTT[[#This Row],[Lfd Nr. 
(aus konsolidierter Datei)]],VLOOKUP(aktives_Teilprojekt,Teilprojekte[[Teilprojekte]:[Kürzel]],2,FALSE)&amp;ROW(BTT[[#This Row],[Lfd Nr.
(automatisch)]])-2),"")</f>
        <v/>
      </c>
      <c r="B3165" t="inlineStr">
        <is>
          <t>Berichtswesen</t>
        </is>
      </c>
      <c r="D3165" t="inlineStr">
        <is>
          <t>Auftrag: Planungsübersicht</t>
        </is>
      </c>
      <c r="E3165">
        <f>IFERROR(IF(NOT(BTT[[#This Row],[Manuelle Änderung des Verantwortliches TP
(Auswahl - bei Bedarf)]]=""),BTT[[#This Row],[Manuelle Änderung des Verantwortliches TP
(Auswahl - bei Bedarf)]],VLOOKUP(BTT[[#This Row],[Hauptprozess
(Pflichtauswahl)]],Hauptprozesse[],3,FALSE)),"")</f>
        <v/>
      </c>
      <c r="G3165" t="inlineStr">
        <is>
          <t>OE</t>
        </is>
      </c>
      <c r="H3165" t="inlineStr">
        <is>
          <t>CO-OM</t>
        </is>
      </c>
      <c r="I3165" t="inlineStr">
        <is>
          <t>KABL</t>
        </is>
      </c>
      <c r="J3165">
        <f>IFERROR(VLOOKUP(BTT[[#This Row],[Verwendete Transaktion (Pflichtauswahl)]],Transaktionen[[Transaktionen]:[Langtext]],2,FALSE),"")</f>
        <v/>
      </c>
      <c r="V3165">
        <f>IFERROR(VLOOKUP(BTT[[#This Row],[Verwendetes Formular
(Auswahl falls relevant)]],Formulare[[Formularbezeichnung]:[Formularname (technisch)]],2,FALSE),"")</f>
        <v/>
      </c>
      <c r="AK3165">
        <f>IF(BTT[[#This Row],[Subprozess
(optionale Auswahl)]]="","okay",IF(VLOOKUP(BTT[[#This Row],[Subprozess
(optionale Auswahl)]],BPML[[Subprozess]:[Zugeordneter Hauptprozess]],3,FALSE)=BTT[[#This Row],[Hauptprozess
(Pflichtauswahl)]],"okay","falscher Subprozess"))</f>
        <v/>
      </c>
      <c r="AL3165">
        <f>IF(aktives_Teilprojekt="Master","",IF(BTT[[#This Row],[Verantwortliches TP
(automatisch)]]=VLOOKUP(aktives_Teilprojekt,Teilprojekte[[Teilprojekte]:[Kürzel]],2,FALSE),"okay","Hauptprozess anderes TP"))</f>
        <v/>
      </c>
      <c r="AM31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5">
        <f>IFERROR(IF(BTT[[#This Row],[SAP-Modul
(Pflichtauswahl)]]&lt;&gt;VLOOKUP(BTT[[#This Row],[Verwendete Transaktion (Pflichtauswahl)]],Transaktionen[[Transaktionen]:[Modul]],3,FALSE),"Modul anders","okay"),"")</f>
        <v/>
      </c>
      <c r="AP3165">
        <f>IFERROR(IF(COUNTIFS(BTT[Verwendete Transaktion (Pflichtauswahl)],BTT[[#This Row],[Verwendete Transaktion (Pflichtauswahl)]],BTT[SAP-Modul
(Pflichtauswahl)],"&lt;&gt;"&amp;BTT[[#This Row],[SAP-Modul
(Pflichtauswahl)]])&gt;0,"Modul anders","okay"),"")</f>
        <v/>
      </c>
      <c r="AQ3165">
        <f>IFERROR(IF(COUNTIFS(BTT[Verwendete Transaktion (Pflichtauswahl)],BTT[[#This Row],[Verwendete Transaktion (Pflichtauswahl)]],BTT[Verantwortliches TP
(automatisch)],"&lt;&gt;"&amp;BTT[[#This Row],[Verantwortliches TP
(automatisch)]])&gt;0,"Transaktion mehrfach","okay"),"")</f>
        <v/>
      </c>
      <c r="AR3165">
        <f>IFERROR(IF(COUNTIFS(BTT[Verwendete Transaktion (Pflichtauswahl)],BTT[[#This Row],[Verwendete Transaktion (Pflichtauswahl)]],BTT[Verantwortliches TP
(automatisch)],"&lt;&gt;"&amp;VLOOKUP(aktives_Teilprojekt,Teilprojekte[[Teilprojekte]:[Kürzel]],2,FALSE))&gt;0,"Transaktion mehrfach","okay"),"")</f>
        <v/>
      </c>
      <c r="AS3165" t="inlineStr">
        <is>
          <t>FI3136</t>
        </is>
      </c>
    </row>
    <row r="3166">
      <c r="A3166">
        <f>IFERROR(IF(BTT[[#This Row],[Lfd Nr. 
(aus konsolidierter Datei)]]&lt;&gt;"",BTT[[#This Row],[Lfd Nr. 
(aus konsolidierter Datei)]],VLOOKUP(aktives_Teilprojekt,Teilprojekte[[Teilprojekte]:[Kürzel]],2,FALSE)&amp;ROW(BTT[[#This Row],[Lfd Nr.
(automatisch)]])-2),"")</f>
        <v/>
      </c>
      <c r="B3166" t="inlineStr">
        <is>
          <t>Berichtswesen</t>
        </is>
      </c>
      <c r="D3166" t="inlineStr">
        <is>
          <t>Berichtsbaum Abstimmledger anzeigen</t>
        </is>
      </c>
      <c r="E3166">
        <f>IFERROR(IF(NOT(BTT[[#This Row],[Manuelle Änderung des Verantwortliches TP
(Auswahl - bei Bedarf)]]=""),BTT[[#This Row],[Manuelle Änderung des Verantwortliches TP
(Auswahl - bei Bedarf)]],VLOOKUP(BTT[[#This Row],[Hauptprozess
(Pflichtauswahl)]],Hauptprozesse[],3,FALSE)),"")</f>
        <v/>
      </c>
      <c r="G3166" t="inlineStr">
        <is>
          <t>OE</t>
        </is>
      </c>
      <c r="H3166" t="inlineStr">
        <is>
          <t>CO-OM</t>
        </is>
      </c>
      <c r="I3166" t="inlineStr">
        <is>
          <t>KALM</t>
        </is>
      </c>
      <c r="J3166">
        <f>IFERROR(VLOOKUP(BTT[[#This Row],[Verwendete Transaktion (Pflichtauswahl)]],Transaktionen[[Transaktionen]:[Langtext]],2,FALSE),"")</f>
        <v/>
      </c>
      <c r="V3166">
        <f>IFERROR(VLOOKUP(BTT[[#This Row],[Verwendetes Formular
(Auswahl falls relevant)]],Formulare[[Formularbezeichnung]:[Formularname (technisch)]],2,FALSE),"")</f>
        <v/>
      </c>
      <c r="AK3166">
        <f>IF(BTT[[#This Row],[Subprozess
(optionale Auswahl)]]="","okay",IF(VLOOKUP(BTT[[#This Row],[Subprozess
(optionale Auswahl)]],BPML[[Subprozess]:[Zugeordneter Hauptprozess]],3,FALSE)=BTT[[#This Row],[Hauptprozess
(Pflichtauswahl)]],"okay","falscher Subprozess"))</f>
        <v/>
      </c>
      <c r="AL3166">
        <f>IF(aktives_Teilprojekt="Master","",IF(BTT[[#This Row],[Verantwortliches TP
(automatisch)]]=VLOOKUP(aktives_Teilprojekt,Teilprojekte[[Teilprojekte]:[Kürzel]],2,FALSE),"okay","Hauptprozess anderes TP"))</f>
        <v/>
      </c>
      <c r="AM31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6">
        <f>IFERROR(IF(BTT[[#This Row],[SAP-Modul
(Pflichtauswahl)]]&lt;&gt;VLOOKUP(BTT[[#This Row],[Verwendete Transaktion (Pflichtauswahl)]],Transaktionen[[Transaktionen]:[Modul]],3,FALSE),"Modul anders","okay"),"")</f>
        <v/>
      </c>
      <c r="AP3166">
        <f>IFERROR(IF(COUNTIFS(BTT[Verwendete Transaktion (Pflichtauswahl)],BTT[[#This Row],[Verwendete Transaktion (Pflichtauswahl)]],BTT[SAP-Modul
(Pflichtauswahl)],"&lt;&gt;"&amp;BTT[[#This Row],[SAP-Modul
(Pflichtauswahl)]])&gt;0,"Modul anders","okay"),"")</f>
        <v/>
      </c>
      <c r="AQ3166">
        <f>IFERROR(IF(COUNTIFS(BTT[Verwendete Transaktion (Pflichtauswahl)],BTT[[#This Row],[Verwendete Transaktion (Pflichtauswahl)]],BTT[Verantwortliches TP
(automatisch)],"&lt;&gt;"&amp;BTT[[#This Row],[Verantwortliches TP
(automatisch)]])&gt;0,"Transaktion mehrfach","okay"),"")</f>
        <v/>
      </c>
      <c r="AR3166">
        <f>IFERROR(IF(COUNTIFS(BTT[Verwendete Transaktion (Pflichtauswahl)],BTT[[#This Row],[Verwendete Transaktion (Pflichtauswahl)]],BTT[Verantwortliches TP
(automatisch)],"&lt;&gt;"&amp;VLOOKUP(aktives_Teilprojekt,Teilprojekte[[Teilprojekte]:[Kürzel]],2,FALSE))&gt;0,"Transaktion mehrfach","okay"),"")</f>
        <v/>
      </c>
      <c r="AS3166" t="inlineStr">
        <is>
          <t>FI3137</t>
        </is>
      </c>
    </row>
    <row r="3167">
      <c r="A3167">
        <f>IFERROR(IF(BTT[[#This Row],[Lfd Nr. 
(aus konsolidierter Datei)]]&lt;&gt;"",BTT[[#This Row],[Lfd Nr. 
(aus konsolidierter Datei)]],VLOOKUP(aktives_Teilprojekt,Teilprojekte[[Teilprojekte]:[Kürzel]],2,FALSE)&amp;ROW(BTT[[#This Row],[Lfd Nr.
(automatisch)]])-2),"")</f>
        <v/>
      </c>
      <c r="B3167" t="inlineStr">
        <is>
          <t>Berichtswesen</t>
        </is>
      </c>
      <c r="D3167" t="inlineStr">
        <is>
          <t>Abstimmledger: CO-Einzelposten</t>
        </is>
      </c>
      <c r="E3167">
        <f>IFERROR(IF(NOT(BTT[[#This Row],[Manuelle Änderung des Verantwortliches TP
(Auswahl - bei Bedarf)]]=""),BTT[[#This Row],[Manuelle Änderung des Verantwortliches TP
(Auswahl - bei Bedarf)]],VLOOKUP(BTT[[#This Row],[Hauptprozess
(Pflichtauswahl)]],Hauptprozesse[],3,FALSE)),"")</f>
        <v/>
      </c>
      <c r="G3167" t="inlineStr">
        <is>
          <t>OE</t>
        </is>
      </c>
      <c r="H3167" t="inlineStr">
        <is>
          <t>CO-OM</t>
        </is>
      </c>
      <c r="I3167" t="inlineStr">
        <is>
          <t>KALR</t>
        </is>
      </c>
      <c r="J3167">
        <f>IFERROR(VLOOKUP(BTT[[#This Row],[Verwendete Transaktion (Pflichtauswahl)]],Transaktionen[[Transaktionen]:[Langtext]],2,FALSE),"")</f>
        <v/>
      </c>
      <c r="V3167">
        <f>IFERROR(VLOOKUP(BTT[[#This Row],[Verwendetes Formular
(Auswahl falls relevant)]],Formulare[[Formularbezeichnung]:[Formularname (technisch)]],2,FALSE),"")</f>
        <v/>
      </c>
      <c r="AK3167">
        <f>IF(BTT[[#This Row],[Subprozess
(optionale Auswahl)]]="","okay",IF(VLOOKUP(BTT[[#This Row],[Subprozess
(optionale Auswahl)]],BPML[[Subprozess]:[Zugeordneter Hauptprozess]],3,FALSE)=BTT[[#This Row],[Hauptprozess
(Pflichtauswahl)]],"okay","falscher Subprozess"))</f>
        <v/>
      </c>
      <c r="AL3167">
        <f>IF(aktives_Teilprojekt="Master","",IF(BTT[[#This Row],[Verantwortliches TP
(automatisch)]]=VLOOKUP(aktives_Teilprojekt,Teilprojekte[[Teilprojekte]:[Kürzel]],2,FALSE),"okay","Hauptprozess anderes TP"))</f>
        <v/>
      </c>
      <c r="AM31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7">
        <f>IFERROR(IF(BTT[[#This Row],[SAP-Modul
(Pflichtauswahl)]]&lt;&gt;VLOOKUP(BTT[[#This Row],[Verwendete Transaktion (Pflichtauswahl)]],Transaktionen[[Transaktionen]:[Modul]],3,FALSE),"Modul anders","okay"),"")</f>
        <v/>
      </c>
      <c r="AP3167">
        <f>IFERROR(IF(COUNTIFS(BTT[Verwendete Transaktion (Pflichtauswahl)],BTT[[#This Row],[Verwendete Transaktion (Pflichtauswahl)]],BTT[SAP-Modul
(Pflichtauswahl)],"&lt;&gt;"&amp;BTT[[#This Row],[SAP-Modul
(Pflichtauswahl)]])&gt;0,"Modul anders","okay"),"")</f>
        <v/>
      </c>
      <c r="AQ3167">
        <f>IFERROR(IF(COUNTIFS(BTT[Verwendete Transaktion (Pflichtauswahl)],BTT[[#This Row],[Verwendete Transaktion (Pflichtauswahl)]],BTT[Verantwortliches TP
(automatisch)],"&lt;&gt;"&amp;BTT[[#This Row],[Verantwortliches TP
(automatisch)]])&gt;0,"Transaktion mehrfach","okay"),"")</f>
        <v/>
      </c>
      <c r="AR3167">
        <f>IFERROR(IF(COUNTIFS(BTT[Verwendete Transaktion (Pflichtauswahl)],BTT[[#This Row],[Verwendete Transaktion (Pflichtauswahl)]],BTT[Verantwortliches TP
(automatisch)],"&lt;&gt;"&amp;VLOOKUP(aktives_Teilprojekt,Teilprojekte[[Teilprojekte]:[Kürzel]],2,FALSE))&gt;0,"Transaktion mehrfach","okay"),"")</f>
        <v/>
      </c>
      <c r="AS3167" t="inlineStr">
        <is>
          <t>FI3138</t>
        </is>
      </c>
    </row>
    <row r="3168">
      <c r="A3168">
        <f>IFERROR(IF(BTT[[#This Row],[Lfd Nr. 
(aus konsolidierter Datei)]]&lt;&gt;"",BTT[[#This Row],[Lfd Nr. 
(aus konsolidierter Datei)]],VLOOKUP(aktives_Teilprojekt,Teilprojekte[[Teilprojekte]:[Kürzel]],2,FALSE)&amp;ROW(BTT[[#This Row],[Lfd Nr.
(automatisch)]])-2),"")</f>
        <v/>
      </c>
      <c r="B3168" t="inlineStr">
        <is>
          <t>Berichtswesen</t>
        </is>
      </c>
      <c r="D3168" t="inlineStr">
        <is>
          <t>CO-CCA: Manueller Ist-Tarif anz.</t>
        </is>
      </c>
      <c r="E3168">
        <f>IFERROR(IF(NOT(BTT[[#This Row],[Manuelle Änderung des Verantwortliches TP
(Auswahl - bei Bedarf)]]=""),BTT[[#This Row],[Manuelle Änderung des Verantwortliches TP
(Auswahl - bei Bedarf)]],VLOOKUP(BTT[[#This Row],[Hauptprozess
(Pflichtauswahl)]],Hauptprozesse[],3,FALSE)),"")</f>
        <v/>
      </c>
      <c r="G3168" t="inlineStr">
        <is>
          <t>OE</t>
        </is>
      </c>
      <c r="H3168" t="inlineStr">
        <is>
          <t>EC</t>
        </is>
      </c>
      <c r="I3168" t="inlineStr">
        <is>
          <t>KBK7</t>
        </is>
      </c>
      <c r="J3168">
        <f>IFERROR(VLOOKUP(BTT[[#This Row],[Verwendete Transaktion (Pflichtauswahl)]],Transaktionen[[Transaktionen]:[Langtext]],2,FALSE),"")</f>
        <v/>
      </c>
      <c r="V3168">
        <f>IFERROR(VLOOKUP(BTT[[#This Row],[Verwendetes Formular
(Auswahl falls relevant)]],Formulare[[Formularbezeichnung]:[Formularname (technisch)]],2,FALSE),"")</f>
        <v/>
      </c>
      <c r="AK3168">
        <f>IF(BTT[[#This Row],[Subprozess
(optionale Auswahl)]]="","okay",IF(VLOOKUP(BTT[[#This Row],[Subprozess
(optionale Auswahl)]],BPML[[Subprozess]:[Zugeordneter Hauptprozess]],3,FALSE)=BTT[[#This Row],[Hauptprozess
(Pflichtauswahl)]],"okay","falscher Subprozess"))</f>
        <v/>
      </c>
      <c r="AL3168">
        <f>IF(aktives_Teilprojekt="Master","",IF(BTT[[#This Row],[Verantwortliches TP
(automatisch)]]=VLOOKUP(aktives_Teilprojekt,Teilprojekte[[Teilprojekte]:[Kürzel]],2,FALSE),"okay","Hauptprozess anderes TP"))</f>
        <v/>
      </c>
      <c r="AM31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8">
        <f>IFERROR(IF(BTT[[#This Row],[SAP-Modul
(Pflichtauswahl)]]&lt;&gt;VLOOKUP(BTT[[#This Row],[Verwendete Transaktion (Pflichtauswahl)]],Transaktionen[[Transaktionen]:[Modul]],3,FALSE),"Modul anders","okay"),"")</f>
        <v/>
      </c>
      <c r="AP3168">
        <f>IFERROR(IF(COUNTIFS(BTT[Verwendete Transaktion (Pflichtauswahl)],BTT[[#This Row],[Verwendete Transaktion (Pflichtauswahl)]],BTT[SAP-Modul
(Pflichtauswahl)],"&lt;&gt;"&amp;BTT[[#This Row],[SAP-Modul
(Pflichtauswahl)]])&gt;0,"Modul anders","okay"),"")</f>
        <v/>
      </c>
      <c r="AQ3168">
        <f>IFERROR(IF(COUNTIFS(BTT[Verwendete Transaktion (Pflichtauswahl)],BTT[[#This Row],[Verwendete Transaktion (Pflichtauswahl)]],BTT[Verantwortliches TP
(automatisch)],"&lt;&gt;"&amp;BTT[[#This Row],[Verantwortliches TP
(automatisch)]])&gt;0,"Transaktion mehrfach","okay"),"")</f>
        <v/>
      </c>
      <c r="AR3168">
        <f>IFERROR(IF(COUNTIFS(BTT[Verwendete Transaktion (Pflichtauswahl)],BTT[[#This Row],[Verwendete Transaktion (Pflichtauswahl)]],BTT[Verantwortliches TP
(automatisch)],"&lt;&gt;"&amp;VLOOKUP(aktives_Teilprojekt,Teilprojekte[[Teilprojekte]:[Kürzel]],2,FALSE))&gt;0,"Transaktion mehrfach","okay"),"")</f>
        <v/>
      </c>
      <c r="AS3168" t="inlineStr">
        <is>
          <t>FI3139</t>
        </is>
      </c>
    </row>
    <row r="3169">
      <c r="A3169">
        <f>IFERROR(IF(BTT[[#This Row],[Lfd Nr. 
(aus konsolidierter Datei)]]&lt;&gt;"",BTT[[#This Row],[Lfd Nr. 
(aus konsolidierter Datei)]],VLOOKUP(aktives_Teilprojekt,Teilprojekte[[Teilprojekte]:[Kürzel]],2,FALSE)&amp;ROW(BTT[[#This Row],[Lfd Nr.
(automatisch)]])-2),"")</f>
        <v/>
      </c>
      <c r="B3169" t="inlineStr">
        <is>
          <t>Berichtswesen</t>
        </is>
      </c>
      <c r="D3169" t="inlineStr">
        <is>
          <t>Abstimmung Sachkonten FI - EC-PCA</t>
        </is>
      </c>
      <c r="E3169">
        <f>IFERROR(IF(NOT(BTT[[#This Row],[Manuelle Änderung des Verantwortliches TP
(Auswahl - bei Bedarf)]]=""),BTT[[#This Row],[Manuelle Änderung des Verantwortliches TP
(Auswahl - bei Bedarf)]],VLOOKUP(BTT[[#This Row],[Hauptprozess
(Pflichtauswahl)]],Hauptprozesse[],3,FALSE)),"")</f>
        <v/>
      </c>
      <c r="G3169" t="inlineStr">
        <is>
          <t>OE</t>
        </is>
      </c>
      <c r="H3169" t="inlineStr">
        <is>
          <t>EC</t>
        </is>
      </c>
      <c r="I3169" t="inlineStr">
        <is>
          <t>KE5T</t>
        </is>
      </c>
      <c r="J3169">
        <f>IFERROR(VLOOKUP(BTT[[#This Row],[Verwendete Transaktion (Pflichtauswahl)]],Transaktionen[[Transaktionen]:[Langtext]],2,FALSE),"")</f>
        <v/>
      </c>
      <c r="V3169">
        <f>IFERROR(VLOOKUP(BTT[[#This Row],[Verwendetes Formular
(Auswahl falls relevant)]],Formulare[[Formularbezeichnung]:[Formularname (technisch)]],2,FALSE),"")</f>
        <v/>
      </c>
      <c r="AK3169">
        <f>IF(BTT[[#This Row],[Subprozess
(optionale Auswahl)]]="","okay",IF(VLOOKUP(BTT[[#This Row],[Subprozess
(optionale Auswahl)]],BPML[[Subprozess]:[Zugeordneter Hauptprozess]],3,FALSE)=BTT[[#This Row],[Hauptprozess
(Pflichtauswahl)]],"okay","falscher Subprozess"))</f>
        <v/>
      </c>
      <c r="AL3169">
        <f>IF(aktives_Teilprojekt="Master","",IF(BTT[[#This Row],[Verantwortliches TP
(automatisch)]]=VLOOKUP(aktives_Teilprojekt,Teilprojekte[[Teilprojekte]:[Kürzel]],2,FALSE),"okay","Hauptprozess anderes TP"))</f>
        <v/>
      </c>
      <c r="AM31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69">
        <f>IFERROR(IF(BTT[[#This Row],[SAP-Modul
(Pflichtauswahl)]]&lt;&gt;VLOOKUP(BTT[[#This Row],[Verwendete Transaktion (Pflichtauswahl)]],Transaktionen[[Transaktionen]:[Modul]],3,FALSE),"Modul anders","okay"),"")</f>
        <v/>
      </c>
      <c r="AP3169">
        <f>IFERROR(IF(COUNTIFS(BTT[Verwendete Transaktion (Pflichtauswahl)],BTT[[#This Row],[Verwendete Transaktion (Pflichtauswahl)]],BTT[SAP-Modul
(Pflichtauswahl)],"&lt;&gt;"&amp;BTT[[#This Row],[SAP-Modul
(Pflichtauswahl)]])&gt;0,"Modul anders","okay"),"")</f>
        <v/>
      </c>
      <c r="AQ3169">
        <f>IFERROR(IF(COUNTIFS(BTT[Verwendete Transaktion (Pflichtauswahl)],BTT[[#This Row],[Verwendete Transaktion (Pflichtauswahl)]],BTT[Verantwortliches TP
(automatisch)],"&lt;&gt;"&amp;BTT[[#This Row],[Verantwortliches TP
(automatisch)]])&gt;0,"Transaktion mehrfach","okay"),"")</f>
        <v/>
      </c>
      <c r="AR3169">
        <f>IFERROR(IF(COUNTIFS(BTT[Verwendete Transaktion (Pflichtauswahl)],BTT[[#This Row],[Verwendete Transaktion (Pflichtauswahl)]],BTT[Verantwortliches TP
(automatisch)],"&lt;&gt;"&amp;VLOOKUP(aktives_Teilprojekt,Teilprojekte[[Teilprojekte]:[Kürzel]],2,FALSE))&gt;0,"Transaktion mehrfach","okay"),"")</f>
        <v/>
      </c>
      <c r="AS3169" t="inlineStr">
        <is>
          <t>FI3140</t>
        </is>
      </c>
    </row>
    <row r="3170">
      <c r="A3170">
        <f>IFERROR(IF(BTT[[#This Row],[Lfd Nr. 
(aus konsolidierter Datei)]]&lt;&gt;"",BTT[[#This Row],[Lfd Nr. 
(aus konsolidierter Datei)]],VLOOKUP(aktives_Teilprojekt,Teilprojekte[[Teilprojekte]:[Kürzel]],2,FALSE)&amp;ROW(BTT[[#This Row],[Lfd Nr.
(automatisch)]])-2),"")</f>
        <v/>
      </c>
      <c r="B3170" t="inlineStr">
        <is>
          <t>Berichtswesen</t>
        </is>
      </c>
      <c r="D3170" t="inlineStr">
        <is>
          <t>Abstimmung Sachkonten mit Ausgleich</t>
        </is>
      </c>
      <c r="E3170">
        <f>IFERROR(IF(NOT(BTT[[#This Row],[Manuelle Änderung des Verantwortliches TP
(Auswahl - bei Bedarf)]]=""),BTT[[#This Row],[Manuelle Änderung des Verantwortliches TP
(Auswahl - bei Bedarf)]],VLOOKUP(BTT[[#This Row],[Hauptprozess
(Pflichtauswahl)]],Hauptprozesse[],3,FALSE)),"")</f>
        <v/>
      </c>
      <c r="G3170" t="inlineStr">
        <is>
          <t>OE</t>
        </is>
      </c>
      <c r="H3170" t="inlineStr">
        <is>
          <t>EC</t>
        </is>
      </c>
      <c r="I3170" t="inlineStr">
        <is>
          <t>KE5U</t>
        </is>
      </c>
      <c r="J3170">
        <f>IFERROR(VLOOKUP(BTT[[#This Row],[Verwendete Transaktion (Pflichtauswahl)]],Transaktionen[[Transaktionen]:[Langtext]],2,FALSE),"")</f>
        <v/>
      </c>
      <c r="V3170">
        <f>IFERROR(VLOOKUP(BTT[[#This Row],[Verwendetes Formular
(Auswahl falls relevant)]],Formulare[[Formularbezeichnung]:[Formularname (technisch)]],2,FALSE),"")</f>
        <v/>
      </c>
      <c r="AK3170">
        <f>IF(BTT[[#This Row],[Subprozess
(optionale Auswahl)]]="","okay",IF(VLOOKUP(BTT[[#This Row],[Subprozess
(optionale Auswahl)]],BPML[[Subprozess]:[Zugeordneter Hauptprozess]],3,FALSE)=BTT[[#This Row],[Hauptprozess
(Pflichtauswahl)]],"okay","falscher Subprozess"))</f>
        <v/>
      </c>
      <c r="AL3170">
        <f>IF(aktives_Teilprojekt="Master","",IF(BTT[[#This Row],[Verantwortliches TP
(automatisch)]]=VLOOKUP(aktives_Teilprojekt,Teilprojekte[[Teilprojekte]:[Kürzel]],2,FALSE),"okay","Hauptprozess anderes TP"))</f>
        <v/>
      </c>
      <c r="AM31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0">
        <f>IFERROR(IF(BTT[[#This Row],[SAP-Modul
(Pflichtauswahl)]]&lt;&gt;VLOOKUP(BTT[[#This Row],[Verwendete Transaktion (Pflichtauswahl)]],Transaktionen[[Transaktionen]:[Modul]],3,FALSE),"Modul anders","okay"),"")</f>
        <v/>
      </c>
      <c r="AP3170">
        <f>IFERROR(IF(COUNTIFS(BTT[Verwendete Transaktion (Pflichtauswahl)],BTT[[#This Row],[Verwendete Transaktion (Pflichtauswahl)]],BTT[SAP-Modul
(Pflichtauswahl)],"&lt;&gt;"&amp;BTT[[#This Row],[SAP-Modul
(Pflichtauswahl)]])&gt;0,"Modul anders","okay"),"")</f>
        <v/>
      </c>
      <c r="AQ3170">
        <f>IFERROR(IF(COUNTIFS(BTT[Verwendete Transaktion (Pflichtauswahl)],BTT[[#This Row],[Verwendete Transaktion (Pflichtauswahl)]],BTT[Verantwortliches TP
(automatisch)],"&lt;&gt;"&amp;BTT[[#This Row],[Verantwortliches TP
(automatisch)]])&gt;0,"Transaktion mehrfach","okay"),"")</f>
        <v/>
      </c>
      <c r="AR3170">
        <f>IFERROR(IF(COUNTIFS(BTT[Verwendete Transaktion (Pflichtauswahl)],BTT[[#This Row],[Verwendete Transaktion (Pflichtauswahl)]],BTT[Verantwortliches TP
(automatisch)],"&lt;&gt;"&amp;VLOOKUP(aktives_Teilprojekt,Teilprojekte[[Teilprojekte]:[Kürzel]],2,FALSE))&gt;0,"Transaktion mehrfach","okay"),"")</f>
        <v/>
      </c>
      <c r="AS3170" t="inlineStr">
        <is>
          <t>FI3141</t>
        </is>
      </c>
    </row>
    <row r="3171">
      <c r="A3171">
        <f>IFERROR(IF(BTT[[#This Row],[Lfd Nr. 
(aus konsolidierter Datei)]]&lt;&gt;"",BTT[[#This Row],[Lfd Nr. 
(aus konsolidierter Datei)]],VLOOKUP(aktives_Teilprojekt,Teilprojekte[[Teilprojekte]:[Kürzel]],2,FALSE)&amp;ROW(BTT[[#This Row],[Lfd Nr.
(automatisch)]])-2),"")</f>
        <v/>
      </c>
      <c r="B3171" t="inlineStr">
        <is>
          <t>Berichtswesen</t>
        </is>
      </c>
      <c r="D3171" t="inlineStr">
        <is>
          <t>Profit Center: Stammdatenverzeichnis</t>
        </is>
      </c>
      <c r="E3171">
        <f>IFERROR(IF(NOT(BTT[[#This Row],[Manuelle Änderung des Verantwortliches TP
(Auswahl - bei Bedarf)]]=""),BTT[[#This Row],[Manuelle Änderung des Verantwortliches TP
(Auswahl - bei Bedarf)]],VLOOKUP(BTT[[#This Row],[Hauptprozess
(Pflichtauswahl)]],Hauptprozesse[],3,FALSE)),"")</f>
        <v/>
      </c>
      <c r="G3171" t="inlineStr">
        <is>
          <t>OE</t>
        </is>
      </c>
      <c r="H3171" t="inlineStr">
        <is>
          <t>EC</t>
        </is>
      </c>
      <c r="I3171" t="inlineStr">
        <is>
          <t>KE5X</t>
        </is>
      </c>
      <c r="J3171">
        <f>IFERROR(VLOOKUP(BTT[[#This Row],[Verwendete Transaktion (Pflichtauswahl)]],Transaktionen[[Transaktionen]:[Langtext]],2,FALSE),"")</f>
        <v/>
      </c>
      <c r="V3171">
        <f>IFERROR(VLOOKUP(BTT[[#This Row],[Verwendetes Formular
(Auswahl falls relevant)]],Formulare[[Formularbezeichnung]:[Formularname (technisch)]],2,FALSE),"")</f>
        <v/>
      </c>
      <c r="AK3171">
        <f>IF(BTT[[#This Row],[Subprozess
(optionale Auswahl)]]="","okay",IF(VLOOKUP(BTT[[#This Row],[Subprozess
(optionale Auswahl)]],BPML[[Subprozess]:[Zugeordneter Hauptprozess]],3,FALSE)=BTT[[#This Row],[Hauptprozess
(Pflichtauswahl)]],"okay","falscher Subprozess"))</f>
        <v/>
      </c>
      <c r="AL3171">
        <f>IF(aktives_Teilprojekt="Master","",IF(BTT[[#This Row],[Verantwortliches TP
(automatisch)]]=VLOOKUP(aktives_Teilprojekt,Teilprojekte[[Teilprojekte]:[Kürzel]],2,FALSE),"okay","Hauptprozess anderes TP"))</f>
        <v/>
      </c>
      <c r="AM31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1">
        <f>IFERROR(IF(BTT[[#This Row],[SAP-Modul
(Pflichtauswahl)]]&lt;&gt;VLOOKUP(BTT[[#This Row],[Verwendete Transaktion (Pflichtauswahl)]],Transaktionen[[Transaktionen]:[Modul]],3,FALSE),"Modul anders","okay"),"")</f>
        <v/>
      </c>
      <c r="AP3171">
        <f>IFERROR(IF(COUNTIFS(BTT[Verwendete Transaktion (Pflichtauswahl)],BTT[[#This Row],[Verwendete Transaktion (Pflichtauswahl)]],BTT[SAP-Modul
(Pflichtauswahl)],"&lt;&gt;"&amp;BTT[[#This Row],[SAP-Modul
(Pflichtauswahl)]])&gt;0,"Modul anders","okay"),"")</f>
        <v/>
      </c>
      <c r="AQ3171">
        <f>IFERROR(IF(COUNTIFS(BTT[Verwendete Transaktion (Pflichtauswahl)],BTT[[#This Row],[Verwendete Transaktion (Pflichtauswahl)]],BTT[Verantwortliches TP
(automatisch)],"&lt;&gt;"&amp;BTT[[#This Row],[Verantwortliches TP
(automatisch)]])&gt;0,"Transaktion mehrfach","okay"),"")</f>
        <v/>
      </c>
      <c r="AR3171">
        <f>IFERROR(IF(COUNTIFS(BTT[Verwendete Transaktion (Pflichtauswahl)],BTT[[#This Row],[Verwendete Transaktion (Pflichtauswahl)]],BTT[Verantwortliches TP
(automatisch)],"&lt;&gt;"&amp;VLOOKUP(aktives_Teilprojekt,Teilprojekte[[Teilprojekte]:[Kürzel]],2,FALSE))&gt;0,"Transaktion mehrfach","okay"),"")</f>
        <v/>
      </c>
      <c r="AS3171" t="inlineStr">
        <is>
          <t>FI3142</t>
        </is>
      </c>
    </row>
    <row r="3172">
      <c r="A3172">
        <f>IFERROR(IF(BTT[[#This Row],[Lfd Nr. 
(aus konsolidierter Datei)]]&lt;&gt;"",BTT[[#This Row],[Lfd Nr. 
(aus konsolidierter Datei)]],VLOOKUP(aktives_Teilprojekt,Teilprojekte[[Teilprojekte]:[Kürzel]],2,FALSE)&amp;ROW(BTT[[#This Row],[Lfd Nr.
(automatisch)]])-2),"")</f>
        <v/>
      </c>
      <c r="B3172" t="inlineStr">
        <is>
          <t>Berichtswesen</t>
        </is>
      </c>
      <c r="D3172" t="inlineStr">
        <is>
          <t>Profit Center: Plan-Einzelposten</t>
        </is>
      </c>
      <c r="E3172">
        <f>IFERROR(IF(NOT(BTT[[#This Row],[Manuelle Änderung des Verantwortliches TP
(Auswahl - bei Bedarf)]]=""),BTT[[#This Row],[Manuelle Änderung des Verantwortliches TP
(Auswahl - bei Bedarf)]],VLOOKUP(BTT[[#This Row],[Hauptprozess
(Pflichtauswahl)]],Hauptprozesse[],3,FALSE)),"")</f>
        <v/>
      </c>
      <c r="G3172" t="inlineStr">
        <is>
          <t>OE</t>
        </is>
      </c>
      <c r="H3172" t="inlineStr">
        <is>
          <t>EC</t>
        </is>
      </c>
      <c r="I3172" t="inlineStr">
        <is>
          <t>KE5Y</t>
        </is>
      </c>
      <c r="J3172">
        <f>IFERROR(VLOOKUP(BTT[[#This Row],[Verwendete Transaktion (Pflichtauswahl)]],Transaktionen[[Transaktionen]:[Langtext]],2,FALSE),"")</f>
        <v/>
      </c>
      <c r="V3172">
        <f>IFERROR(VLOOKUP(BTT[[#This Row],[Verwendetes Formular
(Auswahl falls relevant)]],Formulare[[Formularbezeichnung]:[Formularname (technisch)]],2,FALSE),"")</f>
        <v/>
      </c>
      <c r="AK3172">
        <f>IF(BTT[[#This Row],[Subprozess
(optionale Auswahl)]]="","okay",IF(VLOOKUP(BTT[[#This Row],[Subprozess
(optionale Auswahl)]],BPML[[Subprozess]:[Zugeordneter Hauptprozess]],3,FALSE)=BTT[[#This Row],[Hauptprozess
(Pflichtauswahl)]],"okay","falscher Subprozess"))</f>
        <v/>
      </c>
      <c r="AL3172">
        <f>IF(aktives_Teilprojekt="Master","",IF(BTT[[#This Row],[Verantwortliches TP
(automatisch)]]=VLOOKUP(aktives_Teilprojekt,Teilprojekte[[Teilprojekte]:[Kürzel]],2,FALSE),"okay","Hauptprozess anderes TP"))</f>
        <v/>
      </c>
      <c r="AM31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2">
        <f>IFERROR(IF(BTT[[#This Row],[SAP-Modul
(Pflichtauswahl)]]&lt;&gt;VLOOKUP(BTT[[#This Row],[Verwendete Transaktion (Pflichtauswahl)]],Transaktionen[[Transaktionen]:[Modul]],3,FALSE),"Modul anders","okay"),"")</f>
        <v/>
      </c>
      <c r="AP3172">
        <f>IFERROR(IF(COUNTIFS(BTT[Verwendete Transaktion (Pflichtauswahl)],BTT[[#This Row],[Verwendete Transaktion (Pflichtauswahl)]],BTT[SAP-Modul
(Pflichtauswahl)],"&lt;&gt;"&amp;BTT[[#This Row],[SAP-Modul
(Pflichtauswahl)]])&gt;0,"Modul anders","okay"),"")</f>
        <v/>
      </c>
      <c r="AQ3172">
        <f>IFERROR(IF(COUNTIFS(BTT[Verwendete Transaktion (Pflichtauswahl)],BTT[[#This Row],[Verwendete Transaktion (Pflichtauswahl)]],BTT[Verantwortliches TP
(automatisch)],"&lt;&gt;"&amp;BTT[[#This Row],[Verantwortliches TP
(automatisch)]])&gt;0,"Transaktion mehrfach","okay"),"")</f>
        <v/>
      </c>
      <c r="AR3172">
        <f>IFERROR(IF(COUNTIFS(BTT[Verwendete Transaktion (Pflichtauswahl)],BTT[[#This Row],[Verwendete Transaktion (Pflichtauswahl)]],BTT[Verantwortliches TP
(automatisch)],"&lt;&gt;"&amp;VLOOKUP(aktives_Teilprojekt,Teilprojekte[[Teilprojekte]:[Kürzel]],2,FALSE))&gt;0,"Transaktion mehrfach","okay"),"")</f>
        <v/>
      </c>
      <c r="AS3172" t="inlineStr">
        <is>
          <t>FI3143</t>
        </is>
      </c>
    </row>
    <row r="3173">
      <c r="A3173">
        <f>IFERROR(IF(BTT[[#This Row],[Lfd Nr. 
(aus konsolidierter Datei)]]&lt;&gt;"",BTT[[#This Row],[Lfd Nr. 
(aus konsolidierter Datei)]],VLOOKUP(aktives_Teilprojekt,Teilprojekte[[Teilprojekte]:[Kürzel]],2,FALSE)&amp;ROW(BTT[[#This Row],[Lfd Nr.
(automatisch)]])-2),"")</f>
        <v/>
      </c>
      <c r="B3173" t="inlineStr">
        <is>
          <t>Berichtswesen</t>
        </is>
      </c>
      <c r="D3173" t="inlineStr">
        <is>
          <t>Profit Center: Ist-Einzelposten</t>
        </is>
      </c>
      <c r="E3173">
        <f>IFERROR(IF(NOT(BTT[[#This Row],[Manuelle Änderung des Verantwortliches TP
(Auswahl - bei Bedarf)]]=""),BTT[[#This Row],[Manuelle Änderung des Verantwortliches TP
(Auswahl - bei Bedarf)]],VLOOKUP(BTT[[#This Row],[Hauptprozess
(Pflichtauswahl)]],Hauptprozesse[],3,FALSE)),"")</f>
        <v/>
      </c>
      <c r="G3173" t="inlineStr">
        <is>
          <t>OE</t>
        </is>
      </c>
      <c r="H3173" t="inlineStr">
        <is>
          <t>CO-OM</t>
        </is>
      </c>
      <c r="I3173" t="inlineStr">
        <is>
          <t>KE5Z</t>
        </is>
      </c>
      <c r="J3173">
        <f>IFERROR(VLOOKUP(BTT[[#This Row],[Verwendete Transaktion (Pflichtauswahl)]],Transaktionen[[Transaktionen]:[Langtext]],2,FALSE),"")</f>
        <v/>
      </c>
      <c r="V3173">
        <f>IFERROR(VLOOKUP(BTT[[#This Row],[Verwendetes Formular
(Auswahl falls relevant)]],Formulare[[Formularbezeichnung]:[Formularname (technisch)]],2,FALSE),"")</f>
        <v/>
      </c>
      <c r="AK3173">
        <f>IF(BTT[[#This Row],[Subprozess
(optionale Auswahl)]]="","okay",IF(VLOOKUP(BTT[[#This Row],[Subprozess
(optionale Auswahl)]],BPML[[Subprozess]:[Zugeordneter Hauptprozess]],3,FALSE)=BTT[[#This Row],[Hauptprozess
(Pflichtauswahl)]],"okay","falscher Subprozess"))</f>
        <v/>
      </c>
      <c r="AL3173">
        <f>IF(aktives_Teilprojekt="Master","",IF(BTT[[#This Row],[Verantwortliches TP
(automatisch)]]=VLOOKUP(aktives_Teilprojekt,Teilprojekte[[Teilprojekte]:[Kürzel]],2,FALSE),"okay","Hauptprozess anderes TP"))</f>
        <v/>
      </c>
      <c r="AM31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3">
        <f>IFERROR(IF(BTT[[#This Row],[SAP-Modul
(Pflichtauswahl)]]&lt;&gt;VLOOKUP(BTT[[#This Row],[Verwendete Transaktion (Pflichtauswahl)]],Transaktionen[[Transaktionen]:[Modul]],3,FALSE),"Modul anders","okay"),"")</f>
        <v/>
      </c>
      <c r="AP3173">
        <f>IFERROR(IF(COUNTIFS(BTT[Verwendete Transaktion (Pflichtauswahl)],BTT[[#This Row],[Verwendete Transaktion (Pflichtauswahl)]],BTT[SAP-Modul
(Pflichtauswahl)],"&lt;&gt;"&amp;BTT[[#This Row],[SAP-Modul
(Pflichtauswahl)]])&gt;0,"Modul anders","okay"),"")</f>
        <v/>
      </c>
      <c r="AQ3173">
        <f>IFERROR(IF(COUNTIFS(BTT[Verwendete Transaktion (Pflichtauswahl)],BTT[[#This Row],[Verwendete Transaktion (Pflichtauswahl)]],BTT[Verantwortliches TP
(automatisch)],"&lt;&gt;"&amp;BTT[[#This Row],[Verantwortliches TP
(automatisch)]])&gt;0,"Transaktion mehrfach","okay"),"")</f>
        <v/>
      </c>
      <c r="AR3173">
        <f>IFERROR(IF(COUNTIFS(BTT[Verwendete Transaktion (Pflichtauswahl)],BTT[[#This Row],[Verwendete Transaktion (Pflichtauswahl)]],BTT[Verantwortliches TP
(automatisch)],"&lt;&gt;"&amp;VLOOKUP(aktives_Teilprojekt,Teilprojekte[[Teilprojekte]:[Kürzel]],2,FALSE))&gt;0,"Transaktion mehrfach","okay"),"")</f>
        <v/>
      </c>
      <c r="AS3173" t="inlineStr">
        <is>
          <t>FI3144</t>
        </is>
      </c>
    </row>
    <row r="3174">
      <c r="A3174">
        <f>IFERROR(IF(BTT[[#This Row],[Lfd Nr. 
(aus konsolidierter Datei)]]&lt;&gt;"",BTT[[#This Row],[Lfd Nr. 
(aus konsolidierter Datei)]],VLOOKUP(aktives_Teilprojekt,Teilprojekte[[Teilprojekte]:[Kürzel]],2,FALSE)&amp;ROW(BTT[[#This Row],[Lfd Nr.
(automatisch)]])-2),"")</f>
        <v/>
      </c>
      <c r="B3174" t="inlineStr">
        <is>
          <t>Berichtswesen</t>
        </is>
      </c>
      <c r="D3174" t="inlineStr">
        <is>
          <t>Order Manager</t>
        </is>
      </c>
      <c r="E3174">
        <f>IFERROR(IF(NOT(BTT[[#This Row],[Manuelle Änderung des Verantwortliches TP
(Auswahl - bei Bedarf)]]=""),BTT[[#This Row],[Manuelle Änderung des Verantwortliches TP
(Auswahl - bei Bedarf)]],VLOOKUP(BTT[[#This Row],[Hauptprozess
(Pflichtauswahl)]],Hauptprozesse[],3,FALSE)),"")</f>
        <v/>
      </c>
      <c r="G3174" t="inlineStr">
        <is>
          <t>OE</t>
        </is>
      </c>
      <c r="H3174" t="inlineStr">
        <is>
          <t>CO-OM</t>
        </is>
      </c>
      <c r="I3174" t="inlineStr">
        <is>
          <t>KO04</t>
        </is>
      </c>
      <c r="J3174">
        <f>IFERROR(VLOOKUP(BTT[[#This Row],[Verwendete Transaktion (Pflichtauswahl)]],Transaktionen[[Transaktionen]:[Langtext]],2,FALSE),"")</f>
        <v/>
      </c>
      <c r="V3174">
        <f>IFERROR(VLOOKUP(BTT[[#This Row],[Verwendetes Formular
(Auswahl falls relevant)]],Formulare[[Formularbezeichnung]:[Formularname (technisch)]],2,FALSE),"")</f>
        <v/>
      </c>
      <c r="AK3174">
        <f>IF(BTT[[#This Row],[Subprozess
(optionale Auswahl)]]="","okay",IF(VLOOKUP(BTT[[#This Row],[Subprozess
(optionale Auswahl)]],BPML[[Subprozess]:[Zugeordneter Hauptprozess]],3,FALSE)=BTT[[#This Row],[Hauptprozess
(Pflichtauswahl)]],"okay","falscher Subprozess"))</f>
        <v/>
      </c>
      <c r="AL3174">
        <f>IF(aktives_Teilprojekt="Master","",IF(BTT[[#This Row],[Verantwortliches TP
(automatisch)]]=VLOOKUP(aktives_Teilprojekt,Teilprojekte[[Teilprojekte]:[Kürzel]],2,FALSE),"okay","Hauptprozess anderes TP"))</f>
        <v/>
      </c>
      <c r="AM31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4">
        <f>IFERROR(IF(BTT[[#This Row],[SAP-Modul
(Pflichtauswahl)]]&lt;&gt;VLOOKUP(BTT[[#This Row],[Verwendete Transaktion (Pflichtauswahl)]],Transaktionen[[Transaktionen]:[Modul]],3,FALSE),"Modul anders","okay"),"")</f>
        <v/>
      </c>
      <c r="AP3174">
        <f>IFERROR(IF(COUNTIFS(BTT[Verwendete Transaktion (Pflichtauswahl)],BTT[[#This Row],[Verwendete Transaktion (Pflichtauswahl)]],BTT[SAP-Modul
(Pflichtauswahl)],"&lt;&gt;"&amp;BTT[[#This Row],[SAP-Modul
(Pflichtauswahl)]])&gt;0,"Modul anders","okay"),"")</f>
        <v/>
      </c>
      <c r="AQ3174">
        <f>IFERROR(IF(COUNTIFS(BTT[Verwendete Transaktion (Pflichtauswahl)],BTT[[#This Row],[Verwendete Transaktion (Pflichtauswahl)]],BTT[Verantwortliches TP
(automatisch)],"&lt;&gt;"&amp;BTT[[#This Row],[Verantwortliches TP
(automatisch)]])&gt;0,"Transaktion mehrfach","okay"),"")</f>
        <v/>
      </c>
      <c r="AR3174">
        <f>IFERROR(IF(COUNTIFS(BTT[Verwendete Transaktion (Pflichtauswahl)],BTT[[#This Row],[Verwendete Transaktion (Pflichtauswahl)]],BTT[Verantwortliches TP
(automatisch)],"&lt;&gt;"&amp;VLOOKUP(aktives_Teilprojekt,Teilprojekte[[Teilprojekte]:[Kürzel]],2,FALSE))&gt;0,"Transaktion mehrfach","okay"),"")</f>
        <v/>
      </c>
      <c r="AS3174" t="inlineStr">
        <is>
          <t>FI3145</t>
        </is>
      </c>
    </row>
    <row r="3175">
      <c r="A3175">
        <f>IFERROR(IF(BTT[[#This Row],[Lfd Nr. 
(aus konsolidierter Datei)]]&lt;&gt;"",BTT[[#This Row],[Lfd Nr. 
(aus konsolidierter Datei)]],VLOOKUP(aktives_Teilprojekt,Teilprojekte[[Teilprojekte]:[Kürzel]],2,FALSE)&amp;ROW(BTT[[#This Row],[Lfd Nr.
(automatisch)]])-2),"")</f>
        <v/>
      </c>
      <c r="B3175" t="inlineStr">
        <is>
          <t>Berichtswesen</t>
        </is>
      </c>
      <c r="D3175" t="inlineStr">
        <is>
          <t>Auftragsplan (Gesamt,Jahr) anzeigen</t>
        </is>
      </c>
      <c r="E3175">
        <f>IFERROR(IF(NOT(BTT[[#This Row],[Manuelle Änderung des Verantwortliches TP
(Auswahl - bei Bedarf)]]=""),BTT[[#This Row],[Manuelle Änderung des Verantwortliches TP
(Auswahl - bei Bedarf)]],VLOOKUP(BTT[[#This Row],[Hauptprozess
(Pflichtauswahl)]],Hauptprozesse[],3,FALSE)),"")</f>
        <v/>
      </c>
      <c r="G3175" t="inlineStr">
        <is>
          <t>OE</t>
        </is>
      </c>
      <c r="H3175" t="inlineStr">
        <is>
          <t>CO-OM</t>
        </is>
      </c>
      <c r="I3175" t="inlineStr">
        <is>
          <t>KO13</t>
        </is>
      </c>
      <c r="J3175">
        <f>IFERROR(VLOOKUP(BTT[[#This Row],[Verwendete Transaktion (Pflichtauswahl)]],Transaktionen[[Transaktionen]:[Langtext]],2,FALSE),"")</f>
        <v/>
      </c>
      <c r="V3175">
        <f>IFERROR(VLOOKUP(BTT[[#This Row],[Verwendetes Formular
(Auswahl falls relevant)]],Formulare[[Formularbezeichnung]:[Formularname (technisch)]],2,FALSE),"")</f>
        <v/>
      </c>
      <c r="AK3175">
        <f>IF(BTT[[#This Row],[Subprozess
(optionale Auswahl)]]="","okay",IF(VLOOKUP(BTT[[#This Row],[Subprozess
(optionale Auswahl)]],BPML[[Subprozess]:[Zugeordneter Hauptprozess]],3,FALSE)=BTT[[#This Row],[Hauptprozess
(Pflichtauswahl)]],"okay","falscher Subprozess"))</f>
        <v/>
      </c>
      <c r="AL3175">
        <f>IF(aktives_Teilprojekt="Master","",IF(BTT[[#This Row],[Verantwortliches TP
(automatisch)]]=VLOOKUP(aktives_Teilprojekt,Teilprojekte[[Teilprojekte]:[Kürzel]],2,FALSE),"okay","Hauptprozess anderes TP"))</f>
        <v/>
      </c>
      <c r="AM31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5">
        <f>IFERROR(IF(BTT[[#This Row],[SAP-Modul
(Pflichtauswahl)]]&lt;&gt;VLOOKUP(BTT[[#This Row],[Verwendete Transaktion (Pflichtauswahl)]],Transaktionen[[Transaktionen]:[Modul]],3,FALSE),"Modul anders","okay"),"")</f>
        <v/>
      </c>
      <c r="AP3175">
        <f>IFERROR(IF(COUNTIFS(BTT[Verwendete Transaktion (Pflichtauswahl)],BTT[[#This Row],[Verwendete Transaktion (Pflichtauswahl)]],BTT[SAP-Modul
(Pflichtauswahl)],"&lt;&gt;"&amp;BTT[[#This Row],[SAP-Modul
(Pflichtauswahl)]])&gt;0,"Modul anders","okay"),"")</f>
        <v/>
      </c>
      <c r="AQ3175">
        <f>IFERROR(IF(COUNTIFS(BTT[Verwendete Transaktion (Pflichtauswahl)],BTT[[#This Row],[Verwendete Transaktion (Pflichtauswahl)]],BTT[Verantwortliches TP
(automatisch)],"&lt;&gt;"&amp;BTT[[#This Row],[Verantwortliches TP
(automatisch)]])&gt;0,"Transaktion mehrfach","okay"),"")</f>
        <v/>
      </c>
      <c r="AR3175">
        <f>IFERROR(IF(COUNTIFS(BTT[Verwendete Transaktion (Pflichtauswahl)],BTT[[#This Row],[Verwendete Transaktion (Pflichtauswahl)]],BTT[Verantwortliches TP
(automatisch)],"&lt;&gt;"&amp;VLOOKUP(aktives_Teilprojekt,Teilprojekte[[Teilprojekte]:[Kürzel]],2,FALSE))&gt;0,"Transaktion mehrfach","okay"),"")</f>
        <v/>
      </c>
      <c r="AS3175" t="inlineStr">
        <is>
          <t>FI3146</t>
        </is>
      </c>
    </row>
    <row r="3176">
      <c r="A3176">
        <f>IFERROR(IF(BTT[[#This Row],[Lfd Nr. 
(aus konsolidierter Datei)]]&lt;&gt;"",BTT[[#This Row],[Lfd Nr. 
(aus konsolidierter Datei)]],VLOOKUP(aktives_Teilprojekt,Teilprojekte[[Teilprojekte]:[Kürzel]],2,FALSE)&amp;ROW(BTT[[#This Row],[Lfd Nr.
(automatisch)]])-2),"")</f>
        <v/>
      </c>
      <c r="B3176" t="inlineStr">
        <is>
          <t>Berichtswesen</t>
        </is>
      </c>
      <c r="D3176" t="inlineStr">
        <is>
          <t>Abrechnungsbeleg anzeigen</t>
        </is>
      </c>
      <c r="E3176">
        <f>IFERROR(IF(NOT(BTT[[#This Row],[Manuelle Änderung des Verantwortliches TP
(Auswahl - bei Bedarf)]]=""),BTT[[#This Row],[Manuelle Änderung des Verantwortliches TP
(Auswahl - bei Bedarf)]],VLOOKUP(BTT[[#This Row],[Hauptprozess
(Pflichtauswahl)]],Hauptprozesse[],3,FALSE)),"")</f>
        <v/>
      </c>
      <c r="G3176" t="inlineStr">
        <is>
          <t>OE</t>
        </is>
      </c>
      <c r="H3176" t="inlineStr">
        <is>
          <t>CO-OM</t>
        </is>
      </c>
      <c r="I3176" t="inlineStr">
        <is>
          <t>KO8B</t>
        </is>
      </c>
      <c r="J3176">
        <f>IFERROR(VLOOKUP(BTT[[#This Row],[Verwendete Transaktion (Pflichtauswahl)]],Transaktionen[[Transaktionen]:[Langtext]],2,FALSE),"")</f>
        <v/>
      </c>
      <c r="V3176">
        <f>IFERROR(VLOOKUP(BTT[[#This Row],[Verwendetes Formular
(Auswahl falls relevant)]],Formulare[[Formularbezeichnung]:[Formularname (technisch)]],2,FALSE),"")</f>
        <v/>
      </c>
      <c r="AK3176">
        <f>IF(BTT[[#This Row],[Subprozess
(optionale Auswahl)]]="","okay",IF(VLOOKUP(BTT[[#This Row],[Subprozess
(optionale Auswahl)]],BPML[[Subprozess]:[Zugeordneter Hauptprozess]],3,FALSE)=BTT[[#This Row],[Hauptprozess
(Pflichtauswahl)]],"okay","falscher Subprozess"))</f>
        <v/>
      </c>
      <c r="AL3176">
        <f>IF(aktives_Teilprojekt="Master","",IF(BTT[[#This Row],[Verantwortliches TP
(automatisch)]]=VLOOKUP(aktives_Teilprojekt,Teilprojekte[[Teilprojekte]:[Kürzel]],2,FALSE),"okay","Hauptprozess anderes TP"))</f>
        <v/>
      </c>
      <c r="AM31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6">
        <f>IFERROR(IF(BTT[[#This Row],[SAP-Modul
(Pflichtauswahl)]]&lt;&gt;VLOOKUP(BTT[[#This Row],[Verwendete Transaktion (Pflichtauswahl)]],Transaktionen[[Transaktionen]:[Modul]],3,FALSE),"Modul anders","okay"),"")</f>
        <v/>
      </c>
      <c r="AP3176">
        <f>IFERROR(IF(COUNTIFS(BTT[Verwendete Transaktion (Pflichtauswahl)],BTT[[#This Row],[Verwendete Transaktion (Pflichtauswahl)]],BTT[SAP-Modul
(Pflichtauswahl)],"&lt;&gt;"&amp;BTT[[#This Row],[SAP-Modul
(Pflichtauswahl)]])&gt;0,"Modul anders","okay"),"")</f>
        <v/>
      </c>
      <c r="AQ3176">
        <f>IFERROR(IF(COUNTIFS(BTT[Verwendete Transaktion (Pflichtauswahl)],BTT[[#This Row],[Verwendete Transaktion (Pflichtauswahl)]],BTT[Verantwortliches TP
(automatisch)],"&lt;&gt;"&amp;BTT[[#This Row],[Verantwortliches TP
(automatisch)]])&gt;0,"Transaktion mehrfach","okay"),"")</f>
        <v/>
      </c>
      <c r="AR3176">
        <f>IFERROR(IF(COUNTIFS(BTT[Verwendete Transaktion (Pflichtauswahl)],BTT[[#This Row],[Verwendete Transaktion (Pflichtauswahl)]],BTT[Verantwortliches TP
(automatisch)],"&lt;&gt;"&amp;VLOOKUP(aktives_Teilprojekt,Teilprojekte[[Teilprojekte]:[Kürzel]],2,FALSE))&gt;0,"Transaktion mehrfach","okay"),"")</f>
        <v/>
      </c>
      <c r="AS3176" t="inlineStr">
        <is>
          <t>FI3147</t>
        </is>
      </c>
    </row>
    <row r="3177">
      <c r="A3177">
        <f>IFERROR(IF(BTT[[#This Row],[Lfd Nr. 
(aus konsolidierter Datei)]]&lt;&gt;"",BTT[[#This Row],[Lfd Nr. 
(aus konsolidierter Datei)]],VLOOKUP(aktives_Teilprojekt,Teilprojekte[[Teilprojekte]:[Kürzel]],2,FALSE)&amp;ROW(BTT[[#This Row],[Lfd Nr.
(automatisch)]])-2),"")</f>
        <v/>
      </c>
      <c r="B3177" t="inlineStr">
        <is>
          <t>Berichtswesen</t>
        </is>
      </c>
      <c r="D3177" t="inlineStr">
        <is>
          <t>Aufträge Einzelposten Obligo</t>
        </is>
      </c>
      <c r="E3177">
        <f>IFERROR(IF(NOT(BTT[[#This Row],[Manuelle Änderung des Verantwortliches TP
(Auswahl - bei Bedarf)]]=""),BTT[[#This Row],[Manuelle Änderung des Verantwortliches TP
(Auswahl - bei Bedarf)]],VLOOKUP(BTT[[#This Row],[Hauptprozess
(Pflichtauswahl)]],Hauptprozesse[],3,FALSE)),"")</f>
        <v/>
      </c>
      <c r="G3177" t="inlineStr">
        <is>
          <t>OE</t>
        </is>
      </c>
      <c r="H3177" t="inlineStr">
        <is>
          <t>CO-OM</t>
        </is>
      </c>
      <c r="I3177" t="inlineStr">
        <is>
          <t>KOB2</t>
        </is>
      </c>
      <c r="J3177">
        <f>IFERROR(VLOOKUP(BTT[[#This Row],[Verwendete Transaktion (Pflichtauswahl)]],Transaktionen[[Transaktionen]:[Langtext]],2,FALSE),"")</f>
        <v/>
      </c>
      <c r="V3177">
        <f>IFERROR(VLOOKUP(BTT[[#This Row],[Verwendetes Formular
(Auswahl falls relevant)]],Formulare[[Formularbezeichnung]:[Formularname (technisch)]],2,FALSE),"")</f>
        <v/>
      </c>
      <c r="AK3177">
        <f>IF(BTT[[#This Row],[Subprozess
(optionale Auswahl)]]="","okay",IF(VLOOKUP(BTT[[#This Row],[Subprozess
(optionale Auswahl)]],BPML[[Subprozess]:[Zugeordneter Hauptprozess]],3,FALSE)=BTT[[#This Row],[Hauptprozess
(Pflichtauswahl)]],"okay","falscher Subprozess"))</f>
        <v/>
      </c>
      <c r="AL3177">
        <f>IF(aktives_Teilprojekt="Master","",IF(BTT[[#This Row],[Verantwortliches TP
(automatisch)]]=VLOOKUP(aktives_Teilprojekt,Teilprojekte[[Teilprojekte]:[Kürzel]],2,FALSE),"okay","Hauptprozess anderes TP"))</f>
        <v/>
      </c>
      <c r="AM31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7">
        <f>IFERROR(IF(BTT[[#This Row],[SAP-Modul
(Pflichtauswahl)]]&lt;&gt;VLOOKUP(BTT[[#This Row],[Verwendete Transaktion (Pflichtauswahl)]],Transaktionen[[Transaktionen]:[Modul]],3,FALSE),"Modul anders","okay"),"")</f>
        <v/>
      </c>
      <c r="AP3177">
        <f>IFERROR(IF(COUNTIFS(BTT[Verwendete Transaktion (Pflichtauswahl)],BTT[[#This Row],[Verwendete Transaktion (Pflichtauswahl)]],BTT[SAP-Modul
(Pflichtauswahl)],"&lt;&gt;"&amp;BTT[[#This Row],[SAP-Modul
(Pflichtauswahl)]])&gt;0,"Modul anders","okay"),"")</f>
        <v/>
      </c>
      <c r="AQ3177">
        <f>IFERROR(IF(COUNTIFS(BTT[Verwendete Transaktion (Pflichtauswahl)],BTT[[#This Row],[Verwendete Transaktion (Pflichtauswahl)]],BTT[Verantwortliches TP
(automatisch)],"&lt;&gt;"&amp;BTT[[#This Row],[Verantwortliches TP
(automatisch)]])&gt;0,"Transaktion mehrfach","okay"),"")</f>
        <v/>
      </c>
      <c r="AR3177">
        <f>IFERROR(IF(COUNTIFS(BTT[Verwendete Transaktion (Pflichtauswahl)],BTT[[#This Row],[Verwendete Transaktion (Pflichtauswahl)]],BTT[Verantwortliches TP
(automatisch)],"&lt;&gt;"&amp;VLOOKUP(aktives_Teilprojekt,Teilprojekte[[Teilprojekte]:[Kürzel]],2,FALSE))&gt;0,"Transaktion mehrfach","okay"),"")</f>
        <v/>
      </c>
      <c r="AS3177" t="inlineStr">
        <is>
          <t>FI3148</t>
        </is>
      </c>
    </row>
    <row r="3178">
      <c r="A3178">
        <f>IFERROR(IF(BTT[[#This Row],[Lfd Nr. 
(aus konsolidierter Datei)]]&lt;&gt;"",BTT[[#This Row],[Lfd Nr. 
(aus konsolidierter Datei)]],VLOOKUP(aktives_Teilprojekt,Teilprojekte[[Teilprojekte]:[Kürzel]],2,FALSE)&amp;ROW(BTT[[#This Row],[Lfd Nr.
(automatisch)]])-2),"")</f>
        <v/>
      </c>
      <c r="B3178" t="inlineStr">
        <is>
          <t>Berichtswesen</t>
        </is>
      </c>
      <c r="D3178" t="inlineStr">
        <is>
          <t>Aufträge Einzelposten Budget</t>
        </is>
      </c>
      <c r="E3178">
        <f>IFERROR(IF(NOT(BTT[[#This Row],[Manuelle Änderung des Verantwortliches TP
(Auswahl - bei Bedarf)]]=""),BTT[[#This Row],[Manuelle Änderung des Verantwortliches TP
(Auswahl - bei Bedarf)]],VLOOKUP(BTT[[#This Row],[Hauptprozess
(Pflichtauswahl)]],Hauptprozesse[],3,FALSE)),"")</f>
        <v/>
      </c>
      <c r="G3178" t="inlineStr">
        <is>
          <t>OE</t>
        </is>
      </c>
      <c r="H3178" t="inlineStr">
        <is>
          <t>CO-OM</t>
        </is>
      </c>
      <c r="I3178" t="inlineStr">
        <is>
          <t>KOB4</t>
        </is>
      </c>
      <c r="J3178">
        <f>IFERROR(VLOOKUP(BTT[[#This Row],[Verwendete Transaktion (Pflichtauswahl)]],Transaktionen[[Transaktionen]:[Langtext]],2,FALSE),"")</f>
        <v/>
      </c>
      <c r="V3178">
        <f>IFERROR(VLOOKUP(BTT[[#This Row],[Verwendetes Formular
(Auswahl falls relevant)]],Formulare[[Formularbezeichnung]:[Formularname (technisch)]],2,FALSE),"")</f>
        <v/>
      </c>
      <c r="AK3178">
        <f>IF(BTT[[#This Row],[Subprozess
(optionale Auswahl)]]="","okay",IF(VLOOKUP(BTT[[#This Row],[Subprozess
(optionale Auswahl)]],BPML[[Subprozess]:[Zugeordneter Hauptprozess]],3,FALSE)=BTT[[#This Row],[Hauptprozess
(Pflichtauswahl)]],"okay","falscher Subprozess"))</f>
        <v/>
      </c>
      <c r="AL3178">
        <f>IF(aktives_Teilprojekt="Master","",IF(BTT[[#This Row],[Verantwortliches TP
(automatisch)]]=VLOOKUP(aktives_Teilprojekt,Teilprojekte[[Teilprojekte]:[Kürzel]],2,FALSE),"okay","Hauptprozess anderes TP"))</f>
        <v/>
      </c>
      <c r="AM31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8">
        <f>IFERROR(IF(BTT[[#This Row],[SAP-Modul
(Pflichtauswahl)]]&lt;&gt;VLOOKUP(BTT[[#This Row],[Verwendete Transaktion (Pflichtauswahl)]],Transaktionen[[Transaktionen]:[Modul]],3,FALSE),"Modul anders","okay"),"")</f>
        <v/>
      </c>
      <c r="AP3178">
        <f>IFERROR(IF(COUNTIFS(BTT[Verwendete Transaktion (Pflichtauswahl)],BTT[[#This Row],[Verwendete Transaktion (Pflichtauswahl)]],BTT[SAP-Modul
(Pflichtauswahl)],"&lt;&gt;"&amp;BTT[[#This Row],[SAP-Modul
(Pflichtauswahl)]])&gt;0,"Modul anders","okay"),"")</f>
        <v/>
      </c>
      <c r="AQ3178">
        <f>IFERROR(IF(COUNTIFS(BTT[Verwendete Transaktion (Pflichtauswahl)],BTT[[#This Row],[Verwendete Transaktion (Pflichtauswahl)]],BTT[Verantwortliches TP
(automatisch)],"&lt;&gt;"&amp;BTT[[#This Row],[Verantwortliches TP
(automatisch)]])&gt;0,"Transaktion mehrfach","okay"),"")</f>
        <v/>
      </c>
      <c r="AR3178">
        <f>IFERROR(IF(COUNTIFS(BTT[Verwendete Transaktion (Pflichtauswahl)],BTT[[#This Row],[Verwendete Transaktion (Pflichtauswahl)]],BTT[Verantwortliches TP
(automatisch)],"&lt;&gt;"&amp;VLOOKUP(aktives_Teilprojekt,Teilprojekte[[Teilprojekte]:[Kürzel]],2,FALSE))&gt;0,"Transaktion mehrfach","okay"),"")</f>
        <v/>
      </c>
      <c r="AS3178" t="inlineStr">
        <is>
          <t>FI3149</t>
        </is>
      </c>
    </row>
    <row r="3179">
      <c r="A3179">
        <f>IFERROR(IF(BTT[[#This Row],[Lfd Nr. 
(aus konsolidierter Datei)]]&lt;&gt;"",BTT[[#This Row],[Lfd Nr. 
(aus konsolidierter Datei)]],VLOOKUP(aktives_Teilprojekt,Teilprojekte[[Teilprojekte]:[Kürzel]],2,FALSE)&amp;ROW(BTT[[#This Row],[Lfd Nr.
(automatisch)]])-2),"")</f>
        <v/>
      </c>
      <c r="B3179" t="inlineStr">
        <is>
          <t>Berichtswesen</t>
        </is>
      </c>
      <c r="D3179" t="inlineStr">
        <is>
          <t>Aufträge Einzelposten Plan</t>
        </is>
      </c>
      <c r="E3179">
        <f>IFERROR(IF(NOT(BTT[[#This Row],[Manuelle Änderung des Verantwortliches TP
(Auswahl - bei Bedarf)]]=""),BTT[[#This Row],[Manuelle Änderung des Verantwortliches TP
(Auswahl - bei Bedarf)]],VLOOKUP(BTT[[#This Row],[Hauptprozess
(Pflichtauswahl)]],Hauptprozesse[],3,FALSE)),"")</f>
        <v/>
      </c>
      <c r="G3179" t="inlineStr">
        <is>
          <t>OE</t>
        </is>
      </c>
      <c r="H3179" t="inlineStr">
        <is>
          <t>CO-OM</t>
        </is>
      </c>
      <c r="I3179" t="inlineStr">
        <is>
          <t>KOBP</t>
        </is>
      </c>
      <c r="J3179">
        <f>IFERROR(VLOOKUP(BTT[[#This Row],[Verwendete Transaktion (Pflichtauswahl)]],Transaktionen[[Transaktionen]:[Langtext]],2,FALSE),"")</f>
        <v/>
      </c>
      <c r="V3179">
        <f>IFERROR(VLOOKUP(BTT[[#This Row],[Verwendetes Formular
(Auswahl falls relevant)]],Formulare[[Formularbezeichnung]:[Formularname (technisch)]],2,FALSE),"")</f>
        <v/>
      </c>
      <c r="AK3179">
        <f>IF(BTT[[#This Row],[Subprozess
(optionale Auswahl)]]="","okay",IF(VLOOKUP(BTT[[#This Row],[Subprozess
(optionale Auswahl)]],BPML[[Subprozess]:[Zugeordneter Hauptprozess]],3,FALSE)=BTT[[#This Row],[Hauptprozess
(Pflichtauswahl)]],"okay","falscher Subprozess"))</f>
        <v/>
      </c>
      <c r="AL3179">
        <f>IF(aktives_Teilprojekt="Master","",IF(BTT[[#This Row],[Verantwortliches TP
(automatisch)]]=VLOOKUP(aktives_Teilprojekt,Teilprojekte[[Teilprojekte]:[Kürzel]],2,FALSE),"okay","Hauptprozess anderes TP"))</f>
        <v/>
      </c>
      <c r="AM31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79">
        <f>IFERROR(IF(BTT[[#This Row],[SAP-Modul
(Pflichtauswahl)]]&lt;&gt;VLOOKUP(BTT[[#This Row],[Verwendete Transaktion (Pflichtauswahl)]],Transaktionen[[Transaktionen]:[Modul]],3,FALSE),"Modul anders","okay"),"")</f>
        <v/>
      </c>
      <c r="AP3179">
        <f>IFERROR(IF(COUNTIFS(BTT[Verwendete Transaktion (Pflichtauswahl)],BTT[[#This Row],[Verwendete Transaktion (Pflichtauswahl)]],BTT[SAP-Modul
(Pflichtauswahl)],"&lt;&gt;"&amp;BTT[[#This Row],[SAP-Modul
(Pflichtauswahl)]])&gt;0,"Modul anders","okay"),"")</f>
        <v/>
      </c>
      <c r="AQ3179">
        <f>IFERROR(IF(COUNTIFS(BTT[Verwendete Transaktion (Pflichtauswahl)],BTT[[#This Row],[Verwendete Transaktion (Pflichtauswahl)]],BTT[Verantwortliches TP
(automatisch)],"&lt;&gt;"&amp;BTT[[#This Row],[Verantwortliches TP
(automatisch)]])&gt;0,"Transaktion mehrfach","okay"),"")</f>
        <v/>
      </c>
      <c r="AR3179">
        <f>IFERROR(IF(COUNTIFS(BTT[Verwendete Transaktion (Pflichtauswahl)],BTT[[#This Row],[Verwendete Transaktion (Pflichtauswahl)]],BTT[Verantwortliches TP
(automatisch)],"&lt;&gt;"&amp;VLOOKUP(aktives_Teilprojekt,Teilprojekte[[Teilprojekte]:[Kürzel]],2,FALSE))&gt;0,"Transaktion mehrfach","okay"),"")</f>
        <v/>
      </c>
      <c r="AS3179" t="inlineStr">
        <is>
          <t>FI3150</t>
        </is>
      </c>
    </row>
    <row r="3180">
      <c r="A3180">
        <f>IFERROR(IF(BTT[[#This Row],[Lfd Nr. 
(aus konsolidierter Datei)]]&lt;&gt;"",BTT[[#This Row],[Lfd Nr. 
(aus konsolidierter Datei)]],VLOOKUP(aktives_Teilprojekt,Teilprojekte[[Teilprojekte]:[Kürzel]],2,FALSE)&amp;ROW(BTT[[#This Row],[Lfd Nr.
(automatisch)]])-2),"")</f>
        <v/>
      </c>
      <c r="B3180" t="inlineStr">
        <is>
          <t>Berichtswesen</t>
        </is>
      </c>
      <c r="D3180" t="inlineStr">
        <is>
          <t>Ausgewählte Berichte ausführen</t>
        </is>
      </c>
      <c r="E3180">
        <f>IFERROR(IF(NOT(BTT[[#This Row],[Manuelle Änderung des Verantwortliches TP
(Auswahl - bei Bedarf)]]=""),BTT[[#This Row],[Manuelle Änderung des Verantwortliches TP
(Auswahl - bei Bedarf)]],VLOOKUP(BTT[[#This Row],[Hauptprozess
(Pflichtauswahl)]],Hauptprozesse[],3,FALSE)),"")</f>
        <v/>
      </c>
      <c r="G3180" t="inlineStr">
        <is>
          <t>OE</t>
        </is>
      </c>
      <c r="H3180" t="inlineStr">
        <is>
          <t>CO-PC</t>
        </is>
      </c>
      <c r="I3180" t="inlineStr">
        <is>
          <t>KOC2</t>
        </is>
      </c>
      <c r="J3180">
        <f>IFERROR(VLOOKUP(BTT[[#This Row],[Verwendete Transaktion (Pflichtauswahl)]],Transaktionen[[Transaktionen]:[Langtext]],2,FALSE),"")</f>
        <v/>
      </c>
      <c r="V3180">
        <f>IFERROR(VLOOKUP(BTT[[#This Row],[Verwendetes Formular
(Auswahl falls relevant)]],Formulare[[Formularbezeichnung]:[Formularname (technisch)]],2,FALSE),"")</f>
        <v/>
      </c>
      <c r="AK3180">
        <f>IF(BTT[[#This Row],[Subprozess
(optionale Auswahl)]]="","okay",IF(VLOOKUP(BTT[[#This Row],[Subprozess
(optionale Auswahl)]],BPML[[Subprozess]:[Zugeordneter Hauptprozess]],3,FALSE)=BTT[[#This Row],[Hauptprozess
(Pflichtauswahl)]],"okay","falscher Subprozess"))</f>
        <v/>
      </c>
      <c r="AL3180">
        <f>IF(aktives_Teilprojekt="Master","",IF(BTT[[#This Row],[Verantwortliches TP
(automatisch)]]=VLOOKUP(aktives_Teilprojekt,Teilprojekte[[Teilprojekte]:[Kürzel]],2,FALSE),"okay","Hauptprozess anderes TP"))</f>
        <v/>
      </c>
      <c r="AM31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0">
        <f>IFERROR(IF(BTT[[#This Row],[SAP-Modul
(Pflichtauswahl)]]&lt;&gt;VLOOKUP(BTT[[#This Row],[Verwendete Transaktion (Pflichtauswahl)]],Transaktionen[[Transaktionen]:[Modul]],3,FALSE),"Modul anders","okay"),"")</f>
        <v/>
      </c>
      <c r="AP3180">
        <f>IFERROR(IF(COUNTIFS(BTT[Verwendete Transaktion (Pflichtauswahl)],BTT[[#This Row],[Verwendete Transaktion (Pflichtauswahl)]],BTT[SAP-Modul
(Pflichtauswahl)],"&lt;&gt;"&amp;BTT[[#This Row],[SAP-Modul
(Pflichtauswahl)]])&gt;0,"Modul anders","okay"),"")</f>
        <v/>
      </c>
      <c r="AQ3180">
        <f>IFERROR(IF(COUNTIFS(BTT[Verwendete Transaktion (Pflichtauswahl)],BTT[[#This Row],[Verwendete Transaktion (Pflichtauswahl)]],BTT[Verantwortliches TP
(automatisch)],"&lt;&gt;"&amp;BTT[[#This Row],[Verantwortliches TP
(automatisch)]])&gt;0,"Transaktion mehrfach","okay"),"")</f>
        <v/>
      </c>
      <c r="AR3180">
        <f>IFERROR(IF(COUNTIFS(BTT[Verwendete Transaktion (Pflichtauswahl)],BTT[[#This Row],[Verwendete Transaktion (Pflichtauswahl)]],BTT[Verantwortliches TP
(automatisch)],"&lt;&gt;"&amp;VLOOKUP(aktives_Teilprojekt,Teilprojekte[[Teilprojekte]:[Kürzel]],2,FALSE))&gt;0,"Transaktion mehrfach","okay"),"")</f>
        <v/>
      </c>
      <c r="AS3180" t="inlineStr">
        <is>
          <t>FI3151</t>
        </is>
      </c>
    </row>
    <row r="3181">
      <c r="A3181">
        <f>IFERROR(IF(BTT[[#This Row],[Lfd Nr. 
(aus konsolidierter Datei)]]&lt;&gt;"",BTT[[#This Row],[Lfd Nr. 
(aus konsolidierter Datei)]],VLOOKUP(aktives_Teilprojekt,Teilprojekte[[Teilprojekte]:[Kürzel]],2,FALSE)&amp;ROW(BTT[[#This Row],[Lfd Nr.
(automatisch)]])-2),"")</f>
        <v/>
      </c>
      <c r="B3181" t="inlineStr">
        <is>
          <t>Berichtswesen</t>
        </is>
      </c>
      <c r="D3181" t="inlineStr">
        <is>
          <t>Kostenanalyse</t>
        </is>
      </c>
      <c r="E3181">
        <f>IFERROR(IF(NOT(BTT[[#This Row],[Manuelle Änderung des Verantwortliches TP
(Auswahl - bei Bedarf)]]=""),BTT[[#This Row],[Manuelle Änderung des Verantwortliches TP
(Auswahl - bei Bedarf)]],VLOOKUP(BTT[[#This Row],[Hauptprozess
(Pflichtauswahl)]],Hauptprozesse[],3,FALSE)),"")</f>
        <v/>
      </c>
      <c r="G3181" t="inlineStr">
        <is>
          <t>OE</t>
        </is>
      </c>
      <c r="H3181" t="inlineStr">
        <is>
          <t>CO-OM</t>
        </is>
      </c>
      <c r="I3181" t="inlineStr">
        <is>
          <t>KOC4</t>
        </is>
      </c>
      <c r="J3181">
        <f>IFERROR(VLOOKUP(BTT[[#This Row],[Verwendete Transaktion (Pflichtauswahl)]],Transaktionen[[Transaktionen]:[Langtext]],2,FALSE),"")</f>
        <v/>
      </c>
      <c r="V3181">
        <f>IFERROR(VLOOKUP(BTT[[#This Row],[Verwendetes Formular
(Auswahl falls relevant)]],Formulare[[Formularbezeichnung]:[Formularname (technisch)]],2,FALSE),"")</f>
        <v/>
      </c>
      <c r="AK3181">
        <f>IF(BTT[[#This Row],[Subprozess
(optionale Auswahl)]]="","okay",IF(VLOOKUP(BTT[[#This Row],[Subprozess
(optionale Auswahl)]],BPML[[Subprozess]:[Zugeordneter Hauptprozess]],3,FALSE)=BTT[[#This Row],[Hauptprozess
(Pflichtauswahl)]],"okay","falscher Subprozess"))</f>
        <v/>
      </c>
      <c r="AL3181">
        <f>IF(aktives_Teilprojekt="Master","",IF(BTT[[#This Row],[Verantwortliches TP
(automatisch)]]=VLOOKUP(aktives_Teilprojekt,Teilprojekte[[Teilprojekte]:[Kürzel]],2,FALSE),"okay","Hauptprozess anderes TP"))</f>
        <v/>
      </c>
      <c r="AM31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1">
        <f>IFERROR(IF(BTT[[#This Row],[SAP-Modul
(Pflichtauswahl)]]&lt;&gt;VLOOKUP(BTT[[#This Row],[Verwendete Transaktion (Pflichtauswahl)]],Transaktionen[[Transaktionen]:[Modul]],3,FALSE),"Modul anders","okay"),"")</f>
        <v/>
      </c>
      <c r="AP3181">
        <f>IFERROR(IF(COUNTIFS(BTT[Verwendete Transaktion (Pflichtauswahl)],BTT[[#This Row],[Verwendete Transaktion (Pflichtauswahl)]],BTT[SAP-Modul
(Pflichtauswahl)],"&lt;&gt;"&amp;BTT[[#This Row],[SAP-Modul
(Pflichtauswahl)]])&gt;0,"Modul anders","okay"),"")</f>
        <v/>
      </c>
      <c r="AQ3181">
        <f>IFERROR(IF(COUNTIFS(BTT[Verwendete Transaktion (Pflichtauswahl)],BTT[[#This Row],[Verwendete Transaktion (Pflichtauswahl)]],BTT[Verantwortliches TP
(automatisch)],"&lt;&gt;"&amp;BTT[[#This Row],[Verantwortliches TP
(automatisch)]])&gt;0,"Transaktion mehrfach","okay"),"")</f>
        <v/>
      </c>
      <c r="AR3181">
        <f>IFERROR(IF(COUNTIFS(BTT[Verwendete Transaktion (Pflichtauswahl)],BTT[[#This Row],[Verwendete Transaktion (Pflichtauswahl)]],BTT[Verantwortliches TP
(automatisch)],"&lt;&gt;"&amp;VLOOKUP(aktives_Teilprojekt,Teilprojekte[[Teilprojekte]:[Kürzel]],2,FALSE))&gt;0,"Transaktion mehrfach","okay"),"")</f>
        <v/>
      </c>
      <c r="AS3181" t="inlineStr">
        <is>
          <t>FI3152</t>
        </is>
      </c>
    </row>
    <row r="3182">
      <c r="A3182">
        <f>IFERROR(IF(BTT[[#This Row],[Lfd Nr. 
(aus konsolidierter Datei)]]&lt;&gt;"",BTT[[#This Row],[Lfd Nr. 
(aus konsolidierter Datei)]],VLOOKUP(aktives_Teilprojekt,Teilprojekte[[Teilprojekte]:[Kürzel]],2,FALSE)&amp;ROW(BTT[[#This Row],[Lfd Nr.
(automatisch)]])-2),"")</f>
        <v/>
      </c>
      <c r="B3182" t="inlineStr">
        <is>
          <t>Berichtswesen</t>
        </is>
      </c>
      <c r="D3182" t="inlineStr">
        <is>
          <t>Sammelanzeige Abrechnungsvorschrift</t>
        </is>
      </c>
      <c r="E3182">
        <f>IFERROR(IF(NOT(BTT[[#This Row],[Manuelle Änderung des Verantwortliches TP
(Auswahl - bei Bedarf)]]=""),BTT[[#This Row],[Manuelle Änderung des Verantwortliches TP
(Auswahl - bei Bedarf)]],VLOOKUP(BTT[[#This Row],[Hauptprozess
(Pflichtauswahl)]],Hauptprozesse[],3,FALSE)),"")</f>
        <v/>
      </c>
      <c r="G3182" t="inlineStr">
        <is>
          <t>OE</t>
        </is>
      </c>
      <c r="H3182" t="inlineStr">
        <is>
          <t>CO-OM</t>
        </is>
      </c>
      <c r="I3182" t="inlineStr">
        <is>
          <t>KOSRLIST</t>
        </is>
      </c>
      <c r="J3182">
        <f>IFERROR(VLOOKUP(BTT[[#This Row],[Verwendete Transaktion (Pflichtauswahl)]],Transaktionen[[Transaktionen]:[Langtext]],2,FALSE),"")</f>
        <v/>
      </c>
      <c r="V3182">
        <f>IFERROR(VLOOKUP(BTT[[#This Row],[Verwendetes Formular
(Auswahl falls relevant)]],Formulare[[Formularbezeichnung]:[Formularname (technisch)]],2,FALSE),"")</f>
        <v/>
      </c>
      <c r="AK3182">
        <f>IF(BTT[[#This Row],[Subprozess
(optionale Auswahl)]]="","okay",IF(VLOOKUP(BTT[[#This Row],[Subprozess
(optionale Auswahl)]],BPML[[Subprozess]:[Zugeordneter Hauptprozess]],3,FALSE)=BTT[[#This Row],[Hauptprozess
(Pflichtauswahl)]],"okay","falscher Subprozess"))</f>
        <v/>
      </c>
      <c r="AL3182">
        <f>IF(aktives_Teilprojekt="Master","",IF(BTT[[#This Row],[Verantwortliches TP
(automatisch)]]=VLOOKUP(aktives_Teilprojekt,Teilprojekte[[Teilprojekte]:[Kürzel]],2,FALSE),"okay","Hauptprozess anderes TP"))</f>
        <v/>
      </c>
      <c r="AM31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2">
        <f>IFERROR(IF(BTT[[#This Row],[SAP-Modul
(Pflichtauswahl)]]&lt;&gt;VLOOKUP(BTT[[#This Row],[Verwendete Transaktion (Pflichtauswahl)]],Transaktionen[[Transaktionen]:[Modul]],3,FALSE),"Modul anders","okay"),"")</f>
        <v/>
      </c>
      <c r="AP3182">
        <f>IFERROR(IF(COUNTIFS(BTT[Verwendete Transaktion (Pflichtauswahl)],BTT[[#This Row],[Verwendete Transaktion (Pflichtauswahl)]],BTT[SAP-Modul
(Pflichtauswahl)],"&lt;&gt;"&amp;BTT[[#This Row],[SAP-Modul
(Pflichtauswahl)]])&gt;0,"Modul anders","okay"),"")</f>
        <v/>
      </c>
      <c r="AQ3182">
        <f>IFERROR(IF(COUNTIFS(BTT[Verwendete Transaktion (Pflichtauswahl)],BTT[[#This Row],[Verwendete Transaktion (Pflichtauswahl)]],BTT[Verantwortliches TP
(automatisch)],"&lt;&gt;"&amp;BTT[[#This Row],[Verantwortliches TP
(automatisch)]])&gt;0,"Transaktion mehrfach","okay"),"")</f>
        <v/>
      </c>
      <c r="AR3182">
        <f>IFERROR(IF(COUNTIFS(BTT[Verwendete Transaktion (Pflichtauswahl)],BTT[[#This Row],[Verwendete Transaktion (Pflichtauswahl)]],BTT[Verantwortliches TP
(automatisch)],"&lt;&gt;"&amp;VLOOKUP(aktives_Teilprojekt,Teilprojekte[[Teilprojekte]:[Kürzel]],2,FALSE))&gt;0,"Transaktion mehrfach","okay"),"")</f>
        <v/>
      </c>
      <c r="AS3182" t="inlineStr">
        <is>
          <t>FI3153</t>
        </is>
      </c>
    </row>
    <row r="3183">
      <c r="A3183">
        <f>IFERROR(IF(BTT[[#This Row],[Lfd Nr. 
(aus konsolidierter Datei)]]&lt;&gt;"",BTT[[#This Row],[Lfd Nr. 
(aus konsolidierter Datei)]],VLOOKUP(aktives_Teilprojekt,Teilprojekte[[Teilprojekte]:[Kürzel]],2,FALSE)&amp;ROW(BTT[[#This Row],[Lfd Nr.
(automatisch)]])-2),"")</f>
        <v/>
      </c>
      <c r="B3183" t="inlineStr">
        <is>
          <t>Berichtswesen</t>
        </is>
      </c>
      <c r="D3183" t="inlineStr">
        <is>
          <t>Sammelanzeige AbrVor. Innenaufträge</t>
        </is>
      </c>
      <c r="E3183">
        <f>IFERROR(IF(NOT(BTT[[#This Row],[Manuelle Änderung des Verantwortliches TP
(Auswahl - bei Bedarf)]]=""),BTT[[#This Row],[Manuelle Änderung des Verantwortliches TP
(Auswahl - bei Bedarf)]],VLOOKUP(BTT[[#This Row],[Hauptprozess
(Pflichtauswahl)]],Hauptprozesse[],3,FALSE)),"")</f>
        <v/>
      </c>
      <c r="G3183" t="inlineStr">
        <is>
          <t>OE</t>
        </is>
      </c>
      <c r="H3183" t="inlineStr">
        <is>
          <t>CO-OM</t>
        </is>
      </c>
      <c r="I3183" t="inlineStr">
        <is>
          <t>KOSRLIST_OR</t>
        </is>
      </c>
      <c r="J3183">
        <f>IFERROR(VLOOKUP(BTT[[#This Row],[Verwendete Transaktion (Pflichtauswahl)]],Transaktionen[[Transaktionen]:[Langtext]],2,FALSE),"")</f>
        <v/>
      </c>
      <c r="V3183">
        <f>IFERROR(VLOOKUP(BTT[[#This Row],[Verwendetes Formular
(Auswahl falls relevant)]],Formulare[[Formularbezeichnung]:[Formularname (technisch)]],2,FALSE),"")</f>
        <v/>
      </c>
      <c r="AK3183">
        <f>IF(BTT[[#This Row],[Subprozess
(optionale Auswahl)]]="","okay",IF(VLOOKUP(BTT[[#This Row],[Subprozess
(optionale Auswahl)]],BPML[[Subprozess]:[Zugeordneter Hauptprozess]],3,FALSE)=BTT[[#This Row],[Hauptprozess
(Pflichtauswahl)]],"okay","falscher Subprozess"))</f>
        <v/>
      </c>
      <c r="AL3183">
        <f>IF(aktives_Teilprojekt="Master","",IF(BTT[[#This Row],[Verantwortliches TP
(automatisch)]]=VLOOKUP(aktives_Teilprojekt,Teilprojekte[[Teilprojekte]:[Kürzel]],2,FALSE),"okay","Hauptprozess anderes TP"))</f>
        <v/>
      </c>
      <c r="AM31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3">
        <f>IFERROR(IF(BTT[[#This Row],[SAP-Modul
(Pflichtauswahl)]]&lt;&gt;VLOOKUP(BTT[[#This Row],[Verwendete Transaktion (Pflichtauswahl)]],Transaktionen[[Transaktionen]:[Modul]],3,FALSE),"Modul anders","okay"),"")</f>
        <v/>
      </c>
      <c r="AP3183">
        <f>IFERROR(IF(COUNTIFS(BTT[Verwendete Transaktion (Pflichtauswahl)],BTT[[#This Row],[Verwendete Transaktion (Pflichtauswahl)]],BTT[SAP-Modul
(Pflichtauswahl)],"&lt;&gt;"&amp;BTT[[#This Row],[SAP-Modul
(Pflichtauswahl)]])&gt;0,"Modul anders","okay"),"")</f>
        <v/>
      </c>
      <c r="AQ3183">
        <f>IFERROR(IF(COUNTIFS(BTT[Verwendete Transaktion (Pflichtauswahl)],BTT[[#This Row],[Verwendete Transaktion (Pflichtauswahl)]],BTT[Verantwortliches TP
(automatisch)],"&lt;&gt;"&amp;BTT[[#This Row],[Verantwortliches TP
(automatisch)]])&gt;0,"Transaktion mehrfach","okay"),"")</f>
        <v/>
      </c>
      <c r="AR3183">
        <f>IFERROR(IF(COUNTIFS(BTT[Verwendete Transaktion (Pflichtauswahl)],BTT[[#This Row],[Verwendete Transaktion (Pflichtauswahl)]],BTT[Verantwortliches TP
(automatisch)],"&lt;&gt;"&amp;VLOOKUP(aktives_Teilprojekt,Teilprojekte[[Teilprojekte]:[Kürzel]],2,FALSE))&gt;0,"Transaktion mehrfach","okay"),"")</f>
        <v/>
      </c>
      <c r="AS3183" t="inlineStr">
        <is>
          <t>FI3154</t>
        </is>
      </c>
    </row>
    <row r="3184">
      <c r="A3184">
        <f>IFERROR(IF(BTT[[#This Row],[Lfd Nr. 
(aus konsolidierter Datei)]]&lt;&gt;"",BTT[[#This Row],[Lfd Nr. 
(aus konsolidierter Datei)]],VLOOKUP(aktives_Teilprojekt,Teilprojekte[[Teilprojekte]:[Kürzel]],2,FALSE)&amp;ROW(BTT[[#This Row],[Lfd Nr.
(automatisch)]])-2),"")</f>
        <v/>
      </c>
      <c r="B3184" t="inlineStr">
        <is>
          <t>Berichtswesen</t>
        </is>
      </c>
      <c r="D3184" t="inlineStr">
        <is>
          <t>Auftragsarten anzeigen</t>
        </is>
      </c>
      <c r="E3184">
        <f>IFERROR(IF(NOT(BTT[[#This Row],[Manuelle Änderung des Verantwortliches TP
(Auswahl - bei Bedarf)]]=""),BTT[[#This Row],[Manuelle Änderung des Verantwortliches TP
(Auswahl - bei Bedarf)]],VLOOKUP(BTT[[#This Row],[Hauptprozess
(Pflichtauswahl)]],Hauptprozesse[],3,FALSE)),"")</f>
        <v/>
      </c>
      <c r="G3184" t="inlineStr">
        <is>
          <t>OE</t>
        </is>
      </c>
      <c r="H3184" t="inlineStr">
        <is>
          <t>CO-OM</t>
        </is>
      </c>
      <c r="I3184" t="inlineStr">
        <is>
          <t>KOT3</t>
        </is>
      </c>
      <c r="J3184">
        <f>IFERROR(VLOOKUP(BTT[[#This Row],[Verwendete Transaktion (Pflichtauswahl)]],Transaktionen[[Transaktionen]:[Langtext]],2,FALSE),"")</f>
        <v/>
      </c>
      <c r="V3184">
        <f>IFERROR(VLOOKUP(BTT[[#This Row],[Verwendetes Formular
(Auswahl falls relevant)]],Formulare[[Formularbezeichnung]:[Formularname (technisch)]],2,FALSE),"")</f>
        <v/>
      </c>
      <c r="AK3184">
        <f>IF(BTT[[#This Row],[Subprozess
(optionale Auswahl)]]="","okay",IF(VLOOKUP(BTT[[#This Row],[Subprozess
(optionale Auswahl)]],BPML[[Subprozess]:[Zugeordneter Hauptprozess]],3,FALSE)=BTT[[#This Row],[Hauptprozess
(Pflichtauswahl)]],"okay","falscher Subprozess"))</f>
        <v/>
      </c>
      <c r="AL3184">
        <f>IF(aktives_Teilprojekt="Master","",IF(BTT[[#This Row],[Verantwortliches TP
(automatisch)]]=VLOOKUP(aktives_Teilprojekt,Teilprojekte[[Teilprojekte]:[Kürzel]],2,FALSE),"okay","Hauptprozess anderes TP"))</f>
        <v/>
      </c>
      <c r="AM31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4">
        <f>IFERROR(IF(BTT[[#This Row],[SAP-Modul
(Pflichtauswahl)]]&lt;&gt;VLOOKUP(BTT[[#This Row],[Verwendete Transaktion (Pflichtauswahl)]],Transaktionen[[Transaktionen]:[Modul]],3,FALSE),"Modul anders","okay"),"")</f>
        <v/>
      </c>
      <c r="AP3184">
        <f>IFERROR(IF(COUNTIFS(BTT[Verwendete Transaktion (Pflichtauswahl)],BTT[[#This Row],[Verwendete Transaktion (Pflichtauswahl)]],BTT[SAP-Modul
(Pflichtauswahl)],"&lt;&gt;"&amp;BTT[[#This Row],[SAP-Modul
(Pflichtauswahl)]])&gt;0,"Modul anders","okay"),"")</f>
        <v/>
      </c>
      <c r="AQ3184">
        <f>IFERROR(IF(COUNTIFS(BTT[Verwendete Transaktion (Pflichtauswahl)],BTT[[#This Row],[Verwendete Transaktion (Pflichtauswahl)]],BTT[Verantwortliches TP
(automatisch)],"&lt;&gt;"&amp;BTT[[#This Row],[Verantwortliches TP
(automatisch)]])&gt;0,"Transaktion mehrfach","okay"),"")</f>
        <v/>
      </c>
      <c r="AR3184">
        <f>IFERROR(IF(COUNTIFS(BTT[Verwendete Transaktion (Pflichtauswahl)],BTT[[#This Row],[Verwendete Transaktion (Pflichtauswahl)]],BTT[Verantwortliches TP
(automatisch)],"&lt;&gt;"&amp;VLOOKUP(aktives_Teilprojekt,Teilprojekte[[Teilprojekte]:[Kürzel]],2,FALSE))&gt;0,"Transaktion mehrfach","okay"),"")</f>
        <v/>
      </c>
      <c r="AS3184" t="inlineStr">
        <is>
          <t>FI3155</t>
        </is>
      </c>
    </row>
    <row r="3185">
      <c r="A3185">
        <f>IFERROR(IF(BTT[[#This Row],[Lfd Nr. 
(aus konsolidierter Datei)]]&lt;&gt;"",BTT[[#This Row],[Lfd Nr. 
(aus konsolidierter Datei)]],VLOOKUP(aktives_Teilprojekt,Teilprojekte[[Teilprojekte]:[Kürzel]],2,FALSE)&amp;ROW(BTT[[#This Row],[Lfd Nr.
(automatisch)]])-2),"")</f>
        <v/>
      </c>
      <c r="B3185" t="inlineStr">
        <is>
          <t>Berichtswesen</t>
        </is>
      </c>
      <c r="D3185" t="inlineStr">
        <is>
          <t>Auftragsarten für Innenaufträge</t>
        </is>
      </c>
      <c r="E3185">
        <f>IFERROR(IF(NOT(BTT[[#This Row],[Manuelle Änderung des Verantwortliches TP
(Auswahl - bei Bedarf)]]=""),BTT[[#This Row],[Manuelle Änderung des Verantwortliches TP
(Auswahl - bei Bedarf)]],VLOOKUP(BTT[[#This Row],[Hauptprozess
(Pflichtauswahl)]],Hauptprozesse[],3,FALSE)),"")</f>
        <v/>
      </c>
      <c r="G3185" t="inlineStr">
        <is>
          <t>OE</t>
        </is>
      </c>
      <c r="H3185" t="inlineStr">
        <is>
          <t>CO-OM</t>
        </is>
      </c>
      <c r="I3185" t="inlineStr">
        <is>
          <t>KOT3_OPA</t>
        </is>
      </c>
      <c r="J3185">
        <f>IFERROR(VLOOKUP(BTT[[#This Row],[Verwendete Transaktion (Pflichtauswahl)]],Transaktionen[[Transaktionen]:[Langtext]],2,FALSE),"")</f>
        <v/>
      </c>
      <c r="V3185">
        <f>IFERROR(VLOOKUP(BTT[[#This Row],[Verwendetes Formular
(Auswahl falls relevant)]],Formulare[[Formularbezeichnung]:[Formularname (technisch)]],2,FALSE),"")</f>
        <v/>
      </c>
      <c r="AK3185">
        <f>IF(BTT[[#This Row],[Subprozess
(optionale Auswahl)]]="","okay",IF(VLOOKUP(BTT[[#This Row],[Subprozess
(optionale Auswahl)]],BPML[[Subprozess]:[Zugeordneter Hauptprozess]],3,FALSE)=BTT[[#This Row],[Hauptprozess
(Pflichtauswahl)]],"okay","falscher Subprozess"))</f>
        <v/>
      </c>
      <c r="AL3185">
        <f>IF(aktives_Teilprojekt="Master","",IF(BTT[[#This Row],[Verantwortliches TP
(automatisch)]]=VLOOKUP(aktives_Teilprojekt,Teilprojekte[[Teilprojekte]:[Kürzel]],2,FALSE),"okay","Hauptprozess anderes TP"))</f>
        <v/>
      </c>
      <c r="AM31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5">
        <f>IFERROR(IF(BTT[[#This Row],[SAP-Modul
(Pflichtauswahl)]]&lt;&gt;VLOOKUP(BTT[[#This Row],[Verwendete Transaktion (Pflichtauswahl)]],Transaktionen[[Transaktionen]:[Modul]],3,FALSE),"Modul anders","okay"),"")</f>
        <v/>
      </c>
      <c r="AP3185">
        <f>IFERROR(IF(COUNTIFS(BTT[Verwendete Transaktion (Pflichtauswahl)],BTT[[#This Row],[Verwendete Transaktion (Pflichtauswahl)]],BTT[SAP-Modul
(Pflichtauswahl)],"&lt;&gt;"&amp;BTT[[#This Row],[SAP-Modul
(Pflichtauswahl)]])&gt;0,"Modul anders","okay"),"")</f>
        <v/>
      </c>
      <c r="AQ3185">
        <f>IFERROR(IF(COUNTIFS(BTT[Verwendete Transaktion (Pflichtauswahl)],BTT[[#This Row],[Verwendete Transaktion (Pflichtauswahl)]],BTT[Verantwortliches TP
(automatisch)],"&lt;&gt;"&amp;BTT[[#This Row],[Verantwortliches TP
(automatisch)]])&gt;0,"Transaktion mehrfach","okay"),"")</f>
        <v/>
      </c>
      <c r="AR3185">
        <f>IFERROR(IF(COUNTIFS(BTT[Verwendete Transaktion (Pflichtauswahl)],BTT[[#This Row],[Verwendete Transaktion (Pflichtauswahl)]],BTT[Verantwortliches TP
(automatisch)],"&lt;&gt;"&amp;VLOOKUP(aktives_Teilprojekt,Teilprojekte[[Teilprojekte]:[Kürzel]],2,FALSE))&gt;0,"Transaktion mehrfach","okay"),"")</f>
        <v/>
      </c>
      <c r="AS3185" t="inlineStr">
        <is>
          <t>FI3156</t>
        </is>
      </c>
    </row>
    <row r="3186">
      <c r="A3186">
        <f>IFERROR(IF(BTT[[#This Row],[Lfd Nr. 
(aus konsolidierter Datei)]]&lt;&gt;"",BTT[[#This Row],[Lfd Nr. 
(aus konsolidierter Datei)]],VLOOKUP(aktives_Teilprojekt,Teilprojekte[[Teilprojekte]:[Kürzel]],2,FALSE)&amp;ROW(BTT[[#This Row],[Lfd Nr.
(automatisch)]])-2),"")</f>
        <v/>
      </c>
      <c r="B3186" t="inlineStr">
        <is>
          <t>Berichtswesen</t>
        </is>
      </c>
      <c r="D3186" t="inlineStr">
        <is>
          <t>Planung Kostenart./Lst.aufn.anzeigen</t>
        </is>
      </c>
      <c r="E3186">
        <f>IFERROR(IF(NOT(BTT[[#This Row],[Manuelle Änderung des Verantwortliches TP
(Auswahl - bei Bedarf)]]=""),BTT[[#This Row],[Manuelle Änderung des Verantwortliches TP
(Auswahl - bei Bedarf)]],VLOOKUP(BTT[[#This Row],[Hauptprozess
(Pflichtauswahl)]],Hauptprozesse[],3,FALSE)),"")</f>
        <v/>
      </c>
      <c r="G3186" t="inlineStr">
        <is>
          <t>OE</t>
        </is>
      </c>
      <c r="H3186" t="inlineStr">
        <is>
          <t>CO-OM</t>
        </is>
      </c>
      <c r="I3186" t="inlineStr">
        <is>
          <t>KP07</t>
        </is>
      </c>
      <c r="J3186">
        <f>IFERROR(VLOOKUP(BTT[[#This Row],[Verwendete Transaktion (Pflichtauswahl)]],Transaktionen[[Transaktionen]:[Langtext]],2,FALSE),"")</f>
        <v/>
      </c>
      <c r="V3186">
        <f>IFERROR(VLOOKUP(BTT[[#This Row],[Verwendetes Formular
(Auswahl falls relevant)]],Formulare[[Formularbezeichnung]:[Formularname (technisch)]],2,FALSE),"")</f>
        <v/>
      </c>
      <c r="AK3186">
        <f>IF(BTT[[#This Row],[Subprozess
(optionale Auswahl)]]="","okay",IF(VLOOKUP(BTT[[#This Row],[Subprozess
(optionale Auswahl)]],BPML[[Subprozess]:[Zugeordneter Hauptprozess]],3,FALSE)=BTT[[#This Row],[Hauptprozess
(Pflichtauswahl)]],"okay","falscher Subprozess"))</f>
        <v/>
      </c>
      <c r="AL3186">
        <f>IF(aktives_Teilprojekt="Master","",IF(BTT[[#This Row],[Verantwortliches TP
(automatisch)]]=VLOOKUP(aktives_Teilprojekt,Teilprojekte[[Teilprojekte]:[Kürzel]],2,FALSE),"okay","Hauptprozess anderes TP"))</f>
        <v/>
      </c>
      <c r="AM31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6">
        <f>IFERROR(IF(BTT[[#This Row],[SAP-Modul
(Pflichtauswahl)]]&lt;&gt;VLOOKUP(BTT[[#This Row],[Verwendete Transaktion (Pflichtauswahl)]],Transaktionen[[Transaktionen]:[Modul]],3,FALSE),"Modul anders","okay"),"")</f>
        <v/>
      </c>
      <c r="AP3186">
        <f>IFERROR(IF(COUNTIFS(BTT[Verwendete Transaktion (Pflichtauswahl)],BTT[[#This Row],[Verwendete Transaktion (Pflichtauswahl)]],BTT[SAP-Modul
(Pflichtauswahl)],"&lt;&gt;"&amp;BTT[[#This Row],[SAP-Modul
(Pflichtauswahl)]])&gt;0,"Modul anders","okay"),"")</f>
        <v/>
      </c>
      <c r="AQ3186">
        <f>IFERROR(IF(COUNTIFS(BTT[Verwendete Transaktion (Pflichtauswahl)],BTT[[#This Row],[Verwendete Transaktion (Pflichtauswahl)]],BTT[Verantwortliches TP
(automatisch)],"&lt;&gt;"&amp;BTT[[#This Row],[Verantwortliches TP
(automatisch)]])&gt;0,"Transaktion mehrfach","okay"),"")</f>
        <v/>
      </c>
      <c r="AR3186">
        <f>IFERROR(IF(COUNTIFS(BTT[Verwendete Transaktion (Pflichtauswahl)],BTT[[#This Row],[Verwendete Transaktion (Pflichtauswahl)]],BTT[Verantwortliches TP
(automatisch)],"&lt;&gt;"&amp;VLOOKUP(aktives_Teilprojekt,Teilprojekte[[Teilprojekte]:[Kürzel]],2,FALSE))&gt;0,"Transaktion mehrfach","okay"),"")</f>
        <v/>
      </c>
      <c r="AS3186" t="inlineStr">
        <is>
          <t>FI3157</t>
        </is>
      </c>
    </row>
    <row r="3187">
      <c r="A3187">
        <f>IFERROR(IF(BTT[[#This Row],[Lfd Nr. 
(aus konsolidierter Datei)]]&lt;&gt;"",BTT[[#This Row],[Lfd Nr. 
(aus konsolidierter Datei)]],VLOOKUP(aktives_Teilprojekt,Teilprojekte[[Teilprojekte]:[Kürzel]],2,FALSE)&amp;ROW(BTT[[#This Row],[Lfd Nr.
(automatisch)]])-2),"")</f>
        <v/>
      </c>
      <c r="B3187" t="inlineStr">
        <is>
          <t>Berichtswesen</t>
        </is>
      </c>
      <c r="D3187" t="inlineStr">
        <is>
          <t>Primärkosten Plandaten anzeigen</t>
        </is>
      </c>
      <c r="E3187">
        <f>IFERROR(IF(NOT(BTT[[#This Row],[Manuelle Änderung des Verantwortliches TP
(Auswahl - bei Bedarf)]]=""),BTT[[#This Row],[Manuelle Änderung des Verantwortliches TP
(Auswahl - bei Bedarf)]],VLOOKUP(BTT[[#This Row],[Hauptprozess
(Pflichtauswahl)]],Hauptprozesse[],3,FALSE)),"")</f>
        <v/>
      </c>
      <c r="G3187" t="inlineStr">
        <is>
          <t>OE</t>
        </is>
      </c>
      <c r="H3187" t="inlineStr">
        <is>
          <t>CO-OM</t>
        </is>
      </c>
      <c r="I3187" t="inlineStr">
        <is>
          <t>KP17</t>
        </is>
      </c>
      <c r="J3187">
        <f>IFERROR(VLOOKUP(BTT[[#This Row],[Verwendete Transaktion (Pflichtauswahl)]],Transaktionen[[Transaktionen]:[Langtext]],2,FALSE),"")</f>
        <v/>
      </c>
      <c r="V3187">
        <f>IFERROR(VLOOKUP(BTT[[#This Row],[Verwendetes Formular
(Auswahl falls relevant)]],Formulare[[Formularbezeichnung]:[Formularname (technisch)]],2,FALSE),"")</f>
        <v/>
      </c>
      <c r="AK3187">
        <f>IF(BTT[[#This Row],[Subprozess
(optionale Auswahl)]]="","okay",IF(VLOOKUP(BTT[[#This Row],[Subprozess
(optionale Auswahl)]],BPML[[Subprozess]:[Zugeordneter Hauptprozess]],3,FALSE)=BTT[[#This Row],[Hauptprozess
(Pflichtauswahl)]],"okay","falscher Subprozess"))</f>
        <v/>
      </c>
      <c r="AL3187">
        <f>IF(aktives_Teilprojekt="Master","",IF(BTT[[#This Row],[Verantwortliches TP
(automatisch)]]=VLOOKUP(aktives_Teilprojekt,Teilprojekte[[Teilprojekte]:[Kürzel]],2,FALSE),"okay","Hauptprozess anderes TP"))</f>
        <v/>
      </c>
      <c r="AM31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7">
        <f>IFERROR(IF(BTT[[#This Row],[SAP-Modul
(Pflichtauswahl)]]&lt;&gt;VLOOKUP(BTT[[#This Row],[Verwendete Transaktion (Pflichtauswahl)]],Transaktionen[[Transaktionen]:[Modul]],3,FALSE),"Modul anders","okay"),"")</f>
        <v/>
      </c>
      <c r="AP3187">
        <f>IFERROR(IF(COUNTIFS(BTT[Verwendete Transaktion (Pflichtauswahl)],BTT[[#This Row],[Verwendete Transaktion (Pflichtauswahl)]],BTT[SAP-Modul
(Pflichtauswahl)],"&lt;&gt;"&amp;BTT[[#This Row],[SAP-Modul
(Pflichtauswahl)]])&gt;0,"Modul anders","okay"),"")</f>
        <v/>
      </c>
      <c r="AQ3187">
        <f>IFERROR(IF(COUNTIFS(BTT[Verwendete Transaktion (Pflichtauswahl)],BTT[[#This Row],[Verwendete Transaktion (Pflichtauswahl)]],BTT[Verantwortliches TP
(automatisch)],"&lt;&gt;"&amp;BTT[[#This Row],[Verantwortliches TP
(automatisch)]])&gt;0,"Transaktion mehrfach","okay"),"")</f>
        <v/>
      </c>
      <c r="AR3187">
        <f>IFERROR(IF(COUNTIFS(BTT[Verwendete Transaktion (Pflichtauswahl)],BTT[[#This Row],[Verwendete Transaktion (Pflichtauswahl)]],BTT[Verantwortliches TP
(automatisch)],"&lt;&gt;"&amp;VLOOKUP(aktives_Teilprojekt,Teilprojekte[[Teilprojekte]:[Kürzel]],2,FALSE))&gt;0,"Transaktion mehrfach","okay"),"")</f>
        <v/>
      </c>
      <c r="AS3187" t="inlineStr">
        <is>
          <t>FI3158</t>
        </is>
      </c>
    </row>
    <row r="3188">
      <c r="A3188">
        <f>IFERROR(IF(BTT[[#This Row],[Lfd Nr. 
(aus konsolidierter Datei)]]&lt;&gt;"",BTT[[#This Row],[Lfd Nr. 
(aus konsolidierter Datei)]],VLOOKUP(aktives_Teilprojekt,Teilprojekte[[Teilprojekte]:[Kürzel]],2,FALSE)&amp;ROW(BTT[[#This Row],[Lfd Nr.
(automatisch)]])-2),"")</f>
        <v/>
      </c>
      <c r="B3188" t="inlineStr">
        <is>
          <t>Berichtswesen</t>
        </is>
      </c>
      <c r="D3188" t="inlineStr">
        <is>
          <t>Leistungsarten Plandaten anzeigen</t>
        </is>
      </c>
      <c r="E3188">
        <f>IFERROR(IF(NOT(BTT[[#This Row],[Manuelle Änderung des Verantwortliches TP
(Auswahl - bei Bedarf)]]=""),BTT[[#This Row],[Manuelle Änderung des Verantwortliches TP
(Auswahl - bei Bedarf)]],VLOOKUP(BTT[[#This Row],[Hauptprozess
(Pflichtauswahl)]],Hauptprozesse[],3,FALSE)),"")</f>
        <v/>
      </c>
      <c r="G3188" t="inlineStr">
        <is>
          <t>OE</t>
        </is>
      </c>
      <c r="H3188" t="inlineStr">
        <is>
          <t>CO-OM</t>
        </is>
      </c>
      <c r="I3188" t="inlineStr">
        <is>
          <t>KP27</t>
        </is>
      </c>
      <c r="J3188">
        <f>IFERROR(VLOOKUP(BTT[[#This Row],[Verwendete Transaktion (Pflichtauswahl)]],Transaktionen[[Transaktionen]:[Langtext]],2,FALSE),"")</f>
        <v/>
      </c>
      <c r="V3188">
        <f>IFERROR(VLOOKUP(BTT[[#This Row],[Verwendetes Formular
(Auswahl falls relevant)]],Formulare[[Formularbezeichnung]:[Formularname (technisch)]],2,FALSE),"")</f>
        <v/>
      </c>
      <c r="AK3188">
        <f>IF(BTT[[#This Row],[Subprozess
(optionale Auswahl)]]="","okay",IF(VLOOKUP(BTT[[#This Row],[Subprozess
(optionale Auswahl)]],BPML[[Subprozess]:[Zugeordneter Hauptprozess]],3,FALSE)=BTT[[#This Row],[Hauptprozess
(Pflichtauswahl)]],"okay","falscher Subprozess"))</f>
        <v/>
      </c>
      <c r="AL3188">
        <f>IF(aktives_Teilprojekt="Master","",IF(BTT[[#This Row],[Verantwortliches TP
(automatisch)]]=VLOOKUP(aktives_Teilprojekt,Teilprojekte[[Teilprojekte]:[Kürzel]],2,FALSE),"okay","Hauptprozess anderes TP"))</f>
        <v/>
      </c>
      <c r="AM31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8">
        <f>IFERROR(IF(BTT[[#This Row],[SAP-Modul
(Pflichtauswahl)]]&lt;&gt;VLOOKUP(BTT[[#This Row],[Verwendete Transaktion (Pflichtauswahl)]],Transaktionen[[Transaktionen]:[Modul]],3,FALSE),"Modul anders","okay"),"")</f>
        <v/>
      </c>
      <c r="AP3188">
        <f>IFERROR(IF(COUNTIFS(BTT[Verwendete Transaktion (Pflichtauswahl)],BTT[[#This Row],[Verwendete Transaktion (Pflichtauswahl)]],BTT[SAP-Modul
(Pflichtauswahl)],"&lt;&gt;"&amp;BTT[[#This Row],[SAP-Modul
(Pflichtauswahl)]])&gt;0,"Modul anders","okay"),"")</f>
        <v/>
      </c>
      <c r="AQ3188">
        <f>IFERROR(IF(COUNTIFS(BTT[Verwendete Transaktion (Pflichtauswahl)],BTT[[#This Row],[Verwendete Transaktion (Pflichtauswahl)]],BTT[Verantwortliches TP
(automatisch)],"&lt;&gt;"&amp;BTT[[#This Row],[Verantwortliches TP
(automatisch)]])&gt;0,"Transaktion mehrfach","okay"),"")</f>
        <v/>
      </c>
      <c r="AR3188">
        <f>IFERROR(IF(COUNTIFS(BTT[Verwendete Transaktion (Pflichtauswahl)],BTT[[#This Row],[Verwendete Transaktion (Pflichtauswahl)]],BTT[Verantwortliches TP
(automatisch)],"&lt;&gt;"&amp;VLOOKUP(aktives_Teilprojekt,Teilprojekte[[Teilprojekte]:[Kürzel]],2,FALSE))&gt;0,"Transaktion mehrfach","okay"),"")</f>
        <v/>
      </c>
      <c r="AS3188" t="inlineStr">
        <is>
          <t>FI3159</t>
        </is>
      </c>
    </row>
    <row r="3189">
      <c r="A3189">
        <f>IFERROR(IF(BTT[[#This Row],[Lfd Nr. 
(aus konsolidierter Datei)]]&lt;&gt;"",BTT[[#This Row],[Lfd Nr. 
(aus konsolidierter Datei)]],VLOOKUP(aktives_Teilprojekt,Teilprojekte[[Teilprojekte]:[Kürzel]],2,FALSE)&amp;ROW(BTT[[#This Row],[Lfd Nr.
(automatisch)]])-2),"")</f>
        <v/>
      </c>
      <c r="B3189" t="inlineStr">
        <is>
          <t>Berichtswesen</t>
        </is>
      </c>
      <c r="D3189" t="inlineStr">
        <is>
          <t>Kennzahl anzeigen</t>
        </is>
      </c>
      <c r="E3189">
        <f>IFERROR(IF(NOT(BTT[[#This Row],[Manuelle Änderung des Verantwortliches TP
(Auswahl - bei Bedarf)]]=""),BTT[[#This Row],[Manuelle Änderung des Verantwortliches TP
(Auswahl - bei Bedarf)]],VLOOKUP(BTT[[#This Row],[Hauptprozess
(Pflichtauswahl)]],Hauptprozesse[],3,FALSE)),"")</f>
        <v/>
      </c>
      <c r="G3189" t="inlineStr">
        <is>
          <t>OE</t>
        </is>
      </c>
      <c r="H3189" t="inlineStr">
        <is>
          <t>CO-OM</t>
        </is>
      </c>
      <c r="I3189" t="inlineStr">
        <is>
          <t>KP47</t>
        </is>
      </c>
      <c r="J3189">
        <f>IFERROR(VLOOKUP(BTT[[#This Row],[Verwendete Transaktion (Pflichtauswahl)]],Transaktionen[[Transaktionen]:[Langtext]],2,FALSE),"")</f>
        <v/>
      </c>
      <c r="V3189">
        <f>IFERROR(VLOOKUP(BTT[[#This Row],[Verwendetes Formular
(Auswahl falls relevant)]],Formulare[[Formularbezeichnung]:[Formularname (technisch)]],2,FALSE),"")</f>
        <v/>
      </c>
      <c r="AK3189">
        <f>IF(BTT[[#This Row],[Subprozess
(optionale Auswahl)]]="","okay",IF(VLOOKUP(BTT[[#This Row],[Subprozess
(optionale Auswahl)]],BPML[[Subprozess]:[Zugeordneter Hauptprozess]],3,FALSE)=BTT[[#This Row],[Hauptprozess
(Pflichtauswahl)]],"okay","falscher Subprozess"))</f>
        <v/>
      </c>
      <c r="AL3189">
        <f>IF(aktives_Teilprojekt="Master","",IF(BTT[[#This Row],[Verantwortliches TP
(automatisch)]]=VLOOKUP(aktives_Teilprojekt,Teilprojekte[[Teilprojekte]:[Kürzel]],2,FALSE),"okay","Hauptprozess anderes TP"))</f>
        <v/>
      </c>
      <c r="AM31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89">
        <f>IFERROR(IF(BTT[[#This Row],[SAP-Modul
(Pflichtauswahl)]]&lt;&gt;VLOOKUP(BTT[[#This Row],[Verwendete Transaktion (Pflichtauswahl)]],Transaktionen[[Transaktionen]:[Modul]],3,FALSE),"Modul anders","okay"),"")</f>
        <v/>
      </c>
      <c r="AP3189">
        <f>IFERROR(IF(COUNTIFS(BTT[Verwendete Transaktion (Pflichtauswahl)],BTT[[#This Row],[Verwendete Transaktion (Pflichtauswahl)]],BTT[SAP-Modul
(Pflichtauswahl)],"&lt;&gt;"&amp;BTT[[#This Row],[SAP-Modul
(Pflichtauswahl)]])&gt;0,"Modul anders","okay"),"")</f>
        <v/>
      </c>
      <c r="AQ3189">
        <f>IFERROR(IF(COUNTIFS(BTT[Verwendete Transaktion (Pflichtauswahl)],BTT[[#This Row],[Verwendete Transaktion (Pflichtauswahl)]],BTT[Verantwortliches TP
(automatisch)],"&lt;&gt;"&amp;BTT[[#This Row],[Verantwortliches TP
(automatisch)]])&gt;0,"Transaktion mehrfach","okay"),"")</f>
        <v/>
      </c>
      <c r="AR3189">
        <f>IFERROR(IF(COUNTIFS(BTT[Verwendete Transaktion (Pflichtauswahl)],BTT[[#This Row],[Verwendete Transaktion (Pflichtauswahl)]],BTT[Verantwortliches TP
(automatisch)],"&lt;&gt;"&amp;VLOOKUP(aktives_Teilprojekt,Teilprojekte[[Teilprojekte]:[Kürzel]],2,FALSE))&gt;0,"Transaktion mehrfach","okay"),"")</f>
        <v/>
      </c>
      <c r="AS3189" t="inlineStr">
        <is>
          <t>FI3160</t>
        </is>
      </c>
    </row>
    <row r="3190">
      <c r="A3190">
        <f>IFERROR(IF(BTT[[#This Row],[Lfd Nr. 
(aus konsolidierter Datei)]]&lt;&gt;"",BTT[[#This Row],[Lfd Nr. 
(aus konsolidierter Datei)]],VLOOKUP(aktives_Teilprojekt,Teilprojekte[[Teilprojekte]:[Kürzel]],2,FALSE)&amp;ROW(BTT[[#This Row],[Lfd Nr.
(automatisch)]])-2),"")</f>
        <v/>
      </c>
      <c r="B3190" t="inlineStr">
        <is>
          <t>Berichtswesen</t>
        </is>
      </c>
      <c r="D3190" t="inlineStr">
        <is>
          <t>Kostenstellenetat anzeigen</t>
        </is>
      </c>
      <c r="E3190">
        <f>IFERROR(IF(NOT(BTT[[#This Row],[Manuelle Änderung des Verantwortliches TP
(Auswahl - bei Bedarf)]]=""),BTT[[#This Row],[Manuelle Änderung des Verantwortliches TP
(Auswahl - bei Bedarf)]],VLOOKUP(BTT[[#This Row],[Hauptprozess
(Pflichtauswahl)]],Hauptprozesse[],3,FALSE)),"")</f>
        <v/>
      </c>
      <c r="G3190" t="inlineStr">
        <is>
          <t>OE</t>
        </is>
      </c>
      <c r="H3190" t="inlineStr">
        <is>
          <t>CO-OM</t>
        </is>
      </c>
      <c r="I3190" t="inlineStr">
        <is>
          <t>KPZ3</t>
        </is>
      </c>
      <c r="J3190">
        <f>IFERROR(VLOOKUP(BTT[[#This Row],[Verwendete Transaktion (Pflichtauswahl)]],Transaktionen[[Transaktionen]:[Langtext]],2,FALSE),"")</f>
        <v/>
      </c>
      <c r="V3190">
        <f>IFERROR(VLOOKUP(BTT[[#This Row],[Verwendetes Formular
(Auswahl falls relevant)]],Formulare[[Formularbezeichnung]:[Formularname (technisch)]],2,FALSE),"")</f>
        <v/>
      </c>
      <c r="AK3190">
        <f>IF(BTT[[#This Row],[Subprozess
(optionale Auswahl)]]="","okay",IF(VLOOKUP(BTT[[#This Row],[Subprozess
(optionale Auswahl)]],BPML[[Subprozess]:[Zugeordneter Hauptprozess]],3,FALSE)=BTT[[#This Row],[Hauptprozess
(Pflichtauswahl)]],"okay","falscher Subprozess"))</f>
        <v/>
      </c>
      <c r="AL3190">
        <f>IF(aktives_Teilprojekt="Master","",IF(BTT[[#This Row],[Verantwortliches TP
(automatisch)]]=VLOOKUP(aktives_Teilprojekt,Teilprojekte[[Teilprojekte]:[Kürzel]],2,FALSE),"okay","Hauptprozess anderes TP"))</f>
        <v/>
      </c>
      <c r="AM31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0">
        <f>IFERROR(IF(BTT[[#This Row],[SAP-Modul
(Pflichtauswahl)]]&lt;&gt;VLOOKUP(BTT[[#This Row],[Verwendete Transaktion (Pflichtauswahl)]],Transaktionen[[Transaktionen]:[Modul]],3,FALSE),"Modul anders","okay"),"")</f>
        <v/>
      </c>
      <c r="AP3190">
        <f>IFERROR(IF(COUNTIFS(BTT[Verwendete Transaktion (Pflichtauswahl)],BTT[[#This Row],[Verwendete Transaktion (Pflichtauswahl)]],BTT[SAP-Modul
(Pflichtauswahl)],"&lt;&gt;"&amp;BTT[[#This Row],[SAP-Modul
(Pflichtauswahl)]])&gt;0,"Modul anders","okay"),"")</f>
        <v/>
      </c>
      <c r="AQ3190">
        <f>IFERROR(IF(COUNTIFS(BTT[Verwendete Transaktion (Pflichtauswahl)],BTT[[#This Row],[Verwendete Transaktion (Pflichtauswahl)]],BTT[Verantwortliches TP
(automatisch)],"&lt;&gt;"&amp;BTT[[#This Row],[Verantwortliches TP
(automatisch)]])&gt;0,"Transaktion mehrfach","okay"),"")</f>
        <v/>
      </c>
      <c r="AR3190">
        <f>IFERROR(IF(COUNTIFS(BTT[Verwendete Transaktion (Pflichtauswahl)],BTT[[#This Row],[Verwendete Transaktion (Pflichtauswahl)]],BTT[Verantwortliches TP
(automatisch)],"&lt;&gt;"&amp;VLOOKUP(aktives_Teilprojekt,Teilprojekte[[Teilprojekte]:[Kürzel]],2,FALSE))&gt;0,"Transaktion mehrfach","okay"),"")</f>
        <v/>
      </c>
      <c r="AS3190" t="inlineStr">
        <is>
          <t>FI3161</t>
        </is>
      </c>
    </row>
    <row r="3191">
      <c r="A3191">
        <f>IFERROR(IF(BTT[[#This Row],[Lfd Nr. 
(aus konsolidierter Datei)]]&lt;&gt;"",BTT[[#This Row],[Lfd Nr. 
(aus konsolidierter Datei)]],VLOOKUP(aktives_Teilprojekt,Teilprojekte[[Teilprojekte]:[Kürzel]],2,FALSE)&amp;ROW(BTT[[#This Row],[Lfd Nr.
(automatisch)]])-2),"")</f>
        <v/>
      </c>
      <c r="B3191" t="inlineStr">
        <is>
          <t>Berichtswesen</t>
        </is>
      </c>
      <c r="D3191" t="inlineStr">
        <is>
          <t>Kostenstellen Einzelposten Ist neu</t>
        </is>
      </c>
      <c r="E3191">
        <f>IFERROR(IF(NOT(BTT[[#This Row],[Manuelle Änderung des Verantwortliches TP
(Auswahl - bei Bedarf)]]=""),BTT[[#This Row],[Manuelle Änderung des Verantwortliches TP
(Auswahl - bei Bedarf)]],VLOOKUP(BTT[[#This Row],[Hauptprozess
(Pflichtauswahl)]],Hauptprozesse[],3,FALSE)),"")</f>
        <v/>
      </c>
      <c r="G3191" t="inlineStr">
        <is>
          <t>OE</t>
        </is>
      </c>
      <c r="H3191" t="inlineStr">
        <is>
          <t>CO-OM</t>
        </is>
      </c>
      <c r="I3191" t="inlineStr">
        <is>
          <t>KSB1N</t>
        </is>
      </c>
      <c r="J3191">
        <f>IFERROR(VLOOKUP(BTT[[#This Row],[Verwendete Transaktion (Pflichtauswahl)]],Transaktionen[[Transaktionen]:[Langtext]],2,FALSE),"")</f>
        <v/>
      </c>
      <c r="V3191">
        <f>IFERROR(VLOOKUP(BTT[[#This Row],[Verwendetes Formular
(Auswahl falls relevant)]],Formulare[[Formularbezeichnung]:[Formularname (technisch)]],2,FALSE),"")</f>
        <v/>
      </c>
      <c r="AK3191">
        <f>IF(BTT[[#This Row],[Subprozess
(optionale Auswahl)]]="","okay",IF(VLOOKUP(BTT[[#This Row],[Subprozess
(optionale Auswahl)]],BPML[[Subprozess]:[Zugeordneter Hauptprozess]],3,FALSE)=BTT[[#This Row],[Hauptprozess
(Pflichtauswahl)]],"okay","falscher Subprozess"))</f>
        <v/>
      </c>
      <c r="AL3191">
        <f>IF(aktives_Teilprojekt="Master","",IF(BTT[[#This Row],[Verantwortliches TP
(automatisch)]]=VLOOKUP(aktives_Teilprojekt,Teilprojekte[[Teilprojekte]:[Kürzel]],2,FALSE),"okay","Hauptprozess anderes TP"))</f>
        <v/>
      </c>
      <c r="AM31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1">
        <f>IFERROR(IF(BTT[[#This Row],[SAP-Modul
(Pflichtauswahl)]]&lt;&gt;VLOOKUP(BTT[[#This Row],[Verwendete Transaktion (Pflichtauswahl)]],Transaktionen[[Transaktionen]:[Modul]],3,FALSE),"Modul anders","okay"),"")</f>
        <v/>
      </c>
      <c r="AP3191">
        <f>IFERROR(IF(COUNTIFS(BTT[Verwendete Transaktion (Pflichtauswahl)],BTT[[#This Row],[Verwendete Transaktion (Pflichtauswahl)]],BTT[SAP-Modul
(Pflichtauswahl)],"&lt;&gt;"&amp;BTT[[#This Row],[SAP-Modul
(Pflichtauswahl)]])&gt;0,"Modul anders","okay"),"")</f>
        <v/>
      </c>
      <c r="AQ3191">
        <f>IFERROR(IF(COUNTIFS(BTT[Verwendete Transaktion (Pflichtauswahl)],BTT[[#This Row],[Verwendete Transaktion (Pflichtauswahl)]],BTT[Verantwortliches TP
(automatisch)],"&lt;&gt;"&amp;BTT[[#This Row],[Verantwortliches TP
(automatisch)]])&gt;0,"Transaktion mehrfach","okay"),"")</f>
        <v/>
      </c>
      <c r="AR3191">
        <f>IFERROR(IF(COUNTIFS(BTT[Verwendete Transaktion (Pflichtauswahl)],BTT[[#This Row],[Verwendete Transaktion (Pflichtauswahl)]],BTT[Verantwortliches TP
(automatisch)],"&lt;&gt;"&amp;VLOOKUP(aktives_Teilprojekt,Teilprojekte[[Teilprojekte]:[Kürzel]],2,FALSE))&gt;0,"Transaktion mehrfach","okay"),"")</f>
        <v/>
      </c>
      <c r="AS3191" t="inlineStr">
        <is>
          <t>FI3162</t>
        </is>
      </c>
    </row>
    <row r="3192">
      <c r="A3192">
        <f>IFERROR(IF(BTT[[#This Row],[Lfd Nr. 
(aus konsolidierter Datei)]]&lt;&gt;"",BTT[[#This Row],[Lfd Nr. 
(aus konsolidierter Datei)]],VLOOKUP(aktives_Teilprojekt,Teilprojekte[[Teilprojekte]:[Kürzel]],2,FALSE)&amp;ROW(BTT[[#This Row],[Lfd Nr.
(automatisch)]])-2),"")</f>
        <v/>
      </c>
      <c r="B3192" t="inlineStr">
        <is>
          <t>Berichtswesen</t>
        </is>
      </c>
      <c r="D3192" t="inlineStr">
        <is>
          <t>Kostenstellen Einzelposten Obligo</t>
        </is>
      </c>
      <c r="E3192">
        <f>IFERROR(IF(NOT(BTT[[#This Row],[Manuelle Änderung des Verantwortliches TP
(Auswahl - bei Bedarf)]]=""),BTT[[#This Row],[Manuelle Änderung des Verantwortliches TP
(Auswahl - bei Bedarf)]],VLOOKUP(BTT[[#This Row],[Hauptprozess
(Pflichtauswahl)]],Hauptprozesse[],3,FALSE)),"")</f>
        <v/>
      </c>
      <c r="G3192" t="inlineStr">
        <is>
          <t>OE</t>
        </is>
      </c>
      <c r="H3192" t="inlineStr">
        <is>
          <t>CO-OM</t>
        </is>
      </c>
      <c r="I3192" t="inlineStr">
        <is>
          <t>KSB2</t>
        </is>
      </c>
      <c r="J3192">
        <f>IFERROR(VLOOKUP(BTT[[#This Row],[Verwendete Transaktion (Pflichtauswahl)]],Transaktionen[[Transaktionen]:[Langtext]],2,FALSE),"")</f>
        <v/>
      </c>
      <c r="V3192">
        <f>IFERROR(VLOOKUP(BTT[[#This Row],[Verwendetes Formular
(Auswahl falls relevant)]],Formulare[[Formularbezeichnung]:[Formularname (technisch)]],2,FALSE),"")</f>
        <v/>
      </c>
      <c r="AK3192">
        <f>IF(BTT[[#This Row],[Subprozess
(optionale Auswahl)]]="","okay",IF(VLOOKUP(BTT[[#This Row],[Subprozess
(optionale Auswahl)]],BPML[[Subprozess]:[Zugeordneter Hauptprozess]],3,FALSE)=BTT[[#This Row],[Hauptprozess
(Pflichtauswahl)]],"okay","falscher Subprozess"))</f>
        <v/>
      </c>
      <c r="AL3192">
        <f>IF(aktives_Teilprojekt="Master","",IF(BTT[[#This Row],[Verantwortliches TP
(automatisch)]]=VLOOKUP(aktives_Teilprojekt,Teilprojekte[[Teilprojekte]:[Kürzel]],2,FALSE),"okay","Hauptprozess anderes TP"))</f>
        <v/>
      </c>
      <c r="AM31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2">
        <f>IFERROR(IF(BTT[[#This Row],[SAP-Modul
(Pflichtauswahl)]]&lt;&gt;VLOOKUP(BTT[[#This Row],[Verwendete Transaktion (Pflichtauswahl)]],Transaktionen[[Transaktionen]:[Modul]],3,FALSE),"Modul anders","okay"),"")</f>
        <v/>
      </c>
      <c r="AP3192">
        <f>IFERROR(IF(COUNTIFS(BTT[Verwendete Transaktion (Pflichtauswahl)],BTT[[#This Row],[Verwendete Transaktion (Pflichtauswahl)]],BTT[SAP-Modul
(Pflichtauswahl)],"&lt;&gt;"&amp;BTT[[#This Row],[SAP-Modul
(Pflichtauswahl)]])&gt;0,"Modul anders","okay"),"")</f>
        <v/>
      </c>
      <c r="AQ3192">
        <f>IFERROR(IF(COUNTIFS(BTT[Verwendete Transaktion (Pflichtauswahl)],BTT[[#This Row],[Verwendete Transaktion (Pflichtauswahl)]],BTT[Verantwortliches TP
(automatisch)],"&lt;&gt;"&amp;BTT[[#This Row],[Verantwortliches TP
(automatisch)]])&gt;0,"Transaktion mehrfach","okay"),"")</f>
        <v/>
      </c>
      <c r="AR3192">
        <f>IFERROR(IF(COUNTIFS(BTT[Verwendete Transaktion (Pflichtauswahl)],BTT[[#This Row],[Verwendete Transaktion (Pflichtauswahl)]],BTT[Verantwortliches TP
(automatisch)],"&lt;&gt;"&amp;VLOOKUP(aktives_Teilprojekt,Teilprojekte[[Teilprojekte]:[Kürzel]],2,FALSE))&gt;0,"Transaktion mehrfach","okay"),"")</f>
        <v/>
      </c>
      <c r="AS3192" t="inlineStr">
        <is>
          <t>FI3163</t>
        </is>
      </c>
    </row>
    <row r="3193">
      <c r="A3193">
        <f>IFERROR(IF(BTT[[#This Row],[Lfd Nr. 
(aus konsolidierter Datei)]]&lt;&gt;"",BTT[[#This Row],[Lfd Nr. 
(aus konsolidierter Datei)]],VLOOKUP(aktives_Teilprojekt,Teilprojekte[[Teilprojekte]:[Kürzel]],2,FALSE)&amp;ROW(BTT[[#This Row],[Lfd Nr.
(automatisch)]])-2),"")</f>
        <v/>
      </c>
      <c r="B3193" t="inlineStr">
        <is>
          <t>Berichtswesen</t>
        </is>
      </c>
      <c r="D3193" t="inlineStr">
        <is>
          <t>Kostenrechnungsbelege Ist</t>
        </is>
      </c>
      <c r="E3193">
        <f>IFERROR(IF(NOT(BTT[[#This Row],[Manuelle Änderung des Verantwortliches TP
(Auswahl - bei Bedarf)]]=""),BTT[[#This Row],[Manuelle Änderung des Verantwortliches TP
(Auswahl - bei Bedarf)]],VLOOKUP(BTT[[#This Row],[Hauptprozess
(Pflichtauswahl)]],Hauptprozesse[],3,FALSE)),"")</f>
        <v/>
      </c>
      <c r="G3193" t="inlineStr">
        <is>
          <t>OE</t>
        </is>
      </c>
      <c r="H3193" t="inlineStr">
        <is>
          <t>CO-OM</t>
        </is>
      </c>
      <c r="I3193" t="inlineStr">
        <is>
          <t>KSB5</t>
        </is>
      </c>
      <c r="J3193">
        <f>IFERROR(VLOOKUP(BTT[[#This Row],[Verwendete Transaktion (Pflichtauswahl)]],Transaktionen[[Transaktionen]:[Langtext]],2,FALSE),"")</f>
        <v/>
      </c>
      <c r="V3193">
        <f>IFERROR(VLOOKUP(BTT[[#This Row],[Verwendetes Formular
(Auswahl falls relevant)]],Formulare[[Formularbezeichnung]:[Formularname (technisch)]],2,FALSE),"")</f>
        <v/>
      </c>
      <c r="AK3193">
        <f>IF(BTT[[#This Row],[Subprozess
(optionale Auswahl)]]="","okay",IF(VLOOKUP(BTT[[#This Row],[Subprozess
(optionale Auswahl)]],BPML[[Subprozess]:[Zugeordneter Hauptprozess]],3,FALSE)=BTT[[#This Row],[Hauptprozess
(Pflichtauswahl)]],"okay","falscher Subprozess"))</f>
        <v/>
      </c>
      <c r="AL3193">
        <f>IF(aktives_Teilprojekt="Master","",IF(BTT[[#This Row],[Verantwortliches TP
(automatisch)]]=VLOOKUP(aktives_Teilprojekt,Teilprojekte[[Teilprojekte]:[Kürzel]],2,FALSE),"okay","Hauptprozess anderes TP"))</f>
        <v/>
      </c>
      <c r="AM31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3">
        <f>IFERROR(IF(BTT[[#This Row],[SAP-Modul
(Pflichtauswahl)]]&lt;&gt;VLOOKUP(BTT[[#This Row],[Verwendete Transaktion (Pflichtauswahl)]],Transaktionen[[Transaktionen]:[Modul]],3,FALSE),"Modul anders","okay"),"")</f>
        <v/>
      </c>
      <c r="AP3193">
        <f>IFERROR(IF(COUNTIFS(BTT[Verwendete Transaktion (Pflichtauswahl)],BTT[[#This Row],[Verwendete Transaktion (Pflichtauswahl)]],BTT[SAP-Modul
(Pflichtauswahl)],"&lt;&gt;"&amp;BTT[[#This Row],[SAP-Modul
(Pflichtauswahl)]])&gt;0,"Modul anders","okay"),"")</f>
        <v/>
      </c>
      <c r="AQ3193">
        <f>IFERROR(IF(COUNTIFS(BTT[Verwendete Transaktion (Pflichtauswahl)],BTT[[#This Row],[Verwendete Transaktion (Pflichtauswahl)]],BTT[Verantwortliches TP
(automatisch)],"&lt;&gt;"&amp;BTT[[#This Row],[Verantwortliches TP
(automatisch)]])&gt;0,"Transaktion mehrfach","okay"),"")</f>
        <v/>
      </c>
      <c r="AR3193">
        <f>IFERROR(IF(COUNTIFS(BTT[Verwendete Transaktion (Pflichtauswahl)],BTT[[#This Row],[Verwendete Transaktion (Pflichtauswahl)]],BTT[Verantwortliches TP
(automatisch)],"&lt;&gt;"&amp;VLOOKUP(aktives_Teilprojekt,Teilprojekte[[Teilprojekte]:[Kürzel]],2,FALSE))&gt;0,"Transaktion mehrfach","okay"),"")</f>
        <v/>
      </c>
      <c r="AS3193" t="inlineStr">
        <is>
          <t>FI3164</t>
        </is>
      </c>
    </row>
    <row r="3194">
      <c r="A3194">
        <f>IFERROR(IF(BTT[[#This Row],[Lfd Nr. 
(aus konsolidierter Datei)]]&lt;&gt;"",BTT[[#This Row],[Lfd Nr. 
(aus konsolidierter Datei)]],VLOOKUP(aktives_Teilprojekt,Teilprojekte[[Teilprojekte]:[Kürzel]],2,FALSE)&amp;ROW(BTT[[#This Row],[Lfd Nr.
(automatisch)]])-2),"")</f>
        <v/>
      </c>
      <c r="B3194" t="inlineStr">
        <is>
          <t>Berichtswesen</t>
        </is>
      </c>
      <c r="D3194" t="inlineStr">
        <is>
          <t>Kostenrechnungsbelege: Ist</t>
        </is>
      </c>
      <c r="E3194">
        <f>IFERROR(IF(NOT(BTT[[#This Row],[Manuelle Änderung des Verantwortliches TP
(Auswahl - bei Bedarf)]]=""),BTT[[#This Row],[Manuelle Änderung des Verantwortliches TP
(Auswahl - bei Bedarf)]],VLOOKUP(BTT[[#This Row],[Hauptprozess
(Pflichtauswahl)]],Hauptprozesse[],3,FALSE)),"")</f>
        <v/>
      </c>
      <c r="G3194" t="inlineStr">
        <is>
          <t>OE</t>
        </is>
      </c>
      <c r="H3194" t="inlineStr">
        <is>
          <t>CO-OM</t>
        </is>
      </c>
      <c r="I3194" t="inlineStr">
        <is>
          <t>KSB5N</t>
        </is>
      </c>
      <c r="J3194">
        <f>IFERROR(VLOOKUP(BTT[[#This Row],[Verwendete Transaktion (Pflichtauswahl)]],Transaktionen[[Transaktionen]:[Langtext]],2,FALSE),"")</f>
        <v/>
      </c>
      <c r="V3194">
        <f>IFERROR(VLOOKUP(BTT[[#This Row],[Verwendetes Formular
(Auswahl falls relevant)]],Formulare[[Formularbezeichnung]:[Formularname (technisch)]],2,FALSE),"")</f>
        <v/>
      </c>
      <c r="AK3194">
        <f>IF(BTT[[#This Row],[Subprozess
(optionale Auswahl)]]="","okay",IF(VLOOKUP(BTT[[#This Row],[Subprozess
(optionale Auswahl)]],BPML[[Subprozess]:[Zugeordneter Hauptprozess]],3,FALSE)=BTT[[#This Row],[Hauptprozess
(Pflichtauswahl)]],"okay","falscher Subprozess"))</f>
        <v/>
      </c>
      <c r="AL3194">
        <f>IF(aktives_Teilprojekt="Master","",IF(BTT[[#This Row],[Verantwortliches TP
(automatisch)]]=VLOOKUP(aktives_Teilprojekt,Teilprojekte[[Teilprojekte]:[Kürzel]],2,FALSE),"okay","Hauptprozess anderes TP"))</f>
        <v/>
      </c>
      <c r="AM31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4">
        <f>IFERROR(IF(BTT[[#This Row],[SAP-Modul
(Pflichtauswahl)]]&lt;&gt;VLOOKUP(BTT[[#This Row],[Verwendete Transaktion (Pflichtauswahl)]],Transaktionen[[Transaktionen]:[Modul]],3,FALSE),"Modul anders","okay"),"")</f>
        <v/>
      </c>
      <c r="AP3194">
        <f>IFERROR(IF(COUNTIFS(BTT[Verwendete Transaktion (Pflichtauswahl)],BTT[[#This Row],[Verwendete Transaktion (Pflichtauswahl)]],BTT[SAP-Modul
(Pflichtauswahl)],"&lt;&gt;"&amp;BTT[[#This Row],[SAP-Modul
(Pflichtauswahl)]])&gt;0,"Modul anders","okay"),"")</f>
        <v/>
      </c>
      <c r="AQ3194">
        <f>IFERROR(IF(COUNTIFS(BTT[Verwendete Transaktion (Pflichtauswahl)],BTT[[#This Row],[Verwendete Transaktion (Pflichtauswahl)]],BTT[Verantwortliches TP
(automatisch)],"&lt;&gt;"&amp;BTT[[#This Row],[Verantwortliches TP
(automatisch)]])&gt;0,"Transaktion mehrfach","okay"),"")</f>
        <v/>
      </c>
      <c r="AR3194">
        <f>IFERROR(IF(COUNTIFS(BTT[Verwendete Transaktion (Pflichtauswahl)],BTT[[#This Row],[Verwendete Transaktion (Pflichtauswahl)]],BTT[Verantwortliches TP
(automatisch)],"&lt;&gt;"&amp;VLOOKUP(aktives_Teilprojekt,Teilprojekte[[Teilprojekte]:[Kürzel]],2,FALSE))&gt;0,"Transaktion mehrfach","okay"),"")</f>
        <v/>
      </c>
      <c r="AS3194" t="inlineStr">
        <is>
          <t>FI3165</t>
        </is>
      </c>
    </row>
    <row r="3195">
      <c r="A3195">
        <f>IFERROR(IF(BTT[[#This Row],[Lfd Nr. 
(aus konsolidierter Datei)]]&lt;&gt;"",BTT[[#This Row],[Lfd Nr. 
(aus konsolidierter Datei)]],VLOOKUP(aktives_Teilprojekt,Teilprojekte[[Teilprojekte]:[Kürzel]],2,FALSE)&amp;ROW(BTT[[#This Row],[Lfd Nr.
(automatisch)]])-2),"")</f>
        <v/>
      </c>
      <c r="B3195" t="inlineStr">
        <is>
          <t>Berichtswesen</t>
        </is>
      </c>
      <c r="D3195" t="inlineStr">
        <is>
          <t>Kostenstellen: Planungsübersicht</t>
        </is>
      </c>
      <c r="E3195">
        <f>IFERROR(IF(NOT(BTT[[#This Row],[Manuelle Änderung des Verantwortliches TP
(Auswahl - bei Bedarf)]]=""),BTT[[#This Row],[Manuelle Änderung des Verantwortliches TP
(Auswahl - bei Bedarf)]],VLOOKUP(BTT[[#This Row],[Hauptprozess
(Pflichtauswahl)]],Hauptprozesse[],3,FALSE)),"")</f>
        <v/>
      </c>
      <c r="G3195" t="inlineStr">
        <is>
          <t>OE</t>
        </is>
      </c>
      <c r="H3195" t="inlineStr">
        <is>
          <t>CO-OM</t>
        </is>
      </c>
      <c r="I3195" t="inlineStr">
        <is>
          <t>KSBL</t>
        </is>
      </c>
      <c r="J3195">
        <f>IFERROR(VLOOKUP(BTT[[#This Row],[Verwendete Transaktion (Pflichtauswahl)]],Transaktionen[[Transaktionen]:[Langtext]],2,FALSE),"")</f>
        <v/>
      </c>
      <c r="V3195">
        <f>IFERROR(VLOOKUP(BTT[[#This Row],[Verwendetes Formular
(Auswahl falls relevant)]],Formulare[[Formularbezeichnung]:[Formularname (technisch)]],2,FALSE),"")</f>
        <v/>
      </c>
      <c r="AK3195">
        <f>IF(BTT[[#This Row],[Subprozess
(optionale Auswahl)]]="","okay",IF(VLOOKUP(BTT[[#This Row],[Subprozess
(optionale Auswahl)]],BPML[[Subprozess]:[Zugeordneter Hauptprozess]],3,FALSE)=BTT[[#This Row],[Hauptprozess
(Pflichtauswahl)]],"okay","falscher Subprozess"))</f>
        <v/>
      </c>
      <c r="AL3195">
        <f>IF(aktives_Teilprojekt="Master","",IF(BTT[[#This Row],[Verantwortliches TP
(automatisch)]]=VLOOKUP(aktives_Teilprojekt,Teilprojekte[[Teilprojekte]:[Kürzel]],2,FALSE),"okay","Hauptprozess anderes TP"))</f>
        <v/>
      </c>
      <c r="AM31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5">
        <f>IFERROR(IF(BTT[[#This Row],[SAP-Modul
(Pflichtauswahl)]]&lt;&gt;VLOOKUP(BTT[[#This Row],[Verwendete Transaktion (Pflichtauswahl)]],Transaktionen[[Transaktionen]:[Modul]],3,FALSE),"Modul anders","okay"),"")</f>
        <v/>
      </c>
      <c r="AP3195">
        <f>IFERROR(IF(COUNTIFS(BTT[Verwendete Transaktion (Pflichtauswahl)],BTT[[#This Row],[Verwendete Transaktion (Pflichtauswahl)]],BTT[SAP-Modul
(Pflichtauswahl)],"&lt;&gt;"&amp;BTT[[#This Row],[SAP-Modul
(Pflichtauswahl)]])&gt;0,"Modul anders","okay"),"")</f>
        <v/>
      </c>
      <c r="AQ3195">
        <f>IFERROR(IF(COUNTIFS(BTT[Verwendete Transaktion (Pflichtauswahl)],BTT[[#This Row],[Verwendete Transaktion (Pflichtauswahl)]],BTT[Verantwortliches TP
(automatisch)],"&lt;&gt;"&amp;BTT[[#This Row],[Verantwortliches TP
(automatisch)]])&gt;0,"Transaktion mehrfach","okay"),"")</f>
        <v/>
      </c>
      <c r="AR3195">
        <f>IFERROR(IF(COUNTIFS(BTT[Verwendete Transaktion (Pflichtauswahl)],BTT[[#This Row],[Verwendete Transaktion (Pflichtauswahl)]],BTT[Verantwortliches TP
(automatisch)],"&lt;&gt;"&amp;VLOOKUP(aktives_Teilprojekt,Teilprojekte[[Teilprojekte]:[Kürzel]],2,FALSE))&gt;0,"Transaktion mehrfach","okay"),"")</f>
        <v/>
      </c>
      <c r="AS3195" t="inlineStr">
        <is>
          <t>FI3166</t>
        </is>
      </c>
    </row>
    <row r="3196">
      <c r="A3196">
        <f>IFERROR(IF(BTT[[#This Row],[Lfd Nr. 
(aus konsolidierter Datei)]]&lt;&gt;"",BTT[[#This Row],[Lfd Nr. 
(aus konsolidierter Datei)]],VLOOKUP(aktives_Teilprojekt,Teilprojekte[[Teilprojekte]:[Kürzel]],2,FALSE)&amp;ROW(BTT[[#This Row],[Lfd Nr.
(automatisch)]])-2),"")</f>
        <v/>
      </c>
      <c r="B3196" t="inlineStr">
        <is>
          <t>Berichtswesen</t>
        </is>
      </c>
      <c r="D3196" t="inlineStr">
        <is>
          <t>Kostenstellen Einzelposten Plan</t>
        </is>
      </c>
      <c r="E3196">
        <f>IFERROR(IF(NOT(BTT[[#This Row],[Manuelle Änderung des Verantwortliches TP
(Auswahl - bei Bedarf)]]=""),BTT[[#This Row],[Manuelle Änderung des Verantwortliches TP
(Auswahl - bei Bedarf)]],VLOOKUP(BTT[[#This Row],[Hauptprozess
(Pflichtauswahl)]],Hauptprozesse[],3,FALSE)),"")</f>
        <v/>
      </c>
      <c r="G3196" t="inlineStr">
        <is>
          <t>OE</t>
        </is>
      </c>
      <c r="H3196" t="inlineStr">
        <is>
          <t>CO-OM</t>
        </is>
      </c>
      <c r="I3196" t="inlineStr">
        <is>
          <t>KSBP</t>
        </is>
      </c>
      <c r="J3196">
        <f>IFERROR(VLOOKUP(BTT[[#This Row],[Verwendete Transaktion (Pflichtauswahl)]],Transaktionen[[Transaktionen]:[Langtext]],2,FALSE),"")</f>
        <v/>
      </c>
      <c r="V3196">
        <f>IFERROR(VLOOKUP(BTT[[#This Row],[Verwendetes Formular
(Auswahl falls relevant)]],Formulare[[Formularbezeichnung]:[Formularname (technisch)]],2,FALSE),"")</f>
        <v/>
      </c>
      <c r="AK3196">
        <f>IF(BTT[[#This Row],[Subprozess
(optionale Auswahl)]]="","okay",IF(VLOOKUP(BTT[[#This Row],[Subprozess
(optionale Auswahl)]],BPML[[Subprozess]:[Zugeordneter Hauptprozess]],3,FALSE)=BTT[[#This Row],[Hauptprozess
(Pflichtauswahl)]],"okay","falscher Subprozess"))</f>
        <v/>
      </c>
      <c r="AL3196">
        <f>IF(aktives_Teilprojekt="Master","",IF(BTT[[#This Row],[Verantwortliches TP
(automatisch)]]=VLOOKUP(aktives_Teilprojekt,Teilprojekte[[Teilprojekte]:[Kürzel]],2,FALSE),"okay","Hauptprozess anderes TP"))</f>
        <v/>
      </c>
      <c r="AM31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6">
        <f>IFERROR(IF(BTT[[#This Row],[SAP-Modul
(Pflichtauswahl)]]&lt;&gt;VLOOKUP(BTT[[#This Row],[Verwendete Transaktion (Pflichtauswahl)]],Transaktionen[[Transaktionen]:[Modul]],3,FALSE),"Modul anders","okay"),"")</f>
        <v/>
      </c>
      <c r="AP3196">
        <f>IFERROR(IF(COUNTIFS(BTT[Verwendete Transaktion (Pflichtauswahl)],BTT[[#This Row],[Verwendete Transaktion (Pflichtauswahl)]],BTT[SAP-Modul
(Pflichtauswahl)],"&lt;&gt;"&amp;BTT[[#This Row],[SAP-Modul
(Pflichtauswahl)]])&gt;0,"Modul anders","okay"),"")</f>
        <v/>
      </c>
      <c r="AQ3196">
        <f>IFERROR(IF(COUNTIFS(BTT[Verwendete Transaktion (Pflichtauswahl)],BTT[[#This Row],[Verwendete Transaktion (Pflichtauswahl)]],BTT[Verantwortliches TP
(automatisch)],"&lt;&gt;"&amp;BTT[[#This Row],[Verantwortliches TP
(automatisch)]])&gt;0,"Transaktion mehrfach","okay"),"")</f>
        <v/>
      </c>
      <c r="AR3196">
        <f>IFERROR(IF(COUNTIFS(BTT[Verwendete Transaktion (Pflichtauswahl)],BTT[[#This Row],[Verwendete Transaktion (Pflichtauswahl)]],BTT[Verantwortliches TP
(automatisch)],"&lt;&gt;"&amp;VLOOKUP(aktives_Teilprojekt,Teilprojekte[[Teilprojekte]:[Kürzel]],2,FALSE))&gt;0,"Transaktion mehrfach","okay"),"")</f>
        <v/>
      </c>
      <c r="AS3196" t="inlineStr">
        <is>
          <t>FI3167</t>
        </is>
      </c>
    </row>
    <row r="3197">
      <c r="A3197">
        <f>IFERROR(IF(BTT[[#This Row],[Lfd Nr. 
(aus konsolidierter Datei)]]&lt;&gt;"",BTT[[#This Row],[Lfd Nr. 
(aus konsolidierter Datei)]],VLOOKUP(aktives_Teilprojekt,Teilprojekte[[Teilprojekte]:[Kürzel]],2,FALSE)&amp;ROW(BTT[[#This Row],[Lfd Nr.
(automatisch)]])-2),"")</f>
        <v/>
      </c>
      <c r="B3197" t="inlineStr">
        <is>
          <t>Berichtswesen</t>
        </is>
      </c>
      <c r="D3197" t="inlineStr">
        <is>
          <t>Kostenstellen: Leistungsartentarife</t>
        </is>
      </c>
      <c r="E3197">
        <f>IFERROR(IF(NOT(BTT[[#This Row],[Manuelle Änderung des Verantwortliches TP
(Auswahl - bei Bedarf)]]=""),BTT[[#This Row],[Manuelle Änderung des Verantwortliches TP
(Auswahl - bei Bedarf)]],VLOOKUP(BTT[[#This Row],[Hauptprozess
(Pflichtauswahl)]],Hauptprozesse[],3,FALSE)),"")</f>
        <v/>
      </c>
      <c r="G3197" t="inlineStr">
        <is>
          <t>OE</t>
        </is>
      </c>
      <c r="H3197" t="inlineStr">
        <is>
          <t>MM</t>
        </is>
      </c>
      <c r="I3197" t="inlineStr">
        <is>
          <t>KSBT</t>
        </is>
      </c>
      <c r="J3197">
        <f>IFERROR(VLOOKUP(BTT[[#This Row],[Verwendete Transaktion (Pflichtauswahl)]],Transaktionen[[Transaktionen]:[Langtext]],2,FALSE),"")</f>
        <v/>
      </c>
      <c r="V3197">
        <f>IFERROR(VLOOKUP(BTT[[#This Row],[Verwendetes Formular
(Auswahl falls relevant)]],Formulare[[Formularbezeichnung]:[Formularname (technisch)]],2,FALSE),"")</f>
        <v/>
      </c>
      <c r="AK3197">
        <f>IF(BTT[[#This Row],[Subprozess
(optionale Auswahl)]]="","okay",IF(VLOOKUP(BTT[[#This Row],[Subprozess
(optionale Auswahl)]],BPML[[Subprozess]:[Zugeordneter Hauptprozess]],3,FALSE)=BTT[[#This Row],[Hauptprozess
(Pflichtauswahl)]],"okay","falscher Subprozess"))</f>
        <v/>
      </c>
      <c r="AL3197">
        <f>IF(aktives_Teilprojekt="Master","",IF(BTT[[#This Row],[Verantwortliches TP
(automatisch)]]=VLOOKUP(aktives_Teilprojekt,Teilprojekte[[Teilprojekte]:[Kürzel]],2,FALSE),"okay","Hauptprozess anderes TP"))</f>
        <v/>
      </c>
      <c r="AM31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7">
        <f>IFERROR(IF(BTT[[#This Row],[SAP-Modul
(Pflichtauswahl)]]&lt;&gt;VLOOKUP(BTT[[#This Row],[Verwendete Transaktion (Pflichtauswahl)]],Transaktionen[[Transaktionen]:[Modul]],3,FALSE),"Modul anders","okay"),"")</f>
        <v/>
      </c>
      <c r="AP3197">
        <f>IFERROR(IF(COUNTIFS(BTT[Verwendete Transaktion (Pflichtauswahl)],BTT[[#This Row],[Verwendete Transaktion (Pflichtauswahl)]],BTT[SAP-Modul
(Pflichtauswahl)],"&lt;&gt;"&amp;BTT[[#This Row],[SAP-Modul
(Pflichtauswahl)]])&gt;0,"Modul anders","okay"),"")</f>
        <v/>
      </c>
      <c r="AQ3197">
        <f>IFERROR(IF(COUNTIFS(BTT[Verwendete Transaktion (Pflichtauswahl)],BTT[[#This Row],[Verwendete Transaktion (Pflichtauswahl)]],BTT[Verantwortliches TP
(automatisch)],"&lt;&gt;"&amp;BTT[[#This Row],[Verantwortliches TP
(automatisch)]])&gt;0,"Transaktion mehrfach","okay"),"")</f>
        <v/>
      </c>
      <c r="AR3197">
        <f>IFERROR(IF(COUNTIFS(BTT[Verwendete Transaktion (Pflichtauswahl)],BTT[[#This Row],[Verwendete Transaktion (Pflichtauswahl)]],BTT[Verantwortliches TP
(automatisch)],"&lt;&gt;"&amp;VLOOKUP(aktives_Teilprojekt,Teilprojekte[[Teilprojekte]:[Kürzel]],2,FALSE))&gt;0,"Transaktion mehrfach","okay"),"")</f>
        <v/>
      </c>
      <c r="AS3197" t="inlineStr">
        <is>
          <t>FI3168</t>
        </is>
      </c>
    </row>
    <row r="3198">
      <c r="A3198">
        <f>IFERROR(IF(BTT[[#This Row],[Lfd Nr. 
(aus konsolidierter Datei)]]&lt;&gt;"",BTT[[#This Row],[Lfd Nr. 
(aus konsolidierter Datei)]],VLOOKUP(aktives_Teilprojekt,Teilprojekte[[Teilprojekte]:[Kürzel]],2,FALSE)&amp;ROW(BTT[[#This Row],[Lfd Nr.
(automatisch)]])-2),"")</f>
        <v/>
      </c>
      <c r="B3198" t="inlineStr">
        <is>
          <t>Berichtswesen</t>
        </is>
      </c>
      <c r="D3198" t="inlineStr">
        <is>
          <t>Bestellung anzeigen</t>
        </is>
      </c>
      <c r="E3198">
        <f>IFERROR(IF(NOT(BTT[[#This Row],[Manuelle Änderung des Verantwortliches TP
(Auswahl - bei Bedarf)]]=""),BTT[[#This Row],[Manuelle Änderung des Verantwortliches TP
(Auswahl - bei Bedarf)]],VLOOKUP(BTT[[#This Row],[Hauptprozess
(Pflichtauswahl)]],Hauptprozesse[],3,FALSE)),"")</f>
        <v/>
      </c>
      <c r="G3198" t="inlineStr">
        <is>
          <t>OE</t>
        </is>
      </c>
      <c r="H3198" t="inlineStr">
        <is>
          <t>MM</t>
        </is>
      </c>
      <c r="I3198" t="inlineStr">
        <is>
          <t>ME23</t>
        </is>
      </c>
      <c r="J3198">
        <f>IFERROR(VLOOKUP(BTT[[#This Row],[Verwendete Transaktion (Pflichtauswahl)]],Transaktionen[[Transaktionen]:[Langtext]],2,FALSE),"")</f>
        <v/>
      </c>
      <c r="V3198">
        <f>IFERROR(VLOOKUP(BTT[[#This Row],[Verwendetes Formular
(Auswahl falls relevant)]],Formulare[[Formularbezeichnung]:[Formularname (technisch)]],2,FALSE),"")</f>
        <v/>
      </c>
      <c r="AK3198">
        <f>IF(BTT[[#This Row],[Subprozess
(optionale Auswahl)]]="","okay",IF(VLOOKUP(BTT[[#This Row],[Subprozess
(optionale Auswahl)]],BPML[[Subprozess]:[Zugeordneter Hauptprozess]],3,FALSE)=BTT[[#This Row],[Hauptprozess
(Pflichtauswahl)]],"okay","falscher Subprozess"))</f>
        <v/>
      </c>
      <c r="AL3198">
        <f>IF(aktives_Teilprojekt="Master","",IF(BTT[[#This Row],[Verantwortliches TP
(automatisch)]]=VLOOKUP(aktives_Teilprojekt,Teilprojekte[[Teilprojekte]:[Kürzel]],2,FALSE),"okay","Hauptprozess anderes TP"))</f>
        <v/>
      </c>
      <c r="AM31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8">
        <f>IFERROR(IF(BTT[[#This Row],[SAP-Modul
(Pflichtauswahl)]]&lt;&gt;VLOOKUP(BTT[[#This Row],[Verwendete Transaktion (Pflichtauswahl)]],Transaktionen[[Transaktionen]:[Modul]],3,FALSE),"Modul anders","okay"),"")</f>
        <v/>
      </c>
      <c r="AP3198">
        <f>IFERROR(IF(COUNTIFS(BTT[Verwendete Transaktion (Pflichtauswahl)],BTT[[#This Row],[Verwendete Transaktion (Pflichtauswahl)]],BTT[SAP-Modul
(Pflichtauswahl)],"&lt;&gt;"&amp;BTT[[#This Row],[SAP-Modul
(Pflichtauswahl)]])&gt;0,"Modul anders","okay"),"")</f>
        <v/>
      </c>
      <c r="AQ3198">
        <f>IFERROR(IF(COUNTIFS(BTT[Verwendete Transaktion (Pflichtauswahl)],BTT[[#This Row],[Verwendete Transaktion (Pflichtauswahl)]],BTT[Verantwortliches TP
(automatisch)],"&lt;&gt;"&amp;BTT[[#This Row],[Verantwortliches TP
(automatisch)]])&gt;0,"Transaktion mehrfach","okay"),"")</f>
        <v/>
      </c>
      <c r="AR3198">
        <f>IFERROR(IF(COUNTIFS(BTT[Verwendete Transaktion (Pflichtauswahl)],BTT[[#This Row],[Verwendete Transaktion (Pflichtauswahl)]],BTT[Verantwortliches TP
(automatisch)],"&lt;&gt;"&amp;VLOOKUP(aktives_Teilprojekt,Teilprojekte[[Teilprojekte]:[Kürzel]],2,FALSE))&gt;0,"Transaktion mehrfach","okay"),"")</f>
        <v/>
      </c>
      <c r="AS3198" t="inlineStr">
        <is>
          <t>FI3169</t>
        </is>
      </c>
    </row>
    <row r="3199">
      <c r="A3199">
        <f>IFERROR(IF(BTT[[#This Row],[Lfd Nr. 
(aus konsolidierter Datei)]]&lt;&gt;"",BTT[[#This Row],[Lfd Nr. 
(aus konsolidierter Datei)]],VLOOKUP(aktives_Teilprojekt,Teilprojekte[[Teilprojekte]:[Kürzel]],2,FALSE)&amp;ROW(BTT[[#This Row],[Lfd Nr.
(automatisch)]])-2),"")</f>
        <v/>
      </c>
      <c r="B3199" t="inlineStr">
        <is>
          <t>Berichtswesen</t>
        </is>
      </c>
      <c r="D3199" t="inlineStr">
        <is>
          <t>Rahmenvertrag anzeigen</t>
        </is>
      </c>
      <c r="E3199">
        <f>IFERROR(IF(NOT(BTT[[#This Row],[Manuelle Änderung des Verantwortliches TP
(Auswahl - bei Bedarf)]]=""),BTT[[#This Row],[Manuelle Änderung des Verantwortliches TP
(Auswahl - bei Bedarf)]],VLOOKUP(BTT[[#This Row],[Hauptprozess
(Pflichtauswahl)]],Hauptprozesse[],3,FALSE)),"")</f>
        <v/>
      </c>
      <c r="G3199" t="inlineStr">
        <is>
          <t>OE</t>
        </is>
      </c>
      <c r="H3199" t="inlineStr">
        <is>
          <t>CO-OM</t>
        </is>
      </c>
      <c r="I3199" t="inlineStr">
        <is>
          <t>ME33</t>
        </is>
      </c>
      <c r="J3199">
        <f>IFERROR(VLOOKUP(BTT[[#This Row],[Verwendete Transaktion (Pflichtauswahl)]],Transaktionen[[Transaktionen]:[Langtext]],2,FALSE),"")</f>
        <v/>
      </c>
      <c r="V3199">
        <f>IFERROR(VLOOKUP(BTT[[#This Row],[Verwendetes Formular
(Auswahl falls relevant)]],Formulare[[Formularbezeichnung]:[Formularname (technisch)]],2,FALSE),"")</f>
        <v/>
      </c>
      <c r="AK3199">
        <f>IF(BTT[[#This Row],[Subprozess
(optionale Auswahl)]]="","okay",IF(VLOOKUP(BTT[[#This Row],[Subprozess
(optionale Auswahl)]],BPML[[Subprozess]:[Zugeordneter Hauptprozess]],3,FALSE)=BTT[[#This Row],[Hauptprozess
(Pflichtauswahl)]],"okay","falscher Subprozess"))</f>
        <v/>
      </c>
      <c r="AL3199">
        <f>IF(aktives_Teilprojekt="Master","",IF(BTT[[#This Row],[Verantwortliches TP
(automatisch)]]=VLOOKUP(aktives_Teilprojekt,Teilprojekte[[Teilprojekte]:[Kürzel]],2,FALSE),"okay","Hauptprozess anderes TP"))</f>
        <v/>
      </c>
      <c r="AM31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1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199">
        <f>IFERROR(IF(BTT[[#This Row],[SAP-Modul
(Pflichtauswahl)]]&lt;&gt;VLOOKUP(BTT[[#This Row],[Verwendete Transaktion (Pflichtauswahl)]],Transaktionen[[Transaktionen]:[Modul]],3,FALSE),"Modul anders","okay"),"")</f>
        <v/>
      </c>
      <c r="AP3199">
        <f>IFERROR(IF(COUNTIFS(BTT[Verwendete Transaktion (Pflichtauswahl)],BTT[[#This Row],[Verwendete Transaktion (Pflichtauswahl)]],BTT[SAP-Modul
(Pflichtauswahl)],"&lt;&gt;"&amp;BTT[[#This Row],[SAP-Modul
(Pflichtauswahl)]])&gt;0,"Modul anders","okay"),"")</f>
        <v/>
      </c>
      <c r="AQ3199">
        <f>IFERROR(IF(COUNTIFS(BTT[Verwendete Transaktion (Pflichtauswahl)],BTT[[#This Row],[Verwendete Transaktion (Pflichtauswahl)]],BTT[Verantwortliches TP
(automatisch)],"&lt;&gt;"&amp;BTT[[#This Row],[Verantwortliches TP
(automatisch)]])&gt;0,"Transaktion mehrfach","okay"),"")</f>
        <v/>
      </c>
      <c r="AR3199">
        <f>IFERROR(IF(COUNTIFS(BTT[Verwendete Transaktion (Pflichtauswahl)],BTT[[#This Row],[Verwendete Transaktion (Pflichtauswahl)]],BTT[Verantwortliches TP
(automatisch)],"&lt;&gt;"&amp;VLOOKUP(aktives_Teilprojekt,Teilprojekte[[Teilprojekte]:[Kürzel]],2,FALSE))&gt;0,"Transaktion mehrfach","okay"),"")</f>
        <v/>
      </c>
      <c r="AS3199" t="inlineStr">
        <is>
          <t>FI3170</t>
        </is>
      </c>
    </row>
    <row r="3200">
      <c r="A3200">
        <f>IFERROR(IF(BTT[[#This Row],[Lfd Nr. 
(aus konsolidierter Datei)]]&lt;&gt;"",BTT[[#This Row],[Lfd Nr. 
(aus konsolidierter Datei)]],VLOOKUP(aktives_Teilprojekt,Teilprojekte[[Teilprojekte]:[Kürzel]],2,FALSE)&amp;ROW(BTT[[#This Row],[Lfd Nr.
(automatisch)]])-2),"")</f>
        <v/>
      </c>
      <c r="B3200" t="inlineStr">
        <is>
          <t>Berichtswesen</t>
        </is>
      </c>
      <c r="D3200" t="inlineStr">
        <is>
          <t>Abstimmledger: Kontenfindung</t>
        </is>
      </c>
      <c r="E3200">
        <f>IFERROR(IF(NOT(BTT[[#This Row],[Manuelle Änderung des Verantwortliches TP
(Auswahl - bei Bedarf)]]=""),BTT[[#This Row],[Manuelle Änderung des Verantwortliches TP
(Auswahl - bei Bedarf)]],VLOOKUP(BTT[[#This Row],[Hauptprozess
(Pflichtauswahl)]],Hauptprozesse[],3,FALSE)),"")</f>
        <v/>
      </c>
      <c r="G3200" t="inlineStr">
        <is>
          <t>OE</t>
        </is>
      </c>
      <c r="H3200" t="inlineStr">
        <is>
          <t>CO-OM</t>
        </is>
      </c>
      <c r="I3200" t="inlineStr">
        <is>
          <t>OK17</t>
        </is>
      </c>
      <c r="J3200">
        <f>IFERROR(VLOOKUP(BTT[[#This Row],[Verwendete Transaktion (Pflichtauswahl)]],Transaktionen[[Transaktionen]:[Langtext]],2,FALSE),"")</f>
        <v/>
      </c>
      <c r="V3200">
        <f>IFERROR(VLOOKUP(BTT[[#This Row],[Verwendetes Formular
(Auswahl falls relevant)]],Formulare[[Formularbezeichnung]:[Formularname (technisch)]],2,FALSE),"")</f>
        <v/>
      </c>
      <c r="AK3200">
        <f>IF(BTT[[#This Row],[Subprozess
(optionale Auswahl)]]="","okay",IF(VLOOKUP(BTT[[#This Row],[Subprozess
(optionale Auswahl)]],BPML[[Subprozess]:[Zugeordneter Hauptprozess]],3,FALSE)=BTT[[#This Row],[Hauptprozess
(Pflichtauswahl)]],"okay","falscher Subprozess"))</f>
        <v/>
      </c>
      <c r="AL3200">
        <f>IF(aktives_Teilprojekt="Master","",IF(BTT[[#This Row],[Verantwortliches TP
(automatisch)]]=VLOOKUP(aktives_Teilprojekt,Teilprojekte[[Teilprojekte]:[Kürzel]],2,FALSE),"okay","Hauptprozess anderes TP"))</f>
        <v/>
      </c>
      <c r="AM32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0">
        <f>IFERROR(IF(BTT[[#This Row],[SAP-Modul
(Pflichtauswahl)]]&lt;&gt;VLOOKUP(BTT[[#This Row],[Verwendete Transaktion (Pflichtauswahl)]],Transaktionen[[Transaktionen]:[Modul]],3,FALSE),"Modul anders","okay"),"")</f>
        <v/>
      </c>
      <c r="AP3200">
        <f>IFERROR(IF(COUNTIFS(BTT[Verwendete Transaktion (Pflichtauswahl)],BTT[[#This Row],[Verwendete Transaktion (Pflichtauswahl)]],BTT[SAP-Modul
(Pflichtauswahl)],"&lt;&gt;"&amp;BTT[[#This Row],[SAP-Modul
(Pflichtauswahl)]])&gt;0,"Modul anders","okay"),"")</f>
        <v/>
      </c>
      <c r="AQ3200">
        <f>IFERROR(IF(COUNTIFS(BTT[Verwendete Transaktion (Pflichtauswahl)],BTT[[#This Row],[Verwendete Transaktion (Pflichtauswahl)]],BTT[Verantwortliches TP
(automatisch)],"&lt;&gt;"&amp;BTT[[#This Row],[Verantwortliches TP
(automatisch)]])&gt;0,"Transaktion mehrfach","okay"),"")</f>
        <v/>
      </c>
      <c r="AR3200">
        <f>IFERROR(IF(COUNTIFS(BTT[Verwendete Transaktion (Pflichtauswahl)],BTT[[#This Row],[Verwendete Transaktion (Pflichtauswahl)]],BTT[Verantwortliches TP
(automatisch)],"&lt;&gt;"&amp;VLOOKUP(aktives_Teilprojekt,Teilprojekte[[Teilprojekte]:[Kürzel]],2,FALSE))&gt;0,"Transaktion mehrfach","okay"),"")</f>
        <v/>
      </c>
      <c r="AS3200" t="inlineStr">
        <is>
          <t>FI3171</t>
        </is>
      </c>
    </row>
    <row r="3201">
      <c r="A3201">
        <f>IFERROR(IF(BTT[[#This Row],[Lfd Nr. 
(aus konsolidierter Datei)]]&lt;&gt;"",BTT[[#This Row],[Lfd Nr. 
(aus konsolidierter Datei)]],VLOOKUP(aktives_Teilprojekt,Teilprojekte[[Teilprojekte]:[Kürzel]],2,FALSE)&amp;ROW(BTT[[#This Row],[Lfd Nr.
(automatisch)]])-2),"")</f>
        <v/>
      </c>
      <c r="B3201" t="inlineStr">
        <is>
          <t>Berichtswesen</t>
        </is>
      </c>
      <c r="D3201" t="inlineStr">
        <is>
          <t>Autom. Kontierungsfindung ändern</t>
        </is>
      </c>
      <c r="E3201">
        <f>IFERROR(IF(NOT(BTT[[#This Row],[Manuelle Änderung des Verantwortliches TP
(Auswahl - bei Bedarf)]]=""),BTT[[#This Row],[Manuelle Änderung des Verantwortliches TP
(Auswahl - bei Bedarf)]],VLOOKUP(BTT[[#This Row],[Hauptprozess
(Pflichtauswahl)]],Hauptprozesse[],3,FALSE)),"")</f>
        <v/>
      </c>
      <c r="G3201" t="inlineStr">
        <is>
          <t>OE</t>
        </is>
      </c>
      <c r="H3201" t="inlineStr">
        <is>
          <t>CO-OM</t>
        </is>
      </c>
      <c r="I3201" t="inlineStr">
        <is>
          <t>OKB9</t>
        </is>
      </c>
      <c r="J3201">
        <f>IFERROR(VLOOKUP(BTT[[#This Row],[Verwendete Transaktion (Pflichtauswahl)]],Transaktionen[[Transaktionen]:[Langtext]],2,FALSE),"")</f>
        <v/>
      </c>
      <c r="V3201">
        <f>IFERROR(VLOOKUP(BTT[[#This Row],[Verwendetes Formular
(Auswahl falls relevant)]],Formulare[[Formularbezeichnung]:[Formularname (technisch)]],2,FALSE),"")</f>
        <v/>
      </c>
      <c r="AK3201">
        <f>IF(BTT[[#This Row],[Subprozess
(optionale Auswahl)]]="","okay",IF(VLOOKUP(BTT[[#This Row],[Subprozess
(optionale Auswahl)]],BPML[[Subprozess]:[Zugeordneter Hauptprozess]],3,FALSE)=BTT[[#This Row],[Hauptprozess
(Pflichtauswahl)]],"okay","falscher Subprozess"))</f>
        <v/>
      </c>
      <c r="AL3201">
        <f>IF(aktives_Teilprojekt="Master","",IF(BTT[[#This Row],[Verantwortliches TP
(automatisch)]]=VLOOKUP(aktives_Teilprojekt,Teilprojekte[[Teilprojekte]:[Kürzel]],2,FALSE),"okay","Hauptprozess anderes TP"))</f>
        <v/>
      </c>
      <c r="AM32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1">
        <f>IFERROR(IF(BTT[[#This Row],[SAP-Modul
(Pflichtauswahl)]]&lt;&gt;VLOOKUP(BTT[[#This Row],[Verwendete Transaktion (Pflichtauswahl)]],Transaktionen[[Transaktionen]:[Modul]],3,FALSE),"Modul anders","okay"),"")</f>
        <v/>
      </c>
      <c r="AP3201">
        <f>IFERROR(IF(COUNTIFS(BTT[Verwendete Transaktion (Pflichtauswahl)],BTT[[#This Row],[Verwendete Transaktion (Pflichtauswahl)]],BTT[SAP-Modul
(Pflichtauswahl)],"&lt;&gt;"&amp;BTT[[#This Row],[SAP-Modul
(Pflichtauswahl)]])&gt;0,"Modul anders","okay"),"")</f>
        <v/>
      </c>
      <c r="AQ3201">
        <f>IFERROR(IF(COUNTIFS(BTT[Verwendete Transaktion (Pflichtauswahl)],BTT[[#This Row],[Verwendete Transaktion (Pflichtauswahl)]],BTT[Verantwortliches TP
(automatisch)],"&lt;&gt;"&amp;BTT[[#This Row],[Verantwortliches TP
(automatisch)]])&gt;0,"Transaktion mehrfach","okay"),"")</f>
        <v/>
      </c>
      <c r="AR3201">
        <f>IFERROR(IF(COUNTIFS(BTT[Verwendete Transaktion (Pflichtauswahl)],BTT[[#This Row],[Verwendete Transaktion (Pflichtauswahl)]],BTT[Verantwortliches TP
(automatisch)],"&lt;&gt;"&amp;VLOOKUP(aktives_Teilprojekt,Teilprojekte[[Teilprojekte]:[Kürzel]],2,FALSE))&gt;0,"Transaktion mehrfach","okay"),"")</f>
        <v/>
      </c>
      <c r="AS3201" t="inlineStr">
        <is>
          <t>FI3172</t>
        </is>
      </c>
    </row>
    <row r="3202">
      <c r="A3202">
        <f>IFERROR(IF(BTT[[#This Row],[Lfd Nr. 
(aus konsolidierter Datei)]]&lt;&gt;"",BTT[[#This Row],[Lfd Nr. 
(aus konsolidierter Datei)]],VLOOKUP(aktives_Teilprojekt,Teilprojekte[[Teilprojekte]:[Kürzel]],2,FALSE)&amp;ROW(BTT[[#This Row],[Lfd Nr.
(automatisch)]])-2),"")</f>
        <v/>
      </c>
      <c r="B3202" t="inlineStr">
        <is>
          <t>Berichtswesen</t>
        </is>
      </c>
      <c r="D3202" t="inlineStr">
        <is>
          <t>Ursprungsschema ändern</t>
        </is>
      </c>
      <c r="E3202">
        <f>IFERROR(IF(NOT(BTT[[#This Row],[Manuelle Änderung des Verantwortliches TP
(Auswahl - bei Bedarf)]]=""),BTT[[#This Row],[Manuelle Änderung des Verantwortliches TP
(Auswahl - bei Bedarf)]],VLOOKUP(BTT[[#This Row],[Hauptprozess
(Pflichtauswahl)]],Hauptprozesse[],3,FALSE)),"")</f>
        <v/>
      </c>
      <c r="G3202" t="inlineStr">
        <is>
          <t>OE</t>
        </is>
      </c>
      <c r="H3202" t="inlineStr">
        <is>
          <t>CO-PC</t>
        </is>
      </c>
      <c r="I3202" t="inlineStr">
        <is>
          <t>OKEU</t>
        </is>
      </c>
      <c r="J3202">
        <f>IFERROR(VLOOKUP(BTT[[#This Row],[Verwendete Transaktion (Pflichtauswahl)]],Transaktionen[[Transaktionen]:[Langtext]],2,FALSE),"")</f>
        <v/>
      </c>
      <c r="V3202">
        <f>IFERROR(VLOOKUP(BTT[[#This Row],[Verwendetes Formular
(Auswahl falls relevant)]],Formulare[[Formularbezeichnung]:[Formularname (technisch)]],2,FALSE),"")</f>
        <v/>
      </c>
      <c r="AK3202">
        <f>IF(BTT[[#This Row],[Subprozess
(optionale Auswahl)]]="","okay",IF(VLOOKUP(BTT[[#This Row],[Subprozess
(optionale Auswahl)]],BPML[[Subprozess]:[Zugeordneter Hauptprozess]],3,FALSE)=BTT[[#This Row],[Hauptprozess
(Pflichtauswahl)]],"okay","falscher Subprozess"))</f>
        <v/>
      </c>
      <c r="AL3202">
        <f>IF(aktives_Teilprojekt="Master","",IF(BTT[[#This Row],[Verantwortliches TP
(automatisch)]]=VLOOKUP(aktives_Teilprojekt,Teilprojekte[[Teilprojekte]:[Kürzel]],2,FALSE),"okay","Hauptprozess anderes TP"))</f>
        <v/>
      </c>
      <c r="AM32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2">
        <f>IFERROR(IF(BTT[[#This Row],[SAP-Modul
(Pflichtauswahl)]]&lt;&gt;VLOOKUP(BTT[[#This Row],[Verwendete Transaktion (Pflichtauswahl)]],Transaktionen[[Transaktionen]:[Modul]],3,FALSE),"Modul anders","okay"),"")</f>
        <v/>
      </c>
      <c r="AP3202">
        <f>IFERROR(IF(COUNTIFS(BTT[Verwendete Transaktion (Pflichtauswahl)],BTT[[#This Row],[Verwendete Transaktion (Pflichtauswahl)]],BTT[SAP-Modul
(Pflichtauswahl)],"&lt;&gt;"&amp;BTT[[#This Row],[SAP-Modul
(Pflichtauswahl)]])&gt;0,"Modul anders","okay"),"")</f>
        <v/>
      </c>
      <c r="AQ3202">
        <f>IFERROR(IF(COUNTIFS(BTT[Verwendete Transaktion (Pflichtauswahl)],BTT[[#This Row],[Verwendete Transaktion (Pflichtauswahl)]],BTT[Verantwortliches TP
(automatisch)],"&lt;&gt;"&amp;BTT[[#This Row],[Verantwortliches TP
(automatisch)]])&gt;0,"Transaktion mehrfach","okay"),"")</f>
        <v/>
      </c>
      <c r="AR3202">
        <f>IFERROR(IF(COUNTIFS(BTT[Verwendete Transaktion (Pflichtauswahl)],BTT[[#This Row],[Verwendete Transaktion (Pflichtauswahl)]],BTT[Verantwortliches TP
(automatisch)],"&lt;&gt;"&amp;VLOOKUP(aktives_Teilprojekt,Teilprojekte[[Teilprojekte]:[Kürzel]],2,FALSE))&gt;0,"Transaktion mehrfach","okay"),"")</f>
        <v/>
      </c>
      <c r="AS3202" t="inlineStr">
        <is>
          <t>FI3173</t>
        </is>
      </c>
    </row>
    <row r="3203">
      <c r="A3203">
        <f>IFERROR(IF(BTT[[#This Row],[Lfd Nr. 
(aus konsolidierter Datei)]]&lt;&gt;"",BTT[[#This Row],[Lfd Nr. 
(aus konsolidierter Datei)]],VLOOKUP(aktives_Teilprojekt,Teilprojekte[[Teilprojekte]:[Kürzel]],2,FALSE)&amp;ROW(BTT[[#This Row],[Lfd Nr.
(automatisch)]])-2),"")</f>
        <v/>
      </c>
      <c r="B3203" t="inlineStr">
        <is>
          <t>Berichtswesen</t>
        </is>
      </c>
      <c r="D3203" t="inlineStr">
        <is>
          <t>Abgrenzungsversionen WIP</t>
        </is>
      </c>
      <c r="E3203">
        <f>IFERROR(IF(NOT(BTT[[#This Row],[Manuelle Änderung des Verantwortliches TP
(Auswahl - bei Bedarf)]]=""),BTT[[#This Row],[Manuelle Änderung des Verantwortliches TP
(Auswahl - bei Bedarf)]],VLOOKUP(BTT[[#This Row],[Hauptprozess
(Pflichtauswahl)]],Hauptprozesse[],3,FALSE)),"")</f>
        <v/>
      </c>
      <c r="G3203" t="inlineStr">
        <is>
          <t>OE</t>
        </is>
      </c>
      <c r="H3203" t="inlineStr">
        <is>
          <t>CO-OM</t>
        </is>
      </c>
      <c r="I3203" t="inlineStr">
        <is>
          <t>OKG9</t>
        </is>
      </c>
      <c r="J3203">
        <f>IFERROR(VLOOKUP(BTT[[#This Row],[Verwendete Transaktion (Pflichtauswahl)]],Transaktionen[[Transaktionen]:[Langtext]],2,FALSE),"")</f>
        <v/>
      </c>
      <c r="V3203">
        <f>IFERROR(VLOOKUP(BTT[[#This Row],[Verwendetes Formular
(Auswahl falls relevant)]],Formulare[[Formularbezeichnung]:[Formularname (technisch)]],2,FALSE),"")</f>
        <v/>
      </c>
      <c r="AK3203">
        <f>IF(BTT[[#This Row],[Subprozess
(optionale Auswahl)]]="","okay",IF(VLOOKUP(BTT[[#This Row],[Subprozess
(optionale Auswahl)]],BPML[[Subprozess]:[Zugeordneter Hauptprozess]],3,FALSE)=BTT[[#This Row],[Hauptprozess
(Pflichtauswahl)]],"okay","falscher Subprozess"))</f>
        <v/>
      </c>
      <c r="AL3203">
        <f>IF(aktives_Teilprojekt="Master","",IF(BTT[[#This Row],[Verantwortliches TP
(automatisch)]]=VLOOKUP(aktives_Teilprojekt,Teilprojekte[[Teilprojekte]:[Kürzel]],2,FALSE),"okay","Hauptprozess anderes TP"))</f>
        <v/>
      </c>
      <c r="AM32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3">
        <f>IFERROR(IF(BTT[[#This Row],[SAP-Modul
(Pflichtauswahl)]]&lt;&gt;VLOOKUP(BTT[[#This Row],[Verwendete Transaktion (Pflichtauswahl)]],Transaktionen[[Transaktionen]:[Modul]],3,FALSE),"Modul anders","okay"),"")</f>
        <v/>
      </c>
      <c r="AP3203">
        <f>IFERROR(IF(COUNTIFS(BTT[Verwendete Transaktion (Pflichtauswahl)],BTT[[#This Row],[Verwendete Transaktion (Pflichtauswahl)]],BTT[SAP-Modul
(Pflichtauswahl)],"&lt;&gt;"&amp;BTT[[#This Row],[SAP-Modul
(Pflichtauswahl)]])&gt;0,"Modul anders","okay"),"")</f>
        <v/>
      </c>
      <c r="AQ3203">
        <f>IFERROR(IF(COUNTIFS(BTT[Verwendete Transaktion (Pflichtauswahl)],BTT[[#This Row],[Verwendete Transaktion (Pflichtauswahl)]],BTT[Verantwortliches TP
(automatisch)],"&lt;&gt;"&amp;BTT[[#This Row],[Verantwortliches TP
(automatisch)]])&gt;0,"Transaktion mehrfach","okay"),"")</f>
        <v/>
      </c>
      <c r="AR3203">
        <f>IFERROR(IF(COUNTIFS(BTT[Verwendete Transaktion (Pflichtauswahl)],BTT[[#This Row],[Verwendete Transaktion (Pflichtauswahl)]],BTT[Verantwortliches TP
(automatisch)],"&lt;&gt;"&amp;VLOOKUP(aktives_Teilprojekt,Teilprojekte[[Teilprojekte]:[Kürzel]],2,FALSE))&gt;0,"Transaktion mehrfach","okay"),"")</f>
        <v/>
      </c>
      <c r="AS3203" t="inlineStr">
        <is>
          <t>FI3174</t>
        </is>
      </c>
    </row>
    <row r="3204">
      <c r="A3204">
        <f>IFERROR(IF(BTT[[#This Row],[Lfd Nr. 
(aus konsolidierter Datei)]]&lt;&gt;"",BTT[[#This Row],[Lfd Nr. 
(aus konsolidierter Datei)]],VLOOKUP(aktives_Teilprojekt,Teilprojekte[[Teilprojekte]:[Kürzel]],2,FALSE)&amp;ROW(BTT[[#This Row],[Lfd Nr.
(automatisch)]])-2),"")</f>
        <v/>
      </c>
      <c r="B3204" t="inlineStr">
        <is>
          <t>Berichtswesen</t>
        </is>
      </c>
      <c r="D3204" t="inlineStr">
        <is>
          <t>Budgetierung Profile CO-Aufträge</t>
        </is>
      </c>
      <c r="E3204">
        <f>IFERROR(IF(NOT(BTT[[#This Row],[Manuelle Änderung des Verantwortliches TP
(Auswahl - bei Bedarf)]]=""),BTT[[#This Row],[Manuelle Änderung des Verantwortliches TP
(Auswahl - bei Bedarf)]],VLOOKUP(BTT[[#This Row],[Hauptprozess
(Pflichtauswahl)]],Hauptprozesse[],3,FALSE)),"")</f>
        <v/>
      </c>
      <c r="G3204" t="inlineStr">
        <is>
          <t>OE</t>
        </is>
      </c>
      <c r="H3204" t="inlineStr">
        <is>
          <t>CO-OM</t>
        </is>
      </c>
      <c r="I3204" t="inlineStr">
        <is>
          <t>OKOB</t>
        </is>
      </c>
      <c r="J3204">
        <f>IFERROR(VLOOKUP(BTT[[#This Row],[Verwendete Transaktion (Pflichtauswahl)]],Transaktionen[[Transaktionen]:[Langtext]],2,FALSE),"")</f>
        <v/>
      </c>
      <c r="V3204">
        <f>IFERROR(VLOOKUP(BTT[[#This Row],[Verwendetes Formular
(Auswahl falls relevant)]],Formulare[[Formularbezeichnung]:[Formularname (technisch)]],2,FALSE),"")</f>
        <v/>
      </c>
      <c r="AK3204">
        <f>IF(BTT[[#This Row],[Subprozess
(optionale Auswahl)]]="","okay",IF(VLOOKUP(BTT[[#This Row],[Subprozess
(optionale Auswahl)]],BPML[[Subprozess]:[Zugeordneter Hauptprozess]],3,FALSE)=BTT[[#This Row],[Hauptprozess
(Pflichtauswahl)]],"okay","falscher Subprozess"))</f>
        <v/>
      </c>
      <c r="AL3204">
        <f>IF(aktives_Teilprojekt="Master","",IF(BTT[[#This Row],[Verantwortliches TP
(automatisch)]]=VLOOKUP(aktives_Teilprojekt,Teilprojekte[[Teilprojekte]:[Kürzel]],2,FALSE),"okay","Hauptprozess anderes TP"))</f>
        <v/>
      </c>
      <c r="AM32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4">
        <f>IFERROR(IF(BTT[[#This Row],[SAP-Modul
(Pflichtauswahl)]]&lt;&gt;VLOOKUP(BTT[[#This Row],[Verwendete Transaktion (Pflichtauswahl)]],Transaktionen[[Transaktionen]:[Modul]],3,FALSE),"Modul anders","okay"),"")</f>
        <v/>
      </c>
      <c r="AP3204">
        <f>IFERROR(IF(COUNTIFS(BTT[Verwendete Transaktion (Pflichtauswahl)],BTT[[#This Row],[Verwendete Transaktion (Pflichtauswahl)]],BTT[SAP-Modul
(Pflichtauswahl)],"&lt;&gt;"&amp;BTT[[#This Row],[SAP-Modul
(Pflichtauswahl)]])&gt;0,"Modul anders","okay"),"")</f>
        <v/>
      </c>
      <c r="AQ3204">
        <f>IFERROR(IF(COUNTIFS(BTT[Verwendete Transaktion (Pflichtauswahl)],BTT[[#This Row],[Verwendete Transaktion (Pflichtauswahl)]],BTT[Verantwortliches TP
(automatisch)],"&lt;&gt;"&amp;BTT[[#This Row],[Verantwortliches TP
(automatisch)]])&gt;0,"Transaktion mehrfach","okay"),"")</f>
        <v/>
      </c>
      <c r="AR3204">
        <f>IFERROR(IF(COUNTIFS(BTT[Verwendete Transaktion (Pflichtauswahl)],BTT[[#This Row],[Verwendete Transaktion (Pflichtauswahl)]],BTT[Verantwortliches TP
(automatisch)],"&lt;&gt;"&amp;VLOOKUP(aktives_Teilprojekt,Teilprojekte[[Teilprojekte]:[Kürzel]],2,FALSE))&gt;0,"Transaktion mehrfach","okay"),"")</f>
        <v/>
      </c>
      <c r="AS3204" t="inlineStr">
        <is>
          <t>FI3175</t>
        </is>
      </c>
    </row>
    <row r="3205">
      <c r="A3205">
        <f>IFERROR(IF(BTT[[#This Row],[Lfd Nr. 
(aus konsolidierter Datei)]]&lt;&gt;"",BTT[[#This Row],[Lfd Nr. 
(aus konsolidierter Datei)]],VLOOKUP(aktives_Teilprojekt,Teilprojekte[[Teilprojekte]:[Kürzel]],2,FALSE)&amp;ROW(BTT[[#This Row],[Lfd Nr.
(automatisch)]])-2),"")</f>
        <v/>
      </c>
      <c r="B3205" t="inlineStr">
        <is>
          <t>Berichtswesen</t>
        </is>
      </c>
      <c r="D3205" t="inlineStr">
        <is>
          <t>Selektionsvarianten Innenaufträge</t>
        </is>
      </c>
      <c r="E3205">
        <f>IFERROR(IF(NOT(BTT[[#This Row],[Manuelle Änderung des Verantwortliches TP
(Auswahl - bei Bedarf)]]=""),BTT[[#This Row],[Manuelle Änderung des Verantwortliches TP
(Auswahl - bei Bedarf)]],VLOOKUP(BTT[[#This Row],[Hauptprozess
(Pflichtauswahl)]],Hauptprozesse[],3,FALSE)),"")</f>
        <v/>
      </c>
      <c r="G3205" t="inlineStr">
        <is>
          <t>OE</t>
        </is>
      </c>
      <c r="H3205" t="inlineStr">
        <is>
          <t>CO-OM</t>
        </is>
      </c>
      <c r="I3205" t="inlineStr">
        <is>
          <t>OKOV</t>
        </is>
      </c>
      <c r="J3205">
        <f>IFERROR(VLOOKUP(BTT[[#This Row],[Verwendete Transaktion (Pflichtauswahl)]],Transaktionen[[Transaktionen]:[Langtext]],2,FALSE),"")</f>
        <v/>
      </c>
      <c r="V3205">
        <f>IFERROR(VLOOKUP(BTT[[#This Row],[Verwendetes Formular
(Auswahl falls relevant)]],Formulare[[Formularbezeichnung]:[Formularname (technisch)]],2,FALSE),"")</f>
        <v/>
      </c>
      <c r="AK3205">
        <f>IF(BTT[[#This Row],[Subprozess
(optionale Auswahl)]]="","okay",IF(VLOOKUP(BTT[[#This Row],[Subprozess
(optionale Auswahl)]],BPML[[Subprozess]:[Zugeordneter Hauptprozess]],3,FALSE)=BTT[[#This Row],[Hauptprozess
(Pflichtauswahl)]],"okay","falscher Subprozess"))</f>
        <v/>
      </c>
      <c r="AL3205">
        <f>IF(aktives_Teilprojekt="Master","",IF(BTT[[#This Row],[Verantwortliches TP
(automatisch)]]=VLOOKUP(aktives_Teilprojekt,Teilprojekte[[Teilprojekte]:[Kürzel]],2,FALSE),"okay","Hauptprozess anderes TP"))</f>
        <v/>
      </c>
      <c r="AM32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5">
        <f>IFERROR(IF(BTT[[#This Row],[SAP-Modul
(Pflichtauswahl)]]&lt;&gt;VLOOKUP(BTT[[#This Row],[Verwendete Transaktion (Pflichtauswahl)]],Transaktionen[[Transaktionen]:[Modul]],3,FALSE),"Modul anders","okay"),"")</f>
        <v/>
      </c>
      <c r="AP3205">
        <f>IFERROR(IF(COUNTIFS(BTT[Verwendete Transaktion (Pflichtauswahl)],BTT[[#This Row],[Verwendete Transaktion (Pflichtauswahl)]],BTT[SAP-Modul
(Pflichtauswahl)],"&lt;&gt;"&amp;BTT[[#This Row],[SAP-Modul
(Pflichtauswahl)]])&gt;0,"Modul anders","okay"),"")</f>
        <v/>
      </c>
      <c r="AQ3205">
        <f>IFERROR(IF(COUNTIFS(BTT[Verwendete Transaktion (Pflichtauswahl)],BTT[[#This Row],[Verwendete Transaktion (Pflichtauswahl)]],BTT[Verantwortliches TP
(automatisch)],"&lt;&gt;"&amp;BTT[[#This Row],[Verantwortliches TP
(automatisch)]])&gt;0,"Transaktion mehrfach","okay"),"")</f>
        <v/>
      </c>
      <c r="AR3205">
        <f>IFERROR(IF(COUNTIFS(BTT[Verwendete Transaktion (Pflichtauswahl)],BTT[[#This Row],[Verwendete Transaktion (Pflichtauswahl)]],BTT[Verantwortliches TP
(automatisch)],"&lt;&gt;"&amp;VLOOKUP(aktives_Teilprojekt,Teilprojekte[[Teilprojekte]:[Kürzel]],2,FALSE))&gt;0,"Transaktion mehrfach","okay"),"")</f>
        <v/>
      </c>
      <c r="AS3205" t="inlineStr">
        <is>
          <t>FI3176</t>
        </is>
      </c>
    </row>
    <row r="3206">
      <c r="A3206">
        <f>IFERROR(IF(BTT[[#This Row],[Lfd Nr. 
(aus konsolidierter Datei)]]&lt;&gt;"",BTT[[#This Row],[Lfd Nr. 
(aus konsolidierter Datei)]],VLOOKUP(aktives_Teilprojekt,Teilprojekte[[Teilprojekte]:[Kürzel]],2,FALSE)&amp;ROW(BTT[[#This Row],[Lfd Nr.
(automatisch)]])-2),"")</f>
        <v/>
      </c>
      <c r="B3206" t="inlineStr">
        <is>
          <t>Berichtswesen</t>
        </is>
      </c>
      <c r="D3206" t="inlineStr">
        <is>
          <t>Plan/Ist/Abweichung Profit Center</t>
        </is>
      </c>
      <c r="E3206">
        <f>IFERROR(IF(NOT(BTT[[#This Row],[Manuelle Änderung des Verantwortliches TP
(Auswahl - bei Bedarf)]]=""),BTT[[#This Row],[Manuelle Änderung des Verantwortliches TP
(Auswahl - bei Bedarf)]],VLOOKUP(BTT[[#This Row],[Hauptprozess
(Pflichtauswahl)]],Hauptprozesse[],3,FALSE)),"")</f>
        <v/>
      </c>
      <c r="G3206" t="inlineStr">
        <is>
          <t>OE</t>
        </is>
      </c>
      <c r="H3206" t="inlineStr">
        <is>
          <t>EC</t>
        </is>
      </c>
      <c r="I3206" t="inlineStr">
        <is>
          <t>S_ALR_87009689</t>
        </is>
      </c>
      <c r="J3206">
        <f>IFERROR(VLOOKUP(BTT[[#This Row],[Verwendete Transaktion (Pflichtauswahl)]],Transaktionen[[Transaktionen]:[Langtext]],2,FALSE),"")</f>
        <v/>
      </c>
      <c r="V3206">
        <f>IFERROR(VLOOKUP(BTT[[#This Row],[Verwendetes Formular
(Auswahl falls relevant)]],Formulare[[Formularbezeichnung]:[Formularname (technisch)]],2,FALSE),"")</f>
        <v/>
      </c>
      <c r="AK3206">
        <f>IF(BTT[[#This Row],[Subprozess
(optionale Auswahl)]]="","okay",IF(VLOOKUP(BTT[[#This Row],[Subprozess
(optionale Auswahl)]],BPML[[Subprozess]:[Zugeordneter Hauptprozess]],3,FALSE)=BTT[[#This Row],[Hauptprozess
(Pflichtauswahl)]],"okay","falscher Subprozess"))</f>
        <v/>
      </c>
      <c r="AL3206">
        <f>IF(aktives_Teilprojekt="Master","",IF(BTT[[#This Row],[Verantwortliches TP
(automatisch)]]=VLOOKUP(aktives_Teilprojekt,Teilprojekte[[Teilprojekte]:[Kürzel]],2,FALSE),"okay","Hauptprozess anderes TP"))</f>
        <v/>
      </c>
      <c r="AM32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6">
        <f>IFERROR(IF(BTT[[#This Row],[SAP-Modul
(Pflichtauswahl)]]&lt;&gt;VLOOKUP(BTT[[#This Row],[Verwendete Transaktion (Pflichtauswahl)]],Transaktionen[[Transaktionen]:[Modul]],3,FALSE),"Modul anders","okay"),"")</f>
        <v/>
      </c>
      <c r="AP3206">
        <f>IFERROR(IF(COUNTIFS(BTT[Verwendete Transaktion (Pflichtauswahl)],BTT[[#This Row],[Verwendete Transaktion (Pflichtauswahl)]],BTT[SAP-Modul
(Pflichtauswahl)],"&lt;&gt;"&amp;BTT[[#This Row],[SAP-Modul
(Pflichtauswahl)]])&gt;0,"Modul anders","okay"),"")</f>
        <v/>
      </c>
      <c r="AQ3206">
        <f>IFERROR(IF(COUNTIFS(BTT[Verwendete Transaktion (Pflichtauswahl)],BTT[[#This Row],[Verwendete Transaktion (Pflichtauswahl)]],BTT[Verantwortliches TP
(automatisch)],"&lt;&gt;"&amp;BTT[[#This Row],[Verantwortliches TP
(automatisch)]])&gt;0,"Transaktion mehrfach","okay"),"")</f>
        <v/>
      </c>
      <c r="AR3206">
        <f>IFERROR(IF(COUNTIFS(BTT[Verwendete Transaktion (Pflichtauswahl)],BTT[[#This Row],[Verwendete Transaktion (Pflichtauswahl)]],BTT[Verantwortliches TP
(automatisch)],"&lt;&gt;"&amp;VLOOKUP(aktives_Teilprojekt,Teilprojekte[[Teilprojekte]:[Kürzel]],2,FALSE))&gt;0,"Transaktion mehrfach","okay"),"")</f>
        <v/>
      </c>
      <c r="AS3206" t="inlineStr">
        <is>
          <t>FI3177</t>
        </is>
      </c>
    </row>
    <row r="3207">
      <c r="A3207">
        <f>IFERROR(IF(BTT[[#This Row],[Lfd Nr. 
(aus konsolidierter Datei)]]&lt;&gt;"",BTT[[#This Row],[Lfd Nr. 
(aus konsolidierter Datei)]],VLOOKUP(aktives_Teilprojekt,Teilprojekte[[Teilprojekte]:[Kürzel]],2,FALSE)&amp;ROW(BTT[[#This Row],[Lfd Nr.
(automatisch)]])-2),"")</f>
        <v/>
      </c>
      <c r="B3207" t="inlineStr">
        <is>
          <t>Berichtswesen</t>
        </is>
      </c>
      <c r="D3207" t="inlineStr">
        <is>
          <t>Kostenstellen: Ist/Plan/Abweichung</t>
        </is>
      </c>
      <c r="E3207">
        <f>IFERROR(IF(NOT(BTT[[#This Row],[Manuelle Änderung des Verantwortliches TP
(Auswahl - bei Bedarf)]]=""),BTT[[#This Row],[Manuelle Änderung des Verantwortliches TP
(Auswahl - bei Bedarf)]],VLOOKUP(BTT[[#This Row],[Hauptprozess
(Pflichtauswahl)]],Hauptprozesse[],3,FALSE)),"")</f>
        <v/>
      </c>
      <c r="G3207" t="inlineStr">
        <is>
          <t>OE</t>
        </is>
      </c>
      <c r="H3207" t="inlineStr">
        <is>
          <t>PS</t>
        </is>
      </c>
      <c r="I3207" t="inlineStr">
        <is>
          <t>S_ALR_87011775</t>
        </is>
      </c>
      <c r="J3207">
        <f>IFERROR(VLOOKUP(BTT[[#This Row],[Verwendete Transaktion (Pflichtauswahl)]],Transaktionen[[Transaktionen]:[Langtext]],2,FALSE),"")</f>
        <v/>
      </c>
      <c r="V3207">
        <f>IFERROR(VLOOKUP(BTT[[#This Row],[Verwendetes Formular
(Auswahl falls relevant)]],Formulare[[Formularbezeichnung]:[Formularname (technisch)]],2,FALSE),"")</f>
        <v/>
      </c>
      <c r="AK3207">
        <f>IF(BTT[[#This Row],[Subprozess
(optionale Auswahl)]]="","okay",IF(VLOOKUP(BTT[[#This Row],[Subprozess
(optionale Auswahl)]],BPML[[Subprozess]:[Zugeordneter Hauptprozess]],3,FALSE)=BTT[[#This Row],[Hauptprozess
(Pflichtauswahl)]],"okay","falscher Subprozess"))</f>
        <v/>
      </c>
      <c r="AL3207">
        <f>IF(aktives_Teilprojekt="Master","",IF(BTT[[#This Row],[Verantwortliches TP
(automatisch)]]=VLOOKUP(aktives_Teilprojekt,Teilprojekte[[Teilprojekte]:[Kürzel]],2,FALSE),"okay","Hauptprozess anderes TP"))</f>
        <v/>
      </c>
      <c r="AM32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7">
        <f>IFERROR(IF(BTT[[#This Row],[SAP-Modul
(Pflichtauswahl)]]&lt;&gt;VLOOKUP(BTT[[#This Row],[Verwendete Transaktion (Pflichtauswahl)]],Transaktionen[[Transaktionen]:[Modul]],3,FALSE),"Modul anders","okay"),"")</f>
        <v/>
      </c>
      <c r="AP3207">
        <f>IFERROR(IF(COUNTIFS(BTT[Verwendete Transaktion (Pflichtauswahl)],BTT[[#This Row],[Verwendete Transaktion (Pflichtauswahl)]],BTT[SAP-Modul
(Pflichtauswahl)],"&lt;&gt;"&amp;BTT[[#This Row],[SAP-Modul
(Pflichtauswahl)]])&gt;0,"Modul anders","okay"),"")</f>
        <v/>
      </c>
      <c r="AQ3207">
        <f>IFERROR(IF(COUNTIFS(BTT[Verwendete Transaktion (Pflichtauswahl)],BTT[[#This Row],[Verwendete Transaktion (Pflichtauswahl)]],BTT[Verantwortliches TP
(automatisch)],"&lt;&gt;"&amp;BTT[[#This Row],[Verantwortliches TP
(automatisch)]])&gt;0,"Transaktion mehrfach","okay"),"")</f>
        <v/>
      </c>
      <c r="AR3207">
        <f>IFERROR(IF(COUNTIFS(BTT[Verwendete Transaktion (Pflichtauswahl)],BTT[[#This Row],[Verwendete Transaktion (Pflichtauswahl)]],BTT[Verantwortliches TP
(automatisch)],"&lt;&gt;"&amp;VLOOKUP(aktives_Teilprojekt,Teilprojekte[[Teilprojekte]:[Kürzel]],2,FALSE))&gt;0,"Transaktion mehrfach","okay"),"")</f>
        <v/>
      </c>
      <c r="AS3207" t="inlineStr">
        <is>
          <t>FI3178</t>
        </is>
      </c>
    </row>
    <row r="3208">
      <c r="A3208">
        <f>IFERROR(IF(BTT[[#This Row],[Lfd Nr. 
(aus konsolidierter Datei)]]&lt;&gt;"",BTT[[#This Row],[Lfd Nr. 
(aus konsolidierter Datei)]],VLOOKUP(aktives_Teilprojekt,Teilprojekte[[Teilprojekte]:[Kürzel]],2,FALSE)&amp;ROW(BTT[[#This Row],[Lfd Nr.
(automatisch)]])-2),"")</f>
        <v/>
      </c>
      <c r="B3208" t="inlineStr">
        <is>
          <t>Berichtswesen</t>
        </is>
      </c>
      <c r="D3208" t="inlineStr">
        <is>
          <t>Be-/Entlastung Ist</t>
        </is>
      </c>
      <c r="E3208">
        <f>IFERROR(IF(NOT(BTT[[#This Row],[Manuelle Änderung des Verantwortliches TP
(Auswahl - bei Bedarf)]]=""),BTT[[#This Row],[Manuelle Änderung des Verantwortliches TP
(Auswahl - bei Bedarf)]],VLOOKUP(BTT[[#This Row],[Hauptprozess
(Pflichtauswahl)]],Hauptprozesse[],3,FALSE)),"")</f>
        <v/>
      </c>
      <c r="G3208" t="inlineStr">
        <is>
          <t>OE</t>
        </is>
      </c>
      <c r="H3208" t="inlineStr">
        <is>
          <t>SD</t>
        </is>
      </c>
      <c r="I3208" t="inlineStr">
        <is>
          <t>S_ALR_87013552</t>
        </is>
      </c>
      <c r="J3208">
        <f>IFERROR(VLOOKUP(BTT[[#This Row],[Verwendete Transaktion (Pflichtauswahl)]],Transaktionen[[Transaktionen]:[Langtext]],2,FALSE),"")</f>
        <v/>
      </c>
      <c r="V3208">
        <f>IFERROR(VLOOKUP(BTT[[#This Row],[Verwendetes Formular
(Auswahl falls relevant)]],Formulare[[Formularbezeichnung]:[Formularname (technisch)]],2,FALSE),"")</f>
        <v/>
      </c>
      <c r="AK3208">
        <f>IF(BTT[[#This Row],[Subprozess
(optionale Auswahl)]]="","okay",IF(VLOOKUP(BTT[[#This Row],[Subprozess
(optionale Auswahl)]],BPML[[Subprozess]:[Zugeordneter Hauptprozess]],3,FALSE)=BTT[[#This Row],[Hauptprozess
(Pflichtauswahl)]],"okay","falscher Subprozess"))</f>
        <v/>
      </c>
      <c r="AL3208">
        <f>IF(aktives_Teilprojekt="Master","",IF(BTT[[#This Row],[Verantwortliches TP
(automatisch)]]=VLOOKUP(aktives_Teilprojekt,Teilprojekte[[Teilprojekte]:[Kürzel]],2,FALSE),"okay","Hauptprozess anderes TP"))</f>
        <v/>
      </c>
      <c r="AM32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8">
        <f>IFERROR(IF(BTT[[#This Row],[SAP-Modul
(Pflichtauswahl)]]&lt;&gt;VLOOKUP(BTT[[#This Row],[Verwendete Transaktion (Pflichtauswahl)]],Transaktionen[[Transaktionen]:[Modul]],3,FALSE),"Modul anders","okay"),"")</f>
        <v/>
      </c>
      <c r="AP3208">
        <f>IFERROR(IF(COUNTIFS(BTT[Verwendete Transaktion (Pflichtauswahl)],BTT[[#This Row],[Verwendete Transaktion (Pflichtauswahl)]],BTT[SAP-Modul
(Pflichtauswahl)],"&lt;&gt;"&amp;BTT[[#This Row],[SAP-Modul
(Pflichtauswahl)]])&gt;0,"Modul anders","okay"),"")</f>
        <v/>
      </c>
      <c r="AQ3208">
        <f>IFERROR(IF(COUNTIFS(BTT[Verwendete Transaktion (Pflichtauswahl)],BTT[[#This Row],[Verwendete Transaktion (Pflichtauswahl)]],BTT[Verantwortliches TP
(automatisch)],"&lt;&gt;"&amp;BTT[[#This Row],[Verantwortliches TP
(automatisch)]])&gt;0,"Transaktion mehrfach","okay"),"")</f>
        <v/>
      </c>
      <c r="AR3208">
        <f>IFERROR(IF(COUNTIFS(BTT[Verwendete Transaktion (Pflichtauswahl)],BTT[[#This Row],[Verwendete Transaktion (Pflichtauswahl)]],BTT[Verantwortliches TP
(automatisch)],"&lt;&gt;"&amp;VLOOKUP(aktives_Teilprojekt,Teilprojekte[[Teilprojekte]:[Kürzel]],2,FALSE))&gt;0,"Transaktion mehrfach","okay"),"")</f>
        <v/>
      </c>
      <c r="AS3208" t="inlineStr">
        <is>
          <t>FI3179</t>
        </is>
      </c>
    </row>
    <row r="3209">
      <c r="A3209">
        <f>IFERROR(IF(BTT[[#This Row],[Lfd Nr. 
(aus konsolidierter Datei)]]&lt;&gt;"",BTT[[#This Row],[Lfd Nr. 
(aus konsolidierter Datei)]],VLOOKUP(aktives_Teilprojekt,Teilprojekte[[Teilprojekte]:[Kürzel]],2,FALSE)&amp;ROW(BTT[[#This Row],[Lfd Nr.
(automatisch)]])-2),"")</f>
        <v/>
      </c>
      <c r="B3209" t="inlineStr">
        <is>
          <t>Berichtswesen</t>
        </is>
      </c>
      <c r="D3209" t="inlineStr">
        <is>
          <t>Kundenauftrag anzeigen</t>
        </is>
      </c>
      <c r="E3209">
        <f>IFERROR(IF(NOT(BTT[[#This Row],[Manuelle Änderung des Verantwortliches TP
(Auswahl - bei Bedarf)]]=""),BTT[[#This Row],[Manuelle Änderung des Verantwortliches TP
(Auswahl - bei Bedarf)]],VLOOKUP(BTT[[#This Row],[Hauptprozess
(Pflichtauswahl)]],Hauptprozesse[],3,FALSE)),"")</f>
        <v/>
      </c>
      <c r="G3209" t="inlineStr">
        <is>
          <t>OE</t>
        </is>
      </c>
      <c r="H3209" t="inlineStr">
        <is>
          <t>SD</t>
        </is>
      </c>
      <c r="I3209" t="inlineStr">
        <is>
          <t>VA03</t>
        </is>
      </c>
      <c r="J3209">
        <f>IFERROR(VLOOKUP(BTT[[#This Row],[Verwendete Transaktion (Pflichtauswahl)]],Transaktionen[[Transaktionen]:[Langtext]],2,FALSE),"")</f>
        <v/>
      </c>
      <c r="V3209">
        <f>IFERROR(VLOOKUP(BTT[[#This Row],[Verwendetes Formular
(Auswahl falls relevant)]],Formulare[[Formularbezeichnung]:[Formularname (technisch)]],2,FALSE),"")</f>
        <v/>
      </c>
      <c r="AK3209">
        <f>IF(BTT[[#This Row],[Subprozess
(optionale Auswahl)]]="","okay",IF(VLOOKUP(BTT[[#This Row],[Subprozess
(optionale Auswahl)]],BPML[[Subprozess]:[Zugeordneter Hauptprozess]],3,FALSE)=BTT[[#This Row],[Hauptprozess
(Pflichtauswahl)]],"okay","falscher Subprozess"))</f>
        <v/>
      </c>
      <c r="AL3209">
        <f>IF(aktives_Teilprojekt="Master","",IF(BTT[[#This Row],[Verantwortliches TP
(automatisch)]]=VLOOKUP(aktives_Teilprojekt,Teilprojekte[[Teilprojekte]:[Kürzel]],2,FALSE),"okay","Hauptprozess anderes TP"))</f>
        <v/>
      </c>
      <c r="AM32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09">
        <f>IFERROR(IF(BTT[[#This Row],[SAP-Modul
(Pflichtauswahl)]]&lt;&gt;VLOOKUP(BTT[[#This Row],[Verwendete Transaktion (Pflichtauswahl)]],Transaktionen[[Transaktionen]:[Modul]],3,FALSE),"Modul anders","okay"),"")</f>
        <v/>
      </c>
      <c r="AP3209">
        <f>IFERROR(IF(COUNTIFS(BTT[Verwendete Transaktion (Pflichtauswahl)],BTT[[#This Row],[Verwendete Transaktion (Pflichtauswahl)]],BTT[SAP-Modul
(Pflichtauswahl)],"&lt;&gt;"&amp;BTT[[#This Row],[SAP-Modul
(Pflichtauswahl)]])&gt;0,"Modul anders","okay"),"")</f>
        <v/>
      </c>
      <c r="AQ3209">
        <f>IFERROR(IF(COUNTIFS(BTT[Verwendete Transaktion (Pflichtauswahl)],BTT[[#This Row],[Verwendete Transaktion (Pflichtauswahl)]],BTT[Verantwortliches TP
(automatisch)],"&lt;&gt;"&amp;BTT[[#This Row],[Verantwortliches TP
(automatisch)]])&gt;0,"Transaktion mehrfach","okay"),"")</f>
        <v/>
      </c>
      <c r="AR3209">
        <f>IFERROR(IF(COUNTIFS(BTT[Verwendete Transaktion (Pflichtauswahl)],BTT[[#This Row],[Verwendete Transaktion (Pflichtauswahl)]],BTT[Verantwortliches TP
(automatisch)],"&lt;&gt;"&amp;VLOOKUP(aktives_Teilprojekt,Teilprojekte[[Teilprojekte]:[Kürzel]],2,FALSE))&gt;0,"Transaktion mehrfach","okay"),"")</f>
        <v/>
      </c>
      <c r="AS3209" t="inlineStr">
        <is>
          <t>FI3180</t>
        </is>
      </c>
    </row>
    <row r="3210">
      <c r="A3210">
        <f>IFERROR(IF(BTT[[#This Row],[Lfd Nr. 
(aus konsolidierter Datei)]]&lt;&gt;"",BTT[[#This Row],[Lfd Nr. 
(aus konsolidierter Datei)]],VLOOKUP(aktives_Teilprojekt,Teilprojekte[[Teilprojekte]:[Kürzel]],2,FALSE)&amp;ROW(BTT[[#This Row],[Lfd Nr.
(automatisch)]])-2),"")</f>
        <v/>
      </c>
      <c r="B3210" t="inlineStr">
        <is>
          <t>Berichtswesen</t>
        </is>
      </c>
      <c r="D3210" t="inlineStr">
        <is>
          <t>Liste Aufträge</t>
        </is>
      </c>
      <c r="E3210">
        <f>IFERROR(IF(NOT(BTT[[#This Row],[Manuelle Änderung des Verantwortliches TP
(Auswahl - bei Bedarf)]]=""),BTT[[#This Row],[Manuelle Änderung des Verantwortliches TP
(Auswahl - bei Bedarf)]],VLOOKUP(BTT[[#This Row],[Hauptprozess
(Pflichtauswahl)]],Hauptprozesse[],3,FALSE)),"")</f>
        <v/>
      </c>
      <c r="G3210" t="inlineStr">
        <is>
          <t>OE</t>
        </is>
      </c>
      <c r="H3210" t="inlineStr">
        <is>
          <t>SD</t>
        </is>
      </c>
      <c r="I3210" t="inlineStr">
        <is>
          <t>VA05</t>
        </is>
      </c>
      <c r="J3210">
        <f>IFERROR(VLOOKUP(BTT[[#This Row],[Verwendete Transaktion (Pflichtauswahl)]],Transaktionen[[Transaktionen]:[Langtext]],2,FALSE),"")</f>
        <v/>
      </c>
      <c r="V3210">
        <f>IFERROR(VLOOKUP(BTT[[#This Row],[Verwendetes Formular
(Auswahl falls relevant)]],Formulare[[Formularbezeichnung]:[Formularname (technisch)]],2,FALSE),"")</f>
        <v/>
      </c>
      <c r="AK3210">
        <f>IF(BTT[[#This Row],[Subprozess
(optionale Auswahl)]]="","okay",IF(VLOOKUP(BTT[[#This Row],[Subprozess
(optionale Auswahl)]],BPML[[Subprozess]:[Zugeordneter Hauptprozess]],3,FALSE)=BTT[[#This Row],[Hauptprozess
(Pflichtauswahl)]],"okay","falscher Subprozess"))</f>
        <v/>
      </c>
      <c r="AL3210">
        <f>IF(aktives_Teilprojekt="Master","",IF(BTT[[#This Row],[Verantwortliches TP
(automatisch)]]=VLOOKUP(aktives_Teilprojekt,Teilprojekte[[Teilprojekte]:[Kürzel]],2,FALSE),"okay","Hauptprozess anderes TP"))</f>
        <v/>
      </c>
      <c r="AM32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0">
        <f>IFERROR(IF(BTT[[#This Row],[SAP-Modul
(Pflichtauswahl)]]&lt;&gt;VLOOKUP(BTT[[#This Row],[Verwendete Transaktion (Pflichtauswahl)]],Transaktionen[[Transaktionen]:[Modul]],3,FALSE),"Modul anders","okay"),"")</f>
        <v/>
      </c>
      <c r="AP3210">
        <f>IFERROR(IF(COUNTIFS(BTT[Verwendete Transaktion (Pflichtauswahl)],BTT[[#This Row],[Verwendete Transaktion (Pflichtauswahl)]],BTT[SAP-Modul
(Pflichtauswahl)],"&lt;&gt;"&amp;BTT[[#This Row],[SAP-Modul
(Pflichtauswahl)]])&gt;0,"Modul anders","okay"),"")</f>
        <v/>
      </c>
      <c r="AQ3210">
        <f>IFERROR(IF(COUNTIFS(BTT[Verwendete Transaktion (Pflichtauswahl)],BTT[[#This Row],[Verwendete Transaktion (Pflichtauswahl)]],BTT[Verantwortliches TP
(automatisch)],"&lt;&gt;"&amp;BTT[[#This Row],[Verantwortliches TP
(automatisch)]])&gt;0,"Transaktion mehrfach","okay"),"")</f>
        <v/>
      </c>
      <c r="AR3210">
        <f>IFERROR(IF(COUNTIFS(BTT[Verwendete Transaktion (Pflichtauswahl)],BTT[[#This Row],[Verwendete Transaktion (Pflichtauswahl)]],BTT[Verantwortliches TP
(automatisch)],"&lt;&gt;"&amp;VLOOKUP(aktives_Teilprojekt,Teilprojekte[[Teilprojekte]:[Kürzel]],2,FALSE))&gt;0,"Transaktion mehrfach","okay"),"")</f>
        <v/>
      </c>
      <c r="AS3210" t="inlineStr">
        <is>
          <t>FI3181</t>
        </is>
      </c>
    </row>
    <row r="3211">
      <c r="A3211">
        <f>IFERROR(IF(BTT[[#This Row],[Lfd Nr. 
(aus konsolidierter Datei)]]&lt;&gt;"",BTT[[#This Row],[Lfd Nr. 
(aus konsolidierter Datei)]],VLOOKUP(aktives_Teilprojekt,Teilprojekte[[Teilprojekte]:[Kürzel]],2,FALSE)&amp;ROW(BTT[[#This Row],[Lfd Nr.
(automatisch)]])-2),"")</f>
        <v/>
      </c>
      <c r="B3211" t="inlineStr">
        <is>
          <t>Berichtswesen</t>
        </is>
      </c>
      <c r="D3211" t="inlineStr">
        <is>
          <t>Angebot anzeigen</t>
        </is>
      </c>
      <c r="E3211">
        <f>IFERROR(IF(NOT(BTT[[#This Row],[Manuelle Änderung des Verantwortliches TP
(Auswahl - bei Bedarf)]]=""),BTT[[#This Row],[Manuelle Änderung des Verantwortliches TP
(Auswahl - bei Bedarf)]],VLOOKUP(BTT[[#This Row],[Hauptprozess
(Pflichtauswahl)]],Hauptprozesse[],3,FALSE)),"")</f>
        <v/>
      </c>
      <c r="G3211" t="inlineStr">
        <is>
          <t>OE</t>
        </is>
      </c>
      <c r="H3211" t="inlineStr">
        <is>
          <t>SD</t>
        </is>
      </c>
      <c r="I3211" t="inlineStr">
        <is>
          <t>VA23</t>
        </is>
      </c>
      <c r="J3211">
        <f>IFERROR(VLOOKUP(BTT[[#This Row],[Verwendete Transaktion (Pflichtauswahl)]],Transaktionen[[Transaktionen]:[Langtext]],2,FALSE),"")</f>
        <v/>
      </c>
      <c r="V3211">
        <f>IFERROR(VLOOKUP(BTT[[#This Row],[Verwendetes Formular
(Auswahl falls relevant)]],Formulare[[Formularbezeichnung]:[Formularname (technisch)]],2,FALSE),"")</f>
        <v/>
      </c>
      <c r="AK3211">
        <f>IF(BTT[[#This Row],[Subprozess
(optionale Auswahl)]]="","okay",IF(VLOOKUP(BTT[[#This Row],[Subprozess
(optionale Auswahl)]],BPML[[Subprozess]:[Zugeordneter Hauptprozess]],3,FALSE)=BTT[[#This Row],[Hauptprozess
(Pflichtauswahl)]],"okay","falscher Subprozess"))</f>
        <v/>
      </c>
      <c r="AL3211">
        <f>IF(aktives_Teilprojekt="Master","",IF(BTT[[#This Row],[Verantwortliches TP
(automatisch)]]=VLOOKUP(aktives_Teilprojekt,Teilprojekte[[Teilprojekte]:[Kürzel]],2,FALSE),"okay","Hauptprozess anderes TP"))</f>
        <v/>
      </c>
      <c r="AM32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1">
        <f>IFERROR(IF(BTT[[#This Row],[SAP-Modul
(Pflichtauswahl)]]&lt;&gt;VLOOKUP(BTT[[#This Row],[Verwendete Transaktion (Pflichtauswahl)]],Transaktionen[[Transaktionen]:[Modul]],3,FALSE),"Modul anders","okay"),"")</f>
        <v/>
      </c>
      <c r="AP3211">
        <f>IFERROR(IF(COUNTIFS(BTT[Verwendete Transaktion (Pflichtauswahl)],BTT[[#This Row],[Verwendete Transaktion (Pflichtauswahl)]],BTT[SAP-Modul
(Pflichtauswahl)],"&lt;&gt;"&amp;BTT[[#This Row],[SAP-Modul
(Pflichtauswahl)]])&gt;0,"Modul anders","okay"),"")</f>
        <v/>
      </c>
      <c r="AQ3211">
        <f>IFERROR(IF(COUNTIFS(BTT[Verwendete Transaktion (Pflichtauswahl)],BTT[[#This Row],[Verwendete Transaktion (Pflichtauswahl)]],BTT[Verantwortliches TP
(automatisch)],"&lt;&gt;"&amp;BTT[[#This Row],[Verantwortliches TP
(automatisch)]])&gt;0,"Transaktion mehrfach","okay"),"")</f>
        <v/>
      </c>
      <c r="AR3211">
        <f>IFERROR(IF(COUNTIFS(BTT[Verwendete Transaktion (Pflichtauswahl)],BTT[[#This Row],[Verwendete Transaktion (Pflichtauswahl)]],BTT[Verantwortliches TP
(automatisch)],"&lt;&gt;"&amp;VLOOKUP(aktives_Teilprojekt,Teilprojekte[[Teilprojekte]:[Kürzel]],2,FALSE))&gt;0,"Transaktion mehrfach","okay"),"")</f>
        <v/>
      </c>
      <c r="AS3211" t="inlineStr">
        <is>
          <t>FI3182</t>
        </is>
      </c>
    </row>
    <row r="3212">
      <c r="A3212">
        <f>IFERROR(IF(BTT[[#This Row],[Lfd Nr. 
(aus konsolidierter Datei)]]&lt;&gt;"",BTT[[#This Row],[Lfd Nr. 
(aus konsolidierter Datei)]],VLOOKUP(aktives_Teilprojekt,Teilprojekte[[Teilprojekte]:[Kürzel]],2,FALSE)&amp;ROW(BTT[[#This Row],[Lfd Nr.
(automatisch)]])-2),"")</f>
        <v/>
      </c>
      <c r="B3212" t="inlineStr">
        <is>
          <t>Berichtswesen</t>
        </is>
      </c>
      <c r="D3212" t="inlineStr">
        <is>
          <t>Anzeigen Faktura</t>
        </is>
      </c>
      <c r="E3212">
        <f>IFERROR(IF(NOT(BTT[[#This Row],[Manuelle Änderung des Verantwortliches TP
(Auswahl - bei Bedarf)]]=""),BTT[[#This Row],[Manuelle Änderung des Verantwortliches TP
(Auswahl - bei Bedarf)]],VLOOKUP(BTT[[#This Row],[Hauptprozess
(Pflichtauswahl)]],Hauptprozesse[],3,FALSE)),"")</f>
        <v/>
      </c>
      <c r="G3212" t="inlineStr">
        <is>
          <t>OE</t>
        </is>
      </c>
      <c r="H3212" t="inlineStr">
        <is>
          <t>FI-AA</t>
        </is>
      </c>
      <c r="I3212" t="inlineStr">
        <is>
          <t>VF03</t>
        </is>
      </c>
      <c r="J3212">
        <f>IFERROR(VLOOKUP(BTT[[#This Row],[Verwendete Transaktion (Pflichtauswahl)]],Transaktionen[[Transaktionen]:[Langtext]],2,FALSE),"")</f>
        <v/>
      </c>
      <c r="V3212">
        <f>IFERROR(VLOOKUP(BTT[[#This Row],[Verwendetes Formular
(Auswahl falls relevant)]],Formulare[[Formularbezeichnung]:[Formularname (technisch)]],2,FALSE),"")</f>
        <v/>
      </c>
      <c r="AK3212">
        <f>IF(BTT[[#This Row],[Subprozess
(optionale Auswahl)]]="","okay",IF(VLOOKUP(BTT[[#This Row],[Subprozess
(optionale Auswahl)]],BPML[[Subprozess]:[Zugeordneter Hauptprozess]],3,FALSE)=BTT[[#This Row],[Hauptprozess
(Pflichtauswahl)]],"okay","falscher Subprozess"))</f>
        <v/>
      </c>
      <c r="AL3212">
        <f>IF(aktives_Teilprojekt="Master","",IF(BTT[[#This Row],[Verantwortliches TP
(automatisch)]]=VLOOKUP(aktives_Teilprojekt,Teilprojekte[[Teilprojekte]:[Kürzel]],2,FALSE),"okay","Hauptprozess anderes TP"))</f>
        <v/>
      </c>
      <c r="AM32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2">
        <f>IFERROR(IF(BTT[[#This Row],[SAP-Modul
(Pflichtauswahl)]]&lt;&gt;VLOOKUP(BTT[[#This Row],[Verwendete Transaktion (Pflichtauswahl)]],Transaktionen[[Transaktionen]:[Modul]],3,FALSE),"Modul anders","okay"),"")</f>
        <v/>
      </c>
      <c r="AP3212">
        <f>IFERROR(IF(COUNTIFS(BTT[Verwendete Transaktion (Pflichtauswahl)],BTT[[#This Row],[Verwendete Transaktion (Pflichtauswahl)]],BTT[SAP-Modul
(Pflichtauswahl)],"&lt;&gt;"&amp;BTT[[#This Row],[SAP-Modul
(Pflichtauswahl)]])&gt;0,"Modul anders","okay"),"")</f>
        <v/>
      </c>
      <c r="AQ3212">
        <f>IFERROR(IF(COUNTIFS(BTT[Verwendete Transaktion (Pflichtauswahl)],BTT[[#This Row],[Verwendete Transaktion (Pflichtauswahl)]],BTT[Verantwortliches TP
(automatisch)],"&lt;&gt;"&amp;BTT[[#This Row],[Verantwortliches TP
(automatisch)]])&gt;0,"Transaktion mehrfach","okay"),"")</f>
        <v/>
      </c>
      <c r="AR3212">
        <f>IFERROR(IF(COUNTIFS(BTT[Verwendete Transaktion (Pflichtauswahl)],BTT[[#This Row],[Verwendete Transaktion (Pflichtauswahl)]],BTT[Verantwortliches TP
(automatisch)],"&lt;&gt;"&amp;VLOOKUP(aktives_Teilprojekt,Teilprojekte[[Teilprojekte]:[Kürzel]],2,FALSE))&gt;0,"Transaktion mehrfach","okay"),"")</f>
        <v/>
      </c>
      <c r="AS3212" t="inlineStr">
        <is>
          <t>FI3183</t>
        </is>
      </c>
    </row>
    <row r="3213">
      <c r="A3213">
        <f>IFERROR(IF(BTT[[#This Row],[Lfd Nr. 
(aus konsolidierter Datei)]]&lt;&gt;"",BTT[[#This Row],[Lfd Nr. 
(aus konsolidierter Datei)]],VLOOKUP(aktives_Teilprojekt,Teilprojekte[[Teilprojekte]:[Kürzel]],2,FALSE)&amp;ROW(BTT[[#This Row],[Lfd Nr.
(automatisch)]])-2),"")</f>
        <v/>
      </c>
      <c r="B3213" t="inlineStr">
        <is>
          <t>Berichtswesen</t>
        </is>
      </c>
      <c r="D3213" t="inlineStr">
        <is>
          <t>Inventurliste</t>
        </is>
      </c>
      <c r="E3213">
        <f>IFERROR(IF(NOT(BTT[[#This Row],[Manuelle Änderung des Verantwortliches TP
(Auswahl - bei Bedarf)]]=""),BTT[[#This Row],[Manuelle Änderung des Verantwortliches TP
(Auswahl - bei Bedarf)]],VLOOKUP(BTT[[#This Row],[Hauptprozess
(Pflichtauswahl)]],Hauptprozesse[],3,FALSE)),"")</f>
        <v/>
      </c>
      <c r="G3213" t="inlineStr">
        <is>
          <t>OE</t>
        </is>
      </c>
      <c r="H3213" t="inlineStr">
        <is>
          <t>FI-AA</t>
        </is>
      </c>
      <c r="I3213" t="inlineStr">
        <is>
          <t>ZAA01</t>
        </is>
      </c>
      <c r="J3213">
        <f>IFERROR(VLOOKUP(BTT[[#This Row],[Verwendete Transaktion (Pflichtauswahl)]],Transaktionen[[Transaktionen]:[Langtext]],2,FALSE),"")</f>
        <v/>
      </c>
      <c r="V3213">
        <f>IFERROR(VLOOKUP(BTT[[#This Row],[Verwendetes Formular
(Auswahl falls relevant)]],Formulare[[Formularbezeichnung]:[Formularname (technisch)]],2,FALSE),"")</f>
        <v/>
      </c>
      <c r="AK3213">
        <f>IF(BTT[[#This Row],[Subprozess
(optionale Auswahl)]]="","okay",IF(VLOOKUP(BTT[[#This Row],[Subprozess
(optionale Auswahl)]],BPML[[Subprozess]:[Zugeordneter Hauptprozess]],3,FALSE)=BTT[[#This Row],[Hauptprozess
(Pflichtauswahl)]],"okay","falscher Subprozess"))</f>
        <v/>
      </c>
      <c r="AL3213">
        <f>IF(aktives_Teilprojekt="Master","",IF(BTT[[#This Row],[Verantwortliches TP
(automatisch)]]=VLOOKUP(aktives_Teilprojekt,Teilprojekte[[Teilprojekte]:[Kürzel]],2,FALSE),"okay","Hauptprozess anderes TP"))</f>
        <v/>
      </c>
      <c r="AM32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3">
        <f>IFERROR(IF(BTT[[#This Row],[SAP-Modul
(Pflichtauswahl)]]&lt;&gt;VLOOKUP(BTT[[#This Row],[Verwendete Transaktion (Pflichtauswahl)]],Transaktionen[[Transaktionen]:[Modul]],3,FALSE),"Modul anders","okay"),"")</f>
        <v/>
      </c>
      <c r="AP3213">
        <f>IFERROR(IF(COUNTIFS(BTT[Verwendete Transaktion (Pflichtauswahl)],BTT[[#This Row],[Verwendete Transaktion (Pflichtauswahl)]],BTT[SAP-Modul
(Pflichtauswahl)],"&lt;&gt;"&amp;BTT[[#This Row],[SAP-Modul
(Pflichtauswahl)]])&gt;0,"Modul anders","okay"),"")</f>
        <v/>
      </c>
      <c r="AQ3213">
        <f>IFERROR(IF(COUNTIFS(BTT[Verwendete Transaktion (Pflichtauswahl)],BTT[[#This Row],[Verwendete Transaktion (Pflichtauswahl)]],BTT[Verantwortliches TP
(automatisch)],"&lt;&gt;"&amp;BTT[[#This Row],[Verantwortliches TP
(automatisch)]])&gt;0,"Transaktion mehrfach","okay"),"")</f>
        <v/>
      </c>
      <c r="AR3213">
        <f>IFERROR(IF(COUNTIFS(BTT[Verwendete Transaktion (Pflichtauswahl)],BTT[[#This Row],[Verwendete Transaktion (Pflichtauswahl)]],BTT[Verantwortliches TP
(automatisch)],"&lt;&gt;"&amp;VLOOKUP(aktives_Teilprojekt,Teilprojekte[[Teilprojekte]:[Kürzel]],2,FALSE))&gt;0,"Transaktion mehrfach","okay"),"")</f>
        <v/>
      </c>
      <c r="AS3213" t="inlineStr">
        <is>
          <t>FI3184</t>
        </is>
      </c>
    </row>
    <row r="3214">
      <c r="A3214">
        <f>IFERROR(IF(BTT[[#This Row],[Lfd Nr. 
(aus konsolidierter Datei)]]&lt;&gt;"",BTT[[#This Row],[Lfd Nr. 
(aus konsolidierter Datei)]],VLOOKUP(aktives_Teilprojekt,Teilprojekte[[Teilprojekte]:[Kürzel]],2,FALSE)&amp;ROW(BTT[[#This Row],[Lfd Nr.
(automatisch)]])-2),"")</f>
        <v/>
      </c>
      <c r="B3214" t="inlineStr">
        <is>
          <t>Berichtswesen</t>
        </is>
      </c>
      <c r="D3214" t="inlineStr">
        <is>
          <t>Herkunftsnachweis nach Kostenarten</t>
        </is>
      </c>
      <c r="E3214">
        <f>IFERROR(IF(NOT(BTT[[#This Row],[Manuelle Änderung des Verantwortliches TP
(Auswahl - bei Bedarf)]]=""),BTT[[#This Row],[Manuelle Änderung des Verantwortliches TP
(Auswahl - bei Bedarf)]],VLOOKUP(BTT[[#This Row],[Hauptprozess
(Pflichtauswahl)]],Hauptprozesse[],3,FALSE)),"")</f>
        <v/>
      </c>
      <c r="G3214" t="inlineStr">
        <is>
          <t>OE</t>
        </is>
      </c>
      <c r="H3214" t="inlineStr">
        <is>
          <t>IM</t>
        </is>
      </c>
      <c r="I3214" t="inlineStr">
        <is>
          <t>ZAA50</t>
        </is>
      </c>
      <c r="J3214">
        <f>IFERROR(VLOOKUP(BTT[[#This Row],[Verwendete Transaktion (Pflichtauswahl)]],Transaktionen[[Transaktionen]:[Langtext]],2,FALSE),"")</f>
        <v/>
      </c>
      <c r="V3214">
        <f>IFERROR(VLOOKUP(BTT[[#This Row],[Verwendetes Formular
(Auswahl falls relevant)]],Formulare[[Formularbezeichnung]:[Formularname (technisch)]],2,FALSE),"")</f>
        <v/>
      </c>
      <c r="AK3214">
        <f>IF(BTT[[#This Row],[Subprozess
(optionale Auswahl)]]="","okay",IF(VLOOKUP(BTT[[#This Row],[Subprozess
(optionale Auswahl)]],BPML[[Subprozess]:[Zugeordneter Hauptprozess]],3,FALSE)=BTT[[#This Row],[Hauptprozess
(Pflichtauswahl)]],"okay","falscher Subprozess"))</f>
        <v/>
      </c>
      <c r="AL3214">
        <f>IF(aktives_Teilprojekt="Master","",IF(BTT[[#This Row],[Verantwortliches TP
(automatisch)]]=VLOOKUP(aktives_Teilprojekt,Teilprojekte[[Teilprojekte]:[Kürzel]],2,FALSE),"okay","Hauptprozess anderes TP"))</f>
        <v/>
      </c>
      <c r="AM32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4">
        <f>IFERROR(IF(BTT[[#This Row],[SAP-Modul
(Pflichtauswahl)]]&lt;&gt;VLOOKUP(BTT[[#This Row],[Verwendete Transaktion (Pflichtauswahl)]],Transaktionen[[Transaktionen]:[Modul]],3,FALSE),"Modul anders","okay"),"")</f>
        <v/>
      </c>
      <c r="AP3214">
        <f>IFERROR(IF(COUNTIFS(BTT[Verwendete Transaktion (Pflichtauswahl)],BTT[[#This Row],[Verwendete Transaktion (Pflichtauswahl)]],BTT[SAP-Modul
(Pflichtauswahl)],"&lt;&gt;"&amp;BTT[[#This Row],[SAP-Modul
(Pflichtauswahl)]])&gt;0,"Modul anders","okay"),"")</f>
        <v/>
      </c>
      <c r="AQ3214">
        <f>IFERROR(IF(COUNTIFS(BTT[Verwendete Transaktion (Pflichtauswahl)],BTT[[#This Row],[Verwendete Transaktion (Pflichtauswahl)]],BTT[Verantwortliches TP
(automatisch)],"&lt;&gt;"&amp;BTT[[#This Row],[Verantwortliches TP
(automatisch)]])&gt;0,"Transaktion mehrfach","okay"),"")</f>
        <v/>
      </c>
      <c r="AR3214">
        <f>IFERROR(IF(COUNTIFS(BTT[Verwendete Transaktion (Pflichtauswahl)],BTT[[#This Row],[Verwendete Transaktion (Pflichtauswahl)]],BTT[Verantwortliches TP
(automatisch)],"&lt;&gt;"&amp;VLOOKUP(aktives_Teilprojekt,Teilprojekte[[Teilprojekte]:[Kürzel]],2,FALSE))&gt;0,"Transaktion mehrfach","okay"),"")</f>
        <v/>
      </c>
      <c r="AS3214" t="inlineStr">
        <is>
          <t>FI3185</t>
        </is>
      </c>
    </row>
    <row r="3215">
      <c r="A3215">
        <f>IFERROR(IF(BTT[[#This Row],[Lfd Nr. 
(aus konsolidierter Datei)]]&lt;&gt;"",BTT[[#This Row],[Lfd Nr. 
(aus konsolidierter Datei)]],VLOOKUP(aktives_Teilprojekt,Teilprojekte[[Teilprojekte]:[Kürzel]],2,FALSE)&amp;ROW(BTT[[#This Row],[Lfd Nr.
(automatisch)]])-2),"")</f>
        <v/>
      </c>
      <c r="B3215" t="inlineStr">
        <is>
          <t>Berichtswesen</t>
        </is>
      </c>
      <c r="D3215" t="inlineStr">
        <is>
          <t>IP-Auswertung: Erg.-Zusammenfassung</t>
        </is>
      </c>
      <c r="E3215">
        <f>IFERROR(IF(NOT(BTT[[#This Row],[Manuelle Änderung des Verantwortliches TP
(Auswahl - bei Bedarf)]]=""),BTT[[#This Row],[Manuelle Änderung des Verantwortliches TP
(Auswahl - bei Bedarf)]],VLOOKUP(BTT[[#This Row],[Hauptprozess
(Pflichtauswahl)]],Hauptprozesse[],3,FALSE)),"")</f>
        <v/>
      </c>
      <c r="G3215" t="inlineStr">
        <is>
          <t>OE</t>
        </is>
      </c>
      <c r="H3215" t="inlineStr">
        <is>
          <t>IM</t>
        </is>
      </c>
      <c r="I3215" t="inlineStr">
        <is>
          <t>ZFI51</t>
        </is>
      </c>
      <c r="J3215">
        <f>IFERROR(VLOOKUP(BTT[[#This Row],[Verwendete Transaktion (Pflichtauswahl)]],Transaktionen[[Transaktionen]:[Langtext]],2,FALSE),"")</f>
        <v/>
      </c>
      <c r="V3215">
        <f>IFERROR(VLOOKUP(BTT[[#This Row],[Verwendetes Formular
(Auswahl falls relevant)]],Formulare[[Formularbezeichnung]:[Formularname (technisch)]],2,FALSE),"")</f>
        <v/>
      </c>
      <c r="AK3215">
        <f>IF(BTT[[#This Row],[Subprozess
(optionale Auswahl)]]="","okay",IF(VLOOKUP(BTT[[#This Row],[Subprozess
(optionale Auswahl)]],BPML[[Subprozess]:[Zugeordneter Hauptprozess]],3,FALSE)=BTT[[#This Row],[Hauptprozess
(Pflichtauswahl)]],"okay","falscher Subprozess"))</f>
        <v/>
      </c>
      <c r="AL3215">
        <f>IF(aktives_Teilprojekt="Master","",IF(BTT[[#This Row],[Verantwortliches TP
(automatisch)]]=VLOOKUP(aktives_Teilprojekt,Teilprojekte[[Teilprojekte]:[Kürzel]],2,FALSE),"okay","Hauptprozess anderes TP"))</f>
        <v/>
      </c>
      <c r="AM32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5">
        <f>IFERROR(IF(BTT[[#This Row],[SAP-Modul
(Pflichtauswahl)]]&lt;&gt;VLOOKUP(BTT[[#This Row],[Verwendete Transaktion (Pflichtauswahl)]],Transaktionen[[Transaktionen]:[Modul]],3,FALSE),"Modul anders","okay"),"")</f>
        <v/>
      </c>
      <c r="AP3215">
        <f>IFERROR(IF(COUNTIFS(BTT[Verwendete Transaktion (Pflichtauswahl)],BTT[[#This Row],[Verwendete Transaktion (Pflichtauswahl)]],BTT[SAP-Modul
(Pflichtauswahl)],"&lt;&gt;"&amp;BTT[[#This Row],[SAP-Modul
(Pflichtauswahl)]])&gt;0,"Modul anders","okay"),"")</f>
        <v/>
      </c>
      <c r="AQ3215">
        <f>IFERROR(IF(COUNTIFS(BTT[Verwendete Transaktion (Pflichtauswahl)],BTT[[#This Row],[Verwendete Transaktion (Pflichtauswahl)]],BTT[Verantwortliches TP
(automatisch)],"&lt;&gt;"&amp;BTT[[#This Row],[Verantwortliches TP
(automatisch)]])&gt;0,"Transaktion mehrfach","okay"),"")</f>
        <v/>
      </c>
      <c r="AR3215">
        <f>IFERROR(IF(COUNTIFS(BTT[Verwendete Transaktion (Pflichtauswahl)],BTT[[#This Row],[Verwendete Transaktion (Pflichtauswahl)]],BTT[Verantwortliches TP
(automatisch)],"&lt;&gt;"&amp;VLOOKUP(aktives_Teilprojekt,Teilprojekte[[Teilprojekte]:[Kürzel]],2,FALSE))&gt;0,"Transaktion mehrfach","okay"),"")</f>
        <v/>
      </c>
      <c r="AS3215" t="inlineStr">
        <is>
          <t>FI3186</t>
        </is>
      </c>
    </row>
    <row r="3216">
      <c r="A3216">
        <f>IFERROR(IF(BTT[[#This Row],[Lfd Nr. 
(aus konsolidierter Datei)]]&lt;&gt;"",BTT[[#This Row],[Lfd Nr. 
(aus konsolidierter Datei)]],VLOOKUP(aktives_Teilprojekt,Teilprojekte[[Teilprojekte]:[Kürzel]],2,FALSE)&amp;ROW(BTT[[#This Row],[Lfd Nr.
(automatisch)]])-2),"")</f>
        <v/>
      </c>
      <c r="B3216" t="inlineStr">
        <is>
          <t>Berichtswesen</t>
        </is>
      </c>
      <c r="D3216" t="inlineStr">
        <is>
          <t>Auftragsnummer suchen</t>
        </is>
      </c>
      <c r="E3216">
        <f>IFERROR(IF(NOT(BTT[[#This Row],[Manuelle Änderung des Verantwortliches TP
(Auswahl - bei Bedarf)]]=""),BTT[[#This Row],[Manuelle Änderung des Verantwortliches TP
(Auswahl - bei Bedarf)]],VLOOKUP(BTT[[#This Row],[Hauptprozess
(Pflichtauswahl)]],Hauptprozesse[],3,FALSE)),"")</f>
        <v/>
      </c>
      <c r="G3216" t="inlineStr">
        <is>
          <t>OE</t>
        </is>
      </c>
      <c r="H3216" t="inlineStr">
        <is>
          <t>IM</t>
        </is>
      </c>
      <c r="I3216" t="inlineStr">
        <is>
          <t>ZIM04</t>
        </is>
      </c>
      <c r="J3216">
        <f>IFERROR(VLOOKUP(BTT[[#This Row],[Verwendete Transaktion (Pflichtauswahl)]],Transaktionen[[Transaktionen]:[Langtext]],2,FALSE),"")</f>
        <v/>
      </c>
      <c r="V3216">
        <f>IFERROR(VLOOKUP(BTT[[#This Row],[Verwendetes Formular
(Auswahl falls relevant)]],Formulare[[Formularbezeichnung]:[Formularname (technisch)]],2,FALSE),"")</f>
        <v/>
      </c>
      <c r="AK3216">
        <f>IF(BTT[[#This Row],[Subprozess
(optionale Auswahl)]]="","okay",IF(VLOOKUP(BTT[[#This Row],[Subprozess
(optionale Auswahl)]],BPML[[Subprozess]:[Zugeordneter Hauptprozess]],3,FALSE)=BTT[[#This Row],[Hauptprozess
(Pflichtauswahl)]],"okay","falscher Subprozess"))</f>
        <v/>
      </c>
      <c r="AL3216">
        <f>IF(aktives_Teilprojekt="Master","",IF(BTT[[#This Row],[Verantwortliches TP
(automatisch)]]=VLOOKUP(aktives_Teilprojekt,Teilprojekte[[Teilprojekte]:[Kürzel]],2,FALSE),"okay","Hauptprozess anderes TP"))</f>
        <v/>
      </c>
      <c r="AM32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6">
        <f>IFERROR(IF(BTT[[#This Row],[SAP-Modul
(Pflichtauswahl)]]&lt;&gt;VLOOKUP(BTT[[#This Row],[Verwendete Transaktion (Pflichtauswahl)]],Transaktionen[[Transaktionen]:[Modul]],3,FALSE),"Modul anders","okay"),"")</f>
        <v/>
      </c>
      <c r="AP3216">
        <f>IFERROR(IF(COUNTIFS(BTT[Verwendete Transaktion (Pflichtauswahl)],BTT[[#This Row],[Verwendete Transaktion (Pflichtauswahl)]],BTT[SAP-Modul
(Pflichtauswahl)],"&lt;&gt;"&amp;BTT[[#This Row],[SAP-Modul
(Pflichtauswahl)]])&gt;0,"Modul anders","okay"),"")</f>
        <v/>
      </c>
      <c r="AQ3216">
        <f>IFERROR(IF(COUNTIFS(BTT[Verwendete Transaktion (Pflichtauswahl)],BTT[[#This Row],[Verwendete Transaktion (Pflichtauswahl)]],BTT[Verantwortliches TP
(automatisch)],"&lt;&gt;"&amp;BTT[[#This Row],[Verantwortliches TP
(automatisch)]])&gt;0,"Transaktion mehrfach","okay"),"")</f>
        <v/>
      </c>
      <c r="AR3216">
        <f>IFERROR(IF(COUNTIFS(BTT[Verwendete Transaktion (Pflichtauswahl)],BTT[[#This Row],[Verwendete Transaktion (Pflichtauswahl)]],BTT[Verantwortliches TP
(automatisch)],"&lt;&gt;"&amp;VLOOKUP(aktives_Teilprojekt,Teilprojekte[[Teilprojekte]:[Kürzel]],2,FALSE))&gt;0,"Transaktion mehrfach","okay"),"")</f>
        <v/>
      </c>
      <c r="AS3216" t="inlineStr">
        <is>
          <t>FI3187</t>
        </is>
      </c>
    </row>
    <row r="3217">
      <c r="A3217">
        <f>IFERROR(IF(BTT[[#This Row],[Lfd Nr. 
(aus konsolidierter Datei)]]&lt;&gt;"",BTT[[#This Row],[Lfd Nr. 
(aus konsolidierter Datei)]],VLOOKUP(aktives_Teilprojekt,Teilprojekte[[Teilprojekte]:[Kürzel]],2,FALSE)&amp;ROW(BTT[[#This Row],[Lfd Nr.
(automatisch)]])-2),"")</f>
        <v/>
      </c>
      <c r="B3217" t="inlineStr">
        <is>
          <t>Berichtswesen</t>
        </is>
      </c>
      <c r="D3217" t="inlineStr">
        <is>
          <t>Auswertung Investitionsmaßnahmen</t>
        </is>
      </c>
      <c r="E3217">
        <f>IFERROR(IF(NOT(BTT[[#This Row],[Manuelle Änderung des Verantwortliches TP
(Auswahl - bei Bedarf)]]=""),BTT[[#This Row],[Manuelle Änderung des Verantwortliches TP
(Auswahl - bei Bedarf)]],VLOOKUP(BTT[[#This Row],[Hauptprozess
(Pflichtauswahl)]],Hauptprozesse[],3,FALSE)),"")</f>
        <v/>
      </c>
      <c r="G3217" t="inlineStr">
        <is>
          <t>OE</t>
        </is>
      </c>
      <c r="H3217" t="inlineStr">
        <is>
          <t>PS</t>
        </is>
      </c>
      <c r="I3217" t="inlineStr">
        <is>
          <t>ZIM06</t>
        </is>
      </c>
      <c r="J3217">
        <f>IFERROR(VLOOKUP(BTT[[#This Row],[Verwendete Transaktion (Pflichtauswahl)]],Transaktionen[[Transaktionen]:[Langtext]],2,FALSE),"")</f>
        <v/>
      </c>
      <c r="V3217">
        <f>IFERROR(VLOOKUP(BTT[[#This Row],[Verwendetes Formular
(Auswahl falls relevant)]],Formulare[[Formularbezeichnung]:[Formularname (technisch)]],2,FALSE),"")</f>
        <v/>
      </c>
      <c r="AK3217">
        <f>IF(BTT[[#This Row],[Subprozess
(optionale Auswahl)]]="","okay",IF(VLOOKUP(BTT[[#This Row],[Subprozess
(optionale Auswahl)]],BPML[[Subprozess]:[Zugeordneter Hauptprozess]],3,FALSE)=BTT[[#This Row],[Hauptprozess
(Pflichtauswahl)]],"okay","falscher Subprozess"))</f>
        <v/>
      </c>
      <c r="AL3217">
        <f>IF(aktives_Teilprojekt="Master","",IF(BTT[[#This Row],[Verantwortliches TP
(automatisch)]]=VLOOKUP(aktives_Teilprojekt,Teilprojekte[[Teilprojekte]:[Kürzel]],2,FALSE),"okay","Hauptprozess anderes TP"))</f>
        <v/>
      </c>
      <c r="AM32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7">
        <f>IFERROR(IF(BTT[[#This Row],[SAP-Modul
(Pflichtauswahl)]]&lt;&gt;VLOOKUP(BTT[[#This Row],[Verwendete Transaktion (Pflichtauswahl)]],Transaktionen[[Transaktionen]:[Modul]],3,FALSE),"Modul anders","okay"),"")</f>
        <v/>
      </c>
      <c r="AP3217">
        <f>IFERROR(IF(COUNTIFS(BTT[Verwendete Transaktion (Pflichtauswahl)],BTT[[#This Row],[Verwendete Transaktion (Pflichtauswahl)]],BTT[SAP-Modul
(Pflichtauswahl)],"&lt;&gt;"&amp;BTT[[#This Row],[SAP-Modul
(Pflichtauswahl)]])&gt;0,"Modul anders","okay"),"")</f>
        <v/>
      </c>
      <c r="AQ3217">
        <f>IFERROR(IF(COUNTIFS(BTT[Verwendete Transaktion (Pflichtauswahl)],BTT[[#This Row],[Verwendete Transaktion (Pflichtauswahl)]],BTT[Verantwortliches TP
(automatisch)],"&lt;&gt;"&amp;BTT[[#This Row],[Verantwortliches TP
(automatisch)]])&gt;0,"Transaktion mehrfach","okay"),"")</f>
        <v/>
      </c>
      <c r="AR3217">
        <f>IFERROR(IF(COUNTIFS(BTT[Verwendete Transaktion (Pflichtauswahl)],BTT[[#This Row],[Verwendete Transaktion (Pflichtauswahl)]],BTT[Verantwortliches TP
(automatisch)],"&lt;&gt;"&amp;VLOOKUP(aktives_Teilprojekt,Teilprojekte[[Teilprojekte]:[Kürzel]],2,FALSE))&gt;0,"Transaktion mehrfach","okay"),"")</f>
        <v/>
      </c>
      <c r="AS3217" t="inlineStr">
        <is>
          <t>FI3188</t>
        </is>
      </c>
    </row>
    <row r="3218">
      <c r="A3218">
        <f>IFERROR(IF(BTT[[#This Row],[Lfd Nr. 
(aus konsolidierter Datei)]]&lt;&gt;"",BTT[[#This Row],[Lfd Nr. 
(aus konsolidierter Datei)]],VLOOKUP(aktives_Teilprojekt,Teilprojekte[[Teilprojekte]:[Kürzel]],2,FALSE)&amp;ROW(BTT[[#This Row],[Lfd Nr.
(automatisch)]])-2),"")</f>
        <v/>
      </c>
      <c r="B3218" t="inlineStr">
        <is>
          <t>Berichtswesen</t>
        </is>
      </c>
      <c r="D3218" t="inlineStr">
        <is>
          <t>Investitionsabwicklung</t>
        </is>
      </c>
      <c r="E3218">
        <f>IFERROR(IF(NOT(BTT[[#This Row],[Manuelle Änderung des Verantwortliches TP
(Auswahl - bei Bedarf)]]=""),BTT[[#This Row],[Manuelle Änderung des Verantwortliches TP
(Auswahl - bei Bedarf)]],VLOOKUP(BTT[[#This Row],[Hauptprozess
(Pflichtauswahl)]],Hauptprozesse[],3,FALSE)),"")</f>
        <v/>
      </c>
      <c r="G3218" t="inlineStr">
        <is>
          <t>OE</t>
        </is>
      </c>
      <c r="H3218" t="inlineStr">
        <is>
          <t>CO</t>
        </is>
      </c>
      <c r="I3218" t="inlineStr">
        <is>
          <t>ZIM07</t>
        </is>
      </c>
      <c r="J3218">
        <f>IFERROR(VLOOKUP(BTT[[#This Row],[Verwendete Transaktion (Pflichtauswahl)]],Transaktionen[[Transaktionen]:[Langtext]],2,FALSE),"")</f>
        <v/>
      </c>
      <c r="V3218">
        <f>IFERROR(VLOOKUP(BTT[[#This Row],[Verwendetes Formular
(Auswahl falls relevant)]],Formulare[[Formularbezeichnung]:[Formularname (technisch)]],2,FALSE),"")</f>
        <v/>
      </c>
      <c r="AK3218">
        <f>IF(BTT[[#This Row],[Subprozess
(optionale Auswahl)]]="","okay",IF(VLOOKUP(BTT[[#This Row],[Subprozess
(optionale Auswahl)]],BPML[[Subprozess]:[Zugeordneter Hauptprozess]],3,FALSE)=BTT[[#This Row],[Hauptprozess
(Pflichtauswahl)]],"okay","falscher Subprozess"))</f>
        <v/>
      </c>
      <c r="AL3218">
        <f>IF(aktives_Teilprojekt="Master","",IF(BTT[[#This Row],[Verantwortliches TP
(automatisch)]]=VLOOKUP(aktives_Teilprojekt,Teilprojekte[[Teilprojekte]:[Kürzel]],2,FALSE),"okay","Hauptprozess anderes TP"))</f>
        <v/>
      </c>
      <c r="AM32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8">
        <f>IFERROR(IF(BTT[[#This Row],[SAP-Modul
(Pflichtauswahl)]]&lt;&gt;VLOOKUP(BTT[[#This Row],[Verwendete Transaktion (Pflichtauswahl)]],Transaktionen[[Transaktionen]:[Modul]],3,FALSE),"Modul anders","okay"),"")</f>
        <v/>
      </c>
      <c r="AP3218">
        <f>IFERROR(IF(COUNTIFS(BTT[Verwendete Transaktion (Pflichtauswahl)],BTT[[#This Row],[Verwendete Transaktion (Pflichtauswahl)]],BTT[SAP-Modul
(Pflichtauswahl)],"&lt;&gt;"&amp;BTT[[#This Row],[SAP-Modul
(Pflichtauswahl)]])&gt;0,"Modul anders","okay"),"")</f>
        <v/>
      </c>
      <c r="AQ3218">
        <f>IFERROR(IF(COUNTIFS(BTT[Verwendete Transaktion (Pflichtauswahl)],BTT[[#This Row],[Verwendete Transaktion (Pflichtauswahl)]],BTT[Verantwortliches TP
(automatisch)],"&lt;&gt;"&amp;BTT[[#This Row],[Verantwortliches TP
(automatisch)]])&gt;0,"Transaktion mehrfach","okay"),"")</f>
        <v/>
      </c>
      <c r="AR3218">
        <f>IFERROR(IF(COUNTIFS(BTT[Verwendete Transaktion (Pflichtauswahl)],BTT[[#This Row],[Verwendete Transaktion (Pflichtauswahl)]],BTT[Verantwortliches TP
(automatisch)],"&lt;&gt;"&amp;VLOOKUP(aktives_Teilprojekt,Teilprojekte[[Teilprojekte]:[Kürzel]],2,FALSE))&gt;0,"Transaktion mehrfach","okay"),"")</f>
        <v/>
      </c>
      <c r="AS3218" t="inlineStr">
        <is>
          <t>FI3189</t>
        </is>
      </c>
    </row>
    <row r="3219">
      <c r="A3219">
        <f>IFERROR(IF(BTT[[#This Row],[Lfd Nr. 
(aus konsolidierter Datei)]]&lt;&gt;"",BTT[[#This Row],[Lfd Nr. 
(aus konsolidierter Datei)]],VLOOKUP(aktives_Teilprojekt,Teilprojekte[[Teilprojekte]:[Kürzel]],2,FALSE)&amp;ROW(BTT[[#This Row],[Lfd Nr.
(automatisch)]])-2),"")</f>
        <v/>
      </c>
      <c r="B3219" t="inlineStr">
        <is>
          <t>Berichtswesen</t>
        </is>
      </c>
      <c r="D3219" t="inlineStr">
        <is>
          <t>PC Plan- und Istdaten mit Mengen</t>
        </is>
      </c>
      <c r="E3219">
        <f>IFERROR(IF(NOT(BTT[[#This Row],[Manuelle Änderung des Verantwortliches TP
(Auswahl - bei Bedarf)]]=""),BTT[[#This Row],[Manuelle Änderung des Verantwortliches TP
(Auswahl - bei Bedarf)]],VLOOKUP(BTT[[#This Row],[Hauptprozess
(Pflichtauswahl)]],Hauptprozesse[],3,FALSE)),"")</f>
        <v/>
      </c>
      <c r="G3219" t="inlineStr">
        <is>
          <t>OE</t>
        </is>
      </c>
      <c r="H3219" t="inlineStr">
        <is>
          <t>CO</t>
        </is>
      </c>
      <c r="I3219" t="inlineStr">
        <is>
          <t>ZKC02</t>
        </is>
      </c>
      <c r="J3219">
        <f>IFERROR(VLOOKUP(BTT[[#This Row],[Verwendete Transaktion (Pflichtauswahl)]],Transaktionen[[Transaktionen]:[Langtext]],2,FALSE),"")</f>
        <v/>
      </c>
      <c r="V3219">
        <f>IFERROR(VLOOKUP(BTT[[#This Row],[Verwendetes Formular
(Auswahl falls relevant)]],Formulare[[Formularbezeichnung]:[Formularname (technisch)]],2,FALSE),"")</f>
        <v/>
      </c>
      <c r="AK3219">
        <f>IF(BTT[[#This Row],[Subprozess
(optionale Auswahl)]]="","okay",IF(VLOOKUP(BTT[[#This Row],[Subprozess
(optionale Auswahl)]],BPML[[Subprozess]:[Zugeordneter Hauptprozess]],3,FALSE)=BTT[[#This Row],[Hauptprozess
(Pflichtauswahl)]],"okay","falscher Subprozess"))</f>
        <v/>
      </c>
      <c r="AL3219">
        <f>IF(aktives_Teilprojekt="Master","",IF(BTT[[#This Row],[Verantwortliches TP
(automatisch)]]=VLOOKUP(aktives_Teilprojekt,Teilprojekte[[Teilprojekte]:[Kürzel]],2,FALSE),"okay","Hauptprozess anderes TP"))</f>
        <v/>
      </c>
      <c r="AM32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19">
        <f>IFERROR(IF(BTT[[#This Row],[SAP-Modul
(Pflichtauswahl)]]&lt;&gt;VLOOKUP(BTT[[#This Row],[Verwendete Transaktion (Pflichtauswahl)]],Transaktionen[[Transaktionen]:[Modul]],3,FALSE),"Modul anders","okay"),"")</f>
        <v/>
      </c>
      <c r="AP3219">
        <f>IFERROR(IF(COUNTIFS(BTT[Verwendete Transaktion (Pflichtauswahl)],BTT[[#This Row],[Verwendete Transaktion (Pflichtauswahl)]],BTT[SAP-Modul
(Pflichtauswahl)],"&lt;&gt;"&amp;BTT[[#This Row],[SAP-Modul
(Pflichtauswahl)]])&gt;0,"Modul anders","okay"),"")</f>
        <v/>
      </c>
      <c r="AQ3219">
        <f>IFERROR(IF(COUNTIFS(BTT[Verwendete Transaktion (Pflichtauswahl)],BTT[[#This Row],[Verwendete Transaktion (Pflichtauswahl)]],BTT[Verantwortliches TP
(automatisch)],"&lt;&gt;"&amp;BTT[[#This Row],[Verantwortliches TP
(automatisch)]])&gt;0,"Transaktion mehrfach","okay"),"")</f>
        <v/>
      </c>
      <c r="AR3219">
        <f>IFERROR(IF(COUNTIFS(BTT[Verwendete Transaktion (Pflichtauswahl)],BTT[[#This Row],[Verwendete Transaktion (Pflichtauswahl)]],BTT[Verantwortliches TP
(automatisch)],"&lt;&gt;"&amp;VLOOKUP(aktives_Teilprojekt,Teilprojekte[[Teilprojekte]:[Kürzel]],2,FALSE))&gt;0,"Transaktion mehrfach","okay"),"")</f>
        <v/>
      </c>
      <c r="AS3219" t="inlineStr">
        <is>
          <t>FI3190</t>
        </is>
      </c>
    </row>
    <row r="3220">
      <c r="A3220">
        <f>IFERROR(IF(BTT[[#This Row],[Lfd Nr. 
(aus konsolidierter Datei)]]&lt;&gt;"",BTT[[#This Row],[Lfd Nr. 
(aus konsolidierter Datei)]],VLOOKUP(aktives_Teilprojekt,Teilprojekte[[Teilprojekte]:[Kürzel]],2,FALSE)&amp;ROW(BTT[[#This Row],[Lfd Nr.
(automatisch)]])-2),"")</f>
        <v/>
      </c>
      <c r="B3220" t="inlineStr">
        <is>
          <t>Berichtswesen</t>
        </is>
      </c>
      <c r="D3220" t="inlineStr">
        <is>
          <t>PC Plan- und Istdaten mit Mengen PGS</t>
        </is>
      </c>
      <c r="E3220">
        <f>IFERROR(IF(NOT(BTT[[#This Row],[Manuelle Änderung des Verantwortliches TP
(Auswahl - bei Bedarf)]]=""),BTT[[#This Row],[Manuelle Änderung des Verantwortliches TP
(Auswahl - bei Bedarf)]],VLOOKUP(BTT[[#This Row],[Hauptprozess
(Pflichtauswahl)]],Hauptprozesse[],3,FALSE)),"")</f>
        <v/>
      </c>
      <c r="G3220" t="inlineStr">
        <is>
          <t>OE</t>
        </is>
      </c>
      <c r="H3220" t="inlineStr">
        <is>
          <t>CO-OM</t>
        </is>
      </c>
      <c r="I3220" t="inlineStr">
        <is>
          <t>ZKC02PG</t>
        </is>
      </c>
      <c r="J3220">
        <f>IFERROR(VLOOKUP(BTT[[#This Row],[Verwendete Transaktion (Pflichtauswahl)]],Transaktionen[[Transaktionen]:[Langtext]],2,FALSE),"")</f>
        <v/>
      </c>
      <c r="V3220">
        <f>IFERROR(VLOOKUP(BTT[[#This Row],[Verwendetes Formular
(Auswahl falls relevant)]],Formulare[[Formularbezeichnung]:[Formularname (technisch)]],2,FALSE),"")</f>
        <v/>
      </c>
      <c r="AK3220">
        <f>IF(BTT[[#This Row],[Subprozess
(optionale Auswahl)]]="","okay",IF(VLOOKUP(BTT[[#This Row],[Subprozess
(optionale Auswahl)]],BPML[[Subprozess]:[Zugeordneter Hauptprozess]],3,FALSE)=BTT[[#This Row],[Hauptprozess
(Pflichtauswahl)]],"okay","falscher Subprozess"))</f>
        <v/>
      </c>
      <c r="AL3220">
        <f>IF(aktives_Teilprojekt="Master","",IF(BTT[[#This Row],[Verantwortliches TP
(automatisch)]]=VLOOKUP(aktives_Teilprojekt,Teilprojekte[[Teilprojekte]:[Kürzel]],2,FALSE),"okay","Hauptprozess anderes TP"))</f>
        <v/>
      </c>
      <c r="AM32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0">
        <f>IFERROR(IF(BTT[[#This Row],[SAP-Modul
(Pflichtauswahl)]]&lt;&gt;VLOOKUP(BTT[[#This Row],[Verwendete Transaktion (Pflichtauswahl)]],Transaktionen[[Transaktionen]:[Modul]],3,FALSE),"Modul anders","okay"),"")</f>
        <v/>
      </c>
      <c r="AP3220">
        <f>IFERROR(IF(COUNTIFS(BTT[Verwendete Transaktion (Pflichtauswahl)],BTT[[#This Row],[Verwendete Transaktion (Pflichtauswahl)]],BTT[SAP-Modul
(Pflichtauswahl)],"&lt;&gt;"&amp;BTT[[#This Row],[SAP-Modul
(Pflichtauswahl)]])&gt;0,"Modul anders","okay"),"")</f>
        <v/>
      </c>
      <c r="AQ3220">
        <f>IFERROR(IF(COUNTIFS(BTT[Verwendete Transaktion (Pflichtauswahl)],BTT[[#This Row],[Verwendete Transaktion (Pflichtauswahl)]],BTT[Verantwortliches TP
(automatisch)],"&lt;&gt;"&amp;BTT[[#This Row],[Verantwortliches TP
(automatisch)]])&gt;0,"Transaktion mehrfach","okay"),"")</f>
        <v/>
      </c>
      <c r="AR3220">
        <f>IFERROR(IF(COUNTIFS(BTT[Verwendete Transaktion (Pflichtauswahl)],BTT[[#This Row],[Verwendete Transaktion (Pflichtauswahl)]],BTT[Verantwortliches TP
(automatisch)],"&lt;&gt;"&amp;VLOOKUP(aktives_Teilprojekt,Teilprojekte[[Teilprojekte]:[Kürzel]],2,FALSE))&gt;0,"Transaktion mehrfach","okay"),"")</f>
        <v/>
      </c>
      <c r="AS3220" t="inlineStr">
        <is>
          <t>FI3191</t>
        </is>
      </c>
    </row>
    <row r="3221">
      <c r="A3221">
        <f>IFERROR(IF(BTT[[#This Row],[Lfd Nr. 
(aus konsolidierter Datei)]]&lt;&gt;"",BTT[[#This Row],[Lfd Nr. 
(aus konsolidierter Datei)]],VLOOKUP(aktives_Teilprojekt,Teilprojekte[[Teilprojekte]:[Kürzel]],2,FALSE)&amp;ROW(BTT[[#This Row],[Lfd Nr.
(automatisch)]])-2),"")</f>
        <v/>
      </c>
      <c r="B3221" t="inlineStr">
        <is>
          <t>Berichtswesen</t>
        </is>
      </c>
      <c r="D3221" t="inlineStr">
        <is>
          <t>Kontengruppe PC   Listen und Export</t>
        </is>
      </c>
      <c r="E3221">
        <f>IFERROR(IF(NOT(BTT[[#This Row],[Manuelle Änderung des Verantwortliches TP
(Auswahl - bei Bedarf)]]=""),BTT[[#This Row],[Manuelle Änderung des Verantwortliches TP
(Auswahl - bei Bedarf)]],VLOOKUP(BTT[[#This Row],[Hauptprozess
(Pflichtauswahl)]],Hauptprozesse[],3,FALSE)),"")</f>
        <v/>
      </c>
      <c r="G3221" t="inlineStr">
        <is>
          <t>OE</t>
        </is>
      </c>
      <c r="H3221" t="inlineStr">
        <is>
          <t>CO</t>
        </is>
      </c>
      <c r="I3221" t="inlineStr">
        <is>
          <t>ZKE03</t>
        </is>
      </c>
      <c r="J3221">
        <f>IFERROR(VLOOKUP(BTT[[#This Row],[Verwendete Transaktion (Pflichtauswahl)]],Transaktionen[[Transaktionen]:[Langtext]],2,FALSE),"")</f>
        <v/>
      </c>
      <c r="V3221">
        <f>IFERROR(VLOOKUP(BTT[[#This Row],[Verwendetes Formular
(Auswahl falls relevant)]],Formulare[[Formularbezeichnung]:[Formularname (technisch)]],2,FALSE),"")</f>
        <v/>
      </c>
      <c r="AK3221">
        <f>IF(BTT[[#This Row],[Subprozess
(optionale Auswahl)]]="","okay",IF(VLOOKUP(BTT[[#This Row],[Subprozess
(optionale Auswahl)]],BPML[[Subprozess]:[Zugeordneter Hauptprozess]],3,FALSE)=BTT[[#This Row],[Hauptprozess
(Pflichtauswahl)]],"okay","falscher Subprozess"))</f>
        <v/>
      </c>
      <c r="AL3221">
        <f>IF(aktives_Teilprojekt="Master","",IF(BTT[[#This Row],[Verantwortliches TP
(automatisch)]]=VLOOKUP(aktives_Teilprojekt,Teilprojekte[[Teilprojekte]:[Kürzel]],2,FALSE),"okay","Hauptprozess anderes TP"))</f>
        <v/>
      </c>
      <c r="AM32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1">
        <f>IFERROR(IF(BTT[[#This Row],[SAP-Modul
(Pflichtauswahl)]]&lt;&gt;VLOOKUP(BTT[[#This Row],[Verwendete Transaktion (Pflichtauswahl)]],Transaktionen[[Transaktionen]:[Modul]],3,FALSE),"Modul anders","okay"),"")</f>
        <v/>
      </c>
      <c r="AP3221">
        <f>IFERROR(IF(COUNTIFS(BTT[Verwendete Transaktion (Pflichtauswahl)],BTT[[#This Row],[Verwendete Transaktion (Pflichtauswahl)]],BTT[SAP-Modul
(Pflichtauswahl)],"&lt;&gt;"&amp;BTT[[#This Row],[SAP-Modul
(Pflichtauswahl)]])&gt;0,"Modul anders","okay"),"")</f>
        <v/>
      </c>
      <c r="AQ3221">
        <f>IFERROR(IF(COUNTIFS(BTT[Verwendete Transaktion (Pflichtauswahl)],BTT[[#This Row],[Verwendete Transaktion (Pflichtauswahl)]],BTT[Verantwortliches TP
(automatisch)],"&lt;&gt;"&amp;BTT[[#This Row],[Verantwortliches TP
(automatisch)]])&gt;0,"Transaktion mehrfach","okay"),"")</f>
        <v/>
      </c>
      <c r="AR3221">
        <f>IFERROR(IF(COUNTIFS(BTT[Verwendete Transaktion (Pflichtauswahl)],BTT[[#This Row],[Verwendete Transaktion (Pflichtauswahl)]],BTT[Verantwortliches TP
(automatisch)],"&lt;&gt;"&amp;VLOOKUP(aktives_Teilprojekt,Teilprojekte[[Teilprojekte]:[Kürzel]],2,FALSE))&gt;0,"Transaktion mehrfach","okay"),"")</f>
        <v/>
      </c>
      <c r="AS3221" t="inlineStr">
        <is>
          <t>FI3192</t>
        </is>
      </c>
    </row>
    <row r="3222">
      <c r="A3222">
        <f>IFERROR(IF(BTT[[#This Row],[Lfd Nr. 
(aus konsolidierter Datei)]]&lt;&gt;"",BTT[[#This Row],[Lfd Nr. 
(aus konsolidierter Datei)]],VLOOKUP(aktives_Teilprojekt,Teilprojekte[[Teilprojekte]:[Kürzel]],2,FALSE)&amp;ROW(BTT[[#This Row],[Lfd Nr.
(automatisch)]])-2),"")</f>
        <v/>
      </c>
      <c r="B3222" t="inlineStr">
        <is>
          <t>Berichtswesen</t>
        </is>
      </c>
      <c r="D3222" t="inlineStr">
        <is>
          <t>Profit Center Plan- und Istdaten</t>
        </is>
      </c>
      <c r="E3222">
        <f>IFERROR(IF(NOT(BTT[[#This Row],[Manuelle Änderung des Verantwortliches TP
(Auswahl - bei Bedarf)]]=""),BTT[[#This Row],[Manuelle Änderung des Verantwortliches TP
(Auswahl - bei Bedarf)]],VLOOKUP(BTT[[#This Row],[Hauptprozess
(Pflichtauswahl)]],Hauptprozesse[],3,FALSE)),"")</f>
        <v/>
      </c>
      <c r="G3222" t="inlineStr">
        <is>
          <t>OE</t>
        </is>
      </c>
      <c r="H3222" t="inlineStr">
        <is>
          <t>CO</t>
        </is>
      </c>
      <c r="I3222" t="inlineStr">
        <is>
          <t>ZKE13</t>
        </is>
      </c>
      <c r="J3222">
        <f>IFERROR(VLOOKUP(BTT[[#This Row],[Verwendete Transaktion (Pflichtauswahl)]],Transaktionen[[Transaktionen]:[Langtext]],2,FALSE),"")</f>
        <v/>
      </c>
      <c r="V3222">
        <f>IFERROR(VLOOKUP(BTT[[#This Row],[Verwendetes Formular
(Auswahl falls relevant)]],Formulare[[Formularbezeichnung]:[Formularname (technisch)]],2,FALSE),"")</f>
        <v/>
      </c>
      <c r="AK3222">
        <f>IF(BTT[[#This Row],[Subprozess
(optionale Auswahl)]]="","okay",IF(VLOOKUP(BTT[[#This Row],[Subprozess
(optionale Auswahl)]],BPML[[Subprozess]:[Zugeordneter Hauptprozess]],3,FALSE)=BTT[[#This Row],[Hauptprozess
(Pflichtauswahl)]],"okay","falscher Subprozess"))</f>
        <v/>
      </c>
      <c r="AL3222">
        <f>IF(aktives_Teilprojekt="Master","",IF(BTT[[#This Row],[Verantwortliches TP
(automatisch)]]=VLOOKUP(aktives_Teilprojekt,Teilprojekte[[Teilprojekte]:[Kürzel]],2,FALSE),"okay","Hauptprozess anderes TP"))</f>
        <v/>
      </c>
      <c r="AM32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2">
        <f>IFERROR(IF(BTT[[#This Row],[SAP-Modul
(Pflichtauswahl)]]&lt;&gt;VLOOKUP(BTT[[#This Row],[Verwendete Transaktion (Pflichtauswahl)]],Transaktionen[[Transaktionen]:[Modul]],3,FALSE),"Modul anders","okay"),"")</f>
        <v/>
      </c>
      <c r="AP3222">
        <f>IFERROR(IF(COUNTIFS(BTT[Verwendete Transaktion (Pflichtauswahl)],BTT[[#This Row],[Verwendete Transaktion (Pflichtauswahl)]],BTT[SAP-Modul
(Pflichtauswahl)],"&lt;&gt;"&amp;BTT[[#This Row],[SAP-Modul
(Pflichtauswahl)]])&gt;0,"Modul anders","okay"),"")</f>
        <v/>
      </c>
      <c r="AQ3222">
        <f>IFERROR(IF(COUNTIFS(BTT[Verwendete Transaktion (Pflichtauswahl)],BTT[[#This Row],[Verwendete Transaktion (Pflichtauswahl)]],BTT[Verantwortliches TP
(automatisch)],"&lt;&gt;"&amp;BTT[[#This Row],[Verantwortliches TP
(automatisch)]])&gt;0,"Transaktion mehrfach","okay"),"")</f>
        <v/>
      </c>
      <c r="AR3222">
        <f>IFERROR(IF(COUNTIFS(BTT[Verwendete Transaktion (Pflichtauswahl)],BTT[[#This Row],[Verwendete Transaktion (Pflichtauswahl)]],BTT[Verantwortliches TP
(automatisch)],"&lt;&gt;"&amp;VLOOKUP(aktives_Teilprojekt,Teilprojekte[[Teilprojekte]:[Kürzel]],2,FALSE))&gt;0,"Transaktion mehrfach","okay"),"")</f>
        <v/>
      </c>
      <c r="AS3222" t="inlineStr">
        <is>
          <t>FI3193</t>
        </is>
      </c>
    </row>
    <row r="3223">
      <c r="A3223">
        <f>IFERROR(IF(BTT[[#This Row],[Lfd Nr. 
(aus konsolidierter Datei)]]&lt;&gt;"",BTT[[#This Row],[Lfd Nr. 
(aus konsolidierter Datei)]],VLOOKUP(aktives_Teilprojekt,Teilprojekte[[Teilprojekte]:[Kürzel]],2,FALSE)&amp;ROW(BTT[[#This Row],[Lfd Nr.
(automatisch)]])-2),"")</f>
        <v/>
      </c>
      <c r="B3223" t="inlineStr">
        <is>
          <t>Berichtswesen</t>
        </is>
      </c>
      <c r="D3223" t="inlineStr">
        <is>
          <t>Profit Center: Ist-Einzelposten(TM1)</t>
        </is>
      </c>
      <c r="E3223">
        <f>IFERROR(IF(NOT(BTT[[#This Row],[Manuelle Änderung des Verantwortliches TP
(Auswahl - bei Bedarf)]]=""),BTT[[#This Row],[Manuelle Änderung des Verantwortliches TP
(Auswahl - bei Bedarf)]],VLOOKUP(BTT[[#This Row],[Hauptprozess
(Pflichtauswahl)]],Hauptprozesse[],3,FALSE)),"")</f>
        <v/>
      </c>
      <c r="G3223" t="inlineStr">
        <is>
          <t>OE</t>
        </is>
      </c>
      <c r="H3223" t="inlineStr">
        <is>
          <t>CO-OM</t>
        </is>
      </c>
      <c r="I3223" t="inlineStr">
        <is>
          <t>ZKE5Z</t>
        </is>
      </c>
      <c r="J3223">
        <f>IFERROR(VLOOKUP(BTT[[#This Row],[Verwendete Transaktion (Pflichtauswahl)]],Transaktionen[[Transaktionen]:[Langtext]],2,FALSE),"")</f>
        <v/>
      </c>
      <c r="V3223">
        <f>IFERROR(VLOOKUP(BTT[[#This Row],[Verwendetes Formular
(Auswahl falls relevant)]],Formulare[[Formularbezeichnung]:[Formularname (technisch)]],2,FALSE),"")</f>
        <v/>
      </c>
      <c r="AK3223">
        <f>IF(BTT[[#This Row],[Subprozess
(optionale Auswahl)]]="","okay",IF(VLOOKUP(BTT[[#This Row],[Subprozess
(optionale Auswahl)]],BPML[[Subprozess]:[Zugeordneter Hauptprozess]],3,FALSE)=BTT[[#This Row],[Hauptprozess
(Pflichtauswahl)]],"okay","falscher Subprozess"))</f>
        <v/>
      </c>
      <c r="AL3223">
        <f>IF(aktives_Teilprojekt="Master","",IF(BTT[[#This Row],[Verantwortliches TP
(automatisch)]]=VLOOKUP(aktives_Teilprojekt,Teilprojekte[[Teilprojekte]:[Kürzel]],2,FALSE),"okay","Hauptprozess anderes TP"))</f>
        <v/>
      </c>
      <c r="AM32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3">
        <f>IFERROR(IF(BTT[[#This Row],[SAP-Modul
(Pflichtauswahl)]]&lt;&gt;VLOOKUP(BTT[[#This Row],[Verwendete Transaktion (Pflichtauswahl)]],Transaktionen[[Transaktionen]:[Modul]],3,FALSE),"Modul anders","okay"),"")</f>
        <v/>
      </c>
      <c r="AP3223">
        <f>IFERROR(IF(COUNTIFS(BTT[Verwendete Transaktion (Pflichtauswahl)],BTT[[#This Row],[Verwendete Transaktion (Pflichtauswahl)]],BTT[SAP-Modul
(Pflichtauswahl)],"&lt;&gt;"&amp;BTT[[#This Row],[SAP-Modul
(Pflichtauswahl)]])&gt;0,"Modul anders","okay"),"")</f>
        <v/>
      </c>
      <c r="AQ3223">
        <f>IFERROR(IF(COUNTIFS(BTT[Verwendete Transaktion (Pflichtauswahl)],BTT[[#This Row],[Verwendete Transaktion (Pflichtauswahl)]],BTT[Verantwortliches TP
(automatisch)],"&lt;&gt;"&amp;BTT[[#This Row],[Verantwortliches TP
(automatisch)]])&gt;0,"Transaktion mehrfach","okay"),"")</f>
        <v/>
      </c>
      <c r="AR3223">
        <f>IFERROR(IF(COUNTIFS(BTT[Verwendete Transaktion (Pflichtauswahl)],BTT[[#This Row],[Verwendete Transaktion (Pflichtauswahl)]],BTT[Verantwortliches TP
(automatisch)],"&lt;&gt;"&amp;VLOOKUP(aktives_Teilprojekt,Teilprojekte[[Teilprojekte]:[Kürzel]],2,FALSE))&gt;0,"Transaktion mehrfach","okay"),"")</f>
        <v/>
      </c>
      <c r="AS3223" t="inlineStr">
        <is>
          <t>FI3194</t>
        </is>
      </c>
    </row>
    <row r="3224">
      <c r="A3224">
        <f>IFERROR(IF(BTT[[#This Row],[Lfd Nr. 
(aus konsolidierter Datei)]]&lt;&gt;"",BTT[[#This Row],[Lfd Nr. 
(aus konsolidierter Datei)]],VLOOKUP(aktives_Teilprojekt,Teilprojekte[[Teilprojekte]:[Kürzel]],2,FALSE)&amp;ROW(BTT[[#This Row],[Lfd Nr.
(automatisch)]])-2),"")</f>
        <v/>
      </c>
      <c r="B3224" t="inlineStr">
        <is>
          <t>Berichtswesen</t>
        </is>
      </c>
      <c r="D3224" t="inlineStr">
        <is>
          <t>Profit Center Grp.  Listen u. Export</t>
        </is>
      </c>
      <c r="E3224">
        <f>IFERROR(IF(NOT(BTT[[#This Row],[Manuelle Änderung des Verantwortliches TP
(Auswahl - bei Bedarf)]]=""),BTT[[#This Row],[Manuelle Änderung des Verantwortliches TP
(Auswahl - bei Bedarf)]],VLOOKUP(BTT[[#This Row],[Hauptprozess
(Pflichtauswahl)]],Hauptprozesse[],3,FALSE)),"")</f>
        <v/>
      </c>
      <c r="G3224" t="inlineStr">
        <is>
          <t>OE</t>
        </is>
      </c>
      <c r="H3224" t="inlineStr">
        <is>
          <t>CO-OM</t>
        </is>
      </c>
      <c r="I3224" t="inlineStr">
        <is>
          <t>ZKEG03</t>
        </is>
      </c>
      <c r="J3224">
        <f>IFERROR(VLOOKUP(BTT[[#This Row],[Verwendete Transaktion (Pflichtauswahl)]],Transaktionen[[Transaktionen]:[Langtext]],2,FALSE),"")</f>
        <v/>
      </c>
      <c r="V3224">
        <f>IFERROR(VLOOKUP(BTT[[#This Row],[Verwendetes Formular
(Auswahl falls relevant)]],Formulare[[Formularbezeichnung]:[Formularname (technisch)]],2,FALSE),"")</f>
        <v/>
      </c>
      <c r="AK3224">
        <f>IF(BTT[[#This Row],[Subprozess
(optionale Auswahl)]]="","okay",IF(VLOOKUP(BTT[[#This Row],[Subprozess
(optionale Auswahl)]],BPML[[Subprozess]:[Zugeordneter Hauptprozess]],3,FALSE)=BTT[[#This Row],[Hauptprozess
(Pflichtauswahl)]],"okay","falscher Subprozess"))</f>
        <v/>
      </c>
      <c r="AL3224">
        <f>IF(aktives_Teilprojekt="Master","",IF(BTT[[#This Row],[Verantwortliches TP
(automatisch)]]=VLOOKUP(aktives_Teilprojekt,Teilprojekte[[Teilprojekte]:[Kürzel]],2,FALSE),"okay","Hauptprozess anderes TP"))</f>
        <v/>
      </c>
      <c r="AM32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4">
        <f>IFERROR(IF(BTT[[#This Row],[SAP-Modul
(Pflichtauswahl)]]&lt;&gt;VLOOKUP(BTT[[#This Row],[Verwendete Transaktion (Pflichtauswahl)]],Transaktionen[[Transaktionen]:[Modul]],3,FALSE),"Modul anders","okay"),"")</f>
        <v/>
      </c>
      <c r="AP3224">
        <f>IFERROR(IF(COUNTIFS(BTT[Verwendete Transaktion (Pflichtauswahl)],BTT[[#This Row],[Verwendete Transaktion (Pflichtauswahl)]],BTT[SAP-Modul
(Pflichtauswahl)],"&lt;&gt;"&amp;BTT[[#This Row],[SAP-Modul
(Pflichtauswahl)]])&gt;0,"Modul anders","okay"),"")</f>
        <v/>
      </c>
      <c r="AQ3224">
        <f>IFERROR(IF(COUNTIFS(BTT[Verwendete Transaktion (Pflichtauswahl)],BTT[[#This Row],[Verwendete Transaktion (Pflichtauswahl)]],BTT[Verantwortliches TP
(automatisch)],"&lt;&gt;"&amp;BTT[[#This Row],[Verantwortliches TP
(automatisch)]])&gt;0,"Transaktion mehrfach","okay"),"")</f>
        <v/>
      </c>
      <c r="AR3224">
        <f>IFERROR(IF(COUNTIFS(BTT[Verwendete Transaktion (Pflichtauswahl)],BTT[[#This Row],[Verwendete Transaktion (Pflichtauswahl)]],BTT[Verantwortliches TP
(automatisch)],"&lt;&gt;"&amp;VLOOKUP(aktives_Teilprojekt,Teilprojekte[[Teilprojekte]:[Kürzel]],2,FALSE))&gt;0,"Transaktion mehrfach","okay"),"")</f>
        <v/>
      </c>
      <c r="AS3224" t="inlineStr">
        <is>
          <t>FI3195</t>
        </is>
      </c>
    </row>
    <row r="3225">
      <c r="A3225">
        <f>IFERROR(IF(BTT[[#This Row],[Lfd Nr. 
(aus konsolidierter Datei)]]&lt;&gt;"",BTT[[#This Row],[Lfd Nr. 
(aus konsolidierter Datei)]],VLOOKUP(aktives_Teilprojekt,Teilprojekte[[Teilprojekte]:[Kürzel]],2,FALSE)&amp;ROW(BTT[[#This Row],[Lfd Nr.
(automatisch)]])-2),"")</f>
        <v/>
      </c>
      <c r="B3225" t="inlineStr">
        <is>
          <t>Berichtswesen</t>
        </is>
      </c>
      <c r="D3225" t="inlineStr">
        <is>
          <t>Kostenstellenausw. n. Partnerobjekt</t>
        </is>
      </c>
      <c r="E3225">
        <f>IFERROR(IF(NOT(BTT[[#This Row],[Manuelle Änderung des Verantwortliches TP
(Auswahl - bei Bedarf)]]=""),BTT[[#This Row],[Manuelle Änderung des Verantwortliches TP
(Auswahl - bei Bedarf)]],VLOOKUP(BTT[[#This Row],[Hauptprozess
(Pflichtauswahl)]],Hauptprozesse[],3,FALSE)),"")</f>
        <v/>
      </c>
      <c r="G3225" t="inlineStr">
        <is>
          <t>OE</t>
        </is>
      </c>
      <c r="H3225" t="inlineStr">
        <is>
          <t>CO</t>
        </is>
      </c>
      <c r="I3225" t="inlineStr">
        <is>
          <t>ZKK10</t>
        </is>
      </c>
      <c r="J3225">
        <f>IFERROR(VLOOKUP(BTT[[#This Row],[Verwendete Transaktion (Pflichtauswahl)]],Transaktionen[[Transaktionen]:[Langtext]],2,FALSE),"")</f>
        <v/>
      </c>
      <c r="V3225">
        <f>IFERROR(VLOOKUP(BTT[[#This Row],[Verwendetes Formular
(Auswahl falls relevant)]],Formulare[[Formularbezeichnung]:[Formularname (technisch)]],2,FALSE),"")</f>
        <v/>
      </c>
      <c r="AK3225">
        <f>IF(BTT[[#This Row],[Subprozess
(optionale Auswahl)]]="","okay",IF(VLOOKUP(BTT[[#This Row],[Subprozess
(optionale Auswahl)]],BPML[[Subprozess]:[Zugeordneter Hauptprozess]],3,FALSE)=BTT[[#This Row],[Hauptprozess
(Pflichtauswahl)]],"okay","falscher Subprozess"))</f>
        <v/>
      </c>
      <c r="AL3225">
        <f>IF(aktives_Teilprojekt="Master","",IF(BTT[[#This Row],[Verantwortliches TP
(automatisch)]]=VLOOKUP(aktives_Teilprojekt,Teilprojekte[[Teilprojekte]:[Kürzel]],2,FALSE),"okay","Hauptprozess anderes TP"))</f>
        <v/>
      </c>
      <c r="AM32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5">
        <f>IFERROR(IF(BTT[[#This Row],[SAP-Modul
(Pflichtauswahl)]]&lt;&gt;VLOOKUP(BTT[[#This Row],[Verwendete Transaktion (Pflichtauswahl)]],Transaktionen[[Transaktionen]:[Modul]],3,FALSE),"Modul anders","okay"),"")</f>
        <v/>
      </c>
      <c r="AP3225">
        <f>IFERROR(IF(COUNTIFS(BTT[Verwendete Transaktion (Pflichtauswahl)],BTT[[#This Row],[Verwendete Transaktion (Pflichtauswahl)]],BTT[SAP-Modul
(Pflichtauswahl)],"&lt;&gt;"&amp;BTT[[#This Row],[SAP-Modul
(Pflichtauswahl)]])&gt;0,"Modul anders","okay"),"")</f>
        <v/>
      </c>
      <c r="AQ3225">
        <f>IFERROR(IF(COUNTIFS(BTT[Verwendete Transaktion (Pflichtauswahl)],BTT[[#This Row],[Verwendete Transaktion (Pflichtauswahl)]],BTT[Verantwortliches TP
(automatisch)],"&lt;&gt;"&amp;BTT[[#This Row],[Verantwortliches TP
(automatisch)]])&gt;0,"Transaktion mehrfach","okay"),"")</f>
        <v/>
      </c>
      <c r="AR3225">
        <f>IFERROR(IF(COUNTIFS(BTT[Verwendete Transaktion (Pflichtauswahl)],BTT[[#This Row],[Verwendete Transaktion (Pflichtauswahl)]],BTT[Verantwortliches TP
(automatisch)],"&lt;&gt;"&amp;VLOOKUP(aktives_Teilprojekt,Teilprojekte[[Teilprojekte]:[Kürzel]],2,FALSE))&gt;0,"Transaktion mehrfach","okay"),"")</f>
        <v/>
      </c>
      <c r="AS3225" t="inlineStr">
        <is>
          <t>FI3196</t>
        </is>
      </c>
    </row>
    <row r="3226">
      <c r="A3226">
        <f>IFERROR(IF(BTT[[#This Row],[Lfd Nr. 
(aus konsolidierter Datei)]]&lt;&gt;"",BTT[[#This Row],[Lfd Nr. 
(aus konsolidierter Datei)]],VLOOKUP(aktives_Teilprojekt,Teilprojekte[[Teilprojekte]:[Kürzel]],2,FALSE)&amp;ROW(BTT[[#This Row],[Lfd Nr.
(automatisch)]])-2),"")</f>
        <v/>
      </c>
      <c r="B3226" t="inlineStr">
        <is>
          <t>Berichtswesen</t>
        </is>
      </c>
      <c r="D3226" t="inlineStr">
        <is>
          <t>Auswertung / Pflege der ILV-Daten</t>
        </is>
      </c>
      <c r="E3226">
        <f>IFERROR(IF(NOT(BTT[[#This Row],[Manuelle Änderung des Verantwortliches TP
(Auswahl - bei Bedarf)]]=""),BTT[[#This Row],[Manuelle Änderung des Verantwortliches TP
(Auswahl - bei Bedarf)]],VLOOKUP(BTT[[#This Row],[Hauptprozess
(Pflichtauswahl)]],Hauptprozesse[],3,FALSE)),"")</f>
        <v/>
      </c>
      <c r="G3226" t="inlineStr">
        <is>
          <t>OE</t>
        </is>
      </c>
      <c r="H3226" t="inlineStr">
        <is>
          <t>CO-OM</t>
        </is>
      </c>
      <c r="I3226" t="inlineStr">
        <is>
          <t>ZKK30</t>
        </is>
      </c>
      <c r="J3226">
        <f>IFERROR(VLOOKUP(BTT[[#This Row],[Verwendete Transaktion (Pflichtauswahl)]],Transaktionen[[Transaktionen]:[Langtext]],2,FALSE),"")</f>
        <v/>
      </c>
      <c r="V3226">
        <f>IFERROR(VLOOKUP(BTT[[#This Row],[Verwendetes Formular
(Auswahl falls relevant)]],Formulare[[Formularbezeichnung]:[Formularname (technisch)]],2,FALSE),"")</f>
        <v/>
      </c>
      <c r="AK3226">
        <f>IF(BTT[[#This Row],[Subprozess
(optionale Auswahl)]]="","okay",IF(VLOOKUP(BTT[[#This Row],[Subprozess
(optionale Auswahl)]],BPML[[Subprozess]:[Zugeordneter Hauptprozess]],3,FALSE)=BTT[[#This Row],[Hauptprozess
(Pflichtauswahl)]],"okay","falscher Subprozess"))</f>
        <v/>
      </c>
      <c r="AL3226">
        <f>IF(aktives_Teilprojekt="Master","",IF(BTT[[#This Row],[Verantwortliches TP
(automatisch)]]=VLOOKUP(aktives_Teilprojekt,Teilprojekte[[Teilprojekte]:[Kürzel]],2,FALSE),"okay","Hauptprozess anderes TP"))</f>
        <v/>
      </c>
      <c r="AM32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6">
        <f>IFERROR(IF(BTT[[#This Row],[SAP-Modul
(Pflichtauswahl)]]&lt;&gt;VLOOKUP(BTT[[#This Row],[Verwendete Transaktion (Pflichtauswahl)]],Transaktionen[[Transaktionen]:[Modul]],3,FALSE),"Modul anders","okay"),"")</f>
        <v/>
      </c>
      <c r="AP3226">
        <f>IFERROR(IF(COUNTIFS(BTT[Verwendete Transaktion (Pflichtauswahl)],BTT[[#This Row],[Verwendete Transaktion (Pflichtauswahl)]],BTT[SAP-Modul
(Pflichtauswahl)],"&lt;&gt;"&amp;BTT[[#This Row],[SAP-Modul
(Pflichtauswahl)]])&gt;0,"Modul anders","okay"),"")</f>
        <v/>
      </c>
      <c r="AQ3226">
        <f>IFERROR(IF(COUNTIFS(BTT[Verwendete Transaktion (Pflichtauswahl)],BTT[[#This Row],[Verwendete Transaktion (Pflichtauswahl)]],BTT[Verantwortliches TP
(automatisch)],"&lt;&gt;"&amp;BTT[[#This Row],[Verantwortliches TP
(automatisch)]])&gt;0,"Transaktion mehrfach","okay"),"")</f>
        <v/>
      </c>
      <c r="AR3226">
        <f>IFERROR(IF(COUNTIFS(BTT[Verwendete Transaktion (Pflichtauswahl)],BTT[[#This Row],[Verwendete Transaktion (Pflichtauswahl)]],BTT[Verantwortliches TP
(automatisch)],"&lt;&gt;"&amp;VLOOKUP(aktives_Teilprojekt,Teilprojekte[[Teilprojekte]:[Kürzel]],2,FALSE))&gt;0,"Transaktion mehrfach","okay"),"")</f>
        <v/>
      </c>
      <c r="AS3226" t="inlineStr">
        <is>
          <t>FI3197</t>
        </is>
      </c>
    </row>
    <row r="3227">
      <c r="A3227">
        <f>IFERROR(IF(BTT[[#This Row],[Lfd Nr. 
(aus konsolidierter Datei)]]&lt;&gt;"",BTT[[#This Row],[Lfd Nr. 
(aus konsolidierter Datei)]],VLOOKUP(aktives_Teilprojekt,Teilprojekte[[Teilprojekte]:[Kürzel]],2,FALSE)&amp;ROW(BTT[[#This Row],[Lfd Nr.
(automatisch)]])-2),"")</f>
        <v/>
      </c>
      <c r="B3227" t="inlineStr">
        <is>
          <t>Berichtswesen</t>
        </is>
      </c>
      <c r="D3227" t="inlineStr">
        <is>
          <t>Ausw.. LA u. stat. KZ zu Aufträgen</t>
        </is>
      </c>
      <c r="E3227">
        <f>IFERROR(IF(NOT(BTT[[#This Row],[Manuelle Änderung des Verantwortliches TP
(Auswahl - bei Bedarf)]]=""),BTT[[#This Row],[Manuelle Änderung des Verantwortliches TP
(Auswahl - bei Bedarf)]],VLOOKUP(BTT[[#This Row],[Hauptprozess
(Pflichtauswahl)]],Hauptprozesse[],3,FALSE)),"")</f>
        <v/>
      </c>
      <c r="G3227" t="inlineStr">
        <is>
          <t>OE</t>
        </is>
      </c>
      <c r="H3227" t="inlineStr">
        <is>
          <t>CO-OM</t>
        </is>
      </c>
      <c r="I3227" t="inlineStr">
        <is>
          <t>ZKLA01</t>
        </is>
      </c>
      <c r="J3227">
        <f>IFERROR(VLOOKUP(BTT[[#This Row],[Verwendete Transaktion (Pflichtauswahl)]],Transaktionen[[Transaktionen]:[Langtext]],2,FALSE),"")</f>
        <v/>
      </c>
      <c r="V3227">
        <f>IFERROR(VLOOKUP(BTT[[#This Row],[Verwendetes Formular
(Auswahl falls relevant)]],Formulare[[Formularbezeichnung]:[Formularname (technisch)]],2,FALSE),"")</f>
        <v/>
      </c>
      <c r="AK3227">
        <f>IF(BTT[[#This Row],[Subprozess
(optionale Auswahl)]]="","okay",IF(VLOOKUP(BTT[[#This Row],[Subprozess
(optionale Auswahl)]],BPML[[Subprozess]:[Zugeordneter Hauptprozess]],3,FALSE)=BTT[[#This Row],[Hauptprozess
(Pflichtauswahl)]],"okay","falscher Subprozess"))</f>
        <v/>
      </c>
      <c r="AL3227">
        <f>IF(aktives_Teilprojekt="Master","",IF(BTT[[#This Row],[Verantwortliches TP
(automatisch)]]=VLOOKUP(aktives_Teilprojekt,Teilprojekte[[Teilprojekte]:[Kürzel]],2,FALSE),"okay","Hauptprozess anderes TP"))</f>
        <v/>
      </c>
      <c r="AM32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7">
        <f>IFERROR(IF(BTT[[#This Row],[SAP-Modul
(Pflichtauswahl)]]&lt;&gt;VLOOKUP(BTT[[#This Row],[Verwendete Transaktion (Pflichtauswahl)]],Transaktionen[[Transaktionen]:[Modul]],3,FALSE),"Modul anders","okay"),"")</f>
        <v/>
      </c>
      <c r="AP3227">
        <f>IFERROR(IF(COUNTIFS(BTT[Verwendete Transaktion (Pflichtauswahl)],BTT[[#This Row],[Verwendete Transaktion (Pflichtauswahl)]],BTT[SAP-Modul
(Pflichtauswahl)],"&lt;&gt;"&amp;BTT[[#This Row],[SAP-Modul
(Pflichtauswahl)]])&gt;0,"Modul anders","okay"),"")</f>
        <v/>
      </c>
      <c r="AQ3227">
        <f>IFERROR(IF(COUNTIFS(BTT[Verwendete Transaktion (Pflichtauswahl)],BTT[[#This Row],[Verwendete Transaktion (Pflichtauswahl)]],BTT[Verantwortliches TP
(automatisch)],"&lt;&gt;"&amp;BTT[[#This Row],[Verantwortliches TP
(automatisch)]])&gt;0,"Transaktion mehrfach","okay"),"")</f>
        <v/>
      </c>
      <c r="AR3227">
        <f>IFERROR(IF(COUNTIFS(BTT[Verwendete Transaktion (Pflichtauswahl)],BTT[[#This Row],[Verwendete Transaktion (Pflichtauswahl)]],BTT[Verantwortliches TP
(automatisch)],"&lt;&gt;"&amp;VLOOKUP(aktives_Teilprojekt,Teilprojekte[[Teilprojekte]:[Kürzel]],2,FALSE))&gt;0,"Transaktion mehrfach","okay"),"")</f>
        <v/>
      </c>
      <c r="AS3227" t="inlineStr">
        <is>
          <t>FI3198</t>
        </is>
      </c>
    </row>
    <row r="3228">
      <c r="A3228">
        <f>IFERROR(IF(BTT[[#This Row],[Lfd Nr. 
(aus konsolidierter Datei)]]&lt;&gt;"",BTT[[#This Row],[Lfd Nr. 
(aus konsolidierter Datei)]],VLOOKUP(aktives_Teilprojekt,Teilprojekte[[Teilprojekte]:[Kürzel]],2,FALSE)&amp;ROW(BTT[[#This Row],[Lfd Nr.
(automatisch)]])-2),"")</f>
        <v/>
      </c>
      <c r="B3228" t="inlineStr">
        <is>
          <t>Berichtswesen</t>
        </is>
      </c>
      <c r="D3228" t="inlineStr">
        <is>
          <t>Ausw.. LA u. stat. KZ zu Kostenst.</t>
        </is>
      </c>
      <c r="E3228">
        <f>IFERROR(IF(NOT(BTT[[#This Row],[Manuelle Änderung des Verantwortliches TP
(Auswahl - bei Bedarf)]]=""),BTT[[#This Row],[Manuelle Änderung des Verantwortliches TP
(Auswahl - bei Bedarf)]],VLOOKUP(BTT[[#This Row],[Hauptprozess
(Pflichtauswahl)]],Hauptprozesse[],3,FALSE)),"")</f>
        <v/>
      </c>
      <c r="G3228" t="inlineStr">
        <is>
          <t>OE</t>
        </is>
      </c>
      <c r="H3228" t="inlineStr">
        <is>
          <t>CO-OM</t>
        </is>
      </c>
      <c r="I3228" t="inlineStr">
        <is>
          <t>ZKLA11</t>
        </is>
      </c>
      <c r="J3228">
        <f>IFERROR(VLOOKUP(BTT[[#This Row],[Verwendete Transaktion (Pflichtauswahl)]],Transaktionen[[Transaktionen]:[Langtext]],2,FALSE),"")</f>
        <v/>
      </c>
      <c r="V3228">
        <f>IFERROR(VLOOKUP(BTT[[#This Row],[Verwendetes Formular
(Auswahl falls relevant)]],Formulare[[Formularbezeichnung]:[Formularname (technisch)]],2,FALSE),"")</f>
        <v/>
      </c>
      <c r="AK3228">
        <f>IF(BTT[[#This Row],[Subprozess
(optionale Auswahl)]]="","okay",IF(VLOOKUP(BTT[[#This Row],[Subprozess
(optionale Auswahl)]],BPML[[Subprozess]:[Zugeordneter Hauptprozess]],3,FALSE)=BTT[[#This Row],[Hauptprozess
(Pflichtauswahl)]],"okay","falscher Subprozess"))</f>
        <v/>
      </c>
      <c r="AL3228">
        <f>IF(aktives_Teilprojekt="Master","",IF(BTT[[#This Row],[Verantwortliches TP
(automatisch)]]=VLOOKUP(aktives_Teilprojekt,Teilprojekte[[Teilprojekte]:[Kürzel]],2,FALSE),"okay","Hauptprozess anderes TP"))</f>
        <v/>
      </c>
      <c r="AM32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8">
        <f>IFERROR(IF(BTT[[#This Row],[SAP-Modul
(Pflichtauswahl)]]&lt;&gt;VLOOKUP(BTT[[#This Row],[Verwendete Transaktion (Pflichtauswahl)]],Transaktionen[[Transaktionen]:[Modul]],3,FALSE),"Modul anders","okay"),"")</f>
        <v/>
      </c>
      <c r="AP3228">
        <f>IFERROR(IF(COUNTIFS(BTT[Verwendete Transaktion (Pflichtauswahl)],BTT[[#This Row],[Verwendete Transaktion (Pflichtauswahl)]],BTT[SAP-Modul
(Pflichtauswahl)],"&lt;&gt;"&amp;BTT[[#This Row],[SAP-Modul
(Pflichtauswahl)]])&gt;0,"Modul anders","okay"),"")</f>
        <v/>
      </c>
      <c r="AQ3228">
        <f>IFERROR(IF(COUNTIFS(BTT[Verwendete Transaktion (Pflichtauswahl)],BTT[[#This Row],[Verwendete Transaktion (Pflichtauswahl)]],BTT[Verantwortliches TP
(automatisch)],"&lt;&gt;"&amp;BTT[[#This Row],[Verantwortliches TP
(automatisch)]])&gt;0,"Transaktion mehrfach","okay"),"")</f>
        <v/>
      </c>
      <c r="AR3228">
        <f>IFERROR(IF(COUNTIFS(BTT[Verwendete Transaktion (Pflichtauswahl)],BTT[[#This Row],[Verwendete Transaktion (Pflichtauswahl)]],BTT[Verantwortliches TP
(automatisch)],"&lt;&gt;"&amp;VLOOKUP(aktives_Teilprojekt,Teilprojekte[[Teilprojekte]:[Kürzel]],2,FALSE))&gt;0,"Transaktion mehrfach","okay"),"")</f>
        <v/>
      </c>
      <c r="AS3228" t="inlineStr">
        <is>
          <t>FI3199</t>
        </is>
      </c>
    </row>
    <row r="3229">
      <c r="A3229">
        <f>IFERROR(IF(BTT[[#This Row],[Lfd Nr. 
(aus konsolidierter Datei)]]&lt;&gt;"",BTT[[#This Row],[Lfd Nr. 
(aus konsolidierter Datei)]],VLOOKUP(aktives_Teilprojekt,Teilprojekte[[Teilprojekte]:[Kürzel]],2,FALSE)&amp;ROW(BTT[[#This Row],[Lfd Nr.
(automatisch)]])-2),"")</f>
        <v/>
      </c>
      <c r="B3229" t="inlineStr">
        <is>
          <t>Berichtswesen</t>
        </is>
      </c>
      <c r="D3229" t="inlineStr">
        <is>
          <t>Ausw. Kostenstellen für Download</t>
        </is>
      </c>
      <c r="E3229">
        <f>IFERROR(IF(NOT(BTT[[#This Row],[Manuelle Änderung des Verantwortliches TP
(Auswahl - bei Bedarf)]]=""),BTT[[#This Row],[Manuelle Änderung des Verantwortliches TP
(Auswahl - bei Bedarf)]],VLOOKUP(BTT[[#This Row],[Hauptprozess
(Pflichtauswahl)]],Hauptprozesse[],3,FALSE)),"")</f>
        <v/>
      </c>
      <c r="G3229" t="inlineStr">
        <is>
          <t>OE</t>
        </is>
      </c>
      <c r="H3229" t="inlineStr">
        <is>
          <t>CO-OM</t>
        </is>
      </c>
      <c r="I3229" t="inlineStr">
        <is>
          <t>ZKLA13</t>
        </is>
      </c>
      <c r="J3229">
        <f>IFERROR(VLOOKUP(BTT[[#This Row],[Verwendete Transaktion (Pflichtauswahl)]],Transaktionen[[Transaktionen]:[Langtext]],2,FALSE),"")</f>
        <v/>
      </c>
      <c r="V3229">
        <f>IFERROR(VLOOKUP(BTT[[#This Row],[Verwendetes Formular
(Auswahl falls relevant)]],Formulare[[Formularbezeichnung]:[Formularname (technisch)]],2,FALSE),"")</f>
        <v/>
      </c>
      <c r="AK3229">
        <f>IF(BTT[[#This Row],[Subprozess
(optionale Auswahl)]]="","okay",IF(VLOOKUP(BTT[[#This Row],[Subprozess
(optionale Auswahl)]],BPML[[Subprozess]:[Zugeordneter Hauptprozess]],3,FALSE)=BTT[[#This Row],[Hauptprozess
(Pflichtauswahl)]],"okay","falscher Subprozess"))</f>
        <v/>
      </c>
      <c r="AL3229">
        <f>IF(aktives_Teilprojekt="Master","",IF(BTT[[#This Row],[Verantwortliches TP
(automatisch)]]=VLOOKUP(aktives_Teilprojekt,Teilprojekte[[Teilprojekte]:[Kürzel]],2,FALSE),"okay","Hauptprozess anderes TP"))</f>
        <v/>
      </c>
      <c r="AM32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29">
        <f>IFERROR(IF(BTT[[#This Row],[SAP-Modul
(Pflichtauswahl)]]&lt;&gt;VLOOKUP(BTT[[#This Row],[Verwendete Transaktion (Pflichtauswahl)]],Transaktionen[[Transaktionen]:[Modul]],3,FALSE),"Modul anders","okay"),"")</f>
        <v/>
      </c>
      <c r="AP3229">
        <f>IFERROR(IF(COUNTIFS(BTT[Verwendete Transaktion (Pflichtauswahl)],BTT[[#This Row],[Verwendete Transaktion (Pflichtauswahl)]],BTT[SAP-Modul
(Pflichtauswahl)],"&lt;&gt;"&amp;BTT[[#This Row],[SAP-Modul
(Pflichtauswahl)]])&gt;0,"Modul anders","okay"),"")</f>
        <v/>
      </c>
      <c r="AQ3229">
        <f>IFERROR(IF(COUNTIFS(BTT[Verwendete Transaktion (Pflichtauswahl)],BTT[[#This Row],[Verwendete Transaktion (Pflichtauswahl)]],BTT[Verantwortliches TP
(automatisch)],"&lt;&gt;"&amp;BTT[[#This Row],[Verantwortliches TP
(automatisch)]])&gt;0,"Transaktion mehrfach","okay"),"")</f>
        <v/>
      </c>
      <c r="AR3229">
        <f>IFERROR(IF(COUNTIFS(BTT[Verwendete Transaktion (Pflichtauswahl)],BTT[[#This Row],[Verwendete Transaktion (Pflichtauswahl)]],BTT[Verantwortliches TP
(automatisch)],"&lt;&gt;"&amp;VLOOKUP(aktives_Teilprojekt,Teilprojekte[[Teilprojekte]:[Kürzel]],2,FALSE))&gt;0,"Transaktion mehrfach","okay"),"")</f>
        <v/>
      </c>
      <c r="AS3229" t="inlineStr">
        <is>
          <t>FI3200</t>
        </is>
      </c>
    </row>
    <row r="3230">
      <c r="A3230">
        <f>IFERROR(IF(BTT[[#This Row],[Lfd Nr. 
(aus konsolidierter Datei)]]&lt;&gt;"",BTT[[#This Row],[Lfd Nr. 
(aus konsolidierter Datei)]],VLOOKUP(aktives_Teilprojekt,Teilprojekte[[Teilprojekte]:[Kürzel]],2,FALSE)&amp;ROW(BTT[[#This Row],[Lfd Nr.
(automatisch)]])-2),"")</f>
        <v/>
      </c>
      <c r="B3230" t="inlineStr">
        <is>
          <t>Berichtswesen</t>
        </is>
      </c>
      <c r="D3230" t="inlineStr">
        <is>
          <t>Leistungsartengrp.  Listen u. Export</t>
        </is>
      </c>
      <c r="E3230">
        <f>IFERROR(IF(NOT(BTT[[#This Row],[Manuelle Änderung des Verantwortliches TP
(Auswahl - bei Bedarf)]]=""),BTT[[#This Row],[Manuelle Änderung des Verantwortliches TP
(Auswahl - bei Bedarf)]],VLOOKUP(BTT[[#This Row],[Hauptprozess
(Pflichtauswahl)]],Hauptprozesse[],3,FALSE)),"")</f>
        <v/>
      </c>
      <c r="G3230" t="inlineStr">
        <is>
          <t>OE</t>
        </is>
      </c>
      <c r="H3230" t="inlineStr">
        <is>
          <t>CO-OM</t>
        </is>
      </c>
      <c r="I3230" t="inlineStr">
        <is>
          <t>ZKLG03</t>
        </is>
      </c>
      <c r="J3230">
        <f>IFERROR(VLOOKUP(BTT[[#This Row],[Verwendete Transaktion (Pflichtauswahl)]],Transaktionen[[Transaktionen]:[Langtext]],2,FALSE),"")</f>
        <v/>
      </c>
      <c r="V3230">
        <f>IFERROR(VLOOKUP(BTT[[#This Row],[Verwendetes Formular
(Auswahl falls relevant)]],Formulare[[Formularbezeichnung]:[Formularname (technisch)]],2,FALSE),"")</f>
        <v/>
      </c>
      <c r="AK3230">
        <f>IF(BTT[[#This Row],[Subprozess
(optionale Auswahl)]]="","okay",IF(VLOOKUP(BTT[[#This Row],[Subprozess
(optionale Auswahl)]],BPML[[Subprozess]:[Zugeordneter Hauptprozess]],3,FALSE)=BTT[[#This Row],[Hauptprozess
(Pflichtauswahl)]],"okay","falscher Subprozess"))</f>
        <v/>
      </c>
      <c r="AL3230">
        <f>IF(aktives_Teilprojekt="Master","",IF(BTT[[#This Row],[Verantwortliches TP
(automatisch)]]=VLOOKUP(aktives_Teilprojekt,Teilprojekte[[Teilprojekte]:[Kürzel]],2,FALSE),"okay","Hauptprozess anderes TP"))</f>
        <v/>
      </c>
      <c r="AM32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0">
        <f>IFERROR(IF(BTT[[#This Row],[SAP-Modul
(Pflichtauswahl)]]&lt;&gt;VLOOKUP(BTT[[#This Row],[Verwendete Transaktion (Pflichtauswahl)]],Transaktionen[[Transaktionen]:[Modul]],3,FALSE),"Modul anders","okay"),"")</f>
        <v/>
      </c>
      <c r="AP3230">
        <f>IFERROR(IF(COUNTIFS(BTT[Verwendete Transaktion (Pflichtauswahl)],BTT[[#This Row],[Verwendete Transaktion (Pflichtauswahl)]],BTT[SAP-Modul
(Pflichtauswahl)],"&lt;&gt;"&amp;BTT[[#This Row],[SAP-Modul
(Pflichtauswahl)]])&gt;0,"Modul anders","okay"),"")</f>
        <v/>
      </c>
      <c r="AQ3230">
        <f>IFERROR(IF(COUNTIFS(BTT[Verwendete Transaktion (Pflichtauswahl)],BTT[[#This Row],[Verwendete Transaktion (Pflichtauswahl)]],BTT[Verantwortliches TP
(automatisch)],"&lt;&gt;"&amp;BTT[[#This Row],[Verantwortliches TP
(automatisch)]])&gt;0,"Transaktion mehrfach","okay"),"")</f>
        <v/>
      </c>
      <c r="AR3230">
        <f>IFERROR(IF(COUNTIFS(BTT[Verwendete Transaktion (Pflichtauswahl)],BTT[[#This Row],[Verwendete Transaktion (Pflichtauswahl)]],BTT[Verantwortliches TP
(automatisch)],"&lt;&gt;"&amp;VLOOKUP(aktives_Teilprojekt,Teilprojekte[[Teilprojekte]:[Kürzel]],2,FALSE))&gt;0,"Transaktion mehrfach","okay"),"")</f>
        <v/>
      </c>
      <c r="AS3230" t="inlineStr">
        <is>
          <t>FI3201</t>
        </is>
      </c>
    </row>
    <row r="3231">
      <c r="A3231">
        <f>IFERROR(IF(BTT[[#This Row],[Lfd Nr. 
(aus konsolidierter Datei)]]&lt;&gt;"",BTT[[#This Row],[Lfd Nr. 
(aus konsolidierter Datei)]],VLOOKUP(aktives_Teilprojekt,Teilprojekte[[Teilprojekte]:[Kürzel]],2,FALSE)&amp;ROW(BTT[[#This Row],[Lfd Nr.
(automatisch)]])-2),"")</f>
        <v/>
      </c>
      <c r="B3231" t="inlineStr">
        <is>
          <t>Berichtswesen</t>
        </is>
      </c>
      <c r="D3231" t="inlineStr">
        <is>
          <t>Auftr.-auswertung mit Herk.-nachweis</t>
        </is>
      </c>
      <c r="E3231">
        <f>IFERROR(IF(NOT(BTT[[#This Row],[Manuelle Änderung des Verantwortliches TP
(Auswahl - bei Bedarf)]]=""),BTT[[#This Row],[Manuelle Änderung des Verantwortliches TP
(Auswahl - bei Bedarf)]],VLOOKUP(BTT[[#This Row],[Hauptprozess
(Pflichtauswahl)]],Hauptprozesse[],3,FALSE)),"")</f>
        <v/>
      </c>
      <c r="G3231" t="inlineStr">
        <is>
          <t>OE</t>
        </is>
      </c>
      <c r="H3231" t="inlineStr">
        <is>
          <t>CO-OM</t>
        </is>
      </c>
      <c r="I3231" t="inlineStr">
        <is>
          <t>ZKO31</t>
        </is>
      </c>
      <c r="J3231">
        <f>IFERROR(VLOOKUP(BTT[[#This Row],[Verwendete Transaktion (Pflichtauswahl)]],Transaktionen[[Transaktionen]:[Langtext]],2,FALSE),"")</f>
        <v/>
      </c>
      <c r="V3231">
        <f>IFERROR(VLOOKUP(BTT[[#This Row],[Verwendetes Formular
(Auswahl falls relevant)]],Formulare[[Formularbezeichnung]:[Formularname (technisch)]],2,FALSE),"")</f>
        <v/>
      </c>
      <c r="AK3231">
        <f>IF(BTT[[#This Row],[Subprozess
(optionale Auswahl)]]="","okay",IF(VLOOKUP(BTT[[#This Row],[Subprozess
(optionale Auswahl)]],BPML[[Subprozess]:[Zugeordneter Hauptprozess]],3,FALSE)=BTT[[#This Row],[Hauptprozess
(Pflichtauswahl)]],"okay","falscher Subprozess"))</f>
        <v/>
      </c>
      <c r="AL3231">
        <f>IF(aktives_Teilprojekt="Master","",IF(BTT[[#This Row],[Verantwortliches TP
(automatisch)]]=VLOOKUP(aktives_Teilprojekt,Teilprojekte[[Teilprojekte]:[Kürzel]],2,FALSE),"okay","Hauptprozess anderes TP"))</f>
        <v/>
      </c>
      <c r="AM32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1">
        <f>IFERROR(IF(BTT[[#This Row],[SAP-Modul
(Pflichtauswahl)]]&lt;&gt;VLOOKUP(BTT[[#This Row],[Verwendete Transaktion (Pflichtauswahl)]],Transaktionen[[Transaktionen]:[Modul]],3,FALSE),"Modul anders","okay"),"")</f>
        <v/>
      </c>
      <c r="AP3231">
        <f>IFERROR(IF(COUNTIFS(BTT[Verwendete Transaktion (Pflichtauswahl)],BTT[[#This Row],[Verwendete Transaktion (Pflichtauswahl)]],BTT[SAP-Modul
(Pflichtauswahl)],"&lt;&gt;"&amp;BTT[[#This Row],[SAP-Modul
(Pflichtauswahl)]])&gt;0,"Modul anders","okay"),"")</f>
        <v/>
      </c>
      <c r="AQ3231">
        <f>IFERROR(IF(COUNTIFS(BTT[Verwendete Transaktion (Pflichtauswahl)],BTT[[#This Row],[Verwendete Transaktion (Pflichtauswahl)]],BTT[Verantwortliches TP
(automatisch)],"&lt;&gt;"&amp;BTT[[#This Row],[Verantwortliches TP
(automatisch)]])&gt;0,"Transaktion mehrfach","okay"),"")</f>
        <v/>
      </c>
      <c r="AR3231">
        <f>IFERROR(IF(COUNTIFS(BTT[Verwendete Transaktion (Pflichtauswahl)],BTT[[#This Row],[Verwendete Transaktion (Pflichtauswahl)]],BTT[Verantwortliches TP
(automatisch)],"&lt;&gt;"&amp;VLOOKUP(aktives_Teilprojekt,Teilprojekte[[Teilprojekte]:[Kürzel]],2,FALSE))&gt;0,"Transaktion mehrfach","okay"),"")</f>
        <v/>
      </c>
      <c r="AS3231" t="inlineStr">
        <is>
          <t>FI3202</t>
        </is>
      </c>
    </row>
    <row r="3232">
      <c r="A3232">
        <f>IFERROR(IF(BTT[[#This Row],[Lfd Nr. 
(aus konsolidierter Datei)]]&lt;&gt;"",BTT[[#This Row],[Lfd Nr. 
(aus konsolidierter Datei)]],VLOOKUP(aktives_Teilprojekt,Teilprojekte[[Teilprojekte]:[Kürzel]],2,FALSE)&amp;ROW(BTT[[#This Row],[Lfd Nr.
(automatisch)]])-2),"")</f>
        <v/>
      </c>
      <c r="B3232" t="inlineStr">
        <is>
          <t>Berichtswesen</t>
        </is>
      </c>
      <c r="D3232" t="inlineStr">
        <is>
          <t>Auftr.-auswertung mit Herk.-nachweis</t>
        </is>
      </c>
      <c r="E3232">
        <f>IFERROR(IF(NOT(BTT[[#This Row],[Manuelle Änderung des Verantwortliches TP
(Auswahl - bei Bedarf)]]=""),BTT[[#This Row],[Manuelle Änderung des Verantwortliches TP
(Auswahl - bei Bedarf)]],VLOOKUP(BTT[[#This Row],[Hauptprozess
(Pflichtauswahl)]],Hauptprozesse[],3,FALSE)),"")</f>
        <v/>
      </c>
      <c r="G3232" t="inlineStr">
        <is>
          <t>OE</t>
        </is>
      </c>
      <c r="H3232" t="inlineStr">
        <is>
          <t>CO-OM</t>
        </is>
      </c>
      <c r="I3232" t="inlineStr">
        <is>
          <t>ZKO32</t>
        </is>
      </c>
      <c r="J3232">
        <f>IFERROR(VLOOKUP(BTT[[#This Row],[Verwendete Transaktion (Pflichtauswahl)]],Transaktionen[[Transaktionen]:[Langtext]],2,FALSE),"")</f>
        <v/>
      </c>
      <c r="V3232">
        <f>IFERROR(VLOOKUP(BTT[[#This Row],[Verwendetes Formular
(Auswahl falls relevant)]],Formulare[[Formularbezeichnung]:[Formularname (technisch)]],2,FALSE),"")</f>
        <v/>
      </c>
      <c r="AK3232">
        <f>IF(BTT[[#This Row],[Subprozess
(optionale Auswahl)]]="","okay",IF(VLOOKUP(BTT[[#This Row],[Subprozess
(optionale Auswahl)]],BPML[[Subprozess]:[Zugeordneter Hauptprozess]],3,FALSE)=BTT[[#This Row],[Hauptprozess
(Pflichtauswahl)]],"okay","falscher Subprozess"))</f>
        <v/>
      </c>
      <c r="AL3232">
        <f>IF(aktives_Teilprojekt="Master","",IF(BTT[[#This Row],[Verantwortliches TP
(automatisch)]]=VLOOKUP(aktives_Teilprojekt,Teilprojekte[[Teilprojekte]:[Kürzel]],2,FALSE),"okay","Hauptprozess anderes TP"))</f>
        <v/>
      </c>
      <c r="AM32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2">
        <f>IFERROR(IF(BTT[[#This Row],[SAP-Modul
(Pflichtauswahl)]]&lt;&gt;VLOOKUP(BTT[[#This Row],[Verwendete Transaktion (Pflichtauswahl)]],Transaktionen[[Transaktionen]:[Modul]],3,FALSE),"Modul anders","okay"),"")</f>
        <v/>
      </c>
      <c r="AP3232">
        <f>IFERROR(IF(COUNTIFS(BTT[Verwendete Transaktion (Pflichtauswahl)],BTT[[#This Row],[Verwendete Transaktion (Pflichtauswahl)]],BTT[SAP-Modul
(Pflichtauswahl)],"&lt;&gt;"&amp;BTT[[#This Row],[SAP-Modul
(Pflichtauswahl)]])&gt;0,"Modul anders","okay"),"")</f>
        <v/>
      </c>
      <c r="AQ3232">
        <f>IFERROR(IF(COUNTIFS(BTT[Verwendete Transaktion (Pflichtauswahl)],BTT[[#This Row],[Verwendete Transaktion (Pflichtauswahl)]],BTT[Verantwortliches TP
(automatisch)],"&lt;&gt;"&amp;BTT[[#This Row],[Verantwortliches TP
(automatisch)]])&gt;0,"Transaktion mehrfach","okay"),"")</f>
        <v/>
      </c>
      <c r="AR3232">
        <f>IFERROR(IF(COUNTIFS(BTT[Verwendete Transaktion (Pflichtauswahl)],BTT[[#This Row],[Verwendete Transaktion (Pflichtauswahl)]],BTT[Verantwortliches TP
(automatisch)],"&lt;&gt;"&amp;VLOOKUP(aktives_Teilprojekt,Teilprojekte[[Teilprojekte]:[Kürzel]],2,FALSE))&gt;0,"Transaktion mehrfach","okay"),"")</f>
        <v/>
      </c>
      <c r="AS3232" t="inlineStr">
        <is>
          <t>FI3203</t>
        </is>
      </c>
    </row>
    <row r="3233">
      <c r="A3233">
        <f>IFERROR(IF(BTT[[#This Row],[Lfd Nr. 
(aus konsolidierter Datei)]]&lt;&gt;"",BTT[[#This Row],[Lfd Nr. 
(aus konsolidierter Datei)]],VLOOKUP(aktives_Teilprojekt,Teilprojekte[[Teilprojekte]:[Kürzel]],2,FALSE)&amp;ROW(BTT[[#This Row],[Lfd Nr.
(automatisch)]])-2),"")</f>
        <v/>
      </c>
      <c r="B3233" t="inlineStr">
        <is>
          <t>Berichtswesen</t>
        </is>
      </c>
      <c r="D3233" t="inlineStr">
        <is>
          <t>Überwachungspfl. Erfolgsplanmaßnahme</t>
        </is>
      </c>
      <c r="E3233">
        <f>IFERROR(IF(NOT(BTT[[#This Row],[Manuelle Änderung des Verantwortliches TP
(Auswahl - bei Bedarf)]]=""),BTT[[#This Row],[Manuelle Änderung des Verantwortliches TP
(Auswahl - bei Bedarf)]],VLOOKUP(BTT[[#This Row],[Hauptprozess
(Pflichtauswahl)]],Hauptprozesse[],3,FALSE)),"")</f>
        <v/>
      </c>
      <c r="G3233" t="inlineStr">
        <is>
          <t>OE</t>
        </is>
      </c>
      <c r="H3233" t="inlineStr">
        <is>
          <t>CO-OM</t>
        </is>
      </c>
      <c r="I3233" t="inlineStr">
        <is>
          <t>ZKO37</t>
        </is>
      </c>
      <c r="J3233">
        <f>IFERROR(VLOOKUP(BTT[[#This Row],[Verwendete Transaktion (Pflichtauswahl)]],Transaktionen[[Transaktionen]:[Langtext]],2,FALSE),"")</f>
        <v/>
      </c>
      <c r="V3233">
        <f>IFERROR(VLOOKUP(BTT[[#This Row],[Verwendetes Formular
(Auswahl falls relevant)]],Formulare[[Formularbezeichnung]:[Formularname (technisch)]],2,FALSE),"")</f>
        <v/>
      </c>
      <c r="AK3233">
        <f>IF(BTT[[#This Row],[Subprozess
(optionale Auswahl)]]="","okay",IF(VLOOKUP(BTT[[#This Row],[Subprozess
(optionale Auswahl)]],BPML[[Subprozess]:[Zugeordneter Hauptprozess]],3,FALSE)=BTT[[#This Row],[Hauptprozess
(Pflichtauswahl)]],"okay","falscher Subprozess"))</f>
        <v/>
      </c>
      <c r="AL3233">
        <f>IF(aktives_Teilprojekt="Master","",IF(BTT[[#This Row],[Verantwortliches TP
(automatisch)]]=VLOOKUP(aktives_Teilprojekt,Teilprojekte[[Teilprojekte]:[Kürzel]],2,FALSE),"okay","Hauptprozess anderes TP"))</f>
        <v/>
      </c>
      <c r="AM323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3">
        <f>IFERROR(IF(BTT[[#This Row],[SAP-Modul
(Pflichtauswahl)]]&lt;&gt;VLOOKUP(BTT[[#This Row],[Verwendete Transaktion (Pflichtauswahl)]],Transaktionen[[Transaktionen]:[Modul]],3,FALSE),"Modul anders","okay"),"")</f>
        <v/>
      </c>
      <c r="AP3233">
        <f>IFERROR(IF(COUNTIFS(BTT[Verwendete Transaktion (Pflichtauswahl)],BTT[[#This Row],[Verwendete Transaktion (Pflichtauswahl)]],BTT[SAP-Modul
(Pflichtauswahl)],"&lt;&gt;"&amp;BTT[[#This Row],[SAP-Modul
(Pflichtauswahl)]])&gt;0,"Modul anders","okay"),"")</f>
        <v/>
      </c>
      <c r="AQ3233">
        <f>IFERROR(IF(COUNTIFS(BTT[Verwendete Transaktion (Pflichtauswahl)],BTT[[#This Row],[Verwendete Transaktion (Pflichtauswahl)]],BTT[Verantwortliches TP
(automatisch)],"&lt;&gt;"&amp;BTT[[#This Row],[Verantwortliches TP
(automatisch)]])&gt;0,"Transaktion mehrfach","okay"),"")</f>
        <v/>
      </c>
      <c r="AR3233">
        <f>IFERROR(IF(COUNTIFS(BTT[Verwendete Transaktion (Pflichtauswahl)],BTT[[#This Row],[Verwendete Transaktion (Pflichtauswahl)]],BTT[Verantwortliches TP
(automatisch)],"&lt;&gt;"&amp;VLOOKUP(aktives_Teilprojekt,Teilprojekte[[Teilprojekte]:[Kürzel]],2,FALSE))&gt;0,"Transaktion mehrfach","okay"),"")</f>
        <v/>
      </c>
      <c r="AS3233" t="inlineStr">
        <is>
          <t>FI3204</t>
        </is>
      </c>
    </row>
    <row r="3234">
      <c r="A3234">
        <f>IFERROR(IF(BTT[[#This Row],[Lfd Nr. 
(aus konsolidierter Datei)]]&lt;&gt;"",BTT[[#This Row],[Lfd Nr. 
(aus konsolidierter Datei)]],VLOOKUP(aktives_Teilprojekt,Teilprojekte[[Teilprojekte]:[Kürzel]],2,FALSE)&amp;ROW(BTT[[#This Row],[Lfd Nr.
(automatisch)]])-2),"")</f>
        <v/>
      </c>
      <c r="B3234" t="inlineStr">
        <is>
          <t>Berichtswesen</t>
        </is>
      </c>
      <c r="D3234" t="inlineStr">
        <is>
          <t>Analyse akt. Verf.Kontrolle Aufträge</t>
        </is>
      </c>
      <c r="E3234">
        <f>IFERROR(IF(NOT(BTT[[#This Row],[Manuelle Änderung des Verantwortliches TP
(Auswahl - bei Bedarf)]]=""),BTT[[#This Row],[Manuelle Änderung des Verantwortliches TP
(Auswahl - bei Bedarf)]],VLOOKUP(BTT[[#This Row],[Hauptprozess
(Pflichtauswahl)]],Hauptprozesse[],3,FALSE)),"")</f>
        <v/>
      </c>
      <c r="G3234" t="inlineStr">
        <is>
          <t>OE</t>
        </is>
      </c>
      <c r="H3234" t="inlineStr">
        <is>
          <t>CO-OM</t>
        </is>
      </c>
      <c r="I3234" t="inlineStr">
        <is>
          <t>ZKO39</t>
        </is>
      </c>
      <c r="J3234">
        <f>IFERROR(VLOOKUP(BTT[[#This Row],[Verwendete Transaktion (Pflichtauswahl)]],Transaktionen[[Transaktionen]:[Langtext]],2,FALSE),"")</f>
        <v/>
      </c>
      <c r="V3234">
        <f>IFERROR(VLOOKUP(BTT[[#This Row],[Verwendetes Formular
(Auswahl falls relevant)]],Formulare[[Formularbezeichnung]:[Formularname (technisch)]],2,FALSE),"")</f>
        <v/>
      </c>
      <c r="AK3234">
        <f>IF(BTT[[#This Row],[Subprozess
(optionale Auswahl)]]="","okay",IF(VLOOKUP(BTT[[#This Row],[Subprozess
(optionale Auswahl)]],BPML[[Subprozess]:[Zugeordneter Hauptprozess]],3,FALSE)=BTT[[#This Row],[Hauptprozess
(Pflichtauswahl)]],"okay","falscher Subprozess"))</f>
        <v/>
      </c>
      <c r="AL3234">
        <f>IF(aktives_Teilprojekt="Master","",IF(BTT[[#This Row],[Verantwortliches TP
(automatisch)]]=VLOOKUP(aktives_Teilprojekt,Teilprojekte[[Teilprojekte]:[Kürzel]],2,FALSE),"okay","Hauptprozess anderes TP"))</f>
        <v/>
      </c>
      <c r="AM323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4">
        <f>IFERROR(IF(BTT[[#This Row],[SAP-Modul
(Pflichtauswahl)]]&lt;&gt;VLOOKUP(BTT[[#This Row],[Verwendete Transaktion (Pflichtauswahl)]],Transaktionen[[Transaktionen]:[Modul]],3,FALSE),"Modul anders","okay"),"")</f>
        <v/>
      </c>
      <c r="AP3234">
        <f>IFERROR(IF(COUNTIFS(BTT[Verwendete Transaktion (Pflichtauswahl)],BTT[[#This Row],[Verwendete Transaktion (Pflichtauswahl)]],BTT[SAP-Modul
(Pflichtauswahl)],"&lt;&gt;"&amp;BTT[[#This Row],[SAP-Modul
(Pflichtauswahl)]])&gt;0,"Modul anders","okay"),"")</f>
        <v/>
      </c>
      <c r="AQ3234">
        <f>IFERROR(IF(COUNTIFS(BTT[Verwendete Transaktion (Pflichtauswahl)],BTT[[#This Row],[Verwendete Transaktion (Pflichtauswahl)]],BTT[Verantwortliches TP
(automatisch)],"&lt;&gt;"&amp;BTT[[#This Row],[Verantwortliches TP
(automatisch)]])&gt;0,"Transaktion mehrfach","okay"),"")</f>
        <v/>
      </c>
      <c r="AR3234">
        <f>IFERROR(IF(COUNTIFS(BTT[Verwendete Transaktion (Pflichtauswahl)],BTT[[#This Row],[Verwendete Transaktion (Pflichtauswahl)]],BTT[Verantwortliches TP
(automatisch)],"&lt;&gt;"&amp;VLOOKUP(aktives_Teilprojekt,Teilprojekte[[Teilprojekte]:[Kürzel]],2,FALSE))&gt;0,"Transaktion mehrfach","okay"),"")</f>
        <v/>
      </c>
      <c r="AS3234" t="inlineStr">
        <is>
          <t>FI3205</t>
        </is>
      </c>
    </row>
    <row r="3235">
      <c r="A3235">
        <f>IFERROR(IF(BTT[[#This Row],[Lfd Nr. 
(aus konsolidierter Datei)]]&lt;&gt;"",BTT[[#This Row],[Lfd Nr. 
(aus konsolidierter Datei)]],VLOOKUP(aktives_Teilprojekt,Teilprojekte[[Teilprojekte]:[Kürzel]],2,FALSE)&amp;ROW(BTT[[#This Row],[Lfd Nr.
(automatisch)]])-2),"")</f>
        <v/>
      </c>
      <c r="B3235" t="inlineStr">
        <is>
          <t>Berichtswesen</t>
        </is>
      </c>
      <c r="D3235" t="inlineStr">
        <is>
          <t>Auswertg nicht abgerechnete Aufträge</t>
        </is>
      </c>
      <c r="E3235">
        <f>IFERROR(IF(NOT(BTT[[#This Row],[Manuelle Änderung des Verantwortliches TP
(Auswahl - bei Bedarf)]]=""),BTT[[#This Row],[Manuelle Änderung des Verantwortliches TP
(Auswahl - bei Bedarf)]],VLOOKUP(BTT[[#This Row],[Hauptprozess
(Pflichtauswahl)]],Hauptprozesse[],3,FALSE)),"")</f>
        <v/>
      </c>
      <c r="G3235" t="inlineStr">
        <is>
          <t>OE</t>
        </is>
      </c>
      <c r="H3235" t="inlineStr">
        <is>
          <t>CO-OM</t>
        </is>
      </c>
      <c r="I3235" t="inlineStr">
        <is>
          <t>ZKOA02</t>
        </is>
      </c>
      <c r="J3235">
        <f>IFERROR(VLOOKUP(BTT[[#This Row],[Verwendete Transaktion (Pflichtauswahl)]],Transaktionen[[Transaktionen]:[Langtext]],2,FALSE),"")</f>
        <v/>
      </c>
      <c r="V3235">
        <f>IFERROR(VLOOKUP(BTT[[#This Row],[Verwendetes Formular
(Auswahl falls relevant)]],Formulare[[Formularbezeichnung]:[Formularname (technisch)]],2,FALSE),"")</f>
        <v/>
      </c>
      <c r="AK3235">
        <f>IF(BTT[[#This Row],[Subprozess
(optionale Auswahl)]]="","okay",IF(VLOOKUP(BTT[[#This Row],[Subprozess
(optionale Auswahl)]],BPML[[Subprozess]:[Zugeordneter Hauptprozess]],3,FALSE)=BTT[[#This Row],[Hauptprozess
(Pflichtauswahl)]],"okay","falscher Subprozess"))</f>
        <v/>
      </c>
      <c r="AL3235">
        <f>IF(aktives_Teilprojekt="Master","",IF(BTT[[#This Row],[Verantwortliches TP
(automatisch)]]=VLOOKUP(aktives_Teilprojekt,Teilprojekte[[Teilprojekte]:[Kürzel]],2,FALSE),"okay","Hauptprozess anderes TP"))</f>
        <v/>
      </c>
      <c r="AM323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5">
        <f>IFERROR(IF(BTT[[#This Row],[SAP-Modul
(Pflichtauswahl)]]&lt;&gt;VLOOKUP(BTT[[#This Row],[Verwendete Transaktion (Pflichtauswahl)]],Transaktionen[[Transaktionen]:[Modul]],3,FALSE),"Modul anders","okay"),"")</f>
        <v/>
      </c>
      <c r="AP3235">
        <f>IFERROR(IF(COUNTIFS(BTT[Verwendete Transaktion (Pflichtauswahl)],BTT[[#This Row],[Verwendete Transaktion (Pflichtauswahl)]],BTT[SAP-Modul
(Pflichtauswahl)],"&lt;&gt;"&amp;BTT[[#This Row],[SAP-Modul
(Pflichtauswahl)]])&gt;0,"Modul anders","okay"),"")</f>
        <v/>
      </c>
      <c r="AQ3235">
        <f>IFERROR(IF(COUNTIFS(BTT[Verwendete Transaktion (Pflichtauswahl)],BTT[[#This Row],[Verwendete Transaktion (Pflichtauswahl)]],BTT[Verantwortliches TP
(automatisch)],"&lt;&gt;"&amp;BTT[[#This Row],[Verantwortliches TP
(automatisch)]])&gt;0,"Transaktion mehrfach","okay"),"")</f>
        <v/>
      </c>
      <c r="AR3235">
        <f>IFERROR(IF(COUNTIFS(BTT[Verwendete Transaktion (Pflichtauswahl)],BTT[[#This Row],[Verwendete Transaktion (Pflichtauswahl)]],BTT[Verantwortliches TP
(automatisch)],"&lt;&gt;"&amp;VLOOKUP(aktives_Teilprojekt,Teilprojekte[[Teilprojekte]:[Kürzel]],2,FALSE))&gt;0,"Transaktion mehrfach","okay"),"")</f>
        <v/>
      </c>
      <c r="AS3235" t="inlineStr">
        <is>
          <t>FI3206</t>
        </is>
      </c>
    </row>
    <row r="3236">
      <c r="A3236">
        <f>IFERROR(IF(BTT[[#This Row],[Lfd Nr. 
(aus konsolidierter Datei)]]&lt;&gt;"",BTT[[#This Row],[Lfd Nr. 
(aus konsolidierter Datei)]],VLOOKUP(aktives_Teilprojekt,Teilprojekte[[Teilprojekte]:[Kürzel]],2,FALSE)&amp;ROW(BTT[[#This Row],[Lfd Nr.
(automatisch)]])-2),"")</f>
        <v/>
      </c>
      <c r="B3236" t="inlineStr">
        <is>
          <t>Berichtswesen</t>
        </is>
      </c>
      <c r="D3236" t="inlineStr">
        <is>
          <t>IH-Aufträge m. n. abger. Werten</t>
        </is>
      </c>
      <c r="E3236">
        <f>IFERROR(IF(NOT(BTT[[#This Row],[Manuelle Änderung des Verantwortliches TP
(Auswahl - bei Bedarf)]]=""),BTT[[#This Row],[Manuelle Änderung des Verantwortliches TP
(Auswahl - bei Bedarf)]],VLOOKUP(BTT[[#This Row],[Hauptprozess
(Pflichtauswahl)]],Hauptprozesse[],3,FALSE)),"")</f>
        <v/>
      </c>
      <c r="G3236" t="inlineStr">
        <is>
          <t>OE</t>
        </is>
      </c>
      <c r="H3236" t="inlineStr">
        <is>
          <t>CO-OM</t>
        </is>
      </c>
      <c r="I3236" t="inlineStr">
        <is>
          <t>ZKOA05</t>
        </is>
      </c>
      <c r="J3236">
        <f>IFERROR(VLOOKUP(BTT[[#This Row],[Verwendete Transaktion (Pflichtauswahl)]],Transaktionen[[Transaktionen]:[Langtext]],2,FALSE),"")</f>
        <v/>
      </c>
      <c r="V3236">
        <f>IFERROR(VLOOKUP(BTT[[#This Row],[Verwendetes Formular
(Auswahl falls relevant)]],Formulare[[Formularbezeichnung]:[Formularname (technisch)]],2,FALSE),"")</f>
        <v/>
      </c>
      <c r="AK3236">
        <f>IF(BTT[[#This Row],[Subprozess
(optionale Auswahl)]]="","okay",IF(VLOOKUP(BTT[[#This Row],[Subprozess
(optionale Auswahl)]],BPML[[Subprozess]:[Zugeordneter Hauptprozess]],3,FALSE)=BTT[[#This Row],[Hauptprozess
(Pflichtauswahl)]],"okay","falscher Subprozess"))</f>
        <v/>
      </c>
      <c r="AL3236">
        <f>IF(aktives_Teilprojekt="Master","",IF(BTT[[#This Row],[Verantwortliches TP
(automatisch)]]=VLOOKUP(aktives_Teilprojekt,Teilprojekte[[Teilprojekte]:[Kürzel]],2,FALSE),"okay","Hauptprozess anderes TP"))</f>
        <v/>
      </c>
      <c r="AM323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6">
        <f>IFERROR(IF(BTT[[#This Row],[SAP-Modul
(Pflichtauswahl)]]&lt;&gt;VLOOKUP(BTT[[#This Row],[Verwendete Transaktion (Pflichtauswahl)]],Transaktionen[[Transaktionen]:[Modul]],3,FALSE),"Modul anders","okay"),"")</f>
        <v/>
      </c>
      <c r="AP3236">
        <f>IFERROR(IF(COUNTIFS(BTT[Verwendete Transaktion (Pflichtauswahl)],BTT[[#This Row],[Verwendete Transaktion (Pflichtauswahl)]],BTT[SAP-Modul
(Pflichtauswahl)],"&lt;&gt;"&amp;BTT[[#This Row],[SAP-Modul
(Pflichtauswahl)]])&gt;0,"Modul anders","okay"),"")</f>
        <v/>
      </c>
      <c r="AQ3236">
        <f>IFERROR(IF(COUNTIFS(BTT[Verwendete Transaktion (Pflichtauswahl)],BTT[[#This Row],[Verwendete Transaktion (Pflichtauswahl)]],BTT[Verantwortliches TP
(automatisch)],"&lt;&gt;"&amp;BTT[[#This Row],[Verantwortliches TP
(automatisch)]])&gt;0,"Transaktion mehrfach","okay"),"")</f>
        <v/>
      </c>
      <c r="AR3236">
        <f>IFERROR(IF(COUNTIFS(BTT[Verwendete Transaktion (Pflichtauswahl)],BTT[[#This Row],[Verwendete Transaktion (Pflichtauswahl)]],BTT[Verantwortliches TP
(automatisch)],"&lt;&gt;"&amp;VLOOKUP(aktives_Teilprojekt,Teilprojekte[[Teilprojekte]:[Kürzel]],2,FALSE))&gt;0,"Transaktion mehrfach","okay"),"")</f>
        <v/>
      </c>
      <c r="AS3236" t="inlineStr">
        <is>
          <t>FI3207</t>
        </is>
      </c>
    </row>
    <row r="3237">
      <c r="A3237">
        <f>IFERROR(IF(BTT[[#This Row],[Lfd Nr. 
(aus konsolidierter Datei)]]&lt;&gt;"",BTT[[#This Row],[Lfd Nr. 
(aus konsolidierter Datei)]],VLOOKUP(aktives_Teilprojekt,Teilprojekte[[Teilprojekte]:[Kürzel]],2,FALSE)&amp;ROW(BTT[[#This Row],[Lfd Nr.
(automatisch)]])-2),"")</f>
        <v/>
      </c>
      <c r="B3237" t="inlineStr">
        <is>
          <t>Berichtswesen</t>
        </is>
      </c>
      <c r="D3237" t="inlineStr">
        <is>
          <t>Analyseprogramm zur Abrechnung</t>
        </is>
      </c>
      <c r="E3237">
        <f>IFERROR(IF(NOT(BTT[[#This Row],[Manuelle Änderung des Verantwortliches TP
(Auswahl - bei Bedarf)]]=""),BTT[[#This Row],[Manuelle Änderung des Verantwortliches TP
(Auswahl - bei Bedarf)]],VLOOKUP(BTT[[#This Row],[Hauptprozess
(Pflichtauswahl)]],Hauptprozesse[],3,FALSE)),"")</f>
        <v/>
      </c>
      <c r="G3237" t="inlineStr">
        <is>
          <t>OE</t>
        </is>
      </c>
      <c r="H3237" t="inlineStr">
        <is>
          <t>CO-OM</t>
        </is>
      </c>
      <c r="I3237" t="inlineStr">
        <is>
          <t>ZKOA90</t>
        </is>
      </c>
      <c r="J3237">
        <f>IFERROR(VLOOKUP(BTT[[#This Row],[Verwendete Transaktion (Pflichtauswahl)]],Transaktionen[[Transaktionen]:[Langtext]],2,FALSE),"")</f>
        <v/>
      </c>
      <c r="V3237">
        <f>IFERROR(VLOOKUP(BTT[[#This Row],[Verwendetes Formular
(Auswahl falls relevant)]],Formulare[[Formularbezeichnung]:[Formularname (technisch)]],2,FALSE),"")</f>
        <v/>
      </c>
      <c r="AK3237">
        <f>IF(BTT[[#This Row],[Subprozess
(optionale Auswahl)]]="","okay",IF(VLOOKUP(BTT[[#This Row],[Subprozess
(optionale Auswahl)]],BPML[[Subprozess]:[Zugeordneter Hauptprozess]],3,FALSE)=BTT[[#This Row],[Hauptprozess
(Pflichtauswahl)]],"okay","falscher Subprozess"))</f>
        <v/>
      </c>
      <c r="AL3237">
        <f>IF(aktives_Teilprojekt="Master","",IF(BTT[[#This Row],[Verantwortliches TP
(automatisch)]]=VLOOKUP(aktives_Teilprojekt,Teilprojekte[[Teilprojekte]:[Kürzel]],2,FALSE),"okay","Hauptprozess anderes TP"))</f>
        <v/>
      </c>
      <c r="AM323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7">
        <f>IFERROR(IF(BTT[[#This Row],[SAP-Modul
(Pflichtauswahl)]]&lt;&gt;VLOOKUP(BTT[[#This Row],[Verwendete Transaktion (Pflichtauswahl)]],Transaktionen[[Transaktionen]:[Modul]],3,FALSE),"Modul anders","okay"),"")</f>
        <v/>
      </c>
      <c r="AP3237">
        <f>IFERROR(IF(COUNTIFS(BTT[Verwendete Transaktion (Pflichtauswahl)],BTT[[#This Row],[Verwendete Transaktion (Pflichtauswahl)]],BTT[SAP-Modul
(Pflichtauswahl)],"&lt;&gt;"&amp;BTT[[#This Row],[SAP-Modul
(Pflichtauswahl)]])&gt;0,"Modul anders","okay"),"")</f>
        <v/>
      </c>
      <c r="AQ3237">
        <f>IFERROR(IF(COUNTIFS(BTT[Verwendete Transaktion (Pflichtauswahl)],BTT[[#This Row],[Verwendete Transaktion (Pflichtauswahl)]],BTT[Verantwortliches TP
(automatisch)],"&lt;&gt;"&amp;BTT[[#This Row],[Verantwortliches TP
(automatisch)]])&gt;0,"Transaktion mehrfach","okay"),"")</f>
        <v/>
      </c>
      <c r="AR3237">
        <f>IFERROR(IF(COUNTIFS(BTT[Verwendete Transaktion (Pflichtauswahl)],BTT[[#This Row],[Verwendete Transaktion (Pflichtauswahl)]],BTT[Verantwortliches TP
(automatisch)],"&lt;&gt;"&amp;VLOOKUP(aktives_Teilprojekt,Teilprojekte[[Teilprojekte]:[Kürzel]],2,FALSE))&gt;0,"Transaktion mehrfach","okay"),"")</f>
        <v/>
      </c>
      <c r="AS3237" t="inlineStr">
        <is>
          <t>FI3208</t>
        </is>
      </c>
    </row>
    <row r="3238">
      <c r="A3238">
        <f>IFERROR(IF(BTT[[#This Row],[Lfd Nr. 
(aus konsolidierter Datei)]]&lt;&gt;"",BTT[[#This Row],[Lfd Nr. 
(aus konsolidierter Datei)]],VLOOKUP(aktives_Teilprojekt,Teilprojekte[[Teilprojekte]:[Kürzel]],2,FALSE)&amp;ROW(BTT[[#This Row],[Lfd Nr.
(automatisch)]])-2),"")</f>
        <v/>
      </c>
      <c r="B3238" t="inlineStr">
        <is>
          <t>Berichtswesen</t>
        </is>
      </c>
      <c r="D3238" t="inlineStr">
        <is>
          <t>Auftragsgruppe mit Auftrag auflisten</t>
        </is>
      </c>
      <c r="E3238">
        <f>IFERROR(IF(NOT(BTT[[#This Row],[Manuelle Änderung des Verantwortliches TP
(Auswahl - bei Bedarf)]]=""),BTT[[#This Row],[Manuelle Änderung des Verantwortliches TP
(Auswahl - bei Bedarf)]],VLOOKUP(BTT[[#This Row],[Hauptprozess
(Pflichtauswahl)]],Hauptprozesse[],3,FALSE)),"")</f>
        <v/>
      </c>
      <c r="G3238" t="inlineStr">
        <is>
          <t>OE</t>
        </is>
      </c>
      <c r="H3238" t="inlineStr">
        <is>
          <t>CO-OM</t>
        </is>
      </c>
      <c r="I3238" t="inlineStr">
        <is>
          <t>ZKOG03</t>
        </is>
      </c>
      <c r="J3238">
        <f>IFERROR(VLOOKUP(BTT[[#This Row],[Verwendete Transaktion (Pflichtauswahl)]],Transaktionen[[Transaktionen]:[Langtext]],2,FALSE),"")</f>
        <v/>
      </c>
      <c r="V3238">
        <f>IFERROR(VLOOKUP(BTT[[#This Row],[Verwendetes Formular
(Auswahl falls relevant)]],Formulare[[Formularbezeichnung]:[Formularname (technisch)]],2,FALSE),"")</f>
        <v/>
      </c>
      <c r="AK3238">
        <f>IF(BTT[[#This Row],[Subprozess
(optionale Auswahl)]]="","okay",IF(VLOOKUP(BTT[[#This Row],[Subprozess
(optionale Auswahl)]],BPML[[Subprozess]:[Zugeordneter Hauptprozess]],3,FALSE)=BTT[[#This Row],[Hauptprozess
(Pflichtauswahl)]],"okay","falscher Subprozess"))</f>
        <v/>
      </c>
      <c r="AL3238">
        <f>IF(aktives_Teilprojekt="Master","",IF(BTT[[#This Row],[Verantwortliches TP
(automatisch)]]=VLOOKUP(aktives_Teilprojekt,Teilprojekte[[Teilprojekte]:[Kürzel]],2,FALSE),"okay","Hauptprozess anderes TP"))</f>
        <v/>
      </c>
      <c r="AM323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8">
        <f>IFERROR(IF(BTT[[#This Row],[SAP-Modul
(Pflichtauswahl)]]&lt;&gt;VLOOKUP(BTT[[#This Row],[Verwendete Transaktion (Pflichtauswahl)]],Transaktionen[[Transaktionen]:[Modul]],3,FALSE),"Modul anders","okay"),"")</f>
        <v/>
      </c>
      <c r="AP3238">
        <f>IFERROR(IF(COUNTIFS(BTT[Verwendete Transaktion (Pflichtauswahl)],BTT[[#This Row],[Verwendete Transaktion (Pflichtauswahl)]],BTT[SAP-Modul
(Pflichtauswahl)],"&lt;&gt;"&amp;BTT[[#This Row],[SAP-Modul
(Pflichtauswahl)]])&gt;0,"Modul anders","okay"),"")</f>
        <v/>
      </c>
      <c r="AQ3238">
        <f>IFERROR(IF(COUNTIFS(BTT[Verwendete Transaktion (Pflichtauswahl)],BTT[[#This Row],[Verwendete Transaktion (Pflichtauswahl)]],BTT[Verantwortliches TP
(automatisch)],"&lt;&gt;"&amp;BTT[[#This Row],[Verantwortliches TP
(automatisch)]])&gt;0,"Transaktion mehrfach","okay"),"")</f>
        <v/>
      </c>
      <c r="AR3238">
        <f>IFERROR(IF(COUNTIFS(BTT[Verwendete Transaktion (Pflichtauswahl)],BTT[[#This Row],[Verwendete Transaktion (Pflichtauswahl)]],BTT[Verantwortliches TP
(automatisch)],"&lt;&gt;"&amp;VLOOKUP(aktives_Teilprojekt,Teilprojekte[[Teilprojekte]:[Kürzel]],2,FALSE))&gt;0,"Transaktion mehrfach","okay"),"")</f>
        <v/>
      </c>
      <c r="AS3238" t="inlineStr">
        <is>
          <t>FI3209</t>
        </is>
      </c>
    </row>
    <row r="3239">
      <c r="A3239">
        <f>IFERROR(IF(BTT[[#This Row],[Lfd Nr. 
(aus konsolidierter Datei)]]&lt;&gt;"",BTT[[#This Row],[Lfd Nr. 
(aus konsolidierter Datei)]],VLOOKUP(aktives_Teilprojekt,Teilprojekte[[Teilprojekte]:[Kürzel]],2,FALSE)&amp;ROW(BTT[[#This Row],[Lfd Nr.
(automatisch)]])-2),"")</f>
        <v/>
      </c>
      <c r="B3239" t="inlineStr">
        <is>
          <t>Berichtswesen</t>
        </is>
      </c>
      <c r="D3239" t="inlineStr">
        <is>
          <t>Erträge u. Kosten zu Hausanschlüssen</t>
        </is>
      </c>
      <c r="E3239">
        <f>IFERROR(IF(NOT(BTT[[#This Row],[Manuelle Änderung des Verantwortliches TP
(Auswahl - bei Bedarf)]]=""),BTT[[#This Row],[Manuelle Änderung des Verantwortliches TP
(Auswahl - bei Bedarf)]],VLOOKUP(BTT[[#This Row],[Hauptprozess
(Pflichtauswahl)]],Hauptprozesse[],3,FALSE)),"")</f>
        <v/>
      </c>
      <c r="G3239" t="inlineStr">
        <is>
          <t>OE</t>
        </is>
      </c>
      <c r="H3239" t="inlineStr">
        <is>
          <t>CO-OM</t>
        </is>
      </c>
      <c r="I3239" t="inlineStr">
        <is>
          <t>ZKOL06</t>
        </is>
      </c>
      <c r="J3239">
        <f>IFERROR(VLOOKUP(BTT[[#This Row],[Verwendete Transaktion (Pflichtauswahl)]],Transaktionen[[Transaktionen]:[Langtext]],2,FALSE),"")</f>
        <v/>
      </c>
      <c r="V3239">
        <f>IFERROR(VLOOKUP(BTT[[#This Row],[Verwendetes Formular
(Auswahl falls relevant)]],Formulare[[Formularbezeichnung]:[Formularname (technisch)]],2,FALSE),"")</f>
        <v/>
      </c>
      <c r="AK3239">
        <f>IF(BTT[[#This Row],[Subprozess
(optionale Auswahl)]]="","okay",IF(VLOOKUP(BTT[[#This Row],[Subprozess
(optionale Auswahl)]],BPML[[Subprozess]:[Zugeordneter Hauptprozess]],3,FALSE)=BTT[[#This Row],[Hauptprozess
(Pflichtauswahl)]],"okay","falscher Subprozess"))</f>
        <v/>
      </c>
      <c r="AL3239">
        <f>IF(aktives_Teilprojekt="Master","",IF(BTT[[#This Row],[Verantwortliches TP
(automatisch)]]=VLOOKUP(aktives_Teilprojekt,Teilprojekte[[Teilprojekte]:[Kürzel]],2,FALSE),"okay","Hauptprozess anderes TP"))</f>
        <v/>
      </c>
      <c r="AM323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3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39">
        <f>IFERROR(IF(BTT[[#This Row],[SAP-Modul
(Pflichtauswahl)]]&lt;&gt;VLOOKUP(BTT[[#This Row],[Verwendete Transaktion (Pflichtauswahl)]],Transaktionen[[Transaktionen]:[Modul]],3,FALSE),"Modul anders","okay"),"")</f>
        <v/>
      </c>
      <c r="AP3239">
        <f>IFERROR(IF(COUNTIFS(BTT[Verwendete Transaktion (Pflichtauswahl)],BTT[[#This Row],[Verwendete Transaktion (Pflichtauswahl)]],BTT[SAP-Modul
(Pflichtauswahl)],"&lt;&gt;"&amp;BTT[[#This Row],[SAP-Modul
(Pflichtauswahl)]])&gt;0,"Modul anders","okay"),"")</f>
        <v/>
      </c>
      <c r="AQ3239">
        <f>IFERROR(IF(COUNTIFS(BTT[Verwendete Transaktion (Pflichtauswahl)],BTT[[#This Row],[Verwendete Transaktion (Pflichtauswahl)]],BTT[Verantwortliches TP
(automatisch)],"&lt;&gt;"&amp;BTT[[#This Row],[Verantwortliches TP
(automatisch)]])&gt;0,"Transaktion mehrfach","okay"),"")</f>
        <v/>
      </c>
      <c r="AR3239">
        <f>IFERROR(IF(COUNTIFS(BTT[Verwendete Transaktion (Pflichtauswahl)],BTT[[#This Row],[Verwendete Transaktion (Pflichtauswahl)]],BTT[Verantwortliches TP
(automatisch)],"&lt;&gt;"&amp;VLOOKUP(aktives_Teilprojekt,Teilprojekte[[Teilprojekte]:[Kürzel]],2,FALSE))&gt;0,"Transaktion mehrfach","okay"),"")</f>
        <v/>
      </c>
      <c r="AS3239" t="inlineStr">
        <is>
          <t>FI3210</t>
        </is>
      </c>
    </row>
    <row r="3240">
      <c r="A3240">
        <f>IFERROR(IF(BTT[[#This Row],[Lfd Nr. 
(aus konsolidierter Datei)]]&lt;&gt;"",BTT[[#This Row],[Lfd Nr. 
(aus konsolidierter Datei)]],VLOOKUP(aktives_Teilprojekt,Teilprojekte[[Teilprojekte]:[Kürzel]],2,FALSE)&amp;ROW(BTT[[#This Row],[Lfd Nr.
(automatisch)]])-2),"")</f>
        <v/>
      </c>
      <c r="B3240" t="inlineStr">
        <is>
          <t>Berichtswesen</t>
        </is>
      </c>
      <c r="D3240" t="inlineStr">
        <is>
          <t>Mengen auf PC</t>
        </is>
      </c>
      <c r="E3240">
        <f>IFERROR(IF(NOT(BTT[[#This Row],[Manuelle Änderung des Verantwortliches TP
(Auswahl - bei Bedarf)]]=""),BTT[[#This Row],[Manuelle Änderung des Verantwortliches TP
(Auswahl - bei Bedarf)]],VLOOKUP(BTT[[#This Row],[Hauptprozess
(Pflichtauswahl)]],Hauptprozesse[],3,FALSE)),"")</f>
        <v/>
      </c>
      <c r="G3240" t="inlineStr">
        <is>
          <t>OE</t>
        </is>
      </c>
      <c r="H3240" t="inlineStr">
        <is>
          <t>CO</t>
        </is>
      </c>
      <c r="I3240" t="inlineStr">
        <is>
          <t>ZKCP11</t>
        </is>
      </c>
      <c r="J3240">
        <f>IFERROR(VLOOKUP(BTT[[#This Row],[Verwendete Transaktion (Pflichtauswahl)]],Transaktionen[[Transaktionen]:[Langtext]],2,FALSE),"")</f>
        <v/>
      </c>
      <c r="V3240">
        <f>IFERROR(VLOOKUP(BTT[[#This Row],[Verwendetes Formular
(Auswahl falls relevant)]],Formulare[[Formularbezeichnung]:[Formularname (technisch)]],2,FALSE),"")</f>
        <v/>
      </c>
      <c r="AK3240">
        <f>IF(BTT[[#This Row],[Subprozess
(optionale Auswahl)]]="","okay",IF(VLOOKUP(BTT[[#This Row],[Subprozess
(optionale Auswahl)]],BPML[[Subprozess]:[Zugeordneter Hauptprozess]],3,FALSE)=BTT[[#This Row],[Hauptprozess
(Pflichtauswahl)]],"okay","falscher Subprozess"))</f>
        <v/>
      </c>
      <c r="AL3240">
        <f>IF(aktives_Teilprojekt="Master","",IF(BTT[[#This Row],[Verantwortliches TP
(automatisch)]]=VLOOKUP(aktives_Teilprojekt,Teilprojekte[[Teilprojekte]:[Kürzel]],2,FALSE),"okay","Hauptprozess anderes TP"))</f>
        <v/>
      </c>
      <c r="AM324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0">
        <f>IFERROR(IF(BTT[[#This Row],[SAP-Modul
(Pflichtauswahl)]]&lt;&gt;VLOOKUP(BTT[[#This Row],[Verwendete Transaktion (Pflichtauswahl)]],Transaktionen[[Transaktionen]:[Modul]],3,FALSE),"Modul anders","okay"),"")</f>
        <v/>
      </c>
      <c r="AP3240">
        <f>IFERROR(IF(COUNTIFS(BTT[Verwendete Transaktion (Pflichtauswahl)],BTT[[#This Row],[Verwendete Transaktion (Pflichtauswahl)]],BTT[SAP-Modul
(Pflichtauswahl)],"&lt;&gt;"&amp;BTT[[#This Row],[SAP-Modul
(Pflichtauswahl)]])&gt;0,"Modul anders","okay"),"")</f>
        <v/>
      </c>
      <c r="AQ3240">
        <f>IFERROR(IF(COUNTIFS(BTT[Verwendete Transaktion (Pflichtauswahl)],BTT[[#This Row],[Verwendete Transaktion (Pflichtauswahl)]],BTT[Verantwortliches TP
(automatisch)],"&lt;&gt;"&amp;BTT[[#This Row],[Verantwortliches TP
(automatisch)]])&gt;0,"Transaktion mehrfach","okay"),"")</f>
        <v/>
      </c>
      <c r="AR3240">
        <f>IFERROR(IF(COUNTIFS(BTT[Verwendete Transaktion (Pflichtauswahl)],BTT[[#This Row],[Verwendete Transaktion (Pflichtauswahl)]],BTT[Verantwortliches TP
(automatisch)],"&lt;&gt;"&amp;VLOOKUP(aktives_Teilprojekt,Teilprojekte[[Teilprojekte]:[Kürzel]],2,FALSE))&gt;0,"Transaktion mehrfach","okay"),"")</f>
        <v/>
      </c>
      <c r="AS3240" t="inlineStr">
        <is>
          <t>FI3211</t>
        </is>
      </c>
    </row>
    <row r="3241">
      <c r="A3241">
        <f>IFERROR(IF(BTT[[#This Row],[Lfd Nr. 
(aus konsolidierter Datei)]]&lt;&gt;"",BTT[[#This Row],[Lfd Nr. 
(aus konsolidierter Datei)]],VLOOKUP(aktives_Teilprojekt,Teilprojekte[[Teilprojekte]:[Kürzel]],2,FALSE)&amp;ROW(BTT[[#This Row],[Lfd Nr.
(automatisch)]])-2),"")</f>
        <v/>
      </c>
      <c r="B3241" t="inlineStr">
        <is>
          <t>Berichtswesen</t>
        </is>
      </c>
      <c r="D3241" t="inlineStr">
        <is>
          <t>Abgrenzungskategorie</t>
        </is>
      </c>
      <c r="E3241">
        <f>IFERROR(IF(NOT(BTT[[#This Row],[Manuelle Änderung des Verantwortliches TP
(Auswahl - bei Bedarf)]]=""),BTT[[#This Row],[Manuelle Änderung des Verantwortliches TP
(Auswahl - bei Bedarf)]],VLOOKUP(BTT[[#This Row],[Hauptprozess
(Pflichtauswahl)]],Hauptprozesse[],3,FALSE)),"")</f>
        <v/>
      </c>
      <c r="G3241" t="inlineStr">
        <is>
          <t>OE</t>
        </is>
      </c>
      <c r="H3241" t="inlineStr">
        <is>
          <t>CO-OM</t>
        </is>
      </c>
      <c r="I3241" t="inlineStr">
        <is>
          <t>ZKO6P3_6P0A_01</t>
        </is>
      </c>
      <c r="J3241">
        <f>IFERROR(VLOOKUP(BTT[[#This Row],[Verwendete Transaktion (Pflichtauswahl)]],Transaktionen[[Transaktionen]:[Langtext]],2,FALSE),"")</f>
        <v/>
      </c>
      <c r="V3241">
        <f>IFERROR(VLOOKUP(BTT[[#This Row],[Verwendetes Formular
(Auswahl falls relevant)]],Formulare[[Formularbezeichnung]:[Formularname (technisch)]],2,FALSE),"")</f>
        <v/>
      </c>
      <c r="AK3241">
        <f>IF(BTT[[#This Row],[Subprozess
(optionale Auswahl)]]="","okay",IF(VLOOKUP(BTT[[#This Row],[Subprozess
(optionale Auswahl)]],BPML[[Subprozess]:[Zugeordneter Hauptprozess]],3,FALSE)=BTT[[#This Row],[Hauptprozess
(Pflichtauswahl)]],"okay","falscher Subprozess"))</f>
        <v/>
      </c>
      <c r="AL3241">
        <f>IF(aktives_Teilprojekt="Master","",IF(BTT[[#This Row],[Verantwortliches TP
(automatisch)]]=VLOOKUP(aktives_Teilprojekt,Teilprojekte[[Teilprojekte]:[Kürzel]],2,FALSE),"okay","Hauptprozess anderes TP"))</f>
        <v/>
      </c>
      <c r="AM324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1">
        <f>IFERROR(IF(BTT[[#This Row],[SAP-Modul
(Pflichtauswahl)]]&lt;&gt;VLOOKUP(BTT[[#This Row],[Verwendete Transaktion (Pflichtauswahl)]],Transaktionen[[Transaktionen]:[Modul]],3,FALSE),"Modul anders","okay"),"")</f>
        <v/>
      </c>
      <c r="AP3241">
        <f>IFERROR(IF(COUNTIFS(BTT[Verwendete Transaktion (Pflichtauswahl)],BTT[[#This Row],[Verwendete Transaktion (Pflichtauswahl)]],BTT[SAP-Modul
(Pflichtauswahl)],"&lt;&gt;"&amp;BTT[[#This Row],[SAP-Modul
(Pflichtauswahl)]])&gt;0,"Modul anders","okay"),"")</f>
        <v/>
      </c>
      <c r="AQ3241">
        <f>IFERROR(IF(COUNTIFS(BTT[Verwendete Transaktion (Pflichtauswahl)],BTT[[#This Row],[Verwendete Transaktion (Pflichtauswahl)]],BTT[Verantwortliches TP
(automatisch)],"&lt;&gt;"&amp;BTT[[#This Row],[Verantwortliches TP
(automatisch)]])&gt;0,"Transaktion mehrfach","okay"),"")</f>
        <v/>
      </c>
      <c r="AR3241">
        <f>IFERROR(IF(COUNTIFS(BTT[Verwendete Transaktion (Pflichtauswahl)],BTT[[#This Row],[Verwendete Transaktion (Pflichtauswahl)]],BTT[Verantwortliches TP
(automatisch)],"&lt;&gt;"&amp;VLOOKUP(aktives_Teilprojekt,Teilprojekte[[Teilprojekte]:[Kürzel]],2,FALSE))&gt;0,"Transaktion mehrfach","okay"),"")</f>
        <v/>
      </c>
      <c r="AS3241" t="inlineStr">
        <is>
          <t>FI3212</t>
        </is>
      </c>
    </row>
    <row r="3242">
      <c r="A3242">
        <f>IFERROR(IF(BTT[[#This Row],[Lfd Nr. 
(aus konsolidierter Datei)]]&lt;&gt;"",BTT[[#This Row],[Lfd Nr. 
(aus konsolidierter Datei)]],VLOOKUP(aktives_Teilprojekt,Teilprojekte[[Teilprojekte]:[Kürzel]],2,FALSE)&amp;ROW(BTT[[#This Row],[Lfd Nr.
(automatisch)]])-2),"")</f>
        <v/>
      </c>
      <c r="B3242" t="inlineStr">
        <is>
          <t>Berichtswesen</t>
        </is>
      </c>
      <c r="D3242" t="inlineStr">
        <is>
          <t>WIP auf PSP und Auftrag</t>
        </is>
      </c>
      <c r="E3242">
        <f>IFERROR(IF(NOT(BTT[[#This Row],[Manuelle Änderung des Verantwortliches TP
(Auswahl - bei Bedarf)]]=""),BTT[[#This Row],[Manuelle Änderung des Verantwortliches TP
(Auswahl - bei Bedarf)]],VLOOKUP(BTT[[#This Row],[Hauptprozess
(Pflichtauswahl)]],Hauptprozesse[],3,FALSE)),"")</f>
        <v/>
      </c>
      <c r="G3242" t="inlineStr">
        <is>
          <t>OE</t>
        </is>
      </c>
      <c r="H3242" t="inlineStr">
        <is>
          <t>CO-OM</t>
        </is>
      </c>
      <c r="I3242" t="inlineStr">
        <is>
          <t>ZKO6P3_6P0B_01</t>
        </is>
      </c>
      <c r="J3242">
        <f>IFERROR(VLOOKUP(BTT[[#This Row],[Verwendete Transaktion (Pflichtauswahl)]],Transaktionen[[Transaktionen]:[Langtext]],2,FALSE),"")</f>
        <v/>
      </c>
      <c r="V3242">
        <f>IFERROR(VLOOKUP(BTT[[#This Row],[Verwendetes Formular
(Auswahl falls relevant)]],Formulare[[Formularbezeichnung]:[Formularname (technisch)]],2,FALSE),"")</f>
        <v/>
      </c>
      <c r="AK3242">
        <f>IF(BTT[[#This Row],[Subprozess
(optionale Auswahl)]]="","okay",IF(VLOOKUP(BTT[[#This Row],[Subprozess
(optionale Auswahl)]],BPML[[Subprozess]:[Zugeordneter Hauptprozess]],3,FALSE)=BTT[[#This Row],[Hauptprozess
(Pflichtauswahl)]],"okay","falscher Subprozess"))</f>
        <v/>
      </c>
      <c r="AL3242">
        <f>IF(aktives_Teilprojekt="Master","",IF(BTT[[#This Row],[Verantwortliches TP
(automatisch)]]=VLOOKUP(aktives_Teilprojekt,Teilprojekte[[Teilprojekte]:[Kürzel]],2,FALSE),"okay","Hauptprozess anderes TP"))</f>
        <v/>
      </c>
      <c r="AM324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2">
        <f>IFERROR(IF(BTT[[#This Row],[SAP-Modul
(Pflichtauswahl)]]&lt;&gt;VLOOKUP(BTT[[#This Row],[Verwendete Transaktion (Pflichtauswahl)]],Transaktionen[[Transaktionen]:[Modul]],3,FALSE),"Modul anders","okay"),"")</f>
        <v/>
      </c>
      <c r="AP3242">
        <f>IFERROR(IF(COUNTIFS(BTT[Verwendete Transaktion (Pflichtauswahl)],BTT[[#This Row],[Verwendete Transaktion (Pflichtauswahl)]],BTT[SAP-Modul
(Pflichtauswahl)],"&lt;&gt;"&amp;BTT[[#This Row],[SAP-Modul
(Pflichtauswahl)]])&gt;0,"Modul anders","okay"),"")</f>
        <v/>
      </c>
      <c r="AQ3242">
        <f>IFERROR(IF(COUNTIFS(BTT[Verwendete Transaktion (Pflichtauswahl)],BTT[[#This Row],[Verwendete Transaktion (Pflichtauswahl)]],BTT[Verantwortliches TP
(automatisch)],"&lt;&gt;"&amp;BTT[[#This Row],[Verantwortliches TP
(automatisch)]])&gt;0,"Transaktion mehrfach","okay"),"")</f>
        <v/>
      </c>
      <c r="AR3242">
        <f>IFERROR(IF(COUNTIFS(BTT[Verwendete Transaktion (Pflichtauswahl)],BTT[[#This Row],[Verwendete Transaktion (Pflichtauswahl)]],BTT[Verantwortliches TP
(automatisch)],"&lt;&gt;"&amp;VLOOKUP(aktives_Teilprojekt,Teilprojekte[[Teilprojekte]:[Kürzel]],2,FALSE))&gt;0,"Transaktion mehrfach","okay"),"")</f>
        <v/>
      </c>
      <c r="AS3242" t="inlineStr">
        <is>
          <t>FI3213</t>
        </is>
      </c>
    </row>
    <row r="3243">
      <c r="A3243">
        <f>IFERROR(IF(BTT[[#This Row],[Lfd Nr. 
(aus konsolidierter Datei)]]&lt;&gt;"",BTT[[#This Row],[Lfd Nr. 
(aus konsolidierter Datei)]],VLOOKUP(aktives_Teilprojekt,Teilprojekte[[Teilprojekte]:[Kürzel]],2,FALSE)&amp;ROW(BTT[[#This Row],[Lfd Nr.
(automatisch)]])-2),"")</f>
        <v/>
      </c>
      <c r="B3243" t="inlineStr">
        <is>
          <t>Berichtswesen</t>
        </is>
      </c>
      <c r="D3243" t="inlineStr">
        <is>
          <t>Auftragsausw. für Absatzwirtschaft</t>
        </is>
      </c>
      <c r="E3243">
        <f>IFERROR(IF(NOT(BTT[[#This Row],[Manuelle Änderung des Verantwortliches TP
(Auswahl - bei Bedarf)]]=""),BTT[[#This Row],[Manuelle Änderung des Verantwortliches TP
(Auswahl - bei Bedarf)]],VLOOKUP(BTT[[#This Row],[Hauptprozess
(Pflichtauswahl)]],Hauptprozesse[],3,FALSE)),"")</f>
        <v/>
      </c>
      <c r="G3243" t="inlineStr">
        <is>
          <t>OE</t>
        </is>
      </c>
      <c r="H3243" t="inlineStr">
        <is>
          <t>CO-OM</t>
        </is>
      </c>
      <c r="I3243" t="inlineStr">
        <is>
          <t>ZKOM03</t>
        </is>
      </c>
      <c r="J3243">
        <f>IFERROR(VLOOKUP(BTT[[#This Row],[Verwendete Transaktion (Pflichtauswahl)]],Transaktionen[[Transaktionen]:[Langtext]],2,FALSE),"")</f>
        <v/>
      </c>
      <c r="V3243">
        <f>IFERROR(VLOOKUP(BTT[[#This Row],[Verwendetes Formular
(Auswahl falls relevant)]],Formulare[[Formularbezeichnung]:[Formularname (technisch)]],2,FALSE),"")</f>
        <v/>
      </c>
      <c r="AK3243">
        <f>IF(BTT[[#This Row],[Subprozess
(optionale Auswahl)]]="","okay",IF(VLOOKUP(BTT[[#This Row],[Subprozess
(optionale Auswahl)]],BPML[[Subprozess]:[Zugeordneter Hauptprozess]],3,FALSE)=BTT[[#This Row],[Hauptprozess
(Pflichtauswahl)]],"okay","falscher Subprozess"))</f>
        <v/>
      </c>
      <c r="AL3243">
        <f>IF(aktives_Teilprojekt="Master","",IF(BTT[[#This Row],[Verantwortliches TP
(automatisch)]]=VLOOKUP(aktives_Teilprojekt,Teilprojekte[[Teilprojekte]:[Kürzel]],2,FALSE),"okay","Hauptprozess anderes TP"))</f>
        <v/>
      </c>
      <c r="AM324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3">
        <f>IFERROR(IF(BTT[[#This Row],[SAP-Modul
(Pflichtauswahl)]]&lt;&gt;VLOOKUP(BTT[[#This Row],[Verwendete Transaktion (Pflichtauswahl)]],Transaktionen[[Transaktionen]:[Modul]],3,FALSE),"Modul anders","okay"),"")</f>
        <v/>
      </c>
      <c r="AP3243">
        <f>IFERROR(IF(COUNTIFS(BTT[Verwendete Transaktion (Pflichtauswahl)],BTT[[#This Row],[Verwendete Transaktion (Pflichtauswahl)]],BTT[SAP-Modul
(Pflichtauswahl)],"&lt;&gt;"&amp;BTT[[#This Row],[SAP-Modul
(Pflichtauswahl)]])&gt;0,"Modul anders","okay"),"")</f>
        <v/>
      </c>
      <c r="AQ3243">
        <f>IFERROR(IF(COUNTIFS(BTT[Verwendete Transaktion (Pflichtauswahl)],BTT[[#This Row],[Verwendete Transaktion (Pflichtauswahl)]],BTT[Verantwortliches TP
(automatisch)],"&lt;&gt;"&amp;BTT[[#This Row],[Verantwortliches TP
(automatisch)]])&gt;0,"Transaktion mehrfach","okay"),"")</f>
        <v/>
      </c>
      <c r="AR3243">
        <f>IFERROR(IF(COUNTIFS(BTT[Verwendete Transaktion (Pflichtauswahl)],BTT[[#This Row],[Verwendete Transaktion (Pflichtauswahl)]],BTT[Verantwortliches TP
(automatisch)],"&lt;&gt;"&amp;VLOOKUP(aktives_Teilprojekt,Teilprojekte[[Teilprojekte]:[Kürzel]],2,FALSE))&gt;0,"Transaktion mehrfach","okay"),"")</f>
        <v/>
      </c>
      <c r="AS3243" t="inlineStr">
        <is>
          <t>FI3214</t>
        </is>
      </c>
    </row>
    <row r="3244">
      <c r="A3244">
        <f>IFERROR(IF(BTT[[#This Row],[Lfd Nr. 
(aus konsolidierter Datei)]]&lt;&gt;"",BTT[[#This Row],[Lfd Nr. 
(aus konsolidierter Datei)]],VLOOKUP(aktives_Teilprojekt,Teilprojekte[[Teilprojekte]:[Kürzel]],2,FALSE)&amp;ROW(BTT[[#This Row],[Lfd Nr.
(automatisch)]])-2),"")</f>
        <v/>
      </c>
      <c r="B3244" t="inlineStr">
        <is>
          <t>Berichtswesen</t>
        </is>
      </c>
      <c r="D3244" t="inlineStr">
        <is>
          <t>Auftrag Istkostenbericht m. Herkunft</t>
        </is>
      </c>
      <c r="E3244">
        <f>IFERROR(IF(NOT(BTT[[#This Row],[Manuelle Änderung des Verantwortliches TP
(Auswahl - bei Bedarf)]]=""),BTT[[#This Row],[Manuelle Änderung des Verantwortliches TP
(Auswahl - bei Bedarf)]],VLOOKUP(BTT[[#This Row],[Hauptprozess
(Pflichtauswahl)]],Hauptprozesse[],3,FALSE)),"")</f>
        <v/>
      </c>
      <c r="G3244" t="inlineStr">
        <is>
          <t>OE</t>
        </is>
      </c>
      <c r="H3244" t="inlineStr">
        <is>
          <t>CO-OM</t>
        </is>
      </c>
      <c r="I3244" t="inlineStr">
        <is>
          <t>ZKOM04</t>
        </is>
      </c>
      <c r="J3244">
        <f>IFERROR(VLOOKUP(BTT[[#This Row],[Verwendete Transaktion (Pflichtauswahl)]],Transaktionen[[Transaktionen]:[Langtext]],2,FALSE),"")</f>
        <v/>
      </c>
      <c r="V3244">
        <f>IFERROR(VLOOKUP(BTT[[#This Row],[Verwendetes Formular
(Auswahl falls relevant)]],Formulare[[Formularbezeichnung]:[Formularname (technisch)]],2,FALSE),"")</f>
        <v/>
      </c>
      <c r="AK3244">
        <f>IF(BTT[[#This Row],[Subprozess
(optionale Auswahl)]]="","okay",IF(VLOOKUP(BTT[[#This Row],[Subprozess
(optionale Auswahl)]],BPML[[Subprozess]:[Zugeordneter Hauptprozess]],3,FALSE)=BTT[[#This Row],[Hauptprozess
(Pflichtauswahl)]],"okay","falscher Subprozess"))</f>
        <v/>
      </c>
      <c r="AL3244">
        <f>IF(aktives_Teilprojekt="Master","",IF(BTT[[#This Row],[Verantwortliches TP
(automatisch)]]=VLOOKUP(aktives_Teilprojekt,Teilprojekte[[Teilprojekte]:[Kürzel]],2,FALSE),"okay","Hauptprozess anderes TP"))</f>
        <v/>
      </c>
      <c r="AM324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4">
        <f>IFERROR(IF(BTT[[#This Row],[SAP-Modul
(Pflichtauswahl)]]&lt;&gt;VLOOKUP(BTT[[#This Row],[Verwendete Transaktion (Pflichtauswahl)]],Transaktionen[[Transaktionen]:[Modul]],3,FALSE),"Modul anders","okay"),"")</f>
        <v/>
      </c>
      <c r="AP3244">
        <f>IFERROR(IF(COUNTIFS(BTT[Verwendete Transaktion (Pflichtauswahl)],BTT[[#This Row],[Verwendete Transaktion (Pflichtauswahl)]],BTT[SAP-Modul
(Pflichtauswahl)],"&lt;&gt;"&amp;BTT[[#This Row],[SAP-Modul
(Pflichtauswahl)]])&gt;0,"Modul anders","okay"),"")</f>
        <v/>
      </c>
      <c r="AQ3244">
        <f>IFERROR(IF(COUNTIFS(BTT[Verwendete Transaktion (Pflichtauswahl)],BTT[[#This Row],[Verwendete Transaktion (Pflichtauswahl)]],BTT[Verantwortliches TP
(automatisch)],"&lt;&gt;"&amp;BTT[[#This Row],[Verantwortliches TP
(automatisch)]])&gt;0,"Transaktion mehrfach","okay"),"")</f>
        <v/>
      </c>
      <c r="AR3244">
        <f>IFERROR(IF(COUNTIFS(BTT[Verwendete Transaktion (Pflichtauswahl)],BTT[[#This Row],[Verwendete Transaktion (Pflichtauswahl)]],BTT[Verantwortliches TP
(automatisch)],"&lt;&gt;"&amp;VLOOKUP(aktives_Teilprojekt,Teilprojekte[[Teilprojekte]:[Kürzel]],2,FALSE))&gt;0,"Transaktion mehrfach","okay"),"")</f>
        <v/>
      </c>
      <c r="AS3244" t="inlineStr">
        <is>
          <t>FI3215</t>
        </is>
      </c>
    </row>
    <row r="3245">
      <c r="A3245">
        <f>IFERROR(IF(BTT[[#This Row],[Lfd Nr. 
(aus konsolidierter Datei)]]&lt;&gt;"",BTT[[#This Row],[Lfd Nr. 
(aus konsolidierter Datei)]],VLOOKUP(aktives_Teilprojekt,Teilprojekte[[Teilprojekte]:[Kürzel]],2,FALSE)&amp;ROW(BTT[[#This Row],[Lfd Nr.
(automatisch)]])-2),"")</f>
        <v/>
      </c>
      <c r="B3245" t="inlineStr">
        <is>
          <t>Berichtswesen</t>
        </is>
      </c>
      <c r="D3245" t="inlineStr">
        <is>
          <t>Umlage Zyklus Segmentliste anzeigen</t>
        </is>
      </c>
      <c r="E3245">
        <f>IFERROR(IF(NOT(BTT[[#This Row],[Manuelle Änderung des Verantwortliches TP
(Auswahl - bei Bedarf)]]=""),BTT[[#This Row],[Manuelle Änderung des Verantwortliches TP
(Auswahl - bei Bedarf)]],VLOOKUP(BTT[[#This Row],[Hauptprozess
(Pflichtauswahl)]],Hauptprozesse[],3,FALSE)),"")</f>
        <v/>
      </c>
      <c r="G3245" t="inlineStr">
        <is>
          <t>OE</t>
        </is>
      </c>
      <c r="H3245" t="inlineStr">
        <is>
          <t>PS</t>
        </is>
      </c>
      <c r="I3245" t="inlineStr">
        <is>
          <t>ZKSU5</t>
        </is>
      </c>
      <c r="J3245">
        <f>IFERROR(VLOOKUP(BTT[[#This Row],[Verwendete Transaktion (Pflichtauswahl)]],Transaktionen[[Transaktionen]:[Langtext]],2,FALSE),"")</f>
        <v/>
      </c>
      <c r="V3245">
        <f>IFERROR(VLOOKUP(BTT[[#This Row],[Verwendetes Formular
(Auswahl falls relevant)]],Formulare[[Formularbezeichnung]:[Formularname (technisch)]],2,FALSE),"")</f>
        <v/>
      </c>
      <c r="AK3245">
        <f>IF(BTT[[#This Row],[Subprozess
(optionale Auswahl)]]="","okay",IF(VLOOKUP(BTT[[#This Row],[Subprozess
(optionale Auswahl)]],BPML[[Subprozess]:[Zugeordneter Hauptprozess]],3,FALSE)=BTT[[#This Row],[Hauptprozess
(Pflichtauswahl)]],"okay","falscher Subprozess"))</f>
        <v/>
      </c>
      <c r="AL3245">
        <f>IF(aktives_Teilprojekt="Master","",IF(BTT[[#This Row],[Verantwortliches TP
(automatisch)]]=VLOOKUP(aktives_Teilprojekt,Teilprojekte[[Teilprojekte]:[Kürzel]],2,FALSE),"okay","Hauptprozess anderes TP"))</f>
        <v/>
      </c>
      <c r="AM324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5">
        <f>IFERROR(IF(BTT[[#This Row],[SAP-Modul
(Pflichtauswahl)]]&lt;&gt;VLOOKUP(BTT[[#This Row],[Verwendete Transaktion (Pflichtauswahl)]],Transaktionen[[Transaktionen]:[Modul]],3,FALSE),"Modul anders","okay"),"")</f>
        <v/>
      </c>
      <c r="AP3245">
        <f>IFERROR(IF(COUNTIFS(BTT[Verwendete Transaktion (Pflichtauswahl)],BTT[[#This Row],[Verwendete Transaktion (Pflichtauswahl)]],BTT[SAP-Modul
(Pflichtauswahl)],"&lt;&gt;"&amp;BTT[[#This Row],[SAP-Modul
(Pflichtauswahl)]])&gt;0,"Modul anders","okay"),"")</f>
        <v/>
      </c>
      <c r="AQ3245">
        <f>IFERROR(IF(COUNTIFS(BTT[Verwendete Transaktion (Pflichtauswahl)],BTT[[#This Row],[Verwendete Transaktion (Pflichtauswahl)]],BTT[Verantwortliches TP
(automatisch)],"&lt;&gt;"&amp;BTT[[#This Row],[Verantwortliches TP
(automatisch)]])&gt;0,"Transaktion mehrfach","okay"),"")</f>
        <v/>
      </c>
      <c r="AR3245">
        <f>IFERROR(IF(COUNTIFS(BTT[Verwendete Transaktion (Pflichtauswahl)],BTT[[#This Row],[Verwendete Transaktion (Pflichtauswahl)]],BTT[Verantwortliches TP
(automatisch)],"&lt;&gt;"&amp;VLOOKUP(aktives_Teilprojekt,Teilprojekte[[Teilprojekte]:[Kürzel]],2,FALSE))&gt;0,"Transaktion mehrfach","okay"),"")</f>
        <v/>
      </c>
      <c r="AS3245" t="inlineStr">
        <is>
          <t>FI3216</t>
        </is>
      </c>
    </row>
    <row r="3246">
      <c r="A3246">
        <f>IFERROR(IF(BTT[[#This Row],[Lfd Nr. 
(aus konsolidierter Datei)]]&lt;&gt;"",BTT[[#This Row],[Lfd Nr. 
(aus konsolidierter Datei)]],VLOOKUP(aktives_Teilprojekt,Teilprojekte[[Teilprojekte]:[Kürzel]],2,FALSE)&amp;ROW(BTT[[#This Row],[Lfd Nr.
(automatisch)]])-2),"")</f>
        <v/>
      </c>
      <c r="B3246" t="inlineStr">
        <is>
          <t>Berichtswesen</t>
        </is>
      </c>
      <c r="D3246" t="inlineStr">
        <is>
          <t>Auswertung der Bestellungen</t>
        </is>
      </c>
      <c r="E3246">
        <f>IFERROR(IF(NOT(BTT[[#This Row],[Manuelle Änderung des Verantwortliches TP
(Auswahl - bei Bedarf)]]=""),BTT[[#This Row],[Manuelle Änderung des Verantwortliches TP
(Auswahl - bei Bedarf)]],VLOOKUP(BTT[[#This Row],[Hauptprozess
(Pflichtauswahl)]],Hauptprozesse[],3,FALSE)),"")</f>
        <v/>
      </c>
      <c r="G3246" t="inlineStr">
        <is>
          <t>OE</t>
        </is>
      </c>
      <c r="H3246" t="inlineStr">
        <is>
          <t>PS</t>
        </is>
      </c>
      <c r="I3246" t="inlineStr">
        <is>
          <t>ZPS01</t>
        </is>
      </c>
      <c r="J3246">
        <f>IFERROR(VLOOKUP(BTT[[#This Row],[Verwendete Transaktion (Pflichtauswahl)]],Transaktionen[[Transaktionen]:[Langtext]],2,FALSE),"")</f>
        <v/>
      </c>
      <c r="V3246">
        <f>IFERROR(VLOOKUP(BTT[[#This Row],[Verwendetes Formular
(Auswahl falls relevant)]],Formulare[[Formularbezeichnung]:[Formularname (technisch)]],2,FALSE),"")</f>
        <v/>
      </c>
      <c r="AK3246">
        <f>IF(BTT[[#This Row],[Subprozess
(optionale Auswahl)]]="","okay",IF(VLOOKUP(BTT[[#This Row],[Subprozess
(optionale Auswahl)]],BPML[[Subprozess]:[Zugeordneter Hauptprozess]],3,FALSE)=BTT[[#This Row],[Hauptprozess
(Pflichtauswahl)]],"okay","falscher Subprozess"))</f>
        <v/>
      </c>
      <c r="AL3246">
        <f>IF(aktives_Teilprojekt="Master","",IF(BTT[[#This Row],[Verantwortliches TP
(automatisch)]]=VLOOKUP(aktives_Teilprojekt,Teilprojekte[[Teilprojekte]:[Kürzel]],2,FALSE),"okay","Hauptprozess anderes TP"))</f>
        <v/>
      </c>
      <c r="AM324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6">
        <f>IFERROR(IF(BTT[[#This Row],[SAP-Modul
(Pflichtauswahl)]]&lt;&gt;VLOOKUP(BTT[[#This Row],[Verwendete Transaktion (Pflichtauswahl)]],Transaktionen[[Transaktionen]:[Modul]],3,FALSE),"Modul anders","okay"),"")</f>
        <v/>
      </c>
      <c r="AP3246">
        <f>IFERROR(IF(COUNTIFS(BTT[Verwendete Transaktion (Pflichtauswahl)],BTT[[#This Row],[Verwendete Transaktion (Pflichtauswahl)]],BTT[SAP-Modul
(Pflichtauswahl)],"&lt;&gt;"&amp;BTT[[#This Row],[SAP-Modul
(Pflichtauswahl)]])&gt;0,"Modul anders","okay"),"")</f>
        <v/>
      </c>
      <c r="AQ3246">
        <f>IFERROR(IF(COUNTIFS(BTT[Verwendete Transaktion (Pflichtauswahl)],BTT[[#This Row],[Verwendete Transaktion (Pflichtauswahl)]],BTT[Verantwortliches TP
(automatisch)],"&lt;&gt;"&amp;BTT[[#This Row],[Verantwortliches TP
(automatisch)]])&gt;0,"Transaktion mehrfach","okay"),"")</f>
        <v/>
      </c>
      <c r="AR3246">
        <f>IFERROR(IF(COUNTIFS(BTT[Verwendete Transaktion (Pflichtauswahl)],BTT[[#This Row],[Verwendete Transaktion (Pflichtauswahl)]],BTT[Verantwortliches TP
(automatisch)],"&lt;&gt;"&amp;VLOOKUP(aktives_Teilprojekt,Teilprojekte[[Teilprojekte]:[Kürzel]],2,FALSE))&gt;0,"Transaktion mehrfach","okay"),"")</f>
        <v/>
      </c>
      <c r="AS3246" t="inlineStr">
        <is>
          <t>FI3217</t>
        </is>
      </c>
    </row>
    <row r="3247">
      <c r="A3247">
        <f>IFERROR(IF(BTT[[#This Row],[Lfd Nr. 
(aus konsolidierter Datei)]]&lt;&gt;"",BTT[[#This Row],[Lfd Nr. 
(aus konsolidierter Datei)]],VLOOKUP(aktives_Teilprojekt,Teilprojekte[[Teilprojekte]:[Kürzel]],2,FALSE)&amp;ROW(BTT[[#This Row],[Lfd Nr.
(automatisch)]])-2),"")</f>
        <v/>
      </c>
      <c r="B3247" t="inlineStr">
        <is>
          <t>Berichtswesen</t>
        </is>
      </c>
      <c r="D3247" t="inlineStr">
        <is>
          <t>PS Ausw.E-Proj.Erfolgsplanvergleich</t>
        </is>
      </c>
      <c r="E3247">
        <f>IFERROR(IF(NOT(BTT[[#This Row],[Manuelle Änderung des Verantwortliches TP
(Auswahl - bei Bedarf)]]=""),BTT[[#This Row],[Manuelle Änderung des Verantwortliches TP
(Auswahl - bei Bedarf)]],VLOOKUP(BTT[[#This Row],[Hauptprozess
(Pflichtauswahl)]],Hauptprozesse[],3,FALSE)),"")</f>
        <v/>
      </c>
      <c r="G3247" t="inlineStr">
        <is>
          <t>OE</t>
        </is>
      </c>
      <c r="H3247" t="inlineStr">
        <is>
          <t>PS</t>
        </is>
      </c>
      <c r="I3247" t="inlineStr">
        <is>
          <t>ZPS10</t>
        </is>
      </c>
      <c r="J3247">
        <f>IFERROR(VLOOKUP(BTT[[#This Row],[Verwendete Transaktion (Pflichtauswahl)]],Transaktionen[[Transaktionen]:[Langtext]],2,FALSE),"")</f>
        <v/>
      </c>
      <c r="V3247">
        <f>IFERROR(VLOOKUP(BTT[[#This Row],[Verwendetes Formular
(Auswahl falls relevant)]],Formulare[[Formularbezeichnung]:[Formularname (technisch)]],2,FALSE),"")</f>
        <v/>
      </c>
      <c r="AK3247">
        <f>IF(BTT[[#This Row],[Subprozess
(optionale Auswahl)]]="","okay",IF(VLOOKUP(BTT[[#This Row],[Subprozess
(optionale Auswahl)]],BPML[[Subprozess]:[Zugeordneter Hauptprozess]],3,FALSE)=BTT[[#This Row],[Hauptprozess
(Pflichtauswahl)]],"okay","falscher Subprozess"))</f>
        <v/>
      </c>
      <c r="AL3247">
        <f>IF(aktives_Teilprojekt="Master","",IF(BTT[[#This Row],[Verantwortliches TP
(automatisch)]]=VLOOKUP(aktives_Teilprojekt,Teilprojekte[[Teilprojekte]:[Kürzel]],2,FALSE),"okay","Hauptprozess anderes TP"))</f>
        <v/>
      </c>
      <c r="AM324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7">
        <f>IFERROR(IF(BTT[[#This Row],[SAP-Modul
(Pflichtauswahl)]]&lt;&gt;VLOOKUP(BTT[[#This Row],[Verwendete Transaktion (Pflichtauswahl)]],Transaktionen[[Transaktionen]:[Modul]],3,FALSE),"Modul anders","okay"),"")</f>
        <v/>
      </c>
      <c r="AP3247">
        <f>IFERROR(IF(COUNTIFS(BTT[Verwendete Transaktion (Pflichtauswahl)],BTT[[#This Row],[Verwendete Transaktion (Pflichtauswahl)]],BTT[SAP-Modul
(Pflichtauswahl)],"&lt;&gt;"&amp;BTT[[#This Row],[SAP-Modul
(Pflichtauswahl)]])&gt;0,"Modul anders","okay"),"")</f>
        <v/>
      </c>
      <c r="AQ3247">
        <f>IFERROR(IF(COUNTIFS(BTT[Verwendete Transaktion (Pflichtauswahl)],BTT[[#This Row],[Verwendete Transaktion (Pflichtauswahl)]],BTT[Verantwortliches TP
(automatisch)],"&lt;&gt;"&amp;BTT[[#This Row],[Verantwortliches TP
(automatisch)]])&gt;0,"Transaktion mehrfach","okay"),"")</f>
        <v/>
      </c>
      <c r="AR3247">
        <f>IFERROR(IF(COUNTIFS(BTT[Verwendete Transaktion (Pflichtauswahl)],BTT[[#This Row],[Verwendete Transaktion (Pflichtauswahl)]],BTT[Verantwortliches TP
(automatisch)],"&lt;&gt;"&amp;VLOOKUP(aktives_Teilprojekt,Teilprojekte[[Teilprojekte]:[Kürzel]],2,FALSE))&gt;0,"Transaktion mehrfach","okay"),"")</f>
        <v/>
      </c>
      <c r="AS3247" t="inlineStr">
        <is>
          <t>FI3218</t>
        </is>
      </c>
    </row>
    <row r="3248">
      <c r="A3248">
        <f>IFERROR(IF(BTT[[#This Row],[Lfd Nr. 
(aus konsolidierter Datei)]]&lt;&gt;"",BTT[[#This Row],[Lfd Nr. 
(aus konsolidierter Datei)]],VLOOKUP(aktives_Teilprojekt,Teilprojekte[[Teilprojekte]:[Kürzel]],2,FALSE)&amp;ROW(BTT[[#This Row],[Lfd Nr.
(automatisch)]])-2),"")</f>
        <v/>
      </c>
      <c r="B3248" t="inlineStr">
        <is>
          <t>Berichtswesen</t>
        </is>
      </c>
      <c r="D3248" t="inlineStr">
        <is>
          <t>Erfolgsplan nach Auftragshierarchie</t>
        </is>
      </c>
      <c r="E3248">
        <f>IFERROR(IF(NOT(BTT[[#This Row],[Manuelle Änderung des Verantwortliches TP
(Auswahl - bei Bedarf)]]=""),BTT[[#This Row],[Manuelle Änderung des Verantwortliches TP
(Auswahl - bei Bedarf)]],VLOOKUP(BTT[[#This Row],[Hauptprozess
(Pflichtauswahl)]],Hauptprozesse[],3,FALSE)),"")</f>
        <v/>
      </c>
      <c r="G3248" t="inlineStr">
        <is>
          <t>OE</t>
        </is>
      </c>
      <c r="H3248" t="inlineStr">
        <is>
          <t>PS</t>
        </is>
      </c>
      <c r="I3248" t="inlineStr">
        <is>
          <t>ZPS12</t>
        </is>
      </c>
      <c r="J3248">
        <f>IFERROR(VLOOKUP(BTT[[#This Row],[Verwendete Transaktion (Pflichtauswahl)]],Transaktionen[[Transaktionen]:[Langtext]],2,FALSE),"")</f>
        <v/>
      </c>
      <c r="V3248">
        <f>IFERROR(VLOOKUP(BTT[[#This Row],[Verwendetes Formular
(Auswahl falls relevant)]],Formulare[[Formularbezeichnung]:[Formularname (technisch)]],2,FALSE),"")</f>
        <v/>
      </c>
      <c r="AK3248">
        <f>IF(BTT[[#This Row],[Subprozess
(optionale Auswahl)]]="","okay",IF(VLOOKUP(BTT[[#This Row],[Subprozess
(optionale Auswahl)]],BPML[[Subprozess]:[Zugeordneter Hauptprozess]],3,FALSE)=BTT[[#This Row],[Hauptprozess
(Pflichtauswahl)]],"okay","falscher Subprozess"))</f>
        <v/>
      </c>
      <c r="AL3248">
        <f>IF(aktives_Teilprojekt="Master","",IF(BTT[[#This Row],[Verantwortliches TP
(automatisch)]]=VLOOKUP(aktives_Teilprojekt,Teilprojekte[[Teilprojekte]:[Kürzel]],2,FALSE),"okay","Hauptprozess anderes TP"))</f>
        <v/>
      </c>
      <c r="AM324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8">
        <f>IFERROR(IF(BTT[[#This Row],[SAP-Modul
(Pflichtauswahl)]]&lt;&gt;VLOOKUP(BTT[[#This Row],[Verwendete Transaktion (Pflichtauswahl)]],Transaktionen[[Transaktionen]:[Modul]],3,FALSE),"Modul anders","okay"),"")</f>
        <v/>
      </c>
      <c r="AP3248">
        <f>IFERROR(IF(COUNTIFS(BTT[Verwendete Transaktion (Pflichtauswahl)],BTT[[#This Row],[Verwendete Transaktion (Pflichtauswahl)]],BTT[SAP-Modul
(Pflichtauswahl)],"&lt;&gt;"&amp;BTT[[#This Row],[SAP-Modul
(Pflichtauswahl)]])&gt;0,"Modul anders","okay"),"")</f>
        <v/>
      </c>
      <c r="AQ3248">
        <f>IFERROR(IF(COUNTIFS(BTT[Verwendete Transaktion (Pflichtauswahl)],BTT[[#This Row],[Verwendete Transaktion (Pflichtauswahl)]],BTT[Verantwortliches TP
(automatisch)],"&lt;&gt;"&amp;BTT[[#This Row],[Verantwortliches TP
(automatisch)]])&gt;0,"Transaktion mehrfach","okay"),"")</f>
        <v/>
      </c>
      <c r="AR3248">
        <f>IFERROR(IF(COUNTIFS(BTT[Verwendete Transaktion (Pflichtauswahl)],BTT[[#This Row],[Verwendete Transaktion (Pflichtauswahl)]],BTT[Verantwortliches TP
(automatisch)],"&lt;&gt;"&amp;VLOOKUP(aktives_Teilprojekt,Teilprojekte[[Teilprojekte]:[Kürzel]],2,FALSE))&gt;0,"Transaktion mehrfach","okay"),"")</f>
        <v/>
      </c>
      <c r="AS3248" t="inlineStr">
        <is>
          <t>FI3219</t>
        </is>
      </c>
    </row>
    <row r="3249">
      <c r="A3249">
        <f>IFERROR(IF(BTT[[#This Row],[Lfd Nr. 
(aus konsolidierter Datei)]]&lt;&gt;"",BTT[[#This Row],[Lfd Nr. 
(aus konsolidierter Datei)]],VLOOKUP(aktives_Teilprojekt,Teilprojekte[[Teilprojekte]:[Kürzel]],2,FALSE)&amp;ROW(BTT[[#This Row],[Lfd Nr.
(automatisch)]])-2),"")</f>
        <v/>
      </c>
      <c r="B3249" t="inlineStr">
        <is>
          <t>Berichtswesen</t>
        </is>
      </c>
      <c r="D3249" t="inlineStr">
        <is>
          <t>Transfer Ist (SAP - Navigator)</t>
        </is>
      </c>
      <c r="E3249">
        <f>IFERROR(IF(NOT(BTT[[#This Row],[Manuelle Änderung des Verantwortliches TP
(Auswahl - bei Bedarf)]]=""),BTT[[#This Row],[Manuelle Änderung des Verantwortliches TP
(Auswahl - bei Bedarf)]],VLOOKUP(BTT[[#This Row],[Hauptprozess
(Pflichtauswahl)]],Hauptprozesse[],3,FALSE)),"")</f>
        <v/>
      </c>
      <c r="G3249" t="inlineStr">
        <is>
          <t>OE</t>
        </is>
      </c>
      <c r="H3249" t="inlineStr">
        <is>
          <t>PS</t>
        </is>
      </c>
      <c r="I3249" t="inlineStr">
        <is>
          <t>ZPS22</t>
        </is>
      </c>
      <c r="J3249">
        <f>IFERROR(VLOOKUP(BTT[[#This Row],[Verwendete Transaktion (Pflichtauswahl)]],Transaktionen[[Transaktionen]:[Langtext]],2,FALSE),"")</f>
        <v/>
      </c>
      <c r="V3249">
        <f>IFERROR(VLOOKUP(BTT[[#This Row],[Verwendetes Formular
(Auswahl falls relevant)]],Formulare[[Formularbezeichnung]:[Formularname (technisch)]],2,FALSE),"")</f>
        <v/>
      </c>
      <c r="AK3249">
        <f>IF(BTT[[#This Row],[Subprozess
(optionale Auswahl)]]="","okay",IF(VLOOKUP(BTT[[#This Row],[Subprozess
(optionale Auswahl)]],BPML[[Subprozess]:[Zugeordneter Hauptprozess]],3,FALSE)=BTT[[#This Row],[Hauptprozess
(Pflichtauswahl)]],"okay","falscher Subprozess"))</f>
        <v/>
      </c>
      <c r="AL3249">
        <f>IF(aktives_Teilprojekt="Master","",IF(BTT[[#This Row],[Verantwortliches TP
(automatisch)]]=VLOOKUP(aktives_Teilprojekt,Teilprojekte[[Teilprojekte]:[Kürzel]],2,FALSE),"okay","Hauptprozess anderes TP"))</f>
        <v/>
      </c>
      <c r="AM324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4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49">
        <f>IFERROR(IF(BTT[[#This Row],[SAP-Modul
(Pflichtauswahl)]]&lt;&gt;VLOOKUP(BTT[[#This Row],[Verwendete Transaktion (Pflichtauswahl)]],Transaktionen[[Transaktionen]:[Modul]],3,FALSE),"Modul anders","okay"),"")</f>
        <v/>
      </c>
      <c r="AP3249">
        <f>IFERROR(IF(COUNTIFS(BTT[Verwendete Transaktion (Pflichtauswahl)],BTT[[#This Row],[Verwendete Transaktion (Pflichtauswahl)]],BTT[SAP-Modul
(Pflichtauswahl)],"&lt;&gt;"&amp;BTT[[#This Row],[SAP-Modul
(Pflichtauswahl)]])&gt;0,"Modul anders","okay"),"")</f>
        <v/>
      </c>
      <c r="AQ3249">
        <f>IFERROR(IF(COUNTIFS(BTT[Verwendete Transaktion (Pflichtauswahl)],BTT[[#This Row],[Verwendete Transaktion (Pflichtauswahl)]],BTT[Verantwortliches TP
(automatisch)],"&lt;&gt;"&amp;BTT[[#This Row],[Verantwortliches TP
(automatisch)]])&gt;0,"Transaktion mehrfach","okay"),"")</f>
        <v/>
      </c>
      <c r="AR3249">
        <f>IFERROR(IF(COUNTIFS(BTT[Verwendete Transaktion (Pflichtauswahl)],BTT[[#This Row],[Verwendete Transaktion (Pflichtauswahl)]],BTT[Verantwortliches TP
(automatisch)],"&lt;&gt;"&amp;VLOOKUP(aktives_Teilprojekt,Teilprojekte[[Teilprojekte]:[Kürzel]],2,FALSE))&gt;0,"Transaktion mehrfach","okay"),"")</f>
        <v/>
      </c>
      <c r="AS3249" t="inlineStr">
        <is>
          <t>FI3220</t>
        </is>
      </c>
    </row>
    <row r="3250">
      <c r="A3250">
        <f>IFERROR(IF(BTT[[#This Row],[Lfd Nr. 
(aus konsolidierter Datei)]]&lt;&gt;"",BTT[[#This Row],[Lfd Nr. 
(aus konsolidierter Datei)]],VLOOKUP(aktives_Teilprojekt,Teilprojekte[[Teilprojekte]:[Kürzel]],2,FALSE)&amp;ROW(BTT[[#This Row],[Lfd Nr.
(automatisch)]])-2),"")</f>
        <v/>
      </c>
      <c r="B3250" t="inlineStr">
        <is>
          <t>Planung und Prognose durchführen</t>
        </is>
      </c>
      <c r="D3250" t="inlineStr">
        <is>
          <t>Erfolgsplanung auf CO Elementen erstellen</t>
        </is>
      </c>
      <c r="E3250">
        <f>IFERROR(IF(NOT(BTT[[#This Row],[Manuelle Änderung des Verantwortliches TP
(Auswahl - bei Bedarf)]]=""),BTT[[#This Row],[Manuelle Änderung des Verantwortliches TP
(Auswahl - bei Bedarf)]],VLOOKUP(BTT[[#This Row],[Hauptprozess
(Pflichtauswahl)]],Hauptprozesse[],3,FALSE)),"")</f>
        <v/>
      </c>
      <c r="F3250" t="inlineStr">
        <is>
          <t>FI</t>
        </is>
      </c>
      <c r="G3250" t="inlineStr">
        <is>
          <t>OE</t>
        </is>
      </c>
      <c r="I3250" t="inlineStr">
        <is>
          <t>Non</t>
        </is>
      </c>
      <c r="J3250">
        <f>IFERROR(VLOOKUP(BTT[[#This Row],[Verwendete Transaktion (Pflichtauswahl)]],Transaktionen[[Transaktionen]:[Langtext]],2,FALSE),"")</f>
        <v/>
      </c>
      <c r="V3250">
        <f>IFERROR(VLOOKUP(BTT[[#This Row],[Verwendetes Formular
(Auswahl falls relevant)]],Formulare[[Formularbezeichnung]:[Formularname (technisch)]],2,FALSE),"")</f>
        <v/>
      </c>
      <c r="AK3250">
        <f>IF(BTT[[#This Row],[Subprozess
(optionale Auswahl)]]="","okay",IF(VLOOKUP(BTT[[#This Row],[Subprozess
(optionale Auswahl)]],BPML[[Subprozess]:[Zugeordneter Hauptprozess]],3,FALSE)=BTT[[#This Row],[Hauptprozess
(Pflichtauswahl)]],"okay","falscher Subprozess"))</f>
        <v/>
      </c>
      <c r="AL3250">
        <f>IF(aktives_Teilprojekt="Master","",IF(BTT[[#This Row],[Verantwortliches TP
(automatisch)]]=VLOOKUP(aktives_Teilprojekt,Teilprojekte[[Teilprojekte]:[Kürzel]],2,FALSE),"okay","Hauptprozess anderes TP"))</f>
        <v/>
      </c>
      <c r="AM325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0">
        <f>IFERROR(IF(BTT[[#This Row],[SAP-Modul
(Pflichtauswahl)]]&lt;&gt;VLOOKUP(BTT[[#This Row],[Verwendete Transaktion (Pflichtauswahl)]],Transaktionen[[Transaktionen]:[Modul]],3,FALSE),"Modul anders","okay"),"")</f>
        <v/>
      </c>
      <c r="AP3250">
        <f>IFERROR(IF(COUNTIFS(BTT[Verwendete Transaktion (Pflichtauswahl)],BTT[[#This Row],[Verwendete Transaktion (Pflichtauswahl)]],BTT[SAP-Modul
(Pflichtauswahl)],"&lt;&gt;"&amp;BTT[[#This Row],[SAP-Modul
(Pflichtauswahl)]])&gt;0,"Modul anders","okay"),"")</f>
        <v/>
      </c>
      <c r="AQ3250">
        <f>IFERROR(IF(COUNTIFS(BTT[Verwendete Transaktion (Pflichtauswahl)],BTT[[#This Row],[Verwendete Transaktion (Pflichtauswahl)]],BTT[Verantwortliches TP
(automatisch)],"&lt;&gt;"&amp;BTT[[#This Row],[Verantwortliches TP
(automatisch)]])&gt;0,"Transaktion mehrfach","okay"),"")</f>
        <v/>
      </c>
      <c r="AR3250">
        <f>IFERROR(IF(COUNTIFS(BTT[Verwendete Transaktion (Pflichtauswahl)],BTT[[#This Row],[Verwendete Transaktion (Pflichtauswahl)]],BTT[Verantwortliches TP
(automatisch)],"&lt;&gt;"&amp;VLOOKUP(aktives_Teilprojekt,Teilprojekte[[Teilprojekte]:[Kürzel]],2,FALSE))&gt;0,"Transaktion mehrfach","okay"),"")</f>
        <v/>
      </c>
      <c r="AS3250" t="inlineStr">
        <is>
          <t>FI3221</t>
        </is>
      </c>
    </row>
    <row r="3251">
      <c r="A3251">
        <f>IFERROR(IF(BTT[[#This Row],[Lfd Nr. 
(aus konsolidierter Datei)]]&lt;&gt;"",BTT[[#This Row],[Lfd Nr. 
(aus konsolidierter Datei)]],VLOOKUP(aktives_Teilprojekt,Teilprojekte[[Teilprojekte]:[Kürzel]],2,FALSE)&amp;ROW(BTT[[#This Row],[Lfd Nr.
(automatisch)]])-2),"")</f>
        <v/>
      </c>
      <c r="B3251" t="inlineStr">
        <is>
          <t>Planung und Prognose durchführen</t>
        </is>
      </c>
      <c r="D3251" t="inlineStr">
        <is>
          <t>Erfolgsplanung nach SAP hochladen</t>
        </is>
      </c>
      <c r="E3251">
        <f>IFERROR(IF(NOT(BTT[[#This Row],[Manuelle Änderung des Verantwortliches TP
(Auswahl - bei Bedarf)]]=""),BTT[[#This Row],[Manuelle Änderung des Verantwortliches TP
(Auswahl - bei Bedarf)]],VLOOKUP(BTT[[#This Row],[Hauptprozess
(Pflichtauswahl)]],Hauptprozesse[],3,FALSE)),"")</f>
        <v/>
      </c>
      <c r="F3251" t="inlineStr">
        <is>
          <t>FI</t>
        </is>
      </c>
      <c r="G3251" t="inlineStr">
        <is>
          <t>OE</t>
        </is>
      </c>
      <c r="H3251" t="inlineStr">
        <is>
          <t>CO</t>
        </is>
      </c>
      <c r="I3251" t="inlineStr">
        <is>
          <t>ZKST06N</t>
        </is>
      </c>
      <c r="J3251">
        <f>IFERROR(VLOOKUP(BTT[[#This Row],[Verwendete Transaktion (Pflichtauswahl)]],Transaktionen[[Transaktionen]:[Langtext]],2,FALSE),"")</f>
        <v/>
      </c>
      <c r="V3251">
        <f>IFERROR(VLOOKUP(BTT[[#This Row],[Verwendetes Formular
(Auswahl falls relevant)]],Formulare[[Formularbezeichnung]:[Formularname (technisch)]],2,FALSE),"")</f>
        <v/>
      </c>
      <c r="AK3251">
        <f>IF(BTT[[#This Row],[Subprozess
(optionale Auswahl)]]="","okay",IF(VLOOKUP(BTT[[#This Row],[Subprozess
(optionale Auswahl)]],BPML[[Subprozess]:[Zugeordneter Hauptprozess]],3,FALSE)=BTT[[#This Row],[Hauptprozess
(Pflichtauswahl)]],"okay","falscher Subprozess"))</f>
        <v/>
      </c>
      <c r="AL3251">
        <f>IF(aktives_Teilprojekt="Master","",IF(BTT[[#This Row],[Verantwortliches TP
(automatisch)]]=VLOOKUP(aktives_Teilprojekt,Teilprojekte[[Teilprojekte]:[Kürzel]],2,FALSE),"okay","Hauptprozess anderes TP"))</f>
        <v/>
      </c>
      <c r="AM325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1">
        <f>IFERROR(IF(BTT[[#This Row],[SAP-Modul
(Pflichtauswahl)]]&lt;&gt;VLOOKUP(BTT[[#This Row],[Verwendete Transaktion (Pflichtauswahl)]],Transaktionen[[Transaktionen]:[Modul]],3,FALSE),"Modul anders","okay"),"")</f>
        <v/>
      </c>
      <c r="AP3251">
        <f>IFERROR(IF(COUNTIFS(BTT[Verwendete Transaktion (Pflichtauswahl)],BTT[[#This Row],[Verwendete Transaktion (Pflichtauswahl)]],BTT[SAP-Modul
(Pflichtauswahl)],"&lt;&gt;"&amp;BTT[[#This Row],[SAP-Modul
(Pflichtauswahl)]])&gt;0,"Modul anders","okay"),"")</f>
        <v/>
      </c>
      <c r="AQ3251">
        <f>IFERROR(IF(COUNTIFS(BTT[Verwendete Transaktion (Pflichtauswahl)],BTT[[#This Row],[Verwendete Transaktion (Pflichtauswahl)]],BTT[Verantwortliches TP
(automatisch)],"&lt;&gt;"&amp;BTT[[#This Row],[Verantwortliches TP
(automatisch)]])&gt;0,"Transaktion mehrfach","okay"),"")</f>
        <v/>
      </c>
      <c r="AR3251">
        <f>IFERROR(IF(COUNTIFS(BTT[Verwendete Transaktion (Pflichtauswahl)],BTT[[#This Row],[Verwendete Transaktion (Pflichtauswahl)]],BTT[Verantwortliches TP
(automatisch)],"&lt;&gt;"&amp;VLOOKUP(aktives_Teilprojekt,Teilprojekte[[Teilprojekte]:[Kürzel]],2,FALSE))&gt;0,"Transaktion mehrfach","okay"),"")</f>
        <v/>
      </c>
      <c r="AS3251" t="inlineStr">
        <is>
          <t>FI3222</t>
        </is>
      </c>
    </row>
    <row r="3252">
      <c r="A3252">
        <f>IFERROR(IF(BTT[[#This Row],[Lfd Nr. 
(aus konsolidierter Datei)]]&lt;&gt;"",BTT[[#This Row],[Lfd Nr. 
(aus konsolidierter Datei)]],VLOOKUP(aktives_Teilprojekt,Teilprojekte[[Teilprojekte]:[Kürzel]],2,FALSE)&amp;ROW(BTT[[#This Row],[Lfd Nr.
(automatisch)]])-2),"")</f>
        <v/>
      </c>
      <c r="B3252" t="inlineStr">
        <is>
          <t>Planung und Prognose durchführen</t>
        </is>
      </c>
      <c r="D3252" t="inlineStr">
        <is>
          <t>Planverteilung</t>
        </is>
      </c>
      <c r="E3252">
        <f>IFERROR(IF(NOT(BTT[[#This Row],[Manuelle Änderung des Verantwortliches TP
(Auswahl - bei Bedarf)]]=""),BTT[[#This Row],[Manuelle Änderung des Verantwortliches TP
(Auswahl - bei Bedarf)]],VLOOKUP(BTT[[#This Row],[Hauptprozess
(Pflichtauswahl)]],Hauptprozesse[],3,FALSE)),"")</f>
        <v/>
      </c>
      <c r="F3252" t="inlineStr">
        <is>
          <t>FI</t>
        </is>
      </c>
      <c r="G3252" t="inlineStr">
        <is>
          <t>OE</t>
        </is>
      </c>
      <c r="H3252" t="inlineStr">
        <is>
          <t>CO</t>
        </is>
      </c>
      <c r="I3252" t="inlineStr">
        <is>
          <t>ZKKP01</t>
        </is>
      </c>
      <c r="J3252">
        <f>IFERROR(VLOOKUP(BTT[[#This Row],[Verwendete Transaktion (Pflichtauswahl)]],Transaktionen[[Transaktionen]:[Langtext]],2,FALSE),"")</f>
        <v/>
      </c>
      <c r="V3252">
        <f>IFERROR(VLOOKUP(BTT[[#This Row],[Verwendetes Formular
(Auswahl falls relevant)]],Formulare[[Formularbezeichnung]:[Formularname (technisch)]],2,FALSE),"")</f>
        <v/>
      </c>
      <c r="AK3252">
        <f>IF(BTT[[#This Row],[Subprozess
(optionale Auswahl)]]="","okay",IF(VLOOKUP(BTT[[#This Row],[Subprozess
(optionale Auswahl)]],BPML[[Subprozess]:[Zugeordneter Hauptprozess]],3,FALSE)=BTT[[#This Row],[Hauptprozess
(Pflichtauswahl)]],"okay","falscher Subprozess"))</f>
        <v/>
      </c>
      <c r="AL3252">
        <f>IF(aktives_Teilprojekt="Master","",IF(BTT[[#This Row],[Verantwortliches TP
(automatisch)]]=VLOOKUP(aktives_Teilprojekt,Teilprojekte[[Teilprojekte]:[Kürzel]],2,FALSE),"okay","Hauptprozess anderes TP"))</f>
        <v/>
      </c>
      <c r="AM325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2">
        <f>IFERROR(IF(BTT[[#This Row],[SAP-Modul
(Pflichtauswahl)]]&lt;&gt;VLOOKUP(BTT[[#This Row],[Verwendete Transaktion (Pflichtauswahl)]],Transaktionen[[Transaktionen]:[Modul]],3,FALSE),"Modul anders","okay"),"")</f>
        <v/>
      </c>
      <c r="AP3252">
        <f>IFERROR(IF(COUNTIFS(BTT[Verwendete Transaktion (Pflichtauswahl)],BTT[[#This Row],[Verwendete Transaktion (Pflichtauswahl)]],BTT[SAP-Modul
(Pflichtauswahl)],"&lt;&gt;"&amp;BTT[[#This Row],[SAP-Modul
(Pflichtauswahl)]])&gt;0,"Modul anders","okay"),"")</f>
        <v/>
      </c>
      <c r="AQ3252">
        <f>IFERROR(IF(COUNTIFS(BTT[Verwendete Transaktion (Pflichtauswahl)],BTT[[#This Row],[Verwendete Transaktion (Pflichtauswahl)]],BTT[Verantwortliches TP
(automatisch)],"&lt;&gt;"&amp;BTT[[#This Row],[Verantwortliches TP
(automatisch)]])&gt;0,"Transaktion mehrfach","okay"),"")</f>
        <v/>
      </c>
      <c r="AR3252">
        <f>IFERROR(IF(COUNTIFS(BTT[Verwendete Transaktion (Pflichtauswahl)],BTT[[#This Row],[Verwendete Transaktion (Pflichtauswahl)]],BTT[Verantwortliches TP
(automatisch)],"&lt;&gt;"&amp;VLOOKUP(aktives_Teilprojekt,Teilprojekte[[Teilprojekte]:[Kürzel]],2,FALSE))&gt;0,"Transaktion mehrfach","okay"),"")</f>
        <v/>
      </c>
      <c r="AS3252" t="inlineStr">
        <is>
          <t>FI3223</t>
        </is>
      </c>
    </row>
    <row r="3253">
      <c r="A3253">
        <f>IFERROR(IF(BTT[[#This Row],[Lfd Nr. 
(aus konsolidierter Datei)]]&lt;&gt;"",BTT[[#This Row],[Lfd Nr. 
(aus konsolidierter Datei)]],VLOOKUP(aktives_Teilprojekt,Teilprojekte[[Teilprojekte]:[Kürzel]],2,FALSE)&amp;ROW(BTT[[#This Row],[Lfd Nr.
(automatisch)]])-2),"")</f>
        <v/>
      </c>
      <c r="B3253" t="inlineStr">
        <is>
          <t>Planung und Prognose durchführen</t>
        </is>
      </c>
      <c r="D3253" t="inlineStr">
        <is>
          <t>Erfolgsprognose auf EC Elementen erstellen</t>
        </is>
      </c>
      <c r="E3253">
        <f>IFERROR(IF(NOT(BTT[[#This Row],[Manuelle Änderung des Verantwortliches TP
(Auswahl - bei Bedarf)]]=""),BTT[[#This Row],[Manuelle Änderung des Verantwortliches TP
(Auswahl - bei Bedarf)]],VLOOKUP(BTT[[#This Row],[Hauptprozess
(Pflichtauswahl)]],Hauptprozesse[],3,FALSE)),"")</f>
        <v/>
      </c>
      <c r="F3253" t="inlineStr">
        <is>
          <t>FI</t>
        </is>
      </c>
      <c r="G3253" t="inlineStr">
        <is>
          <t>OE</t>
        </is>
      </c>
      <c r="I3253" t="inlineStr">
        <is>
          <t>Non</t>
        </is>
      </c>
      <c r="J3253">
        <f>IFERROR(VLOOKUP(BTT[[#This Row],[Verwendete Transaktion (Pflichtauswahl)]],Transaktionen[[Transaktionen]:[Langtext]],2,FALSE),"")</f>
        <v/>
      </c>
      <c r="V3253">
        <f>IFERROR(VLOOKUP(BTT[[#This Row],[Verwendetes Formular
(Auswahl falls relevant)]],Formulare[[Formularbezeichnung]:[Formularname (technisch)]],2,FALSE),"")</f>
        <v/>
      </c>
      <c r="AK3253">
        <f>IF(BTT[[#This Row],[Subprozess
(optionale Auswahl)]]="","okay",IF(VLOOKUP(BTT[[#This Row],[Subprozess
(optionale Auswahl)]],BPML[[Subprozess]:[Zugeordneter Hauptprozess]],3,FALSE)=BTT[[#This Row],[Hauptprozess
(Pflichtauswahl)]],"okay","falscher Subprozess"))</f>
        <v/>
      </c>
      <c r="AL3253">
        <f>IF(aktives_Teilprojekt="Master","",IF(BTT[[#This Row],[Verantwortliches TP
(automatisch)]]=VLOOKUP(aktives_Teilprojekt,Teilprojekte[[Teilprojekte]:[Kürzel]],2,FALSE),"okay","Hauptprozess anderes TP"))</f>
        <v/>
      </c>
      <c r="AM325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3">
        <f>IFERROR(IF(BTT[[#This Row],[SAP-Modul
(Pflichtauswahl)]]&lt;&gt;VLOOKUP(BTT[[#This Row],[Verwendete Transaktion (Pflichtauswahl)]],Transaktionen[[Transaktionen]:[Modul]],3,FALSE),"Modul anders","okay"),"")</f>
        <v/>
      </c>
      <c r="AP3253">
        <f>IFERROR(IF(COUNTIFS(BTT[Verwendete Transaktion (Pflichtauswahl)],BTT[[#This Row],[Verwendete Transaktion (Pflichtauswahl)]],BTT[SAP-Modul
(Pflichtauswahl)],"&lt;&gt;"&amp;BTT[[#This Row],[SAP-Modul
(Pflichtauswahl)]])&gt;0,"Modul anders","okay"),"")</f>
        <v/>
      </c>
      <c r="AQ3253">
        <f>IFERROR(IF(COUNTIFS(BTT[Verwendete Transaktion (Pflichtauswahl)],BTT[[#This Row],[Verwendete Transaktion (Pflichtauswahl)]],BTT[Verantwortliches TP
(automatisch)],"&lt;&gt;"&amp;BTT[[#This Row],[Verantwortliches TP
(automatisch)]])&gt;0,"Transaktion mehrfach","okay"),"")</f>
        <v/>
      </c>
      <c r="AR3253">
        <f>IFERROR(IF(COUNTIFS(BTT[Verwendete Transaktion (Pflichtauswahl)],BTT[[#This Row],[Verwendete Transaktion (Pflichtauswahl)]],BTT[Verantwortliches TP
(automatisch)],"&lt;&gt;"&amp;VLOOKUP(aktives_Teilprojekt,Teilprojekte[[Teilprojekte]:[Kürzel]],2,FALSE))&gt;0,"Transaktion mehrfach","okay"),"")</f>
        <v/>
      </c>
      <c r="AS3253" t="inlineStr">
        <is>
          <t>FI3224</t>
        </is>
      </c>
    </row>
    <row r="3254">
      <c r="A3254">
        <f>IFERROR(IF(BTT[[#This Row],[Lfd Nr. 
(aus konsolidierter Datei)]]&lt;&gt;"",BTT[[#This Row],[Lfd Nr. 
(aus konsolidierter Datei)]],VLOOKUP(aktives_Teilprojekt,Teilprojekte[[Teilprojekte]:[Kürzel]],2,FALSE)&amp;ROW(BTT[[#This Row],[Lfd Nr.
(automatisch)]])-2),"")</f>
        <v/>
      </c>
      <c r="B3254" t="inlineStr">
        <is>
          <t>Planung und Prognose durchführen</t>
        </is>
      </c>
      <c r="D3254" t="inlineStr">
        <is>
          <t>Erfolgsprognose nach SAP hochladen</t>
        </is>
      </c>
      <c r="E3254">
        <f>IFERROR(IF(NOT(BTT[[#This Row],[Manuelle Änderung des Verantwortliches TP
(Auswahl - bei Bedarf)]]=""),BTT[[#This Row],[Manuelle Änderung des Verantwortliches TP
(Auswahl - bei Bedarf)]],VLOOKUP(BTT[[#This Row],[Hauptprozess
(Pflichtauswahl)]],Hauptprozesse[],3,FALSE)),"")</f>
        <v/>
      </c>
      <c r="F3254" t="inlineStr">
        <is>
          <t>FI</t>
        </is>
      </c>
      <c r="G3254" t="inlineStr">
        <is>
          <t>OE</t>
        </is>
      </c>
      <c r="H3254" t="inlineStr">
        <is>
          <t>EC</t>
        </is>
      </c>
      <c r="I3254" t="inlineStr">
        <is>
          <t>ZPC06N</t>
        </is>
      </c>
      <c r="J3254">
        <f>IFERROR(VLOOKUP(BTT[[#This Row],[Verwendete Transaktion (Pflichtauswahl)]],Transaktionen[[Transaktionen]:[Langtext]],2,FALSE),"")</f>
        <v/>
      </c>
      <c r="V3254">
        <f>IFERROR(VLOOKUP(BTT[[#This Row],[Verwendetes Formular
(Auswahl falls relevant)]],Formulare[[Formularbezeichnung]:[Formularname (technisch)]],2,FALSE),"")</f>
        <v/>
      </c>
      <c r="AK3254">
        <f>IF(BTT[[#This Row],[Subprozess
(optionale Auswahl)]]="","okay",IF(VLOOKUP(BTT[[#This Row],[Subprozess
(optionale Auswahl)]],BPML[[Subprozess]:[Zugeordneter Hauptprozess]],3,FALSE)=BTT[[#This Row],[Hauptprozess
(Pflichtauswahl)]],"okay","falscher Subprozess"))</f>
        <v/>
      </c>
      <c r="AL3254">
        <f>IF(aktives_Teilprojekt="Master","",IF(BTT[[#This Row],[Verantwortliches TP
(automatisch)]]=VLOOKUP(aktives_Teilprojekt,Teilprojekte[[Teilprojekte]:[Kürzel]],2,FALSE),"okay","Hauptprozess anderes TP"))</f>
        <v/>
      </c>
      <c r="AM325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4">
        <f>IFERROR(IF(BTT[[#This Row],[SAP-Modul
(Pflichtauswahl)]]&lt;&gt;VLOOKUP(BTT[[#This Row],[Verwendete Transaktion (Pflichtauswahl)]],Transaktionen[[Transaktionen]:[Modul]],3,FALSE),"Modul anders","okay"),"")</f>
        <v/>
      </c>
      <c r="AP3254">
        <f>IFERROR(IF(COUNTIFS(BTT[Verwendete Transaktion (Pflichtauswahl)],BTT[[#This Row],[Verwendete Transaktion (Pflichtauswahl)]],BTT[SAP-Modul
(Pflichtauswahl)],"&lt;&gt;"&amp;BTT[[#This Row],[SAP-Modul
(Pflichtauswahl)]])&gt;0,"Modul anders","okay"),"")</f>
        <v/>
      </c>
      <c r="AQ3254">
        <f>IFERROR(IF(COUNTIFS(BTT[Verwendete Transaktion (Pflichtauswahl)],BTT[[#This Row],[Verwendete Transaktion (Pflichtauswahl)]],BTT[Verantwortliches TP
(automatisch)],"&lt;&gt;"&amp;BTT[[#This Row],[Verantwortliches TP
(automatisch)]])&gt;0,"Transaktion mehrfach","okay"),"")</f>
        <v/>
      </c>
      <c r="AR3254">
        <f>IFERROR(IF(COUNTIFS(BTT[Verwendete Transaktion (Pflichtauswahl)],BTT[[#This Row],[Verwendete Transaktion (Pflichtauswahl)]],BTT[Verantwortliches TP
(automatisch)],"&lt;&gt;"&amp;VLOOKUP(aktives_Teilprojekt,Teilprojekte[[Teilprojekte]:[Kürzel]],2,FALSE))&gt;0,"Transaktion mehrfach","okay"),"")</f>
        <v/>
      </c>
      <c r="AS3254" t="inlineStr">
        <is>
          <t>FI3225</t>
        </is>
      </c>
    </row>
    <row r="3255">
      <c r="A3255">
        <f>IFERROR(IF(BTT[[#This Row],[Lfd Nr. 
(aus konsolidierter Datei)]]&lt;&gt;"",BTT[[#This Row],[Lfd Nr. 
(aus konsolidierter Datei)]],VLOOKUP(aktives_Teilprojekt,Teilprojekte[[Teilprojekte]:[Kürzel]],2,FALSE)&amp;ROW(BTT[[#This Row],[Lfd Nr.
(automatisch)]])-2),"")</f>
        <v/>
      </c>
      <c r="B3255" t="inlineStr">
        <is>
          <t>Planung und Prognose durchführen</t>
        </is>
      </c>
      <c r="D3255" t="inlineStr">
        <is>
          <t>Zuschläge PLAN: Kostenstellen</t>
        </is>
      </c>
      <c r="E3255">
        <f>IFERROR(IF(NOT(BTT[[#This Row],[Manuelle Änderung des Verantwortliches TP
(Auswahl - bei Bedarf)]]=""),BTT[[#This Row],[Manuelle Änderung des Verantwortliches TP
(Auswahl - bei Bedarf)]],VLOOKUP(BTT[[#This Row],[Hauptprozess
(Pflichtauswahl)]],Hauptprozesse[],3,FALSE)),"")</f>
        <v/>
      </c>
      <c r="G3255" t="inlineStr">
        <is>
          <t>OE</t>
        </is>
      </c>
      <c r="H3255" t="inlineStr">
        <is>
          <t>CO</t>
        </is>
      </c>
      <c r="I3255" t="inlineStr">
        <is>
          <t>KSP4</t>
        </is>
      </c>
      <c r="J3255">
        <f>IFERROR(VLOOKUP(BTT[[#This Row],[Verwendete Transaktion (Pflichtauswahl)]],Transaktionen[[Transaktionen]:[Langtext]],2,FALSE),"")</f>
        <v/>
      </c>
      <c r="V3255">
        <f>IFERROR(VLOOKUP(BTT[[#This Row],[Verwendetes Formular
(Auswahl falls relevant)]],Formulare[[Formularbezeichnung]:[Formularname (technisch)]],2,FALSE),"")</f>
        <v/>
      </c>
      <c r="AK3255">
        <f>IF(BTT[[#This Row],[Subprozess
(optionale Auswahl)]]="","okay",IF(VLOOKUP(BTT[[#This Row],[Subprozess
(optionale Auswahl)]],BPML[[Subprozess]:[Zugeordneter Hauptprozess]],3,FALSE)=BTT[[#This Row],[Hauptprozess
(Pflichtauswahl)]],"okay","falscher Subprozess"))</f>
        <v/>
      </c>
      <c r="AL3255">
        <f>IF(aktives_Teilprojekt="Master","",IF(BTT[[#This Row],[Verantwortliches TP
(automatisch)]]=VLOOKUP(aktives_Teilprojekt,Teilprojekte[[Teilprojekte]:[Kürzel]],2,FALSE),"okay","Hauptprozess anderes TP"))</f>
        <v/>
      </c>
      <c r="AM325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5">
        <f>IFERROR(IF(BTT[[#This Row],[SAP-Modul
(Pflichtauswahl)]]&lt;&gt;VLOOKUP(BTT[[#This Row],[Verwendete Transaktion (Pflichtauswahl)]],Transaktionen[[Transaktionen]:[Modul]],3,FALSE),"Modul anders","okay"),"")</f>
        <v/>
      </c>
      <c r="AP3255">
        <f>IFERROR(IF(COUNTIFS(BTT[Verwendete Transaktion (Pflichtauswahl)],BTT[[#This Row],[Verwendete Transaktion (Pflichtauswahl)]],BTT[SAP-Modul
(Pflichtauswahl)],"&lt;&gt;"&amp;BTT[[#This Row],[SAP-Modul
(Pflichtauswahl)]])&gt;0,"Modul anders","okay"),"")</f>
        <v/>
      </c>
      <c r="AQ3255">
        <f>IFERROR(IF(COUNTIFS(BTT[Verwendete Transaktion (Pflichtauswahl)],BTT[[#This Row],[Verwendete Transaktion (Pflichtauswahl)]],BTT[Verantwortliches TP
(automatisch)],"&lt;&gt;"&amp;BTT[[#This Row],[Verantwortliches TP
(automatisch)]])&gt;0,"Transaktion mehrfach","okay"),"")</f>
        <v/>
      </c>
      <c r="AR3255">
        <f>IFERROR(IF(COUNTIFS(BTT[Verwendete Transaktion (Pflichtauswahl)],BTT[[#This Row],[Verwendete Transaktion (Pflichtauswahl)]],BTT[Verantwortliches TP
(automatisch)],"&lt;&gt;"&amp;VLOOKUP(aktives_Teilprojekt,Teilprojekte[[Teilprojekte]:[Kürzel]],2,FALSE))&gt;0,"Transaktion mehrfach","okay"),"")</f>
        <v/>
      </c>
      <c r="AS3255" t="inlineStr">
        <is>
          <t>FI3226</t>
        </is>
      </c>
    </row>
    <row r="3256">
      <c r="A3256">
        <f>IFERROR(IF(BTT[[#This Row],[Lfd Nr. 
(aus konsolidierter Datei)]]&lt;&gt;"",BTT[[#This Row],[Lfd Nr. 
(aus konsolidierter Datei)]],VLOOKUP(aktives_Teilprojekt,Teilprojekte[[Teilprojekte]:[Kürzel]],2,FALSE)&amp;ROW(BTT[[#This Row],[Lfd Nr.
(automatisch)]])-2),"")</f>
        <v/>
      </c>
      <c r="B3256" t="inlineStr">
        <is>
          <t>Planung und Prognose durchführen</t>
        </is>
      </c>
      <c r="D3256" t="inlineStr">
        <is>
          <t>Planwerte (Kostenstelle - E-Projekt)</t>
        </is>
      </c>
      <c r="E3256">
        <f>IFERROR(IF(NOT(BTT[[#This Row],[Manuelle Änderung des Verantwortliches TP
(Auswahl - bei Bedarf)]]=""),BTT[[#This Row],[Manuelle Änderung des Verantwortliches TP
(Auswahl - bei Bedarf)]],VLOOKUP(BTT[[#This Row],[Hauptprozess
(Pflichtauswahl)]],Hauptprozesse[],3,FALSE)),"")</f>
        <v/>
      </c>
      <c r="G3256" t="inlineStr">
        <is>
          <t>OE</t>
        </is>
      </c>
      <c r="H3256" t="inlineStr">
        <is>
          <t>PS</t>
        </is>
      </c>
      <c r="I3256" t="inlineStr">
        <is>
          <t>ZPS11</t>
        </is>
      </c>
      <c r="J3256">
        <f>IFERROR(VLOOKUP(BTT[[#This Row],[Verwendete Transaktion (Pflichtauswahl)]],Transaktionen[[Transaktionen]:[Langtext]],2,FALSE),"")</f>
        <v/>
      </c>
      <c r="V3256">
        <f>IFERROR(VLOOKUP(BTT[[#This Row],[Verwendetes Formular
(Auswahl falls relevant)]],Formulare[[Formularbezeichnung]:[Formularname (technisch)]],2,FALSE),"")</f>
        <v/>
      </c>
      <c r="AK3256">
        <f>IF(BTT[[#This Row],[Subprozess
(optionale Auswahl)]]="","okay",IF(VLOOKUP(BTT[[#This Row],[Subprozess
(optionale Auswahl)]],BPML[[Subprozess]:[Zugeordneter Hauptprozess]],3,FALSE)=BTT[[#This Row],[Hauptprozess
(Pflichtauswahl)]],"okay","falscher Subprozess"))</f>
        <v/>
      </c>
      <c r="AL3256">
        <f>IF(aktives_Teilprojekt="Master","",IF(BTT[[#This Row],[Verantwortliches TP
(automatisch)]]=VLOOKUP(aktives_Teilprojekt,Teilprojekte[[Teilprojekte]:[Kürzel]],2,FALSE),"okay","Hauptprozess anderes TP"))</f>
        <v/>
      </c>
      <c r="AM325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6">
        <f>IFERROR(IF(BTT[[#This Row],[SAP-Modul
(Pflichtauswahl)]]&lt;&gt;VLOOKUP(BTT[[#This Row],[Verwendete Transaktion (Pflichtauswahl)]],Transaktionen[[Transaktionen]:[Modul]],3,FALSE),"Modul anders","okay"),"")</f>
        <v/>
      </c>
      <c r="AP3256">
        <f>IFERROR(IF(COUNTIFS(BTT[Verwendete Transaktion (Pflichtauswahl)],BTT[[#This Row],[Verwendete Transaktion (Pflichtauswahl)]],BTT[SAP-Modul
(Pflichtauswahl)],"&lt;&gt;"&amp;BTT[[#This Row],[SAP-Modul
(Pflichtauswahl)]])&gt;0,"Modul anders","okay"),"")</f>
        <v/>
      </c>
      <c r="AQ3256">
        <f>IFERROR(IF(COUNTIFS(BTT[Verwendete Transaktion (Pflichtauswahl)],BTT[[#This Row],[Verwendete Transaktion (Pflichtauswahl)]],BTT[Verantwortliches TP
(automatisch)],"&lt;&gt;"&amp;BTT[[#This Row],[Verantwortliches TP
(automatisch)]])&gt;0,"Transaktion mehrfach","okay"),"")</f>
        <v/>
      </c>
      <c r="AR3256">
        <f>IFERROR(IF(COUNTIFS(BTT[Verwendete Transaktion (Pflichtauswahl)],BTT[[#This Row],[Verwendete Transaktion (Pflichtauswahl)]],BTT[Verantwortliches TP
(automatisch)],"&lt;&gt;"&amp;VLOOKUP(aktives_Teilprojekt,Teilprojekte[[Teilprojekte]:[Kürzel]],2,FALSE))&gt;0,"Transaktion mehrfach","okay"),"")</f>
        <v/>
      </c>
      <c r="AS3256" t="inlineStr">
        <is>
          <t>FI3227</t>
        </is>
      </c>
    </row>
    <row r="3257">
      <c r="A3257">
        <f>IFERROR(IF(BTT[[#This Row],[Lfd Nr. 
(aus konsolidierter Datei)]]&lt;&gt;"",BTT[[#This Row],[Lfd Nr. 
(aus konsolidierter Datei)]],VLOOKUP(aktives_Teilprojekt,Teilprojekte[[Teilprojekte]:[Kürzel]],2,FALSE)&amp;ROW(BTT[[#This Row],[Lfd Nr.
(automatisch)]])-2),"")</f>
        <v/>
      </c>
      <c r="B3257" t="inlineStr">
        <is>
          <t>Planung und Prognose durchführen</t>
        </is>
      </c>
      <c r="D3257" t="inlineStr">
        <is>
          <t>Bewegungsdaten hochladen</t>
        </is>
      </c>
      <c r="E3257">
        <f>IFERROR(IF(NOT(BTT[[#This Row],[Manuelle Änderung des Verantwortliches TP
(Auswahl - bei Bedarf)]]=""),BTT[[#This Row],[Manuelle Änderung des Verantwortliches TP
(Auswahl - bei Bedarf)]],VLOOKUP(BTT[[#This Row],[Hauptprozess
(Pflichtauswahl)]],Hauptprozesse[],3,FALSE)),"")</f>
        <v/>
      </c>
      <c r="G3257" t="inlineStr">
        <is>
          <t>OE</t>
        </is>
      </c>
      <c r="H3257" t="inlineStr">
        <is>
          <t>EC</t>
        </is>
      </c>
      <c r="I3257" t="inlineStr">
        <is>
          <t>7KEX</t>
        </is>
      </c>
      <c r="J3257">
        <f>IFERROR(VLOOKUP(BTT[[#This Row],[Verwendete Transaktion (Pflichtauswahl)]],Transaktionen[[Transaktionen]:[Langtext]],2,FALSE),"")</f>
        <v/>
      </c>
      <c r="V3257">
        <f>IFERROR(VLOOKUP(BTT[[#This Row],[Verwendetes Formular
(Auswahl falls relevant)]],Formulare[[Formularbezeichnung]:[Formularname (technisch)]],2,FALSE),"")</f>
        <v/>
      </c>
      <c r="AK3257">
        <f>IF(BTT[[#This Row],[Subprozess
(optionale Auswahl)]]="","okay",IF(VLOOKUP(BTT[[#This Row],[Subprozess
(optionale Auswahl)]],BPML[[Subprozess]:[Zugeordneter Hauptprozess]],3,FALSE)=BTT[[#This Row],[Hauptprozess
(Pflichtauswahl)]],"okay","falscher Subprozess"))</f>
        <v/>
      </c>
      <c r="AL3257">
        <f>IF(aktives_Teilprojekt="Master","",IF(BTT[[#This Row],[Verantwortliches TP
(automatisch)]]=VLOOKUP(aktives_Teilprojekt,Teilprojekte[[Teilprojekte]:[Kürzel]],2,FALSE),"okay","Hauptprozess anderes TP"))</f>
        <v/>
      </c>
      <c r="AM325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7">
        <f>IFERROR(IF(BTT[[#This Row],[SAP-Modul
(Pflichtauswahl)]]&lt;&gt;VLOOKUP(BTT[[#This Row],[Verwendete Transaktion (Pflichtauswahl)]],Transaktionen[[Transaktionen]:[Modul]],3,FALSE),"Modul anders","okay"),"")</f>
        <v/>
      </c>
      <c r="AP3257">
        <f>IFERROR(IF(COUNTIFS(BTT[Verwendete Transaktion (Pflichtauswahl)],BTT[[#This Row],[Verwendete Transaktion (Pflichtauswahl)]],BTT[SAP-Modul
(Pflichtauswahl)],"&lt;&gt;"&amp;BTT[[#This Row],[SAP-Modul
(Pflichtauswahl)]])&gt;0,"Modul anders","okay"),"")</f>
        <v/>
      </c>
      <c r="AQ3257">
        <f>IFERROR(IF(COUNTIFS(BTT[Verwendete Transaktion (Pflichtauswahl)],BTT[[#This Row],[Verwendete Transaktion (Pflichtauswahl)]],BTT[Verantwortliches TP
(automatisch)],"&lt;&gt;"&amp;BTT[[#This Row],[Verantwortliches TP
(automatisch)]])&gt;0,"Transaktion mehrfach","okay"),"")</f>
        <v/>
      </c>
      <c r="AR3257">
        <f>IFERROR(IF(COUNTIFS(BTT[Verwendete Transaktion (Pflichtauswahl)],BTT[[#This Row],[Verwendete Transaktion (Pflichtauswahl)]],BTT[Verantwortliches TP
(automatisch)],"&lt;&gt;"&amp;VLOOKUP(aktives_Teilprojekt,Teilprojekte[[Teilprojekte]:[Kürzel]],2,FALSE))&gt;0,"Transaktion mehrfach","okay"),"")</f>
        <v/>
      </c>
      <c r="AS3257" t="inlineStr">
        <is>
          <t>FI3228</t>
        </is>
      </c>
    </row>
    <row r="3258">
      <c r="A3258">
        <f>IFERROR(IF(BTT[[#This Row],[Lfd Nr. 
(aus konsolidierter Datei)]]&lt;&gt;"",BTT[[#This Row],[Lfd Nr. 
(aus konsolidierter Datei)]],VLOOKUP(aktives_Teilprojekt,Teilprojekte[[Teilprojekte]:[Kürzel]],2,FALSE)&amp;ROW(BTT[[#This Row],[Lfd Nr.
(automatisch)]])-2),"")</f>
        <v/>
      </c>
      <c r="B3258" t="inlineStr">
        <is>
          <t>Planung und Prognose durchführen</t>
        </is>
      </c>
      <c r="D3258" t="inlineStr">
        <is>
          <t>Auftragsbudget ändern</t>
        </is>
      </c>
      <c r="E3258">
        <f>IFERROR(IF(NOT(BTT[[#This Row],[Manuelle Änderung des Verantwortliches TP
(Auswahl - bei Bedarf)]]=""),BTT[[#This Row],[Manuelle Änderung des Verantwortliches TP
(Auswahl - bei Bedarf)]],VLOOKUP(BTT[[#This Row],[Hauptprozess
(Pflichtauswahl)]],Hauptprozesse[],3,FALSE)),"")</f>
        <v/>
      </c>
      <c r="G3258" t="inlineStr">
        <is>
          <t>OE</t>
        </is>
      </c>
      <c r="H3258" t="inlineStr">
        <is>
          <t>CO</t>
        </is>
      </c>
      <c r="I3258" t="inlineStr">
        <is>
          <t>KO22</t>
        </is>
      </c>
      <c r="J3258">
        <f>IFERROR(VLOOKUP(BTT[[#This Row],[Verwendete Transaktion (Pflichtauswahl)]],Transaktionen[[Transaktionen]:[Langtext]],2,FALSE),"")</f>
        <v/>
      </c>
      <c r="V3258">
        <f>IFERROR(VLOOKUP(BTT[[#This Row],[Verwendetes Formular
(Auswahl falls relevant)]],Formulare[[Formularbezeichnung]:[Formularname (technisch)]],2,FALSE),"")</f>
        <v/>
      </c>
      <c r="AK3258">
        <f>IF(BTT[[#This Row],[Subprozess
(optionale Auswahl)]]="","okay",IF(VLOOKUP(BTT[[#This Row],[Subprozess
(optionale Auswahl)]],BPML[[Subprozess]:[Zugeordneter Hauptprozess]],3,FALSE)=BTT[[#This Row],[Hauptprozess
(Pflichtauswahl)]],"okay","falscher Subprozess"))</f>
        <v/>
      </c>
      <c r="AL3258">
        <f>IF(aktives_Teilprojekt="Master","",IF(BTT[[#This Row],[Verantwortliches TP
(automatisch)]]=VLOOKUP(aktives_Teilprojekt,Teilprojekte[[Teilprojekte]:[Kürzel]],2,FALSE),"okay","Hauptprozess anderes TP"))</f>
        <v/>
      </c>
      <c r="AM325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8">
        <f>IFERROR(IF(BTT[[#This Row],[SAP-Modul
(Pflichtauswahl)]]&lt;&gt;VLOOKUP(BTT[[#This Row],[Verwendete Transaktion (Pflichtauswahl)]],Transaktionen[[Transaktionen]:[Modul]],3,FALSE),"Modul anders","okay"),"")</f>
        <v/>
      </c>
      <c r="AP3258">
        <f>IFERROR(IF(COUNTIFS(BTT[Verwendete Transaktion (Pflichtauswahl)],BTT[[#This Row],[Verwendete Transaktion (Pflichtauswahl)]],BTT[SAP-Modul
(Pflichtauswahl)],"&lt;&gt;"&amp;BTT[[#This Row],[SAP-Modul
(Pflichtauswahl)]])&gt;0,"Modul anders","okay"),"")</f>
        <v/>
      </c>
      <c r="AQ3258">
        <f>IFERROR(IF(COUNTIFS(BTT[Verwendete Transaktion (Pflichtauswahl)],BTT[[#This Row],[Verwendete Transaktion (Pflichtauswahl)]],BTT[Verantwortliches TP
(automatisch)],"&lt;&gt;"&amp;BTT[[#This Row],[Verantwortliches TP
(automatisch)]])&gt;0,"Transaktion mehrfach","okay"),"")</f>
        <v/>
      </c>
      <c r="AR3258">
        <f>IFERROR(IF(COUNTIFS(BTT[Verwendete Transaktion (Pflichtauswahl)],BTT[[#This Row],[Verwendete Transaktion (Pflichtauswahl)]],BTT[Verantwortliches TP
(automatisch)],"&lt;&gt;"&amp;VLOOKUP(aktives_Teilprojekt,Teilprojekte[[Teilprojekte]:[Kürzel]],2,FALSE))&gt;0,"Transaktion mehrfach","okay"),"")</f>
        <v/>
      </c>
      <c r="AS3258" t="inlineStr">
        <is>
          <t>FI3229</t>
        </is>
      </c>
    </row>
    <row r="3259">
      <c r="A3259">
        <f>IFERROR(IF(BTT[[#This Row],[Lfd Nr. 
(aus konsolidierter Datei)]]&lt;&gt;"",BTT[[#This Row],[Lfd Nr. 
(aus konsolidierter Datei)]],VLOOKUP(aktives_Teilprojekt,Teilprojekte[[Teilprojekte]:[Kürzel]],2,FALSE)&amp;ROW(BTT[[#This Row],[Lfd Nr.
(automatisch)]])-2),"")</f>
        <v/>
      </c>
      <c r="B3259" t="inlineStr">
        <is>
          <t>Planung und Prognose durchführen</t>
        </is>
      </c>
      <c r="D3259" t="inlineStr">
        <is>
          <t>Auftragsbudget anzeigen</t>
        </is>
      </c>
      <c r="E3259">
        <f>IFERROR(IF(NOT(BTT[[#This Row],[Manuelle Änderung des Verantwortliches TP
(Auswahl - bei Bedarf)]]=""),BTT[[#This Row],[Manuelle Änderung des Verantwortliches TP
(Auswahl - bei Bedarf)]],VLOOKUP(BTT[[#This Row],[Hauptprozess
(Pflichtauswahl)]],Hauptprozesse[],3,FALSE)),"")</f>
        <v/>
      </c>
      <c r="G3259" t="inlineStr">
        <is>
          <t>OE</t>
        </is>
      </c>
      <c r="H3259" t="inlineStr">
        <is>
          <t>CO</t>
        </is>
      </c>
      <c r="I3259" t="inlineStr">
        <is>
          <t>KO23</t>
        </is>
      </c>
      <c r="J3259">
        <f>IFERROR(VLOOKUP(BTT[[#This Row],[Verwendete Transaktion (Pflichtauswahl)]],Transaktionen[[Transaktionen]:[Langtext]],2,FALSE),"")</f>
        <v/>
      </c>
      <c r="V3259">
        <f>IFERROR(VLOOKUP(BTT[[#This Row],[Verwendetes Formular
(Auswahl falls relevant)]],Formulare[[Formularbezeichnung]:[Formularname (technisch)]],2,FALSE),"")</f>
        <v/>
      </c>
      <c r="AK3259">
        <f>IF(BTT[[#This Row],[Subprozess
(optionale Auswahl)]]="","okay",IF(VLOOKUP(BTT[[#This Row],[Subprozess
(optionale Auswahl)]],BPML[[Subprozess]:[Zugeordneter Hauptprozess]],3,FALSE)=BTT[[#This Row],[Hauptprozess
(Pflichtauswahl)]],"okay","falscher Subprozess"))</f>
        <v/>
      </c>
      <c r="AL3259">
        <f>IF(aktives_Teilprojekt="Master","",IF(BTT[[#This Row],[Verantwortliches TP
(automatisch)]]=VLOOKUP(aktives_Teilprojekt,Teilprojekte[[Teilprojekte]:[Kürzel]],2,FALSE),"okay","Hauptprozess anderes TP"))</f>
        <v/>
      </c>
      <c r="AM325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5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59">
        <f>IFERROR(IF(BTT[[#This Row],[SAP-Modul
(Pflichtauswahl)]]&lt;&gt;VLOOKUP(BTT[[#This Row],[Verwendete Transaktion (Pflichtauswahl)]],Transaktionen[[Transaktionen]:[Modul]],3,FALSE),"Modul anders","okay"),"")</f>
        <v/>
      </c>
      <c r="AP3259">
        <f>IFERROR(IF(COUNTIFS(BTT[Verwendete Transaktion (Pflichtauswahl)],BTT[[#This Row],[Verwendete Transaktion (Pflichtauswahl)]],BTT[SAP-Modul
(Pflichtauswahl)],"&lt;&gt;"&amp;BTT[[#This Row],[SAP-Modul
(Pflichtauswahl)]])&gt;0,"Modul anders","okay"),"")</f>
        <v/>
      </c>
      <c r="AQ3259">
        <f>IFERROR(IF(COUNTIFS(BTT[Verwendete Transaktion (Pflichtauswahl)],BTT[[#This Row],[Verwendete Transaktion (Pflichtauswahl)]],BTT[Verantwortliches TP
(automatisch)],"&lt;&gt;"&amp;BTT[[#This Row],[Verantwortliches TP
(automatisch)]])&gt;0,"Transaktion mehrfach","okay"),"")</f>
        <v/>
      </c>
      <c r="AR3259">
        <f>IFERROR(IF(COUNTIFS(BTT[Verwendete Transaktion (Pflichtauswahl)],BTT[[#This Row],[Verwendete Transaktion (Pflichtauswahl)]],BTT[Verantwortliches TP
(automatisch)],"&lt;&gt;"&amp;VLOOKUP(aktives_Teilprojekt,Teilprojekte[[Teilprojekte]:[Kürzel]],2,FALSE))&gt;0,"Transaktion mehrfach","okay"),"")</f>
        <v/>
      </c>
      <c r="AS3259" t="inlineStr">
        <is>
          <t>FI3230</t>
        </is>
      </c>
    </row>
    <row r="3260">
      <c r="A3260">
        <f>IFERROR(IF(BTT[[#This Row],[Lfd Nr. 
(aus konsolidierter Datei)]]&lt;&gt;"",BTT[[#This Row],[Lfd Nr. 
(aus konsolidierter Datei)]],VLOOKUP(aktives_Teilprojekt,Teilprojekte[[Teilprojekte]:[Kürzel]],2,FALSE)&amp;ROW(BTT[[#This Row],[Lfd Nr.
(automatisch)]])-2),"")</f>
        <v/>
      </c>
      <c r="B3260" t="inlineStr">
        <is>
          <t>Planung und Prognose durchführen</t>
        </is>
      </c>
      <c r="D3260" t="inlineStr">
        <is>
          <t>Auftragsnachtrag ändern</t>
        </is>
      </c>
      <c r="E3260">
        <f>IFERROR(IF(NOT(BTT[[#This Row],[Manuelle Änderung des Verantwortliches TP
(Auswahl - bei Bedarf)]]=""),BTT[[#This Row],[Manuelle Änderung des Verantwortliches TP
(Auswahl - bei Bedarf)]],VLOOKUP(BTT[[#This Row],[Hauptprozess
(Pflichtauswahl)]],Hauptprozesse[],3,FALSE)),"")</f>
        <v/>
      </c>
      <c r="G3260" t="inlineStr">
        <is>
          <t>OE</t>
        </is>
      </c>
      <c r="H3260" t="inlineStr">
        <is>
          <t>CO</t>
        </is>
      </c>
      <c r="I3260" t="inlineStr">
        <is>
          <t>KO24</t>
        </is>
      </c>
      <c r="J3260">
        <f>IFERROR(VLOOKUP(BTT[[#This Row],[Verwendete Transaktion (Pflichtauswahl)]],Transaktionen[[Transaktionen]:[Langtext]],2,FALSE),"")</f>
        <v/>
      </c>
      <c r="V3260">
        <f>IFERROR(VLOOKUP(BTT[[#This Row],[Verwendetes Formular
(Auswahl falls relevant)]],Formulare[[Formularbezeichnung]:[Formularname (technisch)]],2,FALSE),"")</f>
        <v/>
      </c>
      <c r="AK3260">
        <f>IF(BTT[[#This Row],[Subprozess
(optionale Auswahl)]]="","okay",IF(VLOOKUP(BTT[[#This Row],[Subprozess
(optionale Auswahl)]],BPML[[Subprozess]:[Zugeordneter Hauptprozess]],3,FALSE)=BTT[[#This Row],[Hauptprozess
(Pflichtauswahl)]],"okay","falscher Subprozess"))</f>
        <v/>
      </c>
      <c r="AL3260">
        <f>IF(aktives_Teilprojekt="Master","",IF(BTT[[#This Row],[Verantwortliches TP
(automatisch)]]=VLOOKUP(aktives_Teilprojekt,Teilprojekte[[Teilprojekte]:[Kürzel]],2,FALSE),"okay","Hauptprozess anderes TP"))</f>
        <v/>
      </c>
      <c r="AM326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0">
        <f>IFERROR(IF(BTT[[#This Row],[SAP-Modul
(Pflichtauswahl)]]&lt;&gt;VLOOKUP(BTT[[#This Row],[Verwendete Transaktion (Pflichtauswahl)]],Transaktionen[[Transaktionen]:[Modul]],3,FALSE),"Modul anders","okay"),"")</f>
        <v/>
      </c>
      <c r="AP3260">
        <f>IFERROR(IF(COUNTIFS(BTT[Verwendete Transaktion (Pflichtauswahl)],BTT[[#This Row],[Verwendete Transaktion (Pflichtauswahl)]],BTT[SAP-Modul
(Pflichtauswahl)],"&lt;&gt;"&amp;BTT[[#This Row],[SAP-Modul
(Pflichtauswahl)]])&gt;0,"Modul anders","okay"),"")</f>
        <v/>
      </c>
      <c r="AQ3260">
        <f>IFERROR(IF(COUNTIFS(BTT[Verwendete Transaktion (Pflichtauswahl)],BTT[[#This Row],[Verwendete Transaktion (Pflichtauswahl)]],BTT[Verantwortliches TP
(automatisch)],"&lt;&gt;"&amp;BTT[[#This Row],[Verantwortliches TP
(automatisch)]])&gt;0,"Transaktion mehrfach","okay"),"")</f>
        <v/>
      </c>
      <c r="AR3260">
        <f>IFERROR(IF(COUNTIFS(BTT[Verwendete Transaktion (Pflichtauswahl)],BTT[[#This Row],[Verwendete Transaktion (Pflichtauswahl)]],BTT[Verantwortliches TP
(automatisch)],"&lt;&gt;"&amp;VLOOKUP(aktives_Teilprojekt,Teilprojekte[[Teilprojekte]:[Kürzel]],2,FALSE))&gt;0,"Transaktion mehrfach","okay"),"")</f>
        <v/>
      </c>
      <c r="AS3260" t="inlineStr">
        <is>
          <t>FI3231</t>
        </is>
      </c>
    </row>
    <row r="3261">
      <c r="A3261">
        <f>IFERROR(IF(BTT[[#This Row],[Lfd Nr. 
(aus konsolidierter Datei)]]&lt;&gt;"",BTT[[#This Row],[Lfd Nr. 
(aus konsolidierter Datei)]],VLOOKUP(aktives_Teilprojekt,Teilprojekte[[Teilprojekte]:[Kürzel]],2,FALSE)&amp;ROW(BTT[[#This Row],[Lfd Nr.
(automatisch)]])-2),"")</f>
        <v/>
      </c>
      <c r="B3261" t="inlineStr">
        <is>
          <t>Planung und Prognose durchführen</t>
        </is>
      </c>
      <c r="D3261" t="inlineStr">
        <is>
          <t>Auftragsnachtrag anzeigen</t>
        </is>
      </c>
      <c r="E3261">
        <f>IFERROR(IF(NOT(BTT[[#This Row],[Manuelle Änderung des Verantwortliches TP
(Auswahl - bei Bedarf)]]=""),BTT[[#This Row],[Manuelle Änderung des Verantwortliches TP
(Auswahl - bei Bedarf)]],VLOOKUP(BTT[[#This Row],[Hauptprozess
(Pflichtauswahl)]],Hauptprozesse[],3,FALSE)),"")</f>
        <v/>
      </c>
      <c r="G3261" t="inlineStr">
        <is>
          <t>OE</t>
        </is>
      </c>
      <c r="H3261" t="inlineStr">
        <is>
          <t>CO</t>
        </is>
      </c>
      <c r="I3261" t="inlineStr">
        <is>
          <t>KO25</t>
        </is>
      </c>
      <c r="J3261">
        <f>IFERROR(VLOOKUP(BTT[[#This Row],[Verwendete Transaktion (Pflichtauswahl)]],Transaktionen[[Transaktionen]:[Langtext]],2,FALSE),"")</f>
        <v/>
      </c>
      <c r="V3261">
        <f>IFERROR(VLOOKUP(BTT[[#This Row],[Verwendetes Formular
(Auswahl falls relevant)]],Formulare[[Formularbezeichnung]:[Formularname (technisch)]],2,FALSE),"")</f>
        <v/>
      </c>
      <c r="AK3261">
        <f>IF(BTT[[#This Row],[Subprozess
(optionale Auswahl)]]="","okay",IF(VLOOKUP(BTT[[#This Row],[Subprozess
(optionale Auswahl)]],BPML[[Subprozess]:[Zugeordneter Hauptprozess]],3,FALSE)=BTT[[#This Row],[Hauptprozess
(Pflichtauswahl)]],"okay","falscher Subprozess"))</f>
        <v/>
      </c>
      <c r="AL3261">
        <f>IF(aktives_Teilprojekt="Master","",IF(BTT[[#This Row],[Verantwortliches TP
(automatisch)]]=VLOOKUP(aktives_Teilprojekt,Teilprojekte[[Teilprojekte]:[Kürzel]],2,FALSE),"okay","Hauptprozess anderes TP"))</f>
        <v/>
      </c>
      <c r="AM326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1">
        <f>IFERROR(IF(BTT[[#This Row],[SAP-Modul
(Pflichtauswahl)]]&lt;&gt;VLOOKUP(BTT[[#This Row],[Verwendete Transaktion (Pflichtauswahl)]],Transaktionen[[Transaktionen]:[Modul]],3,FALSE),"Modul anders","okay"),"")</f>
        <v/>
      </c>
      <c r="AP3261">
        <f>IFERROR(IF(COUNTIFS(BTT[Verwendete Transaktion (Pflichtauswahl)],BTT[[#This Row],[Verwendete Transaktion (Pflichtauswahl)]],BTT[SAP-Modul
(Pflichtauswahl)],"&lt;&gt;"&amp;BTT[[#This Row],[SAP-Modul
(Pflichtauswahl)]])&gt;0,"Modul anders","okay"),"")</f>
        <v/>
      </c>
      <c r="AQ3261">
        <f>IFERROR(IF(COUNTIFS(BTT[Verwendete Transaktion (Pflichtauswahl)],BTT[[#This Row],[Verwendete Transaktion (Pflichtauswahl)]],BTT[Verantwortliches TP
(automatisch)],"&lt;&gt;"&amp;BTT[[#This Row],[Verantwortliches TP
(automatisch)]])&gt;0,"Transaktion mehrfach","okay"),"")</f>
        <v/>
      </c>
      <c r="AR3261">
        <f>IFERROR(IF(COUNTIFS(BTT[Verwendete Transaktion (Pflichtauswahl)],BTT[[#This Row],[Verwendete Transaktion (Pflichtauswahl)]],BTT[Verantwortliches TP
(automatisch)],"&lt;&gt;"&amp;VLOOKUP(aktives_Teilprojekt,Teilprojekte[[Teilprojekte]:[Kürzel]],2,FALSE))&gt;0,"Transaktion mehrfach","okay"),"")</f>
        <v/>
      </c>
      <c r="AS3261" t="inlineStr">
        <is>
          <t>FI3232</t>
        </is>
      </c>
    </row>
    <row r="3262">
      <c r="A3262">
        <f>IFERROR(IF(BTT[[#This Row],[Lfd Nr. 
(aus konsolidierter Datei)]]&lt;&gt;"",BTT[[#This Row],[Lfd Nr. 
(aus konsolidierter Datei)]],VLOOKUP(aktives_Teilprojekt,Teilprojekte[[Teilprojekte]:[Kürzel]],2,FALSE)&amp;ROW(BTT[[#This Row],[Lfd Nr.
(automatisch)]])-2),"")</f>
        <v/>
      </c>
      <c r="B3262" t="inlineStr">
        <is>
          <t>Planung und Prognose durchführen</t>
        </is>
      </c>
      <c r="D3262" t="inlineStr">
        <is>
          <t>Auftragsrückgabe anzeigen</t>
        </is>
      </c>
      <c r="E3262">
        <f>IFERROR(IF(NOT(BTT[[#This Row],[Manuelle Änderung des Verantwortliches TP
(Auswahl - bei Bedarf)]]=""),BTT[[#This Row],[Manuelle Änderung des Verantwortliches TP
(Auswahl - bei Bedarf)]],VLOOKUP(BTT[[#This Row],[Hauptprozess
(Pflichtauswahl)]],Hauptprozesse[],3,FALSE)),"")</f>
        <v/>
      </c>
      <c r="G3262" t="inlineStr">
        <is>
          <t>OE</t>
        </is>
      </c>
      <c r="H3262" t="inlineStr">
        <is>
          <t>CO</t>
        </is>
      </c>
      <c r="I3262" t="inlineStr">
        <is>
          <t>KO27</t>
        </is>
      </c>
      <c r="J3262">
        <f>IFERROR(VLOOKUP(BTT[[#This Row],[Verwendete Transaktion (Pflichtauswahl)]],Transaktionen[[Transaktionen]:[Langtext]],2,FALSE),"")</f>
        <v/>
      </c>
      <c r="V3262">
        <f>IFERROR(VLOOKUP(BTT[[#This Row],[Verwendetes Formular
(Auswahl falls relevant)]],Formulare[[Formularbezeichnung]:[Formularname (technisch)]],2,FALSE),"")</f>
        <v/>
      </c>
      <c r="AK3262">
        <f>IF(BTT[[#This Row],[Subprozess
(optionale Auswahl)]]="","okay",IF(VLOOKUP(BTT[[#This Row],[Subprozess
(optionale Auswahl)]],BPML[[Subprozess]:[Zugeordneter Hauptprozess]],3,FALSE)=BTT[[#This Row],[Hauptprozess
(Pflichtauswahl)]],"okay","falscher Subprozess"))</f>
        <v/>
      </c>
      <c r="AL3262">
        <f>IF(aktives_Teilprojekt="Master","",IF(BTT[[#This Row],[Verantwortliches TP
(automatisch)]]=VLOOKUP(aktives_Teilprojekt,Teilprojekte[[Teilprojekte]:[Kürzel]],2,FALSE),"okay","Hauptprozess anderes TP"))</f>
        <v/>
      </c>
      <c r="AM326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2">
        <f>IFERROR(IF(BTT[[#This Row],[SAP-Modul
(Pflichtauswahl)]]&lt;&gt;VLOOKUP(BTT[[#This Row],[Verwendete Transaktion (Pflichtauswahl)]],Transaktionen[[Transaktionen]:[Modul]],3,FALSE),"Modul anders","okay"),"")</f>
        <v/>
      </c>
      <c r="AP3262">
        <f>IFERROR(IF(COUNTIFS(BTT[Verwendete Transaktion (Pflichtauswahl)],BTT[[#This Row],[Verwendete Transaktion (Pflichtauswahl)]],BTT[SAP-Modul
(Pflichtauswahl)],"&lt;&gt;"&amp;BTT[[#This Row],[SAP-Modul
(Pflichtauswahl)]])&gt;0,"Modul anders","okay"),"")</f>
        <v/>
      </c>
      <c r="AQ3262">
        <f>IFERROR(IF(COUNTIFS(BTT[Verwendete Transaktion (Pflichtauswahl)],BTT[[#This Row],[Verwendete Transaktion (Pflichtauswahl)]],BTT[Verantwortliches TP
(automatisch)],"&lt;&gt;"&amp;BTT[[#This Row],[Verantwortliches TP
(automatisch)]])&gt;0,"Transaktion mehrfach","okay"),"")</f>
        <v/>
      </c>
      <c r="AR3262">
        <f>IFERROR(IF(COUNTIFS(BTT[Verwendete Transaktion (Pflichtauswahl)],BTT[[#This Row],[Verwendete Transaktion (Pflichtauswahl)]],BTT[Verantwortliches TP
(automatisch)],"&lt;&gt;"&amp;VLOOKUP(aktives_Teilprojekt,Teilprojekte[[Teilprojekte]:[Kürzel]],2,FALSE))&gt;0,"Transaktion mehrfach","okay"),"")</f>
        <v/>
      </c>
      <c r="AS3262" t="inlineStr">
        <is>
          <t>FI3233</t>
        </is>
      </c>
    </row>
    <row r="3263">
      <c r="A3263">
        <f>IFERROR(IF(BTT[[#This Row],[Lfd Nr. 
(aus konsolidierter Datei)]]&lt;&gt;"",BTT[[#This Row],[Lfd Nr. 
(aus konsolidierter Datei)]],VLOOKUP(aktives_Teilprojekt,Teilprojekte[[Teilprojekte]:[Kürzel]],2,FALSE)&amp;ROW(BTT[[#This Row],[Lfd Nr.
(automatisch)]])-2),"")</f>
        <v/>
      </c>
      <c r="B3263" t="inlineStr">
        <is>
          <t>Planung und Prognose durchführen</t>
        </is>
      </c>
      <c r="D3263" t="inlineStr">
        <is>
          <t>Plan-Abrechnung: Innenauftrag</t>
        </is>
      </c>
      <c r="E3263">
        <f>IFERROR(IF(NOT(BTT[[#This Row],[Manuelle Änderung des Verantwortliches TP
(Auswahl - bei Bedarf)]]=""),BTT[[#This Row],[Manuelle Änderung des Verantwortliches TP
(Auswahl - bei Bedarf)]],VLOOKUP(BTT[[#This Row],[Hauptprozess
(Pflichtauswahl)]],Hauptprozesse[],3,FALSE)),"")</f>
        <v/>
      </c>
      <c r="G3263" t="inlineStr">
        <is>
          <t>OE</t>
        </is>
      </c>
      <c r="H3263" t="inlineStr">
        <is>
          <t>CO</t>
        </is>
      </c>
      <c r="I3263" t="inlineStr">
        <is>
          <t>KO9E</t>
        </is>
      </c>
      <c r="J3263">
        <f>IFERROR(VLOOKUP(BTT[[#This Row],[Verwendete Transaktion (Pflichtauswahl)]],Transaktionen[[Transaktionen]:[Langtext]],2,FALSE),"")</f>
        <v/>
      </c>
      <c r="V3263">
        <f>IFERROR(VLOOKUP(BTT[[#This Row],[Verwendetes Formular
(Auswahl falls relevant)]],Formulare[[Formularbezeichnung]:[Formularname (technisch)]],2,FALSE),"")</f>
        <v/>
      </c>
      <c r="AK3263">
        <f>IF(BTT[[#This Row],[Subprozess
(optionale Auswahl)]]="","okay",IF(VLOOKUP(BTT[[#This Row],[Subprozess
(optionale Auswahl)]],BPML[[Subprozess]:[Zugeordneter Hauptprozess]],3,FALSE)=BTT[[#This Row],[Hauptprozess
(Pflichtauswahl)]],"okay","falscher Subprozess"))</f>
        <v/>
      </c>
      <c r="AL3263">
        <f>IF(aktives_Teilprojekt="Master","",IF(BTT[[#This Row],[Verantwortliches TP
(automatisch)]]=VLOOKUP(aktives_Teilprojekt,Teilprojekte[[Teilprojekte]:[Kürzel]],2,FALSE),"okay","Hauptprozess anderes TP"))</f>
        <v/>
      </c>
      <c r="AM326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3">
        <f>IFERROR(IF(BTT[[#This Row],[SAP-Modul
(Pflichtauswahl)]]&lt;&gt;VLOOKUP(BTT[[#This Row],[Verwendete Transaktion (Pflichtauswahl)]],Transaktionen[[Transaktionen]:[Modul]],3,FALSE),"Modul anders","okay"),"")</f>
        <v/>
      </c>
      <c r="AP3263">
        <f>IFERROR(IF(COUNTIFS(BTT[Verwendete Transaktion (Pflichtauswahl)],BTT[[#This Row],[Verwendete Transaktion (Pflichtauswahl)]],BTT[SAP-Modul
(Pflichtauswahl)],"&lt;&gt;"&amp;BTT[[#This Row],[SAP-Modul
(Pflichtauswahl)]])&gt;0,"Modul anders","okay"),"")</f>
        <v/>
      </c>
      <c r="AQ3263">
        <f>IFERROR(IF(COUNTIFS(BTT[Verwendete Transaktion (Pflichtauswahl)],BTT[[#This Row],[Verwendete Transaktion (Pflichtauswahl)]],BTT[Verantwortliches TP
(automatisch)],"&lt;&gt;"&amp;BTT[[#This Row],[Verantwortliches TP
(automatisch)]])&gt;0,"Transaktion mehrfach","okay"),"")</f>
        <v/>
      </c>
      <c r="AR3263">
        <f>IFERROR(IF(COUNTIFS(BTT[Verwendete Transaktion (Pflichtauswahl)],BTT[[#This Row],[Verwendete Transaktion (Pflichtauswahl)]],BTT[Verantwortliches TP
(automatisch)],"&lt;&gt;"&amp;VLOOKUP(aktives_Teilprojekt,Teilprojekte[[Teilprojekte]:[Kürzel]],2,FALSE))&gt;0,"Transaktion mehrfach","okay"),"")</f>
        <v/>
      </c>
      <c r="AS3263" t="inlineStr">
        <is>
          <t>FI3234</t>
        </is>
      </c>
    </row>
    <row r="3264">
      <c r="A3264">
        <f>IFERROR(IF(BTT[[#This Row],[Lfd Nr. 
(aus konsolidierter Datei)]]&lt;&gt;"",BTT[[#This Row],[Lfd Nr. 
(aus konsolidierter Datei)]],VLOOKUP(aktives_Teilprojekt,Teilprojekte[[Teilprojekte]:[Kürzel]],2,FALSE)&amp;ROW(BTT[[#This Row],[Lfd Nr.
(automatisch)]])-2),"")</f>
        <v/>
      </c>
      <c r="B3264" t="inlineStr">
        <is>
          <t>Planung und Prognose durchführen</t>
        </is>
      </c>
      <c r="D3264" t="inlineStr">
        <is>
          <t>Plan-Abrechnung: Innenaufträge</t>
        </is>
      </c>
      <c r="E3264">
        <f>IFERROR(IF(NOT(BTT[[#This Row],[Manuelle Änderung des Verantwortliches TP
(Auswahl - bei Bedarf)]]=""),BTT[[#This Row],[Manuelle Änderung des Verantwortliches TP
(Auswahl - bei Bedarf)]],VLOOKUP(BTT[[#This Row],[Hauptprozess
(Pflichtauswahl)]],Hauptprozesse[],3,FALSE)),"")</f>
        <v/>
      </c>
      <c r="G3264" t="inlineStr">
        <is>
          <t>OE</t>
        </is>
      </c>
      <c r="H3264" t="inlineStr">
        <is>
          <t>CO</t>
        </is>
      </c>
      <c r="I3264" t="inlineStr">
        <is>
          <t>KO9G</t>
        </is>
      </c>
      <c r="J3264">
        <f>IFERROR(VLOOKUP(BTT[[#This Row],[Verwendete Transaktion (Pflichtauswahl)]],Transaktionen[[Transaktionen]:[Langtext]],2,FALSE),"")</f>
        <v/>
      </c>
      <c r="V3264">
        <f>IFERROR(VLOOKUP(BTT[[#This Row],[Verwendetes Formular
(Auswahl falls relevant)]],Formulare[[Formularbezeichnung]:[Formularname (technisch)]],2,FALSE),"")</f>
        <v/>
      </c>
      <c r="AK3264">
        <f>IF(BTT[[#This Row],[Subprozess
(optionale Auswahl)]]="","okay",IF(VLOOKUP(BTT[[#This Row],[Subprozess
(optionale Auswahl)]],BPML[[Subprozess]:[Zugeordneter Hauptprozess]],3,FALSE)=BTT[[#This Row],[Hauptprozess
(Pflichtauswahl)]],"okay","falscher Subprozess"))</f>
        <v/>
      </c>
      <c r="AL3264">
        <f>IF(aktives_Teilprojekt="Master","",IF(BTT[[#This Row],[Verantwortliches TP
(automatisch)]]=VLOOKUP(aktives_Teilprojekt,Teilprojekte[[Teilprojekte]:[Kürzel]],2,FALSE),"okay","Hauptprozess anderes TP"))</f>
        <v/>
      </c>
      <c r="AM326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4">
        <f>IFERROR(IF(BTT[[#This Row],[SAP-Modul
(Pflichtauswahl)]]&lt;&gt;VLOOKUP(BTT[[#This Row],[Verwendete Transaktion (Pflichtauswahl)]],Transaktionen[[Transaktionen]:[Modul]],3,FALSE),"Modul anders","okay"),"")</f>
        <v/>
      </c>
      <c r="AP3264">
        <f>IFERROR(IF(COUNTIFS(BTT[Verwendete Transaktion (Pflichtauswahl)],BTT[[#This Row],[Verwendete Transaktion (Pflichtauswahl)]],BTT[SAP-Modul
(Pflichtauswahl)],"&lt;&gt;"&amp;BTT[[#This Row],[SAP-Modul
(Pflichtauswahl)]])&gt;0,"Modul anders","okay"),"")</f>
        <v/>
      </c>
      <c r="AQ3264">
        <f>IFERROR(IF(COUNTIFS(BTT[Verwendete Transaktion (Pflichtauswahl)],BTT[[#This Row],[Verwendete Transaktion (Pflichtauswahl)]],BTT[Verantwortliches TP
(automatisch)],"&lt;&gt;"&amp;BTT[[#This Row],[Verantwortliches TP
(automatisch)]])&gt;0,"Transaktion mehrfach","okay"),"")</f>
        <v/>
      </c>
      <c r="AR3264">
        <f>IFERROR(IF(COUNTIFS(BTT[Verwendete Transaktion (Pflichtauswahl)],BTT[[#This Row],[Verwendete Transaktion (Pflichtauswahl)]],BTT[Verantwortliches TP
(automatisch)],"&lt;&gt;"&amp;VLOOKUP(aktives_Teilprojekt,Teilprojekte[[Teilprojekte]:[Kürzel]],2,FALSE))&gt;0,"Transaktion mehrfach","okay"),"")</f>
        <v/>
      </c>
      <c r="AS3264" t="inlineStr">
        <is>
          <t>FI3235</t>
        </is>
      </c>
    </row>
    <row r="3265">
      <c r="A3265">
        <f>IFERROR(IF(BTT[[#This Row],[Lfd Nr. 
(aus konsolidierter Datei)]]&lt;&gt;"",BTT[[#This Row],[Lfd Nr. 
(aus konsolidierter Datei)]],VLOOKUP(aktives_Teilprojekt,Teilprojekte[[Teilprojekte]:[Kürzel]],2,FALSE)&amp;ROW(BTT[[#This Row],[Lfd Nr.
(automatisch)]])-2),"")</f>
        <v/>
      </c>
      <c r="B3265" t="inlineStr">
        <is>
          <t>Planung und Prognose durchführen</t>
        </is>
      </c>
      <c r="D3265" t="inlineStr">
        <is>
          <t>Planwerte hochladen</t>
        </is>
      </c>
      <c r="E3265">
        <f>IFERROR(IF(NOT(BTT[[#This Row],[Manuelle Änderung des Verantwortliches TP
(Auswahl - bei Bedarf)]]=""),BTT[[#This Row],[Manuelle Änderung des Verantwortliches TP
(Auswahl - bei Bedarf)]],VLOOKUP(BTT[[#This Row],[Hauptprozess
(Pflichtauswahl)]],Hauptprozesse[],3,FALSE)),"")</f>
        <v/>
      </c>
      <c r="G3265" t="inlineStr">
        <is>
          <t>OE</t>
        </is>
      </c>
      <c r="H3265" t="inlineStr">
        <is>
          <t>CO</t>
        </is>
      </c>
      <c r="I3265" t="inlineStr">
        <is>
          <t>ZKP06</t>
        </is>
      </c>
      <c r="J3265">
        <f>IFERROR(VLOOKUP(BTT[[#This Row],[Verwendete Transaktion (Pflichtauswahl)]],Transaktionen[[Transaktionen]:[Langtext]],2,FALSE),"")</f>
        <v/>
      </c>
      <c r="V3265">
        <f>IFERROR(VLOOKUP(BTT[[#This Row],[Verwendetes Formular
(Auswahl falls relevant)]],Formulare[[Formularbezeichnung]:[Formularname (technisch)]],2,FALSE),"")</f>
        <v/>
      </c>
      <c r="AK3265">
        <f>IF(BTT[[#This Row],[Subprozess
(optionale Auswahl)]]="","okay",IF(VLOOKUP(BTT[[#This Row],[Subprozess
(optionale Auswahl)]],BPML[[Subprozess]:[Zugeordneter Hauptprozess]],3,FALSE)=BTT[[#This Row],[Hauptprozess
(Pflichtauswahl)]],"okay","falscher Subprozess"))</f>
        <v/>
      </c>
      <c r="AL3265">
        <f>IF(aktives_Teilprojekt="Master","",IF(BTT[[#This Row],[Verantwortliches TP
(automatisch)]]=VLOOKUP(aktives_Teilprojekt,Teilprojekte[[Teilprojekte]:[Kürzel]],2,FALSE),"okay","Hauptprozess anderes TP"))</f>
        <v/>
      </c>
      <c r="AM326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5">
        <f>IFERROR(IF(BTT[[#This Row],[SAP-Modul
(Pflichtauswahl)]]&lt;&gt;VLOOKUP(BTT[[#This Row],[Verwendete Transaktion (Pflichtauswahl)]],Transaktionen[[Transaktionen]:[Modul]],3,FALSE),"Modul anders","okay"),"")</f>
        <v/>
      </c>
      <c r="AP3265">
        <f>IFERROR(IF(COUNTIFS(BTT[Verwendete Transaktion (Pflichtauswahl)],BTT[[#This Row],[Verwendete Transaktion (Pflichtauswahl)]],BTT[SAP-Modul
(Pflichtauswahl)],"&lt;&gt;"&amp;BTT[[#This Row],[SAP-Modul
(Pflichtauswahl)]])&gt;0,"Modul anders","okay"),"")</f>
        <v/>
      </c>
      <c r="AQ3265">
        <f>IFERROR(IF(COUNTIFS(BTT[Verwendete Transaktion (Pflichtauswahl)],BTT[[#This Row],[Verwendete Transaktion (Pflichtauswahl)]],BTT[Verantwortliches TP
(automatisch)],"&lt;&gt;"&amp;BTT[[#This Row],[Verantwortliches TP
(automatisch)]])&gt;0,"Transaktion mehrfach","okay"),"")</f>
        <v/>
      </c>
      <c r="AR3265">
        <f>IFERROR(IF(COUNTIFS(BTT[Verwendete Transaktion (Pflichtauswahl)],BTT[[#This Row],[Verwendete Transaktion (Pflichtauswahl)]],BTT[Verantwortliches TP
(automatisch)],"&lt;&gt;"&amp;VLOOKUP(aktives_Teilprojekt,Teilprojekte[[Teilprojekte]:[Kürzel]],2,FALSE))&gt;0,"Transaktion mehrfach","okay"),"")</f>
        <v/>
      </c>
      <c r="AS3265" t="inlineStr">
        <is>
          <t>FI3236</t>
        </is>
      </c>
    </row>
    <row r="3266">
      <c r="A3266">
        <f>IFERROR(IF(BTT[[#This Row],[Lfd Nr. 
(aus konsolidierter Datei)]]&lt;&gt;"",BTT[[#This Row],[Lfd Nr. 
(aus konsolidierter Datei)]],VLOOKUP(aktives_Teilprojekt,Teilprojekte[[Teilprojekte]:[Kürzel]],2,FALSE)&amp;ROW(BTT[[#This Row],[Lfd Nr.
(automatisch)]])-2),"")</f>
        <v/>
      </c>
      <c r="B3266" t="inlineStr">
        <is>
          <t>Investitionsplanung</t>
        </is>
      </c>
      <c r="D3266" t="inlineStr">
        <is>
          <t>Investitionsplanung Aufträge</t>
        </is>
      </c>
      <c r="E3266">
        <f>IFERROR(IF(NOT(BTT[[#This Row],[Manuelle Änderung des Verantwortliches TP
(Auswahl - bei Bedarf)]]=""),BTT[[#This Row],[Manuelle Änderung des Verantwortliches TP
(Auswahl - bei Bedarf)]],VLOOKUP(BTT[[#This Row],[Hauptprozess
(Pflichtauswahl)]],Hauptprozesse[],3,FALSE)),"")</f>
        <v/>
      </c>
      <c r="G3266" t="inlineStr">
        <is>
          <t>OE</t>
        </is>
      </c>
      <c r="H3266" t="inlineStr">
        <is>
          <t>IM</t>
        </is>
      </c>
      <c r="I3266" t="inlineStr">
        <is>
          <t>ZIM10</t>
        </is>
      </c>
      <c r="J3266">
        <f>IFERROR(VLOOKUP(BTT[[#This Row],[Verwendete Transaktion (Pflichtauswahl)]],Transaktionen[[Transaktionen]:[Langtext]],2,FALSE),"")</f>
        <v/>
      </c>
      <c r="V3266">
        <f>IFERROR(VLOOKUP(BTT[[#This Row],[Verwendetes Formular
(Auswahl falls relevant)]],Formulare[[Formularbezeichnung]:[Formularname (technisch)]],2,FALSE),"")</f>
        <v/>
      </c>
      <c r="AK3266">
        <f>IF(BTT[[#This Row],[Subprozess
(optionale Auswahl)]]="","okay",IF(VLOOKUP(BTT[[#This Row],[Subprozess
(optionale Auswahl)]],BPML[[Subprozess]:[Zugeordneter Hauptprozess]],3,FALSE)=BTT[[#This Row],[Hauptprozess
(Pflichtauswahl)]],"okay","falscher Subprozess"))</f>
        <v/>
      </c>
      <c r="AL3266">
        <f>IF(aktives_Teilprojekt="Master","",IF(BTT[[#This Row],[Verantwortliches TP
(automatisch)]]=VLOOKUP(aktives_Teilprojekt,Teilprojekte[[Teilprojekte]:[Kürzel]],2,FALSE),"okay","Hauptprozess anderes TP"))</f>
        <v/>
      </c>
      <c r="AM326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6">
        <f>IFERROR(IF(BTT[[#This Row],[SAP-Modul
(Pflichtauswahl)]]&lt;&gt;VLOOKUP(BTT[[#This Row],[Verwendete Transaktion (Pflichtauswahl)]],Transaktionen[[Transaktionen]:[Modul]],3,FALSE),"Modul anders","okay"),"")</f>
        <v/>
      </c>
      <c r="AP3266">
        <f>IFERROR(IF(COUNTIFS(BTT[Verwendete Transaktion (Pflichtauswahl)],BTT[[#This Row],[Verwendete Transaktion (Pflichtauswahl)]],BTT[SAP-Modul
(Pflichtauswahl)],"&lt;&gt;"&amp;BTT[[#This Row],[SAP-Modul
(Pflichtauswahl)]])&gt;0,"Modul anders","okay"),"")</f>
        <v/>
      </c>
      <c r="AQ3266">
        <f>IFERROR(IF(COUNTIFS(BTT[Verwendete Transaktion (Pflichtauswahl)],BTT[[#This Row],[Verwendete Transaktion (Pflichtauswahl)]],BTT[Verantwortliches TP
(automatisch)],"&lt;&gt;"&amp;BTT[[#This Row],[Verantwortliches TP
(automatisch)]])&gt;0,"Transaktion mehrfach","okay"),"")</f>
        <v/>
      </c>
      <c r="AR3266">
        <f>IFERROR(IF(COUNTIFS(BTT[Verwendete Transaktion (Pflichtauswahl)],BTT[[#This Row],[Verwendete Transaktion (Pflichtauswahl)]],BTT[Verantwortliches TP
(automatisch)],"&lt;&gt;"&amp;VLOOKUP(aktives_Teilprojekt,Teilprojekte[[Teilprojekte]:[Kürzel]],2,FALSE))&gt;0,"Transaktion mehrfach","okay"),"")</f>
        <v/>
      </c>
      <c r="AS3266" t="inlineStr">
        <is>
          <t>FI3237</t>
        </is>
      </c>
    </row>
    <row r="3267">
      <c r="A3267">
        <f>IFERROR(IF(BTT[[#This Row],[Lfd Nr. 
(aus konsolidierter Datei)]]&lt;&gt;"",BTT[[#This Row],[Lfd Nr. 
(aus konsolidierter Datei)]],VLOOKUP(aktives_Teilprojekt,Teilprojekte[[Teilprojekte]:[Kürzel]],2,FALSE)&amp;ROW(BTT[[#This Row],[Lfd Nr.
(automatisch)]])-2),"")</f>
        <v/>
      </c>
      <c r="B3267" t="inlineStr">
        <is>
          <t>Investitionsplanung</t>
        </is>
      </c>
      <c r="D3267" t="inlineStr">
        <is>
          <t>Investitionsplanung Projekte</t>
        </is>
      </c>
      <c r="E3267">
        <f>IFERROR(IF(NOT(BTT[[#This Row],[Manuelle Änderung des Verantwortliches TP
(Auswahl - bei Bedarf)]]=""),BTT[[#This Row],[Manuelle Änderung des Verantwortliches TP
(Auswahl - bei Bedarf)]],VLOOKUP(BTT[[#This Row],[Hauptprozess
(Pflichtauswahl)]],Hauptprozesse[],3,FALSE)),"")</f>
        <v/>
      </c>
      <c r="G3267" t="inlineStr">
        <is>
          <t>OE</t>
        </is>
      </c>
      <c r="H3267" t="inlineStr">
        <is>
          <t>IM</t>
        </is>
      </c>
      <c r="I3267" t="inlineStr">
        <is>
          <t>ZIM11</t>
        </is>
      </c>
      <c r="J3267">
        <f>IFERROR(VLOOKUP(BTT[[#This Row],[Verwendete Transaktion (Pflichtauswahl)]],Transaktionen[[Transaktionen]:[Langtext]],2,FALSE),"")</f>
        <v/>
      </c>
      <c r="V3267">
        <f>IFERROR(VLOOKUP(BTT[[#This Row],[Verwendetes Formular
(Auswahl falls relevant)]],Formulare[[Formularbezeichnung]:[Formularname (technisch)]],2,FALSE),"")</f>
        <v/>
      </c>
      <c r="AK3267">
        <f>IF(BTT[[#This Row],[Subprozess
(optionale Auswahl)]]="","okay",IF(VLOOKUP(BTT[[#This Row],[Subprozess
(optionale Auswahl)]],BPML[[Subprozess]:[Zugeordneter Hauptprozess]],3,FALSE)=BTT[[#This Row],[Hauptprozess
(Pflichtauswahl)]],"okay","falscher Subprozess"))</f>
        <v/>
      </c>
      <c r="AL3267">
        <f>IF(aktives_Teilprojekt="Master","",IF(BTT[[#This Row],[Verantwortliches TP
(automatisch)]]=VLOOKUP(aktives_Teilprojekt,Teilprojekte[[Teilprojekte]:[Kürzel]],2,FALSE),"okay","Hauptprozess anderes TP"))</f>
        <v/>
      </c>
      <c r="AM326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7">
        <f>IFERROR(IF(BTT[[#This Row],[SAP-Modul
(Pflichtauswahl)]]&lt;&gt;VLOOKUP(BTT[[#This Row],[Verwendete Transaktion (Pflichtauswahl)]],Transaktionen[[Transaktionen]:[Modul]],3,FALSE),"Modul anders","okay"),"")</f>
        <v/>
      </c>
      <c r="AP3267">
        <f>IFERROR(IF(COUNTIFS(BTT[Verwendete Transaktion (Pflichtauswahl)],BTT[[#This Row],[Verwendete Transaktion (Pflichtauswahl)]],BTT[SAP-Modul
(Pflichtauswahl)],"&lt;&gt;"&amp;BTT[[#This Row],[SAP-Modul
(Pflichtauswahl)]])&gt;0,"Modul anders","okay"),"")</f>
        <v/>
      </c>
      <c r="AQ3267">
        <f>IFERROR(IF(COUNTIFS(BTT[Verwendete Transaktion (Pflichtauswahl)],BTT[[#This Row],[Verwendete Transaktion (Pflichtauswahl)]],BTT[Verantwortliches TP
(automatisch)],"&lt;&gt;"&amp;BTT[[#This Row],[Verantwortliches TP
(automatisch)]])&gt;0,"Transaktion mehrfach","okay"),"")</f>
        <v/>
      </c>
      <c r="AR3267">
        <f>IFERROR(IF(COUNTIFS(BTT[Verwendete Transaktion (Pflichtauswahl)],BTT[[#This Row],[Verwendete Transaktion (Pflichtauswahl)]],BTT[Verantwortliches TP
(automatisch)],"&lt;&gt;"&amp;VLOOKUP(aktives_Teilprojekt,Teilprojekte[[Teilprojekte]:[Kürzel]],2,FALSE))&gt;0,"Transaktion mehrfach","okay"),"")</f>
        <v/>
      </c>
      <c r="AS3267" t="inlineStr">
        <is>
          <t>FI3238</t>
        </is>
      </c>
    </row>
    <row r="3268">
      <c r="A3268">
        <f>IFERROR(IF(BTT[[#This Row],[Lfd Nr. 
(aus konsolidierter Datei)]]&lt;&gt;"",BTT[[#This Row],[Lfd Nr. 
(aus konsolidierter Datei)]],VLOOKUP(aktives_Teilprojekt,Teilprojekte[[Teilprojekte]:[Kürzel]],2,FALSE)&amp;ROW(BTT[[#This Row],[Lfd Nr.
(automatisch)]])-2),"")</f>
        <v/>
      </c>
      <c r="B3268" t="inlineStr">
        <is>
          <t>Investitionsplanung</t>
        </is>
      </c>
      <c r="D3268" t="inlineStr">
        <is>
          <t>Stammdaten CO-Aufträge nach TM1</t>
        </is>
      </c>
      <c r="E3268">
        <f>IFERROR(IF(NOT(BTT[[#This Row],[Manuelle Änderung des Verantwortliches TP
(Auswahl - bei Bedarf)]]=""),BTT[[#This Row],[Manuelle Änderung des Verantwortliches TP
(Auswahl - bei Bedarf)]],VLOOKUP(BTT[[#This Row],[Hauptprozess
(Pflichtauswahl)]],Hauptprozesse[],3,FALSE)),"")</f>
        <v/>
      </c>
      <c r="G3268" t="inlineStr">
        <is>
          <t>OE</t>
        </is>
      </c>
      <c r="H3268" t="inlineStr">
        <is>
          <t>CO</t>
        </is>
      </c>
      <c r="I3268" t="inlineStr">
        <is>
          <t>ZKOG10</t>
        </is>
      </c>
      <c r="J3268">
        <f>IFERROR(VLOOKUP(BTT[[#This Row],[Verwendete Transaktion (Pflichtauswahl)]],Transaktionen[[Transaktionen]:[Langtext]],2,FALSE),"")</f>
        <v/>
      </c>
      <c r="V3268">
        <f>IFERROR(VLOOKUP(BTT[[#This Row],[Verwendetes Formular
(Auswahl falls relevant)]],Formulare[[Formularbezeichnung]:[Formularname (technisch)]],2,FALSE),"")</f>
        <v/>
      </c>
      <c r="AK3268">
        <f>IF(BTT[[#This Row],[Subprozess
(optionale Auswahl)]]="","okay",IF(VLOOKUP(BTT[[#This Row],[Subprozess
(optionale Auswahl)]],BPML[[Subprozess]:[Zugeordneter Hauptprozess]],3,FALSE)=BTT[[#This Row],[Hauptprozess
(Pflichtauswahl)]],"okay","falscher Subprozess"))</f>
        <v/>
      </c>
      <c r="AL3268">
        <f>IF(aktives_Teilprojekt="Master","",IF(BTT[[#This Row],[Verantwortliches TP
(automatisch)]]=VLOOKUP(aktives_Teilprojekt,Teilprojekte[[Teilprojekte]:[Kürzel]],2,FALSE),"okay","Hauptprozess anderes TP"))</f>
        <v/>
      </c>
      <c r="AM326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8">
        <f>IFERROR(IF(BTT[[#This Row],[SAP-Modul
(Pflichtauswahl)]]&lt;&gt;VLOOKUP(BTT[[#This Row],[Verwendete Transaktion (Pflichtauswahl)]],Transaktionen[[Transaktionen]:[Modul]],3,FALSE),"Modul anders","okay"),"")</f>
        <v/>
      </c>
      <c r="AP3268">
        <f>IFERROR(IF(COUNTIFS(BTT[Verwendete Transaktion (Pflichtauswahl)],BTT[[#This Row],[Verwendete Transaktion (Pflichtauswahl)]],BTT[SAP-Modul
(Pflichtauswahl)],"&lt;&gt;"&amp;BTT[[#This Row],[SAP-Modul
(Pflichtauswahl)]])&gt;0,"Modul anders","okay"),"")</f>
        <v/>
      </c>
      <c r="AQ3268">
        <f>IFERROR(IF(COUNTIFS(BTT[Verwendete Transaktion (Pflichtauswahl)],BTT[[#This Row],[Verwendete Transaktion (Pflichtauswahl)]],BTT[Verantwortliches TP
(automatisch)],"&lt;&gt;"&amp;BTT[[#This Row],[Verantwortliches TP
(automatisch)]])&gt;0,"Transaktion mehrfach","okay"),"")</f>
        <v/>
      </c>
      <c r="AR3268">
        <f>IFERROR(IF(COUNTIFS(BTT[Verwendete Transaktion (Pflichtauswahl)],BTT[[#This Row],[Verwendete Transaktion (Pflichtauswahl)]],BTT[Verantwortliches TP
(automatisch)],"&lt;&gt;"&amp;VLOOKUP(aktives_Teilprojekt,Teilprojekte[[Teilprojekte]:[Kürzel]],2,FALSE))&gt;0,"Transaktion mehrfach","okay"),"")</f>
        <v/>
      </c>
      <c r="AS3268" t="inlineStr">
        <is>
          <t>FI3239</t>
        </is>
      </c>
    </row>
    <row r="3269">
      <c r="A3269">
        <f>IFERROR(IF(BTT[[#This Row],[Lfd Nr. 
(aus konsolidierter Datei)]]&lt;&gt;"",BTT[[#This Row],[Lfd Nr. 
(aus konsolidierter Datei)]],VLOOKUP(aktives_Teilprojekt,Teilprojekte[[Teilprojekte]:[Kürzel]],2,FALSE)&amp;ROW(BTT[[#This Row],[Lfd Nr.
(automatisch)]])-2),"")</f>
        <v/>
      </c>
      <c r="B3269" t="inlineStr">
        <is>
          <t>Investitionsplanung</t>
        </is>
      </c>
      <c r="D3269" t="inlineStr">
        <is>
          <t>Bewegungsdaten CO-Aufträge nach TM1</t>
        </is>
      </c>
      <c r="E3269">
        <f>IFERROR(IF(NOT(BTT[[#This Row],[Manuelle Änderung des Verantwortliches TP
(Auswahl - bei Bedarf)]]=""),BTT[[#This Row],[Manuelle Änderung des Verantwortliches TP
(Auswahl - bei Bedarf)]],VLOOKUP(BTT[[#This Row],[Hauptprozess
(Pflichtauswahl)]],Hauptprozesse[],3,FALSE)),"")</f>
        <v/>
      </c>
      <c r="G3269" t="inlineStr">
        <is>
          <t>OE</t>
        </is>
      </c>
      <c r="H3269" t="inlineStr">
        <is>
          <t>CO</t>
        </is>
      </c>
      <c r="I3269" t="inlineStr">
        <is>
          <t>ZKOIK10</t>
        </is>
      </c>
      <c r="J3269">
        <f>IFERROR(VLOOKUP(BTT[[#This Row],[Verwendete Transaktion (Pflichtauswahl)]],Transaktionen[[Transaktionen]:[Langtext]],2,FALSE),"")</f>
        <v/>
      </c>
      <c r="V3269">
        <f>IFERROR(VLOOKUP(BTT[[#This Row],[Verwendetes Formular
(Auswahl falls relevant)]],Formulare[[Formularbezeichnung]:[Formularname (technisch)]],2,FALSE),"")</f>
        <v/>
      </c>
      <c r="AK3269">
        <f>IF(BTT[[#This Row],[Subprozess
(optionale Auswahl)]]="","okay",IF(VLOOKUP(BTT[[#This Row],[Subprozess
(optionale Auswahl)]],BPML[[Subprozess]:[Zugeordneter Hauptprozess]],3,FALSE)=BTT[[#This Row],[Hauptprozess
(Pflichtauswahl)]],"okay","falscher Subprozess"))</f>
        <v/>
      </c>
      <c r="AL3269">
        <f>IF(aktives_Teilprojekt="Master","",IF(BTT[[#This Row],[Verantwortliches TP
(automatisch)]]=VLOOKUP(aktives_Teilprojekt,Teilprojekte[[Teilprojekte]:[Kürzel]],2,FALSE),"okay","Hauptprozess anderes TP"))</f>
        <v/>
      </c>
      <c r="AM326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6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69">
        <f>IFERROR(IF(BTT[[#This Row],[SAP-Modul
(Pflichtauswahl)]]&lt;&gt;VLOOKUP(BTT[[#This Row],[Verwendete Transaktion (Pflichtauswahl)]],Transaktionen[[Transaktionen]:[Modul]],3,FALSE),"Modul anders","okay"),"")</f>
        <v/>
      </c>
      <c r="AP3269">
        <f>IFERROR(IF(COUNTIFS(BTT[Verwendete Transaktion (Pflichtauswahl)],BTT[[#This Row],[Verwendete Transaktion (Pflichtauswahl)]],BTT[SAP-Modul
(Pflichtauswahl)],"&lt;&gt;"&amp;BTT[[#This Row],[SAP-Modul
(Pflichtauswahl)]])&gt;0,"Modul anders","okay"),"")</f>
        <v/>
      </c>
      <c r="AQ3269">
        <f>IFERROR(IF(COUNTIFS(BTT[Verwendete Transaktion (Pflichtauswahl)],BTT[[#This Row],[Verwendete Transaktion (Pflichtauswahl)]],BTT[Verantwortliches TP
(automatisch)],"&lt;&gt;"&amp;BTT[[#This Row],[Verantwortliches TP
(automatisch)]])&gt;0,"Transaktion mehrfach","okay"),"")</f>
        <v/>
      </c>
      <c r="AR3269">
        <f>IFERROR(IF(COUNTIFS(BTT[Verwendete Transaktion (Pflichtauswahl)],BTT[[#This Row],[Verwendete Transaktion (Pflichtauswahl)]],BTT[Verantwortliches TP
(automatisch)],"&lt;&gt;"&amp;VLOOKUP(aktives_Teilprojekt,Teilprojekte[[Teilprojekte]:[Kürzel]],2,FALSE))&gt;0,"Transaktion mehrfach","okay"),"")</f>
        <v/>
      </c>
      <c r="AS3269" t="inlineStr">
        <is>
          <t>FI3240</t>
        </is>
      </c>
    </row>
    <row r="3270">
      <c r="A3270">
        <f>IFERROR(IF(BTT[[#This Row],[Lfd Nr. 
(aus konsolidierter Datei)]]&lt;&gt;"",BTT[[#This Row],[Lfd Nr. 
(aus konsolidierter Datei)]],VLOOKUP(aktives_Teilprojekt,Teilprojekte[[Teilprojekte]:[Kürzel]],2,FALSE)&amp;ROW(BTT[[#This Row],[Lfd Nr.
(automatisch)]])-2),"")</f>
        <v/>
      </c>
      <c r="B3270" t="inlineStr">
        <is>
          <t>Investitionsplanung</t>
        </is>
      </c>
      <c r="D3270" t="inlineStr">
        <is>
          <t>Stammdaten PS-Elemente nach TM1</t>
        </is>
      </c>
      <c r="E3270">
        <f>IFERROR(IF(NOT(BTT[[#This Row],[Manuelle Änderung des Verantwortliches TP
(Auswahl - bei Bedarf)]]=""),BTT[[#This Row],[Manuelle Änderung des Verantwortliches TP
(Auswahl - bei Bedarf)]],VLOOKUP(BTT[[#This Row],[Hauptprozess
(Pflichtauswahl)]],Hauptprozesse[],3,FALSE)),"")</f>
        <v/>
      </c>
      <c r="G3270" t="inlineStr">
        <is>
          <t>OE</t>
        </is>
      </c>
      <c r="H3270" t="inlineStr">
        <is>
          <t>PS</t>
        </is>
      </c>
      <c r="I3270" t="inlineStr">
        <is>
          <t>ZPSG10</t>
        </is>
      </c>
      <c r="J3270">
        <f>IFERROR(VLOOKUP(BTT[[#This Row],[Verwendete Transaktion (Pflichtauswahl)]],Transaktionen[[Transaktionen]:[Langtext]],2,FALSE),"")</f>
        <v/>
      </c>
      <c r="V3270">
        <f>IFERROR(VLOOKUP(BTT[[#This Row],[Verwendetes Formular
(Auswahl falls relevant)]],Formulare[[Formularbezeichnung]:[Formularname (technisch)]],2,FALSE),"")</f>
        <v/>
      </c>
      <c r="AK3270">
        <f>IF(BTT[[#This Row],[Subprozess
(optionale Auswahl)]]="","okay",IF(VLOOKUP(BTT[[#This Row],[Subprozess
(optionale Auswahl)]],BPML[[Subprozess]:[Zugeordneter Hauptprozess]],3,FALSE)=BTT[[#This Row],[Hauptprozess
(Pflichtauswahl)]],"okay","falscher Subprozess"))</f>
        <v/>
      </c>
      <c r="AL3270">
        <f>IF(aktives_Teilprojekt="Master","",IF(BTT[[#This Row],[Verantwortliches TP
(automatisch)]]=VLOOKUP(aktives_Teilprojekt,Teilprojekte[[Teilprojekte]:[Kürzel]],2,FALSE),"okay","Hauptprozess anderes TP"))</f>
        <v/>
      </c>
      <c r="AM327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0">
        <f>IFERROR(IF(BTT[[#This Row],[SAP-Modul
(Pflichtauswahl)]]&lt;&gt;VLOOKUP(BTT[[#This Row],[Verwendete Transaktion (Pflichtauswahl)]],Transaktionen[[Transaktionen]:[Modul]],3,FALSE),"Modul anders","okay"),"")</f>
        <v/>
      </c>
      <c r="AP3270">
        <f>IFERROR(IF(COUNTIFS(BTT[Verwendete Transaktion (Pflichtauswahl)],BTT[[#This Row],[Verwendete Transaktion (Pflichtauswahl)]],BTT[SAP-Modul
(Pflichtauswahl)],"&lt;&gt;"&amp;BTT[[#This Row],[SAP-Modul
(Pflichtauswahl)]])&gt;0,"Modul anders","okay"),"")</f>
        <v/>
      </c>
      <c r="AQ3270">
        <f>IFERROR(IF(COUNTIFS(BTT[Verwendete Transaktion (Pflichtauswahl)],BTT[[#This Row],[Verwendete Transaktion (Pflichtauswahl)]],BTT[Verantwortliches TP
(automatisch)],"&lt;&gt;"&amp;BTT[[#This Row],[Verantwortliches TP
(automatisch)]])&gt;0,"Transaktion mehrfach","okay"),"")</f>
        <v/>
      </c>
      <c r="AR3270">
        <f>IFERROR(IF(COUNTIFS(BTT[Verwendete Transaktion (Pflichtauswahl)],BTT[[#This Row],[Verwendete Transaktion (Pflichtauswahl)]],BTT[Verantwortliches TP
(automatisch)],"&lt;&gt;"&amp;VLOOKUP(aktives_Teilprojekt,Teilprojekte[[Teilprojekte]:[Kürzel]],2,FALSE))&gt;0,"Transaktion mehrfach","okay"),"")</f>
        <v/>
      </c>
      <c r="AS3270" t="inlineStr">
        <is>
          <t>FI3241</t>
        </is>
      </c>
    </row>
    <row r="3271">
      <c r="A3271">
        <f>IFERROR(IF(BTT[[#This Row],[Lfd Nr. 
(aus konsolidierter Datei)]]&lt;&gt;"",BTT[[#This Row],[Lfd Nr. 
(aus konsolidierter Datei)]],VLOOKUP(aktives_Teilprojekt,Teilprojekte[[Teilprojekte]:[Kürzel]],2,FALSE)&amp;ROW(BTT[[#This Row],[Lfd Nr.
(automatisch)]])-2),"")</f>
        <v/>
      </c>
      <c r="B3271" t="inlineStr">
        <is>
          <t>Investitionsplanung</t>
        </is>
      </c>
      <c r="D3271" t="inlineStr">
        <is>
          <t>Bewegungsdaten PS-Elemente nach TM1</t>
        </is>
      </c>
      <c r="E3271">
        <f>IFERROR(IF(NOT(BTT[[#This Row],[Manuelle Änderung des Verantwortliches TP
(Auswahl - bei Bedarf)]]=""),BTT[[#This Row],[Manuelle Änderung des Verantwortliches TP
(Auswahl - bei Bedarf)]],VLOOKUP(BTT[[#This Row],[Hauptprozess
(Pflichtauswahl)]],Hauptprozesse[],3,FALSE)),"")</f>
        <v/>
      </c>
      <c r="G3271" t="inlineStr">
        <is>
          <t>OE</t>
        </is>
      </c>
      <c r="H3271" t="inlineStr">
        <is>
          <t>PS</t>
        </is>
      </c>
      <c r="I3271" t="inlineStr">
        <is>
          <t>ZPSBEG10</t>
        </is>
      </c>
      <c r="J3271">
        <f>IFERROR(VLOOKUP(BTT[[#This Row],[Verwendete Transaktion (Pflichtauswahl)]],Transaktionen[[Transaktionen]:[Langtext]],2,FALSE),"")</f>
        <v/>
      </c>
      <c r="V3271">
        <f>IFERROR(VLOOKUP(BTT[[#This Row],[Verwendetes Formular
(Auswahl falls relevant)]],Formulare[[Formularbezeichnung]:[Formularname (technisch)]],2,FALSE),"")</f>
        <v/>
      </c>
      <c r="AK3271">
        <f>IF(BTT[[#This Row],[Subprozess
(optionale Auswahl)]]="","okay",IF(VLOOKUP(BTT[[#This Row],[Subprozess
(optionale Auswahl)]],BPML[[Subprozess]:[Zugeordneter Hauptprozess]],3,FALSE)=BTT[[#This Row],[Hauptprozess
(Pflichtauswahl)]],"okay","falscher Subprozess"))</f>
        <v/>
      </c>
      <c r="AL3271">
        <f>IF(aktives_Teilprojekt="Master","",IF(BTT[[#This Row],[Verantwortliches TP
(automatisch)]]=VLOOKUP(aktives_Teilprojekt,Teilprojekte[[Teilprojekte]:[Kürzel]],2,FALSE),"okay","Hauptprozess anderes TP"))</f>
        <v/>
      </c>
      <c r="AM327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1">
        <f>IFERROR(IF(BTT[[#This Row],[SAP-Modul
(Pflichtauswahl)]]&lt;&gt;VLOOKUP(BTT[[#This Row],[Verwendete Transaktion (Pflichtauswahl)]],Transaktionen[[Transaktionen]:[Modul]],3,FALSE),"Modul anders","okay"),"")</f>
        <v/>
      </c>
      <c r="AP3271">
        <f>IFERROR(IF(COUNTIFS(BTT[Verwendete Transaktion (Pflichtauswahl)],BTT[[#This Row],[Verwendete Transaktion (Pflichtauswahl)]],BTT[SAP-Modul
(Pflichtauswahl)],"&lt;&gt;"&amp;BTT[[#This Row],[SAP-Modul
(Pflichtauswahl)]])&gt;0,"Modul anders","okay"),"")</f>
        <v/>
      </c>
      <c r="AQ3271">
        <f>IFERROR(IF(COUNTIFS(BTT[Verwendete Transaktion (Pflichtauswahl)],BTT[[#This Row],[Verwendete Transaktion (Pflichtauswahl)]],BTT[Verantwortliches TP
(automatisch)],"&lt;&gt;"&amp;BTT[[#This Row],[Verantwortliches TP
(automatisch)]])&gt;0,"Transaktion mehrfach","okay"),"")</f>
        <v/>
      </c>
      <c r="AR3271">
        <f>IFERROR(IF(COUNTIFS(BTT[Verwendete Transaktion (Pflichtauswahl)],BTT[[#This Row],[Verwendete Transaktion (Pflichtauswahl)]],BTT[Verantwortliches TP
(automatisch)],"&lt;&gt;"&amp;VLOOKUP(aktives_Teilprojekt,Teilprojekte[[Teilprojekte]:[Kürzel]],2,FALSE))&gt;0,"Transaktion mehrfach","okay"),"")</f>
        <v/>
      </c>
      <c r="AS3271" t="inlineStr">
        <is>
          <t>FI3242</t>
        </is>
      </c>
    </row>
    <row r="3272">
      <c r="A3272">
        <f>IFERROR(IF(BTT[[#This Row],[Lfd Nr. 
(aus konsolidierter Datei)]]&lt;&gt;"",BTT[[#This Row],[Lfd Nr. 
(aus konsolidierter Datei)]],VLOOKUP(aktives_Teilprojekt,Teilprojekte[[Teilprojekte]:[Kürzel]],2,FALSE)&amp;ROW(BTT[[#This Row],[Lfd Nr.
(automatisch)]])-2),"")</f>
        <v/>
      </c>
      <c r="B3272" t="inlineStr">
        <is>
          <t>Investitionsplanung</t>
        </is>
      </c>
      <c r="D3272" t="inlineStr">
        <is>
          <t>Bewegungsdaten PS-Elemente nach TM1</t>
        </is>
      </c>
      <c r="E3272">
        <f>IFERROR(IF(NOT(BTT[[#This Row],[Manuelle Änderung des Verantwortliches TP
(Auswahl - bei Bedarf)]]=""),BTT[[#This Row],[Manuelle Änderung des Verantwortliches TP
(Auswahl - bei Bedarf)]],VLOOKUP(BTT[[#This Row],[Hauptprozess
(Pflichtauswahl)]],Hauptprozesse[],3,FALSE)),"")</f>
        <v/>
      </c>
      <c r="G3272" t="inlineStr">
        <is>
          <t>OE</t>
        </is>
      </c>
      <c r="H3272" t="inlineStr">
        <is>
          <t>PS</t>
        </is>
      </c>
      <c r="I3272" t="inlineStr">
        <is>
          <t>ZPSIKG10</t>
        </is>
      </c>
      <c r="J3272">
        <f>IFERROR(VLOOKUP(BTT[[#This Row],[Verwendete Transaktion (Pflichtauswahl)]],Transaktionen[[Transaktionen]:[Langtext]],2,FALSE),"")</f>
        <v/>
      </c>
      <c r="V3272">
        <f>IFERROR(VLOOKUP(BTT[[#This Row],[Verwendetes Formular
(Auswahl falls relevant)]],Formulare[[Formularbezeichnung]:[Formularname (technisch)]],2,FALSE),"")</f>
        <v/>
      </c>
      <c r="AK3272">
        <f>IF(BTT[[#This Row],[Subprozess
(optionale Auswahl)]]="","okay",IF(VLOOKUP(BTT[[#This Row],[Subprozess
(optionale Auswahl)]],BPML[[Subprozess]:[Zugeordneter Hauptprozess]],3,FALSE)=BTT[[#This Row],[Hauptprozess
(Pflichtauswahl)]],"okay","falscher Subprozess"))</f>
        <v/>
      </c>
      <c r="AL3272">
        <f>IF(aktives_Teilprojekt="Master","",IF(BTT[[#This Row],[Verantwortliches TP
(automatisch)]]=VLOOKUP(aktives_Teilprojekt,Teilprojekte[[Teilprojekte]:[Kürzel]],2,FALSE),"okay","Hauptprozess anderes TP"))</f>
        <v/>
      </c>
      <c r="AM327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2">
        <f>IFERROR(IF(BTT[[#This Row],[SAP-Modul
(Pflichtauswahl)]]&lt;&gt;VLOOKUP(BTT[[#This Row],[Verwendete Transaktion (Pflichtauswahl)]],Transaktionen[[Transaktionen]:[Modul]],3,FALSE),"Modul anders","okay"),"")</f>
        <v/>
      </c>
      <c r="AP3272">
        <f>IFERROR(IF(COUNTIFS(BTT[Verwendete Transaktion (Pflichtauswahl)],BTT[[#This Row],[Verwendete Transaktion (Pflichtauswahl)]],BTT[SAP-Modul
(Pflichtauswahl)],"&lt;&gt;"&amp;BTT[[#This Row],[SAP-Modul
(Pflichtauswahl)]])&gt;0,"Modul anders","okay"),"")</f>
        <v/>
      </c>
      <c r="AQ3272">
        <f>IFERROR(IF(COUNTIFS(BTT[Verwendete Transaktion (Pflichtauswahl)],BTT[[#This Row],[Verwendete Transaktion (Pflichtauswahl)]],BTT[Verantwortliches TP
(automatisch)],"&lt;&gt;"&amp;BTT[[#This Row],[Verantwortliches TP
(automatisch)]])&gt;0,"Transaktion mehrfach","okay"),"")</f>
        <v/>
      </c>
      <c r="AR3272">
        <f>IFERROR(IF(COUNTIFS(BTT[Verwendete Transaktion (Pflichtauswahl)],BTT[[#This Row],[Verwendete Transaktion (Pflichtauswahl)]],BTT[Verantwortliches TP
(automatisch)],"&lt;&gt;"&amp;VLOOKUP(aktives_Teilprojekt,Teilprojekte[[Teilprojekte]:[Kürzel]],2,FALSE))&gt;0,"Transaktion mehrfach","okay"),"")</f>
        <v/>
      </c>
      <c r="AS3272" t="inlineStr">
        <is>
          <t>FI3243</t>
        </is>
      </c>
    </row>
    <row r="3273">
      <c r="A3273">
        <f>IFERROR(IF(BTT[[#This Row],[Lfd Nr. 
(aus konsolidierter Datei)]]&lt;&gt;"",BTT[[#This Row],[Lfd Nr. 
(aus konsolidierter Datei)]],VLOOKUP(aktives_Teilprojekt,Teilprojekte[[Teilprojekte]:[Kürzel]],2,FALSE)&amp;ROW(BTT[[#This Row],[Lfd Nr.
(automatisch)]])-2),"")</f>
        <v/>
      </c>
      <c r="B3273" t="inlineStr">
        <is>
          <t>Investitionsplanung</t>
        </is>
      </c>
      <c r="D3273" t="inlineStr">
        <is>
          <t>Investpanung auf PS/CO Elementen erstellen</t>
        </is>
      </c>
      <c r="E3273">
        <f>IFERROR(IF(NOT(BTT[[#This Row],[Manuelle Änderung des Verantwortliches TP
(Auswahl - bei Bedarf)]]=""),BTT[[#This Row],[Manuelle Änderung des Verantwortliches TP
(Auswahl - bei Bedarf)]],VLOOKUP(BTT[[#This Row],[Hauptprozess
(Pflichtauswahl)]],Hauptprozesse[],3,FALSE)),"")</f>
        <v/>
      </c>
      <c r="G3273" t="inlineStr">
        <is>
          <t>OE</t>
        </is>
      </c>
      <c r="I3273" t="inlineStr">
        <is>
          <t>Non</t>
        </is>
      </c>
      <c r="J3273">
        <f>IFERROR(VLOOKUP(BTT[[#This Row],[Verwendete Transaktion (Pflichtauswahl)]],Transaktionen[[Transaktionen]:[Langtext]],2,FALSE),"")</f>
        <v/>
      </c>
      <c r="V3273">
        <f>IFERROR(VLOOKUP(BTT[[#This Row],[Verwendetes Formular
(Auswahl falls relevant)]],Formulare[[Formularbezeichnung]:[Formularname (technisch)]],2,FALSE),"")</f>
        <v/>
      </c>
      <c r="AK3273">
        <f>IF(BTT[[#This Row],[Subprozess
(optionale Auswahl)]]="","okay",IF(VLOOKUP(BTT[[#This Row],[Subprozess
(optionale Auswahl)]],BPML[[Subprozess]:[Zugeordneter Hauptprozess]],3,FALSE)=BTT[[#This Row],[Hauptprozess
(Pflichtauswahl)]],"okay","falscher Subprozess"))</f>
        <v/>
      </c>
      <c r="AL3273">
        <f>IF(aktives_Teilprojekt="Master","",IF(BTT[[#This Row],[Verantwortliches TP
(automatisch)]]=VLOOKUP(aktives_Teilprojekt,Teilprojekte[[Teilprojekte]:[Kürzel]],2,FALSE),"okay","Hauptprozess anderes TP"))</f>
        <v/>
      </c>
      <c r="AM327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3">
        <f>IFERROR(IF(BTT[[#This Row],[SAP-Modul
(Pflichtauswahl)]]&lt;&gt;VLOOKUP(BTT[[#This Row],[Verwendete Transaktion (Pflichtauswahl)]],Transaktionen[[Transaktionen]:[Modul]],3,FALSE),"Modul anders","okay"),"")</f>
        <v/>
      </c>
      <c r="AP3273">
        <f>IFERROR(IF(COUNTIFS(BTT[Verwendete Transaktion (Pflichtauswahl)],BTT[[#This Row],[Verwendete Transaktion (Pflichtauswahl)]],BTT[SAP-Modul
(Pflichtauswahl)],"&lt;&gt;"&amp;BTT[[#This Row],[SAP-Modul
(Pflichtauswahl)]])&gt;0,"Modul anders","okay"),"")</f>
        <v/>
      </c>
      <c r="AQ3273">
        <f>IFERROR(IF(COUNTIFS(BTT[Verwendete Transaktion (Pflichtauswahl)],BTT[[#This Row],[Verwendete Transaktion (Pflichtauswahl)]],BTT[Verantwortliches TP
(automatisch)],"&lt;&gt;"&amp;BTT[[#This Row],[Verantwortliches TP
(automatisch)]])&gt;0,"Transaktion mehrfach","okay"),"")</f>
        <v/>
      </c>
      <c r="AR3273">
        <f>IFERROR(IF(COUNTIFS(BTT[Verwendete Transaktion (Pflichtauswahl)],BTT[[#This Row],[Verwendete Transaktion (Pflichtauswahl)]],BTT[Verantwortliches TP
(automatisch)],"&lt;&gt;"&amp;VLOOKUP(aktives_Teilprojekt,Teilprojekte[[Teilprojekte]:[Kürzel]],2,FALSE))&gt;0,"Transaktion mehrfach","okay"),"")</f>
        <v/>
      </c>
      <c r="AS3273" t="inlineStr">
        <is>
          <t>FI3244</t>
        </is>
      </c>
    </row>
    <row r="3274">
      <c r="A3274">
        <f>IFERROR(IF(BTT[[#This Row],[Lfd Nr. 
(aus konsolidierter Datei)]]&lt;&gt;"",BTT[[#This Row],[Lfd Nr. 
(aus konsolidierter Datei)]],VLOOKUP(aktives_Teilprojekt,Teilprojekte[[Teilprojekte]:[Kürzel]],2,FALSE)&amp;ROW(BTT[[#This Row],[Lfd Nr.
(automatisch)]])-2),"")</f>
        <v/>
      </c>
      <c r="B3274" t="inlineStr">
        <is>
          <t>Investitionsplanung</t>
        </is>
      </c>
      <c r="D3274" t="inlineStr">
        <is>
          <t>Investprognose erstellen</t>
        </is>
      </c>
      <c r="E3274">
        <f>IFERROR(IF(NOT(BTT[[#This Row],[Manuelle Änderung des Verantwortliches TP
(Auswahl - bei Bedarf)]]=""),BTT[[#This Row],[Manuelle Änderung des Verantwortliches TP
(Auswahl - bei Bedarf)]],VLOOKUP(BTT[[#This Row],[Hauptprozess
(Pflichtauswahl)]],Hauptprozesse[],3,FALSE)),"")</f>
        <v/>
      </c>
      <c r="G3274" t="inlineStr">
        <is>
          <t>OE</t>
        </is>
      </c>
      <c r="I3274" t="inlineStr">
        <is>
          <t>Non</t>
        </is>
      </c>
      <c r="J3274">
        <f>IFERROR(VLOOKUP(BTT[[#This Row],[Verwendete Transaktion (Pflichtauswahl)]],Transaktionen[[Transaktionen]:[Langtext]],2,FALSE),"")</f>
        <v/>
      </c>
      <c r="V3274">
        <f>IFERROR(VLOOKUP(BTT[[#This Row],[Verwendetes Formular
(Auswahl falls relevant)]],Formulare[[Formularbezeichnung]:[Formularname (technisch)]],2,FALSE),"")</f>
        <v/>
      </c>
      <c r="AK3274">
        <f>IF(BTT[[#This Row],[Subprozess
(optionale Auswahl)]]="","okay",IF(VLOOKUP(BTT[[#This Row],[Subprozess
(optionale Auswahl)]],BPML[[Subprozess]:[Zugeordneter Hauptprozess]],3,FALSE)=BTT[[#This Row],[Hauptprozess
(Pflichtauswahl)]],"okay","falscher Subprozess"))</f>
        <v/>
      </c>
      <c r="AL3274">
        <f>IF(aktives_Teilprojekt="Master","",IF(BTT[[#This Row],[Verantwortliches TP
(automatisch)]]=VLOOKUP(aktives_Teilprojekt,Teilprojekte[[Teilprojekte]:[Kürzel]],2,FALSE),"okay","Hauptprozess anderes TP"))</f>
        <v/>
      </c>
      <c r="AM327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4">
        <f>IFERROR(IF(BTT[[#This Row],[SAP-Modul
(Pflichtauswahl)]]&lt;&gt;VLOOKUP(BTT[[#This Row],[Verwendete Transaktion (Pflichtauswahl)]],Transaktionen[[Transaktionen]:[Modul]],3,FALSE),"Modul anders","okay"),"")</f>
        <v/>
      </c>
      <c r="AP3274">
        <f>IFERROR(IF(COUNTIFS(BTT[Verwendete Transaktion (Pflichtauswahl)],BTT[[#This Row],[Verwendete Transaktion (Pflichtauswahl)]],BTT[SAP-Modul
(Pflichtauswahl)],"&lt;&gt;"&amp;BTT[[#This Row],[SAP-Modul
(Pflichtauswahl)]])&gt;0,"Modul anders","okay"),"")</f>
        <v/>
      </c>
      <c r="AQ3274">
        <f>IFERROR(IF(COUNTIFS(BTT[Verwendete Transaktion (Pflichtauswahl)],BTT[[#This Row],[Verwendete Transaktion (Pflichtauswahl)]],BTT[Verantwortliches TP
(automatisch)],"&lt;&gt;"&amp;BTT[[#This Row],[Verantwortliches TP
(automatisch)]])&gt;0,"Transaktion mehrfach","okay"),"")</f>
        <v/>
      </c>
      <c r="AR3274">
        <f>IFERROR(IF(COUNTIFS(BTT[Verwendete Transaktion (Pflichtauswahl)],BTT[[#This Row],[Verwendete Transaktion (Pflichtauswahl)]],BTT[Verantwortliches TP
(automatisch)],"&lt;&gt;"&amp;VLOOKUP(aktives_Teilprojekt,Teilprojekte[[Teilprojekte]:[Kürzel]],2,FALSE))&gt;0,"Transaktion mehrfach","okay"),"")</f>
        <v/>
      </c>
      <c r="AS3274" t="inlineStr">
        <is>
          <t>FI3245</t>
        </is>
      </c>
    </row>
    <row r="3275">
      <c r="A3275">
        <f>IFERROR(IF(BTT[[#This Row],[Lfd Nr. 
(aus konsolidierter Datei)]]&lt;&gt;"",BTT[[#This Row],[Lfd Nr. 
(aus konsolidierter Datei)]],VLOOKUP(aktives_Teilprojekt,Teilprojekte[[Teilprojekte]:[Kürzel]],2,FALSE)&amp;ROW(BTT[[#This Row],[Lfd Nr.
(automatisch)]])-2),"")</f>
        <v/>
      </c>
      <c r="B3275" t="inlineStr">
        <is>
          <t>Kalkulation</t>
        </is>
      </c>
      <c r="D3275" t="inlineStr">
        <is>
          <t>Vorkalkulation Gebühr</t>
        </is>
      </c>
      <c r="E3275">
        <f>IFERROR(IF(NOT(BTT[[#This Row],[Manuelle Änderung des Verantwortliches TP
(Auswahl - bei Bedarf)]]=""),BTT[[#This Row],[Manuelle Änderung des Verantwortliches TP
(Auswahl - bei Bedarf)]],VLOOKUP(BTT[[#This Row],[Hauptprozess
(Pflichtauswahl)]],Hauptprozesse[],3,FALSE)),"")</f>
        <v/>
      </c>
      <c r="G3275" t="inlineStr">
        <is>
          <t>OE</t>
        </is>
      </c>
      <c r="I3275" t="inlineStr">
        <is>
          <t>Non</t>
        </is>
      </c>
      <c r="J3275">
        <f>IFERROR(VLOOKUP(BTT[[#This Row],[Verwendete Transaktion (Pflichtauswahl)]],Transaktionen[[Transaktionen]:[Langtext]],2,FALSE),"")</f>
        <v/>
      </c>
      <c r="V3275">
        <f>IFERROR(VLOOKUP(BTT[[#This Row],[Verwendetes Formular
(Auswahl falls relevant)]],Formulare[[Formularbezeichnung]:[Formularname (technisch)]],2,FALSE),"")</f>
        <v/>
      </c>
      <c r="AK3275">
        <f>IF(BTT[[#This Row],[Subprozess
(optionale Auswahl)]]="","okay",IF(VLOOKUP(BTT[[#This Row],[Subprozess
(optionale Auswahl)]],BPML[[Subprozess]:[Zugeordneter Hauptprozess]],3,FALSE)=BTT[[#This Row],[Hauptprozess
(Pflichtauswahl)]],"okay","falscher Subprozess"))</f>
        <v/>
      </c>
      <c r="AL3275">
        <f>IF(aktives_Teilprojekt="Master","",IF(BTT[[#This Row],[Verantwortliches TP
(automatisch)]]=VLOOKUP(aktives_Teilprojekt,Teilprojekte[[Teilprojekte]:[Kürzel]],2,FALSE),"okay","Hauptprozess anderes TP"))</f>
        <v/>
      </c>
      <c r="AM327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5">
        <f>IFERROR(IF(BTT[[#This Row],[SAP-Modul
(Pflichtauswahl)]]&lt;&gt;VLOOKUP(BTT[[#This Row],[Verwendete Transaktion (Pflichtauswahl)]],Transaktionen[[Transaktionen]:[Modul]],3,FALSE),"Modul anders","okay"),"")</f>
        <v/>
      </c>
      <c r="AP3275">
        <f>IFERROR(IF(COUNTIFS(BTT[Verwendete Transaktion (Pflichtauswahl)],BTT[[#This Row],[Verwendete Transaktion (Pflichtauswahl)]],BTT[SAP-Modul
(Pflichtauswahl)],"&lt;&gt;"&amp;BTT[[#This Row],[SAP-Modul
(Pflichtauswahl)]])&gt;0,"Modul anders","okay"),"")</f>
        <v/>
      </c>
      <c r="AQ3275">
        <f>IFERROR(IF(COUNTIFS(BTT[Verwendete Transaktion (Pflichtauswahl)],BTT[[#This Row],[Verwendete Transaktion (Pflichtauswahl)]],BTT[Verantwortliches TP
(automatisch)],"&lt;&gt;"&amp;BTT[[#This Row],[Verantwortliches TP
(automatisch)]])&gt;0,"Transaktion mehrfach","okay"),"")</f>
        <v/>
      </c>
      <c r="AR3275">
        <f>IFERROR(IF(COUNTIFS(BTT[Verwendete Transaktion (Pflichtauswahl)],BTT[[#This Row],[Verwendete Transaktion (Pflichtauswahl)]],BTT[Verantwortliches TP
(automatisch)],"&lt;&gt;"&amp;VLOOKUP(aktives_Teilprojekt,Teilprojekte[[Teilprojekte]:[Kürzel]],2,FALSE))&gt;0,"Transaktion mehrfach","okay"),"")</f>
        <v/>
      </c>
      <c r="AS3275" t="inlineStr">
        <is>
          <t>FI3246</t>
        </is>
      </c>
    </row>
    <row r="3276">
      <c r="A3276">
        <f>IFERROR(IF(BTT[[#This Row],[Lfd Nr. 
(aus konsolidierter Datei)]]&lt;&gt;"",BTT[[#This Row],[Lfd Nr. 
(aus konsolidierter Datei)]],VLOOKUP(aktives_Teilprojekt,Teilprojekte[[Teilprojekte]:[Kürzel]],2,FALSE)&amp;ROW(BTT[[#This Row],[Lfd Nr.
(automatisch)]])-2),"")</f>
        <v/>
      </c>
      <c r="B3276" t="inlineStr">
        <is>
          <t>Kalkulation</t>
        </is>
      </c>
      <c r="D3276" t="inlineStr">
        <is>
          <t>Vorkalkulation Gebühr</t>
        </is>
      </c>
      <c r="E3276">
        <f>IFERROR(IF(NOT(BTT[[#This Row],[Manuelle Änderung des Verantwortliches TP
(Auswahl - bei Bedarf)]]=""),BTT[[#This Row],[Manuelle Änderung des Verantwortliches TP
(Auswahl - bei Bedarf)]],VLOOKUP(BTT[[#This Row],[Hauptprozess
(Pflichtauswahl)]],Hauptprozesse[],3,FALSE)),"")</f>
        <v/>
      </c>
      <c r="G3276" t="inlineStr">
        <is>
          <t>OE</t>
        </is>
      </c>
      <c r="H3276" t="inlineStr">
        <is>
          <t>FI</t>
        </is>
      </c>
      <c r="I3276" t="inlineStr">
        <is>
          <t>S_ALR_87012018</t>
        </is>
      </c>
      <c r="J3276">
        <f>IFERROR(VLOOKUP(BTT[[#This Row],[Verwendete Transaktion (Pflichtauswahl)]],Transaktionen[[Transaktionen]:[Langtext]],2,FALSE),"")</f>
        <v/>
      </c>
      <c r="V3276">
        <f>IFERROR(VLOOKUP(BTT[[#This Row],[Verwendetes Formular
(Auswahl falls relevant)]],Formulare[[Formularbezeichnung]:[Formularname (technisch)]],2,FALSE),"")</f>
        <v/>
      </c>
      <c r="AK3276">
        <f>IF(BTT[[#This Row],[Subprozess
(optionale Auswahl)]]="","okay",IF(VLOOKUP(BTT[[#This Row],[Subprozess
(optionale Auswahl)]],BPML[[Subprozess]:[Zugeordneter Hauptprozess]],3,FALSE)=BTT[[#This Row],[Hauptprozess
(Pflichtauswahl)]],"okay","falscher Subprozess"))</f>
        <v/>
      </c>
      <c r="AL3276">
        <f>IF(aktives_Teilprojekt="Master","",IF(BTT[[#This Row],[Verantwortliches TP
(automatisch)]]=VLOOKUP(aktives_Teilprojekt,Teilprojekte[[Teilprojekte]:[Kürzel]],2,FALSE),"okay","Hauptprozess anderes TP"))</f>
        <v/>
      </c>
      <c r="AM327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6">
        <f>IFERROR(IF(BTT[[#This Row],[SAP-Modul
(Pflichtauswahl)]]&lt;&gt;VLOOKUP(BTT[[#This Row],[Verwendete Transaktion (Pflichtauswahl)]],Transaktionen[[Transaktionen]:[Modul]],3,FALSE),"Modul anders","okay"),"")</f>
        <v/>
      </c>
      <c r="AP3276">
        <f>IFERROR(IF(COUNTIFS(BTT[Verwendete Transaktion (Pflichtauswahl)],BTT[[#This Row],[Verwendete Transaktion (Pflichtauswahl)]],BTT[SAP-Modul
(Pflichtauswahl)],"&lt;&gt;"&amp;BTT[[#This Row],[SAP-Modul
(Pflichtauswahl)]])&gt;0,"Modul anders","okay"),"")</f>
        <v/>
      </c>
      <c r="AQ3276">
        <f>IFERROR(IF(COUNTIFS(BTT[Verwendete Transaktion (Pflichtauswahl)],BTT[[#This Row],[Verwendete Transaktion (Pflichtauswahl)]],BTT[Verantwortliches TP
(automatisch)],"&lt;&gt;"&amp;BTT[[#This Row],[Verantwortliches TP
(automatisch)]])&gt;0,"Transaktion mehrfach","okay"),"")</f>
        <v/>
      </c>
      <c r="AR3276">
        <f>IFERROR(IF(COUNTIFS(BTT[Verwendete Transaktion (Pflichtauswahl)],BTT[[#This Row],[Verwendete Transaktion (Pflichtauswahl)]],BTT[Verantwortliches TP
(automatisch)],"&lt;&gt;"&amp;VLOOKUP(aktives_Teilprojekt,Teilprojekte[[Teilprojekte]:[Kürzel]],2,FALSE))&gt;0,"Transaktion mehrfach","okay"),"")</f>
        <v/>
      </c>
      <c r="AS3276" t="inlineStr">
        <is>
          <t>FI3247</t>
        </is>
      </c>
    </row>
    <row r="3277">
      <c r="A3277">
        <f>IFERROR(IF(BTT[[#This Row],[Lfd Nr. 
(aus konsolidierter Datei)]]&lt;&gt;"",BTT[[#This Row],[Lfd Nr. 
(aus konsolidierter Datei)]],VLOOKUP(aktives_Teilprojekt,Teilprojekte[[Teilprojekte]:[Kürzel]],2,FALSE)&amp;ROW(BTT[[#This Row],[Lfd Nr.
(automatisch)]])-2),"")</f>
        <v/>
      </c>
      <c r="B3277" t="inlineStr">
        <is>
          <t>Kalkulation</t>
        </is>
      </c>
      <c r="D3277" t="inlineStr">
        <is>
          <t>Vorkalkulation Gebühr</t>
        </is>
      </c>
      <c r="E3277">
        <f>IFERROR(IF(NOT(BTT[[#This Row],[Manuelle Änderung des Verantwortliches TP
(Auswahl - bei Bedarf)]]=""),BTT[[#This Row],[Manuelle Änderung des Verantwortliches TP
(Auswahl - bei Bedarf)]],VLOOKUP(BTT[[#This Row],[Hauptprozess
(Pflichtauswahl)]],Hauptprozesse[],3,FALSE)),"")</f>
        <v/>
      </c>
      <c r="G3277" t="inlineStr">
        <is>
          <t>OE</t>
        </is>
      </c>
      <c r="H3277" t="inlineStr">
        <is>
          <t>FI</t>
        </is>
      </c>
      <c r="I3277" t="inlineStr">
        <is>
          <t>S_ALR_87012172</t>
        </is>
      </c>
      <c r="J3277">
        <f>IFERROR(VLOOKUP(BTT[[#This Row],[Verwendete Transaktion (Pflichtauswahl)]],Transaktionen[[Transaktionen]:[Langtext]],2,FALSE),"")</f>
        <v/>
      </c>
      <c r="V3277">
        <f>IFERROR(VLOOKUP(BTT[[#This Row],[Verwendetes Formular
(Auswahl falls relevant)]],Formulare[[Formularbezeichnung]:[Formularname (technisch)]],2,FALSE),"")</f>
        <v/>
      </c>
      <c r="AK3277">
        <f>IF(BTT[[#This Row],[Subprozess
(optionale Auswahl)]]="","okay",IF(VLOOKUP(BTT[[#This Row],[Subprozess
(optionale Auswahl)]],BPML[[Subprozess]:[Zugeordneter Hauptprozess]],3,FALSE)=BTT[[#This Row],[Hauptprozess
(Pflichtauswahl)]],"okay","falscher Subprozess"))</f>
        <v/>
      </c>
      <c r="AL3277">
        <f>IF(aktives_Teilprojekt="Master","",IF(BTT[[#This Row],[Verantwortliches TP
(automatisch)]]=VLOOKUP(aktives_Teilprojekt,Teilprojekte[[Teilprojekte]:[Kürzel]],2,FALSE),"okay","Hauptprozess anderes TP"))</f>
        <v/>
      </c>
      <c r="AM327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7">
        <f>IFERROR(IF(BTT[[#This Row],[SAP-Modul
(Pflichtauswahl)]]&lt;&gt;VLOOKUP(BTT[[#This Row],[Verwendete Transaktion (Pflichtauswahl)]],Transaktionen[[Transaktionen]:[Modul]],3,FALSE),"Modul anders","okay"),"")</f>
        <v/>
      </c>
      <c r="AP3277">
        <f>IFERROR(IF(COUNTIFS(BTT[Verwendete Transaktion (Pflichtauswahl)],BTT[[#This Row],[Verwendete Transaktion (Pflichtauswahl)]],BTT[SAP-Modul
(Pflichtauswahl)],"&lt;&gt;"&amp;BTT[[#This Row],[SAP-Modul
(Pflichtauswahl)]])&gt;0,"Modul anders","okay"),"")</f>
        <v/>
      </c>
      <c r="AQ3277">
        <f>IFERROR(IF(COUNTIFS(BTT[Verwendete Transaktion (Pflichtauswahl)],BTT[[#This Row],[Verwendete Transaktion (Pflichtauswahl)]],BTT[Verantwortliches TP
(automatisch)],"&lt;&gt;"&amp;BTT[[#This Row],[Verantwortliches TP
(automatisch)]])&gt;0,"Transaktion mehrfach","okay"),"")</f>
        <v/>
      </c>
      <c r="AR3277">
        <f>IFERROR(IF(COUNTIFS(BTT[Verwendete Transaktion (Pflichtauswahl)],BTT[[#This Row],[Verwendete Transaktion (Pflichtauswahl)]],BTT[Verantwortliches TP
(automatisch)],"&lt;&gt;"&amp;VLOOKUP(aktives_Teilprojekt,Teilprojekte[[Teilprojekte]:[Kürzel]],2,FALSE))&gt;0,"Transaktion mehrfach","okay"),"")</f>
        <v/>
      </c>
      <c r="AS3277" t="inlineStr">
        <is>
          <t>FI3248</t>
        </is>
      </c>
    </row>
    <row r="3278">
      <c r="A3278">
        <f>IFERROR(IF(BTT[[#This Row],[Lfd Nr. 
(aus konsolidierter Datei)]]&lt;&gt;"",BTT[[#This Row],[Lfd Nr. 
(aus konsolidierter Datei)]],VLOOKUP(aktives_Teilprojekt,Teilprojekte[[Teilprojekte]:[Kürzel]],2,FALSE)&amp;ROW(BTT[[#This Row],[Lfd Nr.
(automatisch)]])-2),"")</f>
        <v/>
      </c>
      <c r="B3278" t="inlineStr">
        <is>
          <t>Kalkulation</t>
        </is>
      </c>
      <c r="D3278" t="inlineStr">
        <is>
          <t>Nachkalkulation Gebühr</t>
        </is>
      </c>
      <c r="E3278">
        <f>IFERROR(IF(NOT(BTT[[#This Row],[Manuelle Änderung des Verantwortliches TP
(Auswahl - bei Bedarf)]]=""),BTT[[#This Row],[Manuelle Änderung des Verantwortliches TP
(Auswahl - bei Bedarf)]],VLOOKUP(BTT[[#This Row],[Hauptprozess
(Pflichtauswahl)]],Hauptprozesse[],3,FALSE)),"")</f>
        <v/>
      </c>
      <c r="G3278" t="inlineStr">
        <is>
          <t>OE</t>
        </is>
      </c>
      <c r="H3278" t="inlineStr">
        <is>
          <t>FI</t>
        </is>
      </c>
      <c r="I3278" t="inlineStr">
        <is>
          <t>ZAA11</t>
        </is>
      </c>
      <c r="J3278">
        <f>IFERROR(VLOOKUP(BTT[[#This Row],[Verwendete Transaktion (Pflichtauswahl)]],Transaktionen[[Transaktionen]:[Langtext]],2,FALSE),"")</f>
        <v/>
      </c>
      <c r="V3278">
        <f>IFERROR(VLOOKUP(BTT[[#This Row],[Verwendetes Formular
(Auswahl falls relevant)]],Formulare[[Formularbezeichnung]:[Formularname (technisch)]],2,FALSE),"")</f>
        <v/>
      </c>
      <c r="AK3278">
        <f>IF(BTT[[#This Row],[Subprozess
(optionale Auswahl)]]="","okay",IF(VLOOKUP(BTT[[#This Row],[Subprozess
(optionale Auswahl)]],BPML[[Subprozess]:[Zugeordneter Hauptprozess]],3,FALSE)=BTT[[#This Row],[Hauptprozess
(Pflichtauswahl)]],"okay","falscher Subprozess"))</f>
        <v/>
      </c>
      <c r="AL3278">
        <f>IF(aktives_Teilprojekt="Master","",IF(BTT[[#This Row],[Verantwortliches TP
(automatisch)]]=VLOOKUP(aktives_Teilprojekt,Teilprojekte[[Teilprojekte]:[Kürzel]],2,FALSE),"okay","Hauptprozess anderes TP"))</f>
        <v/>
      </c>
      <c r="AM327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8">
        <f>IFERROR(IF(BTT[[#This Row],[SAP-Modul
(Pflichtauswahl)]]&lt;&gt;VLOOKUP(BTT[[#This Row],[Verwendete Transaktion (Pflichtauswahl)]],Transaktionen[[Transaktionen]:[Modul]],3,FALSE),"Modul anders","okay"),"")</f>
        <v/>
      </c>
      <c r="AP3278">
        <f>IFERROR(IF(COUNTIFS(BTT[Verwendete Transaktion (Pflichtauswahl)],BTT[[#This Row],[Verwendete Transaktion (Pflichtauswahl)]],BTT[SAP-Modul
(Pflichtauswahl)],"&lt;&gt;"&amp;BTT[[#This Row],[SAP-Modul
(Pflichtauswahl)]])&gt;0,"Modul anders","okay"),"")</f>
        <v/>
      </c>
      <c r="AQ3278">
        <f>IFERROR(IF(COUNTIFS(BTT[Verwendete Transaktion (Pflichtauswahl)],BTT[[#This Row],[Verwendete Transaktion (Pflichtauswahl)]],BTT[Verantwortliches TP
(automatisch)],"&lt;&gt;"&amp;BTT[[#This Row],[Verantwortliches TP
(automatisch)]])&gt;0,"Transaktion mehrfach","okay"),"")</f>
        <v/>
      </c>
      <c r="AR3278">
        <f>IFERROR(IF(COUNTIFS(BTT[Verwendete Transaktion (Pflichtauswahl)],BTT[[#This Row],[Verwendete Transaktion (Pflichtauswahl)]],BTT[Verantwortliches TP
(automatisch)],"&lt;&gt;"&amp;VLOOKUP(aktives_Teilprojekt,Teilprojekte[[Teilprojekte]:[Kürzel]],2,FALSE))&gt;0,"Transaktion mehrfach","okay"),"")</f>
        <v/>
      </c>
      <c r="AS3278" t="inlineStr">
        <is>
          <t>FI3249</t>
        </is>
      </c>
    </row>
    <row r="3279">
      <c r="A3279">
        <f>IFERROR(IF(BTT[[#This Row],[Lfd Nr. 
(aus konsolidierter Datei)]]&lt;&gt;"",BTT[[#This Row],[Lfd Nr. 
(aus konsolidierter Datei)]],VLOOKUP(aktives_Teilprojekt,Teilprojekte[[Teilprojekte]:[Kürzel]],2,FALSE)&amp;ROW(BTT[[#This Row],[Lfd Nr.
(automatisch)]])-2),"")</f>
        <v/>
      </c>
      <c r="B3279" t="inlineStr">
        <is>
          <t>Kalkulation</t>
        </is>
      </c>
      <c r="D3279" t="inlineStr">
        <is>
          <t>Nachkalkulation Gebühr</t>
        </is>
      </c>
      <c r="E3279">
        <f>IFERROR(IF(NOT(BTT[[#This Row],[Manuelle Änderung des Verantwortliches TP
(Auswahl - bei Bedarf)]]=""),BTT[[#This Row],[Manuelle Änderung des Verantwortliches TP
(Auswahl - bei Bedarf)]],VLOOKUP(BTT[[#This Row],[Hauptprozess
(Pflichtauswahl)]],Hauptprozesse[],3,FALSE)),"")</f>
        <v/>
      </c>
      <c r="G3279" t="inlineStr">
        <is>
          <t>OE</t>
        </is>
      </c>
      <c r="H3279" t="inlineStr">
        <is>
          <t>FI</t>
        </is>
      </c>
      <c r="I3279" t="inlineStr">
        <is>
          <t>FBL5N</t>
        </is>
      </c>
      <c r="J3279">
        <f>IFERROR(VLOOKUP(BTT[[#This Row],[Verwendete Transaktion (Pflichtauswahl)]],Transaktionen[[Transaktionen]:[Langtext]],2,FALSE),"")</f>
        <v/>
      </c>
      <c r="V3279">
        <f>IFERROR(VLOOKUP(BTT[[#This Row],[Verwendetes Formular
(Auswahl falls relevant)]],Formulare[[Formularbezeichnung]:[Formularname (technisch)]],2,FALSE),"")</f>
        <v/>
      </c>
      <c r="AK3279">
        <f>IF(BTT[[#This Row],[Subprozess
(optionale Auswahl)]]="","okay",IF(VLOOKUP(BTT[[#This Row],[Subprozess
(optionale Auswahl)]],BPML[[Subprozess]:[Zugeordneter Hauptprozess]],3,FALSE)=BTT[[#This Row],[Hauptprozess
(Pflichtauswahl)]],"okay","falscher Subprozess"))</f>
        <v/>
      </c>
      <c r="AL3279">
        <f>IF(aktives_Teilprojekt="Master","",IF(BTT[[#This Row],[Verantwortliches TP
(automatisch)]]=VLOOKUP(aktives_Teilprojekt,Teilprojekte[[Teilprojekte]:[Kürzel]],2,FALSE),"okay","Hauptprozess anderes TP"))</f>
        <v/>
      </c>
      <c r="AM327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7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79">
        <f>IFERROR(IF(BTT[[#This Row],[SAP-Modul
(Pflichtauswahl)]]&lt;&gt;VLOOKUP(BTT[[#This Row],[Verwendete Transaktion (Pflichtauswahl)]],Transaktionen[[Transaktionen]:[Modul]],3,FALSE),"Modul anders","okay"),"")</f>
        <v/>
      </c>
      <c r="AP3279">
        <f>IFERROR(IF(COUNTIFS(BTT[Verwendete Transaktion (Pflichtauswahl)],BTT[[#This Row],[Verwendete Transaktion (Pflichtauswahl)]],BTT[SAP-Modul
(Pflichtauswahl)],"&lt;&gt;"&amp;BTT[[#This Row],[SAP-Modul
(Pflichtauswahl)]])&gt;0,"Modul anders","okay"),"")</f>
        <v/>
      </c>
      <c r="AQ3279">
        <f>IFERROR(IF(COUNTIFS(BTT[Verwendete Transaktion (Pflichtauswahl)],BTT[[#This Row],[Verwendete Transaktion (Pflichtauswahl)]],BTT[Verantwortliches TP
(automatisch)],"&lt;&gt;"&amp;BTT[[#This Row],[Verantwortliches TP
(automatisch)]])&gt;0,"Transaktion mehrfach","okay"),"")</f>
        <v/>
      </c>
      <c r="AR3279">
        <f>IFERROR(IF(COUNTIFS(BTT[Verwendete Transaktion (Pflichtauswahl)],BTT[[#This Row],[Verwendete Transaktion (Pflichtauswahl)]],BTT[Verantwortliches TP
(automatisch)],"&lt;&gt;"&amp;VLOOKUP(aktives_Teilprojekt,Teilprojekte[[Teilprojekte]:[Kürzel]],2,FALSE))&gt;0,"Transaktion mehrfach","okay"),"")</f>
        <v/>
      </c>
      <c r="AS3279" t="inlineStr">
        <is>
          <t>FI3250</t>
        </is>
      </c>
    </row>
    <row r="3280">
      <c r="A3280">
        <f>IFERROR(IF(BTT[[#This Row],[Lfd Nr. 
(aus konsolidierter Datei)]]&lt;&gt;"",BTT[[#This Row],[Lfd Nr. 
(aus konsolidierter Datei)]],VLOOKUP(aktives_Teilprojekt,Teilprojekte[[Teilprojekte]:[Kürzel]],2,FALSE)&amp;ROW(BTT[[#This Row],[Lfd Nr.
(automatisch)]])-2),"")</f>
        <v/>
      </c>
      <c r="B3280" t="inlineStr">
        <is>
          <t>Kalkulation</t>
        </is>
      </c>
      <c r="D3280" t="inlineStr">
        <is>
          <t>Nachkalkulation Gebühr</t>
        </is>
      </c>
      <c r="E3280">
        <f>IFERROR(IF(NOT(BTT[[#This Row],[Manuelle Änderung des Verantwortliches TP
(Auswahl - bei Bedarf)]]=""),BTT[[#This Row],[Manuelle Änderung des Verantwortliches TP
(Auswahl - bei Bedarf)]],VLOOKUP(BTT[[#This Row],[Hauptprozess
(Pflichtauswahl)]],Hauptprozesse[],3,FALSE)),"")</f>
        <v/>
      </c>
      <c r="G3280" t="inlineStr">
        <is>
          <t>OE</t>
        </is>
      </c>
      <c r="I3280" t="inlineStr">
        <is>
          <t>Non</t>
        </is>
      </c>
      <c r="J3280">
        <f>IFERROR(VLOOKUP(BTT[[#This Row],[Verwendete Transaktion (Pflichtauswahl)]],Transaktionen[[Transaktionen]:[Langtext]],2,FALSE),"")</f>
        <v/>
      </c>
      <c r="V3280">
        <f>IFERROR(VLOOKUP(BTT[[#This Row],[Verwendetes Formular
(Auswahl falls relevant)]],Formulare[[Formularbezeichnung]:[Formularname (technisch)]],2,FALSE),"")</f>
        <v/>
      </c>
      <c r="AK3280">
        <f>IF(BTT[[#This Row],[Subprozess
(optionale Auswahl)]]="","okay",IF(VLOOKUP(BTT[[#This Row],[Subprozess
(optionale Auswahl)]],BPML[[Subprozess]:[Zugeordneter Hauptprozess]],3,FALSE)=BTT[[#This Row],[Hauptprozess
(Pflichtauswahl)]],"okay","falscher Subprozess"))</f>
        <v/>
      </c>
      <c r="AL3280">
        <f>IF(aktives_Teilprojekt="Master","",IF(BTT[[#This Row],[Verantwortliches TP
(automatisch)]]=VLOOKUP(aktives_Teilprojekt,Teilprojekte[[Teilprojekte]:[Kürzel]],2,FALSE),"okay","Hauptprozess anderes TP"))</f>
        <v/>
      </c>
      <c r="AM328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0">
        <f>IFERROR(IF(BTT[[#This Row],[SAP-Modul
(Pflichtauswahl)]]&lt;&gt;VLOOKUP(BTT[[#This Row],[Verwendete Transaktion (Pflichtauswahl)]],Transaktionen[[Transaktionen]:[Modul]],3,FALSE),"Modul anders","okay"),"")</f>
        <v/>
      </c>
      <c r="AP3280">
        <f>IFERROR(IF(COUNTIFS(BTT[Verwendete Transaktion (Pflichtauswahl)],BTT[[#This Row],[Verwendete Transaktion (Pflichtauswahl)]],BTT[SAP-Modul
(Pflichtauswahl)],"&lt;&gt;"&amp;BTT[[#This Row],[SAP-Modul
(Pflichtauswahl)]])&gt;0,"Modul anders","okay"),"")</f>
        <v/>
      </c>
      <c r="AQ3280">
        <f>IFERROR(IF(COUNTIFS(BTT[Verwendete Transaktion (Pflichtauswahl)],BTT[[#This Row],[Verwendete Transaktion (Pflichtauswahl)]],BTT[Verantwortliches TP
(automatisch)],"&lt;&gt;"&amp;BTT[[#This Row],[Verantwortliches TP
(automatisch)]])&gt;0,"Transaktion mehrfach","okay"),"")</f>
        <v/>
      </c>
      <c r="AR3280">
        <f>IFERROR(IF(COUNTIFS(BTT[Verwendete Transaktion (Pflichtauswahl)],BTT[[#This Row],[Verwendete Transaktion (Pflichtauswahl)]],BTT[Verantwortliches TP
(automatisch)],"&lt;&gt;"&amp;VLOOKUP(aktives_Teilprojekt,Teilprojekte[[Teilprojekte]:[Kürzel]],2,FALSE))&gt;0,"Transaktion mehrfach","okay"),"")</f>
        <v/>
      </c>
      <c r="AS3280" t="inlineStr">
        <is>
          <t>FI3251</t>
        </is>
      </c>
    </row>
    <row r="3281">
      <c r="A3281">
        <f>IFERROR(IF(BTT[[#This Row],[Lfd Nr. 
(aus konsolidierter Datei)]]&lt;&gt;"",BTT[[#This Row],[Lfd Nr. 
(aus konsolidierter Datei)]],VLOOKUP(aktives_Teilprojekt,Teilprojekte[[Teilprojekte]:[Kürzel]],2,FALSE)&amp;ROW(BTT[[#This Row],[Lfd Nr.
(automatisch)]])-2),"")</f>
        <v/>
      </c>
      <c r="B3281" t="inlineStr">
        <is>
          <t>Kalkulation</t>
        </is>
      </c>
      <c r="D3281" t="inlineStr">
        <is>
          <t>Kalkulation Nebenleistung</t>
        </is>
      </c>
      <c r="E3281">
        <f>IFERROR(IF(NOT(BTT[[#This Row],[Manuelle Änderung des Verantwortliches TP
(Auswahl - bei Bedarf)]]=""),BTT[[#This Row],[Manuelle Änderung des Verantwortliches TP
(Auswahl - bei Bedarf)]],VLOOKUP(BTT[[#This Row],[Hauptprozess
(Pflichtauswahl)]],Hauptprozesse[],3,FALSE)),"")</f>
        <v/>
      </c>
      <c r="G3281" t="inlineStr">
        <is>
          <t>OE</t>
        </is>
      </c>
      <c r="I3281" t="inlineStr">
        <is>
          <t>Non</t>
        </is>
      </c>
      <c r="J3281">
        <f>IFERROR(VLOOKUP(BTT[[#This Row],[Verwendete Transaktion (Pflichtauswahl)]],Transaktionen[[Transaktionen]:[Langtext]],2,FALSE),"")</f>
        <v/>
      </c>
      <c r="V3281">
        <f>IFERROR(VLOOKUP(BTT[[#This Row],[Verwendetes Formular
(Auswahl falls relevant)]],Formulare[[Formularbezeichnung]:[Formularname (technisch)]],2,FALSE),"")</f>
        <v/>
      </c>
      <c r="AK3281">
        <f>IF(BTT[[#This Row],[Subprozess
(optionale Auswahl)]]="","okay",IF(VLOOKUP(BTT[[#This Row],[Subprozess
(optionale Auswahl)]],BPML[[Subprozess]:[Zugeordneter Hauptprozess]],3,FALSE)=BTT[[#This Row],[Hauptprozess
(Pflichtauswahl)]],"okay","falscher Subprozess"))</f>
        <v/>
      </c>
      <c r="AL3281">
        <f>IF(aktives_Teilprojekt="Master","",IF(BTT[[#This Row],[Verantwortliches TP
(automatisch)]]=VLOOKUP(aktives_Teilprojekt,Teilprojekte[[Teilprojekte]:[Kürzel]],2,FALSE),"okay","Hauptprozess anderes TP"))</f>
        <v/>
      </c>
      <c r="AM328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1">
        <f>IFERROR(IF(BTT[[#This Row],[SAP-Modul
(Pflichtauswahl)]]&lt;&gt;VLOOKUP(BTT[[#This Row],[Verwendete Transaktion (Pflichtauswahl)]],Transaktionen[[Transaktionen]:[Modul]],3,FALSE),"Modul anders","okay"),"")</f>
        <v/>
      </c>
      <c r="AP3281">
        <f>IFERROR(IF(COUNTIFS(BTT[Verwendete Transaktion (Pflichtauswahl)],BTT[[#This Row],[Verwendete Transaktion (Pflichtauswahl)]],BTT[SAP-Modul
(Pflichtauswahl)],"&lt;&gt;"&amp;BTT[[#This Row],[SAP-Modul
(Pflichtauswahl)]])&gt;0,"Modul anders","okay"),"")</f>
        <v/>
      </c>
      <c r="AQ3281">
        <f>IFERROR(IF(COUNTIFS(BTT[Verwendete Transaktion (Pflichtauswahl)],BTT[[#This Row],[Verwendete Transaktion (Pflichtauswahl)]],BTT[Verantwortliches TP
(automatisch)],"&lt;&gt;"&amp;BTT[[#This Row],[Verantwortliches TP
(automatisch)]])&gt;0,"Transaktion mehrfach","okay"),"")</f>
        <v/>
      </c>
      <c r="AR3281">
        <f>IFERROR(IF(COUNTIFS(BTT[Verwendete Transaktion (Pflichtauswahl)],BTT[[#This Row],[Verwendete Transaktion (Pflichtauswahl)]],BTT[Verantwortliches TP
(automatisch)],"&lt;&gt;"&amp;VLOOKUP(aktives_Teilprojekt,Teilprojekte[[Teilprojekte]:[Kürzel]],2,FALSE))&gt;0,"Transaktion mehrfach","okay"),"")</f>
        <v/>
      </c>
      <c r="AS3281" t="inlineStr">
        <is>
          <t>FI3252</t>
        </is>
      </c>
    </row>
    <row r="3282">
      <c r="A3282">
        <f>IFERROR(IF(BTT[[#This Row],[Lfd Nr. 
(aus konsolidierter Datei)]]&lt;&gt;"",BTT[[#This Row],[Lfd Nr. 
(aus konsolidierter Datei)]],VLOOKUP(aktives_Teilprojekt,Teilprojekte[[Teilprojekte]:[Kürzel]],2,FALSE)&amp;ROW(BTT[[#This Row],[Lfd Nr.
(automatisch)]])-2),"")</f>
        <v/>
      </c>
      <c r="B3282" t="inlineStr">
        <is>
          <t>Beteiligungen</t>
        </is>
      </c>
      <c r="D3282" t="inlineStr">
        <is>
          <t>Beteiligungscontrolling durchführen</t>
        </is>
      </c>
      <c r="E3282">
        <f>IFERROR(IF(NOT(BTT[[#This Row],[Manuelle Änderung des Verantwortliches TP
(Auswahl - bei Bedarf)]]=""),BTT[[#This Row],[Manuelle Änderung des Verantwortliches TP
(Auswahl - bei Bedarf)]],VLOOKUP(BTT[[#This Row],[Hauptprozess
(Pflichtauswahl)]],Hauptprozesse[],3,FALSE)),"")</f>
        <v/>
      </c>
      <c r="G3282" t="inlineStr">
        <is>
          <t>OE</t>
        </is>
      </c>
      <c r="I3282" t="inlineStr">
        <is>
          <t>Non</t>
        </is>
      </c>
      <c r="J3282">
        <f>IFERROR(VLOOKUP(BTT[[#This Row],[Verwendete Transaktion (Pflichtauswahl)]],Transaktionen[[Transaktionen]:[Langtext]],2,FALSE),"")</f>
        <v/>
      </c>
      <c r="V3282">
        <f>IFERROR(VLOOKUP(BTT[[#This Row],[Verwendetes Formular
(Auswahl falls relevant)]],Formulare[[Formularbezeichnung]:[Formularname (technisch)]],2,FALSE),"")</f>
        <v/>
      </c>
      <c r="AK3282">
        <f>IF(BTT[[#This Row],[Subprozess
(optionale Auswahl)]]="","okay",IF(VLOOKUP(BTT[[#This Row],[Subprozess
(optionale Auswahl)]],BPML[[Subprozess]:[Zugeordneter Hauptprozess]],3,FALSE)=BTT[[#This Row],[Hauptprozess
(Pflichtauswahl)]],"okay","falscher Subprozess"))</f>
        <v/>
      </c>
      <c r="AL3282">
        <f>IF(aktives_Teilprojekt="Master","",IF(BTT[[#This Row],[Verantwortliches TP
(automatisch)]]=VLOOKUP(aktives_Teilprojekt,Teilprojekte[[Teilprojekte]:[Kürzel]],2,FALSE),"okay","Hauptprozess anderes TP"))</f>
        <v/>
      </c>
      <c r="AM328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2">
        <f>IFERROR(IF(BTT[[#This Row],[SAP-Modul
(Pflichtauswahl)]]&lt;&gt;VLOOKUP(BTT[[#This Row],[Verwendete Transaktion (Pflichtauswahl)]],Transaktionen[[Transaktionen]:[Modul]],3,FALSE),"Modul anders","okay"),"")</f>
        <v/>
      </c>
      <c r="AP3282">
        <f>IFERROR(IF(COUNTIFS(BTT[Verwendete Transaktion (Pflichtauswahl)],BTT[[#This Row],[Verwendete Transaktion (Pflichtauswahl)]],BTT[SAP-Modul
(Pflichtauswahl)],"&lt;&gt;"&amp;BTT[[#This Row],[SAP-Modul
(Pflichtauswahl)]])&gt;0,"Modul anders","okay"),"")</f>
        <v/>
      </c>
      <c r="AQ3282">
        <f>IFERROR(IF(COUNTIFS(BTT[Verwendete Transaktion (Pflichtauswahl)],BTT[[#This Row],[Verwendete Transaktion (Pflichtauswahl)]],BTT[Verantwortliches TP
(automatisch)],"&lt;&gt;"&amp;BTT[[#This Row],[Verantwortliches TP
(automatisch)]])&gt;0,"Transaktion mehrfach","okay"),"")</f>
        <v/>
      </c>
      <c r="AR3282">
        <f>IFERROR(IF(COUNTIFS(BTT[Verwendete Transaktion (Pflichtauswahl)],BTT[[#This Row],[Verwendete Transaktion (Pflichtauswahl)]],BTT[Verantwortliches TP
(automatisch)],"&lt;&gt;"&amp;VLOOKUP(aktives_Teilprojekt,Teilprojekte[[Teilprojekte]:[Kürzel]],2,FALSE))&gt;0,"Transaktion mehrfach","okay"),"")</f>
        <v/>
      </c>
      <c r="AS3282" t="inlineStr">
        <is>
          <t>FI3253</t>
        </is>
      </c>
    </row>
    <row r="3283">
      <c r="A3283">
        <f>IFERROR(IF(BTT[[#This Row],[Lfd Nr. 
(aus konsolidierter Datei)]]&lt;&gt;"",BTT[[#This Row],[Lfd Nr. 
(aus konsolidierter Datei)]],VLOOKUP(aktives_Teilprojekt,Teilprojekte[[Teilprojekte]:[Kürzel]],2,FALSE)&amp;ROW(BTT[[#This Row],[Lfd Nr.
(automatisch)]])-2),"")</f>
        <v/>
      </c>
      <c r="B3283" t="inlineStr">
        <is>
          <t>Störung beseitigen</t>
        </is>
      </c>
      <c r="D3283" t="inlineStr">
        <is>
          <t>Auftrag (Teil)rückmelden Stundenbuchen</t>
        </is>
      </c>
      <c r="E3283">
        <f>IFERROR(IF(NOT(BTT[[#This Row],[Manuelle Änderung des Verantwortliches TP
(Auswahl - bei Bedarf)]]=""),BTT[[#This Row],[Manuelle Änderung des Verantwortliches TP
(Auswahl - bei Bedarf)]],VLOOKUP(BTT[[#This Row],[Hauptprozess
(Pflichtauswahl)]],Hauptprozesse[],3,FALSE)),"")</f>
        <v/>
      </c>
      <c r="F3283" t="inlineStr">
        <is>
          <t>FI</t>
        </is>
      </c>
      <c r="H3283" t="inlineStr">
        <is>
          <t>FI</t>
        </is>
      </c>
      <c r="J3283">
        <f>IFERROR(VLOOKUP(BTT[[#This Row],[Verwendete Transaktion (Pflichtauswahl)]],Transaktionen[[Transaktionen]:[Langtext]],2,FALSE),"")</f>
        <v/>
      </c>
      <c r="L3283" t="inlineStr">
        <is>
          <t>nein</t>
        </is>
      </c>
      <c r="M3283" t="inlineStr">
        <is>
          <t>ja</t>
        </is>
      </c>
      <c r="N3283" t="inlineStr">
        <is>
          <t>ASS</t>
        </is>
      </c>
      <c r="O3283" t="inlineStr">
        <is>
          <t>nein</t>
        </is>
      </c>
      <c r="P3283" t="inlineStr">
        <is>
          <t>nein</t>
        </is>
      </c>
      <c r="Q3283" t="inlineStr">
        <is>
          <t>nein</t>
        </is>
      </c>
      <c r="R3283" t="inlineStr">
        <is>
          <t>ASS_PROD</t>
        </is>
      </c>
      <c r="S3283" t="inlineStr">
        <is>
          <t>nein</t>
        </is>
      </c>
      <c r="T3283" t="inlineStr">
        <is>
          <t>keiner</t>
        </is>
      </c>
      <c r="V3283">
        <f>IFERROR(VLOOKUP(BTT[[#This Row],[Verwendetes Formular
(Auswahl falls relevant)]],Formulare[[Formularbezeichnung]:[Formularname (technisch)]],2,FALSE),"")</f>
        <v/>
      </c>
      <c r="X3283" t="inlineStr">
        <is>
          <t>nein</t>
        </is>
      </c>
      <c r="Y3283" t="inlineStr">
        <is>
          <t>ASS bleibt bestehen, Schnittstelle zum SAP muss geprüft und transformiert werden</t>
        </is>
      </c>
      <c r="Z3283" t="inlineStr">
        <is>
          <t>Must-have</t>
        </is>
      </c>
      <c r="AK3283">
        <f>IF(BTT[[#This Row],[Subprozess
(optionale Auswahl)]]="","okay",IF(VLOOKUP(BTT[[#This Row],[Subprozess
(optionale Auswahl)]],BPML[[Subprozess]:[Zugeordneter Hauptprozess]],3,FALSE)=BTT[[#This Row],[Hauptprozess
(Pflichtauswahl)]],"okay","falscher Subprozess"))</f>
        <v/>
      </c>
      <c r="AL3283">
        <f>IF(aktives_Teilprojekt="Master","",IF(BTT[[#This Row],[Verantwortliches TP
(automatisch)]]=VLOOKUP(aktives_Teilprojekt,Teilprojekte[[Teilprojekte]:[Kürzel]],2,FALSE),"okay","Hauptprozess anderes TP"))</f>
        <v/>
      </c>
      <c r="AM328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3">
        <f>IFERROR(IF(BTT[[#This Row],[SAP-Modul
(Pflichtauswahl)]]&lt;&gt;VLOOKUP(BTT[[#This Row],[Verwendete Transaktion (Pflichtauswahl)]],Transaktionen[[Transaktionen]:[Modul]],3,FALSE),"Modul anders","okay"),"")</f>
        <v/>
      </c>
      <c r="AP3283">
        <f>IFERROR(IF(COUNTIFS(BTT[Verwendete Transaktion (Pflichtauswahl)],BTT[[#This Row],[Verwendete Transaktion (Pflichtauswahl)]],BTT[SAP-Modul
(Pflichtauswahl)],"&lt;&gt;"&amp;BTT[[#This Row],[SAP-Modul
(Pflichtauswahl)]])&gt;0,"Modul anders","okay"),"")</f>
        <v/>
      </c>
      <c r="AQ3283">
        <f>IFERROR(IF(COUNTIFS(BTT[Verwendete Transaktion (Pflichtauswahl)],BTT[[#This Row],[Verwendete Transaktion (Pflichtauswahl)]],BTT[Verantwortliches TP
(automatisch)],"&lt;&gt;"&amp;BTT[[#This Row],[Verantwortliches TP
(automatisch)]])&gt;0,"Transaktion mehrfach","okay"),"")</f>
        <v/>
      </c>
      <c r="AR3283">
        <f>IFERROR(IF(COUNTIFS(BTT[Verwendete Transaktion (Pflichtauswahl)],BTT[[#This Row],[Verwendete Transaktion (Pflichtauswahl)]],BTT[Verantwortliches TP
(automatisch)],"&lt;&gt;"&amp;VLOOKUP(aktives_Teilprojekt,Teilprojekte[[Teilprojekte]:[Kürzel]],2,FALSE))&gt;0,"Transaktion mehrfach","okay"),"")</f>
        <v/>
      </c>
      <c r="AS3283" t="inlineStr">
        <is>
          <t>IH138</t>
        </is>
      </c>
    </row>
    <row r="3284">
      <c r="A3284">
        <f>IFERROR(IF(BTT[[#This Row],[Lfd Nr. 
(aus konsolidierter Datei)]]&lt;&gt;"",BTT[[#This Row],[Lfd Nr. 
(aus konsolidierter Datei)]],VLOOKUP(aktives_Teilprojekt,Teilprojekte[[Teilprojekte]:[Kürzel]],2,FALSE)&amp;ROW(BTT[[#This Row],[Lfd Nr.
(automatisch)]])-2),"")</f>
        <v/>
      </c>
      <c r="B3284" t="inlineStr">
        <is>
          <t>geplante Außerbetriebnahme und Instandsetzung durchführen</t>
        </is>
      </c>
      <c r="D3284" t="inlineStr">
        <is>
          <t>Auftrag (Teil)rückmelden Stundenbuchen</t>
        </is>
      </c>
      <c r="E3284">
        <f>IFERROR(IF(NOT(BTT[[#This Row],[Manuelle Änderung des Verantwortliches TP
(Auswahl - bei Bedarf)]]=""),BTT[[#This Row],[Manuelle Änderung des Verantwortliches TP
(Auswahl - bei Bedarf)]],VLOOKUP(BTT[[#This Row],[Hauptprozess
(Pflichtauswahl)]],Hauptprozesse[],3,FALSE)),"")</f>
        <v/>
      </c>
      <c r="F3284" t="inlineStr">
        <is>
          <t>FI</t>
        </is>
      </c>
      <c r="H3284" t="inlineStr">
        <is>
          <t>FI</t>
        </is>
      </c>
      <c r="I3284" t="inlineStr">
        <is>
          <t>Drittsystem</t>
        </is>
      </c>
      <c r="J3284">
        <f>IFERROR(VLOOKUP(BTT[[#This Row],[Verwendete Transaktion (Pflichtauswahl)]],Transaktionen[[Transaktionen]:[Langtext]],2,FALSE),"")</f>
        <v/>
      </c>
      <c r="L3284" t="inlineStr">
        <is>
          <t>nein</t>
        </is>
      </c>
      <c r="M3284" t="inlineStr">
        <is>
          <t>ja</t>
        </is>
      </c>
      <c r="N3284" t="inlineStr">
        <is>
          <t>ASS</t>
        </is>
      </c>
      <c r="O3284" t="inlineStr">
        <is>
          <t>nein</t>
        </is>
      </c>
      <c r="P3284" t="inlineStr">
        <is>
          <t>nein</t>
        </is>
      </c>
      <c r="Q3284" t="inlineStr">
        <is>
          <t>nein</t>
        </is>
      </c>
      <c r="R3284" t="inlineStr">
        <is>
          <t>ASS_PROD</t>
        </is>
      </c>
      <c r="S3284" t="inlineStr">
        <is>
          <t>nein</t>
        </is>
      </c>
      <c r="T3284" t="inlineStr">
        <is>
          <t>keiner</t>
        </is>
      </c>
      <c r="V3284">
        <f>IFERROR(VLOOKUP(BTT[[#This Row],[Verwendetes Formular
(Auswahl falls relevant)]],Formulare[[Formularbezeichnung]:[Formularname (technisch)]],2,FALSE),"")</f>
        <v/>
      </c>
      <c r="X3284" t="inlineStr">
        <is>
          <t>nein</t>
        </is>
      </c>
      <c r="Y3284" t="inlineStr">
        <is>
          <t>ASS bleibt bestehen, Schnittstelle zum SAP muss geprüft und transformiert werden</t>
        </is>
      </c>
      <c r="Z3284" t="inlineStr">
        <is>
          <t>Must-have</t>
        </is>
      </c>
      <c r="AK3284">
        <f>IF(BTT[[#This Row],[Subprozess
(optionale Auswahl)]]="","okay",IF(VLOOKUP(BTT[[#This Row],[Subprozess
(optionale Auswahl)]],BPML[[Subprozess]:[Zugeordneter Hauptprozess]],3,FALSE)=BTT[[#This Row],[Hauptprozess
(Pflichtauswahl)]],"okay","falscher Subprozess"))</f>
        <v/>
      </c>
      <c r="AL3284">
        <f>IF(aktives_Teilprojekt="Master","",IF(BTT[[#This Row],[Verantwortliches TP
(automatisch)]]=VLOOKUP(aktives_Teilprojekt,Teilprojekte[[Teilprojekte]:[Kürzel]],2,FALSE),"okay","Hauptprozess anderes TP"))</f>
        <v/>
      </c>
      <c r="AM328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4">
        <f>IFERROR(IF(BTT[[#This Row],[SAP-Modul
(Pflichtauswahl)]]&lt;&gt;VLOOKUP(BTT[[#This Row],[Verwendete Transaktion (Pflichtauswahl)]],Transaktionen[[Transaktionen]:[Modul]],3,FALSE),"Modul anders","okay"),"")</f>
        <v/>
      </c>
      <c r="AP3284">
        <f>IFERROR(IF(COUNTIFS(BTT[Verwendete Transaktion (Pflichtauswahl)],BTT[[#This Row],[Verwendete Transaktion (Pflichtauswahl)]],BTT[SAP-Modul
(Pflichtauswahl)],"&lt;&gt;"&amp;BTT[[#This Row],[SAP-Modul
(Pflichtauswahl)]])&gt;0,"Modul anders","okay"),"")</f>
        <v/>
      </c>
      <c r="AQ3284">
        <f>IFERROR(IF(COUNTIFS(BTT[Verwendete Transaktion (Pflichtauswahl)],BTT[[#This Row],[Verwendete Transaktion (Pflichtauswahl)]],BTT[Verantwortliches TP
(automatisch)],"&lt;&gt;"&amp;BTT[[#This Row],[Verantwortliches TP
(automatisch)]])&gt;0,"Transaktion mehrfach","okay"),"")</f>
        <v/>
      </c>
      <c r="AR3284">
        <f>IFERROR(IF(COUNTIFS(BTT[Verwendete Transaktion (Pflichtauswahl)],BTT[[#This Row],[Verwendete Transaktion (Pflichtauswahl)]],BTT[Verantwortliches TP
(automatisch)],"&lt;&gt;"&amp;VLOOKUP(aktives_Teilprojekt,Teilprojekte[[Teilprojekte]:[Kürzel]],2,FALSE))&gt;0,"Transaktion mehrfach","okay"),"")</f>
        <v/>
      </c>
      <c r="AS3284" t="inlineStr">
        <is>
          <t>IH159</t>
        </is>
      </c>
    </row>
    <row r="3285">
      <c r="A3285">
        <f>IFERROR(IF(BTT[[#This Row],[Lfd Nr. 
(aus konsolidierter Datei)]]&lt;&gt;"",BTT[[#This Row],[Lfd Nr. 
(aus konsolidierter Datei)]],VLOOKUP(aktives_Teilprojekt,Teilprojekte[[Teilprojekte]:[Kürzel]],2,FALSE)&amp;ROW(BTT[[#This Row],[Lfd Nr.
(automatisch)]])-2),"")</f>
        <v/>
      </c>
      <c r="B3285" t="inlineStr">
        <is>
          <t>geplante Außerbetriebnahme und Instandsetzung durchführen</t>
        </is>
      </c>
      <c r="C3285" t="inlineStr">
        <is>
          <t>Auftragsfreigabe und Budgetierung durchführen</t>
        </is>
      </c>
      <c r="D3285" t="inlineStr">
        <is>
          <t>Auftragsbudget ändern</t>
        </is>
      </c>
      <c r="E3285">
        <f>IFERROR(IF(NOT(BTT[[#This Row],[Manuelle Änderung des Verantwortliches TP
(Auswahl - bei Bedarf)]]=""),BTT[[#This Row],[Manuelle Änderung des Verantwortliches TP
(Auswahl - bei Bedarf)]],VLOOKUP(BTT[[#This Row],[Hauptprozess
(Pflichtauswahl)]],Hauptprozesse[],3,FALSE)),"")</f>
        <v/>
      </c>
      <c r="F3285" t="inlineStr">
        <is>
          <t>FI</t>
        </is>
      </c>
      <c r="H3285" t="inlineStr">
        <is>
          <t>CO</t>
        </is>
      </c>
      <c r="I3285" t="inlineStr">
        <is>
          <t>KO22</t>
        </is>
      </c>
      <c r="J3285">
        <f>IFERROR(VLOOKUP(BTT[[#This Row],[Verwendete Transaktion (Pflichtauswahl)]],Transaktionen[[Transaktionen]:[Langtext]],2,FALSE),"")</f>
        <v/>
      </c>
      <c r="L3285" t="inlineStr">
        <is>
          <t>nein</t>
        </is>
      </c>
      <c r="N3285" t="inlineStr">
        <is>
          <t>nein</t>
        </is>
      </c>
      <c r="O3285" t="inlineStr">
        <is>
          <t>nein</t>
        </is>
      </c>
      <c r="P3285" t="inlineStr">
        <is>
          <t>nein</t>
        </is>
      </c>
      <c r="Q3285" t="inlineStr">
        <is>
          <t>nein</t>
        </is>
      </c>
      <c r="R3285" t="inlineStr">
        <is>
          <t>keine</t>
        </is>
      </c>
      <c r="S3285" t="inlineStr">
        <is>
          <t>nein</t>
        </is>
      </c>
      <c r="T3285" t="inlineStr">
        <is>
          <t>keiner</t>
        </is>
      </c>
      <c r="V3285">
        <f>IFERROR(VLOOKUP(BTT[[#This Row],[Verwendetes Formular
(Auswahl falls relevant)]],Formulare[[Formularbezeichnung]:[Formularname (technisch)]],2,FALSE),"")</f>
        <v/>
      </c>
      <c r="X3285" t="inlineStr">
        <is>
          <t>nein</t>
        </is>
      </c>
      <c r="Z3285" t="inlineStr">
        <is>
          <t>Must-have</t>
        </is>
      </c>
      <c r="AK3285">
        <f>IF(BTT[[#This Row],[Subprozess
(optionale Auswahl)]]="","okay",IF(VLOOKUP(BTT[[#This Row],[Subprozess
(optionale Auswahl)]],BPML[[Subprozess]:[Zugeordneter Hauptprozess]],3,FALSE)=BTT[[#This Row],[Hauptprozess
(Pflichtauswahl)]],"okay","falscher Subprozess"))</f>
        <v/>
      </c>
      <c r="AL3285">
        <f>IF(aktives_Teilprojekt="Master","",IF(BTT[[#This Row],[Verantwortliches TP
(automatisch)]]=VLOOKUP(aktives_Teilprojekt,Teilprojekte[[Teilprojekte]:[Kürzel]],2,FALSE),"okay","Hauptprozess anderes TP"))</f>
        <v/>
      </c>
      <c r="AM328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5">
        <f>IFERROR(IF(BTT[[#This Row],[SAP-Modul
(Pflichtauswahl)]]&lt;&gt;VLOOKUP(BTT[[#This Row],[Verwendete Transaktion (Pflichtauswahl)]],Transaktionen[[Transaktionen]:[Modul]],3,FALSE),"Modul anders","okay"),"")</f>
        <v/>
      </c>
      <c r="AP3285">
        <f>IFERROR(IF(COUNTIFS(BTT[Verwendete Transaktion (Pflichtauswahl)],BTT[[#This Row],[Verwendete Transaktion (Pflichtauswahl)]],BTT[SAP-Modul
(Pflichtauswahl)],"&lt;&gt;"&amp;BTT[[#This Row],[SAP-Modul
(Pflichtauswahl)]])&gt;0,"Modul anders","okay"),"")</f>
        <v/>
      </c>
      <c r="AQ3285">
        <f>IFERROR(IF(COUNTIFS(BTT[Verwendete Transaktion (Pflichtauswahl)],BTT[[#This Row],[Verwendete Transaktion (Pflichtauswahl)]],BTT[Verantwortliches TP
(automatisch)],"&lt;&gt;"&amp;BTT[[#This Row],[Verantwortliches TP
(automatisch)]])&gt;0,"Transaktion mehrfach","okay"),"")</f>
        <v/>
      </c>
      <c r="AR3285">
        <f>IFERROR(IF(COUNTIFS(BTT[Verwendete Transaktion (Pflichtauswahl)],BTT[[#This Row],[Verwendete Transaktion (Pflichtauswahl)]],BTT[Verantwortliches TP
(automatisch)],"&lt;&gt;"&amp;VLOOKUP(aktives_Teilprojekt,Teilprojekte[[Teilprojekte]:[Kürzel]],2,FALSE))&gt;0,"Transaktion mehrfach","okay"),"")</f>
        <v/>
      </c>
      <c r="AS3285" t="inlineStr">
        <is>
          <t>IH176</t>
        </is>
      </c>
    </row>
    <row r="3286">
      <c r="A3286">
        <f>IFERROR(IF(BTT[[#This Row],[Lfd Nr. 
(aus konsolidierter Datei)]]&lt;&gt;"",BTT[[#This Row],[Lfd Nr. 
(aus konsolidierter Datei)]],VLOOKUP(aktives_Teilprojekt,Teilprojekte[[Teilprojekte]:[Kürzel]],2,FALSE)&amp;ROW(BTT[[#This Row],[Lfd Nr.
(automatisch)]])-2),"")</f>
        <v/>
      </c>
      <c r="B3286" t="inlineStr">
        <is>
          <t>geplante Außerbetriebnahme und Instandsetzung durchführen</t>
        </is>
      </c>
      <c r="C3286" t="inlineStr">
        <is>
          <t>Auftragsfreigabe und Budgetierung durchführen</t>
        </is>
      </c>
      <c r="D3286" t="inlineStr">
        <is>
          <t>Auftragsbudget anzeigen</t>
        </is>
      </c>
      <c r="E3286">
        <f>IFERROR(IF(NOT(BTT[[#This Row],[Manuelle Änderung des Verantwortliches TP
(Auswahl - bei Bedarf)]]=""),BTT[[#This Row],[Manuelle Änderung des Verantwortliches TP
(Auswahl - bei Bedarf)]],VLOOKUP(BTT[[#This Row],[Hauptprozess
(Pflichtauswahl)]],Hauptprozesse[],3,FALSE)),"")</f>
        <v/>
      </c>
      <c r="F3286" t="inlineStr">
        <is>
          <t>FI</t>
        </is>
      </c>
      <c r="H3286" t="inlineStr">
        <is>
          <t>CO</t>
        </is>
      </c>
      <c r="I3286" t="inlineStr">
        <is>
          <t>KO23</t>
        </is>
      </c>
      <c r="J3286">
        <f>IFERROR(VLOOKUP(BTT[[#This Row],[Verwendete Transaktion (Pflichtauswahl)]],Transaktionen[[Transaktionen]:[Langtext]],2,FALSE),"")</f>
        <v/>
      </c>
      <c r="L3286" t="inlineStr">
        <is>
          <t>nein</t>
        </is>
      </c>
      <c r="N3286" t="inlineStr">
        <is>
          <t>nein</t>
        </is>
      </c>
      <c r="O3286" t="inlineStr">
        <is>
          <t>nein</t>
        </is>
      </c>
      <c r="P3286" t="inlineStr">
        <is>
          <t>nein</t>
        </is>
      </c>
      <c r="Q3286" t="inlineStr">
        <is>
          <t>nein</t>
        </is>
      </c>
      <c r="R3286" t="inlineStr">
        <is>
          <t>keine</t>
        </is>
      </c>
      <c r="S3286" t="inlineStr">
        <is>
          <t>nein</t>
        </is>
      </c>
      <c r="T3286" t="inlineStr">
        <is>
          <t>keiner</t>
        </is>
      </c>
      <c r="V3286">
        <f>IFERROR(VLOOKUP(BTT[[#This Row],[Verwendetes Formular
(Auswahl falls relevant)]],Formulare[[Formularbezeichnung]:[Formularname (technisch)]],2,FALSE),"")</f>
        <v/>
      </c>
      <c r="X3286" t="inlineStr">
        <is>
          <t>nein</t>
        </is>
      </c>
      <c r="Z3286" t="inlineStr">
        <is>
          <t>Must-have</t>
        </is>
      </c>
      <c r="AK3286">
        <f>IF(BTT[[#This Row],[Subprozess
(optionale Auswahl)]]="","okay",IF(VLOOKUP(BTT[[#This Row],[Subprozess
(optionale Auswahl)]],BPML[[Subprozess]:[Zugeordneter Hauptprozess]],3,FALSE)=BTT[[#This Row],[Hauptprozess
(Pflichtauswahl)]],"okay","falscher Subprozess"))</f>
        <v/>
      </c>
      <c r="AL3286">
        <f>IF(aktives_Teilprojekt="Master","",IF(BTT[[#This Row],[Verantwortliches TP
(automatisch)]]=VLOOKUP(aktives_Teilprojekt,Teilprojekte[[Teilprojekte]:[Kürzel]],2,FALSE),"okay","Hauptprozess anderes TP"))</f>
        <v/>
      </c>
      <c r="AM328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6">
        <f>IFERROR(IF(BTT[[#This Row],[SAP-Modul
(Pflichtauswahl)]]&lt;&gt;VLOOKUP(BTT[[#This Row],[Verwendete Transaktion (Pflichtauswahl)]],Transaktionen[[Transaktionen]:[Modul]],3,FALSE),"Modul anders","okay"),"")</f>
        <v/>
      </c>
      <c r="AP3286">
        <f>IFERROR(IF(COUNTIFS(BTT[Verwendete Transaktion (Pflichtauswahl)],BTT[[#This Row],[Verwendete Transaktion (Pflichtauswahl)]],BTT[SAP-Modul
(Pflichtauswahl)],"&lt;&gt;"&amp;BTT[[#This Row],[SAP-Modul
(Pflichtauswahl)]])&gt;0,"Modul anders","okay"),"")</f>
        <v/>
      </c>
      <c r="AQ3286">
        <f>IFERROR(IF(COUNTIFS(BTT[Verwendete Transaktion (Pflichtauswahl)],BTT[[#This Row],[Verwendete Transaktion (Pflichtauswahl)]],BTT[Verantwortliches TP
(automatisch)],"&lt;&gt;"&amp;BTT[[#This Row],[Verantwortliches TP
(automatisch)]])&gt;0,"Transaktion mehrfach","okay"),"")</f>
        <v/>
      </c>
      <c r="AR3286">
        <f>IFERROR(IF(COUNTIFS(BTT[Verwendete Transaktion (Pflichtauswahl)],BTT[[#This Row],[Verwendete Transaktion (Pflichtauswahl)]],BTT[Verantwortliches TP
(automatisch)],"&lt;&gt;"&amp;VLOOKUP(aktives_Teilprojekt,Teilprojekte[[Teilprojekte]:[Kürzel]],2,FALSE))&gt;0,"Transaktion mehrfach","okay"),"")</f>
        <v/>
      </c>
      <c r="AS3286" t="inlineStr">
        <is>
          <t>IH177</t>
        </is>
      </c>
    </row>
    <row r="3287">
      <c r="A3287">
        <f>IFERROR(IF(BTT[[#This Row],[Lfd Nr. 
(aus konsolidierter Datei)]]&lt;&gt;"",BTT[[#This Row],[Lfd Nr. 
(aus konsolidierter Datei)]],VLOOKUP(aktives_Teilprojekt,Teilprojekte[[Teilprojekte]:[Kürzel]],2,FALSE)&amp;ROW(BTT[[#This Row],[Lfd Nr.
(automatisch)]])-2),"")</f>
        <v/>
      </c>
      <c r="B3287" t="inlineStr">
        <is>
          <t>geplante Außerbetriebnahme und Instandsetzung durchführen</t>
        </is>
      </c>
      <c r="C3287" t="inlineStr">
        <is>
          <t>Auftragsfreigabe und Budgetierung durchführen</t>
        </is>
      </c>
      <c r="D3287" t="inlineStr">
        <is>
          <t>Auftragsnachtrag ändern</t>
        </is>
      </c>
      <c r="E3287">
        <f>IFERROR(IF(NOT(BTT[[#This Row],[Manuelle Änderung des Verantwortliches TP
(Auswahl - bei Bedarf)]]=""),BTT[[#This Row],[Manuelle Änderung des Verantwortliches TP
(Auswahl - bei Bedarf)]],VLOOKUP(BTT[[#This Row],[Hauptprozess
(Pflichtauswahl)]],Hauptprozesse[],3,FALSE)),"")</f>
        <v/>
      </c>
      <c r="F3287" t="inlineStr">
        <is>
          <t>FI</t>
        </is>
      </c>
      <c r="H3287" t="inlineStr">
        <is>
          <t>CO</t>
        </is>
      </c>
      <c r="I3287" t="inlineStr">
        <is>
          <t>KO24</t>
        </is>
      </c>
      <c r="J3287">
        <f>IFERROR(VLOOKUP(BTT[[#This Row],[Verwendete Transaktion (Pflichtauswahl)]],Transaktionen[[Transaktionen]:[Langtext]],2,FALSE),"")</f>
        <v/>
      </c>
      <c r="L3287" t="inlineStr">
        <is>
          <t>nein</t>
        </is>
      </c>
      <c r="N3287" t="inlineStr">
        <is>
          <t>nein</t>
        </is>
      </c>
      <c r="O3287" t="inlineStr">
        <is>
          <t>nein</t>
        </is>
      </c>
      <c r="P3287" t="inlineStr">
        <is>
          <t>nein</t>
        </is>
      </c>
      <c r="Q3287" t="inlineStr">
        <is>
          <t>nein</t>
        </is>
      </c>
      <c r="R3287" t="inlineStr">
        <is>
          <t>keine</t>
        </is>
      </c>
      <c r="S3287" t="inlineStr">
        <is>
          <t>nein</t>
        </is>
      </c>
      <c r="T3287" t="inlineStr">
        <is>
          <t>keiner</t>
        </is>
      </c>
      <c r="V3287">
        <f>IFERROR(VLOOKUP(BTT[[#This Row],[Verwendetes Formular
(Auswahl falls relevant)]],Formulare[[Formularbezeichnung]:[Formularname (technisch)]],2,FALSE),"")</f>
        <v/>
      </c>
      <c r="X3287" t="inlineStr">
        <is>
          <t>nein</t>
        </is>
      </c>
      <c r="Z3287" t="inlineStr">
        <is>
          <t>Must-have</t>
        </is>
      </c>
      <c r="AK3287">
        <f>IF(BTT[[#This Row],[Subprozess
(optionale Auswahl)]]="","okay",IF(VLOOKUP(BTT[[#This Row],[Subprozess
(optionale Auswahl)]],BPML[[Subprozess]:[Zugeordneter Hauptprozess]],3,FALSE)=BTT[[#This Row],[Hauptprozess
(Pflichtauswahl)]],"okay","falscher Subprozess"))</f>
        <v/>
      </c>
      <c r="AL3287">
        <f>IF(aktives_Teilprojekt="Master","",IF(BTT[[#This Row],[Verantwortliches TP
(automatisch)]]=VLOOKUP(aktives_Teilprojekt,Teilprojekte[[Teilprojekte]:[Kürzel]],2,FALSE),"okay","Hauptprozess anderes TP"))</f>
        <v/>
      </c>
      <c r="AM328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7">
        <f>IFERROR(IF(BTT[[#This Row],[SAP-Modul
(Pflichtauswahl)]]&lt;&gt;VLOOKUP(BTT[[#This Row],[Verwendete Transaktion (Pflichtauswahl)]],Transaktionen[[Transaktionen]:[Modul]],3,FALSE),"Modul anders","okay"),"")</f>
        <v/>
      </c>
      <c r="AP3287">
        <f>IFERROR(IF(COUNTIFS(BTT[Verwendete Transaktion (Pflichtauswahl)],BTT[[#This Row],[Verwendete Transaktion (Pflichtauswahl)]],BTT[SAP-Modul
(Pflichtauswahl)],"&lt;&gt;"&amp;BTT[[#This Row],[SAP-Modul
(Pflichtauswahl)]])&gt;0,"Modul anders","okay"),"")</f>
        <v/>
      </c>
      <c r="AQ3287">
        <f>IFERROR(IF(COUNTIFS(BTT[Verwendete Transaktion (Pflichtauswahl)],BTT[[#This Row],[Verwendete Transaktion (Pflichtauswahl)]],BTT[Verantwortliches TP
(automatisch)],"&lt;&gt;"&amp;BTT[[#This Row],[Verantwortliches TP
(automatisch)]])&gt;0,"Transaktion mehrfach","okay"),"")</f>
        <v/>
      </c>
      <c r="AR3287">
        <f>IFERROR(IF(COUNTIFS(BTT[Verwendete Transaktion (Pflichtauswahl)],BTT[[#This Row],[Verwendete Transaktion (Pflichtauswahl)]],BTT[Verantwortliches TP
(automatisch)],"&lt;&gt;"&amp;VLOOKUP(aktives_Teilprojekt,Teilprojekte[[Teilprojekte]:[Kürzel]],2,FALSE))&gt;0,"Transaktion mehrfach","okay"),"")</f>
        <v/>
      </c>
      <c r="AS3287" t="inlineStr">
        <is>
          <t>IH178</t>
        </is>
      </c>
    </row>
    <row r="3288">
      <c r="A3288">
        <f>IFERROR(IF(BTT[[#This Row],[Lfd Nr. 
(aus konsolidierter Datei)]]&lt;&gt;"",BTT[[#This Row],[Lfd Nr. 
(aus konsolidierter Datei)]],VLOOKUP(aktives_Teilprojekt,Teilprojekte[[Teilprojekte]:[Kürzel]],2,FALSE)&amp;ROW(BTT[[#This Row],[Lfd Nr.
(automatisch)]])-2),"")</f>
        <v/>
      </c>
      <c r="B3288" t="inlineStr">
        <is>
          <t>Stammdatenpflege technische Objekte durchführen</t>
        </is>
      </c>
      <c r="E3288">
        <f>IFERROR(IF(NOT(BTT[[#This Row],[Manuelle Änderung des Verantwortliches TP
(Auswahl - bei Bedarf)]]=""),BTT[[#This Row],[Manuelle Änderung des Verantwortliches TP
(Auswahl - bei Bedarf)]],VLOOKUP(BTT[[#This Row],[Hauptprozess
(Pflichtauswahl)]],Hauptprozesse[],3,FALSE)),"")</f>
        <v/>
      </c>
      <c r="F3288" t="inlineStr">
        <is>
          <t>FI</t>
        </is>
      </c>
      <c r="H3288" t="inlineStr">
        <is>
          <t>PM</t>
        </is>
      </c>
      <c r="I3288" t="inlineStr">
        <is>
          <t>ZPM90</t>
        </is>
      </c>
      <c r="J3288">
        <f>IFERROR(VLOOKUP(BTT[[#This Row],[Verwendete Transaktion (Pflichtauswahl)]],Transaktionen[[Transaktionen]:[Langtext]],2,FALSE),"")</f>
        <v/>
      </c>
      <c r="M3288" t="inlineStr">
        <is>
          <t>ja</t>
        </is>
      </c>
      <c r="N3288" t="inlineStr">
        <is>
          <t>nein</t>
        </is>
      </c>
      <c r="O3288" t="inlineStr">
        <is>
          <t>nein</t>
        </is>
      </c>
      <c r="S3288" t="inlineStr">
        <is>
          <t>nein</t>
        </is>
      </c>
      <c r="T3288" t="inlineStr">
        <is>
          <t>keiner</t>
        </is>
      </c>
      <c r="V3288">
        <f>IFERROR(VLOOKUP(BTT[[#This Row],[Verwendetes Formular
(Auswahl falls relevant)]],Formulare[[Formularbezeichnung]:[Formularname (technisch)]],2,FALSE),"")</f>
        <v/>
      </c>
      <c r="X3288" t="inlineStr">
        <is>
          <t>nein</t>
        </is>
      </c>
      <c r="Y3288" t="inlineStr">
        <is>
          <t>Zusammen mit FI betrachten, wie kann der Prozessschritt vereinfacht werden</t>
        </is>
      </c>
      <c r="Z3288" t="inlineStr">
        <is>
          <t>Must-have</t>
        </is>
      </c>
      <c r="AK3288">
        <f>IF(BTT[[#This Row],[Subprozess
(optionale Auswahl)]]="","okay",IF(VLOOKUP(BTT[[#This Row],[Subprozess
(optionale Auswahl)]],BPML[[Subprozess]:[Zugeordneter Hauptprozess]],3,FALSE)=BTT[[#This Row],[Hauptprozess
(Pflichtauswahl)]],"okay","falscher Subprozess"))</f>
        <v/>
      </c>
      <c r="AL3288">
        <f>IF(aktives_Teilprojekt="Master","",IF(BTT[[#This Row],[Verantwortliches TP
(automatisch)]]=VLOOKUP(aktives_Teilprojekt,Teilprojekte[[Teilprojekte]:[Kürzel]],2,FALSE),"okay","Hauptprozess anderes TP"))</f>
        <v/>
      </c>
      <c r="AM328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8">
        <f>IFERROR(IF(BTT[[#This Row],[SAP-Modul
(Pflichtauswahl)]]&lt;&gt;VLOOKUP(BTT[[#This Row],[Verwendete Transaktion (Pflichtauswahl)]],Transaktionen[[Transaktionen]:[Modul]],3,FALSE),"Modul anders","okay"),"")</f>
        <v/>
      </c>
      <c r="AP3288">
        <f>IFERROR(IF(COUNTIFS(BTT[Verwendete Transaktion (Pflichtauswahl)],BTT[[#This Row],[Verwendete Transaktion (Pflichtauswahl)]],BTT[SAP-Modul
(Pflichtauswahl)],"&lt;&gt;"&amp;BTT[[#This Row],[SAP-Modul
(Pflichtauswahl)]])&gt;0,"Modul anders","okay"),"")</f>
        <v/>
      </c>
      <c r="AQ3288">
        <f>IFERROR(IF(COUNTIFS(BTT[Verwendete Transaktion (Pflichtauswahl)],BTT[[#This Row],[Verwendete Transaktion (Pflichtauswahl)]],BTT[Verantwortliches TP
(automatisch)],"&lt;&gt;"&amp;BTT[[#This Row],[Verantwortliches TP
(automatisch)]])&gt;0,"Transaktion mehrfach","okay"),"")</f>
        <v/>
      </c>
      <c r="AR3288">
        <f>IFERROR(IF(COUNTIFS(BTT[Verwendete Transaktion (Pflichtauswahl)],BTT[[#This Row],[Verwendete Transaktion (Pflichtauswahl)]],BTT[Verantwortliches TP
(automatisch)],"&lt;&gt;"&amp;VLOOKUP(aktives_Teilprojekt,Teilprojekte[[Teilprojekte]:[Kürzel]],2,FALSE))&gt;0,"Transaktion mehrfach","okay"),"")</f>
        <v/>
      </c>
      <c r="AS3288" t="inlineStr">
        <is>
          <t>IH270</t>
        </is>
      </c>
    </row>
    <row r="3289">
      <c r="A3289">
        <f>IFERROR(IF(BTT[[#This Row],[Lfd Nr. 
(aus konsolidierter Datei)]]&lt;&gt;"",BTT[[#This Row],[Lfd Nr. 
(aus konsolidierter Datei)]],VLOOKUP(aktives_Teilprojekt,Teilprojekte[[Teilprojekte]:[Kürzel]],2,FALSE)&amp;ROW(BTT[[#This Row],[Lfd Nr.
(automatisch)]])-2),"")</f>
        <v/>
      </c>
      <c r="B3289" t="inlineStr">
        <is>
          <t>Flächenmanagement</t>
        </is>
      </c>
      <c r="C3289" t="inlineStr">
        <is>
          <t>Stammdatenpflege durchführen</t>
        </is>
      </c>
      <c r="D3289" t="inlineStr">
        <is>
          <t>Forführung anlegen</t>
        </is>
      </c>
      <c r="E3289">
        <f>IFERROR(IF(NOT(BTT[[#This Row],[Manuelle Änderung des Verantwortliches TP
(Auswahl - bei Bedarf)]]=""),BTT[[#This Row],[Manuelle Änderung des Verantwortliches TP
(Auswahl - bei Bedarf)]],VLOOKUP(BTT[[#This Row],[Hauptprozess
(Pflichtauswahl)]],Hauptprozesse[],3,FALSE)),"")</f>
        <v/>
      </c>
      <c r="G3289" t="inlineStr">
        <is>
          <t>PB-G/L/L</t>
        </is>
      </c>
      <c r="H3289" t="inlineStr">
        <is>
          <t>FI</t>
        </is>
      </c>
      <c r="I3289" t="inlineStr">
        <is>
          <t>RELMRC</t>
        </is>
      </c>
      <c r="J3289">
        <f>IFERROR(VLOOKUP(BTT[[#This Row],[Verwendete Transaktion (Pflichtauswahl)]],Transaktionen[[Transaktionen]:[Langtext]],2,FALSE),"")</f>
        <v/>
      </c>
      <c r="K3289" t="inlineStr">
        <is>
          <t>RELMPL</t>
        </is>
      </c>
      <c r="L3289" t="inlineStr">
        <is>
          <t>nein</t>
        </is>
      </c>
      <c r="M3289" t="inlineStr">
        <is>
          <t>nein</t>
        </is>
      </c>
      <c r="N3289" t="inlineStr">
        <is>
          <t>nein</t>
        </is>
      </c>
      <c r="O3289" t="inlineStr">
        <is>
          <t>nein</t>
        </is>
      </c>
      <c r="P3289" t="inlineStr">
        <is>
          <t>nein</t>
        </is>
      </c>
      <c r="R3289" t="inlineStr">
        <is>
          <t>keine</t>
        </is>
      </c>
      <c r="S3289" t="inlineStr">
        <is>
          <t>nein</t>
        </is>
      </c>
      <c r="T3289" t="inlineStr">
        <is>
          <t>keiner</t>
        </is>
      </c>
      <c r="V3289">
        <f>IFERROR(VLOOKUP(BTT[[#This Row],[Verwendetes Formular
(Auswahl falls relevant)]],Formulare[[Formularbezeichnung]:[Formularname (technisch)]],2,FALSE),"")</f>
        <v/>
      </c>
      <c r="X3289" t="inlineStr">
        <is>
          <t>nein</t>
        </is>
      </c>
      <c r="Z3289" t="inlineStr">
        <is>
          <t>Must-have</t>
        </is>
      </c>
      <c r="AK3289">
        <f>IF(BTT[[#This Row],[Subprozess
(optionale Auswahl)]]="","okay",IF(VLOOKUP(BTT[[#This Row],[Subprozess
(optionale Auswahl)]],BPML[[Subprozess]:[Zugeordneter Hauptprozess]],3,FALSE)=BTT[[#This Row],[Hauptprozess
(Pflichtauswahl)]],"okay","falscher Subprozess"))</f>
        <v/>
      </c>
      <c r="AL3289">
        <f>IF(aktives_Teilprojekt="Master","",IF(BTT[[#This Row],[Verantwortliches TP
(automatisch)]]=VLOOKUP(aktives_Teilprojekt,Teilprojekte[[Teilprojekte]:[Kürzel]],2,FALSE),"okay","Hauptprozess anderes TP"))</f>
        <v/>
      </c>
      <c r="AM328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8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89">
        <f>IFERROR(IF(BTT[[#This Row],[SAP-Modul
(Pflichtauswahl)]]&lt;&gt;VLOOKUP(BTT[[#This Row],[Verwendete Transaktion (Pflichtauswahl)]],Transaktionen[[Transaktionen]:[Modul]],3,FALSE),"Modul anders","okay"),"")</f>
        <v/>
      </c>
      <c r="AP3289">
        <f>IFERROR(IF(COUNTIFS(BTT[Verwendete Transaktion (Pflichtauswahl)],BTT[[#This Row],[Verwendete Transaktion (Pflichtauswahl)]],BTT[SAP-Modul
(Pflichtauswahl)],"&lt;&gt;"&amp;BTT[[#This Row],[SAP-Modul
(Pflichtauswahl)]])&gt;0,"Modul anders","okay"),"")</f>
        <v/>
      </c>
      <c r="AQ3289">
        <f>IFERROR(IF(COUNTIFS(BTT[Verwendete Transaktion (Pflichtauswahl)],BTT[[#This Row],[Verwendete Transaktion (Pflichtauswahl)]],BTT[Verantwortliches TP
(automatisch)],"&lt;&gt;"&amp;BTT[[#This Row],[Verantwortliches TP
(automatisch)]])&gt;0,"Transaktion mehrfach","okay"),"")</f>
        <v/>
      </c>
      <c r="AR3289">
        <f>IFERROR(IF(COUNTIFS(BTT[Verwendete Transaktion (Pflichtauswahl)],BTT[[#This Row],[Verwendete Transaktion (Pflichtauswahl)]],BTT[Verantwortliches TP
(automatisch)],"&lt;&gt;"&amp;VLOOKUP(aktives_Teilprojekt,Teilprojekte[[Teilprojekte]:[Kürzel]],2,FALSE))&gt;0,"Transaktion mehrfach","okay"),"")</f>
        <v/>
      </c>
      <c r="AS3289" t="inlineStr">
        <is>
          <t>IH315</t>
        </is>
      </c>
    </row>
    <row r="3290">
      <c r="A3290">
        <f>IFERROR(IF(BTT[[#This Row],[Lfd Nr. 
(aus konsolidierter Datei)]]&lt;&gt;"",BTT[[#This Row],[Lfd Nr. 
(aus konsolidierter Datei)]],VLOOKUP(aktives_Teilprojekt,Teilprojekte[[Teilprojekte]:[Kürzel]],2,FALSE)&amp;ROW(BTT[[#This Row],[Lfd Nr.
(automatisch)]])-2),"")</f>
        <v/>
      </c>
      <c r="B3290" t="inlineStr">
        <is>
          <t>Flächenmanagement</t>
        </is>
      </c>
      <c r="D3290" t="inlineStr">
        <is>
          <t>ToDo-Liste nach Fortführung</t>
        </is>
      </c>
      <c r="E3290">
        <f>IFERROR(IF(NOT(BTT[[#This Row],[Manuelle Änderung des Verantwortliches TP
(Auswahl - bei Bedarf)]]=""),BTT[[#This Row],[Manuelle Änderung des Verantwortliches TP
(Auswahl - bei Bedarf)]],VLOOKUP(BTT[[#This Row],[Hauptprozess
(Pflichtauswahl)]],Hauptprozesse[],3,FALSE)),"")</f>
        <v/>
      </c>
      <c r="H3290" t="inlineStr">
        <is>
          <t>FI</t>
        </is>
      </c>
      <c r="I3290" t="inlineStr">
        <is>
          <t>RELMRCTODO</t>
        </is>
      </c>
      <c r="J3290">
        <f>IFERROR(VLOOKUP(BTT[[#This Row],[Verwendete Transaktion (Pflichtauswahl)]],Transaktionen[[Transaktionen]:[Langtext]],2,FALSE),"")</f>
        <v/>
      </c>
      <c r="K3290" t="inlineStr">
        <is>
          <t>RELMPE;RELMLR;RELMLR;FI-AA</t>
        </is>
      </c>
      <c r="L3290" t="inlineStr">
        <is>
          <t>nein</t>
        </is>
      </c>
      <c r="M3290" t="inlineStr">
        <is>
          <t>nein</t>
        </is>
      </c>
      <c r="N3290" t="inlineStr">
        <is>
          <t>nein</t>
        </is>
      </c>
      <c r="O3290" t="inlineStr">
        <is>
          <t>nein</t>
        </is>
      </c>
      <c r="P3290" t="inlineStr">
        <is>
          <t>nein</t>
        </is>
      </c>
      <c r="R3290" t="inlineStr">
        <is>
          <t>keine</t>
        </is>
      </c>
      <c r="S3290" t="inlineStr">
        <is>
          <t>nein</t>
        </is>
      </c>
      <c r="T3290" t="inlineStr">
        <is>
          <t>keiner</t>
        </is>
      </c>
      <c r="V3290">
        <f>IFERROR(VLOOKUP(BTT[[#This Row],[Verwendetes Formular
(Auswahl falls relevant)]],Formulare[[Formularbezeichnung]:[Formularname (technisch)]],2,FALSE),"")</f>
        <v/>
      </c>
      <c r="X3290" t="inlineStr">
        <is>
          <t>nein</t>
        </is>
      </c>
      <c r="Z3290" t="inlineStr">
        <is>
          <t>Must-have</t>
        </is>
      </c>
      <c r="AK3290">
        <f>IF(BTT[[#This Row],[Subprozess
(optionale Auswahl)]]="","okay",IF(VLOOKUP(BTT[[#This Row],[Subprozess
(optionale Auswahl)]],BPML[[Subprozess]:[Zugeordneter Hauptprozess]],3,FALSE)=BTT[[#This Row],[Hauptprozess
(Pflichtauswahl)]],"okay","falscher Subprozess"))</f>
        <v/>
      </c>
      <c r="AL3290">
        <f>IF(aktives_Teilprojekt="Master","",IF(BTT[[#This Row],[Verantwortliches TP
(automatisch)]]=VLOOKUP(aktives_Teilprojekt,Teilprojekte[[Teilprojekte]:[Kürzel]],2,FALSE),"okay","Hauptprozess anderes TP"))</f>
        <v/>
      </c>
      <c r="AM329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0">
        <f>IFERROR(IF(BTT[[#This Row],[SAP-Modul
(Pflichtauswahl)]]&lt;&gt;VLOOKUP(BTT[[#This Row],[Verwendete Transaktion (Pflichtauswahl)]],Transaktionen[[Transaktionen]:[Modul]],3,FALSE),"Modul anders","okay"),"")</f>
        <v/>
      </c>
      <c r="AP3290">
        <f>IFERROR(IF(COUNTIFS(BTT[Verwendete Transaktion (Pflichtauswahl)],BTT[[#This Row],[Verwendete Transaktion (Pflichtauswahl)]],BTT[SAP-Modul
(Pflichtauswahl)],"&lt;&gt;"&amp;BTT[[#This Row],[SAP-Modul
(Pflichtauswahl)]])&gt;0,"Modul anders","okay"),"")</f>
        <v/>
      </c>
      <c r="AQ3290">
        <f>IFERROR(IF(COUNTIFS(BTT[Verwendete Transaktion (Pflichtauswahl)],BTT[[#This Row],[Verwendete Transaktion (Pflichtauswahl)]],BTT[Verantwortliches TP
(automatisch)],"&lt;&gt;"&amp;BTT[[#This Row],[Verantwortliches TP
(automatisch)]])&gt;0,"Transaktion mehrfach","okay"),"")</f>
        <v/>
      </c>
      <c r="AR3290">
        <f>IFERROR(IF(COUNTIFS(BTT[Verwendete Transaktion (Pflichtauswahl)],BTT[[#This Row],[Verwendete Transaktion (Pflichtauswahl)]],BTT[Verantwortliches TP
(automatisch)],"&lt;&gt;"&amp;VLOOKUP(aktives_Teilprojekt,Teilprojekte[[Teilprojekte]:[Kürzel]],2,FALSE))&gt;0,"Transaktion mehrfach","okay"),"")</f>
        <v/>
      </c>
      <c r="AS3290" t="inlineStr">
        <is>
          <t>IH316</t>
        </is>
      </c>
    </row>
    <row r="3291">
      <c r="A3291">
        <f>IFERROR(IF(BTT[[#This Row],[Lfd Nr. 
(aus konsolidierter Datei)]]&lt;&gt;"",BTT[[#This Row],[Lfd Nr. 
(aus konsolidierter Datei)]],VLOOKUP(aktives_Teilprojekt,Teilprojekte[[Teilprojekte]:[Kürzel]],2,FALSE)&amp;ROW(BTT[[#This Row],[Lfd Nr.
(automatisch)]])-2),"")</f>
        <v/>
      </c>
      <c r="B3291" t="inlineStr">
        <is>
          <t>Zuarbeit zur Investitionsmaßnahme leisten</t>
        </is>
      </c>
      <c r="D3291" t="inlineStr">
        <is>
          <t>Investitionsauftrag anlegen</t>
        </is>
      </c>
      <c r="E3291">
        <f>IFERROR(IF(NOT(BTT[[#This Row],[Manuelle Änderung des Verantwortliches TP
(Auswahl - bei Bedarf)]]=""),BTT[[#This Row],[Manuelle Änderung des Verantwortliches TP
(Auswahl - bei Bedarf)]],VLOOKUP(BTT[[#This Row],[Hauptprozess
(Pflichtauswahl)]],Hauptprozesse[],3,FALSE)),"")</f>
        <v/>
      </c>
      <c r="F3291" t="inlineStr">
        <is>
          <t>FI</t>
        </is>
      </c>
      <c r="H3291" t="inlineStr">
        <is>
          <t>PM</t>
        </is>
      </c>
      <c r="I3291" t="inlineStr">
        <is>
          <t>IW31</t>
        </is>
      </c>
      <c r="J3291">
        <f>IFERROR(VLOOKUP(BTT[[#This Row],[Verwendete Transaktion (Pflichtauswahl)]],Transaktionen[[Transaktionen]:[Langtext]],2,FALSE),"")</f>
        <v/>
      </c>
      <c r="K3291" t="inlineStr">
        <is>
          <t>nein</t>
        </is>
      </c>
      <c r="L3291" t="inlineStr">
        <is>
          <t>nein</t>
        </is>
      </c>
      <c r="M3291" t="inlineStr">
        <is>
          <t>nein</t>
        </is>
      </c>
      <c r="N3291" t="inlineStr">
        <is>
          <t>nein</t>
        </is>
      </c>
      <c r="O3291" t="inlineStr">
        <is>
          <t>nein</t>
        </is>
      </c>
      <c r="P3291" t="inlineStr">
        <is>
          <t>nein</t>
        </is>
      </c>
      <c r="Q3291" t="inlineStr">
        <is>
          <t>nein</t>
        </is>
      </c>
      <c r="S3291" t="inlineStr">
        <is>
          <t>nein</t>
        </is>
      </c>
      <c r="T3291" t="inlineStr">
        <is>
          <t>keiner</t>
        </is>
      </c>
      <c r="V3291">
        <f>IFERROR(VLOOKUP(BTT[[#This Row],[Verwendetes Formular
(Auswahl falls relevant)]],Formulare[[Formularbezeichnung]:[Formularname (technisch)]],2,FALSE),"")</f>
        <v/>
      </c>
      <c r="X3291" t="inlineStr">
        <is>
          <t>nein</t>
        </is>
      </c>
      <c r="Y3291" t="inlineStr">
        <is>
          <t>perspektivisch ergänzt um übergeordneten TP denkbar?</t>
        </is>
      </c>
      <c r="Z3291" t="inlineStr">
        <is>
          <t>Must-have</t>
        </is>
      </c>
      <c r="AK3291">
        <f>IF(BTT[[#This Row],[Subprozess
(optionale Auswahl)]]="","okay",IF(VLOOKUP(BTT[[#This Row],[Subprozess
(optionale Auswahl)]],BPML[[Subprozess]:[Zugeordneter Hauptprozess]],3,FALSE)=BTT[[#This Row],[Hauptprozess
(Pflichtauswahl)]],"okay","falscher Subprozess"))</f>
        <v/>
      </c>
      <c r="AL3291">
        <f>IF(aktives_Teilprojekt="Master","",IF(BTT[[#This Row],[Verantwortliches TP
(automatisch)]]=VLOOKUP(aktives_Teilprojekt,Teilprojekte[[Teilprojekte]:[Kürzel]],2,FALSE),"okay","Hauptprozess anderes TP"))</f>
        <v/>
      </c>
      <c r="AM329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1">
        <f>IFERROR(IF(BTT[[#This Row],[SAP-Modul
(Pflichtauswahl)]]&lt;&gt;VLOOKUP(BTT[[#This Row],[Verwendete Transaktion (Pflichtauswahl)]],Transaktionen[[Transaktionen]:[Modul]],3,FALSE),"Modul anders","okay"),"")</f>
        <v/>
      </c>
      <c r="AP3291">
        <f>IFERROR(IF(COUNTIFS(BTT[Verwendete Transaktion (Pflichtauswahl)],BTT[[#This Row],[Verwendete Transaktion (Pflichtauswahl)]],BTT[SAP-Modul
(Pflichtauswahl)],"&lt;&gt;"&amp;BTT[[#This Row],[SAP-Modul
(Pflichtauswahl)]])&gt;0,"Modul anders","okay"),"")</f>
        <v/>
      </c>
      <c r="AQ3291">
        <f>IFERROR(IF(COUNTIFS(BTT[Verwendete Transaktion (Pflichtauswahl)],BTT[[#This Row],[Verwendete Transaktion (Pflichtauswahl)]],BTT[Verantwortliches TP
(automatisch)],"&lt;&gt;"&amp;BTT[[#This Row],[Verantwortliches TP
(automatisch)]])&gt;0,"Transaktion mehrfach","okay"),"")</f>
        <v/>
      </c>
      <c r="AR3291">
        <f>IFERROR(IF(COUNTIFS(BTT[Verwendete Transaktion (Pflichtauswahl)],BTT[[#This Row],[Verwendete Transaktion (Pflichtauswahl)]],BTT[Verantwortliches TP
(automatisch)],"&lt;&gt;"&amp;VLOOKUP(aktives_Teilprojekt,Teilprojekte[[Teilprojekte]:[Kürzel]],2,FALSE))&gt;0,"Transaktion mehrfach","okay"),"")</f>
        <v/>
      </c>
      <c r="AS3291" t="inlineStr">
        <is>
          <t>IH331</t>
        </is>
      </c>
    </row>
    <row r="3292">
      <c r="A3292">
        <f>IFERROR(IF(BTT[[#This Row],[Lfd Nr. 
(aus konsolidierter Datei)]]&lt;&gt;"",BTT[[#This Row],[Lfd Nr. 
(aus konsolidierter Datei)]],VLOOKUP(aktives_Teilprojekt,Teilprojekte[[Teilprojekte]:[Kürzel]],2,FALSE)&amp;ROW(BTT[[#This Row],[Lfd Nr.
(automatisch)]])-2),"")</f>
        <v/>
      </c>
      <c r="B3292" t="inlineStr">
        <is>
          <t>Zuarbeit zur Investitionsmaßnahme leisten</t>
        </is>
      </c>
      <c r="D3292" t="inlineStr">
        <is>
          <t>Investitionsauftrag bearbeiten</t>
        </is>
      </c>
      <c r="E3292">
        <f>IFERROR(IF(NOT(BTT[[#This Row],[Manuelle Änderung des Verantwortliches TP
(Auswahl - bei Bedarf)]]=""),BTT[[#This Row],[Manuelle Änderung des Verantwortliches TP
(Auswahl - bei Bedarf)]],VLOOKUP(BTT[[#This Row],[Hauptprozess
(Pflichtauswahl)]],Hauptprozesse[],3,FALSE)),"")</f>
        <v/>
      </c>
      <c r="F3292" t="inlineStr">
        <is>
          <t>FI</t>
        </is>
      </c>
      <c r="H3292" t="inlineStr">
        <is>
          <t>PM</t>
        </is>
      </c>
      <c r="I3292" t="inlineStr">
        <is>
          <t>IW32</t>
        </is>
      </c>
      <c r="J3292">
        <f>IFERROR(VLOOKUP(BTT[[#This Row],[Verwendete Transaktion (Pflichtauswahl)]],Transaktionen[[Transaktionen]:[Langtext]],2,FALSE),"")</f>
        <v/>
      </c>
      <c r="K3292" t="inlineStr">
        <is>
          <t>nein</t>
        </is>
      </c>
      <c r="L3292" t="inlineStr">
        <is>
          <t>nein</t>
        </is>
      </c>
      <c r="M3292" t="inlineStr">
        <is>
          <t>nein</t>
        </is>
      </c>
      <c r="N3292" t="inlineStr">
        <is>
          <t>nein</t>
        </is>
      </c>
      <c r="O3292" t="inlineStr">
        <is>
          <t>nein</t>
        </is>
      </c>
      <c r="P3292" t="inlineStr">
        <is>
          <t>nein</t>
        </is>
      </c>
      <c r="Q3292" t="inlineStr">
        <is>
          <t>nein</t>
        </is>
      </c>
      <c r="S3292" t="inlineStr">
        <is>
          <t>nein</t>
        </is>
      </c>
      <c r="T3292" t="inlineStr">
        <is>
          <t>keiner</t>
        </is>
      </c>
      <c r="V3292">
        <f>IFERROR(VLOOKUP(BTT[[#This Row],[Verwendetes Formular
(Auswahl falls relevant)]],Formulare[[Formularbezeichnung]:[Formularname (technisch)]],2,FALSE),"")</f>
        <v/>
      </c>
      <c r="X3292" t="inlineStr">
        <is>
          <t>nein</t>
        </is>
      </c>
      <c r="Z3292" t="inlineStr">
        <is>
          <t>Must-have</t>
        </is>
      </c>
      <c r="AK3292">
        <f>IF(BTT[[#This Row],[Subprozess
(optionale Auswahl)]]="","okay",IF(VLOOKUP(BTT[[#This Row],[Subprozess
(optionale Auswahl)]],BPML[[Subprozess]:[Zugeordneter Hauptprozess]],3,FALSE)=BTT[[#This Row],[Hauptprozess
(Pflichtauswahl)]],"okay","falscher Subprozess"))</f>
        <v/>
      </c>
      <c r="AL3292">
        <f>IF(aktives_Teilprojekt="Master","",IF(BTT[[#This Row],[Verantwortliches TP
(automatisch)]]=VLOOKUP(aktives_Teilprojekt,Teilprojekte[[Teilprojekte]:[Kürzel]],2,FALSE),"okay","Hauptprozess anderes TP"))</f>
        <v/>
      </c>
      <c r="AM329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2">
        <f>IFERROR(IF(BTT[[#This Row],[SAP-Modul
(Pflichtauswahl)]]&lt;&gt;VLOOKUP(BTT[[#This Row],[Verwendete Transaktion (Pflichtauswahl)]],Transaktionen[[Transaktionen]:[Modul]],3,FALSE),"Modul anders","okay"),"")</f>
        <v/>
      </c>
      <c r="AP3292">
        <f>IFERROR(IF(COUNTIFS(BTT[Verwendete Transaktion (Pflichtauswahl)],BTT[[#This Row],[Verwendete Transaktion (Pflichtauswahl)]],BTT[SAP-Modul
(Pflichtauswahl)],"&lt;&gt;"&amp;BTT[[#This Row],[SAP-Modul
(Pflichtauswahl)]])&gt;0,"Modul anders","okay"),"")</f>
        <v/>
      </c>
      <c r="AQ3292">
        <f>IFERROR(IF(COUNTIFS(BTT[Verwendete Transaktion (Pflichtauswahl)],BTT[[#This Row],[Verwendete Transaktion (Pflichtauswahl)]],BTT[Verantwortliches TP
(automatisch)],"&lt;&gt;"&amp;BTT[[#This Row],[Verantwortliches TP
(automatisch)]])&gt;0,"Transaktion mehrfach","okay"),"")</f>
        <v/>
      </c>
      <c r="AR3292">
        <f>IFERROR(IF(COUNTIFS(BTT[Verwendete Transaktion (Pflichtauswahl)],BTT[[#This Row],[Verwendete Transaktion (Pflichtauswahl)]],BTT[Verantwortliches TP
(automatisch)],"&lt;&gt;"&amp;VLOOKUP(aktives_Teilprojekt,Teilprojekte[[Teilprojekte]:[Kürzel]],2,FALSE))&gt;0,"Transaktion mehrfach","okay"),"")</f>
        <v/>
      </c>
      <c r="AS3292" t="inlineStr">
        <is>
          <t>IH332</t>
        </is>
      </c>
    </row>
    <row r="3293">
      <c r="A3293">
        <f>IFERROR(IF(BTT[[#This Row],[Lfd Nr. 
(aus konsolidierter Datei)]]&lt;&gt;"",BTT[[#This Row],[Lfd Nr. 
(aus konsolidierter Datei)]],VLOOKUP(aktives_Teilprojekt,Teilprojekte[[Teilprojekte]:[Kürzel]],2,FALSE)&amp;ROW(BTT[[#This Row],[Lfd Nr.
(automatisch)]])-2),"")</f>
        <v/>
      </c>
      <c r="B3293" t="inlineStr">
        <is>
          <t>Serviceauftrag für Nebenleistungen bearbeiten</t>
        </is>
      </c>
      <c r="D3293" t="inlineStr">
        <is>
          <t>technischer, kaufmännischer Abschluss inkl. Aktivierung FI</t>
        </is>
      </c>
      <c r="E3293">
        <f>IFERROR(IF(NOT(BTT[[#This Row],[Manuelle Änderung des Verantwortliches TP
(Auswahl - bei Bedarf)]]=""),BTT[[#This Row],[Manuelle Änderung des Verantwortliches TP
(Auswahl - bei Bedarf)]],VLOOKUP(BTT[[#This Row],[Hauptprozess
(Pflichtauswahl)]],Hauptprozesse[],3,FALSE)),"")</f>
        <v/>
      </c>
      <c r="F3293" t="inlineStr">
        <is>
          <t>FI</t>
        </is>
      </c>
      <c r="H3293" t="inlineStr">
        <is>
          <t>CO-OM</t>
        </is>
      </c>
      <c r="I3293" t="inlineStr">
        <is>
          <t>KO02</t>
        </is>
      </c>
      <c r="J3293">
        <f>IFERROR(VLOOKUP(BTT[[#This Row],[Verwendete Transaktion (Pflichtauswahl)]],Transaktionen[[Transaktionen]:[Langtext]],2,FALSE),"")</f>
        <v/>
      </c>
      <c r="V3293">
        <f>IFERROR(VLOOKUP(BTT[[#This Row],[Verwendetes Formular
(Auswahl falls relevant)]],Formulare[[Formularbezeichnung]:[Formularname (technisch)]],2,FALSE),"")</f>
        <v/>
      </c>
      <c r="AK3293">
        <f>IF(BTT[[#This Row],[Subprozess
(optionale Auswahl)]]="","okay",IF(VLOOKUP(BTT[[#This Row],[Subprozess
(optionale Auswahl)]],BPML[[Subprozess]:[Zugeordneter Hauptprozess]],3,FALSE)=BTT[[#This Row],[Hauptprozess
(Pflichtauswahl)]],"okay","falscher Subprozess"))</f>
        <v/>
      </c>
      <c r="AL3293">
        <f>IF(aktives_Teilprojekt="Master","",IF(BTT[[#This Row],[Verantwortliches TP
(automatisch)]]=VLOOKUP(aktives_Teilprojekt,Teilprojekte[[Teilprojekte]:[Kürzel]],2,FALSE),"okay","Hauptprozess anderes TP"))</f>
        <v/>
      </c>
      <c r="AM329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3">
        <f>IFERROR(IF(BTT[[#This Row],[SAP-Modul
(Pflichtauswahl)]]&lt;&gt;VLOOKUP(BTT[[#This Row],[Verwendete Transaktion (Pflichtauswahl)]],Transaktionen[[Transaktionen]:[Modul]],3,FALSE),"Modul anders","okay"),"")</f>
        <v/>
      </c>
      <c r="AP3293">
        <f>IFERROR(IF(COUNTIFS(BTT[Verwendete Transaktion (Pflichtauswahl)],BTT[[#This Row],[Verwendete Transaktion (Pflichtauswahl)]],BTT[SAP-Modul
(Pflichtauswahl)],"&lt;&gt;"&amp;BTT[[#This Row],[SAP-Modul
(Pflichtauswahl)]])&gt;0,"Modul anders","okay"),"")</f>
        <v/>
      </c>
      <c r="AQ3293">
        <f>IFERROR(IF(COUNTIFS(BTT[Verwendete Transaktion (Pflichtauswahl)],BTT[[#This Row],[Verwendete Transaktion (Pflichtauswahl)]],BTT[Verantwortliches TP
(automatisch)],"&lt;&gt;"&amp;BTT[[#This Row],[Verantwortliches TP
(automatisch)]])&gt;0,"Transaktion mehrfach","okay"),"")</f>
        <v/>
      </c>
      <c r="AR3293">
        <f>IFERROR(IF(COUNTIFS(BTT[Verwendete Transaktion (Pflichtauswahl)],BTT[[#This Row],[Verwendete Transaktion (Pflichtauswahl)]],BTT[Verantwortliches TP
(automatisch)],"&lt;&gt;"&amp;VLOOKUP(aktives_Teilprojekt,Teilprojekte[[Teilprojekte]:[Kürzel]],2,FALSE))&gt;0,"Transaktion mehrfach","okay"),"")</f>
        <v/>
      </c>
      <c r="AS3293" t="inlineStr">
        <is>
          <t>NL287</t>
        </is>
      </c>
    </row>
    <row r="3294">
      <c r="A3294">
        <f>IFERROR(IF(BTT[[#This Row],[Lfd Nr. 
(aus konsolidierter Datei)]]&lt;&gt;"",BTT[[#This Row],[Lfd Nr. 
(aus konsolidierter Datei)]],VLOOKUP(aktives_Teilprojekt,Teilprojekte[[Teilprojekte]:[Kürzel]],2,FALSE)&amp;ROW(BTT[[#This Row],[Lfd Nr.
(automatisch)]])-2),"")</f>
        <v/>
      </c>
      <c r="B3294" t="inlineStr">
        <is>
          <t>Buchung &amp; Forderungsrealisierung Hauptleistung</t>
        </is>
      </c>
      <c r="C3294" t="inlineStr">
        <is>
          <t>Buchung Zahlungsein- und -ausgänge</t>
        </is>
      </c>
      <c r="D3294" t="inlineStr">
        <is>
          <t>Autobank - Statistik führen</t>
        </is>
      </c>
      <c r="E3294">
        <f>IFERROR(IF(NOT(BTT[[#This Row],[Manuelle Änderung des Verantwortliches TP
(Auswahl - bei Bedarf)]]=""),BTT[[#This Row],[Manuelle Änderung des Verantwortliches TP
(Auswahl - bei Bedarf)]],VLOOKUP(BTT[[#This Row],[Hauptprozess
(Pflichtauswahl)]],Hauptprozesse[],3,FALSE)),"")</f>
        <v/>
      </c>
      <c r="F3294" t="inlineStr">
        <is>
          <t>FI</t>
        </is>
      </c>
      <c r="G3294" t="inlineStr">
        <is>
          <t>KS</t>
        </is>
      </c>
      <c r="H3294" t="inlineStr">
        <is>
          <t>FI</t>
        </is>
      </c>
      <c r="I3294" t="inlineStr">
        <is>
          <t>/HOAG/AKR_STATDKS</t>
        </is>
      </c>
      <c r="J3294">
        <f>IFERROR(VLOOKUP(BTT[[#This Row],[Verwendete Transaktion (Pflichtauswahl)]],Transaktionen[[Transaktionen]:[Langtext]],2,FALSE),"")</f>
        <v/>
      </c>
      <c r="N3294" t="inlineStr">
        <is>
          <t>Seralla Finace Suite</t>
        </is>
      </c>
      <c r="T3294" t="inlineStr">
        <is>
          <t>keiner</t>
        </is>
      </c>
      <c r="V3294">
        <f>IFERROR(VLOOKUP(BTT[[#This Row],[Verwendetes Formular
(Auswahl falls relevant)]],Formulare[[Formularbezeichnung]:[Formularname (technisch)]],2,FALSE),"")</f>
        <v/>
      </c>
      <c r="AK3294">
        <f>IF(BTT[[#This Row],[Subprozess
(optionale Auswahl)]]="","okay",IF(VLOOKUP(BTT[[#This Row],[Subprozess
(optionale Auswahl)]],BPML[[Subprozess]:[Zugeordneter Hauptprozess]],3,FALSE)=BTT[[#This Row],[Hauptprozess
(Pflichtauswahl)]],"okay","falscher Subprozess"))</f>
        <v/>
      </c>
      <c r="AL3294">
        <f>IF(aktives_Teilprojekt="Master","",IF(BTT[[#This Row],[Verantwortliches TP
(automatisch)]]=VLOOKUP(aktives_Teilprojekt,Teilprojekte[[Teilprojekte]:[Kürzel]],2,FALSE),"okay","Hauptprozess anderes TP"))</f>
        <v/>
      </c>
      <c r="AM329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4">
        <f>IFERROR(IF(BTT[[#This Row],[SAP-Modul
(Pflichtauswahl)]]&lt;&gt;VLOOKUP(BTT[[#This Row],[Verwendete Transaktion (Pflichtauswahl)]],Transaktionen[[Transaktionen]:[Modul]],3,FALSE),"Modul anders","okay"),"")</f>
        <v/>
      </c>
      <c r="AP3294">
        <f>IFERROR(IF(COUNTIFS(BTT[Verwendete Transaktion (Pflichtauswahl)],BTT[[#This Row],[Verwendete Transaktion (Pflichtauswahl)]],BTT[SAP-Modul
(Pflichtauswahl)],"&lt;&gt;"&amp;BTT[[#This Row],[SAP-Modul
(Pflichtauswahl)]])&gt;0,"Modul anders","okay"),"")</f>
        <v/>
      </c>
      <c r="AQ3294">
        <f>IFERROR(IF(COUNTIFS(BTT[Verwendete Transaktion (Pflichtauswahl)],BTT[[#This Row],[Verwendete Transaktion (Pflichtauswahl)]],BTT[Verantwortliches TP
(automatisch)],"&lt;&gt;"&amp;BTT[[#This Row],[Verantwortliches TP
(automatisch)]])&gt;0,"Transaktion mehrfach","okay"),"")</f>
        <v/>
      </c>
      <c r="AR3294">
        <f>IFERROR(IF(COUNTIFS(BTT[Verwendete Transaktion (Pflichtauswahl)],BTT[[#This Row],[Verwendete Transaktion (Pflichtauswahl)]],BTT[Verantwortliches TP
(automatisch)],"&lt;&gt;"&amp;VLOOKUP(aktives_Teilprojekt,Teilprojekte[[Teilprojekte]:[Kürzel]],2,FALSE))&gt;0,"Transaktion mehrfach","okay"),"")</f>
        <v/>
      </c>
      <c r="AS3294" t="inlineStr">
        <is>
          <t>HL216</t>
        </is>
      </c>
    </row>
    <row r="3295">
      <c r="A3295">
        <f>IFERROR(IF(BTT[[#This Row],[Lfd Nr. 
(aus konsolidierter Datei)]]&lt;&gt;"",BTT[[#This Row],[Lfd Nr. 
(aus konsolidierter Datei)]],VLOOKUP(aktives_Teilprojekt,Teilprojekte[[Teilprojekte]:[Kürzel]],2,FALSE)&amp;ROW(BTT[[#This Row],[Lfd Nr.
(automatisch)]])-2),"")</f>
        <v/>
      </c>
      <c r="B3295" t="inlineStr">
        <is>
          <t>Buchung &amp; Forderungsrealisierung Hauptleistung</t>
        </is>
      </c>
      <c r="C3295" t="inlineStr">
        <is>
          <t>Buchung Zahlungsein- und -ausgänge</t>
        </is>
      </c>
      <c r="D3295" t="inlineStr">
        <is>
          <t>Autobank - Anzeige der zum Export ins FI-CA erzeugten Zahlungsstapeldateien</t>
        </is>
      </c>
      <c r="E3295">
        <f>IFERROR(IF(NOT(BTT[[#This Row],[Manuelle Änderung des Verantwortliches TP
(Auswahl - bei Bedarf)]]=""),BTT[[#This Row],[Manuelle Änderung des Verantwortliches TP
(Auswahl - bei Bedarf)]],VLOOKUP(BTT[[#This Row],[Hauptprozess
(Pflichtauswahl)]],Hauptprozesse[],3,FALSE)),"")</f>
        <v/>
      </c>
      <c r="F3295" t="inlineStr">
        <is>
          <t>FI</t>
        </is>
      </c>
      <c r="G3295" t="inlineStr">
        <is>
          <t>KS</t>
        </is>
      </c>
      <c r="H3295" t="inlineStr">
        <is>
          <t>FI</t>
        </is>
      </c>
      <c r="I3295" t="inlineStr">
        <is>
          <t>/HOAG/ABAJ</t>
        </is>
      </c>
      <c r="J3295">
        <f>IFERROR(VLOOKUP(BTT[[#This Row],[Verwendete Transaktion (Pflichtauswahl)]],Transaktionen[[Transaktionen]:[Langtext]],2,FALSE),"")</f>
        <v/>
      </c>
      <c r="N3295" t="inlineStr">
        <is>
          <t>Seralla Finace Suite</t>
        </is>
      </c>
      <c r="T3295" t="inlineStr">
        <is>
          <t>keiner</t>
        </is>
      </c>
      <c r="V3295">
        <f>IFERROR(VLOOKUP(BTT[[#This Row],[Verwendetes Formular
(Auswahl falls relevant)]],Formulare[[Formularbezeichnung]:[Formularname (technisch)]],2,FALSE),"")</f>
        <v/>
      </c>
      <c r="AK3295">
        <f>IF(BTT[[#This Row],[Subprozess
(optionale Auswahl)]]="","okay",IF(VLOOKUP(BTT[[#This Row],[Subprozess
(optionale Auswahl)]],BPML[[Subprozess]:[Zugeordneter Hauptprozess]],3,FALSE)=BTT[[#This Row],[Hauptprozess
(Pflichtauswahl)]],"okay","falscher Subprozess"))</f>
        <v/>
      </c>
      <c r="AL3295">
        <f>IF(aktives_Teilprojekt="Master","",IF(BTT[[#This Row],[Verantwortliches TP
(automatisch)]]=VLOOKUP(aktives_Teilprojekt,Teilprojekte[[Teilprojekte]:[Kürzel]],2,FALSE),"okay","Hauptprozess anderes TP"))</f>
        <v/>
      </c>
      <c r="AM329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5">
        <f>IFERROR(IF(BTT[[#This Row],[SAP-Modul
(Pflichtauswahl)]]&lt;&gt;VLOOKUP(BTT[[#This Row],[Verwendete Transaktion (Pflichtauswahl)]],Transaktionen[[Transaktionen]:[Modul]],3,FALSE),"Modul anders","okay"),"")</f>
        <v/>
      </c>
      <c r="AP3295">
        <f>IFERROR(IF(COUNTIFS(BTT[Verwendete Transaktion (Pflichtauswahl)],BTT[[#This Row],[Verwendete Transaktion (Pflichtauswahl)]],BTT[SAP-Modul
(Pflichtauswahl)],"&lt;&gt;"&amp;BTT[[#This Row],[SAP-Modul
(Pflichtauswahl)]])&gt;0,"Modul anders","okay"),"")</f>
        <v/>
      </c>
      <c r="AQ3295">
        <f>IFERROR(IF(COUNTIFS(BTT[Verwendete Transaktion (Pflichtauswahl)],BTT[[#This Row],[Verwendete Transaktion (Pflichtauswahl)]],BTT[Verantwortliches TP
(automatisch)],"&lt;&gt;"&amp;BTT[[#This Row],[Verantwortliches TP
(automatisch)]])&gt;0,"Transaktion mehrfach","okay"),"")</f>
        <v/>
      </c>
      <c r="AR3295">
        <f>IFERROR(IF(COUNTIFS(BTT[Verwendete Transaktion (Pflichtauswahl)],BTT[[#This Row],[Verwendete Transaktion (Pflichtauswahl)]],BTT[Verantwortliches TP
(automatisch)],"&lt;&gt;"&amp;VLOOKUP(aktives_Teilprojekt,Teilprojekte[[Teilprojekte]:[Kürzel]],2,FALSE))&gt;0,"Transaktion mehrfach","okay"),"")</f>
        <v/>
      </c>
      <c r="AS3295" t="inlineStr">
        <is>
          <t>HL217</t>
        </is>
      </c>
    </row>
    <row r="3296">
      <c r="A3296">
        <f>IFERROR(IF(BTT[[#This Row],[Lfd Nr. 
(aus konsolidierter Datei)]]&lt;&gt;"",BTT[[#This Row],[Lfd Nr. 
(aus konsolidierter Datei)]],VLOOKUP(aktives_Teilprojekt,Teilprojekte[[Teilprojekte]:[Kürzel]],2,FALSE)&amp;ROW(BTT[[#This Row],[Lfd Nr.
(automatisch)]])-2),"")</f>
        <v/>
      </c>
      <c r="B3296" t="inlineStr">
        <is>
          <t>Buchung &amp; Forderungsrealisierung Hauptleistung</t>
        </is>
      </c>
      <c r="C3296" t="inlineStr">
        <is>
          <t>Buchung Zahlungsein- und -ausgänge</t>
        </is>
      </c>
      <c r="D3296" t="inlineStr">
        <is>
          <t>Autobank - Export der ISU-Zahlungsstapeldatei</t>
        </is>
      </c>
      <c r="E3296">
        <f>IFERROR(IF(NOT(BTT[[#This Row],[Manuelle Änderung des Verantwortliches TP
(Auswahl - bei Bedarf)]]=""),BTT[[#This Row],[Manuelle Änderung des Verantwortliches TP
(Auswahl - bei Bedarf)]],VLOOKUP(BTT[[#This Row],[Hauptprozess
(Pflichtauswahl)]],Hauptprozesse[],3,FALSE)),"")</f>
        <v/>
      </c>
      <c r="F3296" t="inlineStr">
        <is>
          <t>FI</t>
        </is>
      </c>
      <c r="G3296" t="inlineStr">
        <is>
          <t>KS</t>
        </is>
      </c>
      <c r="H3296" t="inlineStr">
        <is>
          <t>FI</t>
        </is>
      </c>
      <c r="I3296" t="inlineStr">
        <is>
          <t>/HOAG/AKEI</t>
        </is>
      </c>
      <c r="J3296">
        <f>IFERROR(VLOOKUP(BTT[[#This Row],[Verwendete Transaktion (Pflichtauswahl)]],Transaktionen[[Transaktionen]:[Langtext]],2,FALSE),"")</f>
        <v/>
      </c>
      <c r="N3296" t="inlineStr">
        <is>
          <t>Seralla Finace Suite</t>
        </is>
      </c>
      <c r="T3296" t="inlineStr">
        <is>
          <t>keiner</t>
        </is>
      </c>
      <c r="V3296">
        <f>IFERROR(VLOOKUP(BTT[[#This Row],[Verwendetes Formular
(Auswahl falls relevant)]],Formulare[[Formularbezeichnung]:[Formularname (technisch)]],2,FALSE),"")</f>
        <v/>
      </c>
      <c r="AK3296">
        <f>IF(BTT[[#This Row],[Subprozess
(optionale Auswahl)]]="","okay",IF(VLOOKUP(BTT[[#This Row],[Subprozess
(optionale Auswahl)]],BPML[[Subprozess]:[Zugeordneter Hauptprozess]],3,FALSE)=BTT[[#This Row],[Hauptprozess
(Pflichtauswahl)]],"okay","falscher Subprozess"))</f>
        <v/>
      </c>
      <c r="AL3296">
        <f>IF(aktives_Teilprojekt="Master","",IF(BTT[[#This Row],[Verantwortliches TP
(automatisch)]]=VLOOKUP(aktives_Teilprojekt,Teilprojekte[[Teilprojekte]:[Kürzel]],2,FALSE),"okay","Hauptprozess anderes TP"))</f>
        <v/>
      </c>
      <c r="AM329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6">
        <f>IFERROR(IF(BTT[[#This Row],[SAP-Modul
(Pflichtauswahl)]]&lt;&gt;VLOOKUP(BTT[[#This Row],[Verwendete Transaktion (Pflichtauswahl)]],Transaktionen[[Transaktionen]:[Modul]],3,FALSE),"Modul anders","okay"),"")</f>
        <v/>
      </c>
      <c r="AP3296">
        <f>IFERROR(IF(COUNTIFS(BTT[Verwendete Transaktion (Pflichtauswahl)],BTT[[#This Row],[Verwendete Transaktion (Pflichtauswahl)]],BTT[SAP-Modul
(Pflichtauswahl)],"&lt;&gt;"&amp;BTT[[#This Row],[SAP-Modul
(Pflichtauswahl)]])&gt;0,"Modul anders","okay"),"")</f>
        <v/>
      </c>
      <c r="AQ3296">
        <f>IFERROR(IF(COUNTIFS(BTT[Verwendete Transaktion (Pflichtauswahl)],BTT[[#This Row],[Verwendete Transaktion (Pflichtauswahl)]],BTT[Verantwortliches TP
(automatisch)],"&lt;&gt;"&amp;BTT[[#This Row],[Verantwortliches TP
(automatisch)]])&gt;0,"Transaktion mehrfach","okay"),"")</f>
        <v/>
      </c>
      <c r="AR3296">
        <f>IFERROR(IF(COUNTIFS(BTT[Verwendete Transaktion (Pflichtauswahl)],BTT[[#This Row],[Verwendete Transaktion (Pflichtauswahl)]],BTT[Verantwortliches TP
(automatisch)],"&lt;&gt;"&amp;VLOOKUP(aktives_Teilprojekt,Teilprojekte[[Teilprojekte]:[Kürzel]],2,FALSE))&gt;0,"Transaktion mehrfach","okay"),"")</f>
        <v/>
      </c>
      <c r="AS3296" t="inlineStr">
        <is>
          <t>HL218</t>
        </is>
      </c>
    </row>
    <row r="3297">
      <c r="A3297">
        <f>IFERROR(IF(BTT[[#This Row],[Lfd Nr. 
(aus konsolidierter Datei)]]&lt;&gt;"",BTT[[#This Row],[Lfd Nr. 
(aus konsolidierter Datei)]],VLOOKUP(aktives_Teilprojekt,Teilprojekte[[Teilprojekte]:[Kürzel]],2,FALSE)&amp;ROW(BTT[[#This Row],[Lfd Nr.
(automatisch)]])-2),"")</f>
        <v/>
      </c>
      <c r="B3297" t="inlineStr">
        <is>
          <t>Buchung &amp; Forderungsrealisierung Hauptleistung</t>
        </is>
      </c>
      <c r="C3297" t="inlineStr">
        <is>
          <t>Buchung Zahlungsein- und -ausgänge</t>
        </is>
      </c>
      <c r="D3297" t="inlineStr">
        <is>
          <t>Autobank - Restverarbeitung ohne Abstimmbuchung</t>
        </is>
      </c>
      <c r="E3297">
        <f>IFERROR(IF(NOT(BTT[[#This Row],[Manuelle Änderung des Verantwortliches TP
(Auswahl - bei Bedarf)]]=""),BTT[[#This Row],[Manuelle Änderung des Verantwortliches TP
(Auswahl - bei Bedarf)]],VLOOKUP(BTT[[#This Row],[Hauptprozess
(Pflichtauswahl)]],Hauptprozesse[],3,FALSE)),"")</f>
        <v/>
      </c>
      <c r="F3297" t="inlineStr">
        <is>
          <t>FI</t>
        </is>
      </c>
      <c r="G3297" t="inlineStr">
        <is>
          <t>KS</t>
        </is>
      </c>
      <c r="H3297" t="inlineStr">
        <is>
          <t>FI</t>
        </is>
      </c>
      <c r="I3297" t="inlineStr">
        <is>
          <t>/HOAG/AKRS</t>
        </is>
      </c>
      <c r="J3297">
        <f>IFERROR(VLOOKUP(BTT[[#This Row],[Verwendete Transaktion (Pflichtauswahl)]],Transaktionen[[Transaktionen]:[Langtext]],2,FALSE),"")</f>
        <v/>
      </c>
      <c r="N3297" t="inlineStr">
        <is>
          <t>Seralla Finace Suite</t>
        </is>
      </c>
      <c r="T3297" t="inlineStr">
        <is>
          <t>keiner</t>
        </is>
      </c>
      <c r="V3297">
        <f>IFERROR(VLOOKUP(BTT[[#This Row],[Verwendetes Formular
(Auswahl falls relevant)]],Formulare[[Formularbezeichnung]:[Formularname (technisch)]],2,FALSE),"")</f>
        <v/>
      </c>
      <c r="AK3297">
        <f>IF(BTT[[#This Row],[Subprozess
(optionale Auswahl)]]="","okay",IF(VLOOKUP(BTT[[#This Row],[Subprozess
(optionale Auswahl)]],BPML[[Subprozess]:[Zugeordneter Hauptprozess]],3,FALSE)=BTT[[#This Row],[Hauptprozess
(Pflichtauswahl)]],"okay","falscher Subprozess"))</f>
        <v/>
      </c>
      <c r="AL3297">
        <f>IF(aktives_Teilprojekt="Master","",IF(BTT[[#This Row],[Verantwortliches TP
(automatisch)]]=VLOOKUP(aktives_Teilprojekt,Teilprojekte[[Teilprojekte]:[Kürzel]],2,FALSE),"okay","Hauptprozess anderes TP"))</f>
        <v/>
      </c>
      <c r="AM329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7">
        <f>IFERROR(IF(BTT[[#This Row],[SAP-Modul
(Pflichtauswahl)]]&lt;&gt;VLOOKUP(BTT[[#This Row],[Verwendete Transaktion (Pflichtauswahl)]],Transaktionen[[Transaktionen]:[Modul]],3,FALSE),"Modul anders","okay"),"")</f>
        <v/>
      </c>
      <c r="AP3297">
        <f>IFERROR(IF(COUNTIFS(BTT[Verwendete Transaktion (Pflichtauswahl)],BTT[[#This Row],[Verwendete Transaktion (Pflichtauswahl)]],BTT[SAP-Modul
(Pflichtauswahl)],"&lt;&gt;"&amp;BTT[[#This Row],[SAP-Modul
(Pflichtauswahl)]])&gt;0,"Modul anders","okay"),"")</f>
        <v/>
      </c>
      <c r="AQ3297">
        <f>IFERROR(IF(COUNTIFS(BTT[Verwendete Transaktion (Pflichtauswahl)],BTT[[#This Row],[Verwendete Transaktion (Pflichtauswahl)]],BTT[Verantwortliches TP
(automatisch)],"&lt;&gt;"&amp;BTT[[#This Row],[Verantwortliches TP
(automatisch)]])&gt;0,"Transaktion mehrfach","okay"),"")</f>
        <v/>
      </c>
      <c r="AR3297">
        <f>IFERROR(IF(COUNTIFS(BTT[Verwendete Transaktion (Pflichtauswahl)],BTT[[#This Row],[Verwendete Transaktion (Pflichtauswahl)]],BTT[Verantwortliches TP
(automatisch)],"&lt;&gt;"&amp;VLOOKUP(aktives_Teilprojekt,Teilprojekte[[Teilprojekte]:[Kürzel]],2,FALSE))&gt;0,"Transaktion mehrfach","okay"),"")</f>
        <v/>
      </c>
      <c r="AS3297" t="inlineStr">
        <is>
          <t>HL219</t>
        </is>
      </c>
    </row>
    <row r="3298">
      <c r="A3298">
        <f>IFERROR(IF(BTT[[#This Row],[Lfd Nr. 
(aus konsolidierter Datei)]]&lt;&gt;"",BTT[[#This Row],[Lfd Nr. 
(aus konsolidierter Datei)]],VLOOKUP(aktives_Teilprojekt,Teilprojekte[[Teilprojekte]:[Kürzel]],2,FALSE)&amp;ROW(BTT[[#This Row],[Lfd Nr.
(automatisch)]])-2),"")</f>
        <v/>
      </c>
      <c r="B3298" t="inlineStr">
        <is>
          <t>Buchung &amp; Forderungsrealisierung Hauptleistung</t>
        </is>
      </c>
      <c r="C3298" t="inlineStr">
        <is>
          <t>Buchung Zahlungsein- und -ausgänge</t>
        </is>
      </c>
      <c r="D3298" t="inlineStr">
        <is>
          <t>Autobank - Summenbuchung für die Exportdatei</t>
        </is>
      </c>
      <c r="E3298">
        <f>IFERROR(IF(NOT(BTT[[#This Row],[Manuelle Änderung des Verantwortliches TP
(Auswahl - bei Bedarf)]]=""),BTT[[#This Row],[Manuelle Änderung des Verantwortliches TP
(Auswahl - bei Bedarf)]],VLOOKUP(BTT[[#This Row],[Hauptprozess
(Pflichtauswahl)]],Hauptprozesse[],3,FALSE)),"")</f>
        <v/>
      </c>
      <c r="F3298" t="inlineStr">
        <is>
          <t>FI</t>
        </is>
      </c>
      <c r="G3298" t="inlineStr">
        <is>
          <t>KS</t>
        </is>
      </c>
      <c r="H3298" t="inlineStr">
        <is>
          <t>FI</t>
        </is>
      </c>
      <c r="I3298" t="inlineStr">
        <is>
          <t>/HOAG/AKRS</t>
        </is>
      </c>
      <c r="J3298">
        <f>IFERROR(VLOOKUP(BTT[[#This Row],[Verwendete Transaktion (Pflichtauswahl)]],Transaktionen[[Transaktionen]:[Langtext]],2,FALSE),"")</f>
        <v/>
      </c>
      <c r="N3298" t="inlineStr">
        <is>
          <t>Seralla Finace Suite</t>
        </is>
      </c>
      <c r="T3298" t="inlineStr">
        <is>
          <t>keiner</t>
        </is>
      </c>
      <c r="V3298">
        <f>IFERROR(VLOOKUP(BTT[[#This Row],[Verwendetes Formular
(Auswahl falls relevant)]],Formulare[[Formularbezeichnung]:[Formularname (technisch)]],2,FALSE),"")</f>
        <v/>
      </c>
      <c r="AK3298">
        <f>IF(BTT[[#This Row],[Subprozess
(optionale Auswahl)]]="","okay",IF(VLOOKUP(BTT[[#This Row],[Subprozess
(optionale Auswahl)]],BPML[[Subprozess]:[Zugeordneter Hauptprozess]],3,FALSE)=BTT[[#This Row],[Hauptprozess
(Pflichtauswahl)]],"okay","falscher Subprozess"))</f>
        <v/>
      </c>
      <c r="AL3298">
        <f>IF(aktives_Teilprojekt="Master","",IF(BTT[[#This Row],[Verantwortliches TP
(automatisch)]]=VLOOKUP(aktives_Teilprojekt,Teilprojekte[[Teilprojekte]:[Kürzel]],2,FALSE),"okay","Hauptprozess anderes TP"))</f>
        <v/>
      </c>
      <c r="AM329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8">
        <f>IFERROR(IF(BTT[[#This Row],[SAP-Modul
(Pflichtauswahl)]]&lt;&gt;VLOOKUP(BTT[[#This Row],[Verwendete Transaktion (Pflichtauswahl)]],Transaktionen[[Transaktionen]:[Modul]],3,FALSE),"Modul anders","okay"),"")</f>
        <v/>
      </c>
      <c r="AP3298">
        <f>IFERROR(IF(COUNTIFS(BTT[Verwendete Transaktion (Pflichtauswahl)],BTT[[#This Row],[Verwendete Transaktion (Pflichtauswahl)]],BTT[SAP-Modul
(Pflichtauswahl)],"&lt;&gt;"&amp;BTT[[#This Row],[SAP-Modul
(Pflichtauswahl)]])&gt;0,"Modul anders","okay"),"")</f>
        <v/>
      </c>
      <c r="AQ3298">
        <f>IFERROR(IF(COUNTIFS(BTT[Verwendete Transaktion (Pflichtauswahl)],BTT[[#This Row],[Verwendete Transaktion (Pflichtauswahl)]],BTT[Verantwortliches TP
(automatisch)],"&lt;&gt;"&amp;BTT[[#This Row],[Verantwortliches TP
(automatisch)]])&gt;0,"Transaktion mehrfach","okay"),"")</f>
        <v/>
      </c>
      <c r="AR3298">
        <f>IFERROR(IF(COUNTIFS(BTT[Verwendete Transaktion (Pflichtauswahl)],BTT[[#This Row],[Verwendete Transaktion (Pflichtauswahl)]],BTT[Verantwortliches TP
(automatisch)],"&lt;&gt;"&amp;VLOOKUP(aktives_Teilprojekt,Teilprojekte[[Teilprojekte]:[Kürzel]],2,FALSE))&gt;0,"Transaktion mehrfach","okay"),"")</f>
        <v/>
      </c>
      <c r="AS3298" t="inlineStr">
        <is>
          <t>HL220</t>
        </is>
      </c>
    </row>
    <row r="3299">
      <c r="A3299">
        <f>IFERROR(IF(BTT[[#This Row],[Lfd Nr. 
(aus konsolidierter Datei)]]&lt;&gt;"",BTT[[#This Row],[Lfd Nr. 
(aus konsolidierter Datei)]],VLOOKUP(aktives_Teilprojekt,Teilprojekte[[Teilprojekte]:[Kürzel]],2,FALSE)&amp;ROW(BTT[[#This Row],[Lfd Nr.
(automatisch)]])-2),"")</f>
        <v/>
      </c>
      <c r="B3299" t="inlineStr">
        <is>
          <t>Buchung &amp; Forderungsrealisierung Hauptleistung</t>
        </is>
      </c>
      <c r="C3299" t="inlineStr">
        <is>
          <t>Buchung Zahlungsein- und -ausgänge</t>
        </is>
      </c>
      <c r="D3299" t="inlineStr">
        <is>
          <t>Autobank (?)</t>
        </is>
      </c>
      <c r="E3299">
        <f>IFERROR(IF(NOT(BTT[[#This Row],[Manuelle Änderung des Verantwortliches TP
(Auswahl - bei Bedarf)]]=""),BTT[[#This Row],[Manuelle Änderung des Verantwortliches TP
(Auswahl - bei Bedarf)]],VLOOKUP(BTT[[#This Row],[Hauptprozess
(Pflichtauswahl)]],Hauptprozesse[],3,FALSE)),"")</f>
        <v/>
      </c>
      <c r="F3299" t="inlineStr">
        <is>
          <t>FI</t>
        </is>
      </c>
      <c r="G3299" t="inlineStr">
        <is>
          <t>KS</t>
        </is>
      </c>
      <c r="H3299" t="inlineStr">
        <is>
          <t>FI</t>
        </is>
      </c>
      <c r="I3299" t="inlineStr">
        <is>
          <t>/HOAG/AKAA</t>
        </is>
      </c>
      <c r="J3299">
        <f>IFERROR(VLOOKUP(BTT[[#This Row],[Verwendete Transaktion (Pflichtauswahl)]],Transaktionen[[Transaktionen]:[Langtext]],2,FALSE),"")</f>
        <v/>
      </c>
      <c r="N3299" t="inlineStr">
        <is>
          <t>Seralla Finace Suite</t>
        </is>
      </c>
      <c r="T3299" t="inlineStr">
        <is>
          <t>keiner</t>
        </is>
      </c>
      <c r="V3299">
        <f>IFERROR(VLOOKUP(BTT[[#This Row],[Verwendetes Formular
(Auswahl falls relevant)]],Formulare[[Formularbezeichnung]:[Formularname (technisch)]],2,FALSE),"")</f>
        <v/>
      </c>
      <c r="AK3299">
        <f>IF(BTT[[#This Row],[Subprozess
(optionale Auswahl)]]="","okay",IF(VLOOKUP(BTT[[#This Row],[Subprozess
(optionale Auswahl)]],BPML[[Subprozess]:[Zugeordneter Hauptprozess]],3,FALSE)=BTT[[#This Row],[Hauptprozess
(Pflichtauswahl)]],"okay","falscher Subprozess"))</f>
        <v/>
      </c>
      <c r="AL3299">
        <f>IF(aktives_Teilprojekt="Master","",IF(BTT[[#This Row],[Verantwortliches TP
(automatisch)]]=VLOOKUP(aktives_Teilprojekt,Teilprojekte[[Teilprojekte]:[Kürzel]],2,FALSE),"okay","Hauptprozess anderes TP"))</f>
        <v/>
      </c>
      <c r="AM329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29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299">
        <f>IFERROR(IF(BTT[[#This Row],[SAP-Modul
(Pflichtauswahl)]]&lt;&gt;VLOOKUP(BTT[[#This Row],[Verwendete Transaktion (Pflichtauswahl)]],Transaktionen[[Transaktionen]:[Modul]],3,FALSE),"Modul anders","okay"),"")</f>
        <v/>
      </c>
      <c r="AP3299">
        <f>IFERROR(IF(COUNTIFS(BTT[Verwendete Transaktion (Pflichtauswahl)],BTT[[#This Row],[Verwendete Transaktion (Pflichtauswahl)]],BTT[SAP-Modul
(Pflichtauswahl)],"&lt;&gt;"&amp;BTT[[#This Row],[SAP-Modul
(Pflichtauswahl)]])&gt;0,"Modul anders","okay"),"")</f>
        <v/>
      </c>
      <c r="AQ3299">
        <f>IFERROR(IF(COUNTIFS(BTT[Verwendete Transaktion (Pflichtauswahl)],BTT[[#This Row],[Verwendete Transaktion (Pflichtauswahl)]],BTT[Verantwortliches TP
(automatisch)],"&lt;&gt;"&amp;BTT[[#This Row],[Verantwortliches TP
(automatisch)]])&gt;0,"Transaktion mehrfach","okay"),"")</f>
        <v/>
      </c>
      <c r="AR3299">
        <f>IFERROR(IF(COUNTIFS(BTT[Verwendete Transaktion (Pflichtauswahl)],BTT[[#This Row],[Verwendete Transaktion (Pflichtauswahl)]],BTT[Verantwortliches TP
(automatisch)],"&lt;&gt;"&amp;VLOOKUP(aktives_Teilprojekt,Teilprojekte[[Teilprojekte]:[Kürzel]],2,FALSE))&gt;0,"Transaktion mehrfach","okay"),"")</f>
        <v/>
      </c>
      <c r="AS3299" t="inlineStr">
        <is>
          <t>HL221</t>
        </is>
      </c>
    </row>
    <row r="3300">
      <c r="A3300">
        <f>IFERROR(IF(BTT[[#This Row],[Lfd Nr. 
(aus konsolidierter Datei)]]&lt;&gt;"",BTT[[#This Row],[Lfd Nr. 
(aus konsolidierter Datei)]],VLOOKUP(aktives_Teilprojekt,Teilprojekte[[Teilprojekte]:[Kürzel]],2,FALSE)&amp;ROW(BTT[[#This Row],[Lfd Nr.
(automatisch)]])-2),"")</f>
        <v/>
      </c>
      <c r="B3300" t="inlineStr">
        <is>
          <t>Buchung &amp; Forderungsrealisierung Hauptleistung</t>
        </is>
      </c>
      <c r="C3300" t="inlineStr">
        <is>
          <t>Buchung Zahlungsein- und -ausgänge</t>
        </is>
      </c>
      <c r="D3300" t="inlineStr">
        <is>
          <t>Autobank (?)</t>
        </is>
      </c>
      <c r="E3300">
        <f>IFERROR(IF(NOT(BTT[[#This Row],[Manuelle Änderung des Verantwortliches TP
(Auswahl - bei Bedarf)]]=""),BTT[[#This Row],[Manuelle Änderung des Verantwortliches TP
(Auswahl - bei Bedarf)]],VLOOKUP(BTT[[#This Row],[Hauptprozess
(Pflichtauswahl)]],Hauptprozesse[],3,FALSE)),"")</f>
        <v/>
      </c>
      <c r="F3300" t="inlineStr">
        <is>
          <t>FI</t>
        </is>
      </c>
      <c r="G3300" t="inlineStr">
        <is>
          <t>KS</t>
        </is>
      </c>
      <c r="H3300" t="inlineStr">
        <is>
          <t>FI</t>
        </is>
      </c>
      <c r="I3300" t="inlineStr">
        <is>
          <t>/HOAG/AKPC</t>
        </is>
      </c>
      <c r="J3300">
        <f>IFERROR(VLOOKUP(BTT[[#This Row],[Verwendete Transaktion (Pflichtauswahl)]],Transaktionen[[Transaktionen]:[Langtext]],2,FALSE),"")</f>
        <v/>
      </c>
      <c r="N3300" t="inlineStr">
        <is>
          <t>Seralla Finace Suite</t>
        </is>
      </c>
      <c r="T3300" t="inlineStr">
        <is>
          <t>keiner</t>
        </is>
      </c>
      <c r="V3300">
        <f>IFERROR(VLOOKUP(BTT[[#This Row],[Verwendetes Formular
(Auswahl falls relevant)]],Formulare[[Formularbezeichnung]:[Formularname (technisch)]],2,FALSE),"")</f>
        <v/>
      </c>
      <c r="AK3300">
        <f>IF(BTT[[#This Row],[Subprozess
(optionale Auswahl)]]="","okay",IF(VLOOKUP(BTT[[#This Row],[Subprozess
(optionale Auswahl)]],BPML[[Subprozess]:[Zugeordneter Hauptprozess]],3,FALSE)=BTT[[#This Row],[Hauptprozess
(Pflichtauswahl)]],"okay","falscher Subprozess"))</f>
        <v/>
      </c>
      <c r="AL3300">
        <f>IF(aktives_Teilprojekt="Master","",IF(BTT[[#This Row],[Verantwortliches TP
(automatisch)]]=VLOOKUP(aktives_Teilprojekt,Teilprojekte[[Teilprojekte]:[Kürzel]],2,FALSE),"okay","Hauptprozess anderes TP"))</f>
        <v/>
      </c>
      <c r="AM330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0">
        <f>IFERROR(IF(BTT[[#This Row],[SAP-Modul
(Pflichtauswahl)]]&lt;&gt;VLOOKUP(BTT[[#This Row],[Verwendete Transaktion (Pflichtauswahl)]],Transaktionen[[Transaktionen]:[Modul]],3,FALSE),"Modul anders","okay"),"")</f>
        <v/>
      </c>
      <c r="AP3300">
        <f>IFERROR(IF(COUNTIFS(BTT[Verwendete Transaktion (Pflichtauswahl)],BTT[[#This Row],[Verwendete Transaktion (Pflichtauswahl)]],BTT[SAP-Modul
(Pflichtauswahl)],"&lt;&gt;"&amp;BTT[[#This Row],[SAP-Modul
(Pflichtauswahl)]])&gt;0,"Modul anders","okay"),"")</f>
        <v/>
      </c>
      <c r="AQ3300">
        <f>IFERROR(IF(COUNTIFS(BTT[Verwendete Transaktion (Pflichtauswahl)],BTT[[#This Row],[Verwendete Transaktion (Pflichtauswahl)]],BTT[Verantwortliches TP
(automatisch)],"&lt;&gt;"&amp;BTT[[#This Row],[Verantwortliches TP
(automatisch)]])&gt;0,"Transaktion mehrfach","okay"),"")</f>
        <v/>
      </c>
      <c r="AR3300">
        <f>IFERROR(IF(COUNTIFS(BTT[Verwendete Transaktion (Pflichtauswahl)],BTT[[#This Row],[Verwendete Transaktion (Pflichtauswahl)]],BTT[Verantwortliches TP
(automatisch)],"&lt;&gt;"&amp;VLOOKUP(aktives_Teilprojekt,Teilprojekte[[Teilprojekte]:[Kürzel]],2,FALSE))&gt;0,"Transaktion mehrfach","okay"),"")</f>
        <v/>
      </c>
      <c r="AS3300" t="inlineStr">
        <is>
          <t>HL222</t>
        </is>
      </c>
    </row>
    <row r="3301">
      <c r="A3301">
        <f>IFERROR(IF(BTT[[#This Row],[Lfd Nr. 
(aus konsolidierter Datei)]]&lt;&gt;"",BTT[[#This Row],[Lfd Nr. 
(aus konsolidierter Datei)]],VLOOKUP(aktives_Teilprojekt,Teilprojekte[[Teilprojekte]:[Kürzel]],2,FALSE)&amp;ROW(BTT[[#This Row],[Lfd Nr.
(automatisch)]])-2),"")</f>
        <v/>
      </c>
      <c r="B3301" t="inlineStr">
        <is>
          <t>Buchung &amp; Forderungsrealisierung Hauptleistung</t>
        </is>
      </c>
      <c r="C3301" t="inlineStr">
        <is>
          <t>Buchung Zahlungsein- und -ausgänge</t>
        </is>
      </c>
      <c r="D3301" t="inlineStr">
        <is>
          <t>Autobank (?)</t>
        </is>
      </c>
      <c r="E3301">
        <f>IFERROR(IF(NOT(BTT[[#This Row],[Manuelle Änderung des Verantwortliches TP
(Auswahl - bei Bedarf)]]=""),BTT[[#This Row],[Manuelle Änderung des Verantwortliches TP
(Auswahl - bei Bedarf)]],VLOOKUP(BTT[[#This Row],[Hauptprozess
(Pflichtauswahl)]],Hauptprozesse[],3,FALSE)),"")</f>
        <v/>
      </c>
      <c r="F3301" t="inlineStr">
        <is>
          <t>FI</t>
        </is>
      </c>
      <c r="G3301" t="inlineStr">
        <is>
          <t>KS</t>
        </is>
      </c>
      <c r="H3301" t="inlineStr">
        <is>
          <t>FI</t>
        </is>
      </c>
      <c r="I3301" t="inlineStr">
        <is>
          <t>/HOAG/AKAB</t>
        </is>
      </c>
      <c r="J3301">
        <f>IFERROR(VLOOKUP(BTT[[#This Row],[Verwendete Transaktion (Pflichtauswahl)]],Transaktionen[[Transaktionen]:[Langtext]],2,FALSE),"")</f>
        <v/>
      </c>
      <c r="N3301" t="inlineStr">
        <is>
          <t>Seralla Finace Suite</t>
        </is>
      </c>
      <c r="T3301" t="inlineStr">
        <is>
          <t>keiner</t>
        </is>
      </c>
      <c r="V3301">
        <f>IFERROR(VLOOKUP(BTT[[#This Row],[Verwendetes Formular
(Auswahl falls relevant)]],Formulare[[Formularbezeichnung]:[Formularname (technisch)]],2,FALSE),"")</f>
        <v/>
      </c>
      <c r="AK3301">
        <f>IF(BTT[[#This Row],[Subprozess
(optionale Auswahl)]]="","okay",IF(VLOOKUP(BTT[[#This Row],[Subprozess
(optionale Auswahl)]],BPML[[Subprozess]:[Zugeordneter Hauptprozess]],3,FALSE)=BTT[[#This Row],[Hauptprozess
(Pflichtauswahl)]],"okay","falscher Subprozess"))</f>
        <v/>
      </c>
      <c r="AL3301">
        <f>IF(aktives_Teilprojekt="Master","",IF(BTT[[#This Row],[Verantwortliches TP
(automatisch)]]=VLOOKUP(aktives_Teilprojekt,Teilprojekte[[Teilprojekte]:[Kürzel]],2,FALSE),"okay","Hauptprozess anderes TP"))</f>
        <v/>
      </c>
      <c r="AM330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1">
        <f>IFERROR(IF(BTT[[#This Row],[SAP-Modul
(Pflichtauswahl)]]&lt;&gt;VLOOKUP(BTT[[#This Row],[Verwendete Transaktion (Pflichtauswahl)]],Transaktionen[[Transaktionen]:[Modul]],3,FALSE),"Modul anders","okay"),"")</f>
        <v/>
      </c>
      <c r="AP3301">
        <f>IFERROR(IF(COUNTIFS(BTT[Verwendete Transaktion (Pflichtauswahl)],BTT[[#This Row],[Verwendete Transaktion (Pflichtauswahl)]],BTT[SAP-Modul
(Pflichtauswahl)],"&lt;&gt;"&amp;BTT[[#This Row],[SAP-Modul
(Pflichtauswahl)]])&gt;0,"Modul anders","okay"),"")</f>
        <v/>
      </c>
      <c r="AQ3301">
        <f>IFERROR(IF(COUNTIFS(BTT[Verwendete Transaktion (Pflichtauswahl)],BTT[[#This Row],[Verwendete Transaktion (Pflichtauswahl)]],BTT[Verantwortliches TP
(automatisch)],"&lt;&gt;"&amp;BTT[[#This Row],[Verantwortliches TP
(automatisch)]])&gt;0,"Transaktion mehrfach","okay"),"")</f>
        <v/>
      </c>
      <c r="AR3301">
        <f>IFERROR(IF(COUNTIFS(BTT[Verwendete Transaktion (Pflichtauswahl)],BTT[[#This Row],[Verwendete Transaktion (Pflichtauswahl)]],BTT[Verantwortliches TP
(automatisch)],"&lt;&gt;"&amp;VLOOKUP(aktives_Teilprojekt,Teilprojekte[[Teilprojekte]:[Kürzel]],2,FALSE))&gt;0,"Transaktion mehrfach","okay"),"")</f>
        <v/>
      </c>
      <c r="AS3301" t="inlineStr">
        <is>
          <t>HL223</t>
        </is>
      </c>
    </row>
    <row r="3302">
      <c r="A3302">
        <f>IFERROR(IF(BTT[[#This Row],[Lfd Nr. 
(aus konsolidierter Datei)]]&lt;&gt;"",BTT[[#This Row],[Lfd Nr. 
(aus konsolidierter Datei)]],VLOOKUP(aktives_Teilprojekt,Teilprojekte[[Teilprojekte]:[Kürzel]],2,FALSE)&amp;ROW(BTT[[#This Row],[Lfd Nr.
(automatisch)]])-2),"")</f>
        <v/>
      </c>
      <c r="B3302" t="inlineStr">
        <is>
          <t>Buchung &amp; Forderungsrealisierung Hauptleistung</t>
        </is>
      </c>
      <c r="C3302" t="inlineStr">
        <is>
          <t>Buchung Zahlungsein- und -ausgänge</t>
        </is>
      </c>
      <c r="D3302" t="inlineStr">
        <is>
          <t>Autobank (?)</t>
        </is>
      </c>
      <c r="E3302">
        <f>IFERROR(IF(NOT(BTT[[#This Row],[Manuelle Änderung des Verantwortliches TP
(Auswahl - bei Bedarf)]]=""),BTT[[#This Row],[Manuelle Änderung des Verantwortliches TP
(Auswahl - bei Bedarf)]],VLOOKUP(BTT[[#This Row],[Hauptprozess
(Pflichtauswahl)]],Hauptprozesse[],3,FALSE)),"")</f>
        <v/>
      </c>
      <c r="F3302" t="inlineStr">
        <is>
          <t>FI</t>
        </is>
      </c>
      <c r="G3302" t="inlineStr">
        <is>
          <t>KS</t>
        </is>
      </c>
      <c r="H3302" t="inlineStr">
        <is>
          <t>FI</t>
        </is>
      </c>
      <c r="I3302" t="inlineStr">
        <is>
          <t>/HOAG/AKR_MRBELEG</t>
        </is>
      </c>
      <c r="J3302">
        <f>IFERROR(VLOOKUP(BTT[[#This Row],[Verwendete Transaktion (Pflichtauswahl)]],Transaktionen[[Transaktionen]:[Langtext]],2,FALSE),"")</f>
        <v/>
      </c>
      <c r="N3302" t="inlineStr">
        <is>
          <t>Seralla Finace Suite</t>
        </is>
      </c>
      <c r="T3302" t="inlineStr">
        <is>
          <t>keiner</t>
        </is>
      </c>
      <c r="V3302">
        <f>IFERROR(VLOOKUP(BTT[[#This Row],[Verwendetes Formular
(Auswahl falls relevant)]],Formulare[[Formularbezeichnung]:[Formularname (technisch)]],2,FALSE),"")</f>
        <v/>
      </c>
      <c r="AK3302">
        <f>IF(BTT[[#This Row],[Subprozess
(optionale Auswahl)]]="","okay",IF(VLOOKUP(BTT[[#This Row],[Subprozess
(optionale Auswahl)]],BPML[[Subprozess]:[Zugeordneter Hauptprozess]],3,FALSE)=BTT[[#This Row],[Hauptprozess
(Pflichtauswahl)]],"okay","falscher Subprozess"))</f>
        <v/>
      </c>
      <c r="AL3302">
        <f>IF(aktives_Teilprojekt="Master","",IF(BTT[[#This Row],[Verantwortliches TP
(automatisch)]]=VLOOKUP(aktives_Teilprojekt,Teilprojekte[[Teilprojekte]:[Kürzel]],2,FALSE),"okay","Hauptprozess anderes TP"))</f>
        <v/>
      </c>
      <c r="AM330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2">
        <f>IFERROR(IF(BTT[[#This Row],[SAP-Modul
(Pflichtauswahl)]]&lt;&gt;VLOOKUP(BTT[[#This Row],[Verwendete Transaktion (Pflichtauswahl)]],Transaktionen[[Transaktionen]:[Modul]],3,FALSE),"Modul anders","okay"),"")</f>
        <v/>
      </c>
      <c r="AP3302">
        <f>IFERROR(IF(COUNTIFS(BTT[Verwendete Transaktion (Pflichtauswahl)],BTT[[#This Row],[Verwendete Transaktion (Pflichtauswahl)]],BTT[SAP-Modul
(Pflichtauswahl)],"&lt;&gt;"&amp;BTT[[#This Row],[SAP-Modul
(Pflichtauswahl)]])&gt;0,"Modul anders","okay"),"")</f>
        <v/>
      </c>
      <c r="AQ3302">
        <f>IFERROR(IF(COUNTIFS(BTT[Verwendete Transaktion (Pflichtauswahl)],BTT[[#This Row],[Verwendete Transaktion (Pflichtauswahl)]],BTT[Verantwortliches TP
(automatisch)],"&lt;&gt;"&amp;BTT[[#This Row],[Verantwortliches TP
(automatisch)]])&gt;0,"Transaktion mehrfach","okay"),"")</f>
        <v/>
      </c>
      <c r="AR3302">
        <f>IFERROR(IF(COUNTIFS(BTT[Verwendete Transaktion (Pflichtauswahl)],BTT[[#This Row],[Verwendete Transaktion (Pflichtauswahl)]],BTT[Verantwortliches TP
(automatisch)],"&lt;&gt;"&amp;VLOOKUP(aktives_Teilprojekt,Teilprojekte[[Teilprojekte]:[Kürzel]],2,FALSE))&gt;0,"Transaktion mehrfach","okay"),"")</f>
        <v/>
      </c>
      <c r="AS3302" t="inlineStr">
        <is>
          <t>HL224</t>
        </is>
      </c>
    </row>
    <row r="3303">
      <c r="A3303">
        <f>IFERROR(IF(BTT[[#This Row],[Lfd Nr. 
(aus konsolidierter Datei)]]&lt;&gt;"",BTT[[#This Row],[Lfd Nr. 
(aus konsolidierter Datei)]],VLOOKUP(aktives_Teilprojekt,Teilprojekte[[Teilprojekte]:[Kürzel]],2,FALSE)&amp;ROW(BTT[[#This Row],[Lfd Nr.
(automatisch)]])-2),"")</f>
        <v/>
      </c>
      <c r="B3303" t="inlineStr">
        <is>
          <t>Buchung &amp; Forderungsrealisierung Hauptleistung</t>
        </is>
      </c>
      <c r="C3303" t="inlineStr">
        <is>
          <t>Buchung Zahlungsein- und -ausgänge</t>
        </is>
      </c>
      <c r="D3303" t="inlineStr">
        <is>
          <t>Autobank (?)</t>
        </is>
      </c>
      <c r="E3303">
        <f>IFERROR(IF(NOT(BTT[[#This Row],[Manuelle Änderung des Verantwortliches TP
(Auswahl - bei Bedarf)]]=""),BTT[[#This Row],[Manuelle Änderung des Verantwortliches TP
(Auswahl - bei Bedarf)]],VLOOKUP(BTT[[#This Row],[Hauptprozess
(Pflichtauswahl)]],Hauptprozesse[],3,FALSE)),"")</f>
        <v/>
      </c>
      <c r="F3303" t="inlineStr">
        <is>
          <t>FI</t>
        </is>
      </c>
      <c r="G3303" t="inlineStr">
        <is>
          <t>KS</t>
        </is>
      </c>
      <c r="H3303" t="inlineStr">
        <is>
          <t>FI</t>
        </is>
      </c>
      <c r="I3303" t="inlineStr">
        <is>
          <t>/HOAG/AKR_BUZA</t>
        </is>
      </c>
      <c r="J3303">
        <f>IFERROR(VLOOKUP(BTT[[#This Row],[Verwendete Transaktion (Pflichtauswahl)]],Transaktionen[[Transaktionen]:[Langtext]],2,FALSE),"")</f>
        <v/>
      </c>
      <c r="N3303" t="inlineStr">
        <is>
          <t>Seralla Finace Suite</t>
        </is>
      </c>
      <c r="T3303" t="inlineStr">
        <is>
          <t>keiner</t>
        </is>
      </c>
      <c r="V3303">
        <f>IFERROR(VLOOKUP(BTT[[#This Row],[Verwendetes Formular
(Auswahl falls relevant)]],Formulare[[Formularbezeichnung]:[Formularname (technisch)]],2,FALSE),"")</f>
        <v/>
      </c>
      <c r="AK3303">
        <f>IF(BTT[[#This Row],[Subprozess
(optionale Auswahl)]]="","okay",IF(VLOOKUP(BTT[[#This Row],[Subprozess
(optionale Auswahl)]],BPML[[Subprozess]:[Zugeordneter Hauptprozess]],3,FALSE)=BTT[[#This Row],[Hauptprozess
(Pflichtauswahl)]],"okay","falscher Subprozess"))</f>
        <v/>
      </c>
      <c r="AL3303">
        <f>IF(aktives_Teilprojekt="Master","",IF(BTT[[#This Row],[Verantwortliches TP
(automatisch)]]=VLOOKUP(aktives_Teilprojekt,Teilprojekte[[Teilprojekte]:[Kürzel]],2,FALSE),"okay","Hauptprozess anderes TP"))</f>
        <v/>
      </c>
      <c r="AM330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3">
        <f>IFERROR(IF(BTT[[#This Row],[SAP-Modul
(Pflichtauswahl)]]&lt;&gt;VLOOKUP(BTT[[#This Row],[Verwendete Transaktion (Pflichtauswahl)]],Transaktionen[[Transaktionen]:[Modul]],3,FALSE),"Modul anders","okay"),"")</f>
        <v/>
      </c>
      <c r="AP3303">
        <f>IFERROR(IF(COUNTIFS(BTT[Verwendete Transaktion (Pflichtauswahl)],BTT[[#This Row],[Verwendete Transaktion (Pflichtauswahl)]],BTT[SAP-Modul
(Pflichtauswahl)],"&lt;&gt;"&amp;BTT[[#This Row],[SAP-Modul
(Pflichtauswahl)]])&gt;0,"Modul anders","okay"),"")</f>
        <v/>
      </c>
      <c r="AQ3303">
        <f>IFERROR(IF(COUNTIFS(BTT[Verwendete Transaktion (Pflichtauswahl)],BTT[[#This Row],[Verwendete Transaktion (Pflichtauswahl)]],BTT[Verantwortliches TP
(automatisch)],"&lt;&gt;"&amp;BTT[[#This Row],[Verantwortliches TP
(automatisch)]])&gt;0,"Transaktion mehrfach","okay"),"")</f>
        <v/>
      </c>
      <c r="AR3303">
        <f>IFERROR(IF(COUNTIFS(BTT[Verwendete Transaktion (Pflichtauswahl)],BTT[[#This Row],[Verwendete Transaktion (Pflichtauswahl)]],BTT[Verantwortliches TP
(automatisch)],"&lt;&gt;"&amp;VLOOKUP(aktives_Teilprojekt,Teilprojekte[[Teilprojekte]:[Kürzel]],2,FALSE))&gt;0,"Transaktion mehrfach","okay"),"")</f>
        <v/>
      </c>
      <c r="AS3303" t="inlineStr">
        <is>
          <t>HL225</t>
        </is>
      </c>
    </row>
    <row r="3304">
      <c r="A3304">
        <f>IFERROR(IF(BTT[[#This Row],[Lfd Nr. 
(aus konsolidierter Datei)]]&lt;&gt;"",BTT[[#This Row],[Lfd Nr. 
(aus konsolidierter Datei)]],VLOOKUP(aktives_Teilprojekt,Teilprojekte[[Teilprojekte]:[Kürzel]],2,FALSE)&amp;ROW(BTT[[#This Row],[Lfd Nr.
(automatisch)]])-2),"")</f>
        <v/>
      </c>
      <c r="B3304" t="inlineStr">
        <is>
          <t>Buchung &amp; Forderungsrealisierung Hauptleistung</t>
        </is>
      </c>
      <c r="C3304" t="inlineStr">
        <is>
          <t>Buchung Zahlungsein- und -ausgänge</t>
        </is>
      </c>
      <c r="D3304" t="inlineStr">
        <is>
          <t>Autobank - Stammdaten (?)</t>
        </is>
      </c>
      <c r="E3304">
        <f>IFERROR(IF(NOT(BTT[[#This Row],[Manuelle Änderung des Verantwortliches TP
(Auswahl - bei Bedarf)]]=""),BTT[[#This Row],[Manuelle Änderung des Verantwortliches TP
(Auswahl - bei Bedarf)]],VLOOKUP(BTT[[#This Row],[Hauptprozess
(Pflichtauswahl)]],Hauptprozesse[],3,FALSE)),"")</f>
        <v/>
      </c>
      <c r="F3304" t="inlineStr">
        <is>
          <t>FI</t>
        </is>
      </c>
      <c r="G3304" t="inlineStr">
        <is>
          <t>KS</t>
        </is>
      </c>
      <c r="H3304" t="inlineStr">
        <is>
          <t>FI</t>
        </is>
      </c>
      <c r="I3304" t="inlineStr">
        <is>
          <t>/HOAG/AKR_AZPOB</t>
        </is>
      </c>
      <c r="J3304">
        <f>IFERROR(VLOOKUP(BTT[[#This Row],[Verwendete Transaktion (Pflichtauswahl)]],Transaktionen[[Transaktionen]:[Langtext]],2,FALSE),"")</f>
        <v/>
      </c>
      <c r="N3304" t="inlineStr">
        <is>
          <t>Seralla Finace Suite</t>
        </is>
      </c>
      <c r="T3304" t="inlineStr">
        <is>
          <t>keiner</t>
        </is>
      </c>
      <c r="V3304">
        <f>IFERROR(VLOOKUP(BTT[[#This Row],[Verwendetes Formular
(Auswahl falls relevant)]],Formulare[[Formularbezeichnung]:[Formularname (technisch)]],2,FALSE),"")</f>
        <v/>
      </c>
      <c r="AK3304">
        <f>IF(BTT[[#This Row],[Subprozess
(optionale Auswahl)]]="","okay",IF(VLOOKUP(BTT[[#This Row],[Subprozess
(optionale Auswahl)]],BPML[[Subprozess]:[Zugeordneter Hauptprozess]],3,FALSE)=BTT[[#This Row],[Hauptprozess
(Pflichtauswahl)]],"okay","falscher Subprozess"))</f>
        <v/>
      </c>
      <c r="AL3304">
        <f>IF(aktives_Teilprojekt="Master","",IF(BTT[[#This Row],[Verantwortliches TP
(automatisch)]]=VLOOKUP(aktives_Teilprojekt,Teilprojekte[[Teilprojekte]:[Kürzel]],2,FALSE),"okay","Hauptprozess anderes TP"))</f>
        <v/>
      </c>
      <c r="AM330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4">
        <f>IFERROR(IF(BTT[[#This Row],[SAP-Modul
(Pflichtauswahl)]]&lt;&gt;VLOOKUP(BTT[[#This Row],[Verwendete Transaktion (Pflichtauswahl)]],Transaktionen[[Transaktionen]:[Modul]],3,FALSE),"Modul anders","okay"),"")</f>
        <v/>
      </c>
      <c r="AP3304">
        <f>IFERROR(IF(COUNTIFS(BTT[Verwendete Transaktion (Pflichtauswahl)],BTT[[#This Row],[Verwendete Transaktion (Pflichtauswahl)]],BTT[SAP-Modul
(Pflichtauswahl)],"&lt;&gt;"&amp;BTT[[#This Row],[SAP-Modul
(Pflichtauswahl)]])&gt;0,"Modul anders","okay"),"")</f>
        <v/>
      </c>
      <c r="AQ3304">
        <f>IFERROR(IF(COUNTIFS(BTT[Verwendete Transaktion (Pflichtauswahl)],BTT[[#This Row],[Verwendete Transaktion (Pflichtauswahl)]],BTT[Verantwortliches TP
(automatisch)],"&lt;&gt;"&amp;BTT[[#This Row],[Verantwortliches TP
(automatisch)]])&gt;0,"Transaktion mehrfach","okay"),"")</f>
        <v/>
      </c>
      <c r="AR3304">
        <f>IFERROR(IF(COUNTIFS(BTT[Verwendete Transaktion (Pflichtauswahl)],BTT[[#This Row],[Verwendete Transaktion (Pflichtauswahl)]],BTT[Verantwortliches TP
(automatisch)],"&lt;&gt;"&amp;VLOOKUP(aktives_Teilprojekt,Teilprojekte[[Teilprojekte]:[Kürzel]],2,FALSE))&gt;0,"Transaktion mehrfach","okay"),"")</f>
        <v/>
      </c>
      <c r="AS3304" t="inlineStr">
        <is>
          <t>HL226</t>
        </is>
      </c>
    </row>
    <row r="3305">
      <c r="A3305">
        <f>IFERROR(IF(BTT[[#This Row],[Lfd Nr. 
(aus konsolidierter Datei)]]&lt;&gt;"",BTT[[#This Row],[Lfd Nr. 
(aus konsolidierter Datei)]],VLOOKUP(aktives_Teilprojekt,Teilprojekte[[Teilprojekte]:[Kürzel]],2,FALSE)&amp;ROW(BTT[[#This Row],[Lfd Nr.
(automatisch)]])-2),"")</f>
        <v/>
      </c>
      <c r="B3305" t="inlineStr">
        <is>
          <t>Buchung &amp; Forderungsrealisierung Hauptleistung</t>
        </is>
      </c>
      <c r="C3305" t="inlineStr">
        <is>
          <t>Buchung Zahlungsein- und -ausgänge</t>
        </is>
      </c>
      <c r="D3305" t="inlineStr">
        <is>
          <t>Autobank - Stammdaten (?)</t>
        </is>
      </c>
      <c r="E3305">
        <f>IFERROR(IF(NOT(BTT[[#This Row],[Manuelle Änderung des Verantwortliches TP
(Auswahl - bei Bedarf)]]=""),BTT[[#This Row],[Manuelle Änderung des Verantwortliches TP
(Auswahl - bei Bedarf)]],VLOOKUP(BTT[[#This Row],[Hauptprozess
(Pflichtauswahl)]],Hauptprozesse[],3,FALSE)),"")</f>
        <v/>
      </c>
      <c r="F3305" t="inlineStr">
        <is>
          <t>FI</t>
        </is>
      </c>
      <c r="G3305" t="inlineStr">
        <is>
          <t>KS</t>
        </is>
      </c>
      <c r="H3305" t="inlineStr">
        <is>
          <t>FI</t>
        </is>
      </c>
      <c r="I3305" t="inlineStr">
        <is>
          <t>/HOAG/ABOB</t>
        </is>
      </c>
      <c r="J3305">
        <f>IFERROR(VLOOKUP(BTT[[#This Row],[Verwendete Transaktion (Pflichtauswahl)]],Transaktionen[[Transaktionen]:[Langtext]],2,FALSE),"")</f>
        <v/>
      </c>
      <c r="N3305" t="inlineStr">
        <is>
          <t>Seralla Finace Suite</t>
        </is>
      </c>
      <c r="T3305" t="inlineStr">
        <is>
          <t>keiner</t>
        </is>
      </c>
      <c r="V3305">
        <f>IFERROR(VLOOKUP(BTT[[#This Row],[Verwendetes Formular
(Auswahl falls relevant)]],Formulare[[Formularbezeichnung]:[Formularname (technisch)]],2,FALSE),"")</f>
        <v/>
      </c>
      <c r="AK3305">
        <f>IF(BTT[[#This Row],[Subprozess
(optionale Auswahl)]]="","okay",IF(VLOOKUP(BTT[[#This Row],[Subprozess
(optionale Auswahl)]],BPML[[Subprozess]:[Zugeordneter Hauptprozess]],3,FALSE)=BTT[[#This Row],[Hauptprozess
(Pflichtauswahl)]],"okay","falscher Subprozess"))</f>
        <v/>
      </c>
      <c r="AL3305">
        <f>IF(aktives_Teilprojekt="Master","",IF(BTT[[#This Row],[Verantwortliches TP
(automatisch)]]=VLOOKUP(aktives_Teilprojekt,Teilprojekte[[Teilprojekte]:[Kürzel]],2,FALSE),"okay","Hauptprozess anderes TP"))</f>
        <v/>
      </c>
      <c r="AM330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5">
        <f>IFERROR(IF(BTT[[#This Row],[SAP-Modul
(Pflichtauswahl)]]&lt;&gt;VLOOKUP(BTT[[#This Row],[Verwendete Transaktion (Pflichtauswahl)]],Transaktionen[[Transaktionen]:[Modul]],3,FALSE),"Modul anders","okay"),"")</f>
        <v/>
      </c>
      <c r="AP3305">
        <f>IFERROR(IF(COUNTIFS(BTT[Verwendete Transaktion (Pflichtauswahl)],BTT[[#This Row],[Verwendete Transaktion (Pflichtauswahl)]],BTT[SAP-Modul
(Pflichtauswahl)],"&lt;&gt;"&amp;BTT[[#This Row],[SAP-Modul
(Pflichtauswahl)]])&gt;0,"Modul anders","okay"),"")</f>
        <v/>
      </c>
      <c r="AQ3305">
        <f>IFERROR(IF(COUNTIFS(BTT[Verwendete Transaktion (Pflichtauswahl)],BTT[[#This Row],[Verwendete Transaktion (Pflichtauswahl)]],BTT[Verantwortliches TP
(automatisch)],"&lt;&gt;"&amp;BTT[[#This Row],[Verantwortliches TP
(automatisch)]])&gt;0,"Transaktion mehrfach","okay"),"")</f>
        <v/>
      </c>
      <c r="AR3305">
        <f>IFERROR(IF(COUNTIFS(BTT[Verwendete Transaktion (Pflichtauswahl)],BTT[[#This Row],[Verwendete Transaktion (Pflichtauswahl)]],BTT[Verantwortliches TP
(automatisch)],"&lt;&gt;"&amp;VLOOKUP(aktives_Teilprojekt,Teilprojekte[[Teilprojekte]:[Kürzel]],2,FALSE))&gt;0,"Transaktion mehrfach","okay"),"")</f>
        <v/>
      </c>
      <c r="AS3305" t="inlineStr">
        <is>
          <t>HL227</t>
        </is>
      </c>
    </row>
    <row r="3306">
      <c r="A3306">
        <f>IFERROR(IF(BTT[[#This Row],[Lfd Nr. 
(aus konsolidierter Datei)]]&lt;&gt;"",BTT[[#This Row],[Lfd Nr. 
(aus konsolidierter Datei)]],VLOOKUP(aktives_Teilprojekt,Teilprojekte[[Teilprojekte]:[Kürzel]],2,FALSE)&amp;ROW(BTT[[#This Row],[Lfd Nr.
(automatisch)]])-2),"")</f>
        <v/>
      </c>
      <c r="B3306" t="inlineStr">
        <is>
          <t>Buchung &amp; Forderungsrealisierung Hauptleistung</t>
        </is>
      </c>
      <c r="C3306" t="inlineStr">
        <is>
          <t>Buchung Zahlungsein- und -ausgänge</t>
        </is>
      </c>
      <c r="D3306" t="inlineStr">
        <is>
          <t>Autobank - Stammdaten (?)</t>
        </is>
      </c>
      <c r="E3306">
        <f>IFERROR(IF(NOT(BTT[[#This Row],[Manuelle Änderung des Verantwortliches TP
(Auswahl - bei Bedarf)]]=""),BTT[[#This Row],[Manuelle Änderung des Verantwortliches TP
(Auswahl - bei Bedarf)]],VLOOKUP(BTT[[#This Row],[Hauptprozess
(Pflichtauswahl)]],Hauptprozesse[],3,FALSE)),"")</f>
        <v/>
      </c>
      <c r="F3306" t="inlineStr">
        <is>
          <t>FI</t>
        </is>
      </c>
      <c r="G3306" t="inlineStr">
        <is>
          <t>KS</t>
        </is>
      </c>
      <c r="H3306" t="inlineStr">
        <is>
          <t>FI</t>
        </is>
      </c>
      <c r="I3306" t="inlineStr">
        <is>
          <t>/HOAG/AKF3</t>
        </is>
      </c>
      <c r="J3306">
        <f>IFERROR(VLOOKUP(BTT[[#This Row],[Verwendete Transaktion (Pflichtauswahl)]],Transaktionen[[Transaktionen]:[Langtext]],2,FALSE),"")</f>
        <v/>
      </c>
      <c r="N3306" t="inlineStr">
        <is>
          <t>Seralla Finace Suite</t>
        </is>
      </c>
      <c r="T3306" t="inlineStr">
        <is>
          <t>keiner</t>
        </is>
      </c>
      <c r="V3306">
        <f>IFERROR(VLOOKUP(BTT[[#This Row],[Verwendetes Formular
(Auswahl falls relevant)]],Formulare[[Formularbezeichnung]:[Formularname (technisch)]],2,FALSE),"")</f>
        <v/>
      </c>
      <c r="AK3306">
        <f>IF(BTT[[#This Row],[Subprozess
(optionale Auswahl)]]="","okay",IF(VLOOKUP(BTT[[#This Row],[Subprozess
(optionale Auswahl)]],BPML[[Subprozess]:[Zugeordneter Hauptprozess]],3,FALSE)=BTT[[#This Row],[Hauptprozess
(Pflichtauswahl)]],"okay","falscher Subprozess"))</f>
        <v/>
      </c>
      <c r="AL3306">
        <f>IF(aktives_Teilprojekt="Master","",IF(BTT[[#This Row],[Verantwortliches TP
(automatisch)]]=VLOOKUP(aktives_Teilprojekt,Teilprojekte[[Teilprojekte]:[Kürzel]],2,FALSE),"okay","Hauptprozess anderes TP"))</f>
        <v/>
      </c>
      <c r="AM330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6">
        <f>IFERROR(IF(BTT[[#This Row],[SAP-Modul
(Pflichtauswahl)]]&lt;&gt;VLOOKUP(BTT[[#This Row],[Verwendete Transaktion (Pflichtauswahl)]],Transaktionen[[Transaktionen]:[Modul]],3,FALSE),"Modul anders","okay"),"")</f>
        <v/>
      </c>
      <c r="AP3306">
        <f>IFERROR(IF(COUNTIFS(BTT[Verwendete Transaktion (Pflichtauswahl)],BTT[[#This Row],[Verwendete Transaktion (Pflichtauswahl)]],BTT[SAP-Modul
(Pflichtauswahl)],"&lt;&gt;"&amp;BTT[[#This Row],[SAP-Modul
(Pflichtauswahl)]])&gt;0,"Modul anders","okay"),"")</f>
        <v/>
      </c>
      <c r="AQ3306">
        <f>IFERROR(IF(COUNTIFS(BTT[Verwendete Transaktion (Pflichtauswahl)],BTT[[#This Row],[Verwendete Transaktion (Pflichtauswahl)]],BTT[Verantwortliches TP
(automatisch)],"&lt;&gt;"&amp;BTT[[#This Row],[Verantwortliches TP
(automatisch)]])&gt;0,"Transaktion mehrfach","okay"),"")</f>
        <v/>
      </c>
      <c r="AR3306">
        <f>IFERROR(IF(COUNTIFS(BTT[Verwendete Transaktion (Pflichtauswahl)],BTT[[#This Row],[Verwendete Transaktion (Pflichtauswahl)]],BTT[Verantwortliches TP
(automatisch)],"&lt;&gt;"&amp;VLOOKUP(aktives_Teilprojekt,Teilprojekte[[Teilprojekte]:[Kürzel]],2,FALSE))&gt;0,"Transaktion mehrfach","okay"),"")</f>
        <v/>
      </c>
      <c r="AS3306" t="inlineStr">
        <is>
          <t>HL228</t>
        </is>
      </c>
    </row>
    <row r="3307">
      <c r="A3307">
        <f>IFERROR(IF(BTT[[#This Row],[Lfd Nr. 
(aus konsolidierter Datei)]]&lt;&gt;"",BTT[[#This Row],[Lfd Nr. 
(aus konsolidierter Datei)]],VLOOKUP(aktives_Teilprojekt,Teilprojekte[[Teilprojekte]:[Kürzel]],2,FALSE)&amp;ROW(BTT[[#This Row],[Lfd Nr.
(automatisch)]])-2),"")</f>
        <v/>
      </c>
      <c r="B3307" t="inlineStr">
        <is>
          <t>Buchung &amp; Forderungsrealisierung Hauptleistung</t>
        </is>
      </c>
      <c r="C3307" t="inlineStr">
        <is>
          <t>Buchung Zahlungsein- und -ausgänge</t>
        </is>
      </c>
      <c r="D3307" t="inlineStr">
        <is>
          <t>Autobank - Stammdaten (?)</t>
        </is>
      </c>
      <c r="E3307">
        <f>IFERROR(IF(NOT(BTT[[#This Row],[Manuelle Änderung des Verantwortliches TP
(Auswahl - bei Bedarf)]]=""),BTT[[#This Row],[Manuelle Änderung des Verantwortliches TP
(Auswahl - bei Bedarf)]],VLOOKUP(BTT[[#This Row],[Hauptprozess
(Pflichtauswahl)]],Hauptprozesse[],3,FALSE)),"")</f>
        <v/>
      </c>
      <c r="F3307" t="inlineStr">
        <is>
          <t>FI</t>
        </is>
      </c>
      <c r="G3307" t="inlineStr">
        <is>
          <t>KS</t>
        </is>
      </c>
      <c r="H3307" t="inlineStr">
        <is>
          <t>FI</t>
        </is>
      </c>
      <c r="I3307" t="inlineStr">
        <is>
          <t>/HOAG/AKF2</t>
        </is>
      </c>
      <c r="J3307">
        <f>IFERROR(VLOOKUP(BTT[[#This Row],[Verwendete Transaktion (Pflichtauswahl)]],Transaktionen[[Transaktionen]:[Langtext]],2,FALSE),"")</f>
        <v/>
      </c>
      <c r="N3307" t="inlineStr">
        <is>
          <t>Seralla Finace Suite</t>
        </is>
      </c>
      <c r="T3307" t="inlineStr">
        <is>
          <t>keiner</t>
        </is>
      </c>
      <c r="V3307">
        <f>IFERROR(VLOOKUP(BTT[[#This Row],[Verwendetes Formular
(Auswahl falls relevant)]],Formulare[[Formularbezeichnung]:[Formularname (technisch)]],2,FALSE),"")</f>
        <v/>
      </c>
      <c r="AK3307">
        <f>IF(BTT[[#This Row],[Subprozess
(optionale Auswahl)]]="","okay",IF(VLOOKUP(BTT[[#This Row],[Subprozess
(optionale Auswahl)]],BPML[[Subprozess]:[Zugeordneter Hauptprozess]],3,FALSE)=BTT[[#This Row],[Hauptprozess
(Pflichtauswahl)]],"okay","falscher Subprozess"))</f>
        <v/>
      </c>
      <c r="AL3307">
        <f>IF(aktives_Teilprojekt="Master","",IF(BTT[[#This Row],[Verantwortliches TP
(automatisch)]]=VLOOKUP(aktives_Teilprojekt,Teilprojekte[[Teilprojekte]:[Kürzel]],2,FALSE),"okay","Hauptprozess anderes TP"))</f>
        <v/>
      </c>
      <c r="AM330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7">
        <f>IFERROR(IF(BTT[[#This Row],[SAP-Modul
(Pflichtauswahl)]]&lt;&gt;VLOOKUP(BTT[[#This Row],[Verwendete Transaktion (Pflichtauswahl)]],Transaktionen[[Transaktionen]:[Modul]],3,FALSE),"Modul anders","okay"),"")</f>
        <v/>
      </c>
      <c r="AP3307">
        <f>IFERROR(IF(COUNTIFS(BTT[Verwendete Transaktion (Pflichtauswahl)],BTT[[#This Row],[Verwendete Transaktion (Pflichtauswahl)]],BTT[SAP-Modul
(Pflichtauswahl)],"&lt;&gt;"&amp;BTT[[#This Row],[SAP-Modul
(Pflichtauswahl)]])&gt;0,"Modul anders","okay"),"")</f>
        <v/>
      </c>
      <c r="AQ3307">
        <f>IFERROR(IF(COUNTIFS(BTT[Verwendete Transaktion (Pflichtauswahl)],BTT[[#This Row],[Verwendete Transaktion (Pflichtauswahl)]],BTT[Verantwortliches TP
(automatisch)],"&lt;&gt;"&amp;BTT[[#This Row],[Verantwortliches TP
(automatisch)]])&gt;0,"Transaktion mehrfach","okay"),"")</f>
        <v/>
      </c>
      <c r="AR3307">
        <f>IFERROR(IF(COUNTIFS(BTT[Verwendete Transaktion (Pflichtauswahl)],BTT[[#This Row],[Verwendete Transaktion (Pflichtauswahl)]],BTT[Verantwortliches TP
(automatisch)],"&lt;&gt;"&amp;VLOOKUP(aktives_Teilprojekt,Teilprojekte[[Teilprojekte]:[Kürzel]],2,FALSE))&gt;0,"Transaktion mehrfach","okay"),"")</f>
        <v/>
      </c>
      <c r="AS3307" t="inlineStr">
        <is>
          <t>HL229</t>
        </is>
      </c>
    </row>
    <row r="3308">
      <c r="A3308">
        <f>IFERROR(IF(BTT[[#This Row],[Lfd Nr. 
(aus konsolidierter Datei)]]&lt;&gt;"",BTT[[#This Row],[Lfd Nr. 
(aus konsolidierter Datei)]],VLOOKUP(aktives_Teilprojekt,Teilprojekte[[Teilprojekte]:[Kürzel]],2,FALSE)&amp;ROW(BTT[[#This Row],[Lfd Nr.
(automatisch)]])-2),"")</f>
        <v/>
      </c>
      <c r="B3308" t="inlineStr">
        <is>
          <t>Buchung &amp; Forderungsrealisierung Hauptleistung</t>
        </is>
      </c>
      <c r="C3308" t="inlineStr">
        <is>
          <t>Buchung Zahlungsein- und -ausgänge</t>
        </is>
      </c>
      <c r="D3308" t="inlineStr">
        <is>
          <t>Autobank - Stammdaten (?)</t>
        </is>
      </c>
      <c r="E3308">
        <f>IFERROR(IF(NOT(BTT[[#This Row],[Manuelle Änderung des Verantwortliches TP
(Auswahl - bei Bedarf)]]=""),BTT[[#This Row],[Manuelle Änderung des Verantwortliches TP
(Auswahl - bei Bedarf)]],VLOOKUP(BTT[[#This Row],[Hauptprozess
(Pflichtauswahl)]],Hauptprozesse[],3,FALSE)),"")</f>
        <v/>
      </c>
      <c r="F3308" t="inlineStr">
        <is>
          <t>FI</t>
        </is>
      </c>
      <c r="G3308" t="inlineStr">
        <is>
          <t>KS</t>
        </is>
      </c>
      <c r="H3308" t="inlineStr">
        <is>
          <t>FI</t>
        </is>
      </c>
      <c r="I3308" t="inlineStr">
        <is>
          <t>/HOAG/AKF1</t>
        </is>
      </c>
      <c r="J3308">
        <f>IFERROR(VLOOKUP(BTT[[#This Row],[Verwendete Transaktion (Pflichtauswahl)]],Transaktionen[[Transaktionen]:[Langtext]],2,FALSE),"")</f>
        <v/>
      </c>
      <c r="N3308" t="inlineStr">
        <is>
          <t>Seralla Finace Suite</t>
        </is>
      </c>
      <c r="T3308" t="inlineStr">
        <is>
          <t>keiner</t>
        </is>
      </c>
      <c r="V3308">
        <f>IFERROR(VLOOKUP(BTT[[#This Row],[Verwendetes Formular
(Auswahl falls relevant)]],Formulare[[Formularbezeichnung]:[Formularname (technisch)]],2,FALSE),"")</f>
        <v/>
      </c>
      <c r="AK3308">
        <f>IF(BTT[[#This Row],[Subprozess
(optionale Auswahl)]]="","okay",IF(VLOOKUP(BTT[[#This Row],[Subprozess
(optionale Auswahl)]],BPML[[Subprozess]:[Zugeordneter Hauptprozess]],3,FALSE)=BTT[[#This Row],[Hauptprozess
(Pflichtauswahl)]],"okay","falscher Subprozess"))</f>
        <v/>
      </c>
      <c r="AL3308">
        <f>IF(aktives_Teilprojekt="Master","",IF(BTT[[#This Row],[Verantwortliches TP
(automatisch)]]=VLOOKUP(aktives_Teilprojekt,Teilprojekte[[Teilprojekte]:[Kürzel]],2,FALSE),"okay","Hauptprozess anderes TP"))</f>
        <v/>
      </c>
      <c r="AM330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8">
        <f>IFERROR(IF(BTT[[#This Row],[SAP-Modul
(Pflichtauswahl)]]&lt;&gt;VLOOKUP(BTT[[#This Row],[Verwendete Transaktion (Pflichtauswahl)]],Transaktionen[[Transaktionen]:[Modul]],3,FALSE),"Modul anders","okay"),"")</f>
        <v/>
      </c>
      <c r="AP3308">
        <f>IFERROR(IF(COUNTIFS(BTT[Verwendete Transaktion (Pflichtauswahl)],BTT[[#This Row],[Verwendete Transaktion (Pflichtauswahl)]],BTT[SAP-Modul
(Pflichtauswahl)],"&lt;&gt;"&amp;BTT[[#This Row],[SAP-Modul
(Pflichtauswahl)]])&gt;0,"Modul anders","okay"),"")</f>
        <v/>
      </c>
      <c r="AQ3308">
        <f>IFERROR(IF(COUNTIFS(BTT[Verwendete Transaktion (Pflichtauswahl)],BTT[[#This Row],[Verwendete Transaktion (Pflichtauswahl)]],BTT[Verantwortliches TP
(automatisch)],"&lt;&gt;"&amp;BTT[[#This Row],[Verantwortliches TP
(automatisch)]])&gt;0,"Transaktion mehrfach","okay"),"")</f>
        <v/>
      </c>
      <c r="AR3308">
        <f>IFERROR(IF(COUNTIFS(BTT[Verwendete Transaktion (Pflichtauswahl)],BTT[[#This Row],[Verwendete Transaktion (Pflichtauswahl)]],BTT[Verantwortliches TP
(automatisch)],"&lt;&gt;"&amp;VLOOKUP(aktives_Teilprojekt,Teilprojekte[[Teilprojekte]:[Kürzel]],2,FALSE))&gt;0,"Transaktion mehrfach","okay"),"")</f>
        <v/>
      </c>
      <c r="AS3308" t="inlineStr">
        <is>
          <t>HL230</t>
        </is>
      </c>
    </row>
    <row r="3309">
      <c r="A3309">
        <f>IFERROR(IF(BTT[[#This Row],[Lfd Nr. 
(aus konsolidierter Datei)]]&lt;&gt;"",BTT[[#This Row],[Lfd Nr. 
(aus konsolidierter Datei)]],VLOOKUP(aktives_Teilprojekt,Teilprojekte[[Teilprojekte]:[Kürzel]],2,FALSE)&amp;ROW(BTT[[#This Row],[Lfd Nr.
(automatisch)]])-2),"")</f>
        <v/>
      </c>
      <c r="B3309" t="inlineStr">
        <is>
          <t>Buchung &amp; Forderungsrealisierung Hauptleistung</t>
        </is>
      </c>
      <c r="C3309" t="inlineStr">
        <is>
          <t>Buchung Zahlungsein- und -ausgänge</t>
        </is>
      </c>
      <c r="D3309" t="inlineStr">
        <is>
          <t>Autobank - Stammdaten (?)</t>
        </is>
      </c>
      <c r="E3309">
        <f>IFERROR(IF(NOT(BTT[[#This Row],[Manuelle Änderung des Verantwortliches TP
(Auswahl - bei Bedarf)]]=""),BTT[[#This Row],[Manuelle Änderung des Verantwortliches TP
(Auswahl - bei Bedarf)]],VLOOKUP(BTT[[#This Row],[Hauptprozess
(Pflichtauswahl)]],Hauptprozesse[],3,FALSE)),"")</f>
        <v/>
      </c>
      <c r="F3309" t="inlineStr">
        <is>
          <t>FI</t>
        </is>
      </c>
      <c r="G3309" t="inlineStr">
        <is>
          <t>KS</t>
        </is>
      </c>
      <c r="H3309" t="inlineStr">
        <is>
          <t>FI</t>
        </is>
      </c>
      <c r="I3309" t="inlineStr">
        <is>
          <t>/HOAG/AKGF</t>
        </is>
      </c>
      <c r="J3309">
        <f>IFERROR(VLOOKUP(BTT[[#This Row],[Verwendete Transaktion (Pflichtauswahl)]],Transaktionen[[Transaktionen]:[Langtext]],2,FALSE),"")</f>
        <v/>
      </c>
      <c r="N3309" t="inlineStr">
        <is>
          <t>Seralla Finace Suite</t>
        </is>
      </c>
      <c r="T3309" t="inlineStr">
        <is>
          <t>keiner</t>
        </is>
      </c>
      <c r="V3309">
        <f>IFERROR(VLOOKUP(BTT[[#This Row],[Verwendetes Formular
(Auswahl falls relevant)]],Formulare[[Formularbezeichnung]:[Formularname (technisch)]],2,FALSE),"")</f>
        <v/>
      </c>
      <c r="AK3309">
        <f>IF(BTT[[#This Row],[Subprozess
(optionale Auswahl)]]="","okay",IF(VLOOKUP(BTT[[#This Row],[Subprozess
(optionale Auswahl)]],BPML[[Subprozess]:[Zugeordneter Hauptprozess]],3,FALSE)=BTT[[#This Row],[Hauptprozess
(Pflichtauswahl)]],"okay","falscher Subprozess"))</f>
        <v/>
      </c>
      <c r="AL3309">
        <f>IF(aktives_Teilprojekt="Master","",IF(BTT[[#This Row],[Verantwortliches TP
(automatisch)]]=VLOOKUP(aktives_Teilprojekt,Teilprojekte[[Teilprojekte]:[Kürzel]],2,FALSE),"okay","Hauptprozess anderes TP"))</f>
        <v/>
      </c>
      <c r="AM330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0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09">
        <f>IFERROR(IF(BTT[[#This Row],[SAP-Modul
(Pflichtauswahl)]]&lt;&gt;VLOOKUP(BTT[[#This Row],[Verwendete Transaktion (Pflichtauswahl)]],Transaktionen[[Transaktionen]:[Modul]],3,FALSE),"Modul anders","okay"),"")</f>
        <v/>
      </c>
      <c r="AP3309">
        <f>IFERROR(IF(COUNTIFS(BTT[Verwendete Transaktion (Pflichtauswahl)],BTT[[#This Row],[Verwendete Transaktion (Pflichtauswahl)]],BTT[SAP-Modul
(Pflichtauswahl)],"&lt;&gt;"&amp;BTT[[#This Row],[SAP-Modul
(Pflichtauswahl)]])&gt;0,"Modul anders","okay"),"")</f>
        <v/>
      </c>
      <c r="AQ3309">
        <f>IFERROR(IF(COUNTIFS(BTT[Verwendete Transaktion (Pflichtauswahl)],BTT[[#This Row],[Verwendete Transaktion (Pflichtauswahl)]],BTT[Verantwortliches TP
(automatisch)],"&lt;&gt;"&amp;BTT[[#This Row],[Verantwortliches TP
(automatisch)]])&gt;0,"Transaktion mehrfach","okay"),"")</f>
        <v/>
      </c>
      <c r="AR3309">
        <f>IFERROR(IF(COUNTIFS(BTT[Verwendete Transaktion (Pflichtauswahl)],BTT[[#This Row],[Verwendete Transaktion (Pflichtauswahl)]],BTT[Verantwortliches TP
(automatisch)],"&lt;&gt;"&amp;VLOOKUP(aktives_Teilprojekt,Teilprojekte[[Teilprojekte]:[Kürzel]],2,FALSE))&gt;0,"Transaktion mehrfach","okay"),"")</f>
        <v/>
      </c>
      <c r="AS3309" t="inlineStr">
        <is>
          <t>HL231</t>
        </is>
      </c>
    </row>
    <row r="3310">
      <c r="A3310">
        <f>IFERROR(IF(BTT[[#This Row],[Lfd Nr. 
(aus konsolidierter Datei)]]&lt;&gt;"",BTT[[#This Row],[Lfd Nr. 
(aus konsolidierter Datei)]],VLOOKUP(aktives_Teilprojekt,Teilprojekte[[Teilprojekte]:[Kürzel]],2,FALSE)&amp;ROW(BTT[[#This Row],[Lfd Nr.
(automatisch)]])-2),"")</f>
        <v/>
      </c>
      <c r="B3310" t="inlineStr">
        <is>
          <t>Buchung &amp; Forderungsrealisierung Hauptleistung</t>
        </is>
      </c>
      <c r="C3310" t="inlineStr">
        <is>
          <t>Buchung Zahlungsein- und -ausgänge</t>
        </is>
      </c>
      <c r="D3310" t="inlineStr">
        <is>
          <t>Autobank - Stammdaten (?)</t>
        </is>
      </c>
      <c r="E3310">
        <f>IFERROR(IF(NOT(BTT[[#This Row],[Manuelle Änderung des Verantwortliches TP
(Auswahl - bei Bedarf)]]=""),BTT[[#This Row],[Manuelle Änderung des Verantwortliches TP
(Auswahl - bei Bedarf)]],VLOOKUP(BTT[[#This Row],[Hauptprozess
(Pflichtauswahl)]],Hauptprozesse[],3,FALSE)),"")</f>
        <v/>
      </c>
      <c r="F3310" t="inlineStr">
        <is>
          <t>FI</t>
        </is>
      </c>
      <c r="G3310" t="inlineStr">
        <is>
          <t>KS</t>
        </is>
      </c>
      <c r="H3310" t="inlineStr">
        <is>
          <t>FI</t>
        </is>
      </c>
      <c r="I3310" t="inlineStr">
        <is>
          <t>/HOAG/AKTS</t>
        </is>
      </c>
      <c r="J3310">
        <f>IFERROR(VLOOKUP(BTT[[#This Row],[Verwendete Transaktion (Pflichtauswahl)]],Transaktionen[[Transaktionen]:[Langtext]],2,FALSE),"")</f>
        <v/>
      </c>
      <c r="N3310" t="inlineStr">
        <is>
          <t>Seralla Finace Suite</t>
        </is>
      </c>
      <c r="T3310" t="inlineStr">
        <is>
          <t>keiner</t>
        </is>
      </c>
      <c r="V3310">
        <f>IFERROR(VLOOKUP(BTT[[#This Row],[Verwendetes Formular
(Auswahl falls relevant)]],Formulare[[Formularbezeichnung]:[Formularname (technisch)]],2,FALSE),"")</f>
        <v/>
      </c>
      <c r="AK3310">
        <f>IF(BTT[[#This Row],[Subprozess
(optionale Auswahl)]]="","okay",IF(VLOOKUP(BTT[[#This Row],[Subprozess
(optionale Auswahl)]],BPML[[Subprozess]:[Zugeordneter Hauptprozess]],3,FALSE)=BTT[[#This Row],[Hauptprozess
(Pflichtauswahl)]],"okay","falscher Subprozess"))</f>
        <v/>
      </c>
      <c r="AL3310">
        <f>IF(aktives_Teilprojekt="Master","",IF(BTT[[#This Row],[Verantwortliches TP
(automatisch)]]=VLOOKUP(aktives_Teilprojekt,Teilprojekte[[Teilprojekte]:[Kürzel]],2,FALSE),"okay","Hauptprozess anderes TP"))</f>
        <v/>
      </c>
      <c r="AM331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0">
        <f>IFERROR(IF(BTT[[#This Row],[SAP-Modul
(Pflichtauswahl)]]&lt;&gt;VLOOKUP(BTT[[#This Row],[Verwendete Transaktion (Pflichtauswahl)]],Transaktionen[[Transaktionen]:[Modul]],3,FALSE),"Modul anders","okay"),"")</f>
        <v/>
      </c>
      <c r="AP3310">
        <f>IFERROR(IF(COUNTIFS(BTT[Verwendete Transaktion (Pflichtauswahl)],BTT[[#This Row],[Verwendete Transaktion (Pflichtauswahl)]],BTT[SAP-Modul
(Pflichtauswahl)],"&lt;&gt;"&amp;BTT[[#This Row],[SAP-Modul
(Pflichtauswahl)]])&gt;0,"Modul anders","okay"),"")</f>
        <v/>
      </c>
      <c r="AQ3310">
        <f>IFERROR(IF(COUNTIFS(BTT[Verwendete Transaktion (Pflichtauswahl)],BTT[[#This Row],[Verwendete Transaktion (Pflichtauswahl)]],BTT[Verantwortliches TP
(automatisch)],"&lt;&gt;"&amp;BTT[[#This Row],[Verantwortliches TP
(automatisch)]])&gt;0,"Transaktion mehrfach","okay"),"")</f>
        <v/>
      </c>
      <c r="AR3310">
        <f>IFERROR(IF(COUNTIFS(BTT[Verwendete Transaktion (Pflichtauswahl)],BTT[[#This Row],[Verwendete Transaktion (Pflichtauswahl)]],BTT[Verantwortliches TP
(automatisch)],"&lt;&gt;"&amp;VLOOKUP(aktives_Teilprojekt,Teilprojekte[[Teilprojekte]:[Kürzel]],2,FALSE))&gt;0,"Transaktion mehrfach","okay"),"")</f>
        <v/>
      </c>
      <c r="AS3310" t="inlineStr">
        <is>
          <t>HL232</t>
        </is>
      </c>
    </row>
    <row r="3311">
      <c r="A3311">
        <f>IFERROR(IF(BTT[[#This Row],[Lfd Nr. 
(aus konsolidierter Datei)]]&lt;&gt;"",BTT[[#This Row],[Lfd Nr. 
(aus konsolidierter Datei)]],VLOOKUP(aktives_Teilprojekt,Teilprojekte[[Teilprojekte]:[Kürzel]],2,FALSE)&amp;ROW(BTT[[#This Row],[Lfd Nr.
(automatisch)]])-2),"")</f>
        <v/>
      </c>
      <c r="B3311" t="inlineStr">
        <is>
          <t>Buchung &amp; Forderungsrealisierung Hauptleistung</t>
        </is>
      </c>
      <c r="C3311" t="inlineStr">
        <is>
          <t>Buchung Zahlungsein- und -ausgänge</t>
        </is>
      </c>
      <c r="D3311" t="inlineStr">
        <is>
          <t>Autobank - Stammdaten (?)</t>
        </is>
      </c>
      <c r="E3311">
        <f>IFERROR(IF(NOT(BTT[[#This Row],[Manuelle Änderung des Verantwortliches TP
(Auswahl - bei Bedarf)]]=""),BTT[[#This Row],[Manuelle Änderung des Verantwortliches TP
(Auswahl - bei Bedarf)]],VLOOKUP(BTT[[#This Row],[Hauptprozess
(Pflichtauswahl)]],Hauptprozesse[],3,FALSE)),"")</f>
        <v/>
      </c>
      <c r="F3311" t="inlineStr">
        <is>
          <t>FI</t>
        </is>
      </c>
      <c r="G3311" t="inlineStr">
        <is>
          <t>KS</t>
        </is>
      </c>
      <c r="H3311" t="inlineStr">
        <is>
          <t>FI</t>
        </is>
      </c>
      <c r="I3311" t="inlineStr">
        <is>
          <t>/HOAG/AKZA</t>
        </is>
      </c>
      <c r="J3311">
        <f>IFERROR(VLOOKUP(BTT[[#This Row],[Verwendete Transaktion (Pflichtauswahl)]],Transaktionen[[Transaktionen]:[Langtext]],2,FALSE),"")</f>
        <v/>
      </c>
      <c r="N3311" t="inlineStr">
        <is>
          <t>Seralla Finace Suite</t>
        </is>
      </c>
      <c r="T3311" t="inlineStr">
        <is>
          <t>keiner</t>
        </is>
      </c>
      <c r="V3311">
        <f>IFERROR(VLOOKUP(BTT[[#This Row],[Verwendetes Formular
(Auswahl falls relevant)]],Formulare[[Formularbezeichnung]:[Formularname (technisch)]],2,FALSE),"")</f>
        <v/>
      </c>
      <c r="X3311" t="inlineStr">
        <is>
          <t>nein</t>
        </is>
      </c>
      <c r="AK3311">
        <f>IF(BTT[[#This Row],[Subprozess
(optionale Auswahl)]]="","okay",IF(VLOOKUP(BTT[[#This Row],[Subprozess
(optionale Auswahl)]],BPML[[Subprozess]:[Zugeordneter Hauptprozess]],3,FALSE)=BTT[[#This Row],[Hauptprozess
(Pflichtauswahl)]],"okay","falscher Subprozess"))</f>
        <v/>
      </c>
      <c r="AL3311">
        <f>IF(aktives_Teilprojekt="Master","",IF(BTT[[#This Row],[Verantwortliches TP
(automatisch)]]=VLOOKUP(aktives_Teilprojekt,Teilprojekte[[Teilprojekte]:[Kürzel]],2,FALSE),"okay","Hauptprozess anderes TP"))</f>
        <v/>
      </c>
      <c r="AM331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1">
        <f>IFERROR(IF(BTT[[#This Row],[SAP-Modul
(Pflichtauswahl)]]&lt;&gt;VLOOKUP(BTT[[#This Row],[Verwendete Transaktion (Pflichtauswahl)]],Transaktionen[[Transaktionen]:[Modul]],3,FALSE),"Modul anders","okay"),"")</f>
        <v/>
      </c>
      <c r="AP3311">
        <f>IFERROR(IF(COUNTIFS(BTT[Verwendete Transaktion (Pflichtauswahl)],BTT[[#This Row],[Verwendete Transaktion (Pflichtauswahl)]],BTT[SAP-Modul
(Pflichtauswahl)],"&lt;&gt;"&amp;BTT[[#This Row],[SAP-Modul
(Pflichtauswahl)]])&gt;0,"Modul anders","okay"),"")</f>
        <v/>
      </c>
      <c r="AQ3311">
        <f>IFERROR(IF(COUNTIFS(BTT[Verwendete Transaktion (Pflichtauswahl)],BTT[[#This Row],[Verwendete Transaktion (Pflichtauswahl)]],BTT[Verantwortliches TP
(automatisch)],"&lt;&gt;"&amp;BTT[[#This Row],[Verantwortliches TP
(automatisch)]])&gt;0,"Transaktion mehrfach","okay"),"")</f>
        <v/>
      </c>
      <c r="AR3311">
        <f>IFERROR(IF(COUNTIFS(BTT[Verwendete Transaktion (Pflichtauswahl)],BTT[[#This Row],[Verwendete Transaktion (Pflichtauswahl)]],BTT[Verantwortliches TP
(automatisch)],"&lt;&gt;"&amp;VLOOKUP(aktives_Teilprojekt,Teilprojekte[[Teilprojekte]:[Kürzel]],2,FALSE))&gt;0,"Transaktion mehrfach","okay"),"")</f>
        <v/>
      </c>
      <c r="AS3311" t="inlineStr">
        <is>
          <t>HL233</t>
        </is>
      </c>
    </row>
    <row r="3312">
      <c r="A3312">
        <f>IFERROR(IF(BTT[[#This Row],[Lfd Nr. 
(aus konsolidierter Datei)]]&lt;&gt;"",BTT[[#This Row],[Lfd Nr. 
(aus konsolidierter Datei)]],VLOOKUP(aktives_Teilprojekt,Teilprojekte[[Teilprojekte]:[Kürzel]],2,FALSE)&amp;ROW(BTT[[#This Row],[Lfd Nr.
(automatisch)]])-2),"")</f>
        <v/>
      </c>
      <c r="B3312" t="inlineStr">
        <is>
          <t>Buchung &amp; Forderungsrealisierung Hauptleistung</t>
        </is>
      </c>
      <c r="C3312" t="inlineStr">
        <is>
          <t>Buchung Zahlungsein- und -ausgänge</t>
        </is>
      </c>
      <c r="D3312" t="inlineStr">
        <is>
          <t>Autobank - Kontoauszüge Nachbearbeitung</t>
        </is>
      </c>
      <c r="E3312">
        <f>IFERROR(IF(NOT(BTT[[#This Row],[Manuelle Änderung des Verantwortliches TP
(Auswahl - bei Bedarf)]]=""),BTT[[#This Row],[Manuelle Änderung des Verantwortliches TP
(Auswahl - bei Bedarf)]],VLOOKUP(BTT[[#This Row],[Hauptprozess
(Pflichtauswahl)]],Hauptprozesse[],3,FALSE)),"")</f>
        <v/>
      </c>
      <c r="F3312" t="inlineStr">
        <is>
          <t>FI</t>
        </is>
      </c>
      <c r="G3312" t="inlineStr">
        <is>
          <t>KS</t>
        </is>
      </c>
      <c r="H3312" t="inlineStr">
        <is>
          <t>FI</t>
        </is>
      </c>
      <c r="I3312" t="inlineStr">
        <is>
          <t>/HOAG/AKPP</t>
        </is>
      </c>
      <c r="J3312">
        <f>IFERROR(VLOOKUP(BTT[[#This Row],[Verwendete Transaktion (Pflichtauswahl)]],Transaktionen[[Transaktionen]:[Langtext]],2,FALSE),"")</f>
        <v/>
      </c>
      <c r="N3312" t="inlineStr">
        <is>
          <t>Seralla Finace Suite</t>
        </is>
      </c>
      <c r="T3312" t="inlineStr">
        <is>
          <t>keiner</t>
        </is>
      </c>
      <c r="V3312">
        <f>IFERROR(VLOOKUP(BTT[[#This Row],[Verwendetes Formular
(Auswahl falls relevant)]],Formulare[[Formularbezeichnung]:[Formularname (technisch)]],2,FALSE),"")</f>
        <v/>
      </c>
      <c r="AK3312">
        <f>IF(BTT[[#This Row],[Subprozess
(optionale Auswahl)]]="","okay",IF(VLOOKUP(BTT[[#This Row],[Subprozess
(optionale Auswahl)]],BPML[[Subprozess]:[Zugeordneter Hauptprozess]],3,FALSE)=BTT[[#This Row],[Hauptprozess
(Pflichtauswahl)]],"okay","falscher Subprozess"))</f>
        <v/>
      </c>
      <c r="AL3312">
        <f>IF(aktives_Teilprojekt="Master","",IF(BTT[[#This Row],[Verantwortliches TP
(automatisch)]]=VLOOKUP(aktives_Teilprojekt,Teilprojekte[[Teilprojekte]:[Kürzel]],2,FALSE),"okay","Hauptprozess anderes TP"))</f>
        <v/>
      </c>
      <c r="AM331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2">
        <f>IFERROR(IF(BTT[[#This Row],[SAP-Modul
(Pflichtauswahl)]]&lt;&gt;VLOOKUP(BTT[[#This Row],[Verwendete Transaktion (Pflichtauswahl)]],Transaktionen[[Transaktionen]:[Modul]],3,FALSE),"Modul anders","okay"),"")</f>
        <v/>
      </c>
      <c r="AP3312">
        <f>IFERROR(IF(COUNTIFS(BTT[Verwendete Transaktion (Pflichtauswahl)],BTT[[#This Row],[Verwendete Transaktion (Pflichtauswahl)]],BTT[SAP-Modul
(Pflichtauswahl)],"&lt;&gt;"&amp;BTT[[#This Row],[SAP-Modul
(Pflichtauswahl)]])&gt;0,"Modul anders","okay"),"")</f>
        <v/>
      </c>
      <c r="AQ3312">
        <f>IFERROR(IF(COUNTIFS(BTT[Verwendete Transaktion (Pflichtauswahl)],BTT[[#This Row],[Verwendete Transaktion (Pflichtauswahl)]],BTT[Verantwortliches TP
(automatisch)],"&lt;&gt;"&amp;BTT[[#This Row],[Verantwortliches TP
(automatisch)]])&gt;0,"Transaktion mehrfach","okay"),"")</f>
        <v/>
      </c>
      <c r="AR3312">
        <f>IFERROR(IF(COUNTIFS(BTT[Verwendete Transaktion (Pflichtauswahl)],BTT[[#This Row],[Verwendete Transaktion (Pflichtauswahl)]],BTT[Verantwortliches TP
(automatisch)],"&lt;&gt;"&amp;VLOOKUP(aktives_Teilprojekt,Teilprojekte[[Teilprojekte]:[Kürzel]],2,FALSE))&gt;0,"Transaktion mehrfach","okay"),"")</f>
        <v/>
      </c>
      <c r="AS3312" t="inlineStr">
        <is>
          <t>HL235</t>
        </is>
      </c>
    </row>
    <row r="3313">
      <c r="A3313">
        <f>IFERROR(IF(BTT[[#This Row],[Lfd Nr. 
(aus konsolidierter Datei)]]&lt;&gt;"",BTT[[#This Row],[Lfd Nr. 
(aus konsolidierter Datei)]],VLOOKUP(aktives_Teilprojekt,Teilprojekte[[Teilprojekte]:[Kürzel]],2,FALSE)&amp;ROW(BTT[[#This Row],[Lfd Nr.
(automatisch)]])-2),"")</f>
        <v/>
      </c>
      <c r="B3313" t="inlineStr">
        <is>
          <t>Buchung &amp; Forderungsrealisierung Hauptleistung</t>
        </is>
      </c>
      <c r="C3313" t="inlineStr">
        <is>
          <t>Buchung Zahlungsein- und -ausgänge</t>
        </is>
      </c>
      <c r="D3313" t="inlineStr">
        <is>
          <t>Autobank und Sontiges - Kontrolle der Hauptbuchbelege, Vorgaben auf den Sachkonten anzeigen</t>
        </is>
      </c>
      <c r="E3313">
        <f>IFERROR(IF(NOT(BTT[[#This Row],[Manuelle Änderung des Verantwortliches TP
(Auswahl - bei Bedarf)]]=""),BTT[[#This Row],[Manuelle Änderung des Verantwortliches TP
(Auswahl - bei Bedarf)]],VLOOKUP(BTT[[#This Row],[Hauptprozess
(Pflichtauswahl)]],Hauptprozesse[],3,FALSE)),"")</f>
        <v/>
      </c>
      <c r="F3313" t="inlineStr">
        <is>
          <t>FI</t>
        </is>
      </c>
      <c r="G3313" t="inlineStr">
        <is>
          <t>KS</t>
        </is>
      </c>
      <c r="H3313" t="inlineStr">
        <is>
          <t>FI</t>
        </is>
      </c>
      <c r="I3313" t="inlineStr">
        <is>
          <t>FBL3N</t>
        </is>
      </c>
      <c r="J3313">
        <f>IFERROR(VLOOKUP(BTT[[#This Row],[Verwendete Transaktion (Pflichtauswahl)]],Transaktionen[[Transaktionen]:[Langtext]],2,FALSE),"")</f>
        <v/>
      </c>
      <c r="T3313" t="inlineStr">
        <is>
          <t>keiner</t>
        </is>
      </c>
      <c r="V3313">
        <f>IFERROR(VLOOKUP(BTT[[#This Row],[Verwendetes Formular
(Auswahl falls relevant)]],Formulare[[Formularbezeichnung]:[Formularname (technisch)]],2,FALSE),"")</f>
        <v/>
      </c>
      <c r="AK3313">
        <f>IF(BTT[[#This Row],[Subprozess
(optionale Auswahl)]]="","okay",IF(VLOOKUP(BTT[[#This Row],[Subprozess
(optionale Auswahl)]],BPML[[Subprozess]:[Zugeordneter Hauptprozess]],3,FALSE)=BTT[[#This Row],[Hauptprozess
(Pflichtauswahl)]],"okay","falscher Subprozess"))</f>
        <v/>
      </c>
      <c r="AL3313">
        <f>IF(aktives_Teilprojekt="Master","",IF(BTT[[#This Row],[Verantwortliches TP
(automatisch)]]=VLOOKUP(aktives_Teilprojekt,Teilprojekte[[Teilprojekte]:[Kürzel]],2,FALSE),"okay","Hauptprozess anderes TP"))</f>
        <v/>
      </c>
      <c r="AM331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3">
        <f>IFERROR(IF(BTT[[#This Row],[SAP-Modul
(Pflichtauswahl)]]&lt;&gt;VLOOKUP(BTT[[#This Row],[Verwendete Transaktion (Pflichtauswahl)]],Transaktionen[[Transaktionen]:[Modul]],3,FALSE),"Modul anders","okay"),"")</f>
        <v/>
      </c>
      <c r="AP3313">
        <f>IFERROR(IF(COUNTIFS(BTT[Verwendete Transaktion (Pflichtauswahl)],BTT[[#This Row],[Verwendete Transaktion (Pflichtauswahl)]],BTT[SAP-Modul
(Pflichtauswahl)],"&lt;&gt;"&amp;BTT[[#This Row],[SAP-Modul
(Pflichtauswahl)]])&gt;0,"Modul anders","okay"),"")</f>
        <v/>
      </c>
      <c r="AQ3313">
        <f>IFERROR(IF(COUNTIFS(BTT[Verwendete Transaktion (Pflichtauswahl)],BTT[[#This Row],[Verwendete Transaktion (Pflichtauswahl)]],BTT[Verantwortliches TP
(automatisch)],"&lt;&gt;"&amp;BTT[[#This Row],[Verantwortliches TP
(automatisch)]])&gt;0,"Transaktion mehrfach","okay"),"")</f>
        <v/>
      </c>
      <c r="AR3313">
        <f>IFERROR(IF(COUNTIFS(BTT[Verwendete Transaktion (Pflichtauswahl)],BTT[[#This Row],[Verwendete Transaktion (Pflichtauswahl)]],BTT[Verantwortliches TP
(automatisch)],"&lt;&gt;"&amp;VLOOKUP(aktives_Teilprojekt,Teilprojekte[[Teilprojekte]:[Kürzel]],2,FALSE))&gt;0,"Transaktion mehrfach","okay"),"")</f>
        <v/>
      </c>
      <c r="AS3313" t="inlineStr">
        <is>
          <t>HL236</t>
        </is>
      </c>
    </row>
    <row r="3314">
      <c r="A3314">
        <f>IFERROR(IF(BTT[[#This Row],[Lfd Nr. 
(aus konsolidierter Datei)]]&lt;&gt;"",BTT[[#This Row],[Lfd Nr. 
(aus konsolidierter Datei)]],VLOOKUP(aktives_Teilprojekt,Teilprojekte[[Teilprojekte]:[Kürzel]],2,FALSE)&amp;ROW(BTT[[#This Row],[Lfd Nr.
(automatisch)]])-2),"")</f>
        <v/>
      </c>
      <c r="B3314" t="inlineStr">
        <is>
          <t>Buchung &amp; Forderungsrealisierung Hauptleistung</t>
        </is>
      </c>
      <c r="C3314" t="inlineStr">
        <is>
          <t>Buchung Zahlungsein- und -ausgänge</t>
        </is>
      </c>
      <c r="D3314" t="inlineStr">
        <is>
          <t>Autobank (?)</t>
        </is>
      </c>
      <c r="E3314">
        <f>IFERROR(IF(NOT(BTT[[#This Row],[Manuelle Änderung des Verantwortliches TP
(Auswahl - bei Bedarf)]]=""),BTT[[#This Row],[Manuelle Änderung des Verantwortliches TP
(Auswahl - bei Bedarf)]],VLOOKUP(BTT[[#This Row],[Hauptprozess
(Pflichtauswahl)]],Hauptprozesse[],3,FALSE)),"")</f>
        <v/>
      </c>
      <c r="F3314" t="inlineStr">
        <is>
          <t>FI</t>
        </is>
      </c>
      <c r="G3314" t="inlineStr">
        <is>
          <t>KS</t>
        </is>
      </c>
      <c r="H3314" t="inlineStr">
        <is>
          <t>FI</t>
        </is>
      </c>
      <c r="I3314" t="inlineStr">
        <is>
          <t>/HOAG/O_AVIS_ANZ</t>
        </is>
      </c>
      <c r="J3314">
        <f>IFERROR(VLOOKUP(BTT[[#This Row],[Verwendete Transaktion (Pflichtauswahl)]],Transaktionen[[Transaktionen]:[Langtext]],2,FALSE),"")</f>
        <v/>
      </c>
      <c r="N3314" t="inlineStr">
        <is>
          <t>Seralla Finace Suite</t>
        </is>
      </c>
      <c r="T3314" t="inlineStr">
        <is>
          <t>keiner</t>
        </is>
      </c>
      <c r="V3314">
        <f>IFERROR(VLOOKUP(BTT[[#This Row],[Verwendetes Formular
(Auswahl falls relevant)]],Formulare[[Formularbezeichnung]:[Formularname (technisch)]],2,FALSE),"")</f>
        <v/>
      </c>
      <c r="AK3314">
        <f>IF(BTT[[#This Row],[Subprozess
(optionale Auswahl)]]="","okay",IF(VLOOKUP(BTT[[#This Row],[Subprozess
(optionale Auswahl)]],BPML[[Subprozess]:[Zugeordneter Hauptprozess]],3,FALSE)=BTT[[#This Row],[Hauptprozess
(Pflichtauswahl)]],"okay","falscher Subprozess"))</f>
        <v/>
      </c>
      <c r="AL3314">
        <f>IF(aktives_Teilprojekt="Master","",IF(BTT[[#This Row],[Verantwortliches TP
(automatisch)]]=VLOOKUP(aktives_Teilprojekt,Teilprojekte[[Teilprojekte]:[Kürzel]],2,FALSE),"okay","Hauptprozess anderes TP"))</f>
        <v/>
      </c>
      <c r="AM331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4">
        <f>IFERROR(IF(BTT[[#This Row],[SAP-Modul
(Pflichtauswahl)]]&lt;&gt;VLOOKUP(BTT[[#This Row],[Verwendete Transaktion (Pflichtauswahl)]],Transaktionen[[Transaktionen]:[Modul]],3,FALSE),"Modul anders","okay"),"")</f>
        <v/>
      </c>
      <c r="AP3314">
        <f>IFERROR(IF(COUNTIFS(BTT[Verwendete Transaktion (Pflichtauswahl)],BTT[[#This Row],[Verwendete Transaktion (Pflichtauswahl)]],BTT[SAP-Modul
(Pflichtauswahl)],"&lt;&gt;"&amp;BTT[[#This Row],[SAP-Modul
(Pflichtauswahl)]])&gt;0,"Modul anders","okay"),"")</f>
        <v/>
      </c>
      <c r="AQ3314">
        <f>IFERROR(IF(COUNTIFS(BTT[Verwendete Transaktion (Pflichtauswahl)],BTT[[#This Row],[Verwendete Transaktion (Pflichtauswahl)]],BTT[Verantwortliches TP
(automatisch)],"&lt;&gt;"&amp;BTT[[#This Row],[Verantwortliches TP
(automatisch)]])&gt;0,"Transaktion mehrfach","okay"),"")</f>
        <v/>
      </c>
      <c r="AR3314">
        <f>IFERROR(IF(COUNTIFS(BTT[Verwendete Transaktion (Pflichtauswahl)],BTT[[#This Row],[Verwendete Transaktion (Pflichtauswahl)]],BTT[Verantwortliches TP
(automatisch)],"&lt;&gt;"&amp;VLOOKUP(aktives_Teilprojekt,Teilprojekte[[Teilprojekte]:[Kürzel]],2,FALSE))&gt;0,"Transaktion mehrfach","okay"),"")</f>
        <v/>
      </c>
      <c r="AS3314" t="inlineStr">
        <is>
          <t>HL243</t>
        </is>
      </c>
    </row>
    <row r="3315">
      <c r="A3315">
        <f>IFERROR(IF(BTT[[#This Row],[Lfd Nr. 
(aus konsolidierter Datei)]]&lt;&gt;"",BTT[[#This Row],[Lfd Nr. 
(aus konsolidierter Datei)]],VLOOKUP(aktives_Teilprojekt,Teilprojekte[[Teilprojekte]:[Kürzel]],2,FALSE)&amp;ROW(BTT[[#This Row],[Lfd Nr.
(automatisch)]])-2),"")</f>
        <v/>
      </c>
      <c r="B3315" t="inlineStr">
        <is>
          <t>Buchung &amp; Forderungsrealisierung Hauptleistung</t>
        </is>
      </c>
      <c r="C3315" t="inlineStr">
        <is>
          <t>Buchung Zahlungsein- und -ausgänge</t>
        </is>
      </c>
      <c r="D3315" t="inlineStr">
        <is>
          <t>Autobank - Anzeige von Kontoauszügen (?)</t>
        </is>
      </c>
      <c r="E3315">
        <f>IFERROR(IF(NOT(BTT[[#This Row],[Manuelle Änderung des Verantwortliches TP
(Auswahl - bei Bedarf)]]=""),BTT[[#This Row],[Manuelle Änderung des Verantwortliches TP
(Auswahl - bei Bedarf)]],VLOOKUP(BTT[[#This Row],[Hauptprozess
(Pflichtauswahl)]],Hauptprozesse[],3,FALSE)),"")</f>
        <v/>
      </c>
      <c r="F3315" t="inlineStr">
        <is>
          <t>FI</t>
        </is>
      </c>
      <c r="G3315" t="inlineStr">
        <is>
          <t>KS</t>
        </is>
      </c>
      <c r="H3315" t="inlineStr">
        <is>
          <t>FI</t>
        </is>
      </c>
      <c r="I3315" t="inlineStr">
        <is>
          <t>/HOAG/O_KTOAUSZ_ANZ</t>
        </is>
      </c>
      <c r="J3315">
        <f>IFERROR(VLOOKUP(BTT[[#This Row],[Verwendete Transaktion (Pflichtauswahl)]],Transaktionen[[Transaktionen]:[Langtext]],2,FALSE),"")</f>
        <v/>
      </c>
      <c r="N3315" t="inlineStr">
        <is>
          <t>Seralla Finace Suite</t>
        </is>
      </c>
      <c r="T3315" t="inlineStr">
        <is>
          <t>keiner</t>
        </is>
      </c>
      <c r="V3315">
        <f>IFERROR(VLOOKUP(BTT[[#This Row],[Verwendetes Formular
(Auswahl falls relevant)]],Formulare[[Formularbezeichnung]:[Formularname (technisch)]],2,FALSE),"")</f>
        <v/>
      </c>
      <c r="AK3315">
        <f>IF(BTT[[#This Row],[Subprozess
(optionale Auswahl)]]="","okay",IF(VLOOKUP(BTT[[#This Row],[Subprozess
(optionale Auswahl)]],BPML[[Subprozess]:[Zugeordneter Hauptprozess]],3,FALSE)=BTT[[#This Row],[Hauptprozess
(Pflichtauswahl)]],"okay","falscher Subprozess"))</f>
        <v/>
      </c>
      <c r="AL3315">
        <f>IF(aktives_Teilprojekt="Master","",IF(BTT[[#This Row],[Verantwortliches TP
(automatisch)]]=VLOOKUP(aktives_Teilprojekt,Teilprojekte[[Teilprojekte]:[Kürzel]],2,FALSE),"okay","Hauptprozess anderes TP"))</f>
        <v/>
      </c>
      <c r="AM331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5">
        <f>IFERROR(IF(BTT[[#This Row],[SAP-Modul
(Pflichtauswahl)]]&lt;&gt;VLOOKUP(BTT[[#This Row],[Verwendete Transaktion (Pflichtauswahl)]],Transaktionen[[Transaktionen]:[Modul]],3,FALSE),"Modul anders","okay"),"")</f>
        <v/>
      </c>
      <c r="AP3315">
        <f>IFERROR(IF(COUNTIFS(BTT[Verwendete Transaktion (Pflichtauswahl)],BTT[[#This Row],[Verwendete Transaktion (Pflichtauswahl)]],BTT[SAP-Modul
(Pflichtauswahl)],"&lt;&gt;"&amp;BTT[[#This Row],[SAP-Modul
(Pflichtauswahl)]])&gt;0,"Modul anders","okay"),"")</f>
        <v/>
      </c>
      <c r="AQ3315">
        <f>IFERROR(IF(COUNTIFS(BTT[Verwendete Transaktion (Pflichtauswahl)],BTT[[#This Row],[Verwendete Transaktion (Pflichtauswahl)]],BTT[Verantwortliches TP
(automatisch)],"&lt;&gt;"&amp;BTT[[#This Row],[Verantwortliches TP
(automatisch)]])&gt;0,"Transaktion mehrfach","okay"),"")</f>
        <v/>
      </c>
      <c r="AR3315">
        <f>IFERROR(IF(COUNTIFS(BTT[Verwendete Transaktion (Pflichtauswahl)],BTT[[#This Row],[Verwendete Transaktion (Pflichtauswahl)]],BTT[Verantwortliches TP
(automatisch)],"&lt;&gt;"&amp;VLOOKUP(aktives_Teilprojekt,Teilprojekte[[Teilprojekte]:[Kürzel]],2,FALSE))&gt;0,"Transaktion mehrfach","okay"),"")</f>
        <v/>
      </c>
      <c r="AS3315" t="inlineStr">
        <is>
          <t>HL244</t>
        </is>
      </c>
    </row>
    <row r="3316">
      <c r="A3316">
        <f>IFERROR(IF(BTT[[#This Row],[Lfd Nr. 
(aus konsolidierter Datei)]]&lt;&gt;"",BTT[[#This Row],[Lfd Nr. 
(aus konsolidierter Datei)]],VLOOKUP(aktives_Teilprojekt,Teilprojekte[[Teilprojekte]:[Kürzel]],2,FALSE)&amp;ROW(BTT[[#This Row],[Lfd Nr.
(automatisch)]])-2),"")</f>
        <v/>
      </c>
      <c r="B3316" t="inlineStr">
        <is>
          <t>Buchung &amp; Forderungsrealisierung Hauptleistung</t>
        </is>
      </c>
      <c r="C3316" t="inlineStr">
        <is>
          <t>Buchung Zahlungsein- und -ausgänge</t>
        </is>
      </c>
      <c r="D3316" t="inlineStr">
        <is>
          <t>Aufruf der offenen Posten des Hauptbuchkontos, Ausziffern</t>
        </is>
      </c>
      <c r="E3316">
        <f>IFERROR(IF(NOT(BTT[[#This Row],[Manuelle Änderung des Verantwortliches TP
(Auswahl - bei Bedarf)]]=""),BTT[[#This Row],[Manuelle Änderung des Verantwortliches TP
(Auswahl - bei Bedarf)]],VLOOKUP(BTT[[#This Row],[Hauptprozess
(Pflichtauswahl)]],Hauptprozesse[],3,FALSE)),"")</f>
        <v/>
      </c>
      <c r="F3316" t="inlineStr">
        <is>
          <t>FI</t>
        </is>
      </c>
      <c r="G3316" t="inlineStr">
        <is>
          <t>KS</t>
        </is>
      </c>
      <c r="H3316" t="inlineStr">
        <is>
          <t>FI</t>
        </is>
      </c>
      <c r="I3316" t="inlineStr">
        <is>
          <t>F-03</t>
        </is>
      </c>
      <c r="J3316">
        <f>IFERROR(VLOOKUP(BTT[[#This Row],[Verwendete Transaktion (Pflichtauswahl)]],Transaktionen[[Transaktionen]:[Langtext]],2,FALSE),"")</f>
        <v/>
      </c>
      <c r="T3316" t="inlineStr">
        <is>
          <t>keiner</t>
        </is>
      </c>
      <c r="V3316">
        <f>IFERROR(VLOOKUP(BTT[[#This Row],[Verwendetes Formular
(Auswahl falls relevant)]],Formulare[[Formularbezeichnung]:[Formularname (technisch)]],2,FALSE),"")</f>
        <v/>
      </c>
      <c r="AK3316">
        <f>IF(BTT[[#This Row],[Subprozess
(optionale Auswahl)]]="","okay",IF(VLOOKUP(BTT[[#This Row],[Subprozess
(optionale Auswahl)]],BPML[[Subprozess]:[Zugeordneter Hauptprozess]],3,FALSE)=BTT[[#This Row],[Hauptprozess
(Pflichtauswahl)]],"okay","falscher Subprozess"))</f>
        <v/>
      </c>
      <c r="AL3316">
        <f>IF(aktives_Teilprojekt="Master","",IF(BTT[[#This Row],[Verantwortliches TP
(automatisch)]]=VLOOKUP(aktives_Teilprojekt,Teilprojekte[[Teilprojekte]:[Kürzel]],2,FALSE),"okay","Hauptprozess anderes TP"))</f>
        <v/>
      </c>
      <c r="AM331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6">
        <f>IFERROR(IF(BTT[[#This Row],[SAP-Modul
(Pflichtauswahl)]]&lt;&gt;VLOOKUP(BTT[[#This Row],[Verwendete Transaktion (Pflichtauswahl)]],Transaktionen[[Transaktionen]:[Modul]],3,FALSE),"Modul anders","okay"),"")</f>
        <v/>
      </c>
      <c r="AP3316">
        <f>IFERROR(IF(COUNTIFS(BTT[Verwendete Transaktion (Pflichtauswahl)],BTT[[#This Row],[Verwendete Transaktion (Pflichtauswahl)]],BTT[SAP-Modul
(Pflichtauswahl)],"&lt;&gt;"&amp;BTT[[#This Row],[SAP-Modul
(Pflichtauswahl)]])&gt;0,"Modul anders","okay"),"")</f>
        <v/>
      </c>
      <c r="AQ3316">
        <f>IFERROR(IF(COUNTIFS(BTT[Verwendete Transaktion (Pflichtauswahl)],BTT[[#This Row],[Verwendete Transaktion (Pflichtauswahl)]],BTT[Verantwortliches TP
(automatisch)],"&lt;&gt;"&amp;BTT[[#This Row],[Verantwortliches TP
(automatisch)]])&gt;0,"Transaktion mehrfach","okay"),"")</f>
        <v/>
      </c>
      <c r="AR3316">
        <f>IFERROR(IF(COUNTIFS(BTT[Verwendete Transaktion (Pflichtauswahl)],BTT[[#This Row],[Verwendete Transaktion (Pflichtauswahl)]],BTT[Verantwortliches TP
(automatisch)],"&lt;&gt;"&amp;VLOOKUP(aktives_Teilprojekt,Teilprojekte[[Teilprojekte]:[Kürzel]],2,FALSE))&gt;0,"Transaktion mehrfach","okay"),"")</f>
        <v/>
      </c>
      <c r="AS3316" t="inlineStr">
        <is>
          <t>HL245</t>
        </is>
      </c>
    </row>
    <row r="3317">
      <c r="A3317">
        <f>IFERROR(IF(BTT[[#This Row],[Lfd Nr. 
(aus konsolidierter Datei)]]&lt;&gt;"",BTT[[#This Row],[Lfd Nr. 
(aus konsolidierter Datei)]],VLOOKUP(aktives_Teilprojekt,Teilprojekte[[Teilprojekte]:[Kürzel]],2,FALSE)&amp;ROW(BTT[[#This Row],[Lfd Nr.
(automatisch)]])-2),"")</f>
        <v/>
      </c>
      <c r="B3317" t="inlineStr">
        <is>
          <t>Buchung &amp; Forderungsrealisierung Hauptleistung</t>
        </is>
      </c>
      <c r="C3317" t="inlineStr">
        <is>
          <t>Buchung Zahlungsein- und -ausgänge</t>
        </is>
      </c>
      <c r="D3317" t="inlineStr">
        <is>
          <t>Kontoauszüge anzeigen</t>
        </is>
      </c>
      <c r="E3317">
        <f>IFERROR(IF(NOT(BTT[[#This Row],[Manuelle Änderung des Verantwortliches TP
(Auswahl - bei Bedarf)]]=""),BTT[[#This Row],[Manuelle Änderung des Verantwortliches TP
(Auswahl - bei Bedarf)]],VLOOKUP(BTT[[#This Row],[Hauptprozess
(Pflichtauswahl)]],Hauptprozesse[],3,FALSE)),"")</f>
        <v/>
      </c>
      <c r="F3317" t="inlineStr">
        <is>
          <t>FI</t>
        </is>
      </c>
      <c r="G3317" t="inlineStr">
        <is>
          <t>KS</t>
        </is>
      </c>
      <c r="H3317" t="inlineStr">
        <is>
          <t>FI-BL</t>
        </is>
      </c>
      <c r="I3317" t="inlineStr">
        <is>
          <t>FF_6</t>
        </is>
      </c>
      <c r="J3317">
        <f>IFERROR(VLOOKUP(BTT[[#This Row],[Verwendete Transaktion (Pflichtauswahl)]],Transaktionen[[Transaktionen]:[Langtext]],2,FALSE),"")</f>
        <v/>
      </c>
      <c r="T3317" t="inlineStr">
        <is>
          <t>keiner</t>
        </is>
      </c>
      <c r="V3317">
        <f>IFERROR(VLOOKUP(BTT[[#This Row],[Verwendetes Formular
(Auswahl falls relevant)]],Formulare[[Formularbezeichnung]:[Formularname (technisch)]],2,FALSE),"")</f>
        <v/>
      </c>
      <c r="AK3317">
        <f>IF(BTT[[#This Row],[Subprozess
(optionale Auswahl)]]="","okay",IF(VLOOKUP(BTT[[#This Row],[Subprozess
(optionale Auswahl)]],BPML[[Subprozess]:[Zugeordneter Hauptprozess]],3,FALSE)=BTT[[#This Row],[Hauptprozess
(Pflichtauswahl)]],"okay","falscher Subprozess"))</f>
        <v/>
      </c>
      <c r="AL3317">
        <f>IF(aktives_Teilprojekt="Master","",IF(BTT[[#This Row],[Verantwortliches TP
(automatisch)]]=VLOOKUP(aktives_Teilprojekt,Teilprojekte[[Teilprojekte]:[Kürzel]],2,FALSE),"okay","Hauptprozess anderes TP"))</f>
        <v/>
      </c>
      <c r="AM331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7">
        <f>IFERROR(IF(BTT[[#This Row],[SAP-Modul
(Pflichtauswahl)]]&lt;&gt;VLOOKUP(BTT[[#This Row],[Verwendete Transaktion (Pflichtauswahl)]],Transaktionen[[Transaktionen]:[Modul]],3,FALSE),"Modul anders","okay"),"")</f>
        <v/>
      </c>
      <c r="AP3317">
        <f>IFERROR(IF(COUNTIFS(BTT[Verwendete Transaktion (Pflichtauswahl)],BTT[[#This Row],[Verwendete Transaktion (Pflichtauswahl)]],BTT[SAP-Modul
(Pflichtauswahl)],"&lt;&gt;"&amp;BTT[[#This Row],[SAP-Modul
(Pflichtauswahl)]])&gt;0,"Modul anders","okay"),"")</f>
        <v/>
      </c>
      <c r="AQ3317">
        <f>IFERROR(IF(COUNTIFS(BTT[Verwendete Transaktion (Pflichtauswahl)],BTT[[#This Row],[Verwendete Transaktion (Pflichtauswahl)]],BTT[Verantwortliches TP
(automatisch)],"&lt;&gt;"&amp;BTT[[#This Row],[Verantwortliches TP
(automatisch)]])&gt;0,"Transaktion mehrfach","okay"),"")</f>
        <v/>
      </c>
      <c r="AR3317">
        <f>IFERROR(IF(COUNTIFS(BTT[Verwendete Transaktion (Pflichtauswahl)],BTT[[#This Row],[Verwendete Transaktion (Pflichtauswahl)]],BTT[Verantwortliches TP
(automatisch)],"&lt;&gt;"&amp;VLOOKUP(aktives_Teilprojekt,Teilprojekte[[Teilprojekte]:[Kürzel]],2,FALSE))&gt;0,"Transaktion mehrfach","okay"),"")</f>
        <v/>
      </c>
      <c r="AS3317" t="inlineStr">
        <is>
          <t>HL246</t>
        </is>
      </c>
    </row>
    <row r="3318">
      <c r="A3318">
        <f>IFERROR(IF(BTT[[#This Row],[Lfd Nr. 
(aus konsolidierter Datei)]]&lt;&gt;"",BTT[[#This Row],[Lfd Nr. 
(aus konsolidierter Datei)]],VLOOKUP(aktives_Teilprojekt,Teilprojekte[[Teilprojekte]:[Kürzel]],2,FALSE)&amp;ROW(BTT[[#This Row],[Lfd Nr.
(automatisch)]])-2),"")</f>
        <v/>
      </c>
      <c r="B3318" t="inlineStr">
        <is>
          <t>Buchung &amp; Forderungsrealisierung Hauptleistung</t>
        </is>
      </c>
      <c r="C3318" t="inlineStr">
        <is>
          <t>Buchung Zahlungsein- und -ausgänge</t>
        </is>
      </c>
      <c r="D3318" t="inlineStr">
        <is>
          <t>Detaillierten Kontoauszug anzeigen</t>
        </is>
      </c>
      <c r="E3318">
        <f>IFERROR(IF(NOT(BTT[[#This Row],[Manuelle Änderung des Verantwortliches TP
(Auswahl - bei Bedarf)]]=""),BTT[[#This Row],[Manuelle Änderung des Verantwortliches TP
(Auswahl - bei Bedarf)]],VLOOKUP(BTT[[#This Row],[Hauptprozess
(Pflichtauswahl)]],Hauptprozesse[],3,FALSE)),"")</f>
        <v/>
      </c>
      <c r="F3318" t="inlineStr">
        <is>
          <t>FI</t>
        </is>
      </c>
      <c r="G3318" t="inlineStr">
        <is>
          <t>KS</t>
        </is>
      </c>
      <c r="H3318" t="inlineStr">
        <is>
          <t>MM</t>
        </is>
      </c>
      <c r="I3318" t="inlineStr">
        <is>
          <t>FEBAN</t>
        </is>
      </c>
      <c r="J3318">
        <f>IFERROR(VLOOKUP(BTT[[#This Row],[Verwendete Transaktion (Pflichtauswahl)]],Transaktionen[[Transaktionen]:[Langtext]],2,FALSE),"")</f>
        <v/>
      </c>
      <c r="T3318" t="inlineStr">
        <is>
          <t>keiner</t>
        </is>
      </c>
      <c r="V3318">
        <f>IFERROR(VLOOKUP(BTT[[#This Row],[Verwendetes Formular
(Auswahl falls relevant)]],Formulare[[Formularbezeichnung]:[Formularname (technisch)]],2,FALSE),"")</f>
        <v/>
      </c>
      <c r="AK3318">
        <f>IF(BTT[[#This Row],[Subprozess
(optionale Auswahl)]]="","okay",IF(VLOOKUP(BTT[[#This Row],[Subprozess
(optionale Auswahl)]],BPML[[Subprozess]:[Zugeordneter Hauptprozess]],3,FALSE)=BTT[[#This Row],[Hauptprozess
(Pflichtauswahl)]],"okay","falscher Subprozess"))</f>
        <v/>
      </c>
      <c r="AL3318">
        <f>IF(aktives_Teilprojekt="Master","",IF(BTT[[#This Row],[Verantwortliches TP
(automatisch)]]=VLOOKUP(aktives_Teilprojekt,Teilprojekte[[Teilprojekte]:[Kürzel]],2,FALSE),"okay","Hauptprozess anderes TP"))</f>
        <v/>
      </c>
      <c r="AM331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8">
        <f>IFERROR(IF(BTT[[#This Row],[SAP-Modul
(Pflichtauswahl)]]&lt;&gt;VLOOKUP(BTT[[#This Row],[Verwendete Transaktion (Pflichtauswahl)]],Transaktionen[[Transaktionen]:[Modul]],3,FALSE),"Modul anders","okay"),"")</f>
        <v/>
      </c>
      <c r="AP3318">
        <f>IFERROR(IF(COUNTIFS(BTT[Verwendete Transaktion (Pflichtauswahl)],BTT[[#This Row],[Verwendete Transaktion (Pflichtauswahl)]],BTT[SAP-Modul
(Pflichtauswahl)],"&lt;&gt;"&amp;BTT[[#This Row],[SAP-Modul
(Pflichtauswahl)]])&gt;0,"Modul anders","okay"),"")</f>
        <v/>
      </c>
      <c r="AQ3318">
        <f>IFERROR(IF(COUNTIFS(BTT[Verwendete Transaktion (Pflichtauswahl)],BTT[[#This Row],[Verwendete Transaktion (Pflichtauswahl)]],BTT[Verantwortliches TP
(automatisch)],"&lt;&gt;"&amp;BTT[[#This Row],[Verantwortliches TP
(automatisch)]])&gt;0,"Transaktion mehrfach","okay"),"")</f>
        <v/>
      </c>
      <c r="AR3318">
        <f>IFERROR(IF(COUNTIFS(BTT[Verwendete Transaktion (Pflichtauswahl)],BTT[[#This Row],[Verwendete Transaktion (Pflichtauswahl)]],BTT[Verantwortliches TP
(automatisch)],"&lt;&gt;"&amp;VLOOKUP(aktives_Teilprojekt,Teilprojekte[[Teilprojekte]:[Kürzel]],2,FALSE))&gt;0,"Transaktion mehrfach","okay"),"")</f>
        <v/>
      </c>
      <c r="AS3318" t="inlineStr">
        <is>
          <t>HL247</t>
        </is>
      </c>
    </row>
    <row r="3319">
      <c r="A3319">
        <f>IFERROR(IF(BTT[[#This Row],[Lfd Nr. 
(aus konsolidierter Datei)]]&lt;&gt;"",BTT[[#This Row],[Lfd Nr. 
(aus konsolidierter Datei)]],VLOOKUP(aktives_Teilprojekt,Teilprojekte[[Teilprojekte]:[Kürzel]],2,FALSE)&amp;ROW(BTT[[#This Row],[Lfd Nr.
(automatisch)]])-2),"")</f>
        <v/>
      </c>
      <c r="B3319" t="inlineStr">
        <is>
          <t>Buchung &amp; Forderungsrealisierung Hauptleistung</t>
        </is>
      </c>
      <c r="C3319" t="inlineStr">
        <is>
          <t>Buchung Zahlungsein- und -ausgänge</t>
        </is>
      </c>
      <c r="D3319" t="inlineStr">
        <is>
          <t>AutoAvis - Avise anzeigen</t>
        </is>
      </c>
      <c r="E3319">
        <f>IFERROR(IF(NOT(BTT[[#This Row],[Manuelle Änderung des Verantwortliches TP
(Auswahl - bei Bedarf)]]=""),BTT[[#This Row],[Manuelle Änderung des Verantwortliches TP
(Auswahl - bei Bedarf)]],VLOOKUP(BTT[[#This Row],[Hauptprozess
(Pflichtauswahl)]],Hauptprozesse[],3,FALSE)),"")</f>
        <v/>
      </c>
      <c r="F3319" t="inlineStr">
        <is>
          <t>FI</t>
        </is>
      </c>
      <c r="G3319" t="inlineStr">
        <is>
          <t>KS</t>
        </is>
      </c>
      <c r="H3319" t="inlineStr">
        <is>
          <t>FI</t>
        </is>
      </c>
      <c r="I3319" t="inlineStr">
        <is>
          <t>/HOAG/AAAZ</t>
        </is>
      </c>
      <c r="J3319">
        <f>IFERROR(VLOOKUP(BTT[[#This Row],[Verwendete Transaktion (Pflichtauswahl)]],Transaktionen[[Transaktionen]:[Langtext]],2,FALSE),"")</f>
        <v/>
      </c>
      <c r="N3319" t="inlineStr">
        <is>
          <t>Seralla Finace Suite</t>
        </is>
      </c>
      <c r="T3319" t="inlineStr">
        <is>
          <t>keiner</t>
        </is>
      </c>
      <c r="V3319">
        <f>IFERROR(VLOOKUP(BTT[[#This Row],[Verwendetes Formular
(Auswahl falls relevant)]],Formulare[[Formularbezeichnung]:[Formularname (technisch)]],2,FALSE),"")</f>
        <v/>
      </c>
      <c r="AK3319">
        <f>IF(BTT[[#This Row],[Subprozess
(optionale Auswahl)]]="","okay",IF(VLOOKUP(BTT[[#This Row],[Subprozess
(optionale Auswahl)]],BPML[[Subprozess]:[Zugeordneter Hauptprozess]],3,FALSE)=BTT[[#This Row],[Hauptprozess
(Pflichtauswahl)]],"okay","falscher Subprozess"))</f>
        <v/>
      </c>
      <c r="AL3319">
        <f>IF(aktives_Teilprojekt="Master","",IF(BTT[[#This Row],[Verantwortliches TP
(automatisch)]]=VLOOKUP(aktives_Teilprojekt,Teilprojekte[[Teilprojekte]:[Kürzel]],2,FALSE),"okay","Hauptprozess anderes TP"))</f>
        <v/>
      </c>
      <c r="AM331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1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19">
        <f>IFERROR(IF(BTT[[#This Row],[SAP-Modul
(Pflichtauswahl)]]&lt;&gt;VLOOKUP(BTT[[#This Row],[Verwendete Transaktion (Pflichtauswahl)]],Transaktionen[[Transaktionen]:[Modul]],3,FALSE),"Modul anders","okay"),"")</f>
        <v/>
      </c>
      <c r="AP3319">
        <f>IFERROR(IF(COUNTIFS(BTT[Verwendete Transaktion (Pflichtauswahl)],BTT[[#This Row],[Verwendete Transaktion (Pflichtauswahl)]],BTT[SAP-Modul
(Pflichtauswahl)],"&lt;&gt;"&amp;BTT[[#This Row],[SAP-Modul
(Pflichtauswahl)]])&gt;0,"Modul anders","okay"),"")</f>
        <v/>
      </c>
      <c r="AQ3319">
        <f>IFERROR(IF(COUNTIFS(BTT[Verwendete Transaktion (Pflichtauswahl)],BTT[[#This Row],[Verwendete Transaktion (Pflichtauswahl)]],BTT[Verantwortliches TP
(automatisch)],"&lt;&gt;"&amp;BTT[[#This Row],[Verantwortliches TP
(automatisch)]])&gt;0,"Transaktion mehrfach","okay"),"")</f>
        <v/>
      </c>
      <c r="AR3319">
        <f>IFERROR(IF(COUNTIFS(BTT[Verwendete Transaktion (Pflichtauswahl)],BTT[[#This Row],[Verwendete Transaktion (Pflichtauswahl)]],BTT[Verantwortliches TP
(automatisch)],"&lt;&gt;"&amp;VLOOKUP(aktives_Teilprojekt,Teilprojekte[[Teilprojekte]:[Kürzel]],2,FALSE))&gt;0,"Transaktion mehrfach","okay"),"")</f>
        <v/>
      </c>
      <c r="AS3319" t="inlineStr">
        <is>
          <t>HL269</t>
        </is>
      </c>
    </row>
    <row r="3320">
      <c r="A3320">
        <f>IFERROR(IF(BTT[[#This Row],[Lfd Nr. 
(aus konsolidierter Datei)]]&lt;&gt;"",BTT[[#This Row],[Lfd Nr. 
(aus konsolidierter Datei)]],VLOOKUP(aktives_Teilprojekt,Teilprojekte[[Teilprojekte]:[Kürzel]],2,FALSE)&amp;ROW(BTT[[#This Row],[Lfd Nr.
(automatisch)]])-2),"")</f>
        <v/>
      </c>
      <c r="B3320" t="inlineStr">
        <is>
          <t>Buchung &amp; Forderungsrealisierung Hauptleistung</t>
        </is>
      </c>
      <c r="C3320" t="inlineStr">
        <is>
          <t>Buchung Zahlungsein- und -ausgänge</t>
        </is>
      </c>
      <c r="D3320" t="inlineStr">
        <is>
          <t>AutoAvis - nachbearbeiten</t>
        </is>
      </c>
      <c r="E3320">
        <f>IFERROR(IF(NOT(BTT[[#This Row],[Manuelle Änderung des Verantwortliches TP
(Auswahl - bei Bedarf)]]=""),BTT[[#This Row],[Manuelle Änderung des Verantwortliches TP
(Auswahl - bei Bedarf)]],VLOOKUP(BTT[[#This Row],[Hauptprozess
(Pflichtauswahl)]],Hauptprozesse[],3,FALSE)),"")</f>
        <v/>
      </c>
      <c r="F3320" t="inlineStr">
        <is>
          <t>FI</t>
        </is>
      </c>
      <c r="G3320" t="inlineStr">
        <is>
          <t>KS</t>
        </is>
      </c>
      <c r="H3320" t="inlineStr">
        <is>
          <t>FI</t>
        </is>
      </c>
      <c r="I3320" t="inlineStr">
        <is>
          <t>/HOAG/AAPP</t>
        </is>
      </c>
      <c r="J3320">
        <f>IFERROR(VLOOKUP(BTT[[#This Row],[Verwendete Transaktion (Pflichtauswahl)]],Transaktionen[[Transaktionen]:[Langtext]],2,FALSE),"")</f>
        <v/>
      </c>
      <c r="N3320" t="inlineStr">
        <is>
          <t>Seralla Finace Suite</t>
        </is>
      </c>
      <c r="T3320" t="inlineStr">
        <is>
          <t>keiner</t>
        </is>
      </c>
      <c r="V3320">
        <f>IFERROR(VLOOKUP(BTT[[#This Row],[Verwendetes Formular
(Auswahl falls relevant)]],Formulare[[Formularbezeichnung]:[Formularname (technisch)]],2,FALSE),"")</f>
        <v/>
      </c>
      <c r="AK3320">
        <f>IF(BTT[[#This Row],[Subprozess
(optionale Auswahl)]]="","okay",IF(VLOOKUP(BTT[[#This Row],[Subprozess
(optionale Auswahl)]],BPML[[Subprozess]:[Zugeordneter Hauptprozess]],3,FALSE)=BTT[[#This Row],[Hauptprozess
(Pflichtauswahl)]],"okay","falscher Subprozess"))</f>
        <v/>
      </c>
      <c r="AL3320">
        <f>IF(aktives_Teilprojekt="Master","",IF(BTT[[#This Row],[Verantwortliches TP
(automatisch)]]=VLOOKUP(aktives_Teilprojekt,Teilprojekte[[Teilprojekte]:[Kürzel]],2,FALSE),"okay","Hauptprozess anderes TP"))</f>
        <v/>
      </c>
      <c r="AM332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0">
        <f>IFERROR(IF(BTT[[#This Row],[SAP-Modul
(Pflichtauswahl)]]&lt;&gt;VLOOKUP(BTT[[#This Row],[Verwendete Transaktion (Pflichtauswahl)]],Transaktionen[[Transaktionen]:[Modul]],3,FALSE),"Modul anders","okay"),"")</f>
        <v/>
      </c>
      <c r="AP3320">
        <f>IFERROR(IF(COUNTIFS(BTT[Verwendete Transaktion (Pflichtauswahl)],BTT[[#This Row],[Verwendete Transaktion (Pflichtauswahl)]],BTT[SAP-Modul
(Pflichtauswahl)],"&lt;&gt;"&amp;BTT[[#This Row],[SAP-Modul
(Pflichtauswahl)]])&gt;0,"Modul anders","okay"),"")</f>
        <v/>
      </c>
      <c r="AQ3320">
        <f>IFERROR(IF(COUNTIFS(BTT[Verwendete Transaktion (Pflichtauswahl)],BTT[[#This Row],[Verwendete Transaktion (Pflichtauswahl)]],BTT[Verantwortliches TP
(automatisch)],"&lt;&gt;"&amp;BTT[[#This Row],[Verantwortliches TP
(automatisch)]])&gt;0,"Transaktion mehrfach","okay"),"")</f>
        <v/>
      </c>
      <c r="AR3320">
        <f>IFERROR(IF(COUNTIFS(BTT[Verwendete Transaktion (Pflichtauswahl)],BTT[[#This Row],[Verwendete Transaktion (Pflichtauswahl)]],BTT[Verantwortliches TP
(automatisch)],"&lt;&gt;"&amp;VLOOKUP(aktives_Teilprojekt,Teilprojekte[[Teilprojekte]:[Kürzel]],2,FALSE))&gt;0,"Transaktion mehrfach","okay"),"")</f>
        <v/>
      </c>
      <c r="AS3320" t="inlineStr">
        <is>
          <t>HL270</t>
        </is>
      </c>
    </row>
    <row r="3321">
      <c r="A3321">
        <f>IFERROR(IF(BTT[[#This Row],[Lfd Nr. 
(aus konsolidierter Datei)]]&lt;&gt;"",BTT[[#This Row],[Lfd Nr. 
(aus konsolidierter Datei)]],VLOOKUP(aktives_Teilprojekt,Teilprojekte[[Teilprojekte]:[Kürzel]],2,FALSE)&amp;ROW(BTT[[#This Row],[Lfd Nr.
(automatisch)]])-2),"")</f>
        <v/>
      </c>
      <c r="B3321" t="inlineStr">
        <is>
          <t>Buchung &amp; Forderungsrealisierung Hauptleistung</t>
        </is>
      </c>
      <c r="C3321" t="inlineStr">
        <is>
          <t>Buchung Zahlungsein- und -ausgänge</t>
        </is>
      </c>
      <c r="D3321" t="inlineStr">
        <is>
          <t>AutoaAvis - Schnellerfassung</t>
        </is>
      </c>
      <c r="E3321">
        <f>IFERROR(IF(NOT(BTT[[#This Row],[Manuelle Änderung des Verantwortliches TP
(Auswahl - bei Bedarf)]]=""),BTT[[#This Row],[Manuelle Änderung des Verantwortliches TP
(Auswahl - bei Bedarf)]],VLOOKUP(BTT[[#This Row],[Hauptprozess
(Pflichtauswahl)]],Hauptprozesse[],3,FALSE)),"")</f>
        <v/>
      </c>
      <c r="F3321" t="inlineStr">
        <is>
          <t>FI</t>
        </is>
      </c>
      <c r="G3321" t="inlineStr">
        <is>
          <t>KS</t>
        </is>
      </c>
      <c r="H3321" t="inlineStr">
        <is>
          <t>FI</t>
        </is>
      </c>
      <c r="I3321" t="inlineStr">
        <is>
          <t>/HOAG/AASE</t>
        </is>
      </c>
      <c r="J3321">
        <f>IFERROR(VLOOKUP(BTT[[#This Row],[Verwendete Transaktion (Pflichtauswahl)]],Transaktionen[[Transaktionen]:[Langtext]],2,FALSE),"")</f>
        <v/>
      </c>
      <c r="N3321" t="inlineStr">
        <is>
          <t>Seralla Finace Suite</t>
        </is>
      </c>
      <c r="T3321" t="inlineStr">
        <is>
          <t>keiner</t>
        </is>
      </c>
      <c r="V3321">
        <f>IFERROR(VLOOKUP(BTT[[#This Row],[Verwendetes Formular
(Auswahl falls relevant)]],Formulare[[Formularbezeichnung]:[Formularname (technisch)]],2,FALSE),"")</f>
        <v/>
      </c>
      <c r="AK3321">
        <f>IF(BTT[[#This Row],[Subprozess
(optionale Auswahl)]]="","okay",IF(VLOOKUP(BTT[[#This Row],[Subprozess
(optionale Auswahl)]],BPML[[Subprozess]:[Zugeordneter Hauptprozess]],3,FALSE)=BTT[[#This Row],[Hauptprozess
(Pflichtauswahl)]],"okay","falscher Subprozess"))</f>
        <v/>
      </c>
      <c r="AL3321">
        <f>IF(aktives_Teilprojekt="Master","",IF(BTT[[#This Row],[Verantwortliches TP
(automatisch)]]=VLOOKUP(aktives_Teilprojekt,Teilprojekte[[Teilprojekte]:[Kürzel]],2,FALSE),"okay","Hauptprozess anderes TP"))</f>
        <v/>
      </c>
      <c r="AM332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1">
        <f>IFERROR(IF(BTT[[#This Row],[SAP-Modul
(Pflichtauswahl)]]&lt;&gt;VLOOKUP(BTT[[#This Row],[Verwendete Transaktion (Pflichtauswahl)]],Transaktionen[[Transaktionen]:[Modul]],3,FALSE),"Modul anders","okay"),"")</f>
        <v/>
      </c>
      <c r="AP3321">
        <f>IFERROR(IF(COUNTIFS(BTT[Verwendete Transaktion (Pflichtauswahl)],BTT[[#This Row],[Verwendete Transaktion (Pflichtauswahl)]],BTT[SAP-Modul
(Pflichtauswahl)],"&lt;&gt;"&amp;BTT[[#This Row],[SAP-Modul
(Pflichtauswahl)]])&gt;0,"Modul anders","okay"),"")</f>
        <v/>
      </c>
      <c r="AQ3321">
        <f>IFERROR(IF(COUNTIFS(BTT[Verwendete Transaktion (Pflichtauswahl)],BTT[[#This Row],[Verwendete Transaktion (Pflichtauswahl)]],BTT[Verantwortliches TP
(automatisch)],"&lt;&gt;"&amp;BTT[[#This Row],[Verantwortliches TP
(automatisch)]])&gt;0,"Transaktion mehrfach","okay"),"")</f>
        <v/>
      </c>
      <c r="AR3321">
        <f>IFERROR(IF(COUNTIFS(BTT[Verwendete Transaktion (Pflichtauswahl)],BTT[[#This Row],[Verwendete Transaktion (Pflichtauswahl)]],BTT[Verantwortliches TP
(automatisch)],"&lt;&gt;"&amp;VLOOKUP(aktives_Teilprojekt,Teilprojekte[[Teilprojekte]:[Kürzel]],2,FALSE))&gt;0,"Transaktion mehrfach","okay"),"")</f>
        <v/>
      </c>
      <c r="AS3321" t="inlineStr">
        <is>
          <t>HL271</t>
        </is>
      </c>
    </row>
    <row r="3322">
      <c r="A3322">
        <f>IFERROR(IF(BTT[[#This Row],[Lfd Nr. 
(aus konsolidierter Datei)]]&lt;&gt;"",BTT[[#This Row],[Lfd Nr. 
(aus konsolidierter Datei)]],VLOOKUP(aktives_Teilprojekt,Teilprojekte[[Teilprojekte]:[Kürzel]],2,FALSE)&amp;ROW(BTT[[#This Row],[Lfd Nr.
(automatisch)]])-2),"")</f>
        <v/>
      </c>
      <c r="B3322" t="inlineStr">
        <is>
          <t>Buchung &amp; Forderungsrealisierung Hauptleistung</t>
        </is>
      </c>
      <c r="C3322" t="inlineStr">
        <is>
          <t>Buchung Zahlungsein- und -ausgänge</t>
        </is>
      </c>
      <c r="D3322" t="inlineStr">
        <is>
          <t>AutoAvis - Dateiexport</t>
        </is>
      </c>
      <c r="E3322">
        <f>IFERROR(IF(NOT(BTT[[#This Row],[Manuelle Änderung des Verantwortliches TP
(Auswahl - bei Bedarf)]]=""),BTT[[#This Row],[Manuelle Änderung des Verantwortliches TP
(Auswahl - bei Bedarf)]],VLOOKUP(BTT[[#This Row],[Hauptprozess
(Pflichtauswahl)]],Hauptprozesse[],3,FALSE)),"")</f>
        <v/>
      </c>
      <c r="F3322" t="inlineStr">
        <is>
          <t>FI</t>
        </is>
      </c>
      <c r="G3322" t="inlineStr">
        <is>
          <t>KS</t>
        </is>
      </c>
      <c r="H3322" t="inlineStr">
        <is>
          <t>FI</t>
        </is>
      </c>
      <c r="I3322" t="inlineStr">
        <is>
          <t>/HOAG/AAEI</t>
        </is>
      </c>
      <c r="J3322">
        <f>IFERROR(VLOOKUP(BTT[[#This Row],[Verwendete Transaktion (Pflichtauswahl)]],Transaktionen[[Transaktionen]:[Langtext]],2,FALSE),"")</f>
        <v/>
      </c>
      <c r="N3322" t="inlineStr">
        <is>
          <t>Seralla Finace Suite</t>
        </is>
      </c>
      <c r="T3322" t="inlineStr">
        <is>
          <t>keiner</t>
        </is>
      </c>
      <c r="V3322">
        <f>IFERROR(VLOOKUP(BTT[[#This Row],[Verwendetes Formular
(Auswahl falls relevant)]],Formulare[[Formularbezeichnung]:[Formularname (technisch)]],2,FALSE),"")</f>
        <v/>
      </c>
      <c r="AK3322">
        <f>IF(BTT[[#This Row],[Subprozess
(optionale Auswahl)]]="","okay",IF(VLOOKUP(BTT[[#This Row],[Subprozess
(optionale Auswahl)]],BPML[[Subprozess]:[Zugeordneter Hauptprozess]],3,FALSE)=BTT[[#This Row],[Hauptprozess
(Pflichtauswahl)]],"okay","falscher Subprozess"))</f>
        <v/>
      </c>
      <c r="AL3322">
        <f>IF(aktives_Teilprojekt="Master","",IF(BTT[[#This Row],[Verantwortliches TP
(automatisch)]]=VLOOKUP(aktives_Teilprojekt,Teilprojekte[[Teilprojekte]:[Kürzel]],2,FALSE),"okay","Hauptprozess anderes TP"))</f>
        <v/>
      </c>
      <c r="AM332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2">
        <f>IFERROR(IF(BTT[[#This Row],[SAP-Modul
(Pflichtauswahl)]]&lt;&gt;VLOOKUP(BTT[[#This Row],[Verwendete Transaktion (Pflichtauswahl)]],Transaktionen[[Transaktionen]:[Modul]],3,FALSE),"Modul anders","okay"),"")</f>
        <v/>
      </c>
      <c r="AP3322">
        <f>IFERROR(IF(COUNTIFS(BTT[Verwendete Transaktion (Pflichtauswahl)],BTT[[#This Row],[Verwendete Transaktion (Pflichtauswahl)]],BTT[SAP-Modul
(Pflichtauswahl)],"&lt;&gt;"&amp;BTT[[#This Row],[SAP-Modul
(Pflichtauswahl)]])&gt;0,"Modul anders","okay"),"")</f>
        <v/>
      </c>
      <c r="AQ3322">
        <f>IFERROR(IF(COUNTIFS(BTT[Verwendete Transaktion (Pflichtauswahl)],BTT[[#This Row],[Verwendete Transaktion (Pflichtauswahl)]],BTT[Verantwortliches TP
(automatisch)],"&lt;&gt;"&amp;BTT[[#This Row],[Verantwortliches TP
(automatisch)]])&gt;0,"Transaktion mehrfach","okay"),"")</f>
        <v/>
      </c>
      <c r="AR3322">
        <f>IFERROR(IF(COUNTIFS(BTT[Verwendete Transaktion (Pflichtauswahl)],BTT[[#This Row],[Verwendete Transaktion (Pflichtauswahl)]],BTT[Verantwortliches TP
(automatisch)],"&lt;&gt;"&amp;VLOOKUP(aktives_Teilprojekt,Teilprojekte[[Teilprojekte]:[Kürzel]],2,FALSE))&gt;0,"Transaktion mehrfach","okay"),"")</f>
        <v/>
      </c>
      <c r="AS3322" t="inlineStr">
        <is>
          <t>HL272</t>
        </is>
      </c>
    </row>
    <row r="3323">
      <c r="A3323">
        <f>IFERROR(IF(BTT[[#This Row],[Lfd Nr. 
(aus konsolidierter Datei)]]&lt;&gt;"",BTT[[#This Row],[Lfd Nr. 
(aus konsolidierter Datei)]],VLOOKUP(aktives_Teilprojekt,Teilprojekte[[Teilprojekte]:[Kürzel]],2,FALSE)&amp;ROW(BTT[[#This Row],[Lfd Nr.
(automatisch)]])-2),"")</f>
        <v/>
      </c>
      <c r="B3323" t="inlineStr">
        <is>
          <t>Buchung &amp; Forderungsrealisierung Hauptleistung</t>
        </is>
      </c>
      <c r="C3323" t="inlineStr">
        <is>
          <t>Buchung Zahlungsein- und -ausgänge</t>
        </is>
      </c>
      <c r="D3323" t="inlineStr">
        <is>
          <t>AutoAvis - Avise löschen</t>
        </is>
      </c>
      <c r="E3323">
        <f>IFERROR(IF(NOT(BTT[[#This Row],[Manuelle Änderung des Verantwortliches TP
(Auswahl - bei Bedarf)]]=""),BTT[[#This Row],[Manuelle Änderung des Verantwortliches TP
(Auswahl - bei Bedarf)]],VLOOKUP(BTT[[#This Row],[Hauptprozess
(Pflichtauswahl)]],Hauptprozesse[],3,FALSE)),"")</f>
        <v/>
      </c>
      <c r="F3323" t="inlineStr">
        <is>
          <t>FI</t>
        </is>
      </c>
      <c r="G3323" t="inlineStr">
        <is>
          <t>KS</t>
        </is>
      </c>
      <c r="H3323" t="inlineStr">
        <is>
          <t>FI</t>
        </is>
      </c>
      <c r="I3323" t="inlineStr">
        <is>
          <t>/HOAG/AALD</t>
        </is>
      </c>
      <c r="J3323">
        <f>IFERROR(VLOOKUP(BTT[[#This Row],[Verwendete Transaktion (Pflichtauswahl)]],Transaktionen[[Transaktionen]:[Langtext]],2,FALSE),"")</f>
        <v/>
      </c>
      <c r="N3323" t="inlineStr">
        <is>
          <t>Seralla Finace Suite</t>
        </is>
      </c>
      <c r="T3323" t="inlineStr">
        <is>
          <t>keiner</t>
        </is>
      </c>
      <c r="V3323">
        <f>IFERROR(VLOOKUP(BTT[[#This Row],[Verwendetes Formular
(Auswahl falls relevant)]],Formulare[[Formularbezeichnung]:[Formularname (technisch)]],2,FALSE),"")</f>
        <v/>
      </c>
      <c r="AK3323">
        <f>IF(BTT[[#This Row],[Subprozess
(optionale Auswahl)]]="","okay",IF(VLOOKUP(BTT[[#This Row],[Subprozess
(optionale Auswahl)]],BPML[[Subprozess]:[Zugeordneter Hauptprozess]],3,FALSE)=BTT[[#This Row],[Hauptprozess
(Pflichtauswahl)]],"okay","falscher Subprozess"))</f>
        <v/>
      </c>
      <c r="AL3323">
        <f>IF(aktives_Teilprojekt="Master","",IF(BTT[[#This Row],[Verantwortliches TP
(automatisch)]]=VLOOKUP(aktives_Teilprojekt,Teilprojekte[[Teilprojekte]:[Kürzel]],2,FALSE),"okay","Hauptprozess anderes TP"))</f>
        <v/>
      </c>
      <c r="AM3323">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3">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3">
        <f>IFERROR(IF(BTT[[#This Row],[SAP-Modul
(Pflichtauswahl)]]&lt;&gt;VLOOKUP(BTT[[#This Row],[Verwendete Transaktion (Pflichtauswahl)]],Transaktionen[[Transaktionen]:[Modul]],3,FALSE),"Modul anders","okay"),"")</f>
        <v/>
      </c>
      <c r="AP3323">
        <f>IFERROR(IF(COUNTIFS(BTT[Verwendete Transaktion (Pflichtauswahl)],BTT[[#This Row],[Verwendete Transaktion (Pflichtauswahl)]],BTT[SAP-Modul
(Pflichtauswahl)],"&lt;&gt;"&amp;BTT[[#This Row],[SAP-Modul
(Pflichtauswahl)]])&gt;0,"Modul anders","okay"),"")</f>
        <v/>
      </c>
      <c r="AQ3323">
        <f>IFERROR(IF(COUNTIFS(BTT[Verwendete Transaktion (Pflichtauswahl)],BTT[[#This Row],[Verwendete Transaktion (Pflichtauswahl)]],BTT[Verantwortliches TP
(automatisch)],"&lt;&gt;"&amp;BTT[[#This Row],[Verantwortliches TP
(automatisch)]])&gt;0,"Transaktion mehrfach","okay"),"")</f>
        <v/>
      </c>
      <c r="AR3323">
        <f>IFERROR(IF(COUNTIFS(BTT[Verwendete Transaktion (Pflichtauswahl)],BTT[[#This Row],[Verwendete Transaktion (Pflichtauswahl)]],BTT[Verantwortliches TP
(automatisch)],"&lt;&gt;"&amp;VLOOKUP(aktives_Teilprojekt,Teilprojekte[[Teilprojekte]:[Kürzel]],2,FALSE))&gt;0,"Transaktion mehrfach","okay"),"")</f>
        <v/>
      </c>
      <c r="AS3323" t="inlineStr">
        <is>
          <t>HL273</t>
        </is>
      </c>
    </row>
    <row r="3324">
      <c r="A3324">
        <f>IFERROR(IF(BTT[[#This Row],[Lfd Nr. 
(aus konsolidierter Datei)]]&lt;&gt;"",BTT[[#This Row],[Lfd Nr. 
(aus konsolidierter Datei)]],VLOOKUP(aktives_Teilprojekt,Teilprojekte[[Teilprojekte]:[Kürzel]],2,FALSE)&amp;ROW(BTT[[#This Row],[Lfd Nr.
(automatisch)]])-2),"")</f>
        <v/>
      </c>
      <c r="B3324" t="inlineStr">
        <is>
          <t>Buchung &amp; Forderungsrealisierung Hauptleistung</t>
        </is>
      </c>
      <c r="C3324" t="inlineStr">
        <is>
          <t>Umbuchungen</t>
        </is>
      </c>
      <c r="D3324" t="inlineStr">
        <is>
          <t>Sachkontenbuchung durchführen</t>
        </is>
      </c>
      <c r="E3324">
        <f>IFERROR(IF(NOT(BTT[[#This Row],[Manuelle Änderung des Verantwortliches TP
(Auswahl - bei Bedarf)]]=""),BTT[[#This Row],[Manuelle Änderung des Verantwortliches TP
(Auswahl - bei Bedarf)]],VLOOKUP(BTT[[#This Row],[Hauptprozess
(Pflichtauswahl)]],Hauptprozesse[],3,FALSE)),"")</f>
        <v/>
      </c>
      <c r="F3324" t="inlineStr">
        <is>
          <t>FI</t>
        </is>
      </c>
      <c r="G3324" t="inlineStr">
        <is>
          <t>KS</t>
        </is>
      </c>
      <c r="H3324" t="inlineStr">
        <is>
          <t>FI</t>
        </is>
      </c>
      <c r="I3324" t="inlineStr">
        <is>
          <t>F-02</t>
        </is>
      </c>
      <c r="J3324">
        <f>IFERROR(VLOOKUP(BTT[[#This Row],[Verwendete Transaktion (Pflichtauswahl)]],Transaktionen[[Transaktionen]:[Langtext]],2,FALSE),"")</f>
        <v/>
      </c>
      <c r="T3324" t="inlineStr">
        <is>
          <t>keiner</t>
        </is>
      </c>
      <c r="V3324">
        <f>IFERROR(VLOOKUP(BTT[[#This Row],[Verwendetes Formular
(Auswahl falls relevant)]],Formulare[[Formularbezeichnung]:[Formularname (technisch)]],2,FALSE),"")</f>
        <v/>
      </c>
      <c r="AK3324">
        <f>IF(BTT[[#This Row],[Subprozess
(optionale Auswahl)]]="","okay",IF(VLOOKUP(BTT[[#This Row],[Subprozess
(optionale Auswahl)]],BPML[[Subprozess]:[Zugeordneter Hauptprozess]],3,FALSE)=BTT[[#This Row],[Hauptprozess
(Pflichtauswahl)]],"okay","falscher Subprozess"))</f>
        <v/>
      </c>
      <c r="AL3324">
        <f>IF(aktives_Teilprojekt="Master","",IF(BTT[[#This Row],[Verantwortliches TP
(automatisch)]]=VLOOKUP(aktives_Teilprojekt,Teilprojekte[[Teilprojekte]:[Kürzel]],2,FALSE),"okay","Hauptprozess anderes TP"))</f>
        <v/>
      </c>
      <c r="AM3324">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4">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4">
        <f>IFERROR(IF(BTT[[#This Row],[SAP-Modul
(Pflichtauswahl)]]&lt;&gt;VLOOKUP(BTT[[#This Row],[Verwendete Transaktion (Pflichtauswahl)]],Transaktionen[[Transaktionen]:[Modul]],3,FALSE),"Modul anders","okay"),"")</f>
        <v/>
      </c>
      <c r="AP3324">
        <f>IFERROR(IF(COUNTIFS(BTT[Verwendete Transaktion (Pflichtauswahl)],BTT[[#This Row],[Verwendete Transaktion (Pflichtauswahl)]],BTT[SAP-Modul
(Pflichtauswahl)],"&lt;&gt;"&amp;BTT[[#This Row],[SAP-Modul
(Pflichtauswahl)]])&gt;0,"Modul anders","okay"),"")</f>
        <v/>
      </c>
      <c r="AQ3324">
        <f>IFERROR(IF(COUNTIFS(BTT[Verwendete Transaktion (Pflichtauswahl)],BTT[[#This Row],[Verwendete Transaktion (Pflichtauswahl)]],BTT[Verantwortliches TP
(automatisch)],"&lt;&gt;"&amp;BTT[[#This Row],[Verantwortliches TP
(automatisch)]])&gt;0,"Transaktion mehrfach","okay"),"")</f>
        <v/>
      </c>
      <c r="AR3324">
        <f>IFERROR(IF(COUNTIFS(BTT[Verwendete Transaktion (Pflichtauswahl)],BTT[[#This Row],[Verwendete Transaktion (Pflichtauswahl)]],BTT[Verantwortliches TP
(automatisch)],"&lt;&gt;"&amp;VLOOKUP(aktives_Teilprojekt,Teilprojekte[[Teilprojekte]:[Kürzel]],2,FALSE))&gt;0,"Transaktion mehrfach","okay"),"")</f>
        <v/>
      </c>
      <c r="AS3324" t="inlineStr">
        <is>
          <t>HL274</t>
        </is>
      </c>
    </row>
    <row r="3325">
      <c r="A3325">
        <f>IFERROR(IF(BTT[[#This Row],[Lfd Nr. 
(aus konsolidierter Datei)]]&lt;&gt;"",BTT[[#This Row],[Lfd Nr. 
(aus konsolidierter Datei)]],VLOOKUP(aktives_Teilprojekt,Teilprojekte[[Teilprojekte]:[Kürzel]],2,FALSE)&amp;ROW(BTT[[#This Row],[Lfd Nr.
(automatisch)]])-2),"")</f>
        <v/>
      </c>
      <c r="B3325" t="inlineStr">
        <is>
          <t>Buchung &amp; Forderungsrealisierung Hauptleistung</t>
        </is>
      </c>
      <c r="C3325" t="inlineStr">
        <is>
          <t>Buchung Zahlungsein- und -ausgänge</t>
        </is>
      </c>
      <c r="D3325" t="inlineStr">
        <is>
          <t>Zahllauf - Zahlvorschläge Giro 1 bearbeiten und freigeben</t>
        </is>
      </c>
      <c r="E3325">
        <f>IFERROR(IF(NOT(BTT[[#This Row],[Manuelle Änderung des Verantwortliches TP
(Auswahl - bei Bedarf)]]=""),BTT[[#This Row],[Manuelle Änderung des Verantwortliches TP
(Auswahl - bei Bedarf)]],VLOOKUP(BTT[[#This Row],[Hauptprozess
(Pflichtauswahl)]],Hauptprozesse[],3,FALSE)),"")</f>
        <v/>
      </c>
      <c r="F3325" t="inlineStr">
        <is>
          <t>FI</t>
        </is>
      </c>
      <c r="G3325" t="inlineStr">
        <is>
          <t>KS</t>
        </is>
      </c>
      <c r="H3325" t="inlineStr">
        <is>
          <t>FI-AP</t>
        </is>
      </c>
      <c r="I3325" t="inlineStr">
        <is>
          <t>F110</t>
        </is>
      </c>
      <c r="J3325">
        <f>IFERROR(VLOOKUP(BTT[[#This Row],[Verwendete Transaktion (Pflichtauswahl)]],Transaktionen[[Transaktionen]:[Langtext]],2,FALSE),"")</f>
        <v/>
      </c>
      <c r="T3325" t="inlineStr">
        <is>
          <t>keiner</t>
        </is>
      </c>
      <c r="V3325">
        <f>IFERROR(VLOOKUP(BTT[[#This Row],[Verwendetes Formular
(Auswahl falls relevant)]],Formulare[[Formularbezeichnung]:[Formularname (technisch)]],2,FALSE),"")</f>
        <v/>
      </c>
      <c r="AK3325">
        <f>IF(BTT[[#This Row],[Subprozess
(optionale Auswahl)]]="","okay",IF(VLOOKUP(BTT[[#This Row],[Subprozess
(optionale Auswahl)]],BPML[[Subprozess]:[Zugeordneter Hauptprozess]],3,FALSE)=BTT[[#This Row],[Hauptprozess
(Pflichtauswahl)]],"okay","falscher Subprozess"))</f>
        <v/>
      </c>
      <c r="AL3325">
        <f>IF(aktives_Teilprojekt="Master","",IF(BTT[[#This Row],[Verantwortliches TP
(automatisch)]]=VLOOKUP(aktives_Teilprojekt,Teilprojekte[[Teilprojekte]:[Kürzel]],2,FALSE),"okay","Hauptprozess anderes TP"))</f>
        <v/>
      </c>
      <c r="AM3325">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5">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5">
        <f>IFERROR(IF(BTT[[#This Row],[SAP-Modul
(Pflichtauswahl)]]&lt;&gt;VLOOKUP(BTT[[#This Row],[Verwendete Transaktion (Pflichtauswahl)]],Transaktionen[[Transaktionen]:[Modul]],3,FALSE),"Modul anders","okay"),"")</f>
        <v/>
      </c>
      <c r="AP3325">
        <f>IFERROR(IF(COUNTIFS(BTT[Verwendete Transaktion (Pflichtauswahl)],BTT[[#This Row],[Verwendete Transaktion (Pflichtauswahl)]],BTT[SAP-Modul
(Pflichtauswahl)],"&lt;&gt;"&amp;BTT[[#This Row],[SAP-Modul
(Pflichtauswahl)]])&gt;0,"Modul anders","okay"),"")</f>
        <v/>
      </c>
      <c r="AQ3325">
        <f>IFERROR(IF(COUNTIFS(BTT[Verwendete Transaktion (Pflichtauswahl)],BTT[[#This Row],[Verwendete Transaktion (Pflichtauswahl)]],BTT[Verantwortliches TP
(automatisch)],"&lt;&gt;"&amp;BTT[[#This Row],[Verantwortliches TP
(automatisch)]])&gt;0,"Transaktion mehrfach","okay"),"")</f>
        <v/>
      </c>
      <c r="AR3325">
        <f>IFERROR(IF(COUNTIFS(BTT[Verwendete Transaktion (Pflichtauswahl)],BTT[[#This Row],[Verwendete Transaktion (Pflichtauswahl)]],BTT[Verantwortliches TP
(automatisch)],"&lt;&gt;"&amp;VLOOKUP(aktives_Teilprojekt,Teilprojekte[[Teilprojekte]:[Kürzel]],2,FALSE))&gt;0,"Transaktion mehrfach","okay"),"")</f>
        <v/>
      </c>
      <c r="AS3325" t="inlineStr">
        <is>
          <t>HL276</t>
        </is>
      </c>
    </row>
    <row r="3326">
      <c r="A3326">
        <f>IFERROR(IF(BTT[[#This Row],[Lfd Nr. 
(aus konsolidierter Datei)]]&lt;&gt;"",BTT[[#This Row],[Lfd Nr. 
(aus konsolidierter Datei)]],VLOOKUP(aktives_Teilprojekt,Teilprojekte[[Teilprojekte]:[Kürzel]],2,FALSE)&amp;ROW(BTT[[#This Row],[Lfd Nr.
(automatisch)]])-2),"")</f>
        <v/>
      </c>
      <c r="B3326" t="inlineStr">
        <is>
          <t>Buchung &amp; Forderungsrealisierung Hauptleistung</t>
        </is>
      </c>
      <c r="C3326" t="inlineStr">
        <is>
          <t>Buchung Zahlungsein- und -ausgänge</t>
        </is>
      </c>
      <c r="D3326" t="inlineStr">
        <is>
          <t>Zahllauf - Automatische Einplanung der Zahlvorschläge Giro 1</t>
        </is>
      </c>
      <c r="E3326">
        <f>IFERROR(IF(NOT(BTT[[#This Row],[Manuelle Änderung des Verantwortliches TP
(Auswahl - bei Bedarf)]]=""),BTT[[#This Row],[Manuelle Änderung des Verantwortliches TP
(Auswahl - bei Bedarf)]],VLOOKUP(BTT[[#This Row],[Hauptprozess
(Pflichtauswahl)]],Hauptprozesse[],3,FALSE)),"")</f>
        <v/>
      </c>
      <c r="F3326" t="inlineStr">
        <is>
          <t>FI</t>
        </is>
      </c>
      <c r="G3326" t="inlineStr">
        <is>
          <t>KS</t>
        </is>
      </c>
      <c r="H3326" t="inlineStr">
        <is>
          <t>FI</t>
        </is>
      </c>
      <c r="I3326" t="inlineStr">
        <is>
          <t>F110S</t>
        </is>
      </c>
      <c r="J3326">
        <f>IFERROR(VLOOKUP(BTT[[#This Row],[Verwendete Transaktion (Pflichtauswahl)]],Transaktionen[[Transaktionen]:[Langtext]],2,FALSE),"")</f>
        <v/>
      </c>
      <c r="T3326" t="inlineStr">
        <is>
          <t>keiner</t>
        </is>
      </c>
      <c r="V3326">
        <f>IFERROR(VLOOKUP(BTT[[#This Row],[Verwendetes Formular
(Auswahl falls relevant)]],Formulare[[Formularbezeichnung]:[Formularname (technisch)]],2,FALSE),"")</f>
        <v/>
      </c>
      <c r="AK3326">
        <f>IF(BTT[[#This Row],[Subprozess
(optionale Auswahl)]]="","okay",IF(VLOOKUP(BTT[[#This Row],[Subprozess
(optionale Auswahl)]],BPML[[Subprozess]:[Zugeordneter Hauptprozess]],3,FALSE)=BTT[[#This Row],[Hauptprozess
(Pflichtauswahl)]],"okay","falscher Subprozess"))</f>
        <v/>
      </c>
      <c r="AL3326">
        <f>IF(aktives_Teilprojekt="Master","",IF(BTT[[#This Row],[Verantwortliches TP
(automatisch)]]=VLOOKUP(aktives_Teilprojekt,Teilprojekte[[Teilprojekte]:[Kürzel]],2,FALSE),"okay","Hauptprozess anderes TP"))</f>
        <v/>
      </c>
      <c r="AM3326">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6">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6">
        <f>IFERROR(IF(BTT[[#This Row],[SAP-Modul
(Pflichtauswahl)]]&lt;&gt;VLOOKUP(BTT[[#This Row],[Verwendete Transaktion (Pflichtauswahl)]],Transaktionen[[Transaktionen]:[Modul]],3,FALSE),"Modul anders","okay"),"")</f>
        <v/>
      </c>
      <c r="AP3326">
        <f>IFERROR(IF(COUNTIFS(BTT[Verwendete Transaktion (Pflichtauswahl)],BTT[[#This Row],[Verwendete Transaktion (Pflichtauswahl)]],BTT[SAP-Modul
(Pflichtauswahl)],"&lt;&gt;"&amp;BTT[[#This Row],[SAP-Modul
(Pflichtauswahl)]])&gt;0,"Modul anders","okay"),"")</f>
        <v/>
      </c>
      <c r="AQ3326">
        <f>IFERROR(IF(COUNTIFS(BTT[Verwendete Transaktion (Pflichtauswahl)],BTT[[#This Row],[Verwendete Transaktion (Pflichtauswahl)]],BTT[Verantwortliches TP
(automatisch)],"&lt;&gt;"&amp;BTT[[#This Row],[Verantwortliches TP
(automatisch)]])&gt;0,"Transaktion mehrfach","okay"),"")</f>
        <v/>
      </c>
      <c r="AR3326">
        <f>IFERROR(IF(COUNTIFS(BTT[Verwendete Transaktion (Pflichtauswahl)],BTT[[#This Row],[Verwendete Transaktion (Pflichtauswahl)]],BTT[Verantwortliches TP
(automatisch)],"&lt;&gt;"&amp;VLOOKUP(aktives_Teilprojekt,Teilprojekte[[Teilprojekte]:[Kürzel]],2,FALSE))&gt;0,"Transaktion mehrfach","okay"),"")</f>
        <v/>
      </c>
      <c r="AS3326" t="inlineStr">
        <is>
          <t>HL277</t>
        </is>
      </c>
    </row>
    <row r="3327">
      <c r="A3327">
        <f>IFERROR(IF(BTT[[#This Row],[Lfd Nr. 
(aus konsolidierter Datei)]]&lt;&gt;"",BTT[[#This Row],[Lfd Nr. 
(aus konsolidierter Datei)]],VLOOKUP(aktives_Teilprojekt,Teilprojekte[[Teilprojekte]:[Kürzel]],2,FALSE)&amp;ROW(BTT[[#This Row],[Lfd Nr.
(automatisch)]])-2),"")</f>
        <v/>
      </c>
      <c r="B3327" t="inlineStr">
        <is>
          <t>Buchung &amp; Forderungsrealisierung Hauptleistung</t>
        </is>
      </c>
      <c r="C3327" t="inlineStr">
        <is>
          <t>Buchung Zahlungsein- und -ausgänge</t>
        </is>
      </c>
      <c r="D3327" t="inlineStr">
        <is>
          <t>Zahllauf - Monitoring</t>
        </is>
      </c>
      <c r="E3327">
        <f>IFERROR(IF(NOT(BTT[[#This Row],[Manuelle Änderung des Verantwortliches TP
(Auswahl - bei Bedarf)]]=""),BTT[[#This Row],[Manuelle Änderung des Verantwortliches TP
(Auswahl - bei Bedarf)]],VLOOKUP(BTT[[#This Row],[Hauptprozess
(Pflichtauswahl)]],Hauptprozesse[],3,FALSE)),"")</f>
        <v/>
      </c>
      <c r="F3327" t="inlineStr">
        <is>
          <t>FI</t>
        </is>
      </c>
      <c r="G3327" t="inlineStr">
        <is>
          <t>KS</t>
        </is>
      </c>
      <c r="H3327" t="inlineStr">
        <is>
          <t>FI</t>
        </is>
      </c>
      <c r="I3327" t="inlineStr">
        <is>
          <t>/HOAG/P_MONITOR</t>
        </is>
      </c>
      <c r="J3327">
        <f>IFERROR(VLOOKUP(BTT[[#This Row],[Verwendete Transaktion (Pflichtauswahl)]],Transaktionen[[Transaktionen]:[Langtext]],2,FALSE),"")</f>
        <v/>
      </c>
      <c r="N3327" t="inlineStr">
        <is>
          <t>Seralla Finace Suite</t>
        </is>
      </c>
      <c r="T3327" t="inlineStr">
        <is>
          <t>keiner</t>
        </is>
      </c>
      <c r="V3327">
        <f>IFERROR(VLOOKUP(BTT[[#This Row],[Verwendetes Formular
(Auswahl falls relevant)]],Formulare[[Formularbezeichnung]:[Formularname (technisch)]],2,FALSE),"")</f>
        <v/>
      </c>
      <c r="AK3327">
        <f>IF(BTT[[#This Row],[Subprozess
(optionale Auswahl)]]="","okay",IF(VLOOKUP(BTT[[#This Row],[Subprozess
(optionale Auswahl)]],BPML[[Subprozess]:[Zugeordneter Hauptprozess]],3,FALSE)=BTT[[#This Row],[Hauptprozess
(Pflichtauswahl)]],"okay","falscher Subprozess"))</f>
        <v/>
      </c>
      <c r="AL3327">
        <f>IF(aktives_Teilprojekt="Master","",IF(BTT[[#This Row],[Verantwortliches TP
(automatisch)]]=VLOOKUP(aktives_Teilprojekt,Teilprojekte[[Teilprojekte]:[Kürzel]],2,FALSE),"okay","Hauptprozess anderes TP"))</f>
        <v/>
      </c>
      <c r="AM3327">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7">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7">
        <f>IFERROR(IF(BTT[[#This Row],[SAP-Modul
(Pflichtauswahl)]]&lt;&gt;VLOOKUP(BTT[[#This Row],[Verwendete Transaktion (Pflichtauswahl)]],Transaktionen[[Transaktionen]:[Modul]],3,FALSE),"Modul anders","okay"),"")</f>
        <v/>
      </c>
      <c r="AP3327">
        <f>IFERROR(IF(COUNTIFS(BTT[Verwendete Transaktion (Pflichtauswahl)],BTT[[#This Row],[Verwendete Transaktion (Pflichtauswahl)]],BTT[SAP-Modul
(Pflichtauswahl)],"&lt;&gt;"&amp;BTT[[#This Row],[SAP-Modul
(Pflichtauswahl)]])&gt;0,"Modul anders","okay"),"")</f>
        <v/>
      </c>
      <c r="AQ3327">
        <f>IFERROR(IF(COUNTIFS(BTT[Verwendete Transaktion (Pflichtauswahl)],BTT[[#This Row],[Verwendete Transaktion (Pflichtauswahl)]],BTT[Verantwortliches TP
(automatisch)],"&lt;&gt;"&amp;BTT[[#This Row],[Verantwortliches TP
(automatisch)]])&gt;0,"Transaktion mehrfach","okay"),"")</f>
        <v/>
      </c>
      <c r="AR3327">
        <f>IFERROR(IF(COUNTIFS(BTT[Verwendete Transaktion (Pflichtauswahl)],BTT[[#This Row],[Verwendete Transaktion (Pflichtauswahl)]],BTT[Verantwortliches TP
(automatisch)],"&lt;&gt;"&amp;VLOOKUP(aktives_Teilprojekt,Teilprojekte[[Teilprojekte]:[Kürzel]],2,FALSE))&gt;0,"Transaktion mehrfach","okay"),"")</f>
        <v/>
      </c>
      <c r="AS3327" t="inlineStr">
        <is>
          <t>HL278</t>
        </is>
      </c>
    </row>
    <row r="3328">
      <c r="A3328">
        <f>IFERROR(IF(BTT[[#This Row],[Lfd Nr. 
(aus konsolidierter Datei)]]&lt;&gt;"",BTT[[#This Row],[Lfd Nr. 
(aus konsolidierter Datei)]],VLOOKUP(aktives_Teilprojekt,Teilprojekte[[Teilprojekte]:[Kürzel]],2,FALSE)&amp;ROW(BTT[[#This Row],[Lfd Nr.
(automatisch)]])-2),"")</f>
        <v/>
      </c>
      <c r="B3328" t="inlineStr">
        <is>
          <t>Buchung &amp; Forderungsrealisierung Hauptleistung</t>
        </is>
      </c>
      <c r="C3328" t="inlineStr">
        <is>
          <t>Buchung Zahlungsein- und -ausgänge</t>
        </is>
      </c>
      <c r="D3328" t="inlineStr">
        <is>
          <t>Zahllauf - Fachliche Zahllauffreigabe</t>
        </is>
      </c>
      <c r="E3328">
        <f>IFERROR(IF(NOT(BTT[[#This Row],[Manuelle Änderung des Verantwortliches TP
(Auswahl - bei Bedarf)]]=""),BTT[[#This Row],[Manuelle Änderung des Verantwortliches TP
(Auswahl - bei Bedarf)]],VLOOKUP(BTT[[#This Row],[Hauptprozess
(Pflichtauswahl)]],Hauptprozesse[],3,FALSE)),"")</f>
        <v/>
      </c>
      <c r="F3328" t="inlineStr">
        <is>
          <t>FI</t>
        </is>
      </c>
      <c r="G3328" t="inlineStr">
        <is>
          <t>KS</t>
        </is>
      </c>
      <c r="H3328" t="inlineStr">
        <is>
          <t>FI</t>
        </is>
      </c>
      <c r="I3328" t="inlineStr">
        <is>
          <t>/HOAG/P_IPC_MONITOR</t>
        </is>
      </c>
      <c r="J3328">
        <f>IFERROR(VLOOKUP(BTT[[#This Row],[Verwendete Transaktion (Pflichtauswahl)]],Transaktionen[[Transaktionen]:[Langtext]],2,FALSE),"")</f>
        <v/>
      </c>
      <c r="N3328" t="inlineStr">
        <is>
          <t>Seralla Finace Suite</t>
        </is>
      </c>
      <c r="T3328" t="inlineStr">
        <is>
          <t>keiner</t>
        </is>
      </c>
      <c r="V3328">
        <f>IFERROR(VLOOKUP(BTT[[#This Row],[Verwendetes Formular
(Auswahl falls relevant)]],Formulare[[Formularbezeichnung]:[Formularname (technisch)]],2,FALSE),"")</f>
        <v/>
      </c>
      <c r="AK3328">
        <f>IF(BTT[[#This Row],[Subprozess
(optionale Auswahl)]]="","okay",IF(VLOOKUP(BTT[[#This Row],[Subprozess
(optionale Auswahl)]],BPML[[Subprozess]:[Zugeordneter Hauptprozess]],3,FALSE)=BTT[[#This Row],[Hauptprozess
(Pflichtauswahl)]],"okay","falscher Subprozess"))</f>
        <v/>
      </c>
      <c r="AL3328">
        <f>IF(aktives_Teilprojekt="Master","",IF(BTT[[#This Row],[Verantwortliches TP
(automatisch)]]=VLOOKUP(aktives_Teilprojekt,Teilprojekte[[Teilprojekte]:[Kürzel]],2,FALSE),"okay","Hauptprozess anderes TP"))</f>
        <v/>
      </c>
      <c r="AM3328">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8">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8">
        <f>IFERROR(IF(BTT[[#This Row],[SAP-Modul
(Pflichtauswahl)]]&lt;&gt;VLOOKUP(BTT[[#This Row],[Verwendete Transaktion (Pflichtauswahl)]],Transaktionen[[Transaktionen]:[Modul]],3,FALSE),"Modul anders","okay"),"")</f>
        <v/>
      </c>
      <c r="AP3328">
        <f>IFERROR(IF(COUNTIFS(BTT[Verwendete Transaktion (Pflichtauswahl)],BTT[[#This Row],[Verwendete Transaktion (Pflichtauswahl)]],BTT[SAP-Modul
(Pflichtauswahl)],"&lt;&gt;"&amp;BTT[[#This Row],[SAP-Modul
(Pflichtauswahl)]])&gt;0,"Modul anders","okay"),"")</f>
        <v/>
      </c>
      <c r="AQ3328">
        <f>IFERROR(IF(COUNTIFS(BTT[Verwendete Transaktion (Pflichtauswahl)],BTT[[#This Row],[Verwendete Transaktion (Pflichtauswahl)]],BTT[Verantwortliches TP
(automatisch)],"&lt;&gt;"&amp;BTT[[#This Row],[Verantwortliches TP
(automatisch)]])&gt;0,"Transaktion mehrfach","okay"),"")</f>
        <v/>
      </c>
      <c r="AR3328">
        <f>IFERROR(IF(COUNTIFS(BTT[Verwendete Transaktion (Pflichtauswahl)],BTT[[#This Row],[Verwendete Transaktion (Pflichtauswahl)]],BTT[Verantwortliches TP
(automatisch)],"&lt;&gt;"&amp;VLOOKUP(aktives_Teilprojekt,Teilprojekte[[Teilprojekte]:[Kürzel]],2,FALSE))&gt;0,"Transaktion mehrfach","okay"),"")</f>
        <v/>
      </c>
      <c r="AS3328" t="inlineStr">
        <is>
          <t>HL279</t>
        </is>
      </c>
    </row>
    <row r="3329">
      <c r="A3329">
        <f>IFERROR(IF(BTT[[#This Row],[Lfd Nr. 
(aus konsolidierter Datei)]]&lt;&gt;"",BTT[[#This Row],[Lfd Nr. 
(aus konsolidierter Datei)]],VLOOKUP(aktives_Teilprojekt,Teilprojekte[[Teilprojekte]:[Kürzel]],2,FALSE)&amp;ROW(BTT[[#This Row],[Lfd Nr.
(automatisch)]])-2),"")</f>
        <v/>
      </c>
      <c r="B3329" t="inlineStr">
        <is>
          <t>Buchung &amp; Forderungsrealisierung Hauptleistung</t>
        </is>
      </c>
      <c r="C3329" t="inlineStr">
        <is>
          <t>Buchung Zahlungsein- und -ausgänge</t>
        </is>
      </c>
      <c r="D3329" t="inlineStr">
        <is>
          <t>Zahllauf - Auswertung Zahlungsträger im PM für Statistik</t>
        </is>
      </c>
      <c r="E3329">
        <f>IFERROR(IF(NOT(BTT[[#This Row],[Manuelle Änderung des Verantwortliches TP
(Auswahl - bei Bedarf)]]=""),BTT[[#This Row],[Manuelle Änderung des Verantwortliches TP
(Auswahl - bei Bedarf)]],VLOOKUP(BTT[[#This Row],[Hauptprozess
(Pflichtauswahl)]],Hauptprozesse[],3,FALSE)),"")</f>
        <v/>
      </c>
      <c r="F3329" t="inlineStr">
        <is>
          <t>FI</t>
        </is>
      </c>
      <c r="G3329" t="inlineStr">
        <is>
          <t>KS</t>
        </is>
      </c>
      <c r="H3329" t="inlineStr">
        <is>
          <t>FI</t>
        </is>
      </c>
      <c r="I3329" t="inlineStr">
        <is>
          <t>ZHOAGPM1</t>
        </is>
      </c>
      <c r="J3329">
        <f>IFERROR(VLOOKUP(BTT[[#This Row],[Verwendete Transaktion (Pflichtauswahl)]],Transaktionen[[Transaktionen]:[Langtext]],2,FALSE),"")</f>
        <v/>
      </c>
      <c r="M3329" t="inlineStr">
        <is>
          <t>ja</t>
        </is>
      </c>
      <c r="N3329" t="inlineStr">
        <is>
          <t>Seralla Finace Suite</t>
        </is>
      </c>
      <c r="T3329" t="inlineStr">
        <is>
          <t>keiner</t>
        </is>
      </c>
      <c r="V3329">
        <f>IFERROR(VLOOKUP(BTT[[#This Row],[Verwendetes Formular
(Auswahl falls relevant)]],Formulare[[Formularbezeichnung]:[Formularname (technisch)]],2,FALSE),"")</f>
        <v/>
      </c>
      <c r="AK3329">
        <f>IF(BTT[[#This Row],[Subprozess
(optionale Auswahl)]]="","okay",IF(VLOOKUP(BTT[[#This Row],[Subprozess
(optionale Auswahl)]],BPML[[Subprozess]:[Zugeordneter Hauptprozess]],3,FALSE)=BTT[[#This Row],[Hauptprozess
(Pflichtauswahl)]],"okay","falscher Subprozess"))</f>
        <v/>
      </c>
      <c r="AL3329">
        <f>IF(aktives_Teilprojekt="Master","",IF(BTT[[#This Row],[Verantwortliches TP
(automatisch)]]=VLOOKUP(aktives_Teilprojekt,Teilprojekte[[Teilprojekte]:[Kürzel]],2,FALSE),"okay","Hauptprozess anderes TP"))</f>
        <v/>
      </c>
      <c r="AM3329">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29">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29">
        <f>IFERROR(IF(BTT[[#This Row],[SAP-Modul
(Pflichtauswahl)]]&lt;&gt;VLOOKUP(BTT[[#This Row],[Verwendete Transaktion (Pflichtauswahl)]],Transaktionen[[Transaktionen]:[Modul]],3,FALSE),"Modul anders","okay"),"")</f>
        <v/>
      </c>
      <c r="AP3329">
        <f>IFERROR(IF(COUNTIFS(BTT[Verwendete Transaktion (Pflichtauswahl)],BTT[[#This Row],[Verwendete Transaktion (Pflichtauswahl)]],BTT[SAP-Modul
(Pflichtauswahl)],"&lt;&gt;"&amp;BTT[[#This Row],[SAP-Modul
(Pflichtauswahl)]])&gt;0,"Modul anders","okay"),"")</f>
        <v/>
      </c>
      <c r="AQ3329">
        <f>IFERROR(IF(COUNTIFS(BTT[Verwendete Transaktion (Pflichtauswahl)],BTT[[#This Row],[Verwendete Transaktion (Pflichtauswahl)]],BTT[Verantwortliches TP
(automatisch)],"&lt;&gt;"&amp;BTT[[#This Row],[Verantwortliches TP
(automatisch)]])&gt;0,"Transaktion mehrfach","okay"),"")</f>
        <v/>
      </c>
      <c r="AR3329">
        <f>IFERROR(IF(COUNTIFS(BTT[Verwendete Transaktion (Pflichtauswahl)],BTT[[#This Row],[Verwendete Transaktion (Pflichtauswahl)]],BTT[Verantwortliches TP
(automatisch)],"&lt;&gt;"&amp;VLOOKUP(aktives_Teilprojekt,Teilprojekte[[Teilprojekte]:[Kürzel]],2,FALSE))&gt;0,"Transaktion mehrfach","okay"),"")</f>
        <v/>
      </c>
      <c r="AS3329" t="inlineStr">
        <is>
          <t>HL280</t>
        </is>
      </c>
    </row>
    <row r="3330">
      <c r="A3330">
        <f>IFERROR(IF(BTT[[#This Row],[Lfd Nr. 
(aus konsolidierter Datei)]]&lt;&gt;"",BTT[[#This Row],[Lfd Nr. 
(aus konsolidierter Datei)]],VLOOKUP(aktives_Teilprojekt,Teilprojekte[[Teilprojekte]:[Kürzel]],2,FALSE)&amp;ROW(BTT[[#This Row],[Lfd Nr.
(automatisch)]])-2),"")</f>
        <v/>
      </c>
      <c r="B3330" t="inlineStr">
        <is>
          <t>Bearbeitung und Prüfung von Eingangsrechnungen</t>
        </is>
      </c>
      <c r="C3330" t="inlineStr">
        <is>
          <t>Rechnung prüfen</t>
        </is>
      </c>
      <c r="D3330" t="inlineStr">
        <is>
          <t>RW - Herr Friedrich - zur Zeit BW Reporting- was soll damit passieren</t>
        </is>
      </c>
      <c r="E3330">
        <f>IFERROR(IF(NOT(BTT[[#This Row],[Manuelle Änderung des Verantwortliches TP
(Auswahl - bei Bedarf)]]=""),BTT[[#This Row],[Manuelle Änderung des Verantwortliches TP
(Auswahl - bei Bedarf)]],VLOOKUP(BTT[[#This Row],[Hauptprozess
(Pflichtauswahl)]],Hauptprozesse[],3,FALSE)),"")</f>
        <v/>
      </c>
      <c r="J3330">
        <f>IFERROR(VLOOKUP(BTT[[#This Row],[Verwendete Transaktion (Pflichtauswahl)]],Transaktionen[[Transaktionen]:[Langtext]],2,FALSE),"")</f>
        <v/>
      </c>
      <c r="V3330">
        <f>IFERROR(VLOOKUP(BTT[[#This Row],[Verwendetes Formular
(Auswahl falls relevant)]],Formulare[[Formularbezeichnung]:[Formularname (technisch)]],2,FALSE),"")</f>
        <v/>
      </c>
      <c r="AK3330">
        <f>IF(BTT[[#This Row],[Subprozess
(optionale Auswahl)]]="","okay",IF(VLOOKUP(BTT[[#This Row],[Subprozess
(optionale Auswahl)]],BPML[[Subprozess]:[Zugeordneter Hauptprozess]],3,FALSE)=BTT[[#This Row],[Hauptprozess
(Pflichtauswahl)]],"okay","falscher Subprozess"))</f>
        <v/>
      </c>
      <c r="AL3330">
        <f>IF(aktives_Teilprojekt="Master","",IF(BTT[[#This Row],[Verantwortliches TP
(automatisch)]]=VLOOKUP(aktives_Teilprojekt,Teilprojekte[[Teilprojekte]:[Kürzel]],2,FALSE),"okay","Hauptprozess anderes TP"))</f>
        <v/>
      </c>
      <c r="AM3330">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0">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0">
        <f>IFERROR(IF(BTT[[#This Row],[SAP-Modul
(Pflichtauswahl)]]&lt;&gt;VLOOKUP(BTT[[#This Row],[Verwendete Transaktion (Pflichtauswahl)]],Transaktionen[[Transaktionen]:[Modul]],3,FALSE),"Modul anders","okay"),"")</f>
        <v/>
      </c>
      <c r="AP3330">
        <f>IFERROR(IF(COUNTIFS(BTT[Verwendete Transaktion (Pflichtauswahl)],BTT[[#This Row],[Verwendete Transaktion (Pflichtauswahl)]],BTT[SAP-Modul
(Pflichtauswahl)],"&lt;&gt;"&amp;BTT[[#This Row],[SAP-Modul
(Pflichtauswahl)]])&gt;0,"Modul anders","okay"),"")</f>
        <v/>
      </c>
      <c r="AQ3330">
        <f>IFERROR(IF(COUNTIFS(BTT[Verwendete Transaktion (Pflichtauswahl)],BTT[[#This Row],[Verwendete Transaktion (Pflichtauswahl)]],BTT[Verantwortliches TP
(automatisch)],"&lt;&gt;"&amp;BTT[[#This Row],[Verantwortliches TP
(automatisch)]])&gt;0,"Transaktion mehrfach","okay"),"")</f>
        <v/>
      </c>
      <c r="AR3330">
        <f>IFERROR(IF(COUNTIFS(BTT[Verwendete Transaktion (Pflichtauswahl)],BTT[[#This Row],[Verwendete Transaktion (Pflichtauswahl)]],BTT[Verantwortliches TP
(automatisch)],"&lt;&gt;"&amp;VLOOKUP(aktives_Teilprojekt,Teilprojekte[[Teilprojekte]:[Kürzel]],2,FALSE))&gt;0,"Transaktion mehrfach","okay"),"")</f>
        <v/>
      </c>
      <c r="AS3330" t="inlineStr">
        <is>
          <t>Reporting9</t>
        </is>
      </c>
    </row>
    <row r="3331">
      <c r="A3331">
        <f>IFERROR(IF(BTT[[#This Row],[Lfd Nr. 
(aus konsolidierter Datei)]]&lt;&gt;"",BTT[[#This Row],[Lfd Nr. 
(aus konsolidierter Datei)]],VLOOKUP(aktives_Teilprojekt,Teilprojekte[[Teilprojekte]:[Kürzel]],2,FALSE)&amp;ROW(BTT[[#This Row],[Lfd Nr.
(automatisch)]])-2),"")</f>
        <v/>
      </c>
      <c r="B3331" t="inlineStr">
        <is>
          <t>Cashmanagement</t>
        </is>
      </c>
      <c r="D3331" t="inlineStr">
        <is>
          <t>RW- Frau Susanne Kuhn - zur Zeit BW Reporting (Treasury) - was soll damit passieren</t>
        </is>
      </c>
      <c r="E3331">
        <f>IFERROR(IF(NOT(BTT[[#This Row],[Manuelle Änderung des Verantwortliches TP
(Auswahl - bei Bedarf)]]=""),BTT[[#This Row],[Manuelle Änderung des Verantwortliches TP
(Auswahl - bei Bedarf)]],VLOOKUP(BTT[[#This Row],[Hauptprozess
(Pflichtauswahl)]],Hauptprozesse[],3,FALSE)),"")</f>
        <v/>
      </c>
      <c r="J3331">
        <f>IFERROR(VLOOKUP(BTT[[#This Row],[Verwendete Transaktion (Pflichtauswahl)]],Transaktionen[[Transaktionen]:[Langtext]],2,FALSE),"")</f>
        <v/>
      </c>
      <c r="V3331">
        <f>IFERROR(VLOOKUP(BTT[[#This Row],[Verwendetes Formular
(Auswahl falls relevant)]],Formulare[[Formularbezeichnung]:[Formularname (technisch)]],2,FALSE),"")</f>
        <v/>
      </c>
      <c r="AK3331">
        <f>IF(BTT[[#This Row],[Subprozess
(optionale Auswahl)]]="","okay",IF(VLOOKUP(BTT[[#This Row],[Subprozess
(optionale Auswahl)]],BPML[[Subprozess]:[Zugeordneter Hauptprozess]],3,FALSE)=BTT[[#This Row],[Hauptprozess
(Pflichtauswahl)]],"okay","falscher Subprozess"))</f>
        <v/>
      </c>
      <c r="AL3331">
        <f>IF(aktives_Teilprojekt="Master","",IF(BTT[[#This Row],[Verantwortliches TP
(automatisch)]]=VLOOKUP(aktives_Teilprojekt,Teilprojekte[[Teilprojekte]:[Kürzel]],2,FALSE),"okay","Hauptprozess anderes TP"))</f>
        <v/>
      </c>
      <c r="AM3331">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1">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1">
        <f>IFERROR(IF(BTT[[#This Row],[SAP-Modul
(Pflichtauswahl)]]&lt;&gt;VLOOKUP(BTT[[#This Row],[Verwendete Transaktion (Pflichtauswahl)]],Transaktionen[[Transaktionen]:[Modul]],3,FALSE),"Modul anders","okay"),"")</f>
        <v/>
      </c>
      <c r="AP3331">
        <f>IFERROR(IF(COUNTIFS(BTT[Verwendete Transaktion (Pflichtauswahl)],BTT[[#This Row],[Verwendete Transaktion (Pflichtauswahl)]],BTT[SAP-Modul
(Pflichtauswahl)],"&lt;&gt;"&amp;BTT[[#This Row],[SAP-Modul
(Pflichtauswahl)]])&gt;0,"Modul anders","okay"),"")</f>
        <v/>
      </c>
      <c r="AQ3331">
        <f>IFERROR(IF(COUNTIFS(BTT[Verwendete Transaktion (Pflichtauswahl)],BTT[[#This Row],[Verwendete Transaktion (Pflichtauswahl)]],BTT[Verantwortliches TP
(automatisch)],"&lt;&gt;"&amp;BTT[[#This Row],[Verantwortliches TP
(automatisch)]])&gt;0,"Transaktion mehrfach","okay"),"")</f>
        <v/>
      </c>
      <c r="AR3331">
        <f>IFERROR(IF(COUNTIFS(BTT[Verwendete Transaktion (Pflichtauswahl)],BTT[[#This Row],[Verwendete Transaktion (Pflichtauswahl)]],BTT[Verantwortliches TP
(automatisch)],"&lt;&gt;"&amp;VLOOKUP(aktives_Teilprojekt,Teilprojekte[[Teilprojekte]:[Kürzel]],2,FALSE))&gt;0,"Transaktion mehrfach","okay"),"")</f>
        <v/>
      </c>
      <c r="AS3331" t="inlineStr">
        <is>
          <t>Reporting10</t>
        </is>
      </c>
    </row>
    <row r="3332">
      <c r="A3332">
        <f>IFERROR(IF(BTT[[#This Row],[Lfd Nr. 
(aus konsolidierter Datei)]]&lt;&gt;"",BTT[[#This Row],[Lfd Nr. 
(aus konsolidierter Datei)]],VLOOKUP(aktives_Teilprojekt,Teilprojekte[[Teilprojekte]:[Kürzel]],2,FALSE)&amp;ROW(BTT[[#This Row],[Lfd Nr.
(automatisch)]])-2),"")</f>
        <v/>
      </c>
      <c r="B3332" t="inlineStr">
        <is>
          <t>Flächenmanagement</t>
        </is>
      </c>
      <c r="D3332" t="inlineStr">
        <is>
          <t>IH - Frau Stamm - diverses BW Reporting - was soll damit passieren</t>
        </is>
      </c>
      <c r="E3332">
        <f>IFERROR(IF(NOT(BTT[[#This Row],[Manuelle Änderung des Verantwortliches TP
(Auswahl - bei Bedarf)]]=""),BTT[[#This Row],[Manuelle Änderung des Verantwortliches TP
(Auswahl - bei Bedarf)]],VLOOKUP(BTT[[#This Row],[Hauptprozess
(Pflichtauswahl)]],Hauptprozesse[],3,FALSE)),"")</f>
        <v/>
      </c>
      <c r="J3332">
        <f>IFERROR(VLOOKUP(BTT[[#This Row],[Verwendete Transaktion (Pflichtauswahl)]],Transaktionen[[Transaktionen]:[Langtext]],2,FALSE),"")</f>
        <v/>
      </c>
      <c r="V3332">
        <f>IFERROR(VLOOKUP(BTT[[#This Row],[Verwendetes Formular
(Auswahl falls relevant)]],Formulare[[Formularbezeichnung]:[Formularname (technisch)]],2,FALSE),"")</f>
        <v/>
      </c>
      <c r="AK3332">
        <f>IF(BTT[[#This Row],[Subprozess
(optionale Auswahl)]]="","okay",IF(VLOOKUP(BTT[[#This Row],[Subprozess
(optionale Auswahl)]],BPML[[Subprozess]:[Zugeordneter Hauptprozess]],3,FALSE)=BTT[[#This Row],[Hauptprozess
(Pflichtauswahl)]],"okay","falscher Subprozess"))</f>
        <v/>
      </c>
      <c r="AL3332">
        <f>IF(aktives_Teilprojekt="Master","",IF(BTT[[#This Row],[Verantwortliches TP
(automatisch)]]=VLOOKUP(aktives_Teilprojekt,Teilprojekte[[Teilprojekte]:[Kürzel]],2,FALSE),"okay","Hauptprozess anderes TP"))</f>
        <v/>
      </c>
      <c r="AM3332">
        <f>IF(OR(ISBLANK(BTT[[#This Row],[Hauptprozess
(Pflichtauswahl)]]),ISBLANK(BTT[[#This Row],[Prozessschritt / Funktionsname (Freitext - Pflicht)]]),ISBLANK(BTT[[#This Row],[SAP-Modul
(Pflichtauswahl)]]),ISBLANK(BTT[[#This Row],[Verwendete Transaktion (Pflichtauswahl)]]),ISBLANK(BTT[[#This Row],[Digital signiert
(Pflichtauswahl)]]),ISBLANK(BTT[[#This Row],[Art des Outputs
(Pflichtauswahl)]]),AND(ISBLANK(BTT[[#This Row],[Verwendetes Formular
(Auswahl falls relevant)]]),BTT[[#This Row],[Art des Outputs
(Pflichtauswahl)]]="Formular"),AND(ISBLANK(BTT[[#This Row],[Verwendetes anderes
Outputmedium 
(Freitext falls relevant)]]),BTT[[#This Row],[Art des Outputs
(Pflichtauswahl)]]&lt;&gt;"Formular",BTT[[#This Row],[Art des Outputs
(Pflichtauswahl)]]&lt;&gt;"keiner"),ISBLANK(BTT[[#This Row],[Org Management Relevanz
(Pflichtauswahl)]]),ISBLANK(BTT[[#This Row],[Priorität
(Pflichtauswahl)]])),"leeres Pflichtfeld","okay")</f>
        <v/>
      </c>
      <c r="AN3332">
        <f>IF(OR(AND(ISBLANK(BTT[[#This Row],[Wechsel nach Standard 
(Auswahl falls relevant)]]),NOT(ISBLANK(BTT[[#This Row],[Verwendete Transaktion (Pflichtauswahl)]])),LEFT(BTT[[#This Row],[Verwendete Transaktion (Pflichtauswahl)]],1)="Z"),AND(ISBLANK(BTT[[#This Row],[Änderungen in S/4HANA?
(Auswahl falls relevant)]]),NOT(ISBLANK(BTT[[#This Row],[Verwendete Transaktion (Pflichtauswahl)]])),LEFT(BTT[[#This Row],[Verwendete Transaktion (Pflichtauswahl)]],1)&lt;&gt;"Z"),AND(ISBLANK(BTT[[#This Row],[Neue Transaktion
(Freitext falls relevant)]]),BTT[[#This Row],[Änderungen in S/4HANA?
(Auswahl falls relevant)]]="ja"),AND(ISBLANK(BTT[[#This Row],[(Neue) Fiori App
(Freitext falls relevant)]]),BTT[[#This Row],[SOLL User Interface
(Pflichtauswahl)]]="Fiori"),ISBLANK(BTT[[#This Row],[SOLL User Interface
(Pflichtauswahl)]]),AND(ISBLANK(BTT[[#This Row],[Re-Factoring der Eigenentwicklung
(Auswahl falls relevant)]]),NOT(ISBLANK(BTT[[#This Row],[Z-Entwicklung zur Transaktion
(Freitext - optional)]]))),AND(ISBLANK(BTT[[#This Row],[Schnittstelle S/4 fähig? (Auswahl falls relevant)]]),NOT(ISBLANK(BTT[[#This Row],[Verwendete Schnittstelle
(optionale Auswahl)]]))),ISBLANK(BTT[[#This Row],[Grobkonzept relevant?
(Pflichtauswahl)]]),ISBLANK(BTT[[#This Row],[Feinkonzept relevant?
(Pflichtauswahl)]])),"leeres Pflichtfeld","okay")</f>
        <v/>
      </c>
      <c r="AO3332">
        <f>IFERROR(IF(BTT[[#This Row],[SAP-Modul
(Pflichtauswahl)]]&lt;&gt;VLOOKUP(BTT[[#This Row],[Verwendete Transaktion (Pflichtauswahl)]],Transaktionen[[Transaktionen]:[Modul]],3,FALSE),"Modul anders","okay"),"")</f>
        <v/>
      </c>
      <c r="AP3332">
        <f>IFERROR(IF(COUNTIFS(BTT[Verwendete Transaktion (Pflichtauswahl)],BTT[[#This Row],[Verwendete Transaktion (Pflichtauswahl)]],BTT[SAP-Modul
(Pflichtauswahl)],"&lt;&gt;"&amp;BTT[[#This Row],[SAP-Modul
(Pflichtauswahl)]])&gt;0,"Modul anders","okay"),"")</f>
        <v/>
      </c>
      <c r="AQ3332">
        <f>IFERROR(IF(COUNTIFS(BTT[Verwendete Transaktion (Pflichtauswahl)],BTT[[#This Row],[Verwendete Transaktion (Pflichtauswahl)]],BTT[Verantwortliches TP
(automatisch)],"&lt;&gt;"&amp;BTT[[#This Row],[Verantwortliches TP
(automatisch)]])&gt;0,"Transaktion mehrfach","okay"),"")</f>
        <v/>
      </c>
      <c r="AR3332">
        <f>IFERROR(IF(COUNTIFS(BTT[Verwendete Transaktion (Pflichtauswahl)],BTT[[#This Row],[Verwendete Transaktion (Pflichtauswahl)]],BTT[Verantwortliches TP
(automatisch)],"&lt;&gt;"&amp;VLOOKUP(aktives_Teilprojekt,Teilprojekte[[Teilprojekte]:[Kürzel]],2,FALSE))&gt;0,"Transaktion mehrfach","okay"),"")</f>
        <v/>
      </c>
      <c r="AS3332" t="inlineStr">
        <is>
          <t>Reporting12</t>
        </is>
      </c>
    </row>
    <row r="3333"/>
    <row r="3334"/>
    <row r="3335"/>
    <row r="3336"/>
    <row r="3337"/>
    <row r="3338"/>
    <row r="3339"/>
  </sheetData>
  <mergeCells count="4">
    <mergeCell ref="AK1:AT1"/>
    <mergeCell ref="A1:D1"/>
    <mergeCell ref="E1:Z1"/>
    <mergeCell ref="AB1:AJ1"/>
  </mergeCells>
  <conditionalFormatting sqref="B3:B3339">
    <cfRule type="expression" priority="1" dxfId="13">
      <formula>ISBLANK(B3)</formula>
    </cfRule>
  </conditionalFormatting>
  <conditionalFormatting sqref="W3:W3339">
    <cfRule type="expression" priority="2" dxfId="13">
      <formula>AND(ISBLANK(W3),OR(T3="Mail",T3="XML",T3="weiterer"))</formula>
    </cfRule>
  </conditionalFormatting>
  <conditionalFormatting sqref="U3:U3339">
    <cfRule type="expression" priority="3" dxfId="13">
      <formula>AND(ISBLANK(U3),T3="SAP-Formular")</formula>
    </cfRule>
  </conditionalFormatting>
  <conditionalFormatting sqref="V3:V3339">
    <cfRule type="expression" priority="4" dxfId="13">
      <formula>AND(ISBLANK(U3),T3="SAP-Formular")</formula>
    </cfRule>
  </conditionalFormatting>
  <conditionalFormatting sqref="Z3:Z3339">
    <cfRule type="expression" priority="5" dxfId="13">
      <formula>ISBLANK(Z3)</formula>
    </cfRule>
  </conditionalFormatting>
  <conditionalFormatting sqref="D3:D3339">
    <cfRule type="expression" priority="6" dxfId="13">
      <formula>ISBLANK(D3)</formula>
    </cfRule>
  </conditionalFormatting>
  <conditionalFormatting sqref="T3:T3339">
    <cfRule type="expression" priority="7" dxfId="13">
      <formula>ISBLANK(T3)</formula>
    </cfRule>
  </conditionalFormatting>
  <conditionalFormatting sqref="I3:I3339">
    <cfRule type="expression" priority="8" dxfId="13">
      <formula>ISBLANK(I3)</formula>
    </cfRule>
  </conditionalFormatting>
  <conditionalFormatting sqref="O3:O3339">
    <cfRule type="expression" priority="9" dxfId="13">
      <formula>ISBLANK(O3)</formula>
    </cfRule>
  </conditionalFormatting>
  <conditionalFormatting sqref="X3:X3339">
    <cfRule type="expression" priority="10" dxfId="13">
      <formula>ISBLANK(X3)</formula>
    </cfRule>
  </conditionalFormatting>
  <conditionalFormatting sqref="H3:H3339">
    <cfRule type="expression" priority="11" dxfId="13">
      <formula>ISBLANK(H3)</formula>
    </cfRule>
  </conditionalFormatting>
  <dataValidations count="18">
    <dataValidation sqref="B3:B3339" showDropDown="0" showInputMessage="1" showErrorMessage="1" allowBlank="1" type="list">
      <formula1>BPML!$A$2:$A$84</formula1>
    </dataValidation>
    <dataValidation sqref="C3:C3339" showDropDown="0" showInputMessage="1" showErrorMessage="1" allowBlank="1" type="list">
      <formula1>=BPML!$F$2:$F$102</formula1>
    </dataValidation>
    <dataValidation sqref="I3:I3339" showDropDown="0" showInputMessage="1" showErrorMessage="1" allowBlank="1" type="list">
      <formula1>=Transaktionen!$A$2:$A$4274</formula1>
    </dataValidation>
    <dataValidation sqref="R3:R3339" showDropDown="0" showInputMessage="1" showErrorMessage="1" allowBlank="1" type="list">
      <formula1>=Schnittstellen!$H$2:$H$112</formula1>
    </dataValidation>
    <dataValidation sqref="H3:H3339" showDropDown="0" showInputMessage="1" showErrorMessage="1" allowBlank="1" type="list">
      <formula1>='Datengrundlage adesso'!$A$2:$A$51</formula1>
    </dataValidation>
    <dataValidation sqref="Z3:Z3339" showDropDown="0" showInputMessage="1" showErrorMessage="1" allowBlank="1" type="list">
      <formula1>='Datengrundlage adesso'!$E$2:$E$4</formula1>
    </dataValidation>
    <dataValidation sqref="AH3:AH3339" showDropDown="0" showInputMessage="1" showErrorMessage="1" allowBlank="1" type="list">
      <formula1>='Datengrundlage adesso'!$G$2:$G$3</formula1>
    </dataValidation>
    <dataValidation sqref="AA3:AA3339" showDropDown="0" showInputMessage="1" showErrorMessage="1" allowBlank="1" type="list">
      <formula1>='Datengrundlage adesso'!$G$2:$G$3</formula1>
    </dataValidation>
    <dataValidation sqref="AB3:AB3339" showDropDown="0" showInputMessage="1" showErrorMessage="1" allowBlank="1" type="list">
      <formula1>='Datengrundlage adesso'!$G$2:$G$3</formula1>
    </dataValidation>
    <dataValidation sqref="AJ3:AJ3339" showDropDown="0" showInputMessage="1" showErrorMessage="1" allowBlank="1" type="list">
      <formula1>='Datengrundlage adesso'!$G$2:$G$3</formula1>
    </dataValidation>
    <dataValidation sqref="O3:O3339" showDropDown="0" showInputMessage="1" showErrorMessage="1" allowBlank="1" type="list">
      <formula1>='Datengrundlage adesso'!$G$2:$G$3</formula1>
    </dataValidation>
    <dataValidation sqref="AI3:AI3339" showDropDown="0" showInputMessage="1" showErrorMessage="1" allowBlank="1" type="list">
      <formula1>='Datengrundlage adesso'!$G$2:$G$3</formula1>
    </dataValidation>
    <dataValidation sqref="X3:X3339" showDropDown="0" showInputMessage="1" showErrorMessage="1" allowBlank="1" type="list">
      <formula1>='Datengrundlage adesso'!$G$2:$G$3</formula1>
    </dataValidation>
    <dataValidation sqref="AG3:AG3339" showDropDown="0" showInputMessage="1" showErrorMessage="1" allowBlank="1" type="list">
      <formula1>='Datengrundlage adesso'!$G$2:$G$3</formula1>
    </dataValidation>
    <dataValidation sqref="T3:T3339" showDropDown="0" showInputMessage="1" showErrorMessage="1" allowBlank="1" type="list">
      <formula1>='Datengrundlage adesso'!$I$2:$I$6</formula1>
    </dataValidation>
    <dataValidation sqref="U3:U3339" showDropDown="0" showInputMessage="1" showErrorMessage="1" allowBlank="1" type="list">
      <formula1>=Formulare!$A$2:$A$201</formula1>
    </dataValidation>
    <dataValidation sqref="AD3:AD3339" showDropDown="0" showInputMessage="1" showErrorMessage="1" allowBlank="1" type="list">
      <formula1>='Datengrundlage adesso'!$K$2:$K$5</formula1>
    </dataValidation>
    <dataValidation sqref="F3:F3339" showDropDown="0" showInputMessage="1" showErrorMessage="1" allowBlank="1" type="list">
      <formula1>=Übersicht!$F$2:$F$13</formula1>
    </dataValidation>
  </dataValidations>
  <pageMargins left="0.7" right="0.7" top="0.787401575" bottom="0.787401575" header="0.3" footer="0.3"/>
  <pageSetup orientation="portrait" paperSize="9"/>
  <legacyDrawing r:id="anysvml"/>
  <tableParts count="1">
    <tablePart r:id="rId1"/>
  </tableParts>
</worksheet>
</file>

<file path=xl/worksheets/sheet3.xml><?xml version="1.0" encoding="utf-8"?>
<worksheet xmlns:r="http://schemas.openxmlformats.org/officeDocument/2006/relationships" xmlns="http://schemas.openxmlformats.org/spreadsheetml/2006/main">
  <sheetPr codeName="Tabelle3">
    <outlinePr summaryBelow="1" summaryRight="1"/>
    <pageSetUpPr/>
  </sheetPr>
  <dimension ref="A1:J185"/>
  <sheetViews>
    <sheetView workbookViewId="0">
      <selection activeCell="E28" sqref="E28"/>
    </sheetView>
  </sheetViews>
  <sheetFormatPr baseColWidth="10" defaultColWidth="11.42578125" defaultRowHeight="15"/>
  <cols>
    <col width="53.85546875" bestFit="1" customWidth="1" min="1" max="1"/>
    <col width="14.42578125" customWidth="1" min="2" max="2"/>
    <col width="19.42578125" customWidth="1" min="3" max="4"/>
    <col width="49.28515625" customWidth="1" min="6" max="6"/>
    <col width="11.5703125" bestFit="1" customWidth="1" min="7" max="7"/>
    <col width="53.85546875" bestFit="1" customWidth="1" min="8" max="8"/>
    <col width="20.140625" customWidth="1" min="9" max="9"/>
    <col width="17.42578125" bestFit="1" customWidth="1" min="10" max="10"/>
  </cols>
  <sheetData>
    <row r="1" ht="42.75" customHeight="1">
      <c r="A1" t="inlineStr">
        <is>
          <t>Hauptprozess</t>
        </is>
      </c>
      <c r="B1" t="inlineStr">
        <is>
          <t>ARIS-ID</t>
        </is>
      </c>
      <c r="C1" t="inlineStr">
        <is>
          <t>Verantwortliches TP</t>
        </is>
      </c>
      <c r="D1" t="inlineStr">
        <is>
          <t>verwendet in BTT</t>
        </is>
      </c>
      <c r="F1" t="inlineStr">
        <is>
          <t>Subprozess</t>
        </is>
      </c>
      <c r="G1" t="inlineStr">
        <is>
          <t>ARIS-ID</t>
        </is>
      </c>
      <c r="H1" t="inlineStr">
        <is>
          <t>Zugeordneter Hauptprozess</t>
        </is>
      </c>
      <c r="I1" t="inlineStr">
        <is>
          <t>TP aus Hauptprozess</t>
        </is>
      </c>
      <c r="J1" t="inlineStr">
        <is>
          <t>verwendet in BTT</t>
        </is>
      </c>
    </row>
    <row r="2">
      <c r="A2" t="inlineStr">
        <is>
          <t>Bedarfsanalyse, -ermittlung und Assetmanagement</t>
        </is>
      </c>
      <c r="B2" t="inlineStr">
        <is>
          <t>HANA0110</t>
        </is>
      </c>
      <c r="C2" t="inlineStr">
        <is>
          <t>PS/IM</t>
        </is>
      </c>
      <c r="D2">
        <f>IF(ISERROR(VLOOKUP(Hauptprozesse[[#This Row],[Hauptprozess]],BTT[Hauptprozess
(Pflichtauswahl)],1,FALSE)),"nein","ja")</f>
        <v/>
      </c>
      <c r="F2" t="inlineStr">
        <is>
          <t>Simulationsmodelle (Assetsimulation) entwickeln</t>
        </is>
      </c>
      <c r="G2" t="inlineStr">
        <is>
          <t>HANA011001</t>
        </is>
      </c>
      <c r="H2" t="inlineStr">
        <is>
          <t>Bedarfsanalyse, -ermittlung und Assetmanagement</t>
        </is>
      </c>
      <c r="I2">
        <f>VLOOKUP(BPML[[#This Row],[Zugeordneter Hauptprozess]],Hauptprozesse[],3,FALSE)</f>
        <v/>
      </c>
      <c r="J2">
        <f>IF(ISERROR(VLOOKUP(BPML[[#This Row],[Subprozess]],BTT[Subprozess
(optionale Auswahl)],1,FALSE)),"nein","ja")</f>
        <v/>
      </c>
    </row>
    <row r="3">
      <c r="A3" t="inlineStr">
        <is>
          <t>Investitionsplanung</t>
        </is>
      </c>
      <c r="B3" t="inlineStr">
        <is>
          <t>HANA0120</t>
        </is>
      </c>
      <c r="C3" t="inlineStr">
        <is>
          <t>FI</t>
        </is>
      </c>
      <c r="D3">
        <f>IF(ISERROR(VLOOKUP(Hauptprozesse[[#This Row],[Hauptprozess]],BTT[Hauptprozess
(Pflichtauswahl)],1,FALSE)),"nein","ja")</f>
        <v/>
      </c>
      <c r="F3" t="inlineStr">
        <is>
          <t>Energiecontrolling</t>
        </is>
      </c>
      <c r="G3" t="inlineStr">
        <is>
          <t>HANA011002</t>
        </is>
      </c>
      <c r="H3" t="inlineStr">
        <is>
          <t>Bedarfsanalyse, -ermittlung und Assetmanagement</t>
        </is>
      </c>
      <c r="I3">
        <f>VLOOKUP(BPML[[#This Row],[Zugeordneter Hauptprozess]],Hauptprozesse[],3,FALSE)</f>
        <v/>
      </c>
      <c r="J3">
        <f>IF(ISERROR(VLOOKUP(BPML[[#This Row],[Subprozess]],BTT[Subprozess
(optionale Auswahl)],1,FALSE)),"nein","ja")</f>
        <v/>
      </c>
    </row>
    <row r="4">
      <c r="A4" t="inlineStr">
        <is>
          <t>Planung Werke</t>
        </is>
      </c>
      <c r="B4" t="inlineStr">
        <is>
          <t>HANA0121</t>
        </is>
      </c>
      <c r="C4" t="inlineStr">
        <is>
          <t>PS/IM</t>
        </is>
      </c>
      <c r="D4">
        <f>IF(ISERROR(VLOOKUP(Hauptprozesse[[#This Row],[Hauptprozess]],BTT[Hauptprozess
(Pflichtauswahl)],1,FALSE)),"nein","ja")</f>
        <v/>
      </c>
      <c r="F4" t="inlineStr">
        <is>
          <t>Bedarfsanmeldung</t>
        </is>
      </c>
      <c r="G4" t="inlineStr">
        <is>
          <t>HANA011003</t>
        </is>
      </c>
      <c r="H4" t="inlineStr">
        <is>
          <t>Bedarfsanalyse, -ermittlung und Assetmanagement</t>
        </is>
      </c>
      <c r="I4">
        <f>VLOOKUP(BPML[[#This Row],[Zugeordneter Hauptprozess]],Hauptprozesse[],3,FALSE)</f>
        <v/>
      </c>
      <c r="J4">
        <f>IF(ISERROR(VLOOKUP(BPML[[#This Row],[Subprozess]],BTT[Subprozess
(optionale Auswahl)],1,FALSE)),"nein","ja")</f>
        <v/>
      </c>
    </row>
    <row r="5">
      <c r="A5" t="inlineStr">
        <is>
          <t>Bauausführung und -überwachung Werke</t>
        </is>
      </c>
      <c r="B5" t="inlineStr">
        <is>
          <t>HANA0122</t>
        </is>
      </c>
      <c r="C5" t="inlineStr">
        <is>
          <t>PS/IM</t>
        </is>
      </c>
      <c r="D5">
        <f>IF(ISERROR(VLOOKUP(Hauptprozesse[[#This Row],[Hauptprozess]],BTT[Hauptprozess
(Pflichtauswahl)],1,FALSE)),"nein","ja")</f>
        <v/>
      </c>
      <c r="F5" t="inlineStr">
        <is>
          <t>Bedarfsbewertung und Freigabe</t>
        </is>
      </c>
      <c r="G5" t="inlineStr">
        <is>
          <t>HANA011004</t>
        </is>
      </c>
      <c r="H5" t="inlineStr">
        <is>
          <t>Bedarfsanalyse, -ermittlung und Assetmanagement</t>
        </is>
      </c>
      <c r="I5">
        <f>VLOOKUP(BPML[[#This Row],[Zugeordneter Hauptprozess]],Hauptprozesse[],3,FALSE)</f>
        <v/>
      </c>
      <c r="J5">
        <f>IF(ISERROR(VLOOKUP(BPML[[#This Row],[Subprozess]],BTT[Subprozess
(optionale Auswahl)],1,FALSE)),"nein","ja")</f>
        <v/>
      </c>
    </row>
    <row r="6">
      <c r="A6" t="inlineStr">
        <is>
          <t>Abnahme und Inbetriebnahme Werke</t>
        </is>
      </c>
      <c r="B6" t="inlineStr">
        <is>
          <t>HANA0123</t>
        </is>
      </c>
      <c r="C6" t="inlineStr">
        <is>
          <t>PS/IM</t>
        </is>
      </c>
      <c r="D6">
        <f>IF(ISERROR(VLOOKUP(Hauptprozesse[[#This Row],[Hauptprozess]],BTT[Hauptprozess
(Pflichtauswahl)],1,FALSE)),"nein","ja")</f>
        <v/>
      </c>
      <c r="F6" t="inlineStr">
        <is>
          <t>Aufgabenstellung</t>
        </is>
      </c>
      <c r="G6" t="inlineStr">
        <is>
          <t>HANA011005</t>
        </is>
      </c>
      <c r="H6" t="inlineStr">
        <is>
          <t>Bedarfsanalyse, -ermittlung und Assetmanagement</t>
        </is>
      </c>
      <c r="I6">
        <f>VLOOKUP(BPML[[#This Row],[Zugeordneter Hauptprozess]],Hauptprozesse[],3,FALSE)</f>
        <v/>
      </c>
      <c r="J6">
        <f>IF(ISERROR(VLOOKUP(BPML[[#This Row],[Subprozess]],BTT[Subprozess
(optionale Auswahl)],1,FALSE)),"nein","ja")</f>
        <v/>
      </c>
    </row>
    <row r="7">
      <c r="A7" t="inlineStr">
        <is>
          <t>Bauvorbereitung / Planung Netze</t>
        </is>
      </c>
      <c r="B7" t="inlineStr">
        <is>
          <t>HANA0124</t>
        </is>
      </c>
      <c r="C7" t="inlineStr">
        <is>
          <t>PS/IM</t>
        </is>
      </c>
      <c r="D7">
        <f>IF(ISERROR(VLOOKUP(Hauptprozesse[[#This Row],[Hauptprozess]],BTT[Hauptprozess
(Pflichtauswahl)],1,FALSE)),"nein","ja")</f>
        <v/>
      </c>
      <c r="F7" t="inlineStr">
        <is>
          <t>Wirtschaftlichkeit für Investitionen betrachten</t>
        </is>
      </c>
      <c r="G7" t="inlineStr">
        <is>
          <t>HANA012001</t>
        </is>
      </c>
      <c r="H7" t="inlineStr">
        <is>
          <t>Investitionsplanung</t>
        </is>
      </c>
      <c r="I7">
        <f>VLOOKUP(BPML[[#This Row],[Zugeordneter Hauptprozess]],Hauptprozesse[],3,FALSE)</f>
        <v/>
      </c>
      <c r="J7">
        <f>IF(ISERROR(VLOOKUP(BPML[[#This Row],[Subprozess]],BTT[Subprozess
(optionale Auswahl)],1,FALSE)),"nein","ja")</f>
        <v/>
      </c>
    </row>
    <row r="8">
      <c r="A8" t="inlineStr">
        <is>
          <t>Baudurchführung Netze</t>
        </is>
      </c>
      <c r="B8" t="inlineStr">
        <is>
          <t>HANA0125</t>
        </is>
      </c>
      <c r="C8" t="inlineStr">
        <is>
          <t>PS/IM</t>
        </is>
      </c>
      <c r="D8">
        <f>IF(ISERROR(VLOOKUP(Hauptprozesse[[#This Row],[Hauptprozess]],BTT[Hauptprozess
(Pflichtauswahl)],1,FALSE)),"nein","ja")</f>
        <v/>
      </c>
      <c r="F8" t="inlineStr">
        <is>
          <t>Investitionsplan erstellen</t>
        </is>
      </c>
      <c r="G8" t="inlineStr">
        <is>
          <t>HANA012002</t>
        </is>
      </c>
      <c r="H8" t="inlineStr">
        <is>
          <t>Investitionsplanung</t>
        </is>
      </c>
      <c r="I8">
        <f>VLOOKUP(BPML[[#This Row],[Zugeordneter Hauptprozess]],Hauptprozesse[],3,FALSE)</f>
        <v/>
      </c>
      <c r="J8">
        <f>IF(ISERROR(VLOOKUP(BPML[[#This Row],[Subprozess]],BTT[Subprozess
(optionale Auswahl)],1,FALSE)),"nein","ja")</f>
        <v/>
      </c>
    </row>
    <row r="9">
      <c r="A9" t="inlineStr">
        <is>
          <t>Bauabnahme Netze</t>
        </is>
      </c>
      <c r="B9" t="inlineStr">
        <is>
          <t>HANA0126</t>
        </is>
      </c>
      <c r="C9" t="inlineStr">
        <is>
          <t>PS/IM</t>
        </is>
      </c>
      <c r="D9">
        <f>IF(ISERROR(VLOOKUP(Hauptprozesse[[#This Row],[Hauptprozess]],BTT[Hauptprozess
(Pflichtauswahl)],1,FALSE)),"nein","ja")</f>
        <v/>
      </c>
      <c r="F9" t="inlineStr">
        <is>
          <t>Investitionsprognose erstellen</t>
        </is>
      </c>
      <c r="G9" t="inlineStr">
        <is>
          <t>HANA012003</t>
        </is>
      </c>
      <c r="H9" t="inlineStr">
        <is>
          <t>Investitionsplanung</t>
        </is>
      </c>
      <c r="I9">
        <f>VLOOKUP(BPML[[#This Row],[Zugeordneter Hauptprozess]],Hauptprozesse[],3,FALSE)</f>
        <v/>
      </c>
      <c r="J9">
        <f>IF(ISERROR(VLOOKUP(BPML[[#This Row],[Subprozess]],BTT[Subprozess
(optionale Auswahl)],1,FALSE)),"nein","ja")</f>
        <v/>
      </c>
    </row>
    <row r="10">
      <c r="A10" t="inlineStr">
        <is>
          <t>Projektinitiierung Werke</t>
        </is>
      </c>
      <c r="B10" t="inlineStr">
        <is>
          <t>HANA0127</t>
        </is>
      </c>
      <c r="C10" t="inlineStr">
        <is>
          <t>PS/IM</t>
        </is>
      </c>
      <c r="D10">
        <f>IF(ISERROR(VLOOKUP(Hauptprozesse[[#This Row],[Hauptprozess]],BTT[Hauptprozess
(Pflichtauswahl)],1,FALSE)),"nein","ja")</f>
        <v/>
      </c>
      <c r="F10" t="inlineStr">
        <is>
          <t>Investitionen controllen</t>
        </is>
      </c>
      <c r="G10" t="inlineStr">
        <is>
          <t>HANA012004</t>
        </is>
      </c>
      <c r="H10" t="inlineStr">
        <is>
          <t>Investitionsplanung</t>
        </is>
      </c>
      <c r="I10">
        <f>VLOOKUP(BPML[[#This Row],[Zugeordneter Hauptprozess]],Hauptprozesse[],3,FALSE)</f>
        <v/>
      </c>
      <c r="J10">
        <f>IF(ISERROR(VLOOKUP(BPML[[#This Row],[Subprozess]],BTT[Subprozess
(optionale Auswahl)],1,FALSE)),"nein","ja")</f>
        <v/>
      </c>
    </row>
    <row r="11">
      <c r="A11" t="inlineStr">
        <is>
          <t>Flächenmanagement</t>
        </is>
      </c>
      <c r="B11" t="inlineStr">
        <is>
          <t>HANA0130</t>
        </is>
      </c>
      <c r="C11" t="inlineStr">
        <is>
          <t>FI</t>
        </is>
      </c>
      <c r="D11">
        <f>IF(ISERROR(VLOOKUP(Hauptprozesse[[#This Row],[Hauptprozess]],BTT[Hauptprozess
(Pflichtauswahl)],1,FALSE)),"nein","ja")</f>
        <v/>
      </c>
      <c r="F11" t="inlineStr">
        <is>
          <t>Vorplanung</t>
        </is>
      </c>
      <c r="G11" t="inlineStr">
        <is>
          <t>HANA012101</t>
        </is>
      </c>
      <c r="H11" t="inlineStr">
        <is>
          <t>Planung Werke</t>
        </is>
      </c>
      <c r="I11">
        <f>VLOOKUP(BPML[[#This Row],[Zugeordneter Hauptprozess]],Hauptprozesse[],3,FALSE)</f>
        <v/>
      </c>
      <c r="J11">
        <f>IF(ISERROR(VLOOKUP(BPML[[#This Row],[Subprozess]],BTT[Subprozess
(optionale Auswahl)],1,FALSE)),"nein","ja")</f>
        <v/>
      </c>
    </row>
    <row r="12">
      <c r="A12" t="inlineStr">
        <is>
          <t>Abwasserdruckleitungen instandsetzen</t>
        </is>
      </c>
      <c r="B12" t="inlineStr">
        <is>
          <t>HANA0140</t>
        </is>
      </c>
      <c r="C12" t="inlineStr">
        <is>
          <t>IH</t>
        </is>
      </c>
      <c r="D12">
        <f>IF(ISERROR(VLOOKUP(Hauptprozesse[[#This Row],[Hauptprozess]],BTT[Hauptprozess
(Pflichtauswahl)],1,FALSE)),"nein","ja")</f>
        <v/>
      </c>
      <c r="F12" t="inlineStr">
        <is>
          <t>Entwurfsplanung</t>
        </is>
      </c>
      <c r="G12" t="inlineStr">
        <is>
          <t>HANA012102</t>
        </is>
      </c>
      <c r="H12" t="inlineStr">
        <is>
          <t>Planung Werke</t>
        </is>
      </c>
      <c r="I12">
        <f>VLOOKUP(BPML[[#This Row],[Zugeordneter Hauptprozess]],Hauptprozesse[],3,FALSE)</f>
        <v/>
      </c>
      <c r="J12">
        <f>IF(ISERROR(VLOOKUP(BPML[[#This Row],[Subprozess]],BTT[Subprozess
(optionale Auswahl)],1,FALSE)),"nein","ja")</f>
        <v/>
      </c>
    </row>
    <row r="13">
      <c r="A13" t="inlineStr">
        <is>
          <t>Kanalnetz instandhalten</t>
        </is>
      </c>
      <c r="B13" t="inlineStr">
        <is>
          <t>HANA0141</t>
        </is>
      </c>
      <c r="C13" t="inlineStr">
        <is>
          <t>IH</t>
        </is>
      </c>
      <c r="D13">
        <f>IF(ISERROR(VLOOKUP(Hauptprozesse[[#This Row],[Hauptprozess]],BTT[Hauptprozess
(Pflichtauswahl)],1,FALSE)),"nein","ja")</f>
        <v/>
      </c>
      <c r="F13" t="inlineStr">
        <is>
          <t>Genehmigungsplanung</t>
        </is>
      </c>
      <c r="G13" t="inlineStr">
        <is>
          <t>HANA012103</t>
        </is>
      </c>
      <c r="H13" t="inlineStr">
        <is>
          <t>Planung Werke</t>
        </is>
      </c>
      <c r="I13">
        <f>VLOOKUP(BPML[[#This Row],[Zugeordneter Hauptprozess]],Hauptprozesse[],3,FALSE)</f>
        <v/>
      </c>
      <c r="J13">
        <f>IF(ISERROR(VLOOKUP(BPML[[#This Row],[Subprozess]],BTT[Subprozess
(optionale Auswahl)],1,FALSE)),"nein","ja")</f>
        <v/>
      </c>
    </row>
    <row r="14">
      <c r="A14" t="inlineStr">
        <is>
          <t>Rohrnetz instandhalten</t>
        </is>
      </c>
      <c r="B14" t="inlineStr">
        <is>
          <t>HANA0142</t>
        </is>
      </c>
      <c r="C14" t="inlineStr">
        <is>
          <t>IH</t>
        </is>
      </c>
      <c r="D14">
        <f>IF(ISERROR(VLOOKUP(Hauptprozesse[[#This Row],[Hauptprozess]],BTT[Hauptprozess
(Pflichtauswahl)],1,FALSE)),"nein","ja")</f>
        <v/>
      </c>
      <c r="F14" t="inlineStr">
        <is>
          <t>Ausführungsplanung</t>
        </is>
      </c>
      <c r="G14" t="inlineStr">
        <is>
          <t>HANA012104</t>
        </is>
      </c>
      <c r="H14" t="inlineStr">
        <is>
          <t>Planung Werke</t>
        </is>
      </c>
      <c r="I14">
        <f>VLOOKUP(BPML[[#This Row],[Zugeordneter Hauptprozess]],Hauptprozesse[],3,FALSE)</f>
        <v/>
      </c>
      <c r="J14">
        <f>IF(ISERROR(VLOOKUP(BPML[[#This Row],[Subprozess]],BTT[Subprozess
(optionale Auswahl)],1,FALSE)),"nein","ja")</f>
        <v/>
      </c>
    </row>
    <row r="15">
      <c r="A15" t="inlineStr">
        <is>
          <t>Wartungsplanung erstellen</t>
        </is>
      </c>
      <c r="B15" t="inlineStr">
        <is>
          <t>HANA0150</t>
        </is>
      </c>
      <c r="C15" t="inlineStr">
        <is>
          <t>IH</t>
        </is>
      </c>
      <c r="D15">
        <f>IF(ISERROR(VLOOKUP(Hauptprozesse[[#This Row],[Hauptprozess]],BTT[Hauptprozess
(Pflichtauswahl)],1,FALSE)),"nein","ja")</f>
        <v/>
      </c>
      <c r="F15" t="inlineStr">
        <is>
          <t>Stundenbuchung Bauleitung</t>
        </is>
      </c>
      <c r="G15" t="inlineStr">
        <is>
          <t>HANA012201</t>
        </is>
      </c>
      <c r="H15" t="inlineStr">
        <is>
          <t>Bauausführung und -überwachung Werke</t>
        </is>
      </c>
      <c r="I15">
        <f>VLOOKUP(BPML[[#This Row],[Zugeordneter Hauptprozess]],Hauptprozesse[],3,FALSE)</f>
        <v/>
      </c>
      <c r="J15">
        <f>IF(ISERROR(VLOOKUP(BPML[[#This Row],[Subprozess]],BTT[Subprozess
(optionale Auswahl)],1,FALSE)),"nein","ja")</f>
        <v/>
      </c>
    </row>
    <row r="16">
      <c r="A16" t="inlineStr">
        <is>
          <t>Stammdatenpflege technische Objekte durchführen</t>
        </is>
      </c>
      <c r="B16" t="inlineStr">
        <is>
          <t>HANA0151</t>
        </is>
      </c>
      <c r="C16" t="inlineStr">
        <is>
          <t>IH</t>
        </is>
      </c>
      <c r="D16">
        <f>IF(ISERROR(VLOOKUP(Hauptprozesse[[#This Row],[Hauptprozess]],BTT[Hauptprozess
(Pflichtauswahl)],1,FALSE)),"nein","ja")</f>
        <v/>
      </c>
      <c r="F16" t="inlineStr">
        <is>
          <t>Kosten- und Terminsteuerung</t>
        </is>
      </c>
      <c r="G16" t="inlineStr">
        <is>
          <t>HANA012202</t>
        </is>
      </c>
      <c r="H16" t="inlineStr">
        <is>
          <t>Bauausführung und -überwachung Werke</t>
        </is>
      </c>
      <c r="I16">
        <f>VLOOKUP(BPML[[#This Row],[Zugeordneter Hauptprozess]],Hauptprozesse[],3,FALSE)</f>
        <v/>
      </c>
      <c r="J16">
        <f>IF(ISERROR(VLOOKUP(BPML[[#This Row],[Subprozess]],BTT[Subprozess
(optionale Auswahl)],1,FALSE)),"nein","ja")</f>
        <v/>
      </c>
    </row>
    <row r="17">
      <c r="A17" t="inlineStr">
        <is>
          <t>Zeitrückmeldungen verwalten</t>
        </is>
      </c>
      <c r="B17" t="inlineStr">
        <is>
          <t>HANA0152</t>
        </is>
      </c>
      <c r="C17" t="inlineStr">
        <is>
          <t>IH</t>
        </is>
      </c>
      <c r="D17">
        <f>IF(ISERROR(VLOOKUP(Hauptprozesse[[#This Row],[Hauptprozess]],BTT[Hauptprozess
(Pflichtauswahl)],1,FALSE)),"nein","ja")</f>
        <v/>
      </c>
      <c r="F17" t="inlineStr">
        <is>
          <t>techn. Reporting Investitionen</t>
        </is>
      </c>
      <c r="G17" t="inlineStr">
        <is>
          <t>HANA012203</t>
        </is>
      </c>
      <c r="H17" t="inlineStr">
        <is>
          <t>Bauausführung und -überwachung Werke</t>
        </is>
      </c>
      <c r="I17">
        <f>VLOOKUP(BPML[[#This Row],[Zugeordneter Hauptprozess]],Hauptprozesse[],3,FALSE)</f>
        <v/>
      </c>
      <c r="J17">
        <f>IF(ISERROR(VLOOKUP(BPML[[#This Row],[Subprozess]],BTT[Subprozess
(optionale Auswahl)],1,FALSE)),"nein","ja")</f>
        <v/>
      </c>
    </row>
    <row r="18">
      <c r="A18" t="inlineStr">
        <is>
          <t>Störung beseitigen</t>
        </is>
      </c>
      <c r="B18" t="inlineStr">
        <is>
          <t>HANA0160</t>
        </is>
      </c>
      <c r="C18" t="inlineStr">
        <is>
          <t>IH</t>
        </is>
      </c>
      <c r="D18">
        <f>IF(ISERROR(VLOOKUP(Hauptprozesse[[#This Row],[Hauptprozess]],BTT[Hauptprozess
(Pflichtauswahl)],1,FALSE)),"nein","ja")</f>
        <v/>
      </c>
      <c r="F18" t="inlineStr">
        <is>
          <t>Auftragsanmeldung vom Betreiber</t>
        </is>
      </c>
      <c r="G18" t="inlineStr">
        <is>
          <t>HANA012401</t>
        </is>
      </c>
      <c r="H18" t="inlineStr">
        <is>
          <t>Bauvorbereitung / Planung Netze</t>
        </is>
      </c>
      <c r="I18">
        <f>VLOOKUP(BPML[[#This Row],[Zugeordneter Hauptprozess]],Hauptprozesse[],3,FALSE)</f>
        <v/>
      </c>
      <c r="J18">
        <f>IF(ISERROR(VLOOKUP(BPML[[#This Row],[Subprozess]],BTT[Subprozess
(optionale Auswahl)],1,FALSE)),"nein","ja")</f>
        <v/>
      </c>
    </row>
    <row r="19">
      <c r="A19" t="inlineStr">
        <is>
          <t>wiederkehrende Maßnahme durchführen</t>
        </is>
      </c>
      <c r="B19" t="inlineStr">
        <is>
          <t>HANA0161</t>
        </is>
      </c>
      <c r="C19" t="inlineStr">
        <is>
          <t>IH</t>
        </is>
      </c>
      <c r="D19">
        <f>IF(ISERROR(VLOOKUP(Hauptprozesse[[#This Row],[Hauptprozess]],BTT[Hauptprozess
(Pflichtauswahl)],1,FALSE)),"nein","ja")</f>
        <v/>
      </c>
      <c r="F19" t="inlineStr">
        <is>
          <t>Auftragseingang und Registrierung</t>
        </is>
      </c>
      <c r="G19" t="inlineStr">
        <is>
          <t>HANA012402</t>
        </is>
      </c>
      <c r="H19" t="inlineStr">
        <is>
          <t>Bauvorbereitung / Planung Netze</t>
        </is>
      </c>
      <c r="I19">
        <f>VLOOKUP(BPML[[#This Row],[Zugeordneter Hauptprozess]],Hauptprozesse[],3,FALSE)</f>
        <v/>
      </c>
      <c r="J19">
        <f>IF(ISERROR(VLOOKUP(BPML[[#This Row],[Subprozess]],BTT[Subprozess
(optionale Auswahl)],1,FALSE)),"nein","ja")</f>
        <v/>
      </c>
    </row>
    <row r="20">
      <c r="A20" t="inlineStr">
        <is>
          <t>geplante Außerbetriebnahme und Instandsetzung durchführen</t>
        </is>
      </c>
      <c r="B20" t="inlineStr">
        <is>
          <t>HANA0163</t>
        </is>
      </c>
      <c r="C20" t="inlineStr">
        <is>
          <t>IH</t>
        </is>
      </c>
      <c r="D20">
        <f>IF(ISERROR(VLOOKUP(Hauptprozesse[[#This Row],[Hauptprozess]],BTT[Hauptprozess
(Pflichtauswahl)],1,FALSE)),"nein","ja")</f>
        <v/>
      </c>
      <c r="F20" t="inlineStr">
        <is>
          <t>Bauvorbereitung</t>
        </is>
      </c>
      <c r="G20" t="inlineStr">
        <is>
          <t>HANA012403</t>
        </is>
      </c>
      <c r="H20" t="inlineStr">
        <is>
          <t>Bauvorbereitung / Planung Netze</t>
        </is>
      </c>
      <c r="I20">
        <f>VLOOKUP(BPML[[#This Row],[Zugeordneter Hauptprozess]],Hauptprozesse[],3,FALSE)</f>
        <v/>
      </c>
      <c r="J20">
        <f>IF(ISERROR(VLOOKUP(BPML[[#This Row],[Subprozess]],BTT[Subprozess
(optionale Auswahl)],1,FALSE)),"nein","ja")</f>
        <v/>
      </c>
    </row>
    <row r="21">
      <c r="A21" t="inlineStr">
        <is>
          <t>Zuarbeit zur Investitionsmaßnahme leisten</t>
        </is>
      </c>
      <c r="B21" t="inlineStr">
        <is>
          <t>HANA0164</t>
        </is>
      </c>
      <c r="C21" t="inlineStr">
        <is>
          <t>IH</t>
        </is>
      </c>
      <c r="D21">
        <f>IF(ISERROR(VLOOKUP(Hauptprozesse[[#This Row],[Hauptprozess]],BTT[Hauptprozess
(Pflichtauswahl)],1,FALSE)),"nein","ja")</f>
        <v/>
      </c>
      <c r="F21" t="inlineStr">
        <is>
          <t>Baufortschrittsdokumentation</t>
        </is>
      </c>
      <c r="G21" t="inlineStr">
        <is>
          <t>HANA012501</t>
        </is>
      </c>
      <c r="H21" t="inlineStr">
        <is>
          <t>Baudurchführung Netze</t>
        </is>
      </c>
      <c r="I21">
        <f>VLOOKUP(BPML[[#This Row],[Zugeordneter Hauptprozess]],Hauptprozesse[],3,FALSE)</f>
        <v/>
      </c>
      <c r="J21">
        <f>IF(ISERROR(VLOOKUP(BPML[[#This Row],[Subprozess]],BTT[Subprozess
(optionale Auswahl)],1,FALSE)),"nein","ja")</f>
        <v/>
      </c>
    </row>
    <row r="22">
      <c r="A22" t="inlineStr">
        <is>
          <t>Instandsetzung aus Wartungsplan durchführen</t>
        </is>
      </c>
      <c r="B22" t="inlineStr">
        <is>
          <t>HANA0165</t>
        </is>
      </c>
      <c r="C22" t="inlineStr">
        <is>
          <t>IH</t>
        </is>
      </c>
      <c r="D22">
        <f>IF(ISERROR(VLOOKUP(Hauptprozesse[[#This Row],[Hauptprozess]],BTT[Hauptprozess
(Pflichtauswahl)],1,FALSE)),"nein","ja")</f>
        <v/>
      </c>
      <c r="F22" t="inlineStr">
        <is>
          <t>Entsorgungsnachweise</t>
        </is>
      </c>
      <c r="G22" t="inlineStr">
        <is>
          <t>HANA012502</t>
        </is>
      </c>
      <c r="H22" t="inlineStr">
        <is>
          <t>Baudurchführung Netze</t>
        </is>
      </c>
      <c r="I22">
        <f>VLOOKUP(BPML[[#This Row],[Zugeordneter Hauptprozess]],Hauptprozesse[],3,FALSE)</f>
        <v/>
      </c>
      <c r="J22">
        <f>IF(ISERROR(VLOOKUP(BPML[[#This Row],[Subprozess]],BTT[Subprozess
(optionale Auswahl)],1,FALSE)),"nein","ja")</f>
        <v/>
      </c>
    </row>
    <row r="23">
      <c r="A23" t="inlineStr">
        <is>
          <t>Kalibrierung durchführen</t>
        </is>
      </c>
      <c r="B23" t="inlineStr">
        <is>
          <t>HANA0166</t>
        </is>
      </c>
      <c r="C23" t="inlineStr">
        <is>
          <t>IH</t>
        </is>
      </c>
      <c r="D23">
        <f>IF(ISERROR(VLOOKUP(Hauptprozesse[[#This Row],[Hauptprozess]],BTT[Hauptprozess
(Pflichtauswahl)],1,FALSE)),"nein","ja")</f>
        <v/>
      </c>
      <c r="F23" t="inlineStr">
        <is>
          <t>Interimsleitungsbau</t>
        </is>
      </c>
      <c r="G23" t="inlineStr">
        <is>
          <t>HANA012503</t>
        </is>
      </c>
      <c r="H23" t="inlineStr">
        <is>
          <t>Baudurchführung Netze</t>
        </is>
      </c>
      <c r="I23">
        <f>VLOOKUP(BPML[[#This Row],[Zugeordneter Hauptprozess]],Hauptprozesse[],3,FALSE)</f>
        <v/>
      </c>
      <c r="J23">
        <f>IF(ISERROR(VLOOKUP(BPML[[#This Row],[Subprozess]],BTT[Subprozess
(optionale Auswahl)],1,FALSE)),"nein","ja")</f>
        <v/>
      </c>
    </row>
    <row r="24">
      <c r="A24" t="inlineStr">
        <is>
          <t>Aufarbeitungsauftrag durchführen</t>
        </is>
      </c>
      <c r="B24" t="inlineStr">
        <is>
          <t>HANA0167</t>
        </is>
      </c>
      <c r="C24" t="inlineStr">
        <is>
          <t>IH</t>
        </is>
      </c>
      <c r="D24">
        <f>IF(ISERROR(VLOOKUP(Hauptprozesse[[#This Row],[Hauptprozess]],BTT[Hauptprozess
(Pflichtauswahl)],1,FALSE)),"nein","ja")</f>
        <v/>
      </c>
      <c r="F24" t="inlineStr">
        <is>
          <t>Neubau der Leitung</t>
        </is>
      </c>
      <c r="G24" t="inlineStr">
        <is>
          <t>HANA012504</t>
        </is>
      </c>
      <c r="H24" t="inlineStr">
        <is>
          <t>Baudurchführung Netze</t>
        </is>
      </c>
      <c r="I24">
        <f>VLOOKUP(BPML[[#This Row],[Zugeordneter Hauptprozess]],Hauptprozesse[],3,FALSE)</f>
        <v/>
      </c>
      <c r="J24">
        <f>IF(ISERROR(VLOOKUP(BPML[[#This Row],[Subprozess]],BTT[Subprozess
(optionale Auswahl)],1,FALSE)),"nein","ja")</f>
        <v/>
      </c>
    </row>
    <row r="25">
      <c r="A25" t="inlineStr">
        <is>
          <t>Laborleistungen durchführen</t>
        </is>
      </c>
      <c r="B25" t="inlineStr">
        <is>
          <t>HANA0168</t>
        </is>
      </c>
      <c r="C25" t="inlineStr">
        <is>
          <t>IH</t>
        </is>
      </c>
      <c r="D25">
        <f>IF(ISERROR(VLOOKUP(Hauptprozesse[[#This Row],[Hauptprozess]],BTT[Hauptprozess
(Pflichtauswahl)],1,FALSE)),"nein","ja")</f>
        <v/>
      </c>
      <c r="F25" t="inlineStr">
        <is>
          <t>Oberflächenherstellung und Deckenschluss</t>
        </is>
      </c>
      <c r="G25" t="inlineStr">
        <is>
          <t>HANA012505</t>
        </is>
      </c>
      <c r="H25" t="inlineStr">
        <is>
          <t>Baudurchführung Netze</t>
        </is>
      </c>
      <c r="I25">
        <f>VLOOKUP(BPML[[#This Row],[Zugeordneter Hauptprozess]],Hauptprozesse[],3,FALSE)</f>
        <v/>
      </c>
      <c r="J25">
        <f>IF(ISERROR(VLOOKUP(BPML[[#This Row],[Subprozess]],BTT[Subprozess
(optionale Auswahl)],1,FALSE)),"nein","ja")</f>
        <v/>
      </c>
    </row>
    <row r="26">
      <c r="A26" t="inlineStr">
        <is>
          <t>Tätigkeitsmeldung erfassen</t>
        </is>
      </c>
      <c r="B26" t="inlineStr">
        <is>
          <t>HANA0169</t>
        </is>
      </c>
      <c r="C26" t="inlineStr">
        <is>
          <t>IH</t>
        </is>
      </c>
      <c r="D26">
        <f>IF(ISERROR(VLOOKUP(Hauptprozesse[[#This Row],[Hauptprozess]],BTT[Hauptprozess
(Pflichtauswahl)],1,FALSE)),"nein","ja")</f>
        <v/>
      </c>
      <c r="F26" t="inlineStr">
        <is>
          <t>Abnahma nach VOB</t>
        </is>
      </c>
      <c r="G26" t="inlineStr">
        <is>
          <t>HANA012601</t>
        </is>
      </c>
      <c r="H26" t="inlineStr">
        <is>
          <t>Bauabnahme Netze</t>
        </is>
      </c>
      <c r="I26">
        <f>VLOOKUP(BPML[[#This Row],[Zugeordneter Hauptprozess]],Hauptprozesse[],3,FALSE)</f>
        <v/>
      </c>
      <c r="J26">
        <f>IF(ISERROR(VLOOKUP(BPML[[#This Row],[Subprozess]],BTT[Subprozess
(optionale Auswahl)],1,FALSE)),"nein","ja")</f>
        <v/>
      </c>
    </row>
    <row r="27">
      <c r="A27" t="inlineStr">
        <is>
          <t>Instandhaltungsreporting</t>
        </is>
      </c>
      <c r="B27" t="inlineStr">
        <is>
          <t>HANA0170</t>
        </is>
      </c>
      <c r="C27" t="inlineStr">
        <is>
          <t>IH</t>
        </is>
      </c>
      <c r="D27">
        <f>IF(ISERROR(VLOOKUP(Hauptprozesse[[#This Row],[Hauptprozess]],BTT[Hauptprozess
(Pflichtauswahl)],1,FALSE)),"nein","ja")</f>
        <v/>
      </c>
      <c r="F27" t="inlineStr">
        <is>
          <t>Amaturenkontrolle und Schilderdienst</t>
        </is>
      </c>
      <c r="G27" t="inlineStr">
        <is>
          <t>HANA012602</t>
        </is>
      </c>
      <c r="H27" t="inlineStr">
        <is>
          <t>Bauabnahme Netze</t>
        </is>
      </c>
      <c r="I27">
        <f>VLOOKUP(BPML[[#This Row],[Zugeordneter Hauptprozess]],Hauptprozesse[],3,FALSE)</f>
        <v/>
      </c>
      <c r="J27">
        <f>IF(ISERROR(VLOOKUP(BPML[[#This Row],[Subprozess]],BTT[Subprozess
(optionale Auswahl)],1,FALSE)),"nein","ja")</f>
        <v/>
      </c>
    </row>
    <row r="28">
      <c r="A28" t="inlineStr">
        <is>
          <t>Dokumentation/Archivierung</t>
        </is>
      </c>
      <c r="B28" t="inlineStr">
        <is>
          <t>HANA0180</t>
        </is>
      </c>
      <c r="C28" t="inlineStr">
        <is>
          <t>PS/IM</t>
        </is>
      </c>
      <c r="D28">
        <f>IF(ISERROR(VLOOKUP(Hauptprozesse[[#This Row],[Hauptprozess]],BTT[Hauptprozess
(Pflichtauswahl)],1,FALSE)),"nein","ja")</f>
        <v/>
      </c>
      <c r="F28" t="inlineStr">
        <is>
          <t>Abnahme der Baufirmen</t>
        </is>
      </c>
      <c r="G28" t="inlineStr">
        <is>
          <t>HANA012603</t>
        </is>
      </c>
      <c r="H28" t="inlineStr">
        <is>
          <t>Bauabnahme Netze</t>
        </is>
      </c>
      <c r="I28">
        <f>VLOOKUP(BPML[[#This Row],[Zugeordneter Hauptprozess]],Hauptprozesse[],3,FALSE)</f>
        <v/>
      </c>
      <c r="J28">
        <f>IF(ISERROR(VLOOKUP(BPML[[#This Row],[Subprozess]],BTT[Subprozess
(optionale Auswahl)],1,FALSE)),"nein","ja")</f>
        <v/>
      </c>
    </row>
    <row r="29">
      <c r="A29" t="inlineStr">
        <is>
          <t>Gewährleistungsabwicklung</t>
        </is>
      </c>
      <c r="B29" t="inlineStr">
        <is>
          <t>HANA0190</t>
        </is>
      </c>
      <c r="C29" t="inlineStr">
        <is>
          <t>BLQ</t>
        </is>
      </c>
      <c r="D29">
        <f>IF(ISERROR(VLOOKUP(Hauptprozesse[[#This Row],[Hauptprozess]],BTT[Hauptprozess
(Pflichtauswahl)],1,FALSE)),"nein","ja")</f>
        <v/>
      </c>
      <c r="F29" t="inlineStr">
        <is>
          <t>Vermessungsunterlagen</t>
        </is>
      </c>
      <c r="G29" t="inlineStr">
        <is>
          <t>HANA012604</t>
        </is>
      </c>
      <c r="H29" t="inlineStr">
        <is>
          <t>Bauabnahme Netze</t>
        </is>
      </c>
      <c r="I29">
        <f>VLOOKUP(BPML[[#This Row],[Zugeordneter Hauptprozess]],Hauptprozesse[],3,FALSE)</f>
        <v/>
      </c>
      <c r="J29">
        <f>IF(ISERROR(VLOOKUP(BPML[[#This Row],[Subprozess]],BTT[Subprozess
(optionale Auswahl)],1,FALSE)),"nein","ja")</f>
        <v/>
      </c>
    </row>
    <row r="30">
      <c r="A30" t="inlineStr">
        <is>
          <t>Anlagenzugang</t>
        </is>
      </c>
      <c r="B30" t="inlineStr">
        <is>
          <t>HANA0210</t>
        </is>
      </c>
      <c r="C30" t="inlineStr">
        <is>
          <t>FI</t>
        </is>
      </c>
      <c r="D30">
        <f>IF(ISERROR(VLOOKUP(Hauptprozesse[[#This Row],[Hauptprozess]],BTT[Hauptprozess
(Pflichtauswahl)],1,FALSE)),"nein","ja")</f>
        <v/>
      </c>
      <c r="F30" t="inlineStr">
        <is>
          <t>Auftragsanmeldung vom Betreiber Werke</t>
        </is>
      </c>
      <c r="G30" t="inlineStr">
        <is>
          <t>HANA012701</t>
        </is>
      </c>
      <c r="H30" t="inlineStr">
        <is>
          <t>Projektinitiierung Werke</t>
        </is>
      </c>
      <c r="I30">
        <f>VLOOKUP(BPML[[#This Row],[Zugeordneter Hauptprozess]],Hauptprozesse[],3,FALSE)</f>
        <v/>
      </c>
      <c r="J30">
        <f>IF(ISERROR(VLOOKUP(BPML[[#This Row],[Subprozess]],BTT[Subprozess
(optionale Auswahl)],1,FALSE)),"nein","ja")</f>
        <v/>
      </c>
    </row>
    <row r="31">
      <c r="A31" t="inlineStr">
        <is>
          <t>Anlagen umsetzen</t>
        </is>
      </c>
      <c r="B31" t="inlineStr">
        <is>
          <t>HANA0220</t>
        </is>
      </c>
      <c r="C31" t="inlineStr">
        <is>
          <t>FI</t>
        </is>
      </c>
      <c r="D31">
        <f>IF(ISERROR(VLOOKUP(Hauptprozesse[[#This Row],[Hauptprozess]],BTT[Hauptprozess
(Pflichtauswahl)],1,FALSE)),"nein","ja")</f>
        <v/>
      </c>
      <c r="F31" t="inlineStr">
        <is>
          <t>Auftragseingang und Registrierung Werke</t>
        </is>
      </c>
      <c r="G31" t="inlineStr">
        <is>
          <t>HANA012702</t>
        </is>
      </c>
      <c r="H31" t="inlineStr">
        <is>
          <t>Projektinitiierung Werke</t>
        </is>
      </c>
      <c r="I31">
        <f>VLOOKUP(BPML[[#This Row],[Zugeordneter Hauptprozess]],Hauptprozesse[],3,FALSE)</f>
        <v/>
      </c>
      <c r="J31">
        <f>IF(ISERROR(VLOOKUP(BPML[[#This Row],[Subprozess]],BTT[Subprozess
(optionale Auswahl)],1,FALSE)),"nein","ja")</f>
        <v/>
      </c>
    </row>
    <row r="32">
      <c r="A32" t="inlineStr">
        <is>
          <t>Anlagenabgang</t>
        </is>
      </c>
      <c r="B32" t="inlineStr">
        <is>
          <t>HANA0230</t>
        </is>
      </c>
      <c r="C32" t="inlineStr">
        <is>
          <t>FI</t>
        </is>
      </c>
      <c r="D32">
        <f>IF(ISERROR(VLOOKUP(Hauptprozesse[[#This Row],[Hauptprozess]],BTT[Hauptprozess
(Pflichtauswahl)],1,FALSE)),"nein","ja")</f>
        <v/>
      </c>
      <c r="F32" t="inlineStr">
        <is>
          <t>Auftragsbestätigung Werke</t>
        </is>
      </c>
      <c r="G32" t="inlineStr">
        <is>
          <t>HANA012703</t>
        </is>
      </c>
      <c r="H32" t="inlineStr">
        <is>
          <t>Projektinitiierung Werke</t>
        </is>
      </c>
      <c r="I32">
        <f>VLOOKUP(BPML[[#This Row],[Zugeordneter Hauptprozess]],Hauptprozesse[],3,FALSE)</f>
        <v/>
      </c>
      <c r="J32">
        <f>IF(ISERROR(VLOOKUP(BPML[[#This Row],[Subprozess]],BTT[Subprozess
(optionale Auswahl)],1,FALSE)),"nein","ja")</f>
        <v/>
      </c>
    </row>
    <row r="33">
      <c r="A33" t="inlineStr">
        <is>
          <t>Anlageninventur</t>
        </is>
      </c>
      <c r="B33" t="inlineStr">
        <is>
          <t>HANA0240</t>
        </is>
      </c>
      <c r="C33" t="inlineStr">
        <is>
          <t>FI</t>
        </is>
      </c>
      <c r="D33">
        <f>IF(ISERROR(VLOOKUP(Hauptprozesse[[#This Row],[Hauptprozess]],BTT[Hauptprozess
(Pflichtauswahl)],1,FALSE)),"nein","ja")</f>
        <v/>
      </c>
      <c r="F33" t="inlineStr">
        <is>
          <t>Einzug durchführen</t>
        </is>
      </c>
      <c r="G33" t="inlineStr">
        <is>
          <t>HANA013001</t>
        </is>
      </c>
      <c r="H33" t="inlineStr">
        <is>
          <t>Flächenmanagement</t>
        </is>
      </c>
      <c r="I33">
        <f>VLOOKUP(BPML[[#This Row],[Zugeordneter Hauptprozess]],Hauptprozesse[],3,FALSE)</f>
        <v/>
      </c>
      <c r="J33">
        <f>IF(ISERROR(VLOOKUP(BPML[[#This Row],[Subprozess]],BTT[Subprozess
(optionale Auswahl)],1,FALSE)),"nein","ja")</f>
        <v/>
      </c>
    </row>
    <row r="34">
      <c r="A34" t="inlineStr">
        <is>
          <t>Reporting Anlagenmanagement</t>
        </is>
      </c>
      <c r="B34" t="inlineStr">
        <is>
          <t>HANA0250</t>
        </is>
      </c>
      <c r="C34" t="inlineStr">
        <is>
          <t>FI</t>
        </is>
      </c>
      <c r="D34">
        <f>IF(ISERROR(VLOOKUP(Hauptprozesse[[#This Row],[Hauptprozess]],BTT[Hauptprozess
(Pflichtauswahl)],1,FALSE)),"nein","ja")</f>
        <v/>
      </c>
      <c r="F34" t="inlineStr">
        <is>
          <t>Auszug durchführen</t>
        </is>
      </c>
      <c r="G34" t="inlineStr">
        <is>
          <t>HANA013002</t>
        </is>
      </c>
      <c r="H34" t="inlineStr">
        <is>
          <t>Flächenmanagement</t>
        </is>
      </c>
      <c r="I34">
        <f>VLOOKUP(BPML[[#This Row],[Zugeordneter Hauptprozess]],Hauptprozesse[],3,FALSE)</f>
        <v/>
      </c>
      <c r="J34">
        <f>IF(ISERROR(VLOOKUP(BPML[[#This Row],[Subprozess]],BTT[Subprozess
(optionale Auswahl)],1,FALSE)),"nein","ja")</f>
        <v/>
      </c>
    </row>
    <row r="35">
      <c r="A35" t="inlineStr">
        <is>
          <t>Vertrieb vorbereiten</t>
        </is>
      </c>
      <c r="B35" t="inlineStr">
        <is>
          <t>HANA0310</t>
        </is>
      </c>
      <c r="C35" t="inlineStr">
        <is>
          <t>NL</t>
        </is>
      </c>
      <c r="D35">
        <f>IF(ISERROR(VLOOKUP(Hauptprozesse[[#This Row],[Hauptprozess]],BTT[Hauptprozess
(Pflichtauswahl)],1,FALSE)),"nein","ja")</f>
        <v/>
      </c>
      <c r="F35" t="inlineStr">
        <is>
          <t>Umzug durchführen</t>
        </is>
      </c>
      <c r="G35" t="inlineStr">
        <is>
          <t>HANA013003</t>
        </is>
      </c>
      <c r="H35" t="inlineStr">
        <is>
          <t>Flächenmanagement</t>
        </is>
      </c>
      <c r="I35">
        <f>VLOOKUP(BPML[[#This Row],[Zugeordneter Hauptprozess]],Hauptprozesse[],3,FALSE)</f>
        <v/>
      </c>
      <c r="J35">
        <f>IF(ISERROR(VLOOKUP(BPML[[#This Row],[Subprozess]],BTT[Subprozess
(optionale Auswahl)],1,FALSE)),"nein","ja")</f>
        <v/>
      </c>
    </row>
    <row r="36">
      <c r="A36" t="inlineStr">
        <is>
          <t>Anfrage bearbeiten</t>
        </is>
      </c>
      <c r="B36" t="inlineStr">
        <is>
          <t>HANA0320</t>
        </is>
      </c>
      <c r="C36" t="inlineStr">
        <is>
          <t>NL</t>
        </is>
      </c>
      <c r="D36">
        <f>IF(ISERROR(VLOOKUP(Hauptprozesse[[#This Row],[Hauptprozess]],BTT[Hauptprozess
(Pflichtauswahl)],1,FALSE)),"nein","ja")</f>
        <v/>
      </c>
      <c r="F36" t="inlineStr">
        <is>
          <t>Kontingentberechnung</t>
        </is>
      </c>
      <c r="G36" t="inlineStr">
        <is>
          <t>HANA013004</t>
        </is>
      </c>
      <c r="H36" t="inlineStr">
        <is>
          <t>Flächenmanagement</t>
        </is>
      </c>
      <c r="I36">
        <f>VLOOKUP(BPML[[#This Row],[Zugeordneter Hauptprozess]],Hauptprozesse[],3,FALSE)</f>
        <v/>
      </c>
      <c r="J36">
        <f>IF(ISERROR(VLOOKUP(BPML[[#This Row],[Subprozess]],BTT[Subprozess
(optionale Auswahl)],1,FALSE)),"nein","ja")</f>
        <v/>
      </c>
    </row>
    <row r="37">
      <c r="A37" t="inlineStr">
        <is>
          <t>Angebot erstellen</t>
        </is>
      </c>
      <c r="B37" t="inlineStr">
        <is>
          <t>HANA0330</t>
        </is>
      </c>
      <c r="C37" t="inlineStr">
        <is>
          <t>NL</t>
        </is>
      </c>
      <c r="D37">
        <f>IF(ISERROR(VLOOKUP(Hauptprozesse[[#This Row],[Hauptprozess]],BTT[Hauptprozess
(Pflichtauswahl)],1,FALSE)),"nein","ja")</f>
        <v/>
      </c>
      <c r="F37" t="inlineStr">
        <is>
          <t>Stammdatenpflege durchführen</t>
        </is>
      </c>
      <c r="G37" t="inlineStr">
        <is>
          <t>HANA013005</t>
        </is>
      </c>
      <c r="H37" t="inlineStr">
        <is>
          <t>Flächenmanagement</t>
        </is>
      </c>
      <c r="I37">
        <f>VLOOKUP(BPML[[#This Row],[Zugeordneter Hauptprozess]],Hauptprozesse[],3,FALSE)</f>
        <v/>
      </c>
      <c r="J37">
        <f>IF(ISERROR(VLOOKUP(BPML[[#This Row],[Subprozess]],BTT[Subprozess
(optionale Auswahl)],1,FALSE)),"nein","ja")</f>
        <v/>
      </c>
    </row>
    <row r="38">
      <c r="A38" t="inlineStr">
        <is>
          <t>Vertrag schließen</t>
        </is>
      </c>
      <c r="B38" t="inlineStr">
        <is>
          <t>HANA0340</t>
        </is>
      </c>
      <c r="C38" t="inlineStr">
        <is>
          <t>NL</t>
        </is>
      </c>
      <c r="D38">
        <f>IF(ISERROR(VLOOKUP(Hauptprozesse[[#This Row],[Hauptprozess]],BTT[Hauptprozess
(Pflichtauswahl)],1,FALSE)),"nein","ja")</f>
        <v/>
      </c>
      <c r="F38" t="inlineStr">
        <is>
          <t xml:space="preserve">Plansynchronisation </t>
        </is>
      </c>
      <c r="G38" t="inlineStr">
        <is>
          <t>HANA013006</t>
        </is>
      </c>
      <c r="H38" t="inlineStr">
        <is>
          <t>Flächenmanagement</t>
        </is>
      </c>
      <c r="I38">
        <f>VLOOKUP(BPML[[#This Row],[Zugeordneter Hauptprozess]],Hauptprozesse[],3,FALSE)</f>
        <v/>
      </c>
      <c r="J38">
        <f>IF(ISERROR(VLOOKUP(BPML[[#This Row],[Subprozess]],BTT[Subprozess
(optionale Auswahl)],1,FALSE)),"nein","ja")</f>
        <v/>
      </c>
    </row>
    <row r="39">
      <c r="A39" t="inlineStr">
        <is>
          <t>Vertriebsauftrag für Nebenleistungen im SD bearbeiten</t>
        </is>
      </c>
      <c r="B39" t="inlineStr">
        <is>
          <t>HANA0350</t>
        </is>
      </c>
      <c r="C39" t="inlineStr">
        <is>
          <t>NL</t>
        </is>
      </c>
      <c r="D39">
        <f>IF(ISERROR(VLOOKUP(Hauptprozesse[[#This Row],[Hauptprozess]],BTT[Hauptprozess
(Pflichtauswahl)],1,FALSE)),"nein","ja")</f>
        <v/>
      </c>
      <c r="F39" t="inlineStr">
        <is>
          <t>Wartungsstrategien erstellen</t>
        </is>
      </c>
      <c r="G39" t="inlineStr">
        <is>
          <t>HANA015001</t>
        </is>
      </c>
      <c r="H39" t="inlineStr">
        <is>
          <t>Wartungsplanung erstellen</t>
        </is>
      </c>
      <c r="I39">
        <f>VLOOKUP(BPML[[#This Row],[Zugeordneter Hauptprozess]],Hauptprozesse[],3,FALSE)</f>
        <v/>
      </c>
      <c r="J39">
        <f>IF(ISERROR(VLOOKUP(BPML[[#This Row],[Subprozess]],BTT[Subprozess
(optionale Auswahl)],1,FALSE)),"nein","ja")</f>
        <v/>
      </c>
    </row>
    <row r="40">
      <c r="A40" t="inlineStr">
        <is>
          <t>Serviceauftrag für Nebenleistungen bearbeiten</t>
        </is>
      </c>
      <c r="B40" t="inlineStr">
        <is>
          <t>HANA0351</t>
        </is>
      </c>
      <c r="C40" t="inlineStr">
        <is>
          <t>NL</t>
        </is>
      </c>
      <c r="D40">
        <f>IF(ISERROR(VLOOKUP(Hauptprozesse[[#This Row],[Hauptprozess]],BTT[Hauptprozess
(Pflichtauswahl)],1,FALSE)),"nein","ja")</f>
        <v/>
      </c>
      <c r="F40" t="inlineStr">
        <is>
          <t>Anleitung erstellen / bearbeiten</t>
        </is>
      </c>
      <c r="G40" t="inlineStr">
        <is>
          <t>HANA015002</t>
        </is>
      </c>
      <c r="H40" t="inlineStr">
        <is>
          <t>Wartungsplanung erstellen</t>
        </is>
      </c>
      <c r="I40">
        <f>VLOOKUP(BPML[[#This Row],[Zugeordneter Hauptprozess]],Hauptprozesse[],3,FALSE)</f>
        <v/>
      </c>
      <c r="J40">
        <f>IF(ISERROR(VLOOKUP(BPML[[#This Row],[Subprozess]],BTT[Subprozess
(optionale Auswahl)],1,FALSE)),"nein","ja")</f>
        <v/>
      </c>
    </row>
    <row r="41">
      <c r="A41" t="inlineStr">
        <is>
          <t>Abrechnung &amp; Faktura im SD/Service</t>
        </is>
      </c>
      <c r="B41" t="inlineStr">
        <is>
          <t>HANA0360</t>
        </is>
      </c>
      <c r="C41" t="inlineStr">
        <is>
          <t>NL</t>
        </is>
      </c>
      <c r="D41">
        <f>IF(ISERROR(VLOOKUP(Hauptprozesse[[#This Row],[Hauptprozess]],BTT[Hauptprozess
(Pflichtauswahl)],1,FALSE)),"nein","ja")</f>
        <v/>
      </c>
      <c r="F41" t="inlineStr">
        <is>
          <t>Wartungsplan/-position erstellen / bearbeiten</t>
        </is>
      </c>
      <c r="G41" t="inlineStr">
        <is>
          <t>HANA015003</t>
        </is>
      </c>
      <c r="H41" t="inlineStr">
        <is>
          <t>Wartungsplanung erstellen</t>
        </is>
      </c>
      <c r="I41">
        <f>VLOOKUP(BPML[[#This Row],[Zugeordneter Hauptprozess]],Hauptprozesse[],3,FALSE)</f>
        <v/>
      </c>
      <c r="J41">
        <f>IF(ISERROR(VLOOKUP(BPML[[#This Row],[Subprozess]],BTT[Subprozess
(optionale Auswahl)],1,FALSE)),"nein","ja")</f>
        <v/>
      </c>
    </row>
    <row r="42">
      <c r="A42" t="inlineStr">
        <is>
          <t>Buchung &amp; Forderungsrealisierung Nebenleistung</t>
        </is>
      </c>
      <c r="B42" t="inlineStr">
        <is>
          <t>HANA0370</t>
        </is>
      </c>
      <c r="C42" t="inlineStr">
        <is>
          <t>NL</t>
        </is>
      </c>
      <c r="D42">
        <f>IF(ISERROR(VLOOKUP(Hauptprozesse[[#This Row],[Hauptprozess]],BTT[Hauptprozess
(Pflichtauswahl)],1,FALSE)),"nein","ja")</f>
        <v/>
      </c>
      <c r="F42" t="inlineStr">
        <is>
          <t>Wartungsplan terminieren</t>
        </is>
      </c>
      <c r="G42" t="inlineStr">
        <is>
          <t>HANA015004</t>
        </is>
      </c>
      <c r="H42" t="inlineStr">
        <is>
          <t>Wartungsplanung erstellen</t>
        </is>
      </c>
      <c r="I42">
        <f>VLOOKUP(BPML[[#This Row],[Zugeordneter Hauptprozess]],Hauptprozesse[],3,FALSE)</f>
        <v/>
      </c>
      <c r="J42">
        <f>IF(ISERROR(VLOOKUP(BPML[[#This Row],[Subprozess]],BTT[Subprozess
(optionale Auswahl)],1,FALSE)),"nein","ja")</f>
        <v/>
      </c>
    </row>
    <row r="43">
      <c r="A43" t="inlineStr">
        <is>
          <t>Vertriebs- und Produktcontrolling</t>
        </is>
      </c>
      <c r="B43" t="inlineStr">
        <is>
          <t>HANA0380</t>
        </is>
      </c>
      <c r="C43" t="inlineStr">
        <is>
          <t>NL</t>
        </is>
      </c>
      <c r="D43">
        <f>IF(ISERROR(VLOOKUP(Hauptprozesse[[#This Row],[Hauptprozess]],BTT[Hauptprozess
(Pflichtauswahl)],1,FALSE)),"nein","ja")</f>
        <v/>
      </c>
      <c r="F43" t="inlineStr">
        <is>
          <t>technisches Objekt anlegen</t>
        </is>
      </c>
      <c r="G43" t="inlineStr">
        <is>
          <t>HANA015101</t>
        </is>
      </c>
      <c r="H43" t="inlineStr">
        <is>
          <t>Stammdatenpflege technische Objekte durchführen</t>
        </is>
      </c>
      <c r="I43">
        <f>VLOOKUP(BPML[[#This Row],[Zugeordneter Hauptprozess]],Hauptprozesse[],3,FALSE)</f>
        <v/>
      </c>
      <c r="J43">
        <f>IF(ISERROR(VLOOKUP(BPML[[#This Row],[Subprozess]],BTT[Subprozess
(optionale Auswahl)],1,FALSE)),"nein","ja")</f>
        <v/>
      </c>
    </row>
    <row r="44">
      <c r="A44" t="inlineStr">
        <is>
          <t>Bestellanforderung</t>
        </is>
      </c>
      <c r="B44" t="inlineStr">
        <is>
          <t>HANA0410</t>
        </is>
      </c>
      <c r="C44" t="inlineStr">
        <is>
          <t>BLQ</t>
        </is>
      </c>
      <c r="D44">
        <f>IF(ISERROR(VLOOKUP(Hauptprozesse[[#This Row],[Hauptprozess]],BTT[Hauptprozess
(Pflichtauswahl)],1,FALSE)),"nein","ja")</f>
        <v/>
      </c>
      <c r="F44" t="inlineStr">
        <is>
          <t>technisches Objekt ändern</t>
        </is>
      </c>
      <c r="G44" t="inlineStr">
        <is>
          <t>HANA015102</t>
        </is>
      </c>
      <c r="H44" t="inlineStr">
        <is>
          <t>Stammdatenpflege technische Objekte durchführen</t>
        </is>
      </c>
      <c r="I44">
        <f>VLOOKUP(BPML[[#This Row],[Zugeordneter Hauptprozess]],Hauptprozesse[],3,FALSE)</f>
        <v/>
      </c>
      <c r="J44">
        <f>IF(ISERROR(VLOOKUP(BPML[[#This Row],[Subprozess]],BTT[Subprozess
(optionale Auswahl)],1,FALSE)),"nein","ja")</f>
        <v/>
      </c>
    </row>
    <row r="45">
      <c r="A45" t="inlineStr">
        <is>
          <t>Leistungsstammsatz verwenden</t>
        </is>
      </c>
      <c r="B45" t="inlineStr">
        <is>
          <t>HANA0411</t>
        </is>
      </c>
      <c r="C45" t="inlineStr">
        <is>
          <t>BLQ</t>
        </is>
      </c>
      <c r="D45">
        <f>IF(ISERROR(VLOOKUP(Hauptprozesse[[#This Row],[Hauptprozess]],BTT[Hauptprozess
(Pflichtauswahl)],1,FALSE)),"nein","ja")</f>
        <v/>
      </c>
      <c r="F45" t="inlineStr">
        <is>
          <t>technisches Objekt löschen</t>
        </is>
      </c>
      <c r="G45" t="inlineStr">
        <is>
          <t>HANA015103</t>
        </is>
      </c>
      <c r="H45" t="inlineStr">
        <is>
          <t>Stammdatenpflege technische Objekte durchführen</t>
        </is>
      </c>
      <c r="I45">
        <f>VLOOKUP(BPML[[#This Row],[Zugeordneter Hauptprozess]],Hauptprozesse[],3,FALSE)</f>
        <v/>
      </c>
      <c r="J45">
        <f>IF(ISERROR(VLOOKUP(BPML[[#This Row],[Subprozess]],BTT[Subprozess
(optionale Auswahl)],1,FALSE)),"nein","ja")</f>
        <v/>
      </c>
    </row>
    <row r="46">
      <c r="A46" t="inlineStr">
        <is>
          <t>Katalogmanagement</t>
        </is>
      </c>
      <c r="B46" t="inlineStr">
        <is>
          <t>HANA0420</t>
        </is>
      </c>
      <c r="C46" t="inlineStr">
        <is>
          <t>BLQ</t>
        </is>
      </c>
      <c r="D46">
        <f>IF(ISERROR(VLOOKUP(Hauptprozesse[[#This Row],[Hauptprozess]],BTT[Hauptprozess
(Pflichtauswahl)],1,FALSE)),"nein","ja")</f>
        <v/>
      </c>
      <c r="F46" t="inlineStr">
        <is>
          <t>Zeitrückmeldung stornieren</t>
        </is>
      </c>
      <c r="G46" t="inlineStr">
        <is>
          <t>HANA015201</t>
        </is>
      </c>
      <c r="H46" t="inlineStr">
        <is>
          <t>Zeitrückmeldungen verwalten</t>
        </is>
      </c>
      <c r="I46">
        <f>VLOOKUP(BPML[[#This Row],[Zugeordneter Hauptprozess]],Hauptprozesse[],3,FALSE)</f>
        <v/>
      </c>
      <c r="J46">
        <f>IF(ISERROR(VLOOKUP(BPML[[#This Row],[Subprozess]],BTT[Subprozess
(optionale Auswahl)],1,FALSE)),"nein","ja")</f>
        <v/>
      </c>
    </row>
    <row r="47">
      <c r="A47" t="inlineStr">
        <is>
          <t>Rahmenvertragsmanagement</t>
        </is>
      </c>
      <c r="B47" t="inlineStr">
        <is>
          <t>HANA0421</t>
        </is>
      </c>
      <c r="C47" t="inlineStr">
        <is>
          <t>BLQ</t>
        </is>
      </c>
      <c r="D47">
        <f>IF(ISERROR(VLOOKUP(Hauptprozesse[[#This Row],[Hauptprozess]],BTT[Hauptprozess
(Pflichtauswahl)],1,FALSE)),"nein","ja")</f>
        <v/>
      </c>
      <c r="F47" t="inlineStr">
        <is>
          <t>Zeitrückmeldung auswerten</t>
        </is>
      </c>
      <c r="G47" t="inlineStr">
        <is>
          <t>HANA015202</t>
        </is>
      </c>
      <c r="H47" t="inlineStr">
        <is>
          <t>Zeitrückmeldungen verwalten</t>
        </is>
      </c>
      <c r="I47">
        <f>VLOOKUP(BPML[[#This Row],[Zugeordneter Hauptprozess]],Hauptprozesse[],3,FALSE)</f>
        <v/>
      </c>
      <c r="J47">
        <f>IF(ISERROR(VLOOKUP(BPML[[#This Row],[Subprozess]],BTT[Subprozess
(optionale Auswahl)],1,FALSE)),"nein","ja")</f>
        <v/>
      </c>
    </row>
    <row r="48">
      <c r="A48" t="inlineStr">
        <is>
          <t>Anfrage / Angebot</t>
        </is>
      </c>
      <c r="B48" t="inlineStr">
        <is>
          <t>HANA0430</t>
        </is>
      </c>
      <c r="C48" t="inlineStr">
        <is>
          <t>BLQ</t>
        </is>
      </c>
      <c r="D48">
        <f>IF(ISERROR(VLOOKUP(Hauptprozesse[[#This Row],[Hauptprozess]],BTT[Hauptprozess
(Pflichtauswahl)],1,FALSE)),"nein","ja")</f>
        <v/>
      </c>
      <c r="F48" t="inlineStr">
        <is>
          <t>Vorgangsbeplanung vornehmen</t>
        </is>
      </c>
      <c r="G48" t="inlineStr">
        <is>
          <t>HANA016301</t>
        </is>
      </c>
      <c r="H48" t="inlineStr">
        <is>
          <t>geplante Außerbetriebnahme und Instandsetzung durchführen</t>
        </is>
      </c>
      <c r="I48">
        <f>VLOOKUP(BPML[[#This Row],[Zugeordneter Hauptprozess]],Hauptprozesse[],3,FALSE)</f>
        <v/>
      </c>
      <c r="J48">
        <f>IF(ISERROR(VLOOKUP(BPML[[#This Row],[Subprozess]],BTT[Subprozess
(optionale Auswahl)],1,FALSE)),"nein","ja")</f>
        <v/>
      </c>
    </row>
    <row r="49">
      <c r="A49" t="inlineStr">
        <is>
          <t>Vergabe (Veröffentlichung)</t>
        </is>
      </c>
      <c r="B49" t="inlineStr">
        <is>
          <t>HANA0440</t>
        </is>
      </c>
      <c r="C49" t="inlineStr">
        <is>
          <t>BLQ</t>
        </is>
      </c>
      <c r="D49">
        <f>IF(ISERROR(VLOOKUP(Hauptprozesse[[#This Row],[Hauptprozess]],BTT[Hauptprozess
(Pflichtauswahl)],1,FALSE)),"nein","ja")</f>
        <v/>
      </c>
      <c r="F49" t="inlineStr">
        <is>
          <t>Auftragsfreigabe und Budgetierung durchführen</t>
        </is>
      </c>
      <c r="G49" t="inlineStr">
        <is>
          <t>HANA016302</t>
        </is>
      </c>
      <c r="H49" t="inlineStr">
        <is>
          <t>geplante Außerbetriebnahme und Instandsetzung durchführen</t>
        </is>
      </c>
      <c r="I49">
        <f>VLOOKUP(BPML[[#This Row],[Zugeordneter Hauptprozess]],Hauptprozesse[],3,FALSE)</f>
        <v/>
      </c>
      <c r="J49">
        <f>IF(ISERROR(VLOOKUP(BPML[[#This Row],[Subprozess]],BTT[Subprozess
(optionale Auswahl)],1,FALSE)),"nein","ja")</f>
        <v/>
      </c>
    </row>
    <row r="50">
      <c r="A50" t="inlineStr">
        <is>
          <t>Bestellung</t>
        </is>
      </c>
      <c r="B50" t="inlineStr">
        <is>
          <t>HANA0450</t>
        </is>
      </c>
      <c r="C50" t="inlineStr">
        <is>
          <t>BLQ</t>
        </is>
      </c>
      <c r="D50">
        <f>IF(ISERROR(VLOOKUP(Hauptprozesse[[#This Row],[Hauptprozess]],BTT[Hauptprozess
(Pflichtauswahl)],1,FALSE)),"nein","ja")</f>
        <v/>
      </c>
      <c r="F50" t="inlineStr">
        <is>
          <t>Disposition vornehmen</t>
        </is>
      </c>
      <c r="G50" t="inlineStr">
        <is>
          <t>HANA016303</t>
        </is>
      </c>
      <c r="H50" t="inlineStr">
        <is>
          <t>geplante Außerbetriebnahme und Instandsetzung durchführen</t>
        </is>
      </c>
      <c r="I50">
        <f>VLOOKUP(BPML[[#This Row],[Zugeordneter Hauptprozess]],Hauptprozesse[],3,FALSE)</f>
        <v/>
      </c>
      <c r="J50">
        <f>IF(ISERROR(VLOOKUP(BPML[[#This Row],[Subprozess]],BTT[Subprozess
(optionale Auswahl)],1,FALSE)),"nein","ja")</f>
        <v/>
      </c>
    </row>
    <row r="51">
      <c r="A51" t="inlineStr">
        <is>
          <t>Leistungs-/Lieferüberwachung</t>
        </is>
      </c>
      <c r="B51" t="inlineStr">
        <is>
          <t>HANA0460</t>
        </is>
      </c>
      <c r="C51" t="inlineStr">
        <is>
          <t>BLQ</t>
        </is>
      </c>
      <c r="D51">
        <f>IF(ISERROR(VLOOKUP(Hauptprozesse[[#This Row],[Hauptprozess]],BTT[Hauptprozess
(Pflichtauswahl)],1,FALSE)),"nein","ja")</f>
        <v/>
      </c>
      <c r="F51" t="inlineStr">
        <is>
          <t>Freischaltabwicklung durchführen</t>
        </is>
      </c>
      <c r="G51" t="inlineStr">
        <is>
          <t>HANA016304</t>
        </is>
      </c>
      <c r="H51" t="inlineStr">
        <is>
          <t>geplante Außerbetriebnahme und Instandsetzung durchführen</t>
        </is>
      </c>
      <c r="I51">
        <f>VLOOKUP(BPML[[#This Row],[Zugeordneter Hauptprozess]],Hauptprozesse[],3,FALSE)</f>
        <v/>
      </c>
      <c r="J51">
        <f>IF(ISERROR(VLOOKUP(BPML[[#This Row],[Subprozess]],BTT[Subprozess
(optionale Auswahl)],1,FALSE)),"nein","ja")</f>
        <v/>
      </c>
    </row>
    <row r="52">
      <c r="A52" t="inlineStr">
        <is>
          <t>Lieferantenbeurteilung</t>
        </is>
      </c>
      <c r="B52" t="inlineStr">
        <is>
          <t>HANA0470</t>
        </is>
      </c>
      <c r="C52" t="inlineStr">
        <is>
          <t>BLQ</t>
        </is>
      </c>
      <c r="D52">
        <f>IF(ISERROR(VLOOKUP(Hauptprozesse[[#This Row],[Hauptprozess]],BTT[Hauptprozess
(Pflichtauswahl)],1,FALSE)),"nein","ja")</f>
        <v/>
      </c>
      <c r="F52" t="inlineStr">
        <is>
          <t>Auftrag durchführen und (teil)rückmelden</t>
        </is>
      </c>
      <c r="G52" t="inlineStr">
        <is>
          <t>HANA016305</t>
        </is>
      </c>
      <c r="H52" t="inlineStr">
        <is>
          <t>geplante Außerbetriebnahme und Instandsetzung durchführen</t>
        </is>
      </c>
      <c r="I52">
        <f>VLOOKUP(BPML[[#This Row],[Zugeordneter Hauptprozess]],Hauptprozesse[],3,FALSE)</f>
        <v/>
      </c>
      <c r="J52">
        <f>IF(ISERROR(VLOOKUP(BPML[[#This Row],[Subprozess]],BTT[Subprozess
(optionale Auswahl)],1,FALSE)),"nein","ja")</f>
        <v/>
      </c>
    </row>
    <row r="53">
      <c r="A53" t="inlineStr">
        <is>
          <t>Leistungs-/Liefererfassung</t>
        </is>
      </c>
      <c r="B53" t="inlineStr">
        <is>
          <t>HANA0480</t>
        </is>
      </c>
      <c r="C53" t="inlineStr">
        <is>
          <t>BLQ</t>
        </is>
      </c>
      <c r="D53">
        <f>IF(ISERROR(VLOOKUP(Hauptprozesse[[#This Row],[Hauptprozess]],BTT[Hauptprozess
(Pflichtauswahl)],1,FALSE)),"nein","ja")</f>
        <v/>
      </c>
      <c r="F53" t="inlineStr">
        <is>
          <t>technischen Abschluss durchführen</t>
        </is>
      </c>
      <c r="G53" t="inlineStr">
        <is>
          <t>HANA016306</t>
        </is>
      </c>
      <c r="H53" t="inlineStr">
        <is>
          <t>geplante Außerbetriebnahme und Instandsetzung durchführen</t>
        </is>
      </c>
      <c r="I53">
        <f>VLOOKUP(BPML[[#This Row],[Zugeordneter Hauptprozess]],Hauptprozesse[],3,FALSE)</f>
        <v/>
      </c>
      <c r="J53">
        <f>IF(ISERROR(VLOOKUP(BPML[[#This Row],[Subprozess]],BTT[Subprozess
(optionale Auswahl)],1,FALSE)),"nein","ja")</f>
        <v/>
      </c>
    </row>
    <row r="54">
      <c r="A54" t="inlineStr">
        <is>
          <t>Logistik Rechnungsprüfung</t>
        </is>
      </c>
      <c r="B54" t="inlineStr">
        <is>
          <t>HANA0490</t>
        </is>
      </c>
      <c r="C54" t="inlineStr">
        <is>
          <t>BLQ</t>
        </is>
      </c>
      <c r="D54">
        <f>IF(ISERROR(VLOOKUP(Hauptprozesse[[#This Row],[Hauptprozess]],BTT[Hauptprozess
(Pflichtauswahl)],1,FALSE)),"nein","ja")</f>
        <v/>
      </c>
      <c r="F54" t="inlineStr">
        <is>
          <t>kaufmännischen Abschluss durchführen</t>
        </is>
      </c>
      <c r="G54" t="inlineStr">
        <is>
          <t>HANA016307</t>
        </is>
      </c>
      <c r="H54" t="inlineStr">
        <is>
          <t>geplante Außerbetriebnahme und Instandsetzung durchführen</t>
        </is>
      </c>
      <c r="I54">
        <f>VLOOKUP(BPML[[#This Row],[Zugeordneter Hauptprozess]],Hauptprozesse[],3,FALSE)</f>
        <v/>
      </c>
      <c r="J54">
        <f>IF(ISERROR(VLOOKUP(BPML[[#This Row],[Subprozess]],BTT[Subprozess
(optionale Auswahl)],1,FALSE)),"nein","ja")</f>
        <v/>
      </c>
    </row>
    <row r="55">
      <c r="A55" t="inlineStr">
        <is>
          <t>Lagerdisposition</t>
        </is>
      </c>
      <c r="B55" t="inlineStr">
        <is>
          <t>HANA0510</t>
        </is>
      </c>
      <c r="C55" t="inlineStr">
        <is>
          <t>BLQ</t>
        </is>
      </c>
      <c r="D55">
        <f>IF(ISERROR(VLOOKUP(Hauptprozesse[[#This Row],[Hauptprozess]],BTT[Hauptprozess
(Pflichtauswahl)],1,FALSE)),"nein","ja")</f>
        <v/>
      </c>
      <c r="F55" t="inlineStr">
        <is>
          <t>Rahmenvertrag anlegen</t>
        </is>
      </c>
      <c r="G55" t="inlineStr">
        <is>
          <t>HANA042101</t>
        </is>
      </c>
      <c r="H55" t="inlineStr">
        <is>
          <t>Rahmenvertragsmanagement</t>
        </is>
      </c>
      <c r="I55">
        <f>VLOOKUP(BPML[[#This Row],[Zugeordneter Hauptprozess]],Hauptprozesse[],3,FALSE)</f>
        <v/>
      </c>
      <c r="J55">
        <f>IF(ISERROR(VLOOKUP(BPML[[#This Row],[Subprozess]],BTT[Subprozess
(optionale Auswahl)],1,FALSE)),"nein","ja")</f>
        <v/>
      </c>
    </row>
    <row r="56">
      <c r="A56" t="inlineStr">
        <is>
          <t>Bestandsführung</t>
        </is>
      </c>
      <c r="B56" t="inlineStr">
        <is>
          <t>HANA0520</t>
        </is>
      </c>
      <c r="C56" t="inlineStr">
        <is>
          <t>BLQ</t>
        </is>
      </c>
      <c r="D56">
        <f>IF(ISERROR(VLOOKUP(Hauptprozesse[[#This Row],[Hauptprozess]],BTT[Hauptprozess
(Pflichtauswahl)],1,FALSE)),"nein","ja")</f>
        <v/>
      </c>
      <c r="F56" t="inlineStr">
        <is>
          <t>Rahmenvertrag ändern</t>
        </is>
      </c>
      <c r="G56" t="inlineStr">
        <is>
          <t>HANA042102</t>
        </is>
      </c>
      <c r="H56" t="inlineStr">
        <is>
          <t>Rahmenvertragsmanagement</t>
        </is>
      </c>
      <c r="I56">
        <f>VLOOKUP(BPML[[#This Row],[Zugeordneter Hauptprozess]],Hauptprozesse[],3,FALSE)</f>
        <v/>
      </c>
      <c r="J56">
        <f>IF(ISERROR(VLOOKUP(BPML[[#This Row],[Subprozess]],BTT[Subprozess
(optionale Auswahl)],1,FALSE)),"nein","ja")</f>
        <v/>
      </c>
    </row>
    <row r="57">
      <c r="A57" t="inlineStr">
        <is>
          <t>Inventur Vorratsvermögen</t>
        </is>
      </c>
      <c r="B57" t="inlineStr">
        <is>
          <t>HANA0530</t>
        </is>
      </c>
      <c r="C57" t="inlineStr">
        <is>
          <t>BLQ</t>
        </is>
      </c>
      <c r="D57">
        <f>IF(ISERROR(VLOOKUP(Hauptprozesse[[#This Row],[Hauptprozess]],BTT[Hauptprozess
(Pflichtauswahl)],1,FALSE)),"nein","ja")</f>
        <v/>
      </c>
      <c r="F57" t="inlineStr">
        <is>
          <t>Rahmenverträge managen</t>
        </is>
      </c>
      <c r="G57" t="inlineStr">
        <is>
          <t>HANA042103</t>
        </is>
      </c>
      <c r="H57" t="inlineStr">
        <is>
          <t>Rahmenvertragsmanagement</t>
        </is>
      </c>
      <c r="I57">
        <f>VLOOKUP(BPML[[#This Row],[Zugeordneter Hauptprozess]],Hauptprozesse[],3,FALSE)</f>
        <v/>
      </c>
      <c r="J57">
        <f>IF(ISERROR(VLOOKUP(BPML[[#This Row],[Subprozess]],BTT[Subprozess
(optionale Auswahl)],1,FALSE)),"nein","ja")</f>
        <v/>
      </c>
    </row>
    <row r="58">
      <c r="A58" t="inlineStr">
        <is>
          <t>Bewertung Lagermaterial</t>
        </is>
      </c>
      <c r="B58" t="inlineStr">
        <is>
          <t>HANA0540</t>
        </is>
      </c>
      <c r="C58" t="inlineStr">
        <is>
          <t>BLQ</t>
        </is>
      </c>
      <c r="D58">
        <f>IF(ISERROR(VLOOKUP(Hauptprozesse[[#This Row],[Hauptprozess]],BTT[Hauptprozess
(Pflichtauswahl)],1,FALSE)),"nein","ja")</f>
        <v/>
      </c>
      <c r="F58" t="inlineStr">
        <is>
          <t>Nachtragsmanagement</t>
        </is>
      </c>
      <c r="G58" t="inlineStr">
        <is>
          <t>HANA045001</t>
        </is>
      </c>
      <c r="H58" t="inlineStr">
        <is>
          <t>Bestellung</t>
        </is>
      </c>
      <c r="I58">
        <f>VLOOKUP(BPML[[#This Row],[Zugeordneter Hauptprozess]],Hauptprozesse[],3,FALSE)</f>
        <v/>
      </c>
      <c r="J58">
        <f>IF(ISERROR(VLOOKUP(BPML[[#This Row],[Subprozess]],BTT[Subprozess
(optionale Auswahl)],1,FALSE)),"nein","ja")</f>
        <v/>
      </c>
    </row>
    <row r="59">
      <c r="A59" t="inlineStr">
        <is>
          <t>Lagerinterne Prozesse</t>
        </is>
      </c>
      <c r="B59" t="inlineStr">
        <is>
          <t>HANA0550</t>
        </is>
      </c>
      <c r="C59" t="inlineStr">
        <is>
          <t>BLQ</t>
        </is>
      </c>
      <c r="D59">
        <f>IF(ISERROR(VLOOKUP(Hauptprozesse[[#This Row],[Hauptprozess]],BTT[Hauptprozess
(Pflichtauswahl)],1,FALSE)),"nein","ja")</f>
        <v/>
      </c>
      <c r="F59" t="inlineStr">
        <is>
          <t>Disposition Bankkonten</t>
        </is>
      </c>
      <c r="G59" t="inlineStr">
        <is>
          <t>HANA066001</t>
        </is>
      </c>
      <c r="H59" t="inlineStr">
        <is>
          <t>Cashmanagement</t>
        </is>
      </c>
      <c r="I59">
        <f>VLOOKUP(BPML[[#This Row],[Zugeordneter Hauptprozess]],Hauptprozesse[],3,FALSE)</f>
        <v/>
      </c>
      <c r="J59">
        <f>IF(ISERROR(VLOOKUP(BPML[[#This Row],[Subprozess]],BTT[Subprozess
(optionale Auswahl)],1,FALSE)),"nein","ja")</f>
        <v/>
      </c>
    </row>
    <row r="60">
      <c r="A60" t="inlineStr">
        <is>
          <t>Liquiditätsplanung</t>
        </is>
      </c>
      <c r="B60" t="inlineStr">
        <is>
          <t>HANA0610</t>
        </is>
      </c>
      <c r="C60" t="inlineStr">
        <is>
          <t>FI</t>
        </is>
      </c>
      <c r="D60">
        <f>IF(ISERROR(VLOOKUP(Hauptprozesse[[#This Row],[Hauptprozess]],BTT[Hauptprozess
(Pflichtauswahl)],1,FALSE)),"nein","ja")</f>
        <v/>
      </c>
      <c r="F60" t="inlineStr">
        <is>
          <t>kurzfristige Geldaufnahme / -anlage</t>
        </is>
      </c>
      <c r="G60" t="inlineStr">
        <is>
          <t>HANA066002</t>
        </is>
      </c>
      <c r="H60" t="inlineStr">
        <is>
          <t>Cashmanagement</t>
        </is>
      </c>
      <c r="I60">
        <f>VLOOKUP(BPML[[#This Row],[Zugeordneter Hauptprozess]],Hauptprozesse[],3,FALSE)</f>
        <v/>
      </c>
      <c r="J60">
        <f>IF(ISERROR(VLOOKUP(BPML[[#This Row],[Subprozess]],BTT[Subprozess
(optionale Auswahl)],1,FALSE)),"nein","ja")</f>
        <v/>
      </c>
    </row>
    <row r="61">
      <c r="A61" t="inlineStr">
        <is>
          <t>Fremdfinanzierung</t>
        </is>
      </c>
      <c r="B61" t="inlineStr">
        <is>
          <t>HANA0620</t>
        </is>
      </c>
      <c r="C61" t="inlineStr">
        <is>
          <t>FI</t>
        </is>
      </c>
      <c r="D61">
        <f>IF(ISERROR(VLOOKUP(Hauptprozesse[[#This Row],[Hauptprozess]],BTT[Hauptprozess
(Pflichtauswahl)],1,FALSE)),"nein","ja")</f>
        <v/>
      </c>
      <c r="F61" t="inlineStr">
        <is>
          <t>maschineller Zahlungsverkehr</t>
        </is>
      </c>
      <c r="G61" t="inlineStr">
        <is>
          <t>HANA067001</t>
        </is>
      </c>
      <c r="H61" t="inlineStr">
        <is>
          <t>Zahlungsverkehr</t>
        </is>
      </c>
      <c r="I61">
        <f>VLOOKUP(BPML[[#This Row],[Zugeordneter Hauptprozess]],Hauptprozesse[],3,FALSE)</f>
        <v/>
      </c>
      <c r="J61">
        <f>IF(ISERROR(VLOOKUP(BPML[[#This Row],[Subprozess]],BTT[Subprozess
(optionale Auswahl)],1,FALSE)),"nein","ja")</f>
        <v/>
      </c>
    </row>
    <row r="62">
      <c r="A62" t="inlineStr">
        <is>
          <t>Konzernfinanzierung</t>
        </is>
      </c>
      <c r="B62" t="inlineStr">
        <is>
          <t>HANA0630</t>
        </is>
      </c>
      <c r="C62" t="inlineStr">
        <is>
          <t>FI</t>
        </is>
      </c>
      <c r="D62">
        <f>IF(ISERROR(VLOOKUP(Hauptprozesse[[#This Row],[Hauptprozess]],BTT[Hauptprozess
(Pflichtauswahl)],1,FALSE)),"nein","ja")</f>
        <v/>
      </c>
      <c r="F62" t="inlineStr">
        <is>
          <t>manueller Zahlungsverkehr</t>
        </is>
      </c>
      <c r="G62" t="inlineStr">
        <is>
          <t>HANA067002</t>
        </is>
      </c>
      <c r="H62" t="inlineStr">
        <is>
          <t>Zahlungsverkehr</t>
        </is>
      </c>
      <c r="I62">
        <f>VLOOKUP(BPML[[#This Row],[Zugeordneter Hauptprozess]],Hauptprozesse[],3,FALSE)</f>
        <v/>
      </c>
      <c r="J62">
        <f>IF(ISERROR(VLOOKUP(BPML[[#This Row],[Subprozess]],BTT[Subprozess
(optionale Auswahl)],1,FALSE)),"nein","ja")</f>
        <v/>
      </c>
    </row>
    <row r="63">
      <c r="A63" t="inlineStr">
        <is>
          <t>Fördermittel</t>
        </is>
      </c>
      <c r="B63" t="inlineStr">
        <is>
          <t>HANA0640</t>
        </is>
      </c>
      <c r="C63" t="inlineStr">
        <is>
          <t>FI</t>
        </is>
      </c>
      <c r="D63">
        <f>IF(ISERROR(VLOOKUP(Hauptprozesse[[#This Row],[Hauptprozess]],BTT[Hauptprozess
(Pflichtauswahl)],1,FALSE)),"nein","ja")</f>
        <v/>
      </c>
      <c r="F63" t="inlineStr">
        <is>
          <t>barer Zahlungsverkehr</t>
        </is>
      </c>
      <c r="G63" t="inlineStr">
        <is>
          <t>HANA067003</t>
        </is>
      </c>
      <c r="H63" t="inlineStr">
        <is>
          <t>Zahlungsverkehr</t>
        </is>
      </c>
      <c r="I63">
        <f>VLOOKUP(BPML[[#This Row],[Zugeordneter Hauptprozess]],Hauptprozesse[],3,FALSE)</f>
        <v/>
      </c>
      <c r="J63">
        <f>IF(ISERROR(VLOOKUP(BPML[[#This Row],[Subprozess]],BTT[Subprozess
(optionale Auswahl)],1,FALSE)),"nein","ja")</f>
        <v/>
      </c>
    </row>
    <row r="64">
      <c r="A64" t="inlineStr">
        <is>
          <t>Finanzierung verwalten</t>
        </is>
      </c>
      <c r="B64" t="inlineStr">
        <is>
          <t>HANA0650</t>
        </is>
      </c>
      <c r="C64" t="inlineStr">
        <is>
          <t>FI</t>
        </is>
      </c>
      <c r="D64">
        <f>IF(ISERROR(VLOOKUP(Hauptprozesse[[#This Row],[Hauptprozess]],BTT[Hauptprozess
(Pflichtauswahl)],1,FALSE)),"nein","ja")</f>
        <v/>
      </c>
      <c r="F64" t="inlineStr">
        <is>
          <t>Rechnung erfassen</t>
        </is>
      </c>
      <c r="G64" t="inlineStr">
        <is>
          <t>HANA071001</t>
        </is>
      </c>
      <c r="H64" t="inlineStr">
        <is>
          <t>Bearbeitung und Prüfung von Eingangsrechnungen</t>
        </is>
      </c>
      <c r="I64">
        <f>VLOOKUP(BPML[[#This Row],[Zugeordneter Hauptprozess]],Hauptprozesse[],3,FALSE)</f>
        <v/>
      </c>
      <c r="J64">
        <f>IF(ISERROR(VLOOKUP(BPML[[#This Row],[Subprozess]],BTT[Subprozess
(optionale Auswahl)],1,FALSE)),"nein","ja")</f>
        <v/>
      </c>
    </row>
    <row r="65">
      <c r="A65" t="inlineStr">
        <is>
          <t>Cashmanagement</t>
        </is>
      </c>
      <c r="B65" t="inlineStr">
        <is>
          <t>HANA0660</t>
        </is>
      </c>
      <c r="C65" t="inlineStr">
        <is>
          <t>FI</t>
        </is>
      </c>
      <c r="D65">
        <f>IF(ISERROR(VLOOKUP(Hauptprozesse[[#This Row],[Hauptprozess]],BTT[Hauptprozess
(Pflichtauswahl)],1,FALSE)),"nein","ja")</f>
        <v/>
      </c>
      <c r="F65" t="inlineStr">
        <is>
          <t>Rechnung bearbeiten</t>
        </is>
      </c>
      <c r="G65" t="inlineStr">
        <is>
          <t>HANA071002</t>
        </is>
      </c>
      <c r="H65" t="inlineStr">
        <is>
          <t>Bearbeitung und Prüfung von Eingangsrechnungen</t>
        </is>
      </c>
      <c r="I65">
        <f>VLOOKUP(BPML[[#This Row],[Zugeordneter Hauptprozess]],Hauptprozesse[],3,FALSE)</f>
        <v/>
      </c>
      <c r="J65">
        <f>IF(ISERROR(VLOOKUP(BPML[[#This Row],[Subprozess]],BTT[Subprozess
(optionale Auswahl)],1,FALSE)),"nein","ja")</f>
        <v/>
      </c>
    </row>
    <row r="66">
      <c r="A66" t="inlineStr">
        <is>
          <t>Zahlungsverkehr</t>
        </is>
      </c>
      <c r="B66" t="inlineStr">
        <is>
          <t>HANA0670</t>
        </is>
      </c>
      <c r="C66" t="inlineStr">
        <is>
          <t>FI</t>
        </is>
      </c>
      <c r="D66">
        <f>IF(ISERROR(VLOOKUP(Hauptprozesse[[#This Row],[Hauptprozess]],BTT[Hauptprozess
(Pflichtauswahl)],1,FALSE)),"nein","ja")</f>
        <v/>
      </c>
      <c r="F66" t="inlineStr">
        <is>
          <t>Rechnung prüfen</t>
        </is>
      </c>
      <c r="G66" t="inlineStr">
        <is>
          <t>HANA071003</t>
        </is>
      </c>
      <c r="H66" t="inlineStr">
        <is>
          <t>Bearbeitung und Prüfung von Eingangsrechnungen</t>
        </is>
      </c>
      <c r="I66">
        <f>VLOOKUP(BPML[[#This Row],[Zugeordneter Hauptprozess]],Hauptprozesse[],3,FALSE)</f>
        <v/>
      </c>
      <c r="J66">
        <f>IF(ISERROR(VLOOKUP(BPML[[#This Row],[Subprozess]],BTT[Subprozess
(optionale Auswahl)],1,FALSE)),"nein","ja")</f>
        <v/>
      </c>
    </row>
    <row r="67">
      <c r="A67" t="inlineStr">
        <is>
          <t>Bearbeitung und Prüfung von Eingangsrechnungen</t>
        </is>
      </c>
      <c r="B67" t="inlineStr">
        <is>
          <t>HANA0710</t>
        </is>
      </c>
      <c r="C67" t="inlineStr">
        <is>
          <t>FI</t>
        </is>
      </c>
      <c r="D67">
        <f>IF(ISERROR(VLOOKUP(Hauptprozesse[[#This Row],[Hauptprozess]],BTT[Hauptprozess
(Pflichtauswahl)],1,FALSE)),"nein","ja")</f>
        <v/>
      </c>
      <c r="F67" t="inlineStr">
        <is>
          <t>Rechnung buchen</t>
        </is>
      </c>
      <c r="G67" t="inlineStr">
        <is>
          <t>HANA071004</t>
        </is>
      </c>
      <c r="H67" t="inlineStr">
        <is>
          <t>Bearbeitung und Prüfung von Eingangsrechnungen</t>
        </is>
      </c>
      <c r="I67">
        <f>VLOOKUP(BPML[[#This Row],[Zugeordneter Hauptprozess]],Hauptprozesse[],3,FALSE)</f>
        <v/>
      </c>
      <c r="J67">
        <f>IF(ISERROR(VLOOKUP(BPML[[#This Row],[Subprozess]],BTT[Subprozess
(optionale Auswahl)],1,FALSE)),"nein","ja")</f>
        <v/>
      </c>
    </row>
    <row r="68">
      <c r="A68" t="inlineStr">
        <is>
          <t>Kontokorrent pflegen</t>
        </is>
      </c>
      <c r="B68" t="inlineStr">
        <is>
          <t>HANA0720</t>
        </is>
      </c>
      <c r="C68" t="inlineStr">
        <is>
          <t>FI</t>
        </is>
      </c>
      <c r="D68">
        <f>IF(ISERROR(VLOOKUP(Hauptprozesse[[#This Row],[Hauptprozess]],BTT[Hauptprozess
(Pflichtauswahl)],1,FALSE)),"nein","ja")</f>
        <v/>
      </c>
      <c r="F68" t="inlineStr">
        <is>
          <t>Gebühr vorkalkulieren</t>
        </is>
      </c>
      <c r="G68" t="inlineStr">
        <is>
          <t>HANA081001</t>
        </is>
      </c>
      <c r="H68" t="inlineStr">
        <is>
          <t>Kalkulation</t>
        </is>
      </c>
      <c r="I68">
        <f>VLOOKUP(BPML[[#This Row],[Zugeordneter Hauptprozess]],Hauptprozesse[],3,FALSE)</f>
        <v/>
      </c>
      <c r="J68">
        <f>IF(ISERROR(VLOOKUP(BPML[[#This Row],[Subprozess]],BTT[Subprozess
(optionale Auswahl)],1,FALSE)),"nein","ja")</f>
        <v/>
      </c>
    </row>
    <row r="69">
      <c r="A69" t="inlineStr">
        <is>
          <t>Mahnungen bearbeiten</t>
        </is>
      </c>
      <c r="B69" t="inlineStr">
        <is>
          <t>HANA0730</t>
        </is>
      </c>
      <c r="C69" t="inlineStr">
        <is>
          <t>FI</t>
        </is>
      </c>
      <c r="D69">
        <f>IF(ISERROR(VLOOKUP(Hauptprozesse[[#This Row],[Hauptprozess]],BTT[Hauptprozess
(Pflichtauswahl)],1,FALSE)),"nein","ja")</f>
        <v/>
      </c>
      <c r="F69" t="inlineStr">
        <is>
          <t>Gebühr nachkalkulieren</t>
        </is>
      </c>
      <c r="G69" t="inlineStr">
        <is>
          <t>HANA081002</t>
        </is>
      </c>
      <c r="H69" t="inlineStr">
        <is>
          <t>Kalkulation</t>
        </is>
      </c>
      <c r="I69">
        <f>VLOOKUP(BPML[[#This Row],[Zugeordneter Hauptprozess]],Hauptprozesse[],3,FALSE)</f>
        <v/>
      </c>
      <c r="J69">
        <f>IF(ISERROR(VLOOKUP(BPML[[#This Row],[Subprozess]],BTT[Subprozess
(optionale Auswahl)],1,FALSE)),"nein","ja")</f>
        <v/>
      </c>
    </row>
    <row r="70">
      <c r="A70" t="inlineStr">
        <is>
          <t>Kalkulation</t>
        </is>
      </c>
      <c r="B70" t="inlineStr">
        <is>
          <t>HANA0810</t>
        </is>
      </c>
      <c r="C70" t="inlineStr">
        <is>
          <t>FI</t>
        </is>
      </c>
      <c r="D70">
        <f>IF(ISERROR(VLOOKUP(Hauptprozesse[[#This Row],[Hauptprozess]],BTT[Hauptprozess
(Pflichtauswahl)],1,FALSE)),"nein","ja")</f>
        <v/>
      </c>
      <c r="F70" t="inlineStr">
        <is>
          <t>Nebenleistungen kalkulieren</t>
        </is>
      </c>
      <c r="G70" t="inlineStr">
        <is>
          <t>HANA081003</t>
        </is>
      </c>
      <c r="H70" t="inlineStr">
        <is>
          <t>Kalkulation</t>
        </is>
      </c>
      <c r="I70">
        <f>VLOOKUP(BPML[[#This Row],[Zugeordneter Hauptprozess]],Hauptprozesse[],3,FALSE)</f>
        <v/>
      </c>
      <c r="J70">
        <f>IF(ISERROR(VLOOKUP(BPML[[#This Row],[Subprozess]],BTT[Subprozess
(optionale Auswahl)],1,FALSE)),"nein","ja")</f>
        <v/>
      </c>
    </row>
    <row r="71">
      <c r="A71" t="inlineStr">
        <is>
          <t>Planung und Prognose durchführen</t>
        </is>
      </c>
      <c r="B71" t="inlineStr">
        <is>
          <t>HANA0820</t>
        </is>
      </c>
      <c r="C71" t="inlineStr">
        <is>
          <t>FI</t>
        </is>
      </c>
      <c r="D71">
        <f>IF(ISERROR(VLOOKUP(Hauptprozesse[[#This Row],[Hauptprozess]],BTT[Hauptprozess
(Pflichtauswahl)],1,FALSE)),"nein","ja")</f>
        <v/>
      </c>
      <c r="F71" t="inlineStr">
        <is>
          <t>innerbetriebliche Leistungen kalkulieren</t>
        </is>
      </c>
      <c r="G71" t="inlineStr">
        <is>
          <t>HANA081004</t>
        </is>
      </c>
      <c r="H71" t="inlineStr">
        <is>
          <t>Kalkulation</t>
        </is>
      </c>
      <c r="I71">
        <f>VLOOKUP(BPML[[#This Row],[Zugeordneter Hauptprozess]],Hauptprozesse[],3,FALSE)</f>
        <v/>
      </c>
      <c r="J71">
        <f>IF(ISERROR(VLOOKUP(BPML[[#This Row],[Subprozess]],BTT[Subprozess
(optionale Auswahl)],1,FALSE)),"nein","ja")</f>
        <v/>
      </c>
    </row>
    <row r="72">
      <c r="A72" t="inlineStr">
        <is>
          <t>Monats- und Jahresabschluss</t>
        </is>
      </c>
      <c r="B72" t="inlineStr">
        <is>
          <t>HANA0830</t>
        </is>
      </c>
      <c r="C72" t="inlineStr">
        <is>
          <t>FI</t>
        </is>
      </c>
      <c r="D72">
        <f>IF(ISERROR(VLOOKUP(Hauptprozesse[[#This Row],[Hauptprozess]],BTT[Hauptprozess
(Pflichtauswahl)],1,FALSE)),"nein","ja")</f>
        <v/>
      </c>
      <c r="F72" t="inlineStr">
        <is>
          <t>Erfolgsplanung</t>
        </is>
      </c>
      <c r="G72" t="inlineStr">
        <is>
          <t>HANA082001</t>
        </is>
      </c>
      <c r="H72" t="inlineStr">
        <is>
          <t>Planung und Prognose durchführen</t>
        </is>
      </c>
      <c r="I72">
        <f>VLOOKUP(BPML[[#This Row],[Zugeordneter Hauptprozess]],Hauptprozesse[],3,FALSE)</f>
        <v/>
      </c>
      <c r="J72">
        <f>IF(ISERROR(VLOOKUP(BPML[[#This Row],[Subprozess]],BTT[Subprozess
(optionale Auswahl)],1,FALSE)),"nein","ja")</f>
        <v/>
      </c>
    </row>
    <row r="73">
      <c r="A73" t="inlineStr">
        <is>
          <t>Steuern deklarieren</t>
        </is>
      </c>
      <c r="B73" t="inlineStr">
        <is>
          <t>HANA0840</t>
        </is>
      </c>
      <c r="C73" t="inlineStr">
        <is>
          <t>FI</t>
        </is>
      </c>
      <c r="D73">
        <f>IF(ISERROR(VLOOKUP(Hauptprozesse[[#This Row],[Hauptprozess]],BTT[Hauptprozess
(Pflichtauswahl)],1,FALSE)),"nein","ja")</f>
        <v/>
      </c>
      <c r="F73" t="inlineStr">
        <is>
          <t>Ablesevorbereitung</t>
        </is>
      </c>
      <c r="G73" t="inlineStr">
        <is>
          <t>HANA091001</t>
        </is>
      </c>
      <c r="H73" t="inlineStr">
        <is>
          <t>Ablesung</t>
        </is>
      </c>
      <c r="I73">
        <f>VLOOKUP(BPML[[#This Row],[Zugeordneter Hauptprozess]],Hauptprozesse[],3,FALSE)</f>
        <v/>
      </c>
      <c r="J73">
        <f>IF(ISERROR(VLOOKUP(BPML[[#This Row],[Subprozess]],BTT[Subprozess
(optionale Auswahl)],1,FALSE)),"nein","ja")</f>
        <v/>
      </c>
    </row>
    <row r="74">
      <c r="A74" t="inlineStr">
        <is>
          <t>Konzernkonsolidierung</t>
        </is>
      </c>
      <c r="B74" t="inlineStr">
        <is>
          <t>HANA0840</t>
        </is>
      </c>
      <c r="C74" t="inlineStr">
        <is>
          <t>FI</t>
        </is>
      </c>
      <c r="D74">
        <f>IF(ISERROR(VLOOKUP(Hauptprozesse[[#This Row],[Hauptprozess]],BTT[Hauptprozess
(Pflichtauswahl)],1,FALSE)),"nein","ja")</f>
        <v/>
      </c>
      <c r="F74" t="inlineStr">
        <is>
          <t xml:space="preserve">Ablesedurchführung, </t>
        </is>
      </c>
      <c r="G74" t="inlineStr">
        <is>
          <t>HANA091002</t>
        </is>
      </c>
      <c r="H74" t="inlineStr">
        <is>
          <t>Ablesung</t>
        </is>
      </c>
      <c r="I74">
        <f>VLOOKUP(BPML[[#This Row],[Zugeordneter Hauptprozess]],Hauptprozesse[],3,FALSE)</f>
        <v/>
      </c>
      <c r="J74">
        <f>IF(ISERROR(VLOOKUP(BPML[[#This Row],[Subprozess]],BTT[Subprozess
(optionale Auswahl)],1,FALSE)),"nein","ja")</f>
        <v/>
      </c>
    </row>
    <row r="75">
      <c r="A75" t="inlineStr">
        <is>
          <t>Beteiligungen</t>
        </is>
      </c>
      <c r="B75" t="inlineStr">
        <is>
          <t>HANA0850</t>
        </is>
      </c>
      <c r="C75" t="inlineStr">
        <is>
          <t>FI</t>
        </is>
      </c>
      <c r="D75">
        <f>IF(ISERROR(VLOOKUP(Hauptprozesse[[#This Row],[Hauptprozess]],BTT[Hauptprozess
(Pflichtauswahl)],1,FALSE)),"nein","ja")</f>
        <v/>
      </c>
      <c r="F75" t="inlineStr">
        <is>
          <t>Zählerstandserfassung</t>
        </is>
      </c>
      <c r="G75" t="inlineStr">
        <is>
          <t>HANA091003</t>
        </is>
      </c>
      <c r="H75" t="inlineStr">
        <is>
          <t>Ablesung</t>
        </is>
      </c>
      <c r="I75">
        <f>VLOOKUP(BPML[[#This Row],[Zugeordneter Hauptprozess]],Hauptprozesse[],3,FALSE)</f>
        <v/>
      </c>
      <c r="J75">
        <f>IF(ISERROR(VLOOKUP(BPML[[#This Row],[Subprozess]],BTT[Subprozess
(optionale Auswahl)],1,FALSE)),"nein","ja")</f>
        <v/>
      </c>
    </row>
    <row r="76">
      <c r="A76" t="inlineStr">
        <is>
          <t>Berichtswesen</t>
        </is>
      </c>
      <c r="B76" t="inlineStr">
        <is>
          <t>HANA0860</t>
        </is>
      </c>
      <c r="C76" t="inlineStr">
        <is>
          <t>FI</t>
        </is>
      </c>
      <c r="D76">
        <f>IF(ISERROR(VLOOKUP(Hauptprozesse[[#This Row],[Hauptprozess]],BTT[Hauptprozess
(Pflichtauswahl)],1,FALSE)),"nein","ja")</f>
        <v/>
      </c>
      <c r="F76" t="inlineStr">
        <is>
          <t>Abrechnungsdurchführung</t>
        </is>
      </c>
      <c r="G76" t="inlineStr">
        <is>
          <t>HANA092001</t>
        </is>
      </c>
      <c r="H76" t="inlineStr">
        <is>
          <t>Abrechnung &amp; Faktura im IS-U</t>
        </is>
      </c>
      <c r="I76">
        <f>VLOOKUP(BPML[[#This Row],[Zugeordneter Hauptprozess]],Hauptprozesse[],3,FALSE)</f>
        <v/>
      </c>
      <c r="J76">
        <f>IF(ISERROR(VLOOKUP(BPML[[#This Row],[Subprozess]],BTT[Subprozess
(optionale Auswahl)],1,FALSE)),"nein","ja")</f>
        <v/>
      </c>
    </row>
    <row r="77">
      <c r="A77" t="inlineStr">
        <is>
          <t>Ablesung</t>
        </is>
      </c>
      <c r="B77" t="inlineStr">
        <is>
          <t>HANA0910</t>
        </is>
      </c>
      <c r="C77" t="inlineStr">
        <is>
          <t>HL</t>
        </is>
      </c>
      <c r="D77">
        <f>IF(ISERROR(VLOOKUP(Hauptprozesse[[#This Row],[Hauptprozess]],BTT[Hauptprozess
(Pflichtauswahl)],1,FALSE)),"nein","ja")</f>
        <v/>
      </c>
      <c r="F77" t="inlineStr">
        <is>
          <t>Qualitätssicherung Abrechnung</t>
        </is>
      </c>
      <c r="G77" t="inlineStr">
        <is>
          <t>HANA092002</t>
        </is>
      </c>
      <c r="H77" t="inlineStr">
        <is>
          <t>Abrechnung &amp; Faktura im IS-U</t>
        </is>
      </c>
      <c r="I77">
        <f>VLOOKUP(BPML[[#This Row],[Zugeordneter Hauptprozess]],Hauptprozesse[],3,FALSE)</f>
        <v/>
      </c>
      <c r="J77">
        <f>IF(ISERROR(VLOOKUP(BPML[[#This Row],[Subprozess]],BTT[Subprozess
(optionale Auswahl)],1,FALSE)),"nein","ja")</f>
        <v/>
      </c>
    </row>
    <row r="78">
      <c r="A78" t="inlineStr">
        <is>
          <t>Abrechnung &amp; Faktura im IS-U</t>
        </is>
      </c>
      <c r="B78" t="inlineStr">
        <is>
          <t>HANA0920</t>
        </is>
      </c>
      <c r="C78" t="inlineStr">
        <is>
          <t>HL</t>
        </is>
      </c>
      <c r="D78">
        <f>IF(ISERROR(VLOOKUP(Hauptprozesse[[#This Row],[Hauptprozess]],BTT[Hauptprozess
(Pflichtauswahl)],1,FALSE)),"nein","ja")</f>
        <v/>
      </c>
      <c r="F78" t="inlineStr">
        <is>
          <t>Rechnungskorrektur und -einspruch</t>
        </is>
      </c>
      <c r="G78" t="inlineStr">
        <is>
          <t>HANA092003</t>
        </is>
      </c>
      <c r="H78" t="inlineStr">
        <is>
          <t>Abrechnung &amp; Faktura im IS-U</t>
        </is>
      </c>
      <c r="I78">
        <f>VLOOKUP(BPML[[#This Row],[Zugeordneter Hauptprozess]],Hauptprozesse[],3,FALSE)</f>
        <v/>
      </c>
      <c r="J78">
        <f>IF(ISERROR(VLOOKUP(BPML[[#This Row],[Subprozess]],BTT[Subprozess
(optionale Auswahl)],1,FALSE)),"nein","ja")</f>
        <v/>
      </c>
    </row>
    <row r="79">
      <c r="A79" t="inlineStr">
        <is>
          <t>Buchung &amp; Forderungsrealisierung Hauptleistung</t>
        </is>
      </c>
      <c r="B79" t="inlineStr">
        <is>
          <t>HANA0930</t>
        </is>
      </c>
      <c r="C79" t="inlineStr">
        <is>
          <t>HL</t>
        </is>
      </c>
      <c r="D79">
        <f>IF(ISERROR(VLOOKUP(Hauptprozesse[[#This Row],[Hauptprozess]],BTT[Hauptprozess
(Pflichtauswahl)],1,FALSE)),"nein","ja")</f>
        <v/>
      </c>
      <c r="F79" t="inlineStr">
        <is>
          <t>Abrechnungsstammdaten ändern</t>
        </is>
      </c>
      <c r="G79" t="inlineStr">
        <is>
          <t>HANA092004</t>
        </is>
      </c>
      <c r="H79" t="inlineStr">
        <is>
          <t>Abrechnung &amp; Faktura im IS-U</t>
        </is>
      </c>
      <c r="I79">
        <f>VLOOKUP(BPML[[#This Row],[Zugeordneter Hauptprozess]],Hauptprozesse[],3,FALSE)</f>
        <v/>
      </c>
      <c r="J79">
        <f>IF(ISERROR(VLOOKUP(BPML[[#This Row],[Subprozess]],BTT[Subprozess
(optionale Auswahl)],1,FALSE)),"nein","ja")</f>
        <v/>
      </c>
    </row>
    <row r="80">
      <c r="A80" t="inlineStr">
        <is>
          <t>Geräteverwaltung</t>
        </is>
      </c>
      <c r="B80" t="inlineStr">
        <is>
          <t>HANA0940</t>
        </is>
      </c>
      <c r="C80" t="inlineStr">
        <is>
          <t>HL</t>
        </is>
      </c>
      <c r="D80">
        <f>IF(ISERROR(VLOOKUP(Hauptprozesse[[#This Row],[Hauptprozess]],BTT[Hauptprozess
(Pflichtauswahl)],1,FALSE)),"nein","ja")</f>
        <v/>
      </c>
      <c r="F80" t="inlineStr">
        <is>
          <t>Buchung Zahlungsein- und -ausgänge</t>
        </is>
      </c>
      <c r="G80" t="inlineStr">
        <is>
          <t>HANA093001</t>
        </is>
      </c>
      <c r="H80" t="inlineStr">
        <is>
          <t>Buchung &amp; Forderungsrealisierung Hauptleistung</t>
        </is>
      </c>
      <c r="I80">
        <f>VLOOKUP(BPML[[#This Row],[Zugeordneter Hauptprozess]],Hauptprozesse[],3,FALSE)</f>
        <v/>
      </c>
      <c r="J80">
        <f>IF(ISERROR(VLOOKUP(BPML[[#This Row],[Subprozess]],BTT[Subprozess
(optionale Auswahl)],1,FALSE)),"nein","ja")</f>
        <v/>
      </c>
    </row>
    <row r="81">
      <c r="A81" t="inlineStr">
        <is>
          <t>Stammdaten pflegen</t>
        </is>
      </c>
      <c r="B81" t="inlineStr">
        <is>
          <t>HANA0941</t>
        </is>
      </c>
      <c r="C81" t="inlineStr">
        <is>
          <t>HL</t>
        </is>
      </c>
      <c r="D81">
        <f>IF(ISERROR(VLOOKUP(Hauptprozesse[[#This Row],[Hauptprozess]],BTT[Hauptprozess
(Pflichtauswahl)],1,FALSE)),"nein","ja")</f>
        <v/>
      </c>
      <c r="F81" t="inlineStr">
        <is>
          <t>Umbuchungen</t>
        </is>
      </c>
      <c r="G81" t="inlineStr">
        <is>
          <t>HANA093002</t>
        </is>
      </c>
      <c r="H81" t="inlineStr">
        <is>
          <t>Buchung &amp; Forderungsrealisierung Hauptleistung</t>
        </is>
      </c>
      <c r="I81">
        <f>VLOOKUP(BPML[[#This Row],[Zugeordneter Hauptprozess]],Hauptprozesse[],3,FALSE)</f>
        <v/>
      </c>
      <c r="J81">
        <f>IF(ISERROR(VLOOKUP(BPML[[#This Row],[Subprozess]],BTT[Subprozess
(optionale Auswahl)],1,FALSE)),"nein","ja")</f>
        <v/>
      </c>
    </row>
    <row r="82">
      <c r="A82" t="inlineStr">
        <is>
          <t>Kundenwechselprozesse</t>
        </is>
      </c>
      <c r="B82" t="inlineStr">
        <is>
          <t>HANA0943</t>
        </is>
      </c>
      <c r="C82" t="inlineStr">
        <is>
          <t>HL</t>
        </is>
      </c>
      <c r="D82">
        <f>IF(ISERROR(VLOOKUP(Hauptprozesse[[#This Row],[Hauptprozess]],BTT[Hauptprozess
(Pflichtauswahl)],1,FALSE)),"nein","ja")</f>
        <v/>
      </c>
      <c r="F82" t="inlineStr">
        <is>
          <t>maschinelles Mahnverfahren</t>
        </is>
      </c>
      <c r="G82" t="inlineStr">
        <is>
          <t>HANA093003</t>
        </is>
      </c>
      <c r="H82" t="inlineStr">
        <is>
          <t>Buchung &amp; Forderungsrealisierung Hauptleistung</t>
        </is>
      </c>
      <c r="I82">
        <f>VLOOKUP(BPML[[#This Row],[Zugeordneter Hauptprozess]],Hauptprozesse[],3,FALSE)</f>
        <v/>
      </c>
      <c r="J82">
        <f>IF(ISERROR(VLOOKUP(BPML[[#This Row],[Subprozess]],BTT[Subprozess
(optionale Auswahl)],1,FALSE)),"nein","ja")</f>
        <v/>
      </c>
    </row>
    <row r="83">
      <c r="A83" t="inlineStr">
        <is>
          <t>Kundenserviceprozesse</t>
        </is>
      </c>
      <c r="B83" t="inlineStr">
        <is>
          <t>HANA0944</t>
        </is>
      </c>
      <c r="C83" t="inlineStr">
        <is>
          <t>HL</t>
        </is>
      </c>
      <c r="D83">
        <f>IF(ISERROR(VLOOKUP(Hauptprozesse[[#This Row],[Hauptprozess]],BTT[Hauptprozess
(Pflichtauswahl)],1,FALSE)),"nein","ja")</f>
        <v/>
      </c>
      <c r="F83" t="inlineStr">
        <is>
          <t>außergerichtliche Forderungsrealisierung</t>
        </is>
      </c>
      <c r="G83" t="inlineStr">
        <is>
          <t>HANA093004</t>
        </is>
      </c>
      <c r="H83" t="inlineStr">
        <is>
          <t>Buchung &amp; Forderungsrealisierung Hauptleistung</t>
        </is>
      </c>
      <c r="I83">
        <f>VLOOKUP(BPML[[#This Row],[Zugeordneter Hauptprozess]],Hauptprozesse[],3,FALSE)</f>
        <v/>
      </c>
      <c r="J83">
        <f>IF(ISERROR(VLOOKUP(BPML[[#This Row],[Subprozess]],BTT[Subprozess
(optionale Auswahl)],1,FALSE)),"nein","ja")</f>
        <v/>
      </c>
    </row>
    <row r="84">
      <c r="A84" t="inlineStr">
        <is>
          <t>Auswertungen/Reporting Hauptleistung</t>
        </is>
      </c>
      <c r="B84" t="inlineStr">
        <is>
          <t>HANA0945</t>
        </is>
      </c>
      <c r="C84" t="inlineStr">
        <is>
          <t>HL</t>
        </is>
      </c>
      <c r="D84">
        <f>IF(ISERROR(VLOOKUP(Hauptprozesse[[#This Row],[Hauptprozess]],BTT[Hauptprozess
(Pflichtauswahl)],1,FALSE)),"nein","ja")</f>
        <v/>
      </c>
      <c r="F84" t="inlineStr">
        <is>
          <t>Wasserzähler/Einbau/Ausbau/Wechsel</t>
        </is>
      </c>
      <c r="G84" t="inlineStr">
        <is>
          <t>HANA094001</t>
        </is>
      </c>
      <c r="H84" t="inlineStr">
        <is>
          <t>Geräteverwaltung</t>
        </is>
      </c>
      <c r="I84">
        <f>VLOOKUP(BPML[[#This Row],[Zugeordneter Hauptprozess]],Hauptprozesse[],3,FALSE)</f>
        <v/>
      </c>
      <c r="J84">
        <f>IF(ISERROR(VLOOKUP(BPML[[#This Row],[Subprozess]],BTT[Subprozess
(optionale Auswahl)],1,FALSE)),"nein","ja")</f>
        <v/>
      </c>
    </row>
    <row r="85">
      <c r="F85" t="inlineStr">
        <is>
          <t>kaufm. Stammdaten anlegen</t>
        </is>
      </c>
      <c r="G85" t="inlineStr">
        <is>
          <t>HANA094101</t>
        </is>
      </c>
      <c r="H85" t="inlineStr">
        <is>
          <t>Stammdaten pflegen</t>
        </is>
      </c>
      <c r="I85">
        <f>VLOOKUP(BPML[[#This Row],[Zugeordneter Hauptprozess]],Hauptprozesse[],3,FALSE)</f>
        <v/>
      </c>
      <c r="J85">
        <f>IF(ISERROR(VLOOKUP(BPML[[#This Row],[Subprozess]],BTT[Subprozess
(optionale Auswahl)],1,FALSE)),"nein","ja")</f>
        <v/>
      </c>
    </row>
    <row r="86">
      <c r="F86" t="inlineStr">
        <is>
          <t>techn. Stammdaten anlegen</t>
        </is>
      </c>
      <c r="G86" t="inlineStr">
        <is>
          <t>HANA094102</t>
        </is>
      </c>
      <c r="H86" t="inlineStr">
        <is>
          <t>Stammdaten pflegen</t>
        </is>
      </c>
      <c r="I86">
        <f>VLOOKUP(BPML[[#This Row],[Zugeordneter Hauptprozess]],Hauptprozesse[],3,FALSE)</f>
        <v/>
      </c>
      <c r="J86">
        <f>IF(ISERROR(VLOOKUP(BPML[[#This Row],[Subprozess]],BTT[Subprozess
(optionale Auswahl)],1,FALSE)),"nein","ja")</f>
        <v/>
      </c>
    </row>
    <row r="87">
      <c r="F87" t="inlineStr">
        <is>
          <t>kaufm. Stammdaten ändern</t>
        </is>
      </c>
      <c r="G87" t="inlineStr">
        <is>
          <t>HANA094103</t>
        </is>
      </c>
      <c r="H87" t="inlineStr">
        <is>
          <t>Stammdaten pflegen</t>
        </is>
      </c>
      <c r="I87">
        <f>VLOOKUP(BPML[[#This Row],[Zugeordneter Hauptprozess]],Hauptprozesse[],3,FALSE)</f>
        <v/>
      </c>
      <c r="J87">
        <f>IF(ISERROR(VLOOKUP(BPML[[#This Row],[Subprozess]],BTT[Subprozess
(optionale Auswahl)],1,FALSE)),"nein","ja")</f>
        <v/>
      </c>
    </row>
    <row r="88">
      <c r="F88" t="inlineStr">
        <is>
          <t>techn. Stammdaten ändern</t>
        </is>
      </c>
      <c r="G88" t="inlineStr">
        <is>
          <t>HANA094104</t>
        </is>
      </c>
      <c r="H88" t="inlineStr">
        <is>
          <t>Stammdaten pflegen</t>
        </is>
      </c>
      <c r="I88">
        <f>VLOOKUP(BPML[[#This Row],[Zugeordneter Hauptprozess]],Hauptprozesse[],3,FALSE)</f>
        <v/>
      </c>
      <c r="J88">
        <f>IF(ISERROR(VLOOKUP(BPML[[#This Row],[Subprozess]],BTT[Subprozess
(optionale Auswahl)],1,FALSE)),"nein","ja")</f>
        <v/>
      </c>
    </row>
    <row r="89">
      <c r="F89" t="inlineStr">
        <is>
          <t>Eigentümerwechsel</t>
        </is>
      </c>
      <c r="G89" t="inlineStr">
        <is>
          <t>HANA094301</t>
        </is>
      </c>
      <c r="H89" t="inlineStr">
        <is>
          <t>Kundenwechselprozesse</t>
        </is>
      </c>
      <c r="I89">
        <f>VLOOKUP(BPML[[#This Row],[Zugeordneter Hauptprozess]],Hauptprozesse[],3,FALSE)</f>
        <v/>
      </c>
      <c r="J89">
        <f>IF(ISERROR(VLOOKUP(BPML[[#This Row],[Subprozess]],BTT[Subprozess
(optionale Auswahl)],1,FALSE)),"nein","ja")</f>
        <v/>
      </c>
    </row>
    <row r="90">
      <c r="F90" t="inlineStr">
        <is>
          <t>Verwalter- / Rechnungsempfängerwechsel</t>
        </is>
      </c>
      <c r="G90" t="inlineStr">
        <is>
          <t>HANA094302</t>
        </is>
      </c>
      <c r="H90" t="inlineStr">
        <is>
          <t>Kundenwechselprozesse</t>
        </is>
      </c>
      <c r="I90">
        <f>VLOOKUP(BPML[[#This Row],[Zugeordneter Hauptprozess]],Hauptprozesse[],3,FALSE)</f>
        <v/>
      </c>
      <c r="J90">
        <f>IF(ISERROR(VLOOKUP(BPML[[#This Row],[Subprozess]],BTT[Subprozess
(optionale Auswahl)],1,FALSE)),"nein","ja")</f>
        <v/>
      </c>
    </row>
    <row r="91">
      <c r="F91" t="inlineStr">
        <is>
          <t>Abschlagsänderung</t>
        </is>
      </c>
      <c r="G91" t="inlineStr">
        <is>
          <t>HANA094401</t>
        </is>
      </c>
      <c r="H91" t="inlineStr">
        <is>
          <t>Kundenserviceprozesse</t>
        </is>
      </c>
      <c r="I91">
        <f>VLOOKUP(BPML[[#This Row],[Zugeordneter Hauptprozess]],Hauptprozesse[],3,FALSE)</f>
        <v/>
      </c>
      <c r="J91">
        <f>IF(ISERROR(VLOOKUP(BPML[[#This Row],[Subprozess]],BTT[Subprozess
(optionale Auswahl)],1,FALSE)),"nein","ja")</f>
        <v/>
      </c>
    </row>
    <row r="92">
      <c r="F92" t="inlineStr">
        <is>
          <t>Bankdatenänderung</t>
        </is>
      </c>
      <c r="G92" t="inlineStr">
        <is>
          <t>HANA094402</t>
        </is>
      </c>
      <c r="H92" t="inlineStr">
        <is>
          <t>Kundenserviceprozesse</t>
        </is>
      </c>
      <c r="I92">
        <f>VLOOKUP(BPML[[#This Row],[Zugeordneter Hauptprozess]],Hauptprozesse[],3,FALSE)</f>
        <v/>
      </c>
      <c r="J92">
        <f>IF(ISERROR(VLOOKUP(BPML[[#This Row],[Subprozess]],BTT[Subprozess
(optionale Auswahl)],1,FALSE)),"nein","ja")</f>
        <v/>
      </c>
    </row>
    <row r="93">
      <c r="F93" t="inlineStr">
        <is>
          <t>Key Account Management</t>
        </is>
      </c>
      <c r="G93" t="inlineStr">
        <is>
          <t>HANA094403</t>
        </is>
      </c>
      <c r="H93" t="inlineStr">
        <is>
          <t>Kundenserviceprozesse</t>
        </is>
      </c>
      <c r="I93">
        <f>VLOOKUP(BPML[[#This Row],[Zugeordneter Hauptprozess]],Hauptprozesse[],3,FALSE)</f>
        <v/>
      </c>
      <c r="J93">
        <f>IF(ISERROR(VLOOKUP(BPML[[#This Row],[Subprozess]],BTT[Subprozess
(optionale Auswahl)],1,FALSE)),"nein","ja")</f>
        <v/>
      </c>
    </row>
    <row r="94">
      <c r="F94" t="inlineStr">
        <is>
          <t>Befundprüfung</t>
        </is>
      </c>
      <c r="G94" t="inlineStr">
        <is>
          <t>HANA094404</t>
        </is>
      </c>
      <c r="H94" t="inlineStr">
        <is>
          <t>Kundenserviceprozesse</t>
        </is>
      </c>
      <c r="I94">
        <f>VLOOKUP(BPML[[#This Row],[Zugeordneter Hauptprozess]],Hauptprozesse[],3,FALSE)</f>
        <v/>
      </c>
      <c r="J94">
        <f>IF(ISERROR(VLOOKUP(BPML[[#This Row],[Subprozess]],BTT[Subprozess
(optionale Auswahl)],1,FALSE)),"nein","ja")</f>
        <v/>
      </c>
    </row>
    <row r="95">
      <c r="F95" t="inlineStr">
        <is>
          <t>Spülung</t>
        </is>
      </c>
      <c r="G95" t="inlineStr">
        <is>
          <t>HANA094405</t>
        </is>
      </c>
      <c r="H95" t="inlineStr">
        <is>
          <t>Kundenserviceprozesse</t>
        </is>
      </c>
      <c r="I95">
        <f>VLOOKUP(BPML[[#This Row],[Zugeordneter Hauptprozess]],Hauptprozesse[],3,FALSE)</f>
        <v/>
      </c>
      <c r="J95">
        <f>IF(ISERROR(VLOOKUP(BPML[[#This Row],[Subprozess]],BTT[Subprozess
(optionale Auswahl)],1,FALSE)),"nein","ja")</f>
        <v/>
      </c>
    </row>
    <row r="96">
      <c r="F96" t="inlineStr">
        <is>
          <t>Veränderung Hausanschluss</t>
        </is>
      </c>
      <c r="G96" t="inlineStr">
        <is>
          <t>HANA094406</t>
        </is>
      </c>
      <c r="H96" t="inlineStr">
        <is>
          <t>Kundenserviceprozesse</t>
        </is>
      </c>
      <c r="I96">
        <f>VLOOKUP(BPML[[#This Row],[Zugeordneter Hauptprozess]],Hauptprozesse[],3,FALSE)</f>
        <v/>
      </c>
      <c r="J96">
        <f>IF(ISERROR(VLOOKUP(BPML[[#This Row],[Subprozess]],BTT[Subprozess
(optionale Auswahl)],1,FALSE)),"nein","ja")</f>
        <v/>
      </c>
    </row>
    <row r="97">
      <c r="F97" t="inlineStr">
        <is>
          <t>Standrohrbearbeitung</t>
        </is>
      </c>
      <c r="G97" t="inlineStr">
        <is>
          <t>HANA094407</t>
        </is>
      </c>
      <c r="H97" t="inlineStr">
        <is>
          <t>Kundenserviceprozesse</t>
        </is>
      </c>
      <c r="I97">
        <f>VLOOKUP(BPML[[#This Row],[Zugeordneter Hauptprozess]],Hauptprozesse[],3,FALSE)</f>
        <v/>
      </c>
      <c r="J97">
        <f>IF(ISERROR(VLOOKUP(BPML[[#This Row],[Subprozess]],BTT[Subprozess
(optionale Auswahl)],1,FALSE)),"nein","ja")</f>
        <v/>
      </c>
    </row>
    <row r="98">
      <c r="F98" t="inlineStr">
        <is>
          <t>Beschwerden bearbeiten</t>
        </is>
      </c>
      <c r="G98" t="inlineStr">
        <is>
          <t>HANA094408</t>
        </is>
      </c>
      <c r="H98" t="inlineStr">
        <is>
          <t>Kundenserviceprozesse</t>
        </is>
      </c>
      <c r="I98">
        <f>VLOOKUP(BPML[[#This Row],[Zugeordneter Hauptprozess]],Hauptprozesse[],3,FALSE)</f>
        <v/>
      </c>
      <c r="J98">
        <f>IF(ISERROR(VLOOKUP(BPML[[#This Row],[Subprozess]],BTT[Subprozess
(optionale Auswahl)],1,FALSE)),"nein","ja")</f>
        <v/>
      </c>
    </row>
    <row r="99">
      <c r="F99" t="inlineStr">
        <is>
          <t>Hochrechnung</t>
        </is>
      </c>
      <c r="G99" t="inlineStr">
        <is>
          <t>HANA092005</t>
        </is>
      </c>
      <c r="H99" t="inlineStr">
        <is>
          <t>Abrechnung &amp; Faktura im IS-U</t>
        </is>
      </c>
      <c r="I99">
        <f>VLOOKUP(BPML[[#This Row],[Zugeordneter Hauptprozess]],Hauptprozesse[],3,FALSE)</f>
        <v/>
      </c>
      <c r="J99">
        <f>IF(ISERROR(VLOOKUP(BPML[[#This Row],[Subprozess]],BTT[Subprozess
(optionale Auswahl)],1,FALSE)),"nein","ja")</f>
        <v/>
      </c>
    </row>
    <row r="100">
      <c r="F100" t="inlineStr">
        <is>
          <t>Berichte zur Hochrechnung</t>
        </is>
      </c>
      <c r="G100" t="inlineStr">
        <is>
          <t>HANA094502</t>
        </is>
      </c>
      <c r="H100" t="inlineStr">
        <is>
          <t>Auswertungen/Reporting Hauptleistung</t>
        </is>
      </c>
      <c r="I100">
        <f>VLOOKUP(BPML[[#This Row],[Zugeordneter Hauptprozess]],Hauptprozesse[],3,FALSE)</f>
        <v/>
      </c>
      <c r="J100">
        <f>IF(ISERROR(VLOOKUP(BPML[[#This Row],[Subprozess]],BTT[Subprozess
(optionale Auswahl)],1,FALSE)),"nein","ja")</f>
        <v/>
      </c>
    </row>
    <row r="101">
      <c r="F101" t="inlineStr">
        <is>
          <t>Zuarbeiten Monats- und Jahresabschluss</t>
        </is>
      </c>
      <c r="G101" t="inlineStr">
        <is>
          <t>HANA094503</t>
        </is>
      </c>
      <c r="H101" t="inlineStr">
        <is>
          <t>Auswertungen/Reporting Hauptleistung</t>
        </is>
      </c>
      <c r="I101">
        <f>VLOOKUP(BPML[[#This Row],[Zugeordneter Hauptprozess]],Hauptprozesse[],3,FALSE)</f>
        <v/>
      </c>
      <c r="J101">
        <f>IF(ISERROR(VLOOKUP(BPML[[#This Row],[Subprozess]],BTT[Subprozess
(optionale Auswahl)],1,FALSE)),"nein","ja")</f>
        <v/>
      </c>
    </row>
    <row r="102">
      <c r="F102" t="inlineStr">
        <is>
          <t>Hauptleistungsreporting</t>
        </is>
      </c>
      <c r="G102" t="inlineStr">
        <is>
          <t>HANA094504</t>
        </is>
      </c>
      <c r="H102" t="inlineStr">
        <is>
          <t>Auswertungen/Reporting Hauptleistung</t>
        </is>
      </c>
      <c r="I102">
        <f>VLOOKUP(BPML[[#This Row],[Zugeordneter Hauptprozess]],Hauptprozesse[],3,FALSE)</f>
        <v/>
      </c>
      <c r="J102">
        <f>IF(ISERROR(VLOOKUP(BPML[[#This Row],[Subprozess]],BTT[Subprozess
(optionale Auswahl)],1,FALSE)),"nein","ja")</f>
        <v/>
      </c>
    </row>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sheetData>
  <pageMargins left="0.7" right="0.7" top="0.787401575" bottom="0.787401575" header="0.3" footer="0.3"/>
  <pageSetup orientation="portrait" paperSize="9"/>
  <tableParts count="2">
    <tablePart r:id="rId1"/>
    <tablePart r:id="rId2"/>
  </tableParts>
</worksheet>
</file>

<file path=xl/worksheets/sheet4.xml><?xml version="1.0" encoding="utf-8"?>
<worksheet xmlns:r="http://schemas.openxmlformats.org/officeDocument/2006/relationships" xmlns="http://schemas.openxmlformats.org/spreadsheetml/2006/main">
  <sheetPr codeName="Tabelle4">
    <outlinePr summaryBelow="1" summaryRight="1"/>
    <pageSetUpPr/>
  </sheetPr>
  <dimension ref="A1:G4278"/>
  <sheetViews>
    <sheetView workbookViewId="0">
      <selection activeCell="B37" sqref="B37"/>
    </sheetView>
  </sheetViews>
  <sheetFormatPr baseColWidth="10" defaultColWidth="11.42578125" defaultRowHeight="15"/>
  <cols>
    <col width="26" bestFit="1" customWidth="1" min="1" max="1"/>
    <col width="38.42578125" bestFit="1" customWidth="1" min="2" max="2"/>
    <col width="29.28515625" bestFit="1" customWidth="1" min="4" max="4"/>
    <col width="17.42578125" bestFit="1" customWidth="1" min="6" max="6"/>
    <col width="69.85546875" bestFit="1" customWidth="1" min="7" max="7"/>
  </cols>
  <sheetData>
    <row r="1">
      <c r="A1" t="inlineStr">
        <is>
          <t>Transaktionen</t>
        </is>
      </c>
      <c r="B1" t="inlineStr">
        <is>
          <t>Langtext</t>
        </is>
      </c>
      <c r="C1" t="inlineStr">
        <is>
          <t>Modul</t>
        </is>
      </c>
      <c r="D1" t="inlineStr">
        <is>
          <t>Anzahl Nutzungen (2022+2023)</t>
        </is>
      </c>
      <c r="E1" t="inlineStr">
        <is>
          <t>Tasktyp</t>
        </is>
      </c>
      <c r="F1" t="inlineStr">
        <is>
          <t>verwendet in BTT</t>
        </is>
      </c>
      <c r="G1" t="inlineStr">
        <is>
          <t>Bemerkungen</t>
        </is>
      </c>
    </row>
    <row r="2">
      <c r="A2" t="inlineStr">
        <is>
          <t>/HOAG/AAAZ</t>
        </is>
      </c>
      <c r="B2" t="inlineStr">
        <is>
          <t>Avise: Avisanzeige</t>
        </is>
      </c>
      <c r="C2" t="inlineStr">
        <is>
          <t>FI</t>
        </is>
      </c>
      <c r="D2" s="5" t="n">
        <v>852</v>
      </c>
      <c r="E2" t="inlineStr">
        <is>
          <t>DIALOG</t>
        </is>
      </c>
      <c r="F2">
        <f>IF(ISERROR(VLOOKUP(Transaktionen[[#This Row],[Transaktionen]],BTT[Verwendete Transaktion (Pflichtauswahl)],1,FALSE)),"nein","ja")</f>
        <v/>
      </c>
    </row>
    <row r="3">
      <c r="A3" t="inlineStr">
        <is>
          <t>/HOAG/AABA</t>
        </is>
      </c>
      <c r="B3" t="inlineStr">
        <is>
          <t>Avise: Buchungseinstellungen</t>
        </is>
      </c>
      <c r="C3" t="inlineStr">
        <is>
          <t>FI</t>
        </is>
      </c>
      <c r="D3" s="5" t="n">
        <v>76</v>
      </c>
      <c r="E3" t="inlineStr">
        <is>
          <t>DIALOG</t>
        </is>
      </c>
      <c r="F3">
        <f>IF(ISERROR(VLOOKUP(Transaktionen[[#This Row],[Transaktionen]],BTT[Verwendete Transaktion (Pflichtauswahl)],1,FALSE)),"nein","ja")</f>
        <v/>
      </c>
    </row>
    <row r="4">
      <c r="A4" t="inlineStr">
        <is>
          <t>/HOAG/AAEC</t>
        </is>
      </c>
      <c r="B4" t="inlineStr">
        <is>
          <t>Avise: Rücknahme Exporteintr.</t>
        </is>
      </c>
      <c r="C4" t="inlineStr">
        <is>
          <t>FI</t>
        </is>
      </c>
      <c r="D4" s="5" t="n">
        <v>3</v>
      </c>
      <c r="E4" t="inlineStr"/>
      <c r="F4">
        <f>IF(ISERROR(VLOOKUP(Transaktionen[[#This Row],[Transaktionen]],BTT[Verwendete Transaktion (Pflichtauswahl)],1,FALSE)),"nein","ja")</f>
        <v/>
      </c>
    </row>
    <row r="5">
      <c r="A5" t="inlineStr">
        <is>
          <t>/HOAG/AAEI</t>
        </is>
      </c>
      <c r="B5" t="inlineStr">
        <is>
          <t>Avise: Dateiexport IS-U</t>
        </is>
      </c>
      <c r="C5" t="inlineStr">
        <is>
          <t>FI</t>
        </is>
      </c>
      <c r="D5" s="5" t="n">
        <v>1365</v>
      </c>
      <c r="E5" t="inlineStr">
        <is>
          <t>DIALOG</t>
        </is>
      </c>
      <c r="F5">
        <f>IF(ISERROR(VLOOKUP(Transaktionen[[#This Row],[Transaktionen]],BTT[Verwendete Transaktion (Pflichtauswahl)],1,FALSE)),"nein","ja")</f>
        <v/>
      </c>
    </row>
    <row r="6">
      <c r="A6" t="inlineStr">
        <is>
          <t>/HOAG/AAEXPSD</t>
        </is>
      </c>
      <c r="B6" t="inlineStr">
        <is>
          <t>Avise: Stammdatenexport</t>
        </is>
      </c>
      <c r="C6" t="inlineStr">
        <is>
          <t>FI</t>
        </is>
      </c>
      <c r="D6" s="5" t="n">
        <v>54</v>
      </c>
      <c r="E6" t="inlineStr"/>
      <c r="F6">
        <f>IF(ISERROR(VLOOKUP(Transaktionen[[#This Row],[Transaktionen]],BTT[Verwendete Transaktion (Pflichtauswahl)],1,FALSE)),"nein","ja")</f>
        <v/>
      </c>
    </row>
    <row r="7">
      <c r="A7" t="inlineStr">
        <is>
          <t>/HOAG/AAFE</t>
        </is>
      </c>
      <c r="B7" t="inlineStr">
        <is>
          <t>Avise: Flexibler Export</t>
        </is>
      </c>
      <c r="C7" t="inlineStr">
        <is>
          <t>FI</t>
        </is>
      </c>
      <c r="D7" s="5" t="n">
        <v>90</v>
      </c>
      <c r="E7" t="inlineStr">
        <is>
          <t>DIALOG</t>
        </is>
      </c>
      <c r="F7">
        <f>IF(ISERROR(VLOOKUP(Transaktionen[[#This Row],[Transaktionen]],BTT[Verwendete Transaktion (Pflichtauswahl)],1,FALSE)),"nein","ja")</f>
        <v/>
      </c>
    </row>
    <row r="8">
      <c r="A8" t="inlineStr">
        <is>
          <t>/HOAG/AALD</t>
        </is>
      </c>
      <c r="B8" t="inlineStr">
        <is>
          <t>Avise: Avise löschen (Dialog)</t>
        </is>
      </c>
      <c r="C8" t="inlineStr">
        <is>
          <t>FI</t>
        </is>
      </c>
      <c r="D8" s="5" t="n">
        <v>363</v>
      </c>
      <c r="E8" t="inlineStr">
        <is>
          <t>DIALOG</t>
        </is>
      </c>
      <c r="F8">
        <f>IF(ISERROR(VLOOKUP(Transaktionen[[#This Row],[Transaktionen]],BTT[Verwendete Transaktion (Pflichtauswahl)],1,FALSE)),"nein","ja")</f>
        <v/>
      </c>
    </row>
    <row r="9">
      <c r="A9" t="inlineStr">
        <is>
          <t>/HOAG/AAMO</t>
        </is>
      </c>
      <c r="B9" t="inlineStr">
        <is>
          <t>AutoBank: Avismonitor</t>
        </is>
      </c>
      <c r="C9" t="inlineStr">
        <is>
          <t>FI</t>
        </is>
      </c>
      <c r="D9" s="5" t="n">
        <v>366</v>
      </c>
      <c r="E9" t="inlineStr">
        <is>
          <t>DIALOG</t>
        </is>
      </c>
      <c r="F9">
        <f>IF(ISERROR(VLOOKUP(Transaktionen[[#This Row],[Transaktionen]],BTT[Verwendete Transaktion (Pflichtauswahl)],1,FALSE)),"nein","ja")</f>
        <v/>
      </c>
    </row>
    <row r="10">
      <c r="A10" t="inlineStr">
        <is>
          <t>/HOAG/AAPB</t>
        </is>
      </c>
      <c r="B10" t="inlineStr">
        <is>
          <t>Avise: Parameter für autom. Import</t>
        </is>
      </c>
      <c r="C10" t="inlineStr">
        <is>
          <t>FI</t>
        </is>
      </c>
      <c r="D10" s="5" t="n">
        <v>16</v>
      </c>
      <c r="E10" t="inlineStr">
        <is>
          <t>DIALOG</t>
        </is>
      </c>
      <c r="F10">
        <f>IF(ISERROR(VLOOKUP(Transaktionen[[#This Row],[Transaktionen]],BTT[Verwendete Transaktion (Pflichtauswahl)],1,FALSE)),"nein","ja")</f>
        <v/>
      </c>
    </row>
    <row r="11">
      <c r="A11" t="inlineStr">
        <is>
          <t>/HOAG/AAPP</t>
        </is>
      </c>
      <c r="B11" t="inlineStr">
        <is>
          <t>Avise: Nachbearbeitung</t>
        </is>
      </c>
      <c r="C11" t="inlineStr">
        <is>
          <t>FI</t>
        </is>
      </c>
      <c r="D11" s="5" t="n">
        <v>14460</v>
      </c>
      <c r="E11" t="inlineStr">
        <is>
          <t>DIALOG</t>
        </is>
      </c>
      <c r="F11">
        <f>IF(ISERROR(VLOOKUP(Transaktionen[[#This Row],[Transaktionen]],BTT[Verwendete Transaktion (Pflichtauswahl)],1,FALSE)),"nein","ja")</f>
        <v/>
      </c>
    </row>
    <row r="12">
      <c r="A12" t="inlineStr">
        <is>
          <t>/HOAG/AAR_STAT</t>
        </is>
      </c>
      <c r="B12" t="inlineStr">
        <is>
          <t>Avise: Kontierungs-Statistik</t>
        </is>
      </c>
      <c r="C12" t="inlineStr">
        <is>
          <t>FI</t>
        </is>
      </c>
      <c r="D12" s="5" t="inlineStr"/>
      <c r="E12" t="inlineStr"/>
      <c r="F12">
        <f>IF(ISERROR(VLOOKUP(Transaktionen[[#This Row],[Transaktionen]],BTT[Verwendete Transaktion (Pflichtauswahl)],1,FALSE)),"nein","ja")</f>
        <v/>
      </c>
      <c r="G12" t="inlineStr">
        <is>
          <t>in neuester Auswertung von Steffen nicht mehr vorhanden</t>
        </is>
      </c>
    </row>
    <row r="13">
      <c r="A13" t="inlineStr">
        <is>
          <t>/HOAG/AARE</t>
        </is>
      </c>
      <c r="B13" t="inlineStr">
        <is>
          <t>Avise: Regulierer</t>
        </is>
      </c>
      <c r="C13" t="inlineStr">
        <is>
          <t>FI</t>
        </is>
      </c>
      <c r="D13" s="5" t="n">
        <v>390</v>
      </c>
      <c r="E13" t="inlineStr">
        <is>
          <t>DIALOG</t>
        </is>
      </c>
      <c r="F13">
        <f>IF(ISERROR(VLOOKUP(Transaktionen[[#This Row],[Transaktionen]],BTT[Verwendete Transaktion (Pflichtauswahl)],1,FALSE)),"nein","ja")</f>
        <v/>
      </c>
    </row>
    <row r="14">
      <c r="A14" t="inlineStr">
        <is>
          <t>/HOAG/AASC</t>
        </is>
      </c>
      <c r="B14" t="inlineStr">
        <is>
          <t>Avise: Systemcustomizing</t>
        </is>
      </c>
      <c r="C14" t="inlineStr">
        <is>
          <t>FI</t>
        </is>
      </c>
      <c r="D14" s="5" t="n">
        <v>106</v>
      </c>
      <c r="E14" t="inlineStr">
        <is>
          <t>DIALOG</t>
        </is>
      </c>
      <c r="F14">
        <f>IF(ISERROR(VLOOKUP(Transaktionen[[#This Row],[Transaktionen]],BTT[Verwendete Transaktion (Pflichtauswahl)],1,FALSE)),"nein","ja")</f>
        <v/>
      </c>
    </row>
    <row r="15">
      <c r="A15" t="inlineStr">
        <is>
          <t>/HOAG/AASE</t>
        </is>
      </c>
      <c r="B15" t="inlineStr">
        <is>
          <t>Avise: Schnellerfassung</t>
        </is>
      </c>
      <c r="C15" t="inlineStr">
        <is>
          <t>FI</t>
        </is>
      </c>
      <c r="D15" s="5" t="n">
        <v>4307</v>
      </c>
      <c r="E15" t="inlineStr">
        <is>
          <t>DIALOG</t>
        </is>
      </c>
      <c r="F15">
        <f>IF(ISERROR(VLOOKUP(Transaktionen[[#This Row],[Transaktionen]],BTT[Verwendete Transaktion (Pflichtauswahl)],1,FALSE)),"nein","ja")</f>
        <v/>
      </c>
    </row>
    <row r="16">
      <c r="A16" t="inlineStr">
        <is>
          <t>/HOAG/AB_NUTZER</t>
        </is>
      </c>
      <c r="B16" t="inlineStr">
        <is>
          <t>Autobank: Benutzereinstellungen</t>
        </is>
      </c>
      <c r="C16" t="inlineStr">
        <is>
          <t>FI</t>
        </is>
      </c>
      <c r="D16" s="5" t="n">
        <v>58</v>
      </c>
      <c r="E16" t="inlineStr">
        <is>
          <t>DIALOG</t>
        </is>
      </c>
      <c r="F16">
        <f>IF(ISERROR(VLOOKUP(Transaktionen[[#This Row],[Transaktionen]],BTT[Verwendete Transaktion (Pflichtauswahl)],1,FALSE)),"nein","ja")</f>
        <v/>
      </c>
    </row>
    <row r="17">
      <c r="A17" t="inlineStr">
        <is>
          <t>/HOAG/ABAJ</t>
        </is>
      </c>
      <c r="B17" t="inlineStr">
        <is>
          <t>AutoBank: Anzeigen IS-U Dateijournal</t>
        </is>
      </c>
      <c r="C17" t="inlineStr">
        <is>
          <t>FI</t>
        </is>
      </c>
      <c r="D17" s="5" t="n">
        <v>14501</v>
      </c>
      <c r="E17" t="inlineStr">
        <is>
          <t>DIALOG</t>
        </is>
      </c>
      <c r="F17">
        <f>IF(ISERROR(VLOOKUP(Transaktionen[[#This Row],[Transaktionen]],BTT[Verwendete Transaktion (Pflichtauswahl)],1,FALSE)),"nein","ja")</f>
        <v/>
      </c>
    </row>
    <row r="18">
      <c r="A18" t="inlineStr">
        <is>
          <t>/HOAG/ABCU</t>
        </is>
      </c>
      <c r="B18" t="inlineStr">
        <is>
          <t>Einstellungen Umsetzungstabelle</t>
        </is>
      </c>
      <c r="C18" t="inlineStr">
        <is>
          <t>FI</t>
        </is>
      </c>
      <c r="D18" s="5" t="n">
        <v>96</v>
      </c>
      <c r="E18" t="inlineStr">
        <is>
          <t>DIALOG</t>
        </is>
      </c>
      <c r="F18">
        <f>IF(ISERROR(VLOOKUP(Transaktionen[[#This Row],[Transaktionen]],BTT[Verwendete Transaktion (Pflichtauswahl)],1,FALSE)),"nein","ja")</f>
        <v/>
      </c>
    </row>
    <row r="19">
      <c r="A19" t="inlineStr">
        <is>
          <t>/HOAG/ABEP</t>
        </is>
      </c>
      <c r="B19" t="inlineStr">
        <is>
          <t>AutoBank: Exportprofile, -sequenzen</t>
        </is>
      </c>
      <c r="C19" t="inlineStr">
        <is>
          <t>FI</t>
        </is>
      </c>
      <c r="D19" s="5" t="n">
        <v>740</v>
      </c>
      <c r="E19" t="inlineStr">
        <is>
          <t>DIALOG</t>
        </is>
      </c>
      <c r="F19">
        <f>IF(ISERROR(VLOOKUP(Transaktionen[[#This Row],[Transaktionen]],BTT[Verwendete Transaktion (Pflichtauswahl)],1,FALSE)),"nein","ja")</f>
        <v/>
      </c>
    </row>
    <row r="20">
      <c r="A20" t="inlineStr">
        <is>
          <t>/HOAG/ABFF</t>
        </is>
      </c>
      <c r="B20" t="inlineStr">
        <is>
          <t>Funktionsbausteine definieren</t>
        </is>
      </c>
      <c r="C20" t="inlineStr">
        <is>
          <t>FI</t>
        </is>
      </c>
      <c r="D20" s="5" t="n">
        <v>198</v>
      </c>
      <c r="E20" t="inlineStr">
        <is>
          <t>DIALOG</t>
        </is>
      </c>
      <c r="F20">
        <f>IF(ISERROR(VLOOKUP(Transaktionen[[#This Row],[Transaktionen]],BTT[Verwendete Transaktion (Pflichtauswahl)],1,FALSE)),"nein","ja")</f>
        <v/>
      </c>
    </row>
    <row r="21">
      <c r="A21" t="inlineStr">
        <is>
          <t>/HOAG/ABIDM</t>
        </is>
      </c>
      <c r="B21" t="inlineStr">
        <is>
          <t>Autobank: Intraday Monitor</t>
        </is>
      </c>
      <c r="C21" t="inlineStr">
        <is>
          <t>FI</t>
        </is>
      </c>
      <c r="D21" s="5" t="n">
        <v>6</v>
      </c>
      <c r="E21" t="inlineStr">
        <is>
          <t>DIALOG</t>
        </is>
      </c>
      <c r="F21">
        <f>IF(ISERROR(VLOOKUP(Transaktionen[[#This Row],[Transaktionen]],BTT[Verwendete Transaktion (Pflichtauswahl)],1,FALSE)),"nein","ja")</f>
        <v/>
      </c>
    </row>
    <row r="22">
      <c r="A22" t="inlineStr">
        <is>
          <t>/HOAG/ABOB</t>
        </is>
      </c>
      <c r="B22" t="inlineStr">
        <is>
          <t>AutoBank: Ordnungsbegriffe Reporting</t>
        </is>
      </c>
      <c r="C22" t="inlineStr">
        <is>
          <t>FI</t>
        </is>
      </c>
      <c r="D22" s="5" t="n">
        <v>103</v>
      </c>
      <c r="E22" t="inlineStr">
        <is>
          <t>DIALOG</t>
        </is>
      </c>
      <c r="F22">
        <f>IF(ISERROR(VLOOKUP(Transaktionen[[#This Row],[Transaktionen]],BTT[Verwendete Transaktion (Pflichtauswahl)],1,FALSE)),"nein","ja")</f>
        <v/>
      </c>
    </row>
    <row r="23">
      <c r="A23" t="inlineStr">
        <is>
          <t>/HOAG/ABPS</t>
        </is>
      </c>
      <c r="B23" t="inlineStr">
        <is>
          <t>AutoBank: Prüfsequenzen</t>
        </is>
      </c>
      <c r="C23" t="inlineStr">
        <is>
          <t>FI</t>
        </is>
      </c>
      <c r="D23" s="5" t="n">
        <v>6</v>
      </c>
      <c r="E23" t="inlineStr"/>
      <c r="F23">
        <f>IF(ISERROR(VLOOKUP(Transaktionen[[#This Row],[Transaktionen]],BTT[Verwendete Transaktion (Pflichtauswahl)],1,FALSE)),"nein","ja")</f>
        <v/>
      </c>
    </row>
    <row r="24">
      <c r="A24" t="inlineStr">
        <is>
          <t>/HOAG/ABSA</t>
        </is>
      </c>
      <c r="B24" t="inlineStr">
        <is>
          <t>Smart Maint. FF-Abgl.fld.</t>
        </is>
      </c>
      <c r="C24" t="inlineStr">
        <is>
          <t>FI</t>
        </is>
      </c>
      <c r="D24" s="5" t="n">
        <v>18</v>
      </c>
      <c r="E24" t="inlineStr">
        <is>
          <t>DIALOG</t>
        </is>
      </c>
      <c r="F24">
        <f>IF(ISERROR(VLOOKUP(Transaktionen[[#This Row],[Transaktionen]],BTT[Verwendete Transaktion (Pflichtauswahl)],1,FALSE)),"nein","ja")</f>
        <v/>
      </c>
    </row>
    <row r="25">
      <c r="A25" t="inlineStr">
        <is>
          <t>/HOAG/ABUI</t>
        </is>
      </c>
      <c r="B25" t="inlineStr">
        <is>
          <t>Importprogramm zur Umsetzungstabelle</t>
        </is>
      </c>
      <c r="C25" t="inlineStr">
        <is>
          <t>FI</t>
        </is>
      </c>
      <c r="D25" s="5" t="n">
        <v>2727</v>
      </c>
      <c r="E25" t="inlineStr">
        <is>
          <t>DIALOG</t>
        </is>
      </c>
      <c r="F25">
        <f>IF(ISERROR(VLOOKUP(Transaktionen[[#This Row],[Transaktionen]],BTT[Verwendete Transaktion (Pflichtauswahl)],1,FALSE)),"nein","ja")</f>
        <v/>
      </c>
    </row>
    <row r="26">
      <c r="A26" t="inlineStr">
        <is>
          <t>/HOAG/ABUM</t>
        </is>
      </c>
      <c r="B26" t="inlineStr">
        <is>
          <t>Autobank: Umsetzungstabelle (Werte)</t>
        </is>
      </c>
      <c r="C26" t="inlineStr">
        <is>
          <t>FI</t>
        </is>
      </c>
      <c r="D26" s="5" t="n">
        <v>10394</v>
      </c>
      <c r="E26" t="inlineStr">
        <is>
          <t>DIALOG</t>
        </is>
      </c>
      <c r="F26">
        <f>IF(ISERROR(VLOOKUP(Transaktionen[[#This Row],[Transaktionen]],BTT[Verwendete Transaktion (Pflichtauswahl)],1,FALSE)),"nein","ja")</f>
        <v/>
      </c>
    </row>
    <row r="27">
      <c r="A27" t="inlineStr">
        <is>
          <t>/HOAG/ABUO</t>
        </is>
      </c>
      <c r="B27" t="inlineStr">
        <is>
          <t>Einstell. zur Umsetzung über OP</t>
        </is>
      </c>
      <c r="C27" t="inlineStr">
        <is>
          <t>FI</t>
        </is>
      </c>
      <c r="D27" s="5" t="n">
        <v>6</v>
      </c>
      <c r="E27" t="inlineStr"/>
      <c r="F27">
        <f>IF(ISERROR(VLOOKUP(Transaktionen[[#This Row],[Transaktionen]],BTT[Verwendete Transaktion (Pflichtauswahl)],1,FALSE)),"nein","ja")</f>
        <v/>
      </c>
    </row>
    <row r="28">
      <c r="A28" t="inlineStr">
        <is>
          <t>/HOAG/ABUP</t>
        </is>
      </c>
      <c r="B28" t="inlineStr">
        <is>
          <t>Autobank: Updatestep-Protokoll</t>
        </is>
      </c>
      <c r="C28" t="inlineStr">
        <is>
          <t>FI</t>
        </is>
      </c>
      <c r="D28" s="5" t="n">
        <v>4</v>
      </c>
      <c r="E28" t="inlineStr">
        <is>
          <t>DIALOG</t>
        </is>
      </c>
      <c r="F28">
        <f>IF(ISERROR(VLOOKUP(Transaktionen[[#This Row],[Transaktionen]],BTT[Verwendete Transaktion (Pflichtauswahl)],1,FALSE)),"nein","ja")</f>
        <v/>
      </c>
    </row>
    <row r="29">
      <c r="A29" t="inlineStr">
        <is>
          <t>/HOAG/ABUPD</t>
        </is>
      </c>
      <c r="B29" t="inlineStr">
        <is>
          <t>Datenbank-Update</t>
        </is>
      </c>
      <c r="C29" t="inlineStr">
        <is>
          <t>FI</t>
        </is>
      </c>
      <c r="D29" s="5" t="n">
        <v>24</v>
      </c>
      <c r="E29" t="inlineStr">
        <is>
          <t>DIALOG</t>
        </is>
      </c>
      <c r="F29">
        <f>IF(ISERROR(VLOOKUP(Transaktionen[[#This Row],[Transaktionen]],BTT[Verwendete Transaktion (Pflichtauswahl)],1,FALSE)),"nein","ja")</f>
        <v/>
      </c>
    </row>
    <row r="30">
      <c r="A30" t="inlineStr">
        <is>
          <t>/HOAG/AK_CHECK_ML</t>
        </is>
      </c>
      <c r="B30" t="inlineStr">
        <is>
          <t>Prüfung Geldwäsche</t>
        </is>
      </c>
      <c r="C30" t="inlineStr">
        <is>
          <t>FI</t>
        </is>
      </c>
      <c r="D30" s="5" t="n">
        <v>18</v>
      </c>
      <c r="E30" t="inlineStr"/>
      <c r="F30">
        <f>IF(ISERROR(VLOOKUP(Transaktionen[[#This Row],[Transaktionen]],BTT[Verwendete Transaktion (Pflichtauswahl)],1,FALSE)),"nein","ja")</f>
        <v/>
      </c>
    </row>
    <row r="31">
      <c r="A31" t="inlineStr">
        <is>
          <t>/HOAG/AK_KONSISTENZ</t>
        </is>
      </c>
      <c r="B31" t="inlineStr">
        <is>
          <t>Kontoauszüge: Belegkonsistenzprüfung</t>
        </is>
      </c>
      <c r="C31" t="inlineStr">
        <is>
          <t>FI</t>
        </is>
      </c>
      <c r="D31" s="5" t="n">
        <v>70</v>
      </c>
      <c r="E31" t="inlineStr">
        <is>
          <t>DIALOG</t>
        </is>
      </c>
      <c r="F31">
        <f>IF(ISERROR(VLOOKUP(Transaktionen[[#This Row],[Transaktionen]],BTT[Verwendete Transaktion (Pflichtauswahl)],1,FALSE)),"nein","ja")</f>
        <v/>
      </c>
    </row>
    <row r="32">
      <c r="A32" t="inlineStr">
        <is>
          <t>/HOAG/AK_STATEP</t>
        </is>
      </c>
      <c r="B32" t="inlineStr">
        <is>
          <t>AK: Statistik - Kontoauszugspos.</t>
        </is>
      </c>
      <c r="C32" t="inlineStr">
        <is>
          <t>FI</t>
        </is>
      </c>
      <c r="D32" s="5" t="n">
        <v>595</v>
      </c>
      <c r="E32" t="inlineStr"/>
      <c r="F32">
        <f>IF(ISERROR(VLOOKUP(Transaktionen[[#This Row],[Transaktionen]],BTT[Verwendete Transaktion (Pflichtauswahl)],1,FALSE)),"nein","ja")</f>
        <v/>
      </c>
    </row>
    <row r="33">
      <c r="A33" t="inlineStr">
        <is>
          <t>/HOAG/AK_STATKO</t>
        </is>
      </c>
      <c r="B33" t="inlineStr">
        <is>
          <t>Kontoauszüge: Statistik-Kontoauszug</t>
        </is>
      </c>
      <c r="C33" t="inlineStr">
        <is>
          <t>FI</t>
        </is>
      </c>
      <c r="D33" s="5" t="n">
        <v>101</v>
      </c>
      <c r="E33" t="inlineStr">
        <is>
          <t>DIALOG</t>
        </is>
      </c>
      <c r="F33">
        <f>IF(ISERROR(VLOOKUP(Transaktionen[[#This Row],[Transaktionen]],BTT[Verwendete Transaktion (Pflichtauswahl)],1,FALSE)),"nein","ja")</f>
        <v/>
      </c>
    </row>
    <row r="34">
      <c r="A34" t="inlineStr">
        <is>
          <t>/HOAG/AKAA</t>
        </is>
      </c>
      <c r="B34" t="inlineStr">
        <is>
          <t>Kontoauszüge: Ausschl. Abs.bankverb.</t>
        </is>
      </c>
      <c r="C34" t="inlineStr">
        <is>
          <t>FI</t>
        </is>
      </c>
      <c r="D34" s="5" t="n">
        <v>484</v>
      </c>
      <c r="E34" t="inlineStr">
        <is>
          <t>DIALOG</t>
        </is>
      </c>
      <c r="F34">
        <f>IF(ISERROR(VLOOKUP(Transaktionen[[#This Row],[Transaktionen]],BTT[Verwendete Transaktion (Pflichtauswahl)],1,FALSE)),"nein","ja")</f>
        <v/>
      </c>
    </row>
    <row r="35">
      <c r="A35" t="inlineStr">
        <is>
          <t>/HOAG/AKAB</t>
        </is>
      </c>
      <c r="B35" t="inlineStr">
        <is>
          <t>Kontoauszüge: Absenderbankverbindung</t>
        </is>
      </c>
      <c r="C35" t="inlineStr">
        <is>
          <t>FI</t>
        </is>
      </c>
      <c r="D35" s="5" t="n">
        <v>778</v>
      </c>
      <c r="E35" t="inlineStr">
        <is>
          <t>DIALOG</t>
        </is>
      </c>
      <c r="F35">
        <f>IF(ISERROR(VLOOKUP(Transaktionen[[#This Row],[Transaktionen]],BTT[Verwendete Transaktion (Pflichtauswahl)],1,FALSE)),"nein","ja")</f>
        <v/>
      </c>
    </row>
    <row r="36">
      <c r="A36" t="inlineStr">
        <is>
          <t>/HOAG/AKAR</t>
        </is>
      </c>
      <c r="B36" t="inlineStr">
        <is>
          <t>Kontoauszüge: Restantenabstimmung</t>
        </is>
      </c>
      <c r="C36" t="inlineStr">
        <is>
          <t>FI</t>
        </is>
      </c>
      <c r="D36" s="5" t="n">
        <v>42</v>
      </c>
      <c r="E36" t="inlineStr"/>
      <c r="F36">
        <f>IF(ISERROR(VLOOKUP(Transaktionen[[#This Row],[Transaktionen]],BTT[Verwendete Transaktion (Pflichtauswahl)],1,FALSE)),"nein","ja")</f>
        <v/>
      </c>
    </row>
    <row r="37">
      <c r="A37" t="inlineStr">
        <is>
          <t>/HOAG/AKBA</t>
        </is>
      </c>
      <c r="B37" t="inlineStr">
        <is>
          <t>AK: Partnerbanken</t>
        </is>
      </c>
      <c r="C37" t="inlineStr">
        <is>
          <t>FI</t>
        </is>
      </c>
      <c r="D37" s="5" t="n">
        <v>12</v>
      </c>
      <c r="E37" t="inlineStr">
        <is>
          <t>DIALOG</t>
        </is>
      </c>
      <c r="F37">
        <f>IF(ISERROR(VLOOKUP(Transaktionen[[#This Row],[Transaktionen]],BTT[Verwendete Transaktion (Pflichtauswahl)],1,FALSE)),"nein","ja")</f>
        <v/>
      </c>
    </row>
    <row r="38">
      <c r="A38" t="inlineStr">
        <is>
          <t>/HOAG/AKBVMAN</t>
        </is>
      </c>
      <c r="B38" t="inlineStr">
        <is>
          <t>AK: Absenderbankverb. a. Kontoauszug</t>
        </is>
      </c>
      <c r="C38" t="inlineStr">
        <is>
          <t>FI</t>
        </is>
      </c>
      <c r="D38" s="5" t="inlineStr"/>
      <c r="E38" t="inlineStr"/>
      <c r="F38">
        <f>IF(ISERROR(VLOOKUP(Transaktionen[[#This Row],[Transaktionen]],BTT[Verwendete Transaktion (Pflichtauswahl)],1,FALSE)),"nein","ja")</f>
        <v/>
      </c>
      <c r="G38" t="inlineStr">
        <is>
          <t>in neuester Auswertung von Steffen nicht mehr vorhanden</t>
        </is>
      </c>
    </row>
    <row r="39">
      <c r="A39" t="inlineStr">
        <is>
          <t>/HOAG/AKDI</t>
        </is>
      </c>
      <c r="B39" t="inlineStr">
        <is>
          <t>Kontoauszüge: Nachbuchen Auszug</t>
        </is>
      </c>
      <c r="C39" t="inlineStr">
        <is>
          <t>FI</t>
        </is>
      </c>
      <c r="D39" s="5" t="n">
        <v>549</v>
      </c>
      <c r="E39" t="inlineStr">
        <is>
          <t>DIALOG</t>
        </is>
      </c>
      <c r="F39">
        <f>IF(ISERROR(VLOOKUP(Transaktionen[[#This Row],[Transaktionen]],BTT[Verwendete Transaktion (Pflichtauswahl)],1,FALSE)),"nein","ja")</f>
        <v/>
      </c>
    </row>
    <row r="40">
      <c r="A40" t="inlineStr">
        <is>
          <t>/HOAG/AKDT</t>
        </is>
      </c>
      <c r="B40" t="inlineStr">
        <is>
          <t>Kontoausz.: Prüfen Kontoauszugsdat.</t>
        </is>
      </c>
      <c r="C40" t="inlineStr">
        <is>
          <t>FI</t>
        </is>
      </c>
      <c r="D40" s="5" t="inlineStr"/>
      <c r="E40" t="inlineStr"/>
      <c r="F40">
        <f>IF(ISERROR(VLOOKUP(Transaktionen[[#This Row],[Transaktionen]],BTT[Verwendete Transaktion (Pflichtauswahl)],1,FALSE)),"nein","ja")</f>
        <v/>
      </c>
      <c r="G40" t="inlineStr">
        <is>
          <t>in neuester Auswertung von Steffen nicht mehr vorhanden</t>
        </is>
      </c>
    </row>
    <row r="41">
      <c r="A41" t="inlineStr">
        <is>
          <t>/HOAG/AKEC</t>
        </is>
      </c>
      <c r="B41" t="inlineStr">
        <is>
          <t>Kontoauszüge: Rücknahme Exporteintr.</t>
        </is>
      </c>
      <c r="C41" t="inlineStr">
        <is>
          <t>FI</t>
        </is>
      </c>
      <c r="D41" s="5" t="n">
        <v>14</v>
      </c>
      <c r="E41" t="inlineStr">
        <is>
          <t>DIALOG</t>
        </is>
      </c>
      <c r="F41">
        <f>IF(ISERROR(VLOOKUP(Transaktionen[[#This Row],[Transaktionen]],BTT[Verwendete Transaktion (Pflichtauswahl)],1,FALSE)),"nein","ja")</f>
        <v/>
      </c>
    </row>
    <row r="42">
      <c r="A42" t="inlineStr">
        <is>
          <t>/HOAG/AKEI</t>
        </is>
      </c>
      <c r="B42" t="inlineStr">
        <is>
          <t>Kontoauszüge: Dateiexport IS-U</t>
        </is>
      </c>
      <c r="C42" t="inlineStr">
        <is>
          <t>FI</t>
        </is>
      </c>
      <c r="D42" s="5" t="n">
        <v>11385</v>
      </c>
      <c r="E42" t="inlineStr">
        <is>
          <t>DIALOG</t>
        </is>
      </c>
      <c r="F42">
        <f>IF(ISERROR(VLOOKUP(Transaktionen[[#This Row],[Transaktionen]],BTT[Verwendete Transaktion (Pflichtauswahl)],1,FALSE)),"nein","ja")</f>
        <v/>
      </c>
    </row>
    <row r="43">
      <c r="A43" t="inlineStr">
        <is>
          <t>/HOAG/AKEXPSD</t>
        </is>
      </c>
      <c r="B43" t="inlineStr">
        <is>
          <t>Kontoauszüge: Stammdatenexport</t>
        </is>
      </c>
      <c r="C43" t="inlineStr">
        <is>
          <t>FI</t>
        </is>
      </c>
      <c r="D43" s="5" t="n">
        <v>630</v>
      </c>
      <c r="E43" t="inlineStr"/>
      <c r="F43">
        <f>IF(ISERROR(VLOOKUP(Transaktionen[[#This Row],[Transaktionen]],BTT[Verwendete Transaktion (Pflichtauswahl)],1,FALSE)),"nein","ja")</f>
        <v/>
      </c>
    </row>
    <row r="44">
      <c r="A44" t="inlineStr">
        <is>
          <t>/HOAG/AKF1</t>
        </is>
      </c>
      <c r="B44" t="inlineStr">
        <is>
          <t>Kontoauszüge:Feinfilter "Wertesuche"</t>
        </is>
      </c>
      <c r="C44" t="inlineStr">
        <is>
          <t>FI</t>
        </is>
      </c>
      <c r="D44" s="5" t="n">
        <v>9592</v>
      </c>
      <c r="E44" t="inlineStr">
        <is>
          <t>DIALOG</t>
        </is>
      </c>
      <c r="F44">
        <f>IF(ISERROR(VLOOKUP(Transaktionen[[#This Row],[Transaktionen]],BTT[Verwendete Transaktion (Pflichtauswahl)],1,FALSE)),"nein","ja")</f>
        <v/>
      </c>
    </row>
    <row r="45">
      <c r="A45" t="inlineStr">
        <is>
          <t>/HOAG/AKF1_AW</t>
        </is>
      </c>
      <c r="B45" t="inlineStr">
        <is>
          <t>Kontoauszüge:Feinfilter "Wertesuche"</t>
        </is>
      </c>
      <c r="C45" t="inlineStr">
        <is>
          <t>FI</t>
        </is>
      </c>
      <c r="D45" s="5" t="inlineStr"/>
      <c r="E45" t="inlineStr"/>
      <c r="F45">
        <f>IF(ISERROR(VLOOKUP(Transaktionen[[#This Row],[Transaktionen]],BTT[Verwendete Transaktion (Pflichtauswahl)],1,FALSE)),"nein","ja")</f>
        <v/>
      </c>
      <c r="G45" t="inlineStr">
        <is>
          <t>in neuester Auswertung von Steffen nicht mehr vorhanden</t>
        </is>
      </c>
    </row>
    <row r="46">
      <c r="A46" t="inlineStr">
        <is>
          <t>/HOAG/AKF2</t>
        </is>
      </c>
      <c r="B46" t="inlineStr">
        <is>
          <t>Kontoausz.:Feinfilter "Absenderbank"</t>
        </is>
      </c>
      <c r="C46" t="inlineStr">
        <is>
          <t>FI</t>
        </is>
      </c>
      <c r="D46" s="5" t="n">
        <v>282</v>
      </c>
      <c r="E46" t="inlineStr">
        <is>
          <t>DIALOG</t>
        </is>
      </c>
      <c r="F46">
        <f>IF(ISERROR(VLOOKUP(Transaktionen[[#This Row],[Transaktionen]],BTT[Verwendete Transaktion (Pflichtauswahl)],1,FALSE)),"nein","ja")</f>
        <v/>
      </c>
    </row>
    <row r="47">
      <c r="A47" t="inlineStr">
        <is>
          <t>/HOAG/AKF2_AW</t>
        </is>
      </c>
      <c r="B47" t="inlineStr">
        <is>
          <t>Kontoausz.:Feinfilter "Absenderbank"</t>
        </is>
      </c>
      <c r="C47" t="inlineStr">
        <is>
          <t>FI</t>
        </is>
      </c>
      <c r="D47" s="5" t="inlineStr"/>
      <c r="E47" t="inlineStr"/>
      <c r="F47">
        <f>IF(ISERROR(VLOOKUP(Transaktionen[[#This Row],[Transaktionen]],BTT[Verwendete Transaktion (Pflichtauswahl)],1,FALSE)),"nein","ja")</f>
        <v/>
      </c>
      <c r="G47" t="inlineStr">
        <is>
          <t>in neuester Auswertung von Steffen nicht mehr vorhanden</t>
        </is>
      </c>
    </row>
    <row r="48">
      <c r="A48" t="inlineStr">
        <is>
          <t>/HOAG/AKF3</t>
        </is>
      </c>
      <c r="B48" t="inlineStr">
        <is>
          <t>Kontoausz.: Feinfilter "OP-Abgleich"</t>
        </is>
      </c>
      <c r="C48" t="inlineStr">
        <is>
          <t>FI</t>
        </is>
      </c>
      <c r="D48" s="5" t="n">
        <v>9781</v>
      </c>
      <c r="E48" t="inlineStr">
        <is>
          <t>DIALOG</t>
        </is>
      </c>
      <c r="F48">
        <f>IF(ISERROR(VLOOKUP(Transaktionen[[#This Row],[Transaktionen]],BTT[Verwendete Transaktion (Pflichtauswahl)],1,FALSE)),"nein","ja")</f>
        <v/>
      </c>
    </row>
    <row r="49">
      <c r="A49" t="inlineStr">
        <is>
          <t>/HOAG/AKF3_AW</t>
        </is>
      </c>
      <c r="B49" t="inlineStr">
        <is>
          <t>Kontoausz.: Feinfilter "OP-Abgleich"</t>
        </is>
      </c>
      <c r="C49" t="inlineStr">
        <is>
          <t>FI</t>
        </is>
      </c>
      <c r="D49" s="5" t="inlineStr"/>
      <c r="E49" t="inlineStr"/>
      <c r="F49">
        <f>IF(ISERROR(VLOOKUP(Transaktionen[[#This Row],[Transaktionen]],BTT[Verwendete Transaktion (Pflichtauswahl)],1,FALSE)),"nein","ja")</f>
        <v/>
      </c>
      <c r="G49" t="inlineStr">
        <is>
          <t>in neuester Auswertung von Steffen nicht mehr vorhanden</t>
        </is>
      </c>
    </row>
    <row r="50">
      <c r="A50" t="inlineStr">
        <is>
          <t>/HOAG/AKF4</t>
        </is>
      </c>
      <c r="B50" t="inlineStr">
        <is>
          <t>Kontoausz.:Feinfilter "Avisverknüpf"</t>
        </is>
      </c>
      <c r="C50" t="inlineStr">
        <is>
          <t>FI</t>
        </is>
      </c>
      <c r="D50" s="5" t="n">
        <v>30</v>
      </c>
      <c r="E50" t="inlineStr"/>
      <c r="F50">
        <f>IF(ISERROR(VLOOKUP(Transaktionen[[#This Row],[Transaktionen]],BTT[Verwendete Transaktion (Pflichtauswahl)],1,FALSE)),"nein","ja")</f>
        <v/>
      </c>
    </row>
    <row r="51">
      <c r="A51" t="inlineStr">
        <is>
          <t>/HOAG/AKF4_AW</t>
        </is>
      </c>
      <c r="B51" t="inlineStr">
        <is>
          <t>Kontoausz.:Feinfilter "Avisverknüpf"</t>
        </is>
      </c>
      <c r="C51" t="inlineStr">
        <is>
          <t>FI</t>
        </is>
      </c>
      <c r="D51" s="5" t="inlineStr"/>
      <c r="E51" t="inlineStr"/>
      <c r="F51">
        <f>IF(ISERROR(VLOOKUP(Transaktionen[[#This Row],[Transaktionen]],BTT[Verwendete Transaktion (Pflichtauswahl)],1,FALSE)),"nein","ja")</f>
        <v/>
      </c>
      <c r="G51" t="inlineStr">
        <is>
          <t>in neuester Auswertung von Steffen nicht mehr vorhanden</t>
        </is>
      </c>
    </row>
    <row r="52">
      <c r="A52" t="inlineStr">
        <is>
          <t>/HOAG/AKFB</t>
        </is>
      </c>
      <c r="B52" t="inlineStr">
        <is>
          <t>Kontoauszüge: Konsistenz - Report</t>
        </is>
      </c>
      <c r="C52" t="inlineStr">
        <is>
          <t>FI</t>
        </is>
      </c>
      <c r="D52" s="5" t="n">
        <v>193</v>
      </c>
      <c r="E52" t="inlineStr">
        <is>
          <t>DIALOG</t>
        </is>
      </c>
      <c r="F52">
        <f>IF(ISERROR(VLOOKUP(Transaktionen[[#This Row],[Transaktionen]],BTT[Verwendete Transaktion (Pflichtauswahl)],1,FALSE)),"nein","ja")</f>
        <v/>
      </c>
    </row>
    <row r="53">
      <c r="A53" t="inlineStr">
        <is>
          <t>/HOAG/AKFE</t>
        </is>
      </c>
      <c r="B53" t="inlineStr">
        <is>
          <t>Kontoauszüge: Flexibler Export</t>
        </is>
      </c>
      <c r="C53" t="inlineStr">
        <is>
          <t>FI</t>
        </is>
      </c>
      <c r="D53" s="5" t="inlineStr"/>
      <c r="E53" t="inlineStr"/>
      <c r="F53">
        <f>IF(ISERROR(VLOOKUP(Transaktionen[[#This Row],[Transaktionen]],BTT[Verwendete Transaktion (Pflichtauswahl)],1,FALSE)),"nein","ja")</f>
        <v/>
      </c>
      <c r="G53" t="inlineStr">
        <is>
          <t>in neuester Auswertung von Steffen nicht mehr vorhanden</t>
        </is>
      </c>
    </row>
    <row r="54">
      <c r="A54" t="inlineStr">
        <is>
          <t>/HOAG/AKGF</t>
        </is>
      </c>
      <c r="B54" t="inlineStr">
        <is>
          <t>Kontoauszüge: Grobfilter</t>
        </is>
      </c>
      <c r="C54" t="inlineStr">
        <is>
          <t>FI</t>
        </is>
      </c>
      <c r="D54" s="5" t="n">
        <v>58204</v>
      </c>
      <c r="E54" t="inlineStr">
        <is>
          <t>DIALOG</t>
        </is>
      </c>
      <c r="F54">
        <f>IF(ISERROR(VLOOKUP(Transaktionen[[#This Row],[Transaktionen]],BTT[Verwendete Transaktion (Pflichtauswahl)],1,FALSE)),"nein","ja")</f>
        <v/>
      </c>
    </row>
    <row r="55">
      <c r="A55" t="inlineStr">
        <is>
          <t>/HOAG/AKGF_AW</t>
        </is>
      </c>
      <c r="B55" t="inlineStr">
        <is>
          <t>Kontoauszüge: Grobfilter</t>
        </is>
      </c>
      <c r="C55" t="inlineStr">
        <is>
          <t>FI</t>
        </is>
      </c>
      <c r="D55" s="5" t="inlineStr"/>
      <c r="E55" t="inlineStr"/>
      <c r="F55">
        <f>IF(ISERROR(VLOOKUP(Transaktionen[[#This Row],[Transaktionen]],BTT[Verwendete Transaktion (Pflichtauswahl)],1,FALSE)),"nein","ja")</f>
        <v/>
      </c>
      <c r="G55" t="inlineStr">
        <is>
          <t>in neuester Auswertung von Steffen nicht mehr vorhanden</t>
        </is>
      </c>
    </row>
    <row r="56">
      <c r="A56" t="inlineStr">
        <is>
          <t>/HOAG/AKGFSTAT</t>
        </is>
      </c>
      <c r="B56" t="inlineStr">
        <is>
          <t>Grobfilter: Status pflegen</t>
        </is>
      </c>
      <c r="C56" t="inlineStr">
        <is>
          <t>FI</t>
        </is>
      </c>
      <c r="D56" s="5" t="n">
        <v>19</v>
      </c>
      <c r="E56" t="inlineStr">
        <is>
          <t>DIALOG</t>
        </is>
      </c>
      <c r="F56">
        <f>IF(ISERROR(VLOOKUP(Transaktionen[[#This Row],[Transaktionen]],BTT[Verwendete Transaktion (Pflichtauswahl)],1,FALSE)),"nein","ja")</f>
        <v/>
      </c>
    </row>
    <row r="57">
      <c r="A57" t="inlineStr">
        <is>
          <t>/HOAG/AKKP</t>
        </is>
      </c>
      <c r="B57" t="inlineStr">
        <is>
          <t>Workflow - Ansprechpartner</t>
        </is>
      </c>
      <c r="C57" t="inlineStr">
        <is>
          <t>FI</t>
        </is>
      </c>
      <c r="D57" s="5" t="inlineStr"/>
      <c r="E57" t="inlineStr"/>
      <c r="F57">
        <f>IF(ISERROR(VLOOKUP(Transaktionen[[#This Row],[Transaktionen]],BTT[Verwendete Transaktion (Pflichtauswahl)],1,FALSE)),"nein","ja")</f>
        <v/>
      </c>
      <c r="G57" t="inlineStr">
        <is>
          <t>in neuester Auswertung von Steffen nicht mehr vorhanden</t>
        </is>
      </c>
    </row>
    <row r="58">
      <c r="A58" t="inlineStr">
        <is>
          <t>/HOAG/AKKPI</t>
        </is>
      </c>
      <c r="B58" t="inlineStr">
        <is>
          <t>KPI - Monitor</t>
        </is>
      </c>
      <c r="C58" t="inlineStr">
        <is>
          <t>FI</t>
        </is>
      </c>
      <c r="D58" s="5" t="n">
        <v>18</v>
      </c>
      <c r="E58" t="inlineStr">
        <is>
          <t>DIALOG</t>
        </is>
      </c>
      <c r="F58">
        <f>IF(ISERROR(VLOOKUP(Transaktionen[[#This Row],[Transaktionen]],BTT[Verwendete Transaktion (Pflichtauswahl)],1,FALSE)),"nein","ja")</f>
        <v/>
      </c>
    </row>
    <row r="59">
      <c r="A59" t="inlineStr">
        <is>
          <t>/HOAG/AKLO</t>
        </is>
      </c>
      <c r="B59" t="inlineStr">
        <is>
          <t>Kontoausz.:Löschen alter Absenderbv.</t>
        </is>
      </c>
      <c r="C59" t="inlineStr">
        <is>
          <t>FI</t>
        </is>
      </c>
      <c r="D59" s="5" t="inlineStr"/>
      <c r="E59" t="inlineStr"/>
      <c r="F59">
        <f>IF(ISERROR(VLOOKUP(Transaktionen[[#This Row],[Transaktionen]],BTT[Verwendete Transaktion (Pflichtauswahl)],1,FALSE)),"nein","ja")</f>
        <v/>
      </c>
      <c r="G59" t="inlineStr">
        <is>
          <t>in neuester Auswertung von Steffen nicht mehr vorhanden</t>
        </is>
      </c>
    </row>
    <row r="60">
      <c r="A60" t="inlineStr">
        <is>
          <t>/HOAG/AKMDM</t>
        </is>
      </c>
      <c r="B60" t="inlineStr">
        <is>
          <t>Kontoauszüge: Stammdatenpflege</t>
        </is>
      </c>
      <c r="C60" t="inlineStr">
        <is>
          <t>FI</t>
        </is>
      </c>
      <c r="D60" s="5" t="n">
        <v>61</v>
      </c>
      <c r="E60" t="inlineStr">
        <is>
          <t>DIALOG</t>
        </is>
      </c>
      <c r="F60">
        <f>IF(ISERROR(VLOOKUP(Transaktionen[[#This Row],[Transaktionen]],BTT[Verwendete Transaktion (Pflichtauswahl)],1,FALSE)),"nein","ja")</f>
        <v/>
      </c>
    </row>
    <row r="61">
      <c r="A61" t="inlineStr">
        <is>
          <t>/HOAG/AKPA</t>
        </is>
      </c>
      <c r="B61" t="inlineStr">
        <is>
          <t>Kontoauszüge: Protokollauswertung</t>
        </is>
      </c>
      <c r="C61" t="inlineStr">
        <is>
          <t>FI</t>
        </is>
      </c>
      <c r="D61" s="5" t="n">
        <v>78</v>
      </c>
      <c r="E61" t="inlineStr">
        <is>
          <t>DIALOG</t>
        </is>
      </c>
      <c r="F61">
        <f>IF(ISERROR(VLOOKUP(Transaktionen[[#This Row],[Transaktionen]],BTT[Verwendete Transaktion (Pflichtauswahl)],1,FALSE)),"nein","ja")</f>
        <v/>
      </c>
    </row>
    <row r="62">
      <c r="A62" t="inlineStr">
        <is>
          <t>/HOAG/AKPB</t>
        </is>
      </c>
      <c r="B62" t="inlineStr">
        <is>
          <t>AK: Performance-Cockpit-Daten Update</t>
        </is>
      </c>
      <c r="C62" t="inlineStr">
        <is>
          <t>FI</t>
        </is>
      </c>
      <c r="D62" s="5" t="n">
        <v>9</v>
      </c>
      <c r="E62" t="inlineStr"/>
      <c r="F62">
        <f>IF(ISERROR(VLOOKUP(Transaktionen[[#This Row],[Transaktionen]],BTT[Verwendete Transaktion (Pflichtauswahl)],1,FALSE)),"nein","ja")</f>
        <v/>
      </c>
    </row>
    <row r="63">
      <c r="A63" t="inlineStr">
        <is>
          <t>/HOAG/AKPC</t>
        </is>
      </c>
      <c r="B63" t="inlineStr">
        <is>
          <t>Kontoauszüge: Performance-Cockpit</t>
        </is>
      </c>
      <c r="C63" t="inlineStr">
        <is>
          <t>FI</t>
        </is>
      </c>
      <c r="D63" s="5" t="n">
        <v>494</v>
      </c>
      <c r="E63" t="inlineStr">
        <is>
          <t>DIALOG</t>
        </is>
      </c>
      <c r="F63">
        <f>IF(ISERROR(VLOOKUP(Transaktionen[[#This Row],[Transaktionen]],BTT[Verwendete Transaktion (Pflichtauswahl)],1,FALSE)),"nein","ja")</f>
        <v/>
      </c>
    </row>
    <row r="64">
      <c r="A64" t="inlineStr">
        <is>
          <t>/HOAG/AKPE</t>
        </is>
      </c>
      <c r="B64" t="inlineStr">
        <is>
          <t>Einstellungen der Protokollierung</t>
        </is>
      </c>
      <c r="C64" t="inlineStr">
        <is>
          <t>FI</t>
        </is>
      </c>
      <c r="D64" s="5" t="n">
        <v>30</v>
      </c>
      <c r="E64" t="inlineStr"/>
      <c r="F64">
        <f>IF(ISERROR(VLOOKUP(Transaktionen[[#This Row],[Transaktionen]],BTT[Verwendete Transaktion (Pflichtauswahl)],1,FALSE)),"nein","ja")</f>
        <v/>
      </c>
    </row>
    <row r="65">
      <c r="A65" t="inlineStr">
        <is>
          <t>/HOAG/AKPP</t>
        </is>
      </c>
      <c r="B65" t="inlineStr">
        <is>
          <t>Kontoauszüge: Nachbearbeitung</t>
        </is>
      </c>
      <c r="C65" t="inlineStr">
        <is>
          <t>FI</t>
        </is>
      </c>
      <c r="D65" s="5" t="n">
        <v>611263</v>
      </c>
      <c r="E65" t="inlineStr">
        <is>
          <t>DIALOG</t>
        </is>
      </c>
      <c r="F65">
        <f>IF(ISERROR(VLOOKUP(Transaktionen[[#This Row],[Transaktionen]],BTT[Verwendete Transaktion (Pflichtauswahl)],1,FALSE)),"nein","ja")</f>
        <v/>
      </c>
    </row>
    <row r="66">
      <c r="A66" t="inlineStr">
        <is>
          <t>/HOAG/AKR_AZPOB</t>
        </is>
      </c>
      <c r="B66" t="inlineStr">
        <is>
          <t>AK:Auszugs-Pos. n. Ordnungsbegriffen</t>
        </is>
      </c>
      <c r="C66" t="inlineStr">
        <is>
          <t>FI</t>
        </is>
      </c>
      <c r="D66" s="5" t="n">
        <v>71138</v>
      </c>
      <c r="E66" t="inlineStr">
        <is>
          <t>DIALOG</t>
        </is>
      </c>
      <c r="F66">
        <f>IF(ISERROR(VLOOKUP(Transaktionen[[#This Row],[Transaktionen]],BTT[Verwendete Transaktion (Pflichtauswahl)],1,FALSE)),"nein","ja")</f>
        <v/>
      </c>
    </row>
    <row r="67">
      <c r="A67" t="inlineStr">
        <is>
          <t>/HOAG/AKR_AZPOB_N</t>
        </is>
      </c>
      <c r="B67" t="inlineStr">
        <is>
          <t>AK:Auszugs-Pos. n. Ordnungsbegriffen</t>
        </is>
      </c>
      <c r="C67" t="inlineStr">
        <is>
          <t>FI</t>
        </is>
      </c>
      <c r="D67" s="5" t="n">
        <v>867</v>
      </c>
      <c r="E67" t="inlineStr">
        <is>
          <t>DIALOG</t>
        </is>
      </c>
      <c r="F67">
        <f>IF(ISERROR(VLOOKUP(Transaktionen[[#This Row],[Transaktionen]],BTT[Verwendete Transaktion (Pflichtauswahl)],1,FALSE)),"nein","ja")</f>
        <v/>
      </c>
    </row>
    <row r="68">
      <c r="A68" t="inlineStr">
        <is>
          <t>/HOAG/AKR_BUCHINFO</t>
        </is>
      </c>
      <c r="B68" t="inlineStr">
        <is>
          <t>Buchungsinformationen</t>
        </is>
      </c>
      <c r="C68" t="inlineStr">
        <is>
          <t>FI</t>
        </is>
      </c>
      <c r="D68" s="5" t="n">
        <v>20</v>
      </c>
      <c r="E68" t="inlineStr">
        <is>
          <t>DIALOG</t>
        </is>
      </c>
      <c r="F68">
        <f>IF(ISERROR(VLOOKUP(Transaktionen[[#This Row],[Transaktionen]],BTT[Verwendete Transaktion (Pflichtauswahl)],1,FALSE)),"nein","ja")</f>
        <v/>
      </c>
    </row>
    <row r="69">
      <c r="A69" t="inlineStr">
        <is>
          <t>/HOAG/AKR_BUZA</t>
        </is>
      </c>
      <c r="B69" t="inlineStr">
        <is>
          <t>AK: Buchungen nach Zahlungsart</t>
        </is>
      </c>
      <c r="C69" t="inlineStr">
        <is>
          <t>FI</t>
        </is>
      </c>
      <c r="D69" s="5" t="n">
        <v>1926</v>
      </c>
      <c r="E69" t="inlineStr">
        <is>
          <t>DIALOG</t>
        </is>
      </c>
      <c r="F69">
        <f>IF(ISERROR(VLOOKUP(Transaktionen[[#This Row],[Transaktionen]],BTT[Verwendete Transaktion (Pflichtauswahl)],1,FALSE)),"nein","ja")</f>
        <v/>
      </c>
    </row>
    <row r="70">
      <c r="A70" t="inlineStr">
        <is>
          <t>/HOAG/AKR_MRBELEG</t>
        </is>
      </c>
      <c r="B70" t="inlineStr">
        <is>
          <t>AK: Maintenance Report Anzeige Buch.</t>
        </is>
      </c>
      <c r="C70" t="inlineStr">
        <is>
          <t>FI</t>
        </is>
      </c>
      <c r="D70" s="5" t="n">
        <v>1348</v>
      </c>
      <c r="E70" t="inlineStr">
        <is>
          <t>DIALOG</t>
        </is>
      </c>
      <c r="F70">
        <f>IF(ISERROR(VLOOKUP(Transaktionen[[#This Row],[Transaktionen]],BTT[Verwendete Transaktion (Pflichtauswahl)],1,FALSE)),"nein","ja")</f>
        <v/>
      </c>
    </row>
    <row r="71">
      <c r="A71" t="inlineStr">
        <is>
          <t>/HOAG/AKR_MRFEIN</t>
        </is>
      </c>
      <c r="B71" t="inlineStr">
        <is>
          <t>AK: Maintenance Report  - Feinfilter</t>
        </is>
      </c>
      <c r="C71" t="inlineStr">
        <is>
          <t>FI</t>
        </is>
      </c>
      <c r="D71" s="5" t="n">
        <v>7</v>
      </c>
      <c r="E71" t="inlineStr"/>
      <c r="F71">
        <f>IF(ISERROR(VLOOKUP(Transaktionen[[#This Row],[Transaktionen]],BTT[Verwendete Transaktion (Pflichtauswahl)],1,FALSE)),"nein","ja")</f>
        <v/>
      </c>
    </row>
    <row r="72">
      <c r="A72" t="inlineStr">
        <is>
          <t>/HOAG/AKR_MRGF</t>
        </is>
      </c>
      <c r="B72" t="inlineStr">
        <is>
          <t>AK: Maintenance Report Grobfilter</t>
        </is>
      </c>
      <c r="C72" t="inlineStr">
        <is>
          <t>FI</t>
        </is>
      </c>
      <c r="D72" s="5" t="n">
        <v>7</v>
      </c>
      <c r="E72" t="inlineStr"/>
      <c r="F72">
        <f>IF(ISERROR(VLOOKUP(Transaktionen[[#This Row],[Transaktionen]],BTT[Verwendete Transaktion (Pflichtauswahl)],1,FALSE)),"nein","ja")</f>
        <v/>
      </c>
    </row>
    <row r="73">
      <c r="A73" t="inlineStr">
        <is>
          <t>/HOAG/AKR_OPNB</t>
        </is>
      </c>
      <c r="B73" t="inlineStr">
        <is>
          <t>AK:Report unvollst. gebuchte Umsätze</t>
        </is>
      </c>
      <c r="C73" t="inlineStr">
        <is>
          <t>FI</t>
        </is>
      </c>
      <c r="D73" s="5" t="n">
        <v>152</v>
      </c>
      <c r="E73" t="inlineStr"/>
      <c r="F73">
        <f>IF(ISERROR(VLOOKUP(Transaktionen[[#This Row],[Transaktionen]],BTT[Verwendete Transaktion (Pflichtauswahl)],1,FALSE)),"nein","ja")</f>
        <v/>
      </c>
    </row>
    <row r="74">
      <c r="A74" t="inlineStr">
        <is>
          <t>/HOAG/AKR_RUELA</t>
        </is>
      </c>
      <c r="B74" t="inlineStr">
        <is>
          <t>AK: unvollst. geb. Rücklastschriften</t>
        </is>
      </c>
      <c r="C74" t="inlineStr">
        <is>
          <t>FI</t>
        </is>
      </c>
      <c r="D74" s="5" t="n">
        <v>76</v>
      </c>
      <c r="E74" t="inlineStr"/>
      <c r="F74">
        <f>IF(ISERROR(VLOOKUP(Transaktionen[[#This Row],[Transaktionen]],BTT[Verwendete Transaktion (Pflichtauswahl)],1,FALSE)),"nein","ja")</f>
        <v/>
      </c>
    </row>
    <row r="75">
      <c r="A75" t="inlineStr">
        <is>
          <t>/HOAG/AKR_SAPUSER</t>
        </is>
      </c>
      <c r="B75" t="inlineStr">
        <is>
          <t>Kto: Manuelle Buchungen pro User</t>
        </is>
      </c>
      <c r="C75" t="inlineStr">
        <is>
          <t>FI</t>
        </is>
      </c>
      <c r="D75" s="5" t="n">
        <v>84</v>
      </c>
      <c r="E75" t="inlineStr"/>
      <c r="F75">
        <f>IF(ISERROR(VLOOKUP(Transaktionen[[#This Row],[Transaktionen]],BTT[Verwendete Transaktion (Pflichtauswahl)],1,FALSE)),"nein","ja")</f>
        <v/>
      </c>
    </row>
    <row r="76">
      <c r="A76" t="inlineStr">
        <is>
          <t>/HOAG/AKR_STAT</t>
        </is>
      </c>
      <c r="B76" t="inlineStr">
        <is>
          <t>Kontoausz.:Statistische Auswertungen</t>
        </is>
      </c>
      <c r="C76" t="inlineStr">
        <is>
          <t>FI</t>
        </is>
      </c>
      <c r="D76" s="5" t="n">
        <v>293</v>
      </c>
      <c r="E76" t="inlineStr">
        <is>
          <t>DIALOG</t>
        </is>
      </c>
      <c r="F76">
        <f>IF(ISERROR(VLOOKUP(Transaktionen[[#This Row],[Transaktionen]],BTT[Verwendete Transaktion (Pflichtauswahl)],1,FALSE)),"nein","ja")</f>
        <v/>
      </c>
    </row>
    <row r="77">
      <c r="A77" t="inlineStr">
        <is>
          <t>/HOAG/AKR_STATDKS</t>
        </is>
      </c>
      <c r="B77" t="inlineStr">
        <is>
          <t>Verteilung der D/K/S-Zahlungen</t>
        </is>
      </c>
      <c r="C77" t="inlineStr">
        <is>
          <t>FI</t>
        </is>
      </c>
      <c r="D77" s="5" t="n">
        <v>5517</v>
      </c>
      <c r="E77" t="inlineStr">
        <is>
          <t>DIALOG</t>
        </is>
      </c>
      <c r="F77">
        <f>IF(ISERROR(VLOOKUP(Transaktionen[[#This Row],[Transaktionen]],BTT[Verwendete Transaktion (Pflichtauswahl)],1,FALSE)),"nein","ja")</f>
        <v/>
      </c>
    </row>
    <row r="78">
      <c r="A78" t="inlineStr">
        <is>
          <t>/HOAG/AKR_STD30</t>
        </is>
      </c>
      <c r="B78" t="inlineStr">
        <is>
          <t>Kontoauszüge: Stammdatenauflistung</t>
        </is>
      </c>
      <c r="C78" t="inlineStr">
        <is>
          <t>FI</t>
        </is>
      </c>
      <c r="D78" s="5" t="n">
        <v>875</v>
      </c>
      <c r="E78" t="inlineStr"/>
      <c r="F78">
        <f>IF(ISERROR(VLOOKUP(Transaktionen[[#This Row],[Transaktionen]],BTT[Verwendete Transaktion (Pflichtauswahl)],1,FALSE)),"nein","ja")</f>
        <v/>
      </c>
    </row>
    <row r="79">
      <c r="A79" t="inlineStr">
        <is>
          <t>/HOAG/AKR_VERARBPROT</t>
        </is>
      </c>
      <c r="B79" t="inlineStr">
        <is>
          <t>AK: Verarbeitungsprotokoll anzeigen</t>
        </is>
      </c>
      <c r="C79" t="inlineStr">
        <is>
          <t>FI</t>
        </is>
      </c>
      <c r="D79" s="5" t="n">
        <v>306</v>
      </c>
      <c r="E79" t="inlineStr">
        <is>
          <t>DIALOG</t>
        </is>
      </c>
      <c r="F79">
        <f>IF(ISERROR(VLOOKUP(Transaktionen[[#This Row],[Transaktionen]],BTT[Verwendete Transaktion (Pflichtauswahl)],1,FALSE)),"nein","ja")</f>
        <v/>
      </c>
    </row>
    <row r="80">
      <c r="A80" t="inlineStr">
        <is>
          <t>/HOAG/AKR_ZVK</t>
        </is>
      </c>
      <c r="B80" t="inlineStr">
        <is>
          <t>Kontoauszüge: Rücküberweisungen</t>
        </is>
      </c>
      <c r="C80" t="inlineStr">
        <is>
          <t>FI</t>
        </is>
      </c>
      <c r="D80" s="5" t="n">
        <v>16</v>
      </c>
      <c r="E80" t="inlineStr"/>
      <c r="F80">
        <f>IF(ISERROR(VLOOKUP(Transaktionen[[#This Row],[Transaktionen]],BTT[Verwendete Transaktion (Pflichtauswahl)],1,FALSE)),"nein","ja")</f>
        <v/>
      </c>
    </row>
    <row r="81">
      <c r="A81" t="inlineStr">
        <is>
          <t>/HOAG/AKRA</t>
        </is>
      </c>
      <c r="B81" t="inlineStr">
        <is>
          <t>Kontoauszüge: Restantenausgleich</t>
        </is>
      </c>
      <c r="C81" t="inlineStr">
        <is>
          <t>FI</t>
        </is>
      </c>
      <c r="D81" s="5" t="n">
        <v>46</v>
      </c>
      <c r="E81" t="inlineStr"/>
      <c r="F81">
        <f>IF(ISERROR(VLOOKUP(Transaktionen[[#This Row],[Transaktionen]],BTT[Verwendete Transaktion (Pflichtauswahl)],1,FALSE)),"nein","ja")</f>
        <v/>
      </c>
    </row>
    <row r="82">
      <c r="A82" t="inlineStr">
        <is>
          <t>/HOAG/AKRK</t>
        </is>
      </c>
      <c r="B82" t="inlineStr">
        <is>
          <t>Kontoauszüge: Restantenkonten</t>
        </is>
      </c>
      <c r="C82" t="inlineStr">
        <is>
          <t>FI</t>
        </is>
      </c>
      <c r="D82" s="5" t="n">
        <v>36</v>
      </c>
      <c r="E82" t="inlineStr"/>
      <c r="F82">
        <f>IF(ISERROR(VLOOKUP(Transaktionen[[#This Row],[Transaktionen]],BTT[Verwendete Transaktion (Pflichtauswahl)],1,FALSE)),"nein","ja")</f>
        <v/>
      </c>
    </row>
    <row r="83">
      <c r="A83" t="inlineStr">
        <is>
          <t>/HOAG/AKRL</t>
        </is>
      </c>
      <c r="B83" t="inlineStr">
        <is>
          <t>Kontoausz.:Stammdaten für Rückläufer</t>
        </is>
      </c>
      <c r="C83" t="inlineStr">
        <is>
          <t>FI</t>
        </is>
      </c>
      <c r="D83" s="5" t="n">
        <v>90</v>
      </c>
      <c r="E83" t="inlineStr"/>
      <c r="F83">
        <f>IF(ISERROR(VLOOKUP(Transaktionen[[#This Row],[Transaktionen]],BTT[Verwendete Transaktion (Pflichtauswahl)],1,FALSE)),"nein","ja")</f>
        <v/>
      </c>
    </row>
    <row r="84">
      <c r="A84" t="inlineStr">
        <is>
          <t>/HOAG/AKRO</t>
        </is>
      </c>
      <c r="B84" t="inlineStr">
        <is>
          <t>Übersicht Regelwerk</t>
        </is>
      </c>
      <c r="C84" t="inlineStr">
        <is>
          <t>FI</t>
        </is>
      </c>
      <c r="D84" s="5" t="n">
        <v>469</v>
      </c>
      <c r="E84" t="inlineStr"/>
      <c r="F84">
        <f>IF(ISERROR(VLOOKUP(Transaktionen[[#This Row],[Transaktionen]],BTT[Verwendete Transaktion (Pflichtauswahl)],1,FALSE)),"nein","ja")</f>
        <v/>
      </c>
    </row>
    <row r="85">
      <c r="A85" t="inlineStr">
        <is>
          <t>/HOAG/AKRP</t>
        </is>
      </c>
      <c r="B85" t="inlineStr">
        <is>
          <t>Kontoausz.:Einstellg.Restverarbeitg.</t>
        </is>
      </c>
      <c r="C85" t="inlineStr">
        <is>
          <t>FI</t>
        </is>
      </c>
      <c r="D85" s="5" t="n">
        <v>12</v>
      </c>
      <c r="E85" t="inlineStr"/>
      <c r="F85">
        <f>IF(ISERROR(VLOOKUP(Transaktionen[[#This Row],[Transaktionen]],BTT[Verwendete Transaktion (Pflichtauswahl)],1,FALSE)),"nein","ja")</f>
        <v/>
      </c>
    </row>
    <row r="86">
      <c r="A86" t="inlineStr">
        <is>
          <t>/HOAG/AKRS</t>
        </is>
      </c>
      <c r="B86" t="inlineStr">
        <is>
          <t>AK: Restverarb. / Abstimmbuchungen</t>
        </is>
      </c>
      <c r="C86" t="inlineStr">
        <is>
          <t>FI</t>
        </is>
      </c>
      <c r="D86" s="5" t="n">
        <v>23320</v>
      </c>
      <c r="E86" t="inlineStr">
        <is>
          <t>DIALOG</t>
        </is>
      </c>
      <c r="F86">
        <f>IF(ISERROR(VLOOKUP(Transaktionen[[#This Row],[Transaktionen]],BTT[Verwendete Transaktion (Pflichtauswahl)],1,FALSE)),"nein","ja")</f>
        <v/>
      </c>
    </row>
    <row r="87">
      <c r="A87" t="inlineStr">
        <is>
          <t>/HOAG/AKSB</t>
        </is>
      </c>
      <c r="B87" t="inlineStr">
        <is>
          <t>AK: Zahlungsart für Summenbuchungen</t>
        </is>
      </c>
      <c r="C87" t="inlineStr">
        <is>
          <t>FI</t>
        </is>
      </c>
      <c r="D87" s="5" t="n">
        <v>264</v>
      </c>
      <c r="E87" t="inlineStr"/>
      <c r="F87">
        <f>IF(ISERROR(VLOOKUP(Transaktionen[[#This Row],[Transaktionen]],BTT[Verwendete Transaktion (Pflichtauswahl)],1,FALSE)),"nein","ja")</f>
        <v/>
      </c>
    </row>
    <row r="88">
      <c r="A88" t="inlineStr">
        <is>
          <t>/HOAG/AKSC</t>
        </is>
      </c>
      <c r="B88" t="inlineStr">
        <is>
          <t>Kontoauszüge: Systemcustomizing</t>
        </is>
      </c>
      <c r="C88" t="inlineStr">
        <is>
          <t>FI</t>
        </is>
      </c>
      <c r="D88" s="5" t="n">
        <v>154</v>
      </c>
      <c r="E88" t="inlineStr">
        <is>
          <t>DIALOG</t>
        </is>
      </c>
      <c r="F88">
        <f>IF(ISERROR(VLOOKUP(Transaktionen[[#This Row],[Transaktionen]],BTT[Verwendete Transaktion (Pflichtauswahl)],1,FALSE)),"nein","ja")</f>
        <v/>
      </c>
    </row>
    <row r="89">
      <c r="A89" t="inlineStr">
        <is>
          <t>/HOAG/AKSDGF</t>
        </is>
      </c>
      <c r="B89" t="inlineStr">
        <is>
          <t>AK: Stammdatenpflege - Grobfilter</t>
        </is>
      </c>
      <c r="C89" t="inlineStr">
        <is>
          <t>FI</t>
        </is>
      </c>
      <c r="D89" s="5" t="n">
        <v>24</v>
      </c>
      <c r="E89" t="inlineStr">
        <is>
          <t>DIALOG</t>
        </is>
      </c>
      <c r="F89">
        <f>IF(ISERROR(VLOOKUP(Transaktionen[[#This Row],[Transaktionen]],BTT[Verwendete Transaktion (Pflichtauswahl)],1,FALSE)),"nein","ja")</f>
        <v/>
      </c>
    </row>
    <row r="90">
      <c r="A90" t="inlineStr">
        <is>
          <t>/HOAG/AKSDP</t>
        </is>
      </c>
      <c r="B90" t="inlineStr">
        <is>
          <t>Kontoauszüge: Stammdatenpflege</t>
        </is>
      </c>
      <c r="C90" t="inlineStr">
        <is>
          <t>FI</t>
        </is>
      </c>
      <c r="D90" s="5" t="n">
        <v>16</v>
      </c>
      <c r="E90" t="inlineStr">
        <is>
          <t>DIALOG</t>
        </is>
      </c>
      <c r="F90">
        <f>IF(ISERROR(VLOOKUP(Transaktionen[[#This Row],[Transaktionen]],BTT[Verwendete Transaktion (Pflichtauswahl)],1,FALSE)),"nein","ja")</f>
        <v/>
      </c>
    </row>
    <row r="91">
      <c r="A91" t="inlineStr">
        <is>
          <t>/HOAG/AKSDZA</t>
        </is>
      </c>
      <c r="B91" t="inlineStr">
        <is>
          <t>AK: Stammdatenpflege - Zahlungsarten</t>
        </is>
      </c>
      <c r="C91" t="inlineStr">
        <is>
          <t>FI</t>
        </is>
      </c>
      <c r="D91" s="5" t="n">
        <v>18</v>
      </c>
      <c r="E91" t="inlineStr">
        <is>
          <t>DIALOG</t>
        </is>
      </c>
      <c r="F91">
        <f>IF(ISERROR(VLOOKUP(Transaktionen[[#This Row],[Transaktionen]],BTT[Verwendete Transaktion (Pflichtauswahl)],1,FALSE)),"nein","ja")</f>
        <v/>
      </c>
    </row>
    <row r="92">
      <c r="A92" t="inlineStr">
        <is>
          <t>/HOAG/AKSM</t>
        </is>
      </c>
      <c r="B92" t="inlineStr">
        <is>
          <t>SmartMaintenance: Regelmonitor</t>
        </is>
      </c>
      <c r="C92" t="inlineStr">
        <is>
          <t>FI</t>
        </is>
      </c>
      <c r="D92" s="5" t="n">
        <v>48</v>
      </c>
      <c r="E92" t="inlineStr">
        <is>
          <t>DIALOG</t>
        </is>
      </c>
      <c r="F92">
        <f>IF(ISERROR(VLOOKUP(Transaktionen[[#This Row],[Transaktionen]],BTT[Verwendete Transaktion (Pflichtauswahl)],1,FALSE)),"nein","ja")</f>
        <v/>
      </c>
    </row>
    <row r="93">
      <c r="A93" t="inlineStr">
        <is>
          <t>/HOAG/AKSY</t>
        </is>
      </c>
      <c r="B93" t="inlineStr">
        <is>
          <t>Kontoauszüge: Einstellungen</t>
        </is>
      </c>
      <c r="C93" t="inlineStr">
        <is>
          <t>FI</t>
        </is>
      </c>
      <c r="D93" s="5" t="n">
        <v>392</v>
      </c>
      <c r="E93" t="inlineStr">
        <is>
          <t>DIALOG</t>
        </is>
      </c>
      <c r="F93">
        <f>IF(ISERROR(VLOOKUP(Transaktionen[[#This Row],[Transaktionen]],BTT[Verwendete Transaktion (Pflichtauswahl)],1,FALSE)),"nein","ja")</f>
        <v/>
      </c>
    </row>
    <row r="94">
      <c r="A94" t="inlineStr">
        <is>
          <t>/HOAG/AKTS</t>
        </is>
      </c>
      <c r="B94" t="inlineStr">
        <is>
          <t>Kontoauszüge: Buchungslogik testen</t>
        </is>
      </c>
      <c r="C94" t="inlineStr">
        <is>
          <t>FI</t>
        </is>
      </c>
      <c r="D94" s="5" t="n">
        <v>39947</v>
      </c>
      <c r="E94" t="inlineStr">
        <is>
          <t>DIALOG</t>
        </is>
      </c>
      <c r="F94">
        <f>IF(ISERROR(VLOOKUP(Transaktionen[[#This Row],[Transaktionen]],BTT[Verwendete Transaktion (Pflichtauswahl)],1,FALSE)),"nein","ja")</f>
        <v/>
      </c>
    </row>
    <row r="95">
      <c r="A95" t="inlineStr">
        <is>
          <t>/HOAG/AKZA</t>
        </is>
      </c>
      <c r="B95" t="inlineStr">
        <is>
          <t>Kontoauszüge: Zahlungsarten</t>
        </is>
      </c>
      <c r="C95" t="inlineStr">
        <is>
          <t>FI</t>
        </is>
      </c>
      <c r="D95" s="5" t="n">
        <v>4</v>
      </c>
      <c r="E95" t="inlineStr">
        <is>
          <t>DIALOG</t>
        </is>
      </c>
      <c r="F95">
        <f>IF(ISERROR(VLOOKUP(Transaktionen[[#This Row],[Transaktionen]],BTT[Verwendete Transaktion (Pflichtauswahl)],1,FALSE)),"nein","ja")</f>
        <v/>
      </c>
    </row>
    <row r="96">
      <c r="A96" t="inlineStr">
        <is>
          <t>/HOAG/AKZA_AW</t>
        </is>
      </c>
      <c r="B96" t="inlineStr">
        <is>
          <t>Kontoauszüge: Zahlungsarten</t>
        </is>
      </c>
      <c r="C96" t="inlineStr">
        <is>
          <t>FI</t>
        </is>
      </c>
      <c r="D96" s="5" t="inlineStr"/>
      <c r="E96" t="inlineStr"/>
      <c r="F96">
        <f>IF(ISERROR(VLOOKUP(Transaktionen[[#This Row],[Transaktionen]],BTT[Verwendete Transaktion (Pflichtauswahl)],1,FALSE)),"nein","ja")</f>
        <v/>
      </c>
      <c r="G96" t="inlineStr">
        <is>
          <t>in neuester Auswertung von Steffen nicht mehr vorhanden</t>
        </is>
      </c>
    </row>
    <row r="97">
      <c r="A97" t="inlineStr">
        <is>
          <t>/HOAG/AKZF</t>
        </is>
      </c>
      <c r="B97" t="inlineStr">
        <is>
          <t>AK: Beleg- u.Kto.Ausz.-Felder aktiv</t>
        </is>
      </c>
      <c r="C97" t="inlineStr">
        <is>
          <t>FI</t>
        </is>
      </c>
      <c r="D97" s="5" t="inlineStr"/>
      <c r="E97" t="inlineStr"/>
      <c r="F97">
        <f>IF(ISERROR(VLOOKUP(Transaktionen[[#This Row],[Transaktionen]],BTT[Verwendete Transaktion (Pflichtauswahl)],1,FALSE)),"nein","ja")</f>
        <v/>
      </c>
      <c r="G97" t="inlineStr">
        <is>
          <t>in neuester Auswertung von Steffen nicht mehr vorhanden</t>
        </is>
      </c>
    </row>
    <row r="98">
      <c r="A98" t="inlineStr">
        <is>
          <t>/HOAG/ARRE</t>
        </is>
      </c>
      <c r="B98" t="inlineStr">
        <is>
          <t>Recherche: Kontoauszüge</t>
        </is>
      </c>
      <c r="C98" t="inlineStr">
        <is>
          <t>FI</t>
        </is>
      </c>
      <c r="D98" s="5" t="n">
        <v>12</v>
      </c>
      <c r="E98" t="inlineStr">
        <is>
          <t>DIALOG</t>
        </is>
      </c>
      <c r="F98">
        <f>IF(ISERROR(VLOOKUP(Transaktionen[[#This Row],[Transaktionen]],BTT[Verwendete Transaktion (Pflichtauswahl)],1,FALSE)),"nein","ja")</f>
        <v/>
      </c>
    </row>
    <row r="99">
      <c r="A99" t="inlineStr">
        <is>
          <t>/HOAG/B_GDPR</t>
        </is>
      </c>
      <c r="B99" t="inlineStr">
        <is>
          <t>Auskunft über personenbezogene Daten</t>
        </is>
      </c>
      <c r="C99" t="inlineStr">
        <is>
          <t>FI</t>
        </is>
      </c>
      <c r="D99" s="5" t="inlineStr"/>
      <c r="E99" t="inlineStr"/>
      <c r="F99">
        <f>IF(ISERROR(VLOOKUP(Transaktionen[[#This Row],[Transaktionen]],BTT[Verwendete Transaktion (Pflichtauswahl)],1,FALSE)),"nein","ja")</f>
        <v/>
      </c>
      <c r="G99" t="inlineStr">
        <is>
          <t>in neuester Auswertung von Steffen nicht mehr vorhanden</t>
        </is>
      </c>
    </row>
    <row r="100">
      <c r="A100" t="inlineStr">
        <is>
          <t>/HOAG/B_JL_ANA_CUST</t>
        </is>
      </c>
      <c r="B100" t="inlineStr">
        <is>
          <t>Job-Log-Analyser Konfiguration</t>
        </is>
      </c>
      <c r="C100" t="inlineStr">
        <is>
          <t>FI</t>
        </is>
      </c>
      <c r="D100" s="5" t="n">
        <v>6</v>
      </c>
      <c r="E100" t="inlineStr">
        <is>
          <t>DIALOG</t>
        </is>
      </c>
      <c r="F100">
        <f>IF(ISERROR(VLOOKUP(Transaktionen[[#This Row],[Transaktionen]],BTT[Verwendete Transaktion (Pflichtauswahl)],1,FALSE)),"nein","ja")</f>
        <v/>
      </c>
    </row>
    <row r="101">
      <c r="A101" t="inlineStr">
        <is>
          <t>/HOAG/B_JL_ANALYSER</t>
        </is>
      </c>
      <c r="B101" t="inlineStr">
        <is>
          <t>Job-Log-Analyser</t>
        </is>
      </c>
      <c r="C101" t="inlineStr">
        <is>
          <t>FI</t>
        </is>
      </c>
      <c r="D101" s="5" t="n">
        <v>58</v>
      </c>
      <c r="E101" t="inlineStr">
        <is>
          <t>DIALOG</t>
        </is>
      </c>
      <c r="F101">
        <f>IF(ISERROR(VLOOKUP(Transaktionen[[#This Row],[Transaktionen]],BTT[Verwendete Transaktion (Pflichtauswahl)],1,FALSE)),"nein","ja")</f>
        <v/>
      </c>
    </row>
    <row r="102">
      <c r="A102" t="inlineStr">
        <is>
          <t>/HOAG/B_MD_EINST</t>
        </is>
      </c>
      <c r="B102" t="inlineStr">
        <is>
          <t>Einstellungen</t>
        </is>
      </c>
      <c r="C102" t="inlineStr">
        <is>
          <t>FI</t>
        </is>
      </c>
      <c r="D102" s="5" t="n">
        <v>12</v>
      </c>
      <c r="E102" t="inlineStr"/>
      <c r="F102">
        <f>IF(ISERROR(VLOOKUP(Transaktionen[[#This Row],[Transaktionen]],BTT[Verwendete Transaktion (Pflichtauswahl)],1,FALSE)),"nein","ja")</f>
        <v/>
      </c>
    </row>
    <row r="103">
      <c r="A103" t="inlineStr">
        <is>
          <t>/HOAG/B_MD_GRUPPEN</t>
        </is>
      </c>
      <c r="B103" t="inlineStr">
        <is>
          <t>Gruppendefinitionen</t>
        </is>
      </c>
      <c r="C103" t="inlineStr">
        <is>
          <t>FI</t>
        </is>
      </c>
      <c r="D103" s="5" t="n">
        <v>18</v>
      </c>
      <c r="E103" t="inlineStr">
        <is>
          <t>DIALOG</t>
        </is>
      </c>
      <c r="F103">
        <f>IF(ISERROR(VLOOKUP(Transaktionen[[#This Row],[Transaktionen]],BTT[Verwendete Transaktion (Pflichtauswahl)],1,FALSE)),"nein","ja")</f>
        <v/>
      </c>
    </row>
    <row r="104">
      <c r="A104" t="inlineStr">
        <is>
          <t>/HOAG/B_MD_PROZKETTE</t>
        </is>
      </c>
      <c r="B104" t="inlineStr">
        <is>
          <t>Prozessketten</t>
        </is>
      </c>
      <c r="C104" t="inlineStr">
        <is>
          <t>FI</t>
        </is>
      </c>
      <c r="D104" s="5" t="n">
        <v>66</v>
      </c>
      <c r="E104" t="inlineStr">
        <is>
          <t>DIALOG</t>
        </is>
      </c>
      <c r="F104">
        <f>IF(ISERROR(VLOOKUP(Transaktionen[[#This Row],[Transaktionen]],BTT[Verwendete Transaktion (Pflichtauswahl)],1,FALSE)),"nein","ja")</f>
        <v/>
      </c>
    </row>
    <row r="105">
      <c r="A105" t="inlineStr">
        <is>
          <t>/HOAG/B_MD_UPDATE_01</t>
        </is>
      </c>
      <c r="B105" t="inlineStr">
        <is>
          <t>Update Adress-Vektoren</t>
        </is>
      </c>
      <c r="C105" t="inlineStr">
        <is>
          <t>FI</t>
        </is>
      </c>
      <c r="D105" s="5" t="n">
        <v>30</v>
      </c>
      <c r="E105" t="inlineStr">
        <is>
          <t>DIALOG</t>
        </is>
      </c>
      <c r="F105">
        <f>IF(ISERROR(VLOOKUP(Transaktionen[[#This Row],[Transaktionen]],BTT[Verwendete Transaktion (Pflichtauswahl)],1,FALSE)),"nein","ja")</f>
        <v/>
      </c>
    </row>
    <row r="106">
      <c r="A106" t="inlineStr">
        <is>
          <t>/HOAG/B_MD_USRGRP</t>
        </is>
      </c>
      <c r="B106" t="inlineStr">
        <is>
          <t>Stammdaten Benutzergruppe</t>
        </is>
      </c>
      <c r="C106" t="inlineStr">
        <is>
          <t>FI</t>
        </is>
      </c>
      <c r="D106" s="5" t="n">
        <v>15</v>
      </c>
      <c r="E106" t="inlineStr">
        <is>
          <t>DIALOG</t>
        </is>
      </c>
      <c r="F106">
        <f>IF(ISERROR(VLOOKUP(Transaktionen[[#This Row],[Transaktionen]],BTT[Verwendete Transaktion (Pflichtauswahl)],1,FALSE)),"nein","ja")</f>
        <v/>
      </c>
    </row>
    <row r="107">
      <c r="A107" t="inlineStr">
        <is>
          <t>/HOAG/B_MD1_NEU</t>
        </is>
      </c>
      <c r="B107" t="inlineStr">
        <is>
          <t>Destinationen</t>
        </is>
      </c>
      <c r="C107" t="inlineStr">
        <is>
          <t>FI</t>
        </is>
      </c>
      <c r="D107" s="5" t="n">
        <v>42</v>
      </c>
      <c r="E107" t="inlineStr">
        <is>
          <t>DIALOG</t>
        </is>
      </c>
      <c r="F107">
        <f>IF(ISERROR(VLOOKUP(Transaktionen[[#This Row],[Transaktionen]],BTT[Verwendete Transaktion (Pflichtauswahl)],1,FALSE)),"nein","ja")</f>
        <v/>
      </c>
    </row>
    <row r="108">
      <c r="A108" t="inlineStr">
        <is>
          <t>/HOAG/B_MD11</t>
        </is>
      </c>
      <c r="B108" t="inlineStr">
        <is>
          <t>Prozessfunktionen</t>
        </is>
      </c>
      <c r="C108" t="inlineStr">
        <is>
          <t>FI</t>
        </is>
      </c>
      <c r="D108" s="5" t="n">
        <v>6</v>
      </c>
      <c r="E108" t="inlineStr">
        <is>
          <t>DIALOG</t>
        </is>
      </c>
      <c r="F108">
        <f>IF(ISERROR(VLOOKUP(Transaktionen[[#This Row],[Transaktionen]],BTT[Verwendete Transaktion (Pflichtauswahl)],1,FALSE)),"nein","ja")</f>
        <v/>
      </c>
    </row>
    <row r="109">
      <c r="A109" t="inlineStr">
        <is>
          <t>/HOAG/B_MD2</t>
        </is>
      </c>
      <c r="B109" t="inlineStr">
        <is>
          <t>Status</t>
        </is>
      </c>
      <c r="C109" t="inlineStr">
        <is>
          <t>FI</t>
        </is>
      </c>
      <c r="D109" s="5" t="n">
        <v>24</v>
      </c>
      <c r="E109" t="inlineStr">
        <is>
          <t>DIALOG</t>
        </is>
      </c>
      <c r="F109">
        <f>IF(ISERROR(VLOOKUP(Transaktionen[[#This Row],[Transaktionen]],BTT[Verwendete Transaktion (Pflichtauswahl)],1,FALSE)),"nein","ja")</f>
        <v/>
      </c>
    </row>
    <row r="110">
      <c r="A110" t="inlineStr">
        <is>
          <t>/HOAG/B_MD3N</t>
        </is>
      </c>
      <c r="B110" t="inlineStr">
        <is>
          <t>Buchungskreis-Pool</t>
        </is>
      </c>
      <c r="C110" t="inlineStr">
        <is>
          <t>FI</t>
        </is>
      </c>
      <c r="D110" s="5" t="n">
        <v>710</v>
      </c>
      <c r="E110" t="inlineStr">
        <is>
          <t>DIALOG</t>
        </is>
      </c>
      <c r="F110">
        <f>IF(ISERROR(VLOOKUP(Transaktionen[[#This Row],[Transaktionen]],BTT[Verwendete Transaktion (Pflichtauswahl)],1,FALSE)),"nein","ja")</f>
        <v/>
      </c>
    </row>
    <row r="111">
      <c r="A111" t="inlineStr">
        <is>
          <t>/HOAG/B_MD4</t>
        </is>
      </c>
      <c r="B111" t="inlineStr">
        <is>
          <t>Bankkonten-Pool</t>
        </is>
      </c>
      <c r="C111" t="inlineStr">
        <is>
          <t>FI</t>
        </is>
      </c>
      <c r="D111" s="5" t="n">
        <v>6683</v>
      </c>
      <c r="E111" t="inlineStr">
        <is>
          <t>DIALOG</t>
        </is>
      </c>
      <c r="F111">
        <f>IF(ISERROR(VLOOKUP(Transaktionen[[#This Row],[Transaktionen]],BTT[Verwendete Transaktion (Pflichtauswahl)],1,FALSE)),"nein","ja")</f>
        <v/>
      </c>
    </row>
    <row r="112">
      <c r="A112" t="inlineStr">
        <is>
          <t>/HOAG/B_MD4_NEU</t>
        </is>
      </c>
      <c r="B112" t="inlineStr">
        <is>
          <t>Hausbanken-Pool</t>
        </is>
      </c>
      <c r="C112" t="inlineStr">
        <is>
          <t>FI</t>
        </is>
      </c>
      <c r="D112" s="5" t="n">
        <v>1477</v>
      </c>
      <c r="E112" t="inlineStr">
        <is>
          <t>DIALOG</t>
        </is>
      </c>
      <c r="F112">
        <f>IF(ISERROR(VLOOKUP(Transaktionen[[#This Row],[Transaktionen]],BTT[Verwendete Transaktion (Pflichtauswahl)],1,FALSE)),"nein","ja")</f>
        <v/>
      </c>
    </row>
    <row r="113">
      <c r="A113" t="inlineStr">
        <is>
          <t>/HOAG/B_MDCHK_QUALIT</t>
        </is>
      </c>
      <c r="B113" t="inlineStr">
        <is>
          <t>Stammdaten-Qualitiät</t>
        </is>
      </c>
      <c r="C113" t="inlineStr">
        <is>
          <t>FI</t>
        </is>
      </c>
      <c r="D113" s="5" t="n">
        <v>12</v>
      </c>
      <c r="E113" t="inlineStr">
        <is>
          <t>DIALOG</t>
        </is>
      </c>
      <c r="F113">
        <f>IF(ISERROR(VLOOKUP(Transaktionen[[#This Row],[Transaktionen]],BTT[Verwendete Transaktion (Pflichtauswahl)],1,FALSE)),"nein","ja")</f>
        <v/>
      </c>
    </row>
    <row r="114">
      <c r="A114" t="inlineStr">
        <is>
          <t>/HOAG/B_MDMIGRATION</t>
        </is>
      </c>
      <c r="B114" t="inlineStr">
        <is>
          <t>SAP-Stammdaten-Übernahme</t>
        </is>
      </c>
      <c r="C114" t="inlineStr">
        <is>
          <t>FI</t>
        </is>
      </c>
      <c r="D114" s="5" t="n">
        <v>8</v>
      </c>
      <c r="E114" t="inlineStr">
        <is>
          <t>DIALOG</t>
        </is>
      </c>
      <c r="F114">
        <f>IF(ISERROR(VLOOKUP(Transaktionen[[#This Row],[Transaktionen]],BTT[Verwendete Transaktion (Pflichtauswahl)],1,FALSE)),"nein","ja")</f>
        <v/>
      </c>
    </row>
    <row r="115">
      <c r="A115" t="inlineStr">
        <is>
          <t>/HOAG/B_NOTFCUST</t>
        </is>
      </c>
      <c r="B115" t="inlineStr">
        <is>
          <t>Notfall-Customizing</t>
        </is>
      </c>
      <c r="C115" t="inlineStr">
        <is>
          <t>FI</t>
        </is>
      </c>
      <c r="D115" s="5" t="inlineStr"/>
      <c r="E115" t="inlineStr"/>
      <c r="F115">
        <f>IF(ISERROR(VLOOKUP(Transaktionen[[#This Row],[Transaktionen]],BTT[Verwendete Transaktion (Pflichtauswahl)],1,FALSE)),"nein","ja")</f>
        <v/>
      </c>
      <c r="G115" t="inlineStr">
        <is>
          <t>in neuester Auswertung von Steffen nicht mehr vorhanden</t>
        </is>
      </c>
    </row>
    <row r="116">
      <c r="A116" t="inlineStr">
        <is>
          <t>/HOAG/B_ROLECUST</t>
        </is>
      </c>
      <c r="B116" t="inlineStr">
        <is>
          <t>Customizing-Rolle</t>
        </is>
      </c>
      <c r="C116" t="inlineStr">
        <is>
          <t>FI</t>
        </is>
      </c>
      <c r="D116" s="5" t="n">
        <v>6</v>
      </c>
      <c r="E116" t="inlineStr">
        <is>
          <t>DIALOG</t>
        </is>
      </c>
      <c r="F116">
        <f>IF(ISERROR(VLOOKUP(Transaktionen[[#This Row],[Transaktionen]],BTT[Verwendete Transaktion (Pflichtauswahl)],1,FALSE)),"nein","ja")</f>
        <v/>
      </c>
    </row>
    <row r="117">
      <c r="A117" t="inlineStr">
        <is>
          <t>/HOAG/B_STAMM_TRANS</t>
        </is>
      </c>
      <c r="B117" t="inlineStr">
        <is>
          <t>Stammdaten Transporteinstellungen</t>
        </is>
      </c>
      <c r="C117" t="inlineStr">
        <is>
          <t>FI</t>
        </is>
      </c>
      <c r="D117" s="5" t="inlineStr"/>
      <c r="E117" t="inlineStr"/>
      <c r="F117">
        <f>IF(ISERROR(VLOOKUP(Transaktionen[[#This Row],[Transaktionen]],BTT[Verwendete Transaktion (Pflichtauswahl)],1,FALSE)),"nein","ja")</f>
        <v/>
      </c>
      <c r="G117" t="inlineStr">
        <is>
          <t>in neuester Auswertung von Steffen nicht mehr vorhanden</t>
        </is>
      </c>
    </row>
    <row r="118">
      <c r="A118" t="inlineStr">
        <is>
          <t>/HOAG/B_VERSION</t>
        </is>
      </c>
      <c r="B118" t="inlineStr">
        <is>
          <t>Versionsinfo</t>
        </is>
      </c>
      <c r="C118" t="inlineStr">
        <is>
          <t>FI</t>
        </is>
      </c>
      <c r="D118" s="5" t="n">
        <v>1328</v>
      </c>
      <c r="E118" t="inlineStr">
        <is>
          <t>DIALOG</t>
        </is>
      </c>
      <c r="F118">
        <f>IF(ISERROR(VLOOKUP(Transaktionen[[#This Row],[Transaktionen]],BTT[Verwendete Transaktion (Pflichtauswahl)],1,FALSE)),"nein","ja")</f>
        <v/>
      </c>
    </row>
    <row r="119">
      <c r="A119" t="inlineStr">
        <is>
          <t>/HOAG/B_ZV_BLART</t>
        </is>
      </c>
      <c r="B119" t="inlineStr">
        <is>
          <t>Belegarten für Medien</t>
        </is>
      </c>
      <c r="C119" t="inlineStr">
        <is>
          <t>FI</t>
        </is>
      </c>
      <c r="D119" s="5" t="inlineStr"/>
      <c r="E119" t="inlineStr"/>
      <c r="F119">
        <f>IF(ISERROR(VLOOKUP(Transaktionen[[#This Row],[Transaktionen]],BTT[Verwendete Transaktion (Pflichtauswahl)],1,FALSE)),"nein","ja")</f>
        <v/>
      </c>
      <c r="G119" t="inlineStr">
        <is>
          <t>in neuester Auswertung von Steffen nicht mehr vorhanden</t>
        </is>
      </c>
    </row>
    <row r="120">
      <c r="A120" t="inlineStr">
        <is>
          <t>/HOAG/BUG</t>
        </is>
      </c>
      <c r="B120" t="inlineStr">
        <is>
          <t>AutoBank: Buchungsgruppen definieren</t>
        </is>
      </c>
      <c r="C120" t="inlineStr">
        <is>
          <t>FI</t>
        </is>
      </c>
      <c r="D120" s="5" t="n">
        <v>20</v>
      </c>
      <c r="E120" t="inlineStr">
        <is>
          <t>DIALOG</t>
        </is>
      </c>
      <c r="F120">
        <f>IF(ISERROR(VLOOKUP(Transaktionen[[#This Row],[Transaktionen]],BTT[Verwendete Transaktion (Pflichtauswahl)],1,FALSE)),"nein","ja")</f>
        <v/>
      </c>
    </row>
    <row r="121">
      <c r="A121" t="inlineStr">
        <is>
          <t>/HOAG/KFCT</t>
        </is>
      </c>
      <c r="B121" t="inlineStr">
        <is>
          <t>Funktionsbausteine</t>
        </is>
      </c>
      <c r="C121" t="inlineStr">
        <is>
          <t>FI</t>
        </is>
      </c>
      <c r="D121" s="5" t="n">
        <v>18</v>
      </c>
      <c r="E121" t="inlineStr"/>
      <c r="F121">
        <f>IF(ISERROR(VLOOKUP(Transaktionen[[#This Row],[Transaktionen]],BTT[Verwendete Transaktion (Pflichtauswahl)],1,FALSE)),"nein","ja")</f>
        <v/>
      </c>
    </row>
    <row r="122">
      <c r="A122" t="inlineStr">
        <is>
          <t>/HOAG/KGVC</t>
        </is>
      </c>
      <c r="B122" t="inlineStr">
        <is>
          <t>STA-Konverter: GVC</t>
        </is>
      </c>
      <c r="C122" t="inlineStr">
        <is>
          <t>FI</t>
        </is>
      </c>
      <c r="D122" s="5" t="n">
        <v>6</v>
      </c>
      <c r="E122" t="inlineStr"/>
      <c r="F122">
        <f>IF(ISERROR(VLOOKUP(Transaktionen[[#This Row],[Transaktionen]],BTT[Verwendete Transaktion (Pflichtauswahl)],1,FALSE)),"nein","ja")</f>
        <v/>
      </c>
    </row>
    <row r="123">
      <c r="A123" t="inlineStr">
        <is>
          <t>/HOAG/KSTA</t>
        </is>
      </c>
      <c r="B123" t="inlineStr">
        <is>
          <t>Kontoauszugs-Router</t>
        </is>
      </c>
      <c r="C123" t="inlineStr">
        <is>
          <t>FI</t>
        </is>
      </c>
      <c r="D123" s="5" t="n">
        <v>120</v>
      </c>
      <c r="E123" t="inlineStr">
        <is>
          <t>DIALOG</t>
        </is>
      </c>
      <c r="F123">
        <f>IF(ISERROR(VLOOKUP(Transaktionen[[#This Row],[Transaktionen]],BTT[Verwendete Transaktion (Pflichtauswahl)],1,FALSE)),"nein","ja")</f>
        <v/>
      </c>
    </row>
    <row r="124">
      <c r="A124" t="inlineStr">
        <is>
          <t>/HOAG/M_A_BER_ART_LL</t>
        </is>
      </c>
      <c r="B124" t="inlineStr">
        <is>
          <t>Berechnungsarten Limit/Linie</t>
        </is>
      </c>
      <c r="C124" t="inlineStr">
        <is>
          <t>FI</t>
        </is>
      </c>
      <c r="D124" s="5" t="inlineStr"/>
      <c r="E124" t="inlineStr"/>
      <c r="F124">
        <f>IF(ISERROR(VLOOKUP(Transaktionen[[#This Row],[Transaktionen]],BTT[Verwendete Transaktion (Pflichtauswahl)],1,FALSE)),"nein","ja")</f>
        <v/>
      </c>
      <c r="G124" t="inlineStr">
        <is>
          <t>in neuester Auswertung von Steffen nicht mehr vorhanden</t>
        </is>
      </c>
    </row>
    <row r="125">
      <c r="A125" t="inlineStr">
        <is>
          <t>/HOAG/M_AABFRAGE_BUK</t>
        </is>
      </c>
      <c r="B125" t="inlineStr">
        <is>
          <t>Pflege der Buchungskreisgr.</t>
        </is>
      </c>
      <c r="C125" t="inlineStr">
        <is>
          <t>FI</t>
        </is>
      </c>
      <c r="D125" s="5" t="inlineStr"/>
      <c r="E125" t="inlineStr"/>
      <c r="F125">
        <f>IF(ISERROR(VLOOKUP(Transaktionen[[#This Row],[Transaktionen]],BTT[Verwendete Transaktion (Pflichtauswahl)],1,FALSE)),"nein","ja")</f>
        <v/>
      </c>
      <c r="G125" t="inlineStr">
        <is>
          <t>in neuester Auswertung von Steffen nicht mehr vorhanden</t>
        </is>
      </c>
    </row>
    <row r="126">
      <c r="A126" t="inlineStr">
        <is>
          <t>/HOAG/M_ABANK</t>
        </is>
      </c>
      <c r="B126" t="inlineStr">
        <is>
          <t>Pflege Banken</t>
        </is>
      </c>
      <c r="C126" t="inlineStr">
        <is>
          <t>FI</t>
        </is>
      </c>
      <c r="D126" s="5" t="n">
        <v>24</v>
      </c>
      <c r="E126" t="inlineStr">
        <is>
          <t>DIALOG</t>
        </is>
      </c>
      <c r="F126">
        <f>IF(ISERROR(VLOOKUP(Transaktionen[[#This Row],[Transaktionen]],BTT[Verwendete Transaktion (Pflichtauswahl)],1,FALSE)),"nein","ja")</f>
        <v/>
      </c>
    </row>
    <row r="127">
      <c r="A127" t="inlineStr">
        <is>
          <t>/HOAG/M_ABSQUZB</t>
        </is>
      </c>
      <c r="B127" t="inlineStr">
        <is>
          <t>FX Absicherungsquote</t>
        </is>
      </c>
      <c r="C127" t="inlineStr">
        <is>
          <t>FI</t>
        </is>
      </c>
      <c r="D127" s="5" t="inlineStr"/>
      <c r="E127" t="inlineStr"/>
      <c r="F127">
        <f>IF(ISERROR(VLOOKUP(Transaktionen[[#This Row],[Transaktionen]],BTT[Verwendete Transaktion (Pflichtauswahl)],1,FALSE)),"nein","ja")</f>
        <v/>
      </c>
      <c r="G127" t="inlineStr">
        <is>
          <t>in neuester Auswertung von Steffen nicht mehr vorhanden</t>
        </is>
      </c>
    </row>
    <row r="128">
      <c r="A128" t="inlineStr">
        <is>
          <t>/HOAG/M_ACANW</t>
        </is>
      </c>
      <c r="B128" t="inlineStr">
        <is>
          <t>Anwendung</t>
        </is>
      </c>
      <c r="C128" t="inlineStr">
        <is>
          <t>FI</t>
        </is>
      </c>
      <c r="D128" s="5" t="inlineStr"/>
      <c r="E128" t="inlineStr"/>
      <c r="F128">
        <f>IF(ISERROR(VLOOKUP(Transaktionen[[#This Row],[Transaktionen]],BTT[Verwendete Transaktion (Pflichtauswahl)],1,FALSE)),"nein","ja")</f>
        <v/>
      </c>
      <c r="G128" t="inlineStr">
        <is>
          <t>in neuester Auswertung von Steffen nicht mehr vorhanden</t>
        </is>
      </c>
    </row>
    <row r="129">
      <c r="A129" t="inlineStr">
        <is>
          <t>/HOAG/M_ACAUTODISPO</t>
        </is>
      </c>
      <c r="B129" t="inlineStr">
        <is>
          <t>Einst. f. autom. Dispo. aus Zahllauf</t>
        </is>
      </c>
      <c r="C129" t="inlineStr">
        <is>
          <t>FI</t>
        </is>
      </c>
      <c r="D129" s="5" t="n">
        <v>41</v>
      </c>
      <c r="E129" t="inlineStr">
        <is>
          <t>DIALOG</t>
        </is>
      </c>
      <c r="F129">
        <f>IF(ISERROR(VLOOKUP(Transaktionen[[#This Row],[Transaktionen]],BTT[Verwendete Transaktion (Pflichtauswahl)],1,FALSE)),"nein","ja")</f>
        <v/>
      </c>
    </row>
    <row r="130">
      <c r="A130" t="inlineStr">
        <is>
          <t>/HOAG/M_ACEINST</t>
        </is>
      </c>
      <c r="B130" t="inlineStr">
        <is>
          <t>Einstellung</t>
        </is>
      </c>
      <c r="C130" t="inlineStr">
        <is>
          <t>FI</t>
        </is>
      </c>
      <c r="D130" s="5" t="n">
        <v>212</v>
      </c>
      <c r="E130" t="inlineStr">
        <is>
          <t>DIALOG</t>
        </is>
      </c>
      <c r="F130">
        <f>IF(ISERROR(VLOOKUP(Transaktionen[[#This Row],[Transaktionen]],BTT[Verwendete Transaktion (Pflichtauswahl)],1,FALSE)),"nein","ja")</f>
        <v/>
      </c>
    </row>
    <row r="131">
      <c r="A131" t="inlineStr">
        <is>
          <t>/HOAG/M_ACEXTZADISPO</t>
        </is>
      </c>
      <c r="B131" t="inlineStr">
        <is>
          <t>Einst. f. Disposit. a. FileTracker</t>
        </is>
      </c>
      <c r="C131" t="inlineStr">
        <is>
          <t>FI</t>
        </is>
      </c>
      <c r="D131" s="5" t="n">
        <v>807</v>
      </c>
      <c r="E131" t="inlineStr">
        <is>
          <t>DIALOG</t>
        </is>
      </c>
      <c r="F131">
        <f>IF(ISERROR(VLOOKUP(Transaktionen[[#This Row],[Transaktionen]],BTT[Verwendete Transaktion (Pflichtauswahl)],1,FALSE)),"nein","ja")</f>
        <v/>
      </c>
    </row>
    <row r="132">
      <c r="A132" t="inlineStr">
        <is>
          <t>/HOAG/M_ACLEARKOND</t>
        </is>
      </c>
      <c r="B132" t="inlineStr">
        <is>
          <t>Clearingkonditionen</t>
        </is>
      </c>
      <c r="C132" t="inlineStr">
        <is>
          <t>FI</t>
        </is>
      </c>
      <c r="D132" s="5" t="n">
        <v>6181</v>
      </c>
      <c r="E132" t="inlineStr">
        <is>
          <t>DIALOG</t>
        </is>
      </c>
      <c r="F132">
        <f>IF(ISERROR(VLOOKUP(Transaktionen[[#This Row],[Transaktionen]],BTT[Verwendete Transaktion (Pflichtauswahl)],1,FALSE)),"nein","ja")</f>
        <v/>
      </c>
    </row>
    <row r="133">
      <c r="A133" t="inlineStr">
        <is>
          <t>/HOAG/M_ACMEDIUM</t>
        </is>
      </c>
      <c r="B133" t="inlineStr">
        <is>
          <t>Medien Zahlungsverkehr</t>
        </is>
      </c>
      <c r="C133" t="inlineStr">
        <is>
          <t>FI</t>
        </is>
      </c>
      <c r="D133" s="5" t="inlineStr"/>
      <c r="E133" t="inlineStr"/>
      <c r="F133">
        <f>IF(ISERROR(VLOOKUP(Transaktionen[[#This Row],[Transaktionen]],BTT[Verwendete Transaktion (Pflichtauswahl)],1,FALSE)),"nein","ja")</f>
        <v/>
      </c>
      <c r="G133" t="inlineStr">
        <is>
          <t>in neuester Auswertung von Steffen nicht mehr vorhanden</t>
        </is>
      </c>
    </row>
    <row r="134">
      <c r="A134" t="inlineStr">
        <is>
          <t>/HOAG/M_ACZVKMEDIUM</t>
        </is>
      </c>
      <c r="B134" t="inlineStr">
        <is>
          <t>Zuord. ZVKMedien - ZW</t>
        </is>
      </c>
      <c r="C134" t="inlineStr">
        <is>
          <t>FI</t>
        </is>
      </c>
      <c r="D134" s="5" t="inlineStr"/>
      <c r="E134" t="inlineStr"/>
      <c r="F134">
        <f>IF(ISERROR(VLOOKUP(Transaktionen[[#This Row],[Transaktionen]],BTT[Verwendete Transaktion (Pflichtauswahl)],1,FALSE)),"nein","ja")</f>
        <v/>
      </c>
      <c r="G134" t="inlineStr">
        <is>
          <t>in neuester Auswertung von Steffen nicht mehr vorhanden</t>
        </is>
      </c>
    </row>
    <row r="135">
      <c r="A135" t="inlineStr">
        <is>
          <t>/HOAG/M_AEINST_AUTOD</t>
        </is>
      </c>
      <c r="B135" t="inlineStr">
        <is>
          <t>Ableitungsregeln aut. Dispo</t>
        </is>
      </c>
      <c r="C135" t="inlineStr">
        <is>
          <t>FI</t>
        </is>
      </c>
      <c r="D135" s="5" t="inlineStr"/>
      <c r="E135" t="inlineStr"/>
      <c r="F135">
        <f>IF(ISERROR(VLOOKUP(Transaktionen[[#This Row],[Transaktionen]],BTT[Verwendete Transaktion (Pflichtauswahl)],1,FALSE)),"nein","ja")</f>
        <v/>
      </c>
      <c r="G135" t="inlineStr">
        <is>
          <t>in neuester Auswertung von Steffen nicht mehr vorhanden</t>
        </is>
      </c>
    </row>
    <row r="136">
      <c r="A136" t="inlineStr">
        <is>
          <t>/HOAG/M_AEINSTSCHECK</t>
        </is>
      </c>
      <c r="B136" t="inlineStr">
        <is>
          <t>Einstell. Scheckeinreicher</t>
        </is>
      </c>
      <c r="C136" t="inlineStr">
        <is>
          <t>FI</t>
        </is>
      </c>
      <c r="D136" s="5" t="inlineStr"/>
      <c r="E136" t="inlineStr"/>
      <c r="F136">
        <f>IF(ISERROR(VLOOKUP(Transaktionen[[#This Row],[Transaktionen]],BTT[Verwendete Transaktion (Pflichtauswahl)],1,FALSE)),"nein","ja")</f>
        <v/>
      </c>
      <c r="G136" t="inlineStr">
        <is>
          <t>in neuester Auswertung von Steffen nicht mehr vorhanden</t>
        </is>
      </c>
    </row>
    <row r="137">
      <c r="A137" t="inlineStr">
        <is>
          <t>/HOAG/M_AFUNKTIONSBS</t>
        </is>
      </c>
      <c r="B137" t="inlineStr">
        <is>
          <t>Funktionsbausteine</t>
        </is>
      </c>
      <c r="C137" t="inlineStr">
        <is>
          <t>FI</t>
        </is>
      </c>
      <c r="D137" s="5" t="inlineStr"/>
      <c r="E137" t="inlineStr"/>
      <c r="F137">
        <f>IF(ISERROR(VLOOKUP(Transaktionen[[#This Row],[Transaktionen]],BTT[Verwendete Transaktion (Pflichtauswahl)],1,FALSE)),"nein","ja")</f>
        <v/>
      </c>
      <c r="G137" t="inlineStr">
        <is>
          <t>in neuester Auswertung von Steffen nicht mehr vorhanden</t>
        </is>
      </c>
    </row>
    <row r="138">
      <c r="A138" t="inlineStr">
        <is>
          <t>/HOAG/M_AGH_BANKVALU</t>
        </is>
      </c>
      <c r="B138" t="inlineStr">
        <is>
          <t>Bankvalutatage</t>
        </is>
      </c>
      <c r="C138" t="inlineStr">
        <is>
          <t>FI</t>
        </is>
      </c>
      <c r="D138" s="5" t="inlineStr"/>
      <c r="E138" t="inlineStr"/>
      <c r="F138">
        <f>IF(ISERROR(VLOOKUP(Transaktionen[[#This Row],[Transaktionen]],BTT[Verwendete Transaktion (Pflichtauswahl)],1,FALSE)),"nein","ja")</f>
        <v/>
      </c>
      <c r="G138" t="inlineStr">
        <is>
          <t>in neuester Auswertung von Steffen nicht mehr vorhanden</t>
        </is>
      </c>
    </row>
    <row r="139">
      <c r="A139" t="inlineStr">
        <is>
          <t>/HOAG/M_AGH_ZINSMARG</t>
        </is>
      </c>
      <c r="B139" t="inlineStr">
        <is>
          <t>Interbankenzinssätze</t>
        </is>
      </c>
      <c r="C139" t="inlineStr">
        <is>
          <t>FI</t>
        </is>
      </c>
      <c r="D139" s="5" t="inlineStr"/>
      <c r="E139" t="inlineStr"/>
      <c r="F139">
        <f>IF(ISERROR(VLOOKUP(Transaktionen[[#This Row],[Transaktionen]],BTT[Verwendete Transaktion (Pflichtauswahl)],1,FALSE)),"nein","ja")</f>
        <v/>
      </c>
      <c r="G139" t="inlineStr">
        <is>
          <t>in neuester Auswertung von Steffen nicht mehr vorhanden</t>
        </is>
      </c>
    </row>
    <row r="140">
      <c r="A140" t="inlineStr">
        <is>
          <t>/HOAG/M_AGHPARTNER</t>
        </is>
      </c>
      <c r="B140" t="inlineStr">
        <is>
          <t>Partner Geldhandel</t>
        </is>
      </c>
      <c r="C140" t="inlineStr">
        <is>
          <t>FI</t>
        </is>
      </c>
      <c r="D140" s="5" t="n">
        <v>28</v>
      </c>
      <c r="E140" t="inlineStr">
        <is>
          <t>DIALOG</t>
        </is>
      </c>
      <c r="F140">
        <f>IF(ISERROR(VLOOKUP(Transaktionen[[#This Row],[Transaktionen]],BTT[Verwendete Transaktion (Pflichtauswahl)],1,FALSE)),"nein","ja")</f>
        <v/>
      </c>
    </row>
    <row r="141">
      <c r="A141" t="inlineStr">
        <is>
          <t>/HOAG/M_AGHTYPEN</t>
        </is>
      </c>
      <c r="B141" t="inlineStr">
        <is>
          <t>Pflege Geldhandelstypen</t>
        </is>
      </c>
      <c r="C141" t="inlineStr">
        <is>
          <t>FI</t>
        </is>
      </c>
      <c r="D141" s="5" t="n">
        <v>24</v>
      </c>
      <c r="E141" t="inlineStr">
        <is>
          <t>DIALOG</t>
        </is>
      </c>
      <c r="F141">
        <f>IF(ISERROR(VLOOKUP(Transaktionen[[#This Row],[Transaktionen]],BTT[Verwendete Transaktion (Pflichtauswahl)],1,FALSE)),"nein","ja")</f>
        <v/>
      </c>
    </row>
    <row r="142">
      <c r="A142" t="inlineStr">
        <is>
          <t>/HOAG/M_AGRUPPENTEXT</t>
        </is>
      </c>
      <c r="B142" t="inlineStr">
        <is>
          <t>Standardwerte Dispositionen</t>
        </is>
      </c>
      <c r="C142" t="inlineStr">
        <is>
          <t>FI</t>
        </is>
      </c>
      <c r="D142" s="5" t="n">
        <v>24</v>
      </c>
      <c r="E142" t="inlineStr">
        <is>
          <t>DIALOG</t>
        </is>
      </c>
      <c r="F142">
        <f>IF(ISERROR(VLOOKUP(Transaktionen[[#This Row],[Transaktionen]],BTT[Verwendete Transaktion (Pflichtauswahl)],1,FALSE)),"nein","ja")</f>
        <v/>
      </c>
    </row>
    <row r="143">
      <c r="A143" t="inlineStr">
        <is>
          <t>/HOAG/M_AINITMON</t>
        </is>
      </c>
      <c r="B143" t="inlineStr">
        <is>
          <t>Initialisierung FS²</t>
        </is>
      </c>
      <c r="C143" t="inlineStr">
        <is>
          <t>FI</t>
        </is>
      </c>
      <c r="D143" s="5" t="n">
        <v>12</v>
      </c>
      <c r="E143" t="inlineStr">
        <is>
          <t>DIALOG</t>
        </is>
      </c>
      <c r="F143">
        <f>IF(ISERROR(VLOOKUP(Transaktionen[[#This Row],[Transaktionen]],BTT[Verwendete Transaktion (Pflichtauswahl)],1,FALSE)),"nein","ja")</f>
        <v/>
      </c>
    </row>
    <row r="144">
      <c r="A144" t="inlineStr">
        <is>
          <t>/HOAG/M_AKLASSEN</t>
        </is>
      </c>
      <c r="B144" t="inlineStr">
        <is>
          <t>Klassen</t>
        </is>
      </c>
      <c r="C144" t="inlineStr">
        <is>
          <t>FI</t>
        </is>
      </c>
      <c r="D144" s="5" t="inlineStr"/>
      <c r="E144" t="inlineStr"/>
      <c r="F144">
        <f>IF(ISERROR(VLOOKUP(Transaktionen[[#This Row],[Transaktionen]],BTT[Verwendete Transaktion (Pflichtauswahl)],1,FALSE)),"nein","ja")</f>
        <v/>
      </c>
      <c r="G144" t="inlineStr">
        <is>
          <t>in neuester Auswertung von Steffen nicht mehr vorhanden</t>
        </is>
      </c>
    </row>
    <row r="145">
      <c r="A145" t="inlineStr">
        <is>
          <t>/HOAG/M_ALIMIT</t>
        </is>
      </c>
      <c r="B145" t="inlineStr">
        <is>
          <t>Pflege Limit-/Linienklassen</t>
        </is>
      </c>
      <c r="C145" t="inlineStr">
        <is>
          <t>FI</t>
        </is>
      </c>
      <c r="D145" s="5" t="n">
        <v>12</v>
      </c>
      <c r="E145" t="inlineStr">
        <is>
          <t>DIALOG</t>
        </is>
      </c>
      <c r="F145">
        <f>IF(ISERROR(VLOOKUP(Transaktionen[[#This Row],[Transaktionen]],BTT[Verwendete Transaktion (Pflichtauswahl)],1,FALSE)),"nein","ja")</f>
        <v/>
      </c>
    </row>
    <row r="146">
      <c r="A146" t="inlineStr">
        <is>
          <t>/HOAG/M_ALWSMEDIUM</t>
        </is>
      </c>
      <c r="B146" t="inlineStr">
        <is>
          <t>Medien für PM-Zahlungsoptimierung</t>
        </is>
      </c>
      <c r="C146" t="inlineStr">
        <is>
          <t>FI</t>
        </is>
      </c>
      <c r="D146" s="5" t="inlineStr"/>
      <c r="E146" t="inlineStr"/>
      <c r="F146">
        <f>IF(ISERROR(VLOOKUP(Transaktionen[[#This Row],[Transaktionen]],BTT[Verwendete Transaktion (Pflichtauswahl)],1,FALSE)),"nein","ja")</f>
        <v/>
      </c>
      <c r="G146" t="inlineStr">
        <is>
          <t>in neuester Auswertung von Steffen nicht mehr vorhanden</t>
        </is>
      </c>
    </row>
    <row r="147">
      <c r="A147" t="inlineStr">
        <is>
          <t>/HOAG/M_AP_OBJ</t>
        </is>
      </c>
      <c r="B147" t="inlineStr">
        <is>
          <t>freie Planungsobjekte</t>
        </is>
      </c>
      <c r="C147" t="inlineStr">
        <is>
          <t>FI</t>
        </is>
      </c>
      <c r="D147" s="5" t="inlineStr"/>
      <c r="E147" t="inlineStr"/>
      <c r="F147">
        <f>IF(ISERROR(VLOOKUP(Transaktionen[[#This Row],[Transaktionen]],BTT[Verwendete Transaktion (Pflichtauswahl)],1,FALSE)),"nein","ja")</f>
        <v/>
      </c>
      <c r="G147" t="inlineStr">
        <is>
          <t>in neuester Auswertung von Steffen nicht mehr vorhanden</t>
        </is>
      </c>
    </row>
    <row r="148">
      <c r="A148" t="inlineStr">
        <is>
          <t>/HOAG/M_APLANGRPLIST</t>
        </is>
      </c>
      <c r="B148" t="inlineStr">
        <is>
          <t>Liste der Plangruppen</t>
        </is>
      </c>
      <c r="C148" t="inlineStr">
        <is>
          <t>FI</t>
        </is>
      </c>
      <c r="D148" s="5" t="inlineStr"/>
      <c r="E148" t="inlineStr"/>
      <c r="F148">
        <f>IF(ISERROR(VLOOKUP(Transaktionen[[#This Row],[Transaktionen]],BTT[Verwendete Transaktion (Pflichtauswahl)],1,FALSE)),"nein","ja")</f>
        <v/>
      </c>
      <c r="G148" t="inlineStr">
        <is>
          <t>in neuester Auswertung von Steffen nicht mehr vorhanden</t>
        </is>
      </c>
    </row>
    <row r="149">
      <c r="A149" t="inlineStr">
        <is>
          <t>/HOAG/M_AS1</t>
        </is>
      </c>
      <c r="B149" t="inlineStr">
        <is>
          <t>Buchungskreis</t>
        </is>
      </c>
      <c r="C149" t="inlineStr">
        <is>
          <t>FI</t>
        </is>
      </c>
      <c r="D149" s="5" t="n">
        <v>110</v>
      </c>
      <c r="E149" t="inlineStr">
        <is>
          <t>DIALOG</t>
        </is>
      </c>
      <c r="F149">
        <f>IF(ISERROR(VLOOKUP(Transaktionen[[#This Row],[Transaktionen]],BTT[Verwendete Transaktion (Pflichtauswahl)],1,FALSE)),"nein","ja")</f>
        <v/>
      </c>
    </row>
    <row r="150">
      <c r="A150" t="inlineStr">
        <is>
          <t>/HOAG/M_AS10</t>
        </is>
      </c>
      <c r="B150" t="inlineStr">
        <is>
          <t>Geschäftstypen</t>
        </is>
      </c>
      <c r="C150" t="inlineStr">
        <is>
          <t>FI</t>
        </is>
      </c>
      <c r="D150" s="5" t="inlineStr"/>
      <c r="E150" t="inlineStr"/>
      <c r="F150">
        <f>IF(ISERROR(VLOOKUP(Transaktionen[[#This Row],[Transaktionen]],BTT[Verwendete Transaktion (Pflichtauswahl)],1,FALSE)),"nein","ja")</f>
        <v/>
      </c>
      <c r="G150" t="inlineStr">
        <is>
          <t>in neuester Auswertung von Steffen nicht mehr vorhanden</t>
        </is>
      </c>
    </row>
    <row r="151">
      <c r="A151" t="inlineStr">
        <is>
          <t>/HOAG/M_AS11</t>
        </is>
      </c>
      <c r="B151" t="inlineStr">
        <is>
          <t>Ableitungsregeln Finanzgeschäfte</t>
        </is>
      </c>
      <c r="C151" t="inlineStr">
        <is>
          <t>FI</t>
        </is>
      </c>
      <c r="D151" s="5" t="inlineStr"/>
      <c r="E151" t="inlineStr"/>
      <c r="F151">
        <f>IF(ISERROR(VLOOKUP(Transaktionen[[#This Row],[Transaktionen]],BTT[Verwendete Transaktion (Pflichtauswahl)],1,FALSE)),"nein","ja")</f>
        <v/>
      </c>
      <c r="G151" t="inlineStr">
        <is>
          <t>in neuester Auswertung von Steffen nicht mehr vorhanden</t>
        </is>
      </c>
    </row>
    <row r="152">
      <c r="A152" t="inlineStr">
        <is>
          <t>/HOAG/M_AS12</t>
        </is>
      </c>
      <c r="B152" t="inlineStr">
        <is>
          <t>Dispositionsstatus</t>
        </is>
      </c>
      <c r="C152" t="inlineStr">
        <is>
          <t>FI</t>
        </is>
      </c>
      <c r="D152" s="5" t="n">
        <v>16</v>
      </c>
      <c r="E152" t="inlineStr"/>
      <c r="F152">
        <f>IF(ISERROR(VLOOKUP(Transaktionen[[#This Row],[Transaktionen]],BTT[Verwendete Transaktion (Pflichtauswahl)],1,FALSE)),"nein","ja")</f>
        <v/>
      </c>
    </row>
    <row r="153">
      <c r="A153" t="inlineStr">
        <is>
          <t>/HOAG/M_AS13</t>
        </is>
      </c>
      <c r="B153" t="inlineStr">
        <is>
          <t>Migration Bukrs/Bank/Konten</t>
        </is>
      </c>
      <c r="C153" t="inlineStr">
        <is>
          <t>FI</t>
        </is>
      </c>
      <c r="D153" s="5" t="inlineStr"/>
      <c r="E153" t="inlineStr"/>
      <c r="F153">
        <f>IF(ISERROR(VLOOKUP(Transaktionen[[#This Row],[Transaktionen]],BTT[Verwendete Transaktion (Pflichtauswahl)],1,FALSE)),"nein","ja")</f>
        <v/>
      </c>
      <c r="G153" t="inlineStr">
        <is>
          <t>in neuester Auswertung von Steffen nicht mehr vorhanden</t>
        </is>
      </c>
    </row>
    <row r="154">
      <c r="A154" t="inlineStr">
        <is>
          <t>/HOAG/M_AS14</t>
        </is>
      </c>
      <c r="B154" t="inlineStr">
        <is>
          <t>F4 - Hilfen Wertelisten</t>
        </is>
      </c>
      <c r="C154" t="inlineStr">
        <is>
          <t>FI</t>
        </is>
      </c>
      <c r="D154" s="5" t="inlineStr"/>
      <c r="E154" t="inlineStr"/>
      <c r="F154">
        <f>IF(ISERROR(VLOOKUP(Transaktionen[[#This Row],[Transaktionen]],BTT[Verwendete Transaktion (Pflichtauswahl)],1,FALSE)),"nein","ja")</f>
        <v/>
      </c>
      <c r="G154" t="inlineStr">
        <is>
          <t>in neuester Auswertung von Steffen nicht mehr vorhanden</t>
        </is>
      </c>
    </row>
    <row r="155">
      <c r="A155" t="inlineStr">
        <is>
          <t>/HOAG/M_AS15</t>
        </is>
      </c>
      <c r="B155" t="inlineStr">
        <is>
          <t>Einstellung Zinsabrechnung</t>
        </is>
      </c>
      <c r="C155" t="inlineStr">
        <is>
          <t>FI</t>
        </is>
      </c>
      <c r="D155" s="5" t="inlineStr"/>
      <c r="E155" t="inlineStr"/>
      <c r="F155">
        <f>IF(ISERROR(VLOOKUP(Transaktionen[[#This Row],[Transaktionen]],BTT[Verwendete Transaktion (Pflichtauswahl)],1,FALSE)),"nein","ja")</f>
        <v/>
      </c>
      <c r="G155" t="inlineStr">
        <is>
          <t>in neuester Auswertung von Steffen nicht mehr vorhanden</t>
        </is>
      </c>
    </row>
    <row r="156">
      <c r="A156" t="inlineStr">
        <is>
          <t>/HOAG/M_AS16</t>
        </is>
      </c>
      <c r="B156" t="inlineStr">
        <is>
          <t>Kontierungsregeln</t>
        </is>
      </c>
      <c r="C156" t="inlineStr">
        <is>
          <t>FI</t>
        </is>
      </c>
      <c r="D156" s="5" t="inlineStr"/>
      <c r="E156" t="inlineStr"/>
      <c r="F156">
        <f>IF(ISERROR(VLOOKUP(Transaktionen[[#This Row],[Transaktionen]],BTT[Verwendete Transaktion (Pflichtauswahl)],1,FALSE)),"nein","ja")</f>
        <v/>
      </c>
      <c r="G156" t="inlineStr">
        <is>
          <t>in neuester Auswertung von Steffen nicht mehr vorhanden</t>
        </is>
      </c>
    </row>
    <row r="157">
      <c r="A157" t="inlineStr">
        <is>
          <t>/HOAG/M_AS17</t>
        </is>
      </c>
      <c r="B157" t="inlineStr">
        <is>
          <t>Buchungsregeln (ZA)</t>
        </is>
      </c>
      <c r="C157" t="inlineStr">
        <is>
          <t>FI</t>
        </is>
      </c>
      <c r="D157" s="5" t="inlineStr"/>
      <c r="E157" t="inlineStr"/>
      <c r="F157">
        <f>IF(ISERROR(VLOOKUP(Transaktionen[[#This Row],[Transaktionen]],BTT[Verwendete Transaktion (Pflichtauswahl)],1,FALSE)),"nein","ja")</f>
        <v/>
      </c>
      <c r="G157" t="inlineStr">
        <is>
          <t>in neuester Auswertung von Steffen nicht mehr vorhanden</t>
        </is>
      </c>
    </row>
    <row r="158">
      <c r="A158" t="inlineStr">
        <is>
          <t>/HOAG/M_AS18</t>
        </is>
      </c>
      <c r="B158" t="inlineStr">
        <is>
          <t>Zahlungswege</t>
        </is>
      </c>
      <c r="C158" t="inlineStr">
        <is>
          <t>FI</t>
        </is>
      </c>
      <c r="D158" s="5" t="inlineStr"/>
      <c r="E158" t="inlineStr"/>
      <c r="F158">
        <f>IF(ISERROR(VLOOKUP(Transaktionen[[#This Row],[Transaktionen]],BTT[Verwendete Transaktion (Pflichtauswahl)],1,FALSE)),"nein","ja")</f>
        <v/>
      </c>
      <c r="G158" t="inlineStr">
        <is>
          <t>in neuester Auswertung von Steffen nicht mehr vorhanden</t>
        </is>
      </c>
    </row>
    <row r="159">
      <c r="A159" t="inlineStr">
        <is>
          <t>/HOAG/M_AS2</t>
        </is>
      </c>
      <c r="B159" t="inlineStr">
        <is>
          <t>Hausbanken</t>
        </is>
      </c>
      <c r="C159" t="inlineStr">
        <is>
          <t>FI</t>
        </is>
      </c>
      <c r="D159" s="5" t="n">
        <v>2015</v>
      </c>
      <c r="E159" t="inlineStr">
        <is>
          <t>DIALOG</t>
        </is>
      </c>
      <c r="F159">
        <f>IF(ISERROR(VLOOKUP(Transaktionen[[#This Row],[Transaktionen]],BTT[Verwendete Transaktion (Pflichtauswahl)],1,FALSE)),"nein","ja")</f>
        <v/>
      </c>
    </row>
    <row r="160">
      <c r="A160" t="inlineStr">
        <is>
          <t>/HOAG/M_AS3</t>
        </is>
      </c>
      <c r="B160" t="inlineStr">
        <is>
          <t>Bankkontenpflege</t>
        </is>
      </c>
      <c r="C160" t="inlineStr">
        <is>
          <t>FI</t>
        </is>
      </c>
      <c r="D160" s="5" t="n">
        <v>3973</v>
      </c>
      <c r="E160" t="inlineStr">
        <is>
          <t>DIALOG</t>
        </is>
      </c>
      <c r="F160">
        <f>IF(ISERROR(VLOOKUP(Transaktionen[[#This Row],[Transaktionen]],BTT[Verwendete Transaktion (Pflichtauswahl)],1,FALSE)),"nein","ja")</f>
        <v/>
      </c>
    </row>
    <row r="161">
      <c r="A161" t="inlineStr">
        <is>
          <t>/HOAG/M_AS3_2</t>
        </is>
      </c>
      <c r="B161" t="inlineStr">
        <is>
          <t>Bankkontenpflege Kontenabsti</t>
        </is>
      </c>
      <c r="C161" t="inlineStr">
        <is>
          <t>FI</t>
        </is>
      </c>
      <c r="D161" s="5" t="n">
        <v>312</v>
      </c>
      <c r="E161" t="inlineStr">
        <is>
          <t>DIALOG</t>
        </is>
      </c>
      <c r="F161">
        <f>IF(ISERROR(VLOOKUP(Transaktionen[[#This Row],[Transaktionen]],BTT[Verwendete Transaktion (Pflichtauswahl)],1,FALSE)),"nein","ja")</f>
        <v/>
      </c>
    </row>
    <row r="162">
      <c r="A162" t="inlineStr">
        <is>
          <t>/HOAG/M_AS4</t>
        </is>
      </c>
      <c r="B162" t="inlineStr">
        <is>
          <t>Stammdaten Dritte</t>
        </is>
      </c>
      <c r="C162" t="inlineStr">
        <is>
          <t>FI</t>
        </is>
      </c>
      <c r="D162" s="5" t="n">
        <v>1238</v>
      </c>
      <c r="E162" t="inlineStr">
        <is>
          <t>DIALOG</t>
        </is>
      </c>
      <c r="F162">
        <f>IF(ISERROR(VLOOKUP(Transaktionen[[#This Row],[Transaktionen]],BTT[Verwendete Transaktion (Pflichtauswahl)],1,FALSE)),"nein","ja")</f>
        <v/>
      </c>
    </row>
    <row r="163">
      <c r="A163" t="inlineStr">
        <is>
          <t>/HOAG/M_AS5</t>
        </is>
      </c>
      <c r="B163" t="inlineStr">
        <is>
          <t>Geschäftsarten</t>
        </is>
      </c>
      <c r="C163" t="inlineStr">
        <is>
          <t>FI</t>
        </is>
      </c>
      <c r="D163" s="5" t="inlineStr"/>
      <c r="E163" t="inlineStr"/>
      <c r="F163">
        <f>IF(ISERROR(VLOOKUP(Transaktionen[[#This Row],[Transaktionen]],BTT[Verwendete Transaktion (Pflichtauswahl)],1,FALSE)),"nein","ja")</f>
        <v/>
      </c>
      <c r="G163" t="inlineStr">
        <is>
          <t>in neuester Auswertung von Steffen nicht mehr vorhanden</t>
        </is>
      </c>
    </row>
    <row r="164">
      <c r="A164" t="inlineStr">
        <is>
          <t>/HOAG/M_AS6</t>
        </is>
      </c>
      <c r="B164" t="inlineStr">
        <is>
          <t>Umsatzartenpflege</t>
        </is>
      </c>
      <c r="C164" t="inlineStr">
        <is>
          <t>FI</t>
        </is>
      </c>
      <c r="D164" s="5" t="inlineStr"/>
      <c r="E164" t="inlineStr"/>
      <c r="F164">
        <f>IF(ISERROR(VLOOKUP(Transaktionen[[#This Row],[Transaktionen]],BTT[Verwendete Transaktion (Pflichtauswahl)],1,FALSE)),"nein","ja")</f>
        <v/>
      </c>
      <c r="G164" t="inlineStr">
        <is>
          <t>in neuester Auswertung von Steffen nicht mehr vorhanden</t>
        </is>
      </c>
    </row>
    <row r="165">
      <c r="A165" t="inlineStr">
        <is>
          <t>/HOAG/M_AS7</t>
        </is>
      </c>
      <c r="B165" t="inlineStr">
        <is>
          <t>Konsolidierungen</t>
        </is>
      </c>
      <c r="C165" t="inlineStr">
        <is>
          <t>FI</t>
        </is>
      </c>
      <c r="D165" s="5" t="inlineStr"/>
      <c r="E165" t="inlineStr"/>
      <c r="F165">
        <f>IF(ISERROR(VLOOKUP(Transaktionen[[#This Row],[Transaktionen]],BTT[Verwendete Transaktion (Pflichtauswahl)],1,FALSE)),"nein","ja")</f>
        <v/>
      </c>
      <c r="G165" t="inlineStr">
        <is>
          <t>in neuester Auswertung von Steffen nicht mehr vorhanden</t>
        </is>
      </c>
    </row>
    <row r="166">
      <c r="A166" t="inlineStr">
        <is>
          <t>/HOAG/M_AS8</t>
        </is>
      </c>
      <c r="B166" t="inlineStr">
        <is>
          <t>Abfragefelder für AutoCode</t>
        </is>
      </c>
      <c r="C166" t="inlineStr">
        <is>
          <t>FI</t>
        </is>
      </c>
      <c r="D166" s="5" t="inlineStr"/>
      <c r="E166" t="inlineStr"/>
      <c r="F166">
        <f>IF(ISERROR(VLOOKUP(Transaktionen[[#This Row],[Transaktionen]],BTT[Verwendete Transaktion (Pflichtauswahl)],1,FALSE)),"nein","ja")</f>
        <v/>
      </c>
      <c r="G166" t="inlineStr">
        <is>
          <t>in neuester Auswertung von Steffen nicht mehr vorhanden</t>
        </is>
      </c>
    </row>
    <row r="167">
      <c r="A167" t="inlineStr">
        <is>
          <t>/HOAG/M_AS9</t>
        </is>
      </c>
      <c r="B167" t="inlineStr">
        <is>
          <t>Plangruppen</t>
        </is>
      </c>
      <c r="C167" t="inlineStr">
        <is>
          <t>FI</t>
        </is>
      </c>
      <c r="D167" s="5" t="inlineStr"/>
      <c r="E167" t="inlineStr"/>
      <c r="F167">
        <f>IF(ISERROR(VLOOKUP(Transaktionen[[#This Row],[Transaktionen]],BTT[Verwendete Transaktion (Pflichtauswahl)],1,FALSE)),"nein","ja")</f>
        <v/>
      </c>
      <c r="G167" t="inlineStr">
        <is>
          <t>in neuester Auswertung von Steffen nicht mehr vorhanden</t>
        </is>
      </c>
    </row>
    <row r="168">
      <c r="A168" t="inlineStr">
        <is>
          <t>/HOAG/M_ASTANDARDTXT</t>
        </is>
      </c>
      <c r="B168" t="inlineStr">
        <is>
          <t>Standardwerte Zahlungen</t>
        </is>
      </c>
      <c r="C168" t="inlineStr">
        <is>
          <t>FI</t>
        </is>
      </c>
      <c r="D168" s="5" t="inlineStr"/>
      <c r="E168" t="inlineStr"/>
      <c r="F168">
        <f>IF(ISERROR(VLOOKUP(Transaktionen[[#This Row],[Transaktionen]],BTT[Verwendete Transaktion (Pflichtauswahl)],1,FALSE)),"nein","ja")</f>
        <v/>
      </c>
      <c r="G168" t="inlineStr">
        <is>
          <t>in neuester Auswertung von Steffen nicht mehr vorhanden</t>
        </is>
      </c>
    </row>
    <row r="169">
      <c r="A169" t="inlineStr">
        <is>
          <t>/HOAG/M_ASTEUERKENNZ</t>
        </is>
      </c>
      <c r="B169" t="inlineStr">
        <is>
          <t>Steuerkennzeichen</t>
        </is>
      </c>
      <c r="C169" t="inlineStr">
        <is>
          <t>FI</t>
        </is>
      </c>
      <c r="D169" s="5" t="inlineStr"/>
      <c r="E169" t="inlineStr"/>
      <c r="F169">
        <f>IF(ISERROR(VLOOKUP(Transaktionen[[#This Row],[Transaktionen]],BTT[Verwendete Transaktion (Pflichtauswahl)],1,FALSE)),"nein","ja")</f>
        <v/>
      </c>
      <c r="G169" t="inlineStr">
        <is>
          <t>in neuester Auswertung von Steffen nicht mehr vorhanden</t>
        </is>
      </c>
    </row>
    <row r="170">
      <c r="A170" t="inlineStr">
        <is>
          <t>/HOAG/M_ASUMMENTABEL</t>
        </is>
      </c>
      <c r="B170" t="inlineStr">
        <is>
          <t>Summentabellen Istrechnung</t>
        </is>
      </c>
      <c r="C170" t="inlineStr">
        <is>
          <t>FI</t>
        </is>
      </c>
      <c r="D170" s="5" t="inlineStr"/>
      <c r="E170" t="inlineStr"/>
      <c r="F170">
        <f>IF(ISERROR(VLOOKUP(Transaktionen[[#This Row],[Transaktionen]],BTT[Verwendete Transaktion (Pflichtauswahl)],1,FALSE)),"nein","ja")</f>
        <v/>
      </c>
      <c r="G170" t="inlineStr">
        <is>
          <t>in neuester Auswertung von Steffen nicht mehr vorhanden</t>
        </is>
      </c>
    </row>
    <row r="171">
      <c r="A171" t="inlineStr">
        <is>
          <t>/HOAG/M_AWIEDER_DISP</t>
        </is>
      </c>
      <c r="B171" t="inlineStr">
        <is>
          <t>Wiederkehrende Dispositionen</t>
        </is>
      </c>
      <c r="C171" t="inlineStr">
        <is>
          <t>FI</t>
        </is>
      </c>
      <c r="D171" s="5" t="inlineStr"/>
      <c r="E171" t="inlineStr"/>
      <c r="F171">
        <f>IF(ISERROR(VLOOKUP(Transaktionen[[#This Row],[Transaktionen]],BTT[Verwendete Transaktion (Pflichtauswahl)],1,FALSE)),"nein","ja")</f>
        <v/>
      </c>
      <c r="G171" t="inlineStr">
        <is>
          <t>in neuester Auswertung von Steffen nicht mehr vorhanden</t>
        </is>
      </c>
    </row>
    <row r="172">
      <c r="A172" t="inlineStr">
        <is>
          <t>/HOAG/M_C_AUTO_DISPO</t>
        </is>
      </c>
      <c r="B172" t="inlineStr">
        <is>
          <t>Auto. Dispositionen aus Zahllauf</t>
        </is>
      </c>
      <c r="C172" t="inlineStr">
        <is>
          <t>FI</t>
        </is>
      </c>
      <c r="D172" s="5" t="inlineStr"/>
      <c r="E172" t="inlineStr"/>
      <c r="F172">
        <f>IF(ISERROR(VLOOKUP(Transaktionen[[#This Row],[Transaktionen]],BTT[Verwendete Transaktion (Pflichtauswahl)],1,FALSE)),"nein","ja")</f>
        <v/>
      </c>
      <c r="G172" t="inlineStr">
        <is>
          <t>in neuester Auswertung von Steffen nicht mehr vorhanden</t>
        </is>
      </c>
    </row>
    <row r="173">
      <c r="A173" t="inlineStr">
        <is>
          <t>/HOAG/M_C_BANKGUTHAB</t>
        </is>
      </c>
      <c r="B173" t="inlineStr">
        <is>
          <t>Guthaben bei Banken</t>
        </is>
      </c>
      <c r="C173" t="inlineStr">
        <is>
          <t>FI</t>
        </is>
      </c>
      <c r="D173" s="5" t="inlineStr"/>
      <c r="E173" t="inlineStr"/>
      <c r="F173">
        <f>IF(ISERROR(VLOOKUP(Transaktionen[[#This Row],[Transaktionen]],BTT[Verwendete Transaktion (Pflichtauswahl)],1,FALSE)),"nein","ja")</f>
        <v/>
      </c>
      <c r="G173" t="inlineStr">
        <is>
          <t>in neuester Auswertung von Steffen nicht mehr vorhanden</t>
        </is>
      </c>
    </row>
    <row r="174">
      <c r="A174" t="inlineStr">
        <is>
          <t>/HOAG/M_CB1</t>
        </is>
      </c>
      <c r="B174" t="inlineStr">
        <is>
          <t>CPW: Verwaltung Kommentare</t>
        </is>
      </c>
      <c r="C174" t="inlineStr">
        <is>
          <t>FI</t>
        </is>
      </c>
      <c r="D174" s="5" t="inlineStr"/>
      <c r="E174" t="inlineStr"/>
      <c r="F174">
        <f>IF(ISERROR(VLOOKUP(Transaktionen[[#This Row],[Transaktionen]],BTT[Verwendete Transaktion (Pflichtauswahl)],1,FALSE)),"nein","ja")</f>
        <v/>
      </c>
      <c r="G174" t="inlineStr">
        <is>
          <t>in neuester Auswertung von Steffen nicht mehr vorhanden</t>
        </is>
      </c>
    </row>
    <row r="175">
      <c r="A175" t="inlineStr">
        <is>
          <t>/HOAG/M_CB2</t>
        </is>
      </c>
      <c r="B175" t="inlineStr">
        <is>
          <t>Übernahme von Dispos. aus IntraGrup.</t>
        </is>
      </c>
      <c r="C175" t="inlineStr">
        <is>
          <t>FI</t>
        </is>
      </c>
      <c r="D175" s="5" t="inlineStr"/>
      <c r="E175" t="inlineStr"/>
      <c r="F175">
        <f>IF(ISERROR(VLOOKUP(Transaktionen[[#This Row],[Transaktionen]],BTT[Verwendete Transaktion (Pflichtauswahl)],1,FALSE)),"nein","ja")</f>
        <v/>
      </c>
      <c r="G175" t="inlineStr">
        <is>
          <t>in neuester Auswertung von Steffen nicht mehr vorhanden</t>
        </is>
      </c>
    </row>
    <row r="176">
      <c r="A176" t="inlineStr">
        <is>
          <t>/HOAG/M_CB23</t>
        </is>
      </c>
      <c r="B176" t="inlineStr">
        <is>
          <t>IHB Abrechnung versenden</t>
        </is>
      </c>
      <c r="C176" t="inlineStr">
        <is>
          <t>FI</t>
        </is>
      </c>
      <c r="D176" s="5" t="inlineStr"/>
      <c r="E176" t="inlineStr"/>
      <c r="F176">
        <f>IF(ISERROR(VLOOKUP(Transaktionen[[#This Row],[Transaktionen]],BTT[Verwendete Transaktion (Pflichtauswahl)],1,FALSE)),"nein","ja")</f>
        <v/>
      </c>
      <c r="G176" t="inlineStr">
        <is>
          <t>in neuester Auswertung von Steffen nicht mehr vorhanden</t>
        </is>
      </c>
    </row>
    <row r="177">
      <c r="A177" t="inlineStr">
        <is>
          <t>/HOAG/M_CB24</t>
        </is>
      </c>
      <c r="B177" t="inlineStr">
        <is>
          <t>IHB Dokumentenverwaltung</t>
        </is>
      </c>
      <c r="C177" t="inlineStr">
        <is>
          <t>FI</t>
        </is>
      </c>
      <c r="D177" s="5" t="inlineStr"/>
      <c r="E177" t="inlineStr"/>
      <c r="F177">
        <f>IF(ISERROR(VLOOKUP(Transaktionen[[#This Row],[Transaktionen]],BTT[Verwendete Transaktion (Pflichtauswahl)],1,FALSE)),"nein","ja")</f>
        <v/>
      </c>
      <c r="G177" t="inlineStr">
        <is>
          <t>in neuester Auswertung von Steffen nicht mehr vorhanden</t>
        </is>
      </c>
    </row>
    <row r="178">
      <c r="A178" t="inlineStr">
        <is>
          <t>/HOAG/M_CB3</t>
        </is>
      </c>
      <c r="B178" t="inlineStr">
        <is>
          <t>autom. Dispos. erzeugen - FEB-Tabel.</t>
        </is>
      </c>
      <c r="C178" t="inlineStr">
        <is>
          <t>FI</t>
        </is>
      </c>
      <c r="D178" s="5" t="inlineStr"/>
      <c r="E178" t="inlineStr"/>
      <c r="F178">
        <f>IF(ISERROR(VLOOKUP(Transaktionen[[#This Row],[Transaktionen]],BTT[Verwendete Transaktion (Pflichtauswahl)],1,FALSE)),"nein","ja")</f>
        <v/>
      </c>
      <c r="G178" t="inlineStr">
        <is>
          <t>in neuester Auswertung von Steffen nicht mehr vorhanden</t>
        </is>
      </c>
    </row>
    <row r="179">
      <c r="A179" t="inlineStr">
        <is>
          <t>/HOAG/M_CBANK_STATI</t>
        </is>
      </c>
      <c r="B179" t="inlineStr">
        <is>
          <t>Bankstatistik</t>
        </is>
      </c>
      <c r="C179" t="inlineStr">
        <is>
          <t>FI</t>
        </is>
      </c>
      <c r="D179" s="5" t="inlineStr"/>
      <c r="E179" t="inlineStr"/>
      <c r="F179">
        <f>IF(ISERROR(VLOOKUP(Transaktionen[[#This Row],[Transaktionen]],BTT[Verwendete Transaktion (Pflichtauswahl)],1,FALSE)),"nein","ja")</f>
        <v/>
      </c>
      <c r="G179" t="inlineStr">
        <is>
          <t>in neuester Auswertung von Steffen nicht mehr vorhanden</t>
        </is>
      </c>
    </row>
    <row r="180">
      <c r="A180" t="inlineStr">
        <is>
          <t>/HOAG/M_CBANKGEBUEHR</t>
        </is>
      </c>
      <c r="B180" t="inlineStr">
        <is>
          <t>Einzelbankgebühren für Dispositionen</t>
        </is>
      </c>
      <c r="C180" t="inlineStr">
        <is>
          <t>FI</t>
        </is>
      </c>
      <c r="D180" s="5" t="inlineStr"/>
      <c r="E180" t="inlineStr"/>
      <c r="F180">
        <f>IF(ISERROR(VLOOKUP(Transaktionen[[#This Row],[Transaktionen]],BTT[Verwendete Transaktion (Pflichtauswahl)],1,FALSE)),"nein","ja")</f>
        <v/>
      </c>
      <c r="G180" t="inlineStr">
        <is>
          <t>in neuester Auswertung von Steffen nicht mehr vorhanden</t>
        </is>
      </c>
    </row>
    <row r="181">
      <c r="A181" t="inlineStr">
        <is>
          <t>/HOAG/M_CBANKSTD_ALV</t>
        </is>
      </c>
      <c r="B181" t="inlineStr">
        <is>
          <t>Bankenstände</t>
        </is>
      </c>
      <c r="C181" t="inlineStr">
        <is>
          <t>FI</t>
        </is>
      </c>
      <c r="D181" s="5" t="inlineStr"/>
      <c r="E181" t="inlineStr"/>
      <c r="F181">
        <f>IF(ISERROR(VLOOKUP(Transaktionen[[#This Row],[Transaktionen]],BTT[Verwendete Transaktion (Pflichtauswahl)],1,FALSE)),"nein","ja")</f>
        <v/>
      </c>
      <c r="G181" t="inlineStr">
        <is>
          <t>in neuester Auswertung von Steffen nicht mehr vorhanden</t>
        </is>
      </c>
    </row>
    <row r="182">
      <c r="A182" t="inlineStr">
        <is>
          <t>/HOAG/M_CBANKUMS_ALV</t>
        </is>
      </c>
      <c r="B182" t="inlineStr">
        <is>
          <t>Bankenumsatz</t>
        </is>
      </c>
      <c r="C182" t="inlineStr">
        <is>
          <t>FI</t>
        </is>
      </c>
      <c r="D182" s="5" t="inlineStr"/>
      <c r="E182" t="inlineStr"/>
      <c r="F182">
        <f>IF(ISERROR(VLOOKUP(Transaktionen[[#This Row],[Transaktionen]],BTT[Verwendete Transaktion (Pflichtauswahl)],1,FALSE)),"nein","ja")</f>
        <v/>
      </c>
      <c r="G182" t="inlineStr">
        <is>
          <t>in neuester Auswertung von Steffen nicht mehr vorhanden</t>
        </is>
      </c>
    </row>
    <row r="183">
      <c r="A183" t="inlineStr">
        <is>
          <t>/HOAG/M_CBER</t>
        </is>
      </c>
      <c r="B183" t="inlineStr">
        <is>
          <t>Allgemeine Bereinigungstransaktion</t>
        </is>
      </c>
      <c r="C183" t="inlineStr">
        <is>
          <t>FI</t>
        </is>
      </c>
      <c r="D183" s="5" t="inlineStr"/>
      <c r="E183" t="inlineStr"/>
      <c r="F183">
        <f>IF(ISERROR(VLOOKUP(Transaktionen[[#This Row],[Transaktionen]],BTT[Verwendete Transaktion (Pflichtauswahl)],1,FALSE)),"nein","ja")</f>
        <v/>
      </c>
      <c r="G183" t="inlineStr">
        <is>
          <t>in neuester Auswertung von Steffen nicht mehr vorhanden</t>
        </is>
      </c>
    </row>
    <row r="184">
      <c r="A184" t="inlineStr">
        <is>
          <t>/HOAG/M_CBUCHUNGSSAM</t>
        </is>
      </c>
      <c r="B184" t="inlineStr">
        <is>
          <t>Buchungssammler</t>
        </is>
      </c>
      <c r="C184" t="inlineStr">
        <is>
          <t>FI</t>
        </is>
      </c>
      <c r="D184" s="5" t="inlineStr"/>
      <c r="E184" t="inlineStr"/>
      <c r="F184">
        <f>IF(ISERROR(VLOOKUP(Transaktionen[[#This Row],[Transaktionen]],BTT[Verwendete Transaktion (Pflichtauswahl)],1,FALSE)),"nein","ja")</f>
        <v/>
      </c>
      <c r="G184" t="inlineStr">
        <is>
          <t>in neuester Auswertung von Steffen nicht mehr vorhanden</t>
        </is>
      </c>
    </row>
    <row r="185">
      <c r="A185" t="inlineStr">
        <is>
          <t>/HOAG/M_CCPW_ENH</t>
        </is>
      </c>
      <c r="B185" t="inlineStr">
        <is>
          <t>US Cash Position Worksheet</t>
        </is>
      </c>
      <c r="C185" t="inlineStr">
        <is>
          <t>FI</t>
        </is>
      </c>
      <c r="D185" s="5" t="inlineStr"/>
      <c r="E185" t="inlineStr"/>
      <c r="F185">
        <f>IF(ISERROR(VLOOKUP(Transaktionen[[#This Row],[Transaktionen]],BTT[Verwendete Transaktion (Pflichtauswahl)],1,FALSE)),"nein","ja")</f>
        <v/>
      </c>
      <c r="G185" t="inlineStr">
        <is>
          <t>in neuester Auswertung von Steffen nicht mehr vorhanden</t>
        </is>
      </c>
    </row>
    <row r="186">
      <c r="A186" t="inlineStr">
        <is>
          <t>/HOAG/M_CCPW_SAL_STG</t>
        </is>
      </c>
      <c r="B186" t="inlineStr">
        <is>
          <t>Salden zum Stichtag</t>
        </is>
      </c>
      <c r="C186" t="inlineStr">
        <is>
          <t>FI</t>
        </is>
      </c>
      <c r="D186" s="5" t="n">
        <v>168</v>
      </c>
      <c r="E186" t="inlineStr">
        <is>
          <t>DIALOG</t>
        </is>
      </c>
      <c r="F186">
        <f>IF(ISERROR(VLOOKUP(Transaktionen[[#This Row],[Transaktionen]],BTT[Verwendete Transaktion (Pflichtauswahl)],1,FALSE)),"nein","ja")</f>
        <v/>
      </c>
    </row>
    <row r="187">
      <c r="A187" t="inlineStr">
        <is>
          <t>/HOAG/M_CCPW_SALDVOR</t>
        </is>
      </c>
      <c r="B187" t="inlineStr">
        <is>
          <t>Saldenvorschau</t>
        </is>
      </c>
      <c r="C187" t="inlineStr">
        <is>
          <t>FI</t>
        </is>
      </c>
      <c r="D187" s="5" t="n">
        <v>553</v>
      </c>
      <c r="E187" t="inlineStr"/>
      <c r="F187">
        <f>IF(ISERROR(VLOOKUP(Transaktionen[[#This Row],[Transaktionen]],BTT[Verwendete Transaktion (Pflichtauswahl)],1,FALSE)),"nein","ja")</f>
        <v/>
      </c>
    </row>
    <row r="188">
      <c r="A188" t="inlineStr">
        <is>
          <t>/HOAG/M_CCPW_UMSATZ</t>
        </is>
      </c>
      <c r="B188" t="inlineStr">
        <is>
          <t>CPW Umsatzvorschau</t>
        </is>
      </c>
      <c r="C188" t="inlineStr">
        <is>
          <t>FI</t>
        </is>
      </c>
      <c r="D188" s="5" t="n">
        <v>11</v>
      </c>
      <c r="E188" t="inlineStr">
        <is>
          <t>DIALOG</t>
        </is>
      </c>
      <c r="F188">
        <f>IF(ISERROR(VLOOKUP(Transaktionen[[#This Row],[Transaktionen]],BTT[Verwendete Transaktion (Pflichtauswahl)],1,FALSE)),"nein","ja")</f>
        <v/>
      </c>
    </row>
    <row r="189">
      <c r="A189" t="inlineStr">
        <is>
          <t>/HOAG/M_CCPWEVENT</t>
        </is>
      </c>
      <c r="B189" t="inlineStr">
        <is>
          <t>CPW Event</t>
        </is>
      </c>
      <c r="C189" t="inlineStr">
        <is>
          <t>FI</t>
        </is>
      </c>
      <c r="D189" s="5" t="inlineStr"/>
      <c r="E189" t="inlineStr"/>
      <c r="F189">
        <f>IF(ISERROR(VLOOKUP(Transaktionen[[#This Row],[Transaktionen]],BTT[Verwendete Transaktion (Pflichtauswahl)],1,FALSE)),"nein","ja")</f>
        <v/>
      </c>
      <c r="G189" t="inlineStr">
        <is>
          <t>in neuester Auswertung von Steffen nicht mehr vorhanden</t>
        </is>
      </c>
    </row>
    <row r="190">
      <c r="A190" t="inlineStr">
        <is>
          <t>/HOAG/M_CCPWLAYOUTZU</t>
        </is>
      </c>
      <c r="B190" t="inlineStr">
        <is>
          <t>CPW Layout Zuordnung Events</t>
        </is>
      </c>
      <c r="C190" t="inlineStr">
        <is>
          <t>FI</t>
        </is>
      </c>
      <c r="D190" s="5" t="inlineStr"/>
      <c r="E190" t="inlineStr"/>
      <c r="F190">
        <f>IF(ISERROR(VLOOKUP(Transaktionen[[#This Row],[Transaktionen]],BTT[Verwendete Transaktion (Pflichtauswahl)],1,FALSE)),"nein","ja")</f>
        <v/>
      </c>
      <c r="G190" t="inlineStr">
        <is>
          <t>in neuester Auswertung von Steffen nicht mehr vorhanden</t>
        </is>
      </c>
    </row>
    <row r="191">
      <c r="A191" t="inlineStr">
        <is>
          <t>/HOAG/M_CCV</t>
        </is>
      </c>
      <c r="B191" t="inlineStr">
        <is>
          <t>Cash View</t>
        </is>
      </c>
      <c r="C191" t="inlineStr">
        <is>
          <t>FI</t>
        </is>
      </c>
      <c r="D191" s="5" t="inlineStr"/>
      <c r="E191" t="inlineStr"/>
      <c r="F191">
        <f>IF(ISERROR(VLOOKUP(Transaktionen[[#This Row],[Transaktionen]],BTT[Verwendete Transaktion (Pflichtauswahl)],1,FALSE)),"nein","ja")</f>
        <v/>
      </c>
      <c r="G191" t="inlineStr">
        <is>
          <t>in neuester Auswertung von Steffen nicht mehr vorhanden</t>
        </is>
      </c>
    </row>
    <row r="192">
      <c r="A192" t="inlineStr">
        <is>
          <t>/HOAG/M_CDISPO_A_OP</t>
        </is>
      </c>
      <c r="B192" t="inlineStr">
        <is>
          <t>Dispo-Übernahme aus OPs</t>
        </is>
      </c>
      <c r="C192" t="inlineStr">
        <is>
          <t>FI</t>
        </is>
      </c>
      <c r="D192" s="5" t="n">
        <v>9</v>
      </c>
      <c r="E192" t="inlineStr"/>
      <c r="F192">
        <f>IF(ISERROR(VLOOKUP(Transaktionen[[#This Row],[Transaktionen]],BTT[Verwendete Transaktion (Pflichtauswahl)],1,FALSE)),"nein","ja")</f>
        <v/>
      </c>
    </row>
    <row r="193">
      <c r="A193" t="inlineStr">
        <is>
          <t>/HOAG/M_CDISPO_AOP_E</t>
        </is>
      </c>
      <c r="B193" t="inlineStr">
        <is>
          <t>Einstellungen Dispo-Übern. aus OPs</t>
        </is>
      </c>
      <c r="C193" t="inlineStr">
        <is>
          <t>FI</t>
        </is>
      </c>
      <c r="D193" s="5" t="inlineStr"/>
      <c r="E193" t="inlineStr"/>
      <c r="F193">
        <f>IF(ISERROR(VLOOKUP(Transaktionen[[#This Row],[Transaktionen]],BTT[Verwendete Transaktion (Pflichtauswahl)],1,FALSE)),"nein","ja")</f>
        <v/>
      </c>
      <c r="G193" t="inlineStr">
        <is>
          <t>in neuester Auswertung von Steffen nicht mehr vorhanden</t>
        </is>
      </c>
    </row>
    <row r="194">
      <c r="A194" t="inlineStr">
        <is>
          <t>/HOAG/M_CDISPO_PLN_E</t>
        </is>
      </c>
      <c r="B194" t="inlineStr">
        <is>
          <t>Einst. Dispoübernahme aus Planzahlen</t>
        </is>
      </c>
      <c r="C194" t="inlineStr">
        <is>
          <t>FI</t>
        </is>
      </c>
      <c r="D194" s="5" t="inlineStr"/>
      <c r="E194" t="inlineStr"/>
      <c r="F194">
        <f>IF(ISERROR(VLOOKUP(Transaktionen[[#This Row],[Transaktionen]],BTT[Verwendete Transaktion (Pflichtauswahl)],1,FALSE)),"nein","ja")</f>
        <v/>
      </c>
      <c r="G194" t="inlineStr">
        <is>
          <t>in neuester Auswertung von Steffen nicht mehr vorhanden</t>
        </is>
      </c>
    </row>
    <row r="195">
      <c r="A195" t="inlineStr">
        <is>
          <t>/HOAG/M_CDISPOEXTZAH</t>
        </is>
      </c>
      <c r="B195" t="inlineStr">
        <is>
          <t>Übernahme von Disp. aus FileTracker</t>
        </is>
      </c>
      <c r="C195" t="inlineStr">
        <is>
          <t>FI</t>
        </is>
      </c>
      <c r="D195" s="5" t="n">
        <v>4157</v>
      </c>
      <c r="E195" t="inlineStr">
        <is>
          <t>DIALOG</t>
        </is>
      </c>
      <c r="F195">
        <f>IF(ISERROR(VLOOKUP(Transaktionen[[#This Row],[Transaktionen]],BTT[Verwendete Transaktion (Pflichtauswahl)],1,FALSE)),"nein","ja")</f>
        <v/>
      </c>
    </row>
    <row r="196">
      <c r="A196" t="inlineStr">
        <is>
          <t>/HOAG/M_CE1</t>
        </is>
      </c>
      <c r="B196" t="inlineStr">
        <is>
          <t>Ist Daten Export</t>
        </is>
      </c>
      <c r="C196" t="inlineStr">
        <is>
          <t>FI</t>
        </is>
      </c>
      <c r="D196" s="5" t="inlineStr"/>
      <c r="E196" t="inlineStr"/>
      <c r="F196">
        <f>IF(ISERROR(VLOOKUP(Transaktionen[[#This Row],[Transaktionen]],BTT[Verwendete Transaktion (Pflichtauswahl)],1,FALSE)),"nein","ja")</f>
        <v/>
      </c>
      <c r="G196" t="inlineStr">
        <is>
          <t>in neuester Auswertung von Steffen nicht mehr vorhanden</t>
        </is>
      </c>
    </row>
    <row r="197">
      <c r="A197" t="inlineStr">
        <is>
          <t>/HOAG/M_CGESAMTSALDE</t>
        </is>
      </c>
      <c r="B197" t="inlineStr">
        <is>
          <t>Gesamtsalden</t>
        </is>
      </c>
      <c r="C197" t="inlineStr">
        <is>
          <t>FI</t>
        </is>
      </c>
      <c r="D197" s="5" t="n">
        <v>9</v>
      </c>
      <c r="E197" t="inlineStr">
        <is>
          <t>DIALOG</t>
        </is>
      </c>
      <c r="F197">
        <f>IF(ISERROR(VLOOKUP(Transaktionen[[#This Row],[Transaktionen]],BTT[Verwendete Transaktion (Pflichtauswahl)],1,FALSE)),"nein","ja")</f>
        <v/>
      </c>
    </row>
    <row r="198">
      <c r="A198" t="inlineStr">
        <is>
          <t>/HOAG/M_CGH_AUTOPROL</t>
        </is>
      </c>
      <c r="B198" t="inlineStr">
        <is>
          <t>Autoprolongation Geldhandel</t>
        </is>
      </c>
      <c r="C198" t="inlineStr">
        <is>
          <t>FI</t>
        </is>
      </c>
      <c r="D198" s="5" t="n">
        <v>8</v>
      </c>
      <c r="E198" t="inlineStr"/>
      <c r="F198">
        <f>IF(ISERROR(VLOOKUP(Transaktionen[[#This Row],[Transaktionen]],BTT[Verwendete Transaktion (Pflichtauswahl)],1,FALSE)),"nein","ja")</f>
        <v/>
      </c>
    </row>
    <row r="199">
      <c r="A199" t="inlineStr">
        <is>
          <t>/HOAG/M_CGH1</t>
        </is>
      </c>
      <c r="B199" t="inlineStr">
        <is>
          <t>Geldhandel</t>
        </is>
      </c>
      <c r="C199" t="inlineStr">
        <is>
          <t>FI</t>
        </is>
      </c>
      <c r="D199" s="5" t="n">
        <v>165723</v>
      </c>
      <c r="E199" t="inlineStr">
        <is>
          <t>DIALOG</t>
        </is>
      </c>
      <c r="F199">
        <f>IF(ISERROR(VLOOKUP(Transaktionen[[#This Row],[Transaktionen]],BTT[Verwendete Transaktion (Pflichtauswahl)],1,FALSE)),"nein","ja")</f>
        <v/>
      </c>
    </row>
    <row r="200">
      <c r="A200" t="inlineStr">
        <is>
          <t>/HOAG/M_CGHERTRAG</t>
        </is>
      </c>
      <c r="B200" t="inlineStr">
        <is>
          <t>Ertrag Geldhandel</t>
        </is>
      </c>
      <c r="C200" t="inlineStr">
        <is>
          <t>FI</t>
        </is>
      </c>
      <c r="D200" s="5" t="n">
        <v>66</v>
      </c>
      <c r="E200" t="inlineStr">
        <is>
          <t>DIALOG</t>
        </is>
      </c>
      <c r="F200">
        <f>IF(ISERROR(VLOOKUP(Transaktionen[[#This Row],[Transaktionen]],BTT[Verwendete Transaktion (Pflichtauswahl)],1,FALSE)),"nein","ja")</f>
        <v/>
      </c>
    </row>
    <row r="201">
      <c r="A201" t="inlineStr">
        <is>
          <t>/HOAG/M_CGHEXPORT</t>
        </is>
      </c>
      <c r="B201" t="inlineStr">
        <is>
          <t>Export Geldhandel</t>
        </is>
      </c>
      <c r="C201" t="inlineStr">
        <is>
          <t>FI</t>
        </is>
      </c>
      <c r="D201" s="5" t="n">
        <v>16</v>
      </c>
      <c r="E201" t="inlineStr">
        <is>
          <t>DIALOG</t>
        </is>
      </c>
      <c r="F201">
        <f>IF(ISERROR(VLOOKUP(Transaktionen[[#This Row],[Transaktionen]],BTT[Verwendete Transaktion (Pflichtauswahl)],1,FALSE)),"nein","ja")</f>
        <v/>
      </c>
    </row>
    <row r="202">
      <c r="A202" t="inlineStr">
        <is>
          <t>/HOAG/M_CGHMELDEWESE</t>
        </is>
      </c>
      <c r="B202" t="inlineStr">
        <is>
          <t>Stammdaten Meldewesen GH</t>
        </is>
      </c>
      <c r="C202" t="inlineStr">
        <is>
          <t>FI</t>
        </is>
      </c>
      <c r="D202" s="5" t="inlineStr"/>
      <c r="E202" t="inlineStr"/>
      <c r="F202">
        <f>IF(ISERROR(VLOOKUP(Transaktionen[[#This Row],[Transaktionen]],BTT[Verwendete Transaktion (Pflichtauswahl)],1,FALSE)),"nein","ja")</f>
        <v/>
      </c>
      <c r="G202" t="inlineStr">
        <is>
          <t>in neuester Auswertung von Steffen nicht mehr vorhanden</t>
        </is>
      </c>
    </row>
    <row r="203">
      <c r="A203" t="inlineStr">
        <is>
          <t>/HOAG/M_CGHSTORNOGRD</t>
        </is>
      </c>
      <c r="B203" t="inlineStr">
        <is>
          <t>Stornogrund</t>
        </is>
      </c>
      <c r="C203" t="inlineStr">
        <is>
          <t>FI</t>
        </is>
      </c>
      <c r="D203" s="5" t="inlineStr"/>
      <c r="E203" t="inlineStr"/>
      <c r="F203">
        <f>IF(ISERROR(VLOOKUP(Transaktionen[[#This Row],[Transaktionen]],BTT[Verwendete Transaktion (Pflichtauswahl)],1,FALSE)),"nein","ja")</f>
        <v/>
      </c>
      <c r="G203" t="inlineStr">
        <is>
          <t>in neuester Auswertung von Steffen nicht mehr vorhanden</t>
        </is>
      </c>
    </row>
    <row r="204">
      <c r="A204" t="inlineStr">
        <is>
          <t>/HOAG/M_CGHZINSSTAFF</t>
        </is>
      </c>
      <c r="B204" t="inlineStr">
        <is>
          <t>Zinsstaffel Geldhandel</t>
        </is>
      </c>
      <c r="C204" t="inlineStr">
        <is>
          <t>FI</t>
        </is>
      </c>
      <c r="D204" s="5" t="inlineStr"/>
      <c r="E204" t="inlineStr"/>
      <c r="F204">
        <f>IF(ISERROR(VLOOKUP(Transaktionen[[#This Row],[Transaktionen]],BTT[Verwendete Transaktion (Pflichtauswahl)],1,FALSE)),"nein","ja")</f>
        <v/>
      </c>
      <c r="G204" t="inlineStr">
        <is>
          <t>in neuester Auswertung von Steffen nicht mehr vorhanden</t>
        </is>
      </c>
    </row>
    <row r="205">
      <c r="A205" t="inlineStr">
        <is>
          <t>/HOAG/M_CKA0</t>
        </is>
      </c>
      <c r="B205" t="inlineStr">
        <is>
          <t>Kontoauszug Anfangsbestand</t>
        </is>
      </c>
      <c r="C205" t="inlineStr">
        <is>
          <t>FI</t>
        </is>
      </c>
      <c r="D205" s="5" t="n">
        <v>16</v>
      </c>
      <c r="E205" t="inlineStr">
        <is>
          <t>DIALOG</t>
        </is>
      </c>
      <c r="F205">
        <f>IF(ISERROR(VLOOKUP(Transaktionen[[#This Row],[Transaktionen]],BTT[Verwendete Transaktion (Pflichtauswahl)],1,FALSE)),"nein","ja")</f>
        <v/>
      </c>
    </row>
    <row r="206">
      <c r="A206" t="inlineStr">
        <is>
          <t>/HOAG/M_CKA1</t>
        </is>
      </c>
      <c r="B206" t="inlineStr">
        <is>
          <t>Kontoauszüge aus SAP übernehmen</t>
        </is>
      </c>
      <c r="C206" t="inlineStr">
        <is>
          <t>FI</t>
        </is>
      </c>
      <c r="D206" s="5" t="n">
        <v>12</v>
      </c>
      <c r="E206" t="inlineStr">
        <is>
          <t>DIALOG</t>
        </is>
      </c>
      <c r="F206">
        <f>IF(ISERROR(VLOOKUP(Transaktionen[[#This Row],[Transaktionen]],BTT[Verwendete Transaktion (Pflichtauswahl)],1,FALSE)),"nein","ja")</f>
        <v/>
      </c>
    </row>
    <row r="207">
      <c r="A207" t="inlineStr">
        <is>
          <t>/HOAG/M_CKA10</t>
        </is>
      </c>
      <c r="B207" t="inlineStr">
        <is>
          <t>Buchungsjournal CM</t>
        </is>
      </c>
      <c r="C207" t="inlineStr">
        <is>
          <t>FI</t>
        </is>
      </c>
      <c r="D207" s="5" t="inlineStr"/>
      <c r="E207" t="inlineStr"/>
      <c r="F207">
        <f>IF(ISERROR(VLOOKUP(Transaktionen[[#This Row],[Transaktionen]],BTT[Verwendete Transaktion (Pflichtauswahl)],1,FALSE)),"nein","ja")</f>
        <v/>
      </c>
      <c r="G207" t="inlineStr">
        <is>
          <t>in neuester Auswertung von Steffen nicht mehr vorhanden</t>
        </is>
      </c>
    </row>
    <row r="208">
      <c r="A208" t="inlineStr">
        <is>
          <t>/HOAG/M_CKA11</t>
        </is>
      </c>
      <c r="B208" t="inlineStr">
        <is>
          <t>Zinsabrechnungen buchen</t>
        </is>
      </c>
      <c r="C208" t="inlineStr">
        <is>
          <t>FI</t>
        </is>
      </c>
      <c r="D208" s="5" t="inlineStr"/>
      <c r="E208" t="inlineStr"/>
      <c r="F208">
        <f>IF(ISERROR(VLOOKUP(Transaktionen[[#This Row],[Transaktionen]],BTT[Verwendete Transaktion (Pflichtauswahl)],1,FALSE)),"nein","ja")</f>
        <v/>
      </c>
      <c r="G208" t="inlineStr">
        <is>
          <t>in neuester Auswertung von Steffen nicht mehr vorhanden</t>
        </is>
      </c>
    </row>
    <row r="209">
      <c r="A209" t="inlineStr">
        <is>
          <t>/HOAG/M_CKA12</t>
        </is>
      </c>
      <c r="B209" t="inlineStr">
        <is>
          <t>IHB Cockpit</t>
        </is>
      </c>
      <c r="C209" t="inlineStr">
        <is>
          <t>FI</t>
        </is>
      </c>
      <c r="D209" s="5" t="n">
        <v>12</v>
      </c>
      <c r="E209" t="inlineStr">
        <is>
          <t>DIALOG</t>
        </is>
      </c>
      <c r="F209">
        <f>IF(ISERROR(VLOOKUP(Transaktionen[[#This Row],[Transaktionen]],BTT[Verwendete Transaktion (Pflichtauswahl)],1,FALSE)),"nein","ja")</f>
        <v/>
      </c>
    </row>
    <row r="210">
      <c r="A210" t="inlineStr">
        <is>
          <t>/HOAG/M_CKA1D</t>
        </is>
      </c>
      <c r="B210" t="inlineStr">
        <is>
          <t>Kontoauszüge aus Datei übernehmen</t>
        </is>
      </c>
      <c r="C210" t="inlineStr">
        <is>
          <t>FI</t>
        </is>
      </c>
      <c r="D210" s="5" t="inlineStr"/>
      <c r="E210" t="inlineStr"/>
      <c r="F210">
        <f>IF(ISERROR(VLOOKUP(Transaktionen[[#This Row],[Transaktionen]],BTT[Verwendete Transaktion (Pflichtauswahl)],1,FALSE)),"nein","ja")</f>
        <v/>
      </c>
      <c r="G210" t="inlineStr">
        <is>
          <t>in neuester Auswertung von Steffen nicht mehr vorhanden</t>
        </is>
      </c>
    </row>
    <row r="211">
      <c r="A211" t="inlineStr">
        <is>
          <t>/HOAG/M_CKA1F</t>
        </is>
      </c>
      <c r="B211" t="inlineStr">
        <is>
          <t>Kontoauszüge aus FI übernehmen</t>
        </is>
      </c>
      <c r="C211" t="inlineStr">
        <is>
          <t>FI</t>
        </is>
      </c>
      <c r="D211" s="5" t="inlineStr"/>
      <c r="E211" t="inlineStr"/>
      <c r="F211">
        <f>IF(ISERROR(VLOOKUP(Transaktionen[[#This Row],[Transaktionen]],BTT[Verwendete Transaktion (Pflichtauswahl)],1,FALSE)),"nein","ja")</f>
        <v/>
      </c>
      <c r="G211" t="inlineStr">
        <is>
          <t>in neuester Auswertung von Steffen nicht mehr vorhanden</t>
        </is>
      </c>
    </row>
    <row r="212">
      <c r="A212" t="inlineStr">
        <is>
          <t>/HOAG/M_CKA2</t>
        </is>
      </c>
      <c r="B212" t="inlineStr">
        <is>
          <t>Kontoauszug anzeigen</t>
        </is>
      </c>
      <c r="C212" t="inlineStr">
        <is>
          <t>FI</t>
        </is>
      </c>
      <c r="D212" s="5" t="n">
        <v>5732</v>
      </c>
      <c r="E212" t="inlineStr">
        <is>
          <t>DIALOG</t>
        </is>
      </c>
      <c r="F212">
        <f>IF(ISERROR(VLOOKUP(Transaktionen[[#This Row],[Transaktionen]],BTT[Verwendete Transaktion (Pflichtauswahl)],1,FALSE)),"nein","ja")</f>
        <v/>
      </c>
    </row>
    <row r="213">
      <c r="A213" t="inlineStr">
        <is>
          <t>/HOAG/M_CKA3</t>
        </is>
      </c>
      <c r="B213" t="inlineStr">
        <is>
          <t>Kontoauszug nachbearbeiten</t>
        </is>
      </c>
      <c r="C213" t="inlineStr">
        <is>
          <t>FI</t>
        </is>
      </c>
      <c r="D213" s="5" t="n">
        <v>324</v>
      </c>
      <c r="E213" t="inlineStr">
        <is>
          <t>DIALOG</t>
        </is>
      </c>
      <c r="F213">
        <f>IF(ISERROR(VLOOKUP(Transaktionen[[#This Row],[Transaktionen]],BTT[Verwendete Transaktion (Pflichtauswahl)],1,FALSE)),"nein","ja")</f>
        <v/>
      </c>
    </row>
    <row r="214">
      <c r="A214" t="inlineStr">
        <is>
          <t>/HOAG/M_CKA4</t>
        </is>
      </c>
      <c r="B214" t="inlineStr">
        <is>
          <t>Kontenbuchungen bereinigen</t>
        </is>
      </c>
      <c r="C214" t="inlineStr">
        <is>
          <t>FI</t>
        </is>
      </c>
      <c r="D214" s="5" t="inlineStr"/>
      <c r="E214" t="inlineStr"/>
      <c r="F214">
        <f>IF(ISERROR(VLOOKUP(Transaktionen[[#This Row],[Transaktionen]],BTT[Verwendete Transaktion (Pflichtauswahl)],1,FALSE)),"nein","ja")</f>
        <v/>
      </c>
      <c r="G214" t="inlineStr">
        <is>
          <t>in neuester Auswertung von Steffen nicht mehr vorhanden</t>
        </is>
      </c>
    </row>
    <row r="215">
      <c r="A215" t="inlineStr">
        <is>
          <t>/HOAG/M_CKA5</t>
        </is>
      </c>
      <c r="B215" t="inlineStr">
        <is>
          <t>Kontrolle der Ist-Rechnung</t>
        </is>
      </c>
      <c r="C215" t="inlineStr">
        <is>
          <t>FI</t>
        </is>
      </c>
      <c r="D215" s="5" t="inlineStr"/>
      <c r="E215" t="inlineStr"/>
      <c r="F215">
        <f>IF(ISERROR(VLOOKUP(Transaktionen[[#This Row],[Transaktionen]],BTT[Verwendete Transaktion (Pflichtauswahl)],1,FALSE)),"nein","ja")</f>
        <v/>
      </c>
      <c r="G215" t="inlineStr">
        <is>
          <t>in neuester Auswertung von Steffen nicht mehr vorhanden</t>
        </is>
      </c>
    </row>
    <row r="216">
      <c r="A216" t="inlineStr">
        <is>
          <t>/HOAG/M_CKA6</t>
        </is>
      </c>
      <c r="B216" t="inlineStr">
        <is>
          <t>Export Kontoauszüge</t>
        </is>
      </c>
      <c r="C216" t="inlineStr">
        <is>
          <t>FI</t>
        </is>
      </c>
      <c r="D216" s="5" t="inlineStr"/>
      <c r="E216" t="inlineStr"/>
      <c r="F216">
        <f>IF(ISERROR(VLOOKUP(Transaktionen[[#This Row],[Transaktionen]],BTT[Verwendete Transaktion (Pflichtauswahl)],1,FALSE)),"nein","ja")</f>
        <v/>
      </c>
      <c r="G216" t="inlineStr">
        <is>
          <t>in neuester Auswertung von Steffen nicht mehr vorhanden</t>
        </is>
      </c>
    </row>
    <row r="217">
      <c r="A217" t="inlineStr">
        <is>
          <t>/HOAG/M_CKA7</t>
        </is>
      </c>
      <c r="B217" t="inlineStr">
        <is>
          <t>Zwischentab. Kontenbuch. bereinigen</t>
        </is>
      </c>
      <c r="C217" t="inlineStr">
        <is>
          <t>FI</t>
        </is>
      </c>
      <c r="D217" s="5" t="inlineStr"/>
      <c r="E217" t="inlineStr"/>
      <c r="F217">
        <f>IF(ISERROR(VLOOKUP(Transaktionen[[#This Row],[Transaktionen]],BTT[Verwendete Transaktion (Pflichtauswahl)],1,FALSE)),"nein","ja")</f>
        <v/>
      </c>
      <c r="G217" t="inlineStr">
        <is>
          <t>in neuester Auswertung von Steffen nicht mehr vorhanden</t>
        </is>
      </c>
    </row>
    <row r="218">
      <c r="A218" t="inlineStr">
        <is>
          <t>/HOAG/M_CKA8</t>
        </is>
      </c>
      <c r="B218" t="inlineStr">
        <is>
          <t>Migration Kontoauszüge</t>
        </is>
      </c>
      <c r="C218" t="inlineStr">
        <is>
          <t>FI</t>
        </is>
      </c>
      <c r="D218" s="5" t="inlineStr"/>
      <c r="E218" t="inlineStr"/>
      <c r="F218">
        <f>IF(ISERROR(VLOOKUP(Transaktionen[[#This Row],[Transaktionen]],BTT[Verwendete Transaktion (Pflichtauswahl)],1,FALSE)),"nein","ja")</f>
        <v/>
      </c>
      <c r="G218" t="inlineStr">
        <is>
          <t>in neuester Auswertung von Steffen nicht mehr vorhanden</t>
        </is>
      </c>
    </row>
    <row r="219">
      <c r="A219" t="inlineStr">
        <is>
          <t>/HOAG/M_CKA9</t>
        </is>
      </c>
      <c r="B219" t="inlineStr">
        <is>
          <t>Inhouse Bank Abrechnung</t>
        </is>
      </c>
      <c r="C219" t="inlineStr">
        <is>
          <t>FI</t>
        </is>
      </c>
      <c r="D219" s="5" t="inlineStr"/>
      <c r="E219" t="inlineStr"/>
      <c r="F219">
        <f>IF(ISERROR(VLOOKUP(Transaktionen[[#This Row],[Transaktionen]],BTT[Verwendete Transaktion (Pflichtauswahl)],1,FALSE)),"nein","ja")</f>
        <v/>
      </c>
      <c r="G219" t="inlineStr">
        <is>
          <t>in neuester Auswertung von Steffen nicht mehr vorhanden</t>
        </is>
      </c>
    </row>
    <row r="220">
      <c r="A220" t="inlineStr">
        <is>
          <t>/HOAG/M_CKD1</t>
        </is>
      </c>
      <c r="B220" t="inlineStr">
        <is>
          <t>Disposition erfassen</t>
        </is>
      </c>
      <c r="C220" t="inlineStr">
        <is>
          <t>FI</t>
        </is>
      </c>
      <c r="D220" s="5" t="n">
        <v>247709</v>
      </c>
      <c r="E220" t="inlineStr">
        <is>
          <t>DIALOG</t>
        </is>
      </c>
      <c r="F220">
        <f>IF(ISERROR(VLOOKUP(Transaktionen[[#This Row],[Transaktionen]],BTT[Verwendete Transaktion (Pflichtauswahl)],1,FALSE)),"nein","ja")</f>
        <v/>
      </c>
    </row>
    <row r="221">
      <c r="A221" t="inlineStr">
        <is>
          <t>/HOAG/M_CKD10</t>
        </is>
      </c>
      <c r="B221" t="inlineStr">
        <is>
          <t>Optimiertes Kontenclearing</t>
        </is>
      </c>
      <c r="C221" t="inlineStr">
        <is>
          <t>FI</t>
        </is>
      </c>
      <c r="D221" s="5" t="n">
        <v>14</v>
      </c>
      <c r="E221" t="inlineStr"/>
      <c r="F221">
        <f>IF(ISERROR(VLOOKUP(Transaktionen[[#This Row],[Transaktionen]],BTT[Verwendete Transaktion (Pflichtauswahl)],1,FALSE)),"nein","ja")</f>
        <v/>
      </c>
    </row>
    <row r="222">
      <c r="A222" t="inlineStr">
        <is>
          <t>/HOAG/M_CKD11</t>
        </is>
      </c>
      <c r="B222" t="inlineStr">
        <is>
          <t>Autocodierung Dispositionen</t>
        </is>
      </c>
      <c r="C222" t="inlineStr">
        <is>
          <t>FI</t>
        </is>
      </c>
      <c r="D222" s="5" t="inlineStr"/>
      <c r="E222" t="inlineStr"/>
      <c r="F222">
        <f>IF(ISERROR(VLOOKUP(Transaktionen[[#This Row],[Transaktionen]],BTT[Verwendete Transaktion (Pflichtauswahl)],1,FALSE)),"nein","ja")</f>
        <v/>
      </c>
      <c r="G222" t="inlineStr">
        <is>
          <t>in neuester Auswertung von Steffen nicht mehr vorhanden</t>
        </is>
      </c>
    </row>
    <row r="223">
      <c r="A223" t="inlineStr">
        <is>
          <t>/HOAG/M_CKD12</t>
        </is>
      </c>
      <c r="B223" t="inlineStr">
        <is>
          <t>Dispoübernahme aus Planzahlen</t>
        </is>
      </c>
      <c r="C223" t="inlineStr">
        <is>
          <t>FI</t>
        </is>
      </c>
      <c r="D223" s="5" t="inlineStr"/>
      <c r="E223" t="inlineStr"/>
      <c r="F223">
        <f>IF(ISERROR(VLOOKUP(Transaktionen[[#This Row],[Transaktionen]],BTT[Verwendete Transaktion (Pflichtauswahl)],1,FALSE)),"nein","ja")</f>
        <v/>
      </c>
      <c r="G223" t="inlineStr">
        <is>
          <t>in neuester Auswertung von Steffen nicht mehr vorhanden</t>
        </is>
      </c>
    </row>
    <row r="224">
      <c r="A224" t="inlineStr">
        <is>
          <t>/HOAG/M_CKD13</t>
        </is>
      </c>
      <c r="B224" t="inlineStr">
        <is>
          <t>Erst. Dispositionen aus Planzahlen</t>
        </is>
      </c>
      <c r="C224" t="inlineStr">
        <is>
          <t>FI</t>
        </is>
      </c>
      <c r="D224" s="5" t="inlineStr"/>
      <c r="E224" t="inlineStr"/>
      <c r="F224">
        <f>IF(ISERROR(VLOOKUP(Transaktionen[[#This Row],[Transaktionen]],BTT[Verwendete Transaktion (Pflichtauswahl)],1,FALSE)),"nein","ja")</f>
        <v/>
      </c>
      <c r="G224" t="inlineStr">
        <is>
          <t>in neuester Auswertung von Steffen nicht mehr vorhanden</t>
        </is>
      </c>
    </row>
    <row r="225">
      <c r="A225" t="inlineStr">
        <is>
          <t>/HOAG/M_CKD14</t>
        </is>
      </c>
      <c r="B225" t="inlineStr">
        <is>
          <t>Erweiterte Kontenabstimmung</t>
        </is>
      </c>
      <c r="C225" t="inlineStr">
        <is>
          <t>FI</t>
        </is>
      </c>
      <c r="D225" s="5" t="n">
        <v>96</v>
      </c>
      <c r="E225" t="inlineStr"/>
      <c r="F225">
        <f>IF(ISERROR(VLOOKUP(Transaktionen[[#This Row],[Transaktionen]],BTT[Verwendete Transaktion (Pflichtauswahl)],1,FALSE)),"nein","ja")</f>
        <v/>
      </c>
    </row>
    <row r="226">
      <c r="A226" t="inlineStr">
        <is>
          <t>/HOAG/M_CKD16</t>
        </is>
      </c>
      <c r="B226" t="inlineStr">
        <is>
          <t>Tagesvergl. Dispos. und Umsätze</t>
        </is>
      </c>
      <c r="C226" t="inlineStr">
        <is>
          <t>FI</t>
        </is>
      </c>
      <c r="D226" s="5" t="n">
        <v>32</v>
      </c>
      <c r="E226" t="inlineStr"/>
      <c r="F226">
        <f>IF(ISERROR(VLOOKUP(Transaktionen[[#This Row],[Transaktionen]],BTT[Verwendete Transaktion (Pflichtauswahl)],1,FALSE)),"nein","ja")</f>
        <v/>
      </c>
    </row>
    <row r="227">
      <c r="A227" t="inlineStr">
        <is>
          <t>/HOAG/M_CKD17</t>
        </is>
      </c>
      <c r="B227" t="inlineStr">
        <is>
          <t>Erweiterte Kontenabstimmung Intraday</t>
        </is>
      </c>
      <c r="C227" t="inlineStr">
        <is>
          <t>FI</t>
        </is>
      </c>
      <c r="D227" s="5" t="inlineStr"/>
      <c r="E227" t="inlineStr"/>
      <c r="F227">
        <f>IF(ISERROR(VLOOKUP(Transaktionen[[#This Row],[Transaktionen]],BTT[Verwendete Transaktion (Pflichtauswahl)],1,FALSE)),"nein","ja")</f>
        <v/>
      </c>
      <c r="G227" t="inlineStr">
        <is>
          <t>in neuester Auswertung von Steffen nicht mehr vorhanden</t>
        </is>
      </c>
    </row>
    <row r="228">
      <c r="A228" t="inlineStr">
        <is>
          <t>/HOAG/M_CKD18</t>
        </is>
      </c>
      <c r="B228" t="inlineStr">
        <is>
          <t>Autocodierung Intradays</t>
        </is>
      </c>
      <c r="C228" t="inlineStr">
        <is>
          <t>FI</t>
        </is>
      </c>
      <c r="D228" s="5" t="inlineStr"/>
      <c r="E228" t="inlineStr"/>
      <c r="F228">
        <f>IF(ISERROR(VLOOKUP(Transaktionen[[#This Row],[Transaktionen]],BTT[Verwendete Transaktion (Pflichtauswahl)],1,FALSE)),"nein","ja")</f>
        <v/>
      </c>
      <c r="G228" t="inlineStr">
        <is>
          <t>in neuester Auswertung von Steffen nicht mehr vorhanden</t>
        </is>
      </c>
    </row>
    <row r="229">
      <c r="A229" t="inlineStr">
        <is>
          <t>/HOAG/M_CKD3</t>
        </is>
      </c>
      <c r="B229" t="inlineStr">
        <is>
          <t>Kontenabstimmung</t>
        </is>
      </c>
      <c r="C229" t="inlineStr">
        <is>
          <t>FI</t>
        </is>
      </c>
      <c r="D229" s="5" t="n">
        <v>224301</v>
      </c>
      <c r="E229" t="inlineStr">
        <is>
          <t>DIALOG</t>
        </is>
      </c>
      <c r="F229">
        <f>IF(ISERROR(VLOOKUP(Transaktionen[[#This Row],[Transaktionen]],BTT[Verwendete Transaktion (Pflichtauswahl)],1,FALSE)),"nein","ja")</f>
        <v/>
      </c>
    </row>
    <row r="230">
      <c r="A230" t="inlineStr">
        <is>
          <t>/HOAG/M_CKD4</t>
        </is>
      </c>
      <c r="B230" t="inlineStr">
        <is>
          <t>Manuelles / Strukt. Kontenclearing</t>
        </is>
      </c>
      <c r="C230" t="inlineStr">
        <is>
          <t>FI</t>
        </is>
      </c>
      <c r="D230" s="5" t="n">
        <v>41599</v>
      </c>
      <c r="E230" t="inlineStr">
        <is>
          <t>DIALOG</t>
        </is>
      </c>
      <c r="F230">
        <f>IF(ISERROR(VLOOKUP(Transaktionen[[#This Row],[Transaktionen]],BTT[Verwendete Transaktion (Pflichtauswahl)],1,FALSE)),"nein","ja")</f>
        <v/>
      </c>
    </row>
    <row r="231">
      <c r="A231" t="inlineStr">
        <is>
          <t>/HOAG/M_CKD5</t>
        </is>
      </c>
      <c r="B231" t="inlineStr">
        <is>
          <t>autom. Disp. erz. - SAP-Zahllauf</t>
        </is>
      </c>
      <c r="C231" t="inlineStr">
        <is>
          <t>FI</t>
        </is>
      </c>
      <c r="D231" s="5" t="n">
        <v>48</v>
      </c>
      <c r="E231" t="inlineStr">
        <is>
          <t>DIALOG</t>
        </is>
      </c>
      <c r="F231">
        <f>IF(ISERROR(VLOOKUP(Transaktionen[[#This Row],[Transaktionen]],BTT[Verwendete Transaktion (Pflichtauswahl)],1,FALSE)),"nein","ja")</f>
        <v/>
      </c>
    </row>
    <row r="232">
      <c r="A232" t="inlineStr">
        <is>
          <t>/HOAG/M_CKD5B</t>
        </is>
      </c>
      <c r="B232" t="inlineStr">
        <is>
          <t>autom. Disposition SAP-Zahllauf</t>
        </is>
      </c>
      <c r="C232" t="inlineStr">
        <is>
          <t>FI</t>
        </is>
      </c>
      <c r="D232" s="5" t="inlineStr"/>
      <c r="E232" t="inlineStr"/>
      <c r="F232">
        <f>IF(ISERROR(VLOOKUP(Transaktionen[[#This Row],[Transaktionen]],BTT[Verwendete Transaktion (Pflichtauswahl)],1,FALSE)),"nein","ja")</f>
        <v/>
      </c>
      <c r="G232" t="inlineStr">
        <is>
          <t>in neuester Auswertung von Steffen nicht mehr vorhanden</t>
        </is>
      </c>
    </row>
    <row r="233">
      <c r="A233" t="inlineStr">
        <is>
          <t>/HOAG/M_CKD6</t>
        </is>
      </c>
      <c r="B233" t="inlineStr">
        <is>
          <t>Liste Clearing-Überträge</t>
        </is>
      </c>
      <c r="C233" t="inlineStr">
        <is>
          <t>FI</t>
        </is>
      </c>
      <c r="D233" s="5" t="n">
        <v>79</v>
      </c>
      <c r="E233" t="inlineStr">
        <is>
          <t>DIALOG</t>
        </is>
      </c>
      <c r="F233">
        <f>IF(ISERROR(VLOOKUP(Transaktionen[[#This Row],[Transaktionen]],BTT[Verwendete Transaktion (Pflichtauswahl)],1,FALSE)),"nein","ja")</f>
        <v/>
      </c>
    </row>
    <row r="234">
      <c r="A234" t="inlineStr">
        <is>
          <t>/HOAG/M_CKD7</t>
        </is>
      </c>
      <c r="B234" t="inlineStr">
        <is>
          <t>Dispositionen bereinigen</t>
        </is>
      </c>
      <c r="C234" t="inlineStr">
        <is>
          <t>FI</t>
        </is>
      </c>
      <c r="D234" s="5" t="n">
        <v>216</v>
      </c>
      <c r="E234" t="inlineStr">
        <is>
          <t>DIALOG</t>
        </is>
      </c>
      <c r="F234">
        <f>IF(ISERROR(VLOOKUP(Transaktionen[[#This Row],[Transaktionen]],BTT[Verwendete Transaktion (Pflichtauswahl)],1,FALSE)),"nein","ja")</f>
        <v/>
      </c>
    </row>
    <row r="235">
      <c r="A235" t="inlineStr">
        <is>
          <t>/HOAG/M_CKD8</t>
        </is>
      </c>
      <c r="B235" t="inlineStr">
        <is>
          <t>Dispositionen Mehrfachbearbeitung</t>
        </is>
      </c>
      <c r="C235" t="inlineStr">
        <is>
          <t>FI</t>
        </is>
      </c>
      <c r="D235" s="5" t="n">
        <v>136</v>
      </c>
      <c r="E235" t="inlineStr">
        <is>
          <t>DIALOG</t>
        </is>
      </c>
      <c r="F235">
        <f>IF(ISERROR(VLOOKUP(Transaktionen[[#This Row],[Transaktionen]],BTT[Verwendete Transaktion (Pflichtauswahl)],1,FALSE)),"nein","ja")</f>
        <v/>
      </c>
    </row>
    <row r="236">
      <c r="A236" t="inlineStr">
        <is>
          <t>/HOAG/M_CKD9</t>
        </is>
      </c>
      <c r="B236" t="inlineStr">
        <is>
          <t>autom. Dispo. erz. - Bankgebühren</t>
        </is>
      </c>
      <c r="C236" t="inlineStr">
        <is>
          <t>FI</t>
        </is>
      </c>
      <c r="D236" s="5" t="inlineStr"/>
      <c r="E236" t="inlineStr"/>
      <c r="F236">
        <f>IF(ISERROR(VLOOKUP(Transaktionen[[#This Row],[Transaktionen]],BTT[Verwendete Transaktion (Pflichtauswahl)],1,FALSE)),"nein","ja")</f>
        <v/>
      </c>
      <c r="G236" t="inlineStr">
        <is>
          <t>in neuester Auswertung von Steffen nicht mehr vorhanden</t>
        </is>
      </c>
    </row>
    <row r="237">
      <c r="A237" t="inlineStr">
        <is>
          <t>/HOAG/M_CKONRSALDLAY</t>
        </is>
      </c>
      <c r="B237" t="inlineStr">
        <is>
          <t>Reportstruktur Kontrahentenreport</t>
        </is>
      </c>
      <c r="C237" t="inlineStr">
        <is>
          <t>FI</t>
        </is>
      </c>
      <c r="D237" s="5" t="inlineStr"/>
      <c r="E237" t="inlineStr"/>
      <c r="F237">
        <f>IF(ISERROR(VLOOKUP(Transaktionen[[#This Row],[Transaktionen]],BTT[Verwendete Transaktion (Pflichtauswahl)],1,FALSE)),"nein","ja")</f>
        <v/>
      </c>
      <c r="G237" t="inlineStr">
        <is>
          <t>in neuester Auswertung von Steffen nicht mehr vorhanden</t>
        </is>
      </c>
    </row>
    <row r="238">
      <c r="A238" t="inlineStr">
        <is>
          <t>/HOAG/M_CKONTOSA_ALV</t>
        </is>
      </c>
      <c r="B238" t="inlineStr">
        <is>
          <t>Kontenvorschau</t>
        </is>
      </c>
      <c r="C238" t="inlineStr">
        <is>
          <t>FI</t>
        </is>
      </c>
      <c r="D238" s="5" t="inlineStr"/>
      <c r="E238" t="inlineStr"/>
      <c r="F238">
        <f>IF(ISERROR(VLOOKUP(Transaktionen[[#This Row],[Transaktionen]],BTT[Verwendete Transaktion (Pflichtauswahl)],1,FALSE)),"nein","ja")</f>
        <v/>
      </c>
      <c r="G238" t="inlineStr">
        <is>
          <t>in neuester Auswertung von Steffen nicht mehr vorhanden</t>
        </is>
      </c>
    </row>
    <row r="239">
      <c r="A239" t="inlineStr">
        <is>
          <t>/HOAG/M_CKONTRSALD</t>
        </is>
      </c>
      <c r="B239" t="inlineStr">
        <is>
          <t>Kontrahentensalden</t>
        </is>
      </c>
      <c r="C239" t="inlineStr">
        <is>
          <t>FI</t>
        </is>
      </c>
      <c r="D239" s="5" t="inlineStr"/>
      <c r="E239" t="inlineStr"/>
      <c r="F239">
        <f>IF(ISERROR(VLOOKUP(Transaktionen[[#This Row],[Transaktionen]],BTT[Verwendete Transaktion (Pflichtauswahl)],1,FALSE)),"nein","ja")</f>
        <v/>
      </c>
      <c r="G239" t="inlineStr">
        <is>
          <t>in neuester Auswertung von Steffen nicht mehr vorhanden</t>
        </is>
      </c>
    </row>
    <row r="240">
      <c r="A240" t="inlineStr">
        <is>
          <t>/HOAG/M_CKREDITI_ALV</t>
        </is>
      </c>
      <c r="B240" t="inlineStr">
        <is>
          <t>Kreditinanspruchnahme</t>
        </is>
      </c>
      <c r="C240" t="inlineStr">
        <is>
          <t>FI</t>
        </is>
      </c>
      <c r="D240" s="5" t="n">
        <v>12</v>
      </c>
      <c r="E240" t="inlineStr">
        <is>
          <t>DIALOG</t>
        </is>
      </c>
      <c r="F240">
        <f>IF(ISERROR(VLOOKUP(Transaktionen[[#This Row],[Transaktionen]],BTT[Verwendete Transaktion (Pflichtauswahl)],1,FALSE)),"nein","ja")</f>
        <v/>
      </c>
    </row>
    <row r="241">
      <c r="A241" t="inlineStr">
        <is>
          <t>/HOAG/M_CKTB1</t>
        </is>
      </c>
      <c r="B241" t="inlineStr">
        <is>
          <t>Selektive Auszugsspiegelung</t>
        </is>
      </c>
      <c r="C241" t="inlineStr">
        <is>
          <t>FI</t>
        </is>
      </c>
      <c r="D241" s="5" t="inlineStr"/>
      <c r="E241" t="inlineStr"/>
      <c r="F241">
        <f>IF(ISERROR(VLOOKUP(Transaktionen[[#This Row],[Transaktionen]],BTT[Verwendete Transaktion (Pflichtauswahl)],1,FALSE)),"nein","ja")</f>
        <v/>
      </c>
      <c r="G241" t="inlineStr">
        <is>
          <t>in neuester Auswertung von Steffen nicht mehr vorhanden</t>
        </is>
      </c>
    </row>
    <row r="242">
      <c r="A242" t="inlineStr">
        <is>
          <t>/HOAG/M_CKTB2</t>
        </is>
      </c>
      <c r="B242" t="inlineStr">
        <is>
          <t>Verwaltung Merkertab. Spiegelung KTB</t>
        </is>
      </c>
      <c r="C242" t="inlineStr">
        <is>
          <t>FI</t>
        </is>
      </c>
      <c r="D242" s="5" t="inlineStr"/>
      <c r="E242" t="inlineStr"/>
      <c r="F242">
        <f>IF(ISERROR(VLOOKUP(Transaktionen[[#This Row],[Transaktionen]],BTT[Verwendete Transaktion (Pflichtauswahl)],1,FALSE)),"nein","ja")</f>
        <v/>
      </c>
      <c r="G242" t="inlineStr">
        <is>
          <t>in neuester Auswertung von Steffen nicht mehr vorhanden</t>
        </is>
      </c>
    </row>
    <row r="243">
      <c r="A243" t="inlineStr">
        <is>
          <t>/HOAG/M_CR_AUTOCL_H</t>
        </is>
      </c>
      <c r="B243" t="inlineStr">
        <is>
          <t>Autoclearing - Hierarchie</t>
        </is>
      </c>
      <c r="C243" t="inlineStr">
        <is>
          <t>FI</t>
        </is>
      </c>
      <c r="D243" s="5" t="n">
        <v>7</v>
      </c>
      <c r="E243" t="inlineStr"/>
      <c r="F243">
        <f>IF(ISERROR(VLOOKUP(Transaktionen[[#This Row],[Transaktionen]],BTT[Verwendete Transaktion (Pflichtauswahl)],1,FALSE)),"nein","ja")</f>
        <v/>
      </c>
    </row>
    <row r="244">
      <c r="A244" t="inlineStr">
        <is>
          <t>/HOAG/M_CR1</t>
        </is>
      </c>
      <c r="B244" t="inlineStr">
        <is>
          <t>Auswertung Konto-Gebühren</t>
        </is>
      </c>
      <c r="C244" t="inlineStr">
        <is>
          <t>FI</t>
        </is>
      </c>
      <c r="D244" s="5" t="inlineStr"/>
      <c r="E244" t="inlineStr"/>
      <c r="F244">
        <f>IF(ISERROR(VLOOKUP(Transaktionen[[#This Row],[Transaktionen]],BTT[Verwendete Transaktion (Pflichtauswahl)],1,FALSE)),"nein","ja")</f>
        <v/>
      </c>
      <c r="G244" t="inlineStr">
        <is>
          <t>in neuester Auswertung von Steffen nicht mehr vorhanden</t>
        </is>
      </c>
    </row>
    <row r="245">
      <c r="A245" t="inlineStr">
        <is>
          <t>/HOAG/M_CR10</t>
        </is>
      </c>
      <c r="B245" t="inlineStr">
        <is>
          <t>Planungskommentare</t>
        </is>
      </c>
      <c r="C245" t="inlineStr">
        <is>
          <t>FI</t>
        </is>
      </c>
      <c r="D245" s="5" t="inlineStr"/>
      <c r="E245" t="inlineStr"/>
      <c r="F245">
        <f>IF(ISERROR(VLOOKUP(Transaktionen[[#This Row],[Transaktionen]],BTT[Verwendete Transaktion (Pflichtauswahl)],1,FALSE)),"nein","ja")</f>
        <v/>
      </c>
      <c r="G245" t="inlineStr">
        <is>
          <t>in neuester Auswertung von Steffen nicht mehr vorhanden</t>
        </is>
      </c>
    </row>
    <row r="246">
      <c r="A246" t="inlineStr">
        <is>
          <t>/HOAG/M_CR11</t>
        </is>
      </c>
      <c r="B246" t="inlineStr">
        <is>
          <t>CPW Liquiditätsvorschau</t>
        </is>
      </c>
      <c r="C246" t="inlineStr">
        <is>
          <t>FI</t>
        </is>
      </c>
      <c r="D246" s="5" t="n">
        <v>42</v>
      </c>
      <c r="E246" t="inlineStr">
        <is>
          <t>DIALOG</t>
        </is>
      </c>
      <c r="F246">
        <f>IF(ISERROR(VLOOKUP(Transaktionen[[#This Row],[Transaktionen]],BTT[Verwendete Transaktion (Pflichtauswahl)],1,FALSE)),"nein","ja")</f>
        <v/>
      </c>
    </row>
    <row r="247">
      <c r="A247" t="inlineStr">
        <is>
          <t>/HOAG/M_CR12</t>
        </is>
      </c>
      <c r="B247" t="inlineStr">
        <is>
          <t>Rollierende Vorschau</t>
        </is>
      </c>
      <c r="C247" t="inlineStr">
        <is>
          <t>FI</t>
        </is>
      </c>
      <c r="D247" s="5" t="inlineStr"/>
      <c r="E247" t="inlineStr"/>
      <c r="F247">
        <f>IF(ISERROR(VLOOKUP(Transaktionen[[#This Row],[Transaktionen]],BTT[Verwendete Transaktion (Pflichtauswahl)],1,FALSE)),"nein","ja")</f>
        <v/>
      </c>
      <c r="G247" t="inlineStr">
        <is>
          <t>in neuester Auswertung von Steffen nicht mehr vorhanden</t>
        </is>
      </c>
    </row>
    <row r="248">
      <c r="A248" t="inlineStr">
        <is>
          <t>/HOAG/M_CR13</t>
        </is>
      </c>
      <c r="B248" t="inlineStr">
        <is>
          <t>Abstimmungsergebnis Intraday</t>
        </is>
      </c>
      <c r="C248" t="inlineStr">
        <is>
          <t>FI</t>
        </is>
      </c>
      <c r="D248" s="5" t="inlineStr"/>
      <c r="E248" t="inlineStr"/>
      <c r="F248">
        <f>IF(ISERROR(VLOOKUP(Transaktionen[[#This Row],[Transaktionen]],BTT[Verwendete Transaktion (Pflichtauswahl)],1,FALSE)),"nein","ja")</f>
        <v/>
      </c>
      <c r="G248" t="inlineStr">
        <is>
          <t>in neuester Auswertung von Steffen nicht mehr vorhanden</t>
        </is>
      </c>
    </row>
    <row r="249">
      <c r="A249" t="inlineStr">
        <is>
          <t>/HOAG/M_CR14</t>
        </is>
      </c>
      <c r="B249" t="inlineStr">
        <is>
          <t>Vorschau Cashflows</t>
        </is>
      </c>
      <c r="C249" t="inlineStr">
        <is>
          <t>FI</t>
        </is>
      </c>
      <c r="D249" s="5" t="inlineStr"/>
      <c r="E249" t="inlineStr"/>
      <c r="F249">
        <f>IF(ISERROR(VLOOKUP(Transaktionen[[#This Row],[Transaktionen]],BTT[Verwendete Transaktion (Pflichtauswahl)],1,FALSE)),"nein","ja")</f>
        <v/>
      </c>
      <c r="G249" t="inlineStr">
        <is>
          <t>in neuester Auswertung von Steffen nicht mehr vorhanden</t>
        </is>
      </c>
    </row>
    <row r="250">
      <c r="A250" t="inlineStr">
        <is>
          <t>/HOAG/M_CR2</t>
        </is>
      </c>
      <c r="B250" t="inlineStr">
        <is>
          <t>Banksaldenmonitoring</t>
        </is>
      </c>
      <c r="C250" t="inlineStr">
        <is>
          <t>FI</t>
        </is>
      </c>
      <c r="D250" s="5" t="inlineStr"/>
      <c r="E250" t="inlineStr"/>
      <c r="F250">
        <f>IF(ISERROR(VLOOKUP(Transaktionen[[#This Row],[Transaktionen]],BTT[Verwendete Transaktion (Pflichtauswahl)],1,FALSE)),"nein","ja")</f>
        <v/>
      </c>
      <c r="G250" t="inlineStr">
        <is>
          <t>in neuester Auswertung von Steffen nicht mehr vorhanden</t>
        </is>
      </c>
    </row>
    <row r="251">
      <c r="A251" t="inlineStr">
        <is>
          <t>/HOAG/M_CR3</t>
        </is>
      </c>
      <c r="B251" t="inlineStr">
        <is>
          <t>Abstimmungsergebnis</t>
        </is>
      </c>
      <c r="C251" t="inlineStr">
        <is>
          <t>FI</t>
        </is>
      </c>
      <c r="D251" s="5" t="n">
        <v>32</v>
      </c>
      <c r="E251" t="inlineStr"/>
      <c r="F251">
        <f>IF(ISERROR(VLOOKUP(Transaktionen[[#This Row],[Transaktionen]],BTT[Verwendete Transaktion (Pflichtauswahl)],1,FALSE)),"nein","ja")</f>
        <v/>
      </c>
    </row>
    <row r="252">
      <c r="A252" t="inlineStr">
        <is>
          <t>/HOAG/M_CR4</t>
        </is>
      </c>
      <c r="B252" t="inlineStr">
        <is>
          <t>Avisqualitätsbericht</t>
        </is>
      </c>
      <c r="C252" t="inlineStr">
        <is>
          <t>FI</t>
        </is>
      </c>
      <c r="D252" s="5" t="inlineStr"/>
      <c r="E252" t="inlineStr"/>
      <c r="F252">
        <f>IF(ISERROR(VLOOKUP(Transaktionen[[#This Row],[Transaktionen]],BTT[Verwendete Transaktion (Pflichtauswahl)],1,FALSE)),"nein","ja")</f>
        <v/>
      </c>
      <c r="G252" t="inlineStr">
        <is>
          <t>in neuester Auswertung von Steffen nicht mehr vorhanden</t>
        </is>
      </c>
    </row>
    <row r="253">
      <c r="A253" t="inlineStr">
        <is>
          <t>/HOAG/M_CR4G</t>
        </is>
      </c>
      <c r="B253" t="inlineStr">
        <is>
          <t>Avisqualitätsbericht</t>
        </is>
      </c>
      <c r="C253" t="inlineStr">
        <is>
          <t>FI</t>
        </is>
      </c>
      <c r="D253" s="5" t="inlineStr"/>
      <c r="E253" t="inlineStr"/>
      <c r="F253">
        <f>IF(ISERROR(VLOOKUP(Transaktionen[[#This Row],[Transaktionen]],BTT[Verwendete Transaktion (Pflichtauswahl)],1,FALSE)),"nein","ja")</f>
        <v/>
      </c>
      <c r="G253" t="inlineStr">
        <is>
          <t>in neuester Auswertung von Steffen nicht mehr vorhanden</t>
        </is>
      </c>
    </row>
    <row r="254">
      <c r="A254" t="inlineStr">
        <is>
          <t>/HOAG/M_CR5</t>
        </is>
      </c>
      <c r="B254" t="inlineStr">
        <is>
          <t>Dispoerfolgsbericht</t>
        </is>
      </c>
      <c r="C254" t="inlineStr">
        <is>
          <t>FI</t>
        </is>
      </c>
      <c r="D254" s="5" t="n">
        <v>64</v>
      </c>
      <c r="E254" t="inlineStr">
        <is>
          <t>DIALOG</t>
        </is>
      </c>
      <c r="F254">
        <f>IF(ISERROR(VLOOKUP(Transaktionen[[#This Row],[Transaktionen]],BTT[Verwendete Transaktion (Pflichtauswahl)],1,FALSE)),"nein","ja")</f>
        <v/>
      </c>
    </row>
    <row r="255">
      <c r="A255" t="inlineStr">
        <is>
          <t>/HOAG/M_CR6</t>
        </is>
      </c>
      <c r="B255" t="inlineStr">
        <is>
          <t>Kontenaktivitätskontrolle</t>
        </is>
      </c>
      <c r="C255" t="inlineStr">
        <is>
          <t>FI</t>
        </is>
      </c>
      <c r="D255" s="5" t="inlineStr"/>
      <c r="E255" t="inlineStr"/>
      <c r="F255">
        <f>IF(ISERROR(VLOOKUP(Transaktionen[[#This Row],[Transaktionen]],BTT[Verwendete Transaktion (Pflichtauswahl)],1,FALSE)),"nein","ja")</f>
        <v/>
      </c>
      <c r="G255" t="inlineStr">
        <is>
          <t>in neuester Auswertung von Steffen nicht mehr vorhanden</t>
        </is>
      </c>
    </row>
    <row r="256">
      <c r="A256" t="inlineStr">
        <is>
          <t>/HOAG/M_CR7</t>
        </is>
      </c>
      <c r="B256" t="inlineStr">
        <is>
          <t>Zwischentabelle Kontobuchungen</t>
        </is>
      </c>
      <c r="C256" t="inlineStr">
        <is>
          <t>FI</t>
        </is>
      </c>
      <c r="D256" s="5" t="inlineStr"/>
      <c r="E256" t="inlineStr"/>
      <c r="F256">
        <f>IF(ISERROR(VLOOKUP(Transaktionen[[#This Row],[Transaktionen]],BTT[Verwendete Transaktion (Pflichtauswahl)],1,FALSE)),"nein","ja")</f>
        <v/>
      </c>
      <c r="G256" t="inlineStr">
        <is>
          <t>in neuester Auswertung von Steffen nicht mehr vorhanden</t>
        </is>
      </c>
    </row>
    <row r="257">
      <c r="A257" t="inlineStr">
        <is>
          <t>/HOAG/M_CR8</t>
        </is>
      </c>
      <c r="B257" t="inlineStr">
        <is>
          <t>Cashstatus</t>
        </is>
      </c>
      <c r="C257" t="inlineStr">
        <is>
          <t>FI</t>
        </is>
      </c>
      <c r="D257" s="5" t="n">
        <v>360</v>
      </c>
      <c r="E257" t="inlineStr">
        <is>
          <t>DIALOG</t>
        </is>
      </c>
      <c r="F257">
        <f>IF(ISERROR(VLOOKUP(Transaktionen[[#This Row],[Transaktionen]],BTT[Verwendete Transaktion (Pflichtauswahl)],1,FALSE)),"nein","ja")</f>
        <v/>
      </c>
    </row>
    <row r="258">
      <c r="A258" t="inlineStr">
        <is>
          <t>/HOAG/M_CR9</t>
        </is>
      </c>
      <c r="B258" t="inlineStr">
        <is>
          <t>Salden pro Stichtag</t>
        </is>
      </c>
      <c r="C258" t="inlineStr">
        <is>
          <t>FI</t>
        </is>
      </c>
      <c r="D258" s="5" t="inlineStr"/>
      <c r="E258" t="inlineStr"/>
      <c r="F258">
        <f>IF(ISERROR(VLOOKUP(Transaktionen[[#This Row],[Transaktionen]],BTT[Verwendete Transaktion (Pflichtauswahl)],1,FALSE)),"nein","ja")</f>
        <v/>
      </c>
      <c r="G258" t="inlineStr">
        <is>
          <t>in neuester Auswertung von Steffen nicht mehr vorhanden</t>
        </is>
      </c>
    </row>
    <row r="259">
      <c r="A259" t="inlineStr">
        <is>
          <t>/HOAG/M_CRFINS</t>
        </is>
      </c>
      <c r="B259" t="inlineStr">
        <is>
          <t>Finanzstatus</t>
        </is>
      </c>
      <c r="C259" t="inlineStr">
        <is>
          <t>FI</t>
        </is>
      </c>
      <c r="D259" s="5" t="inlineStr"/>
      <c r="E259" t="inlineStr"/>
      <c r="F259">
        <f>IF(ISERROR(VLOOKUP(Transaktionen[[#This Row],[Transaktionen]],BTT[Verwendete Transaktion (Pflichtauswahl)],1,FALSE)),"nein","ja")</f>
        <v/>
      </c>
      <c r="G259" t="inlineStr">
        <is>
          <t>in neuester Auswertung von Steffen nicht mehr vorhanden</t>
        </is>
      </c>
    </row>
    <row r="260">
      <c r="A260" t="inlineStr">
        <is>
          <t>/HOAG/M_CRGH_TG_PROT</t>
        </is>
      </c>
      <c r="B260" t="inlineStr">
        <is>
          <t>Tagesprotokoll Geldhandel</t>
        </is>
      </c>
      <c r="C260" t="inlineStr">
        <is>
          <t>FI</t>
        </is>
      </c>
      <c r="D260" s="5" t="n">
        <v>32</v>
      </c>
      <c r="E260" t="inlineStr"/>
      <c r="F260">
        <f>IF(ISERROR(VLOOKUP(Transaktionen[[#This Row],[Transaktionen]],BTT[Verwendete Transaktion (Pflichtauswahl)],1,FALSE)),"nein","ja")</f>
        <v/>
      </c>
    </row>
    <row r="261">
      <c r="A261" t="inlineStr">
        <is>
          <t>/HOAG/M_CRGHBESTAND</t>
        </is>
      </c>
      <c r="B261" t="inlineStr">
        <is>
          <t>Bestand Geldhandel</t>
        </is>
      </c>
      <c r="C261" t="inlineStr">
        <is>
          <t>FI</t>
        </is>
      </c>
      <c r="D261" s="5" t="n">
        <v>8896</v>
      </c>
      <c r="E261" t="inlineStr">
        <is>
          <t>DIALOG</t>
        </is>
      </c>
      <c r="F261">
        <f>IF(ISERROR(VLOOKUP(Transaktionen[[#This Row],[Transaktionen]],BTT[Verwendete Transaktion (Pflichtauswahl)],1,FALSE)),"nein","ja")</f>
        <v/>
      </c>
    </row>
    <row r="262">
      <c r="A262" t="inlineStr">
        <is>
          <t>/HOAG/M_CRK_SOLL_HAB</t>
        </is>
      </c>
      <c r="B262" t="inlineStr">
        <is>
          <t>Soll/Haben Bankkonten</t>
        </is>
      </c>
      <c r="C262" t="inlineStr">
        <is>
          <t>FI</t>
        </is>
      </c>
      <c r="D262" s="5" t="inlineStr"/>
      <c r="E262" t="inlineStr"/>
      <c r="F262">
        <f>IF(ISERROR(VLOOKUP(Transaktionen[[#This Row],[Transaktionen]],BTT[Verwendete Transaktion (Pflichtauswahl)],1,FALSE)),"nein","ja")</f>
        <v/>
      </c>
      <c r="G262" t="inlineStr">
        <is>
          <t>in neuester Auswertung von Steffen nicht mehr vorhanden</t>
        </is>
      </c>
    </row>
    <row r="263">
      <c r="A263" t="inlineStr">
        <is>
          <t>/HOAG/M_CRKTOB</t>
        </is>
      </c>
      <c r="B263" t="inlineStr">
        <is>
          <t>Kontenbuchung</t>
        </is>
      </c>
      <c r="C263" t="inlineStr">
        <is>
          <t>FI</t>
        </is>
      </c>
      <c r="D263" s="5" t="n">
        <v>114</v>
      </c>
      <c r="E263" t="inlineStr">
        <is>
          <t>DIALOG</t>
        </is>
      </c>
      <c r="F263">
        <f>IF(ISERROR(VLOOKUP(Transaktionen[[#This Row],[Transaktionen]],BTT[Verwendete Transaktion (Pflichtauswahl)],1,FALSE)),"nein","ja")</f>
        <v/>
      </c>
    </row>
    <row r="264">
      <c r="A264" t="inlineStr">
        <is>
          <t>/HOAG/M_CRKTOD</t>
        </is>
      </c>
      <c r="B264" t="inlineStr">
        <is>
          <t>Kontendisposition</t>
        </is>
      </c>
      <c r="C264" t="inlineStr">
        <is>
          <t>FI</t>
        </is>
      </c>
      <c r="D264" s="5" t="n">
        <v>2550</v>
      </c>
      <c r="E264" t="inlineStr">
        <is>
          <t>DIALOG</t>
        </is>
      </c>
      <c r="F264">
        <f>IF(ISERROR(VLOOKUP(Transaktionen[[#This Row],[Transaktionen]],BTT[Verwendete Transaktion (Pflichtauswahl)],1,FALSE)),"nein","ja")</f>
        <v/>
      </c>
    </row>
    <row r="265">
      <c r="A265" t="inlineStr">
        <is>
          <t>/HOAG/M_CRKTOK</t>
        </is>
      </c>
      <c r="B265" t="inlineStr">
        <is>
          <t>Kontenkontrolle</t>
        </is>
      </c>
      <c r="C265" t="inlineStr">
        <is>
          <t>FI</t>
        </is>
      </c>
      <c r="D265" s="5" t="n">
        <v>1934</v>
      </c>
      <c r="E265" t="inlineStr">
        <is>
          <t>DIALOG</t>
        </is>
      </c>
      <c r="F265">
        <f>IF(ISERROR(VLOOKUP(Transaktionen[[#This Row],[Transaktionen]],BTT[Verwendete Transaktion (Pflichtauswahl)],1,FALSE)),"nein","ja")</f>
        <v/>
      </c>
    </row>
    <row r="266">
      <c r="A266" t="inlineStr">
        <is>
          <t>/HOAG/M_CRKTOS</t>
        </is>
      </c>
      <c r="B266" t="inlineStr">
        <is>
          <t>Kontenstatus</t>
        </is>
      </c>
      <c r="C266" t="inlineStr">
        <is>
          <t>FI</t>
        </is>
      </c>
      <c r="D266" s="5" t="n">
        <v>196</v>
      </c>
      <c r="E266" t="inlineStr">
        <is>
          <t>DIALOG</t>
        </is>
      </c>
      <c r="F266">
        <f>IF(ISERROR(VLOOKUP(Transaktionen[[#This Row],[Transaktionen]],BTT[Verwendete Transaktion (Pflichtauswahl)],1,FALSE)),"nein","ja")</f>
        <v/>
      </c>
    </row>
    <row r="267">
      <c r="A267" t="inlineStr">
        <is>
          <t>/HOAG/M_CRKTOUEBPROT</t>
        </is>
      </c>
      <c r="B267" t="inlineStr">
        <is>
          <t>Übernahmeprotokoll elektr. Kontoausz</t>
        </is>
      </c>
      <c r="C267" t="inlineStr">
        <is>
          <t>FI</t>
        </is>
      </c>
      <c r="D267" s="5" t="inlineStr"/>
      <c r="E267" t="inlineStr"/>
      <c r="F267">
        <f>IF(ISERROR(VLOOKUP(Transaktionen[[#This Row],[Transaktionen]],BTT[Verwendete Transaktion (Pflichtauswahl)],1,FALSE)),"nein","ja")</f>
        <v/>
      </c>
      <c r="G267" t="inlineStr">
        <is>
          <t>in neuester Auswertung von Steffen nicht mehr vorhanden</t>
        </is>
      </c>
    </row>
    <row r="268">
      <c r="A268" t="inlineStr">
        <is>
          <t>/HOAG/M_CRSPK</t>
        </is>
      </c>
      <c r="B268" t="inlineStr">
        <is>
          <t>Saldenentwicklung pro Konto</t>
        </is>
      </c>
      <c r="C268" t="inlineStr">
        <is>
          <t>FI</t>
        </is>
      </c>
      <c r="D268" s="5" t="n">
        <v>24</v>
      </c>
      <c r="E268" t="inlineStr">
        <is>
          <t>DIALOG</t>
        </is>
      </c>
      <c r="F268">
        <f>IF(ISERROR(VLOOKUP(Transaktionen[[#This Row],[Transaktionen]],BTT[Verwendete Transaktion (Pflichtauswahl)],1,FALSE)),"nein","ja")</f>
        <v/>
      </c>
    </row>
    <row r="269">
      <c r="A269" t="inlineStr">
        <is>
          <t>/HOAG/M_CS1</t>
        </is>
      </c>
      <c r="B269" t="inlineStr">
        <is>
          <t>Konditionen periodische Bankgebühren</t>
        </is>
      </c>
      <c r="C269" t="inlineStr">
        <is>
          <t>FI</t>
        </is>
      </c>
      <c r="D269" s="5" t="inlineStr"/>
      <c r="E269" t="inlineStr"/>
      <c r="F269">
        <f>IF(ISERROR(VLOOKUP(Transaktionen[[#This Row],[Transaktionen]],BTT[Verwendete Transaktion (Pflichtauswahl)],1,FALSE)),"nein","ja")</f>
        <v/>
      </c>
      <c r="G269" t="inlineStr">
        <is>
          <t>in neuester Auswertung von Steffen nicht mehr vorhanden</t>
        </is>
      </c>
    </row>
    <row r="270">
      <c r="A270" t="inlineStr">
        <is>
          <t>/HOAG/M_CS10</t>
        </is>
      </c>
      <c r="B270" t="inlineStr">
        <is>
          <t>Betragsgrenzen Avisqualitätsbericht</t>
        </is>
      </c>
      <c r="C270" t="inlineStr">
        <is>
          <t>FI</t>
        </is>
      </c>
      <c r="D270" s="5" t="inlineStr"/>
      <c r="E270" t="inlineStr"/>
      <c r="F270">
        <f>IF(ISERROR(VLOOKUP(Transaktionen[[#This Row],[Transaktionen]],BTT[Verwendete Transaktion (Pflichtauswahl)],1,FALSE)),"nein","ja")</f>
        <v/>
      </c>
      <c r="G270" t="inlineStr">
        <is>
          <t>in neuester Auswertung von Steffen nicht mehr vorhanden</t>
        </is>
      </c>
    </row>
    <row r="271">
      <c r="A271" t="inlineStr">
        <is>
          <t>/HOAG/M_CS11</t>
        </is>
      </c>
      <c r="B271" t="inlineStr">
        <is>
          <t>Zinsabrechnung Quellensteuer</t>
        </is>
      </c>
      <c r="C271" t="inlineStr">
        <is>
          <t>FI</t>
        </is>
      </c>
      <c r="D271" s="5" t="inlineStr"/>
      <c r="E271" t="inlineStr"/>
      <c r="F271">
        <f>IF(ISERROR(VLOOKUP(Transaktionen[[#This Row],[Transaktionen]],BTT[Verwendete Transaktion (Pflichtauswahl)],1,FALSE)),"nein","ja")</f>
        <v/>
      </c>
      <c r="G271" t="inlineStr">
        <is>
          <t>in neuester Auswertung von Steffen nicht mehr vorhanden</t>
        </is>
      </c>
    </row>
    <row r="272">
      <c r="A272" t="inlineStr">
        <is>
          <t>/HOAG/M_CS2</t>
        </is>
      </c>
      <c r="B272" t="inlineStr">
        <is>
          <t>Detail der Konditionen Bankgebühren</t>
        </is>
      </c>
      <c r="C272" t="inlineStr">
        <is>
          <t>FI</t>
        </is>
      </c>
      <c r="D272" s="5" t="inlineStr"/>
      <c r="E272" t="inlineStr"/>
      <c r="F272">
        <f>IF(ISERROR(VLOOKUP(Transaktionen[[#This Row],[Transaktionen]],BTT[Verwendete Transaktion (Pflichtauswahl)],1,FALSE)),"nein","ja")</f>
        <v/>
      </c>
      <c r="G272" t="inlineStr">
        <is>
          <t>in neuester Auswertung von Steffen nicht mehr vorhanden</t>
        </is>
      </c>
    </row>
    <row r="273">
      <c r="A273" t="inlineStr">
        <is>
          <t>/HOAG/M_CS3</t>
        </is>
      </c>
      <c r="B273" t="inlineStr">
        <is>
          <t>Gruppierung periodische Bankgebühren</t>
        </is>
      </c>
      <c r="C273" t="inlineStr">
        <is>
          <t>FI</t>
        </is>
      </c>
      <c r="D273" s="5" t="inlineStr"/>
      <c r="E273" t="inlineStr"/>
      <c r="F273">
        <f>IF(ISERROR(VLOOKUP(Transaktionen[[#This Row],[Transaktionen]],BTT[Verwendete Transaktion (Pflichtauswahl)],1,FALSE)),"nein","ja")</f>
        <v/>
      </c>
      <c r="G273" t="inlineStr">
        <is>
          <t>in neuester Auswertung von Steffen nicht mehr vorhanden</t>
        </is>
      </c>
    </row>
    <row r="274">
      <c r="A274" t="inlineStr">
        <is>
          <t>/HOAG/M_CS37</t>
        </is>
      </c>
      <c r="B274" t="inlineStr">
        <is>
          <t>IHB Empfänger Konfiguration</t>
        </is>
      </c>
      <c r="C274" t="inlineStr">
        <is>
          <t>FI</t>
        </is>
      </c>
      <c r="D274" s="5" t="inlineStr"/>
      <c r="E274" t="inlineStr"/>
      <c r="F274">
        <f>IF(ISERROR(VLOOKUP(Transaktionen[[#This Row],[Transaktionen]],BTT[Verwendete Transaktion (Pflichtauswahl)],1,FALSE)),"nein","ja")</f>
        <v/>
      </c>
      <c r="G274" t="inlineStr">
        <is>
          <t>in neuester Auswertung von Steffen nicht mehr vorhanden</t>
        </is>
      </c>
    </row>
    <row r="275">
      <c r="A275" t="inlineStr">
        <is>
          <t>/HOAG/M_CS4</t>
        </is>
      </c>
      <c r="B275" t="inlineStr">
        <is>
          <t>Clearing Einstel. Verrechnungskonten</t>
        </is>
      </c>
      <c r="C275" t="inlineStr">
        <is>
          <t>FI</t>
        </is>
      </c>
      <c r="D275" s="5" t="inlineStr"/>
      <c r="E275" t="inlineStr"/>
      <c r="F275">
        <f>IF(ISERROR(VLOOKUP(Transaktionen[[#This Row],[Transaktionen]],BTT[Verwendete Transaktion (Pflichtauswahl)],1,FALSE)),"nein","ja")</f>
        <v/>
      </c>
      <c r="G275" t="inlineStr">
        <is>
          <t>in neuester Auswertung von Steffen nicht mehr vorhanden</t>
        </is>
      </c>
    </row>
    <row r="276">
      <c r="A276" t="inlineStr">
        <is>
          <t>/HOAG/M_CS5</t>
        </is>
      </c>
      <c r="B276" t="inlineStr">
        <is>
          <t>Kontenabstimmung Konditionen</t>
        </is>
      </c>
      <c r="C276" t="inlineStr">
        <is>
          <t>FI</t>
        </is>
      </c>
      <c r="D276" s="5" t="inlineStr"/>
      <c r="E276" t="inlineStr"/>
      <c r="F276">
        <f>IF(ISERROR(VLOOKUP(Transaktionen[[#This Row],[Transaktionen]],BTT[Verwendete Transaktion (Pflichtauswahl)],1,FALSE)),"nein","ja")</f>
        <v/>
      </c>
      <c r="G276" t="inlineStr">
        <is>
          <t>in neuester Auswertung von Steffen nicht mehr vorhanden</t>
        </is>
      </c>
    </row>
    <row r="277">
      <c r="A277" t="inlineStr">
        <is>
          <t>/HOAG/M_CS6</t>
        </is>
      </c>
      <c r="B277" t="inlineStr">
        <is>
          <t>Suchmuster Kontenabstimmung</t>
        </is>
      </c>
      <c r="C277" t="inlineStr">
        <is>
          <t>FI</t>
        </is>
      </c>
      <c r="D277" s="5" t="inlineStr"/>
      <c r="E277" t="inlineStr"/>
      <c r="F277">
        <f>IF(ISERROR(VLOOKUP(Transaktionen[[#This Row],[Transaktionen]],BTT[Verwendete Transaktion (Pflichtauswahl)],1,FALSE)),"nein","ja")</f>
        <v/>
      </c>
      <c r="G277" t="inlineStr">
        <is>
          <t>in neuester Auswertung von Steffen nicht mehr vorhanden</t>
        </is>
      </c>
    </row>
    <row r="278">
      <c r="A278" t="inlineStr">
        <is>
          <t>/HOAG/M_CS7</t>
        </is>
      </c>
      <c r="B278" t="inlineStr">
        <is>
          <t>Suchmusterfolgen Kontenabstimmung</t>
        </is>
      </c>
      <c r="C278" t="inlineStr">
        <is>
          <t>FI</t>
        </is>
      </c>
      <c r="D278" s="5" t="inlineStr"/>
      <c r="E278" t="inlineStr"/>
      <c r="F278">
        <f>IF(ISERROR(VLOOKUP(Transaktionen[[#This Row],[Transaktionen]],BTT[Verwendete Transaktion (Pflichtauswahl)],1,FALSE)),"nein","ja")</f>
        <v/>
      </c>
      <c r="G278" t="inlineStr">
        <is>
          <t>in neuester Auswertung von Steffen nicht mehr vorhanden</t>
        </is>
      </c>
    </row>
    <row r="279">
      <c r="A279" t="inlineStr">
        <is>
          <t>/HOAG/M_CS8</t>
        </is>
      </c>
      <c r="B279" t="inlineStr">
        <is>
          <t>Dynamische Verw.zweck für Kto-Übern.</t>
        </is>
      </c>
      <c r="C279" t="inlineStr">
        <is>
          <t>FI</t>
        </is>
      </c>
      <c r="D279" s="5" t="inlineStr"/>
      <c r="E279" t="inlineStr"/>
      <c r="F279">
        <f>IF(ISERROR(VLOOKUP(Transaktionen[[#This Row],[Transaktionen]],BTT[Verwendete Transaktion (Pflichtauswahl)],1,FALSE)),"nein","ja")</f>
        <v/>
      </c>
      <c r="G279" t="inlineStr">
        <is>
          <t>in neuester Auswertung von Steffen nicht mehr vorhanden</t>
        </is>
      </c>
    </row>
    <row r="280">
      <c r="A280" t="inlineStr">
        <is>
          <t>/HOAG/M_CS9</t>
        </is>
      </c>
      <c r="B280" t="inlineStr">
        <is>
          <t>Suchfolgegruppen Kontenabstimmung</t>
        </is>
      </c>
      <c r="C280" t="inlineStr">
        <is>
          <t>FI</t>
        </is>
      </c>
      <c r="D280" s="5" t="inlineStr"/>
      <c r="E280" t="inlineStr"/>
      <c r="F280">
        <f>IF(ISERROR(VLOOKUP(Transaktionen[[#This Row],[Transaktionen]],BTT[Verwendete Transaktion (Pflichtauswahl)],1,FALSE)),"nein","ja")</f>
        <v/>
      </c>
      <c r="G280" t="inlineStr">
        <is>
          <t>in neuester Auswertung von Steffen nicht mehr vorhanden</t>
        </is>
      </c>
    </row>
    <row r="281">
      <c r="A281" t="inlineStr">
        <is>
          <t>/HOAG/M_CSC_INVESTFD</t>
        </is>
      </c>
      <c r="B281" t="inlineStr">
        <is>
          <t>Investmentfonds</t>
        </is>
      </c>
      <c r="C281" t="inlineStr">
        <is>
          <t>FI</t>
        </is>
      </c>
      <c r="D281" s="5" t="inlineStr"/>
      <c r="E281" t="inlineStr"/>
      <c r="F281">
        <f>IF(ISERROR(VLOOKUP(Transaktionen[[#This Row],[Transaktionen]],BTT[Verwendete Transaktion (Pflichtauswahl)],1,FALSE)),"nein","ja")</f>
        <v/>
      </c>
      <c r="G281" t="inlineStr">
        <is>
          <t>in neuester Auswertung von Steffen nicht mehr vorhanden</t>
        </is>
      </c>
    </row>
    <row r="282">
      <c r="A282" t="inlineStr">
        <is>
          <t>/HOAG/M_CSC_INVESTKS</t>
        </is>
      </c>
      <c r="B282" t="inlineStr">
        <is>
          <t>Kurstabelle Investmentfonds</t>
        </is>
      </c>
      <c r="C282" t="inlineStr">
        <is>
          <t>FI</t>
        </is>
      </c>
      <c r="D282" s="5" t="inlineStr"/>
      <c r="E282" t="inlineStr"/>
      <c r="F282">
        <f>IF(ISERROR(VLOOKUP(Transaktionen[[#This Row],[Transaktionen]],BTT[Verwendete Transaktion (Pflichtauswahl)],1,FALSE)),"nein","ja")</f>
        <v/>
      </c>
      <c r="G282" t="inlineStr">
        <is>
          <t>in neuester Auswertung von Steffen nicht mehr vorhanden</t>
        </is>
      </c>
    </row>
    <row r="283">
      <c r="A283" t="inlineStr">
        <is>
          <t>/HOAG/M_CSK</t>
        </is>
      </c>
      <c r="B283" t="inlineStr">
        <is>
          <t>Saldenvorschau auf Kontentypbasis</t>
        </is>
      </c>
      <c r="C283" t="inlineStr">
        <is>
          <t>FI</t>
        </is>
      </c>
      <c r="D283" s="5" t="inlineStr"/>
      <c r="E283" t="inlineStr"/>
      <c r="F283">
        <f>IF(ISERROR(VLOOKUP(Transaktionen[[#This Row],[Transaktionen]],BTT[Verwendete Transaktion (Pflichtauswahl)],1,FALSE)),"nein","ja")</f>
        <v/>
      </c>
      <c r="G283" t="inlineStr">
        <is>
          <t>in neuester Auswertung von Steffen nicht mehr vorhanden</t>
        </is>
      </c>
    </row>
    <row r="284">
      <c r="A284" t="inlineStr">
        <is>
          <t>/HOAG/M_CUA4</t>
        </is>
      </c>
      <c r="B284" t="inlineStr">
        <is>
          <t>Umsatzavise Matching</t>
        </is>
      </c>
      <c r="C284" t="inlineStr">
        <is>
          <t>FI</t>
        </is>
      </c>
      <c r="D284" s="5" t="inlineStr"/>
      <c r="E284" t="inlineStr"/>
      <c r="F284">
        <f>IF(ISERROR(VLOOKUP(Transaktionen[[#This Row],[Transaktionen]],BTT[Verwendete Transaktion (Pflichtauswahl)],1,FALSE)),"nein","ja")</f>
        <v/>
      </c>
      <c r="G284" t="inlineStr">
        <is>
          <t>in neuester Auswertung von Steffen nicht mehr vorhanden</t>
        </is>
      </c>
    </row>
    <row r="285">
      <c r="A285" t="inlineStr">
        <is>
          <t>/HOAG/M_CUA5</t>
        </is>
      </c>
      <c r="B285" t="inlineStr">
        <is>
          <t>Umsatzavise anzeigen</t>
        </is>
      </c>
      <c r="C285" t="inlineStr">
        <is>
          <t>FI</t>
        </is>
      </c>
      <c r="D285" s="5" t="n">
        <v>8</v>
      </c>
      <c r="E285" t="inlineStr">
        <is>
          <t>DIALOG</t>
        </is>
      </c>
      <c r="F285">
        <f>IF(ISERROR(VLOOKUP(Transaktionen[[#This Row],[Transaktionen]],BTT[Verwendete Transaktion (Pflichtauswahl)],1,FALSE)),"nein","ja")</f>
        <v/>
      </c>
    </row>
    <row r="286">
      <c r="A286" t="inlineStr">
        <is>
          <t>/HOAG/M_CVORDISPOIMP</t>
        </is>
      </c>
      <c r="B286" t="inlineStr">
        <is>
          <t>Vordispositionen importieren</t>
        </is>
      </c>
      <c r="C286" t="inlineStr">
        <is>
          <t>FI</t>
        </is>
      </c>
      <c r="D286" s="5" t="inlineStr"/>
      <c r="E286" t="inlineStr"/>
      <c r="F286">
        <f>IF(ISERROR(VLOOKUP(Transaktionen[[#This Row],[Transaktionen]],BTT[Verwendete Transaktion (Pflichtauswahl)],1,FALSE)),"nein","ja")</f>
        <v/>
      </c>
      <c r="G286" t="inlineStr">
        <is>
          <t>in neuester Auswertung von Steffen nicht mehr vorhanden</t>
        </is>
      </c>
    </row>
    <row r="287">
      <c r="A287" t="inlineStr">
        <is>
          <t>/HOAG/M_CWIEDERKDISP</t>
        </is>
      </c>
      <c r="B287" t="inlineStr">
        <is>
          <t>wiederkehrende Dispositionen gen.</t>
        </is>
      </c>
      <c r="C287" t="inlineStr">
        <is>
          <t>FI</t>
        </is>
      </c>
      <c r="D287" s="5" t="inlineStr"/>
      <c r="E287" t="inlineStr"/>
      <c r="F287">
        <f>IF(ISERROR(VLOOKUP(Transaktionen[[#This Row],[Transaktionen]],BTT[Verwendete Transaktion (Pflichtauswahl)],1,FALSE)),"nein","ja")</f>
        <v/>
      </c>
      <c r="G287" t="inlineStr">
        <is>
          <t>in neuester Auswertung von Steffen nicht mehr vorhanden</t>
        </is>
      </c>
    </row>
    <row r="288">
      <c r="A288" t="inlineStr">
        <is>
          <t>/HOAG/M_CWNS</t>
        </is>
      </c>
      <c r="B288" t="inlineStr">
        <is>
          <t>Neusaldo</t>
        </is>
      </c>
      <c r="C288" t="inlineStr">
        <is>
          <t>FI</t>
        </is>
      </c>
      <c r="D288" s="5" t="n">
        <v>237</v>
      </c>
      <c r="E288" t="inlineStr">
        <is>
          <t>DIALOG</t>
        </is>
      </c>
      <c r="F288">
        <f>IF(ISERROR(VLOOKUP(Transaktionen[[#This Row],[Transaktionen]],BTT[Verwendete Transaktion (Pflichtauswahl)],1,FALSE)),"nein","ja")</f>
        <v/>
      </c>
    </row>
    <row r="289">
      <c r="A289" t="inlineStr">
        <is>
          <t>/HOAG/M_CZVK_STORNO</t>
        </is>
      </c>
      <c r="B289" t="inlineStr">
        <is>
          <t>Zahlungsanweisung stornieren</t>
        </is>
      </c>
      <c r="C289" t="inlineStr">
        <is>
          <t>FI</t>
        </is>
      </c>
      <c r="D289" s="5" t="inlineStr"/>
      <c r="E289" t="inlineStr"/>
      <c r="F289">
        <f>IF(ISERROR(VLOOKUP(Transaktionen[[#This Row],[Transaktionen]],BTT[Verwendete Transaktion (Pflichtauswahl)],1,FALSE)),"nein","ja")</f>
        <v/>
      </c>
      <c r="G289" t="inlineStr">
        <is>
          <t>in neuester Auswertung von Steffen nicht mehr vorhanden</t>
        </is>
      </c>
    </row>
    <row r="290">
      <c r="A290" t="inlineStr">
        <is>
          <t>/HOAG/M_DISP_AUS_CML</t>
        </is>
      </c>
      <c r="B290" t="inlineStr">
        <is>
          <t>autom. Dispo. erz. - CFM/CML</t>
        </is>
      </c>
      <c r="C290" t="inlineStr">
        <is>
          <t>FI</t>
        </is>
      </c>
      <c r="D290" s="5" t="inlineStr"/>
      <c r="E290" t="inlineStr"/>
      <c r="F290">
        <f>IF(ISERROR(VLOOKUP(Transaktionen[[#This Row],[Transaktionen]],BTT[Verwendete Transaktion (Pflichtauswahl)],1,FALSE)),"nein","ja")</f>
        <v/>
      </c>
      <c r="G290" t="inlineStr">
        <is>
          <t>in neuester Auswertung von Steffen nicht mehr vorhanden</t>
        </is>
      </c>
    </row>
    <row r="291">
      <c r="A291" t="inlineStr">
        <is>
          <t>/HOAG/M_FR11</t>
        </is>
      </c>
      <c r="B291" t="inlineStr">
        <is>
          <t>Wechseldeckung</t>
        </is>
      </c>
      <c r="C291" t="inlineStr">
        <is>
          <t>FI</t>
        </is>
      </c>
      <c r="D291" s="5" t="inlineStr"/>
      <c r="E291" t="inlineStr"/>
      <c r="F291">
        <f>IF(ISERROR(VLOOKUP(Transaktionen[[#This Row],[Transaktionen]],BTT[Verwendete Transaktion (Pflichtauswahl)],1,FALSE)),"nein","ja")</f>
        <v/>
      </c>
      <c r="G291" t="inlineStr">
        <is>
          <t>in neuester Auswertung von Steffen nicht mehr vorhanden</t>
        </is>
      </c>
    </row>
    <row r="292">
      <c r="A292" t="inlineStr">
        <is>
          <t>/HOAG/M_FR25</t>
        </is>
      </c>
      <c r="B292" t="inlineStr">
        <is>
          <t>Referenzzinssätze</t>
        </is>
      </c>
      <c r="C292" t="inlineStr">
        <is>
          <t>FI</t>
        </is>
      </c>
      <c r="D292" s="5" t="inlineStr"/>
      <c r="E292" t="inlineStr"/>
      <c r="F292">
        <f>IF(ISERROR(VLOOKUP(Transaktionen[[#This Row],[Transaktionen]],BTT[Verwendete Transaktion (Pflichtauswahl)],1,FALSE)),"nein","ja")</f>
        <v/>
      </c>
      <c r="G292" t="inlineStr">
        <is>
          <t>in neuester Auswertung von Steffen nicht mehr vorhanden</t>
        </is>
      </c>
    </row>
    <row r="293">
      <c r="A293" t="inlineStr">
        <is>
          <t>/HOAG/M_FXIW</t>
        </is>
      </c>
      <c r="B293" t="inlineStr">
        <is>
          <t>FX Interactive Worksheet</t>
        </is>
      </c>
      <c r="C293" t="inlineStr">
        <is>
          <t>FI</t>
        </is>
      </c>
      <c r="D293" s="5" t="inlineStr"/>
      <c r="E293" t="inlineStr"/>
      <c r="F293">
        <f>IF(ISERROR(VLOOKUP(Transaktionen[[#This Row],[Transaktionen]],BTT[Verwendete Transaktion (Pflichtauswahl)],1,FALSE)),"nein","ja")</f>
        <v/>
      </c>
      <c r="G293" t="inlineStr">
        <is>
          <t>in neuester Auswertung von Steffen nicht mehr vorhanden</t>
        </is>
      </c>
    </row>
    <row r="294">
      <c r="A294" t="inlineStr">
        <is>
          <t>/HOAG/M_GENERATE_CUS</t>
        </is>
      </c>
      <c r="B294" t="inlineStr">
        <is>
          <t>Gener. Kundenerweit. Planung</t>
        </is>
      </c>
      <c r="C294" t="inlineStr">
        <is>
          <t>FI</t>
        </is>
      </c>
      <c r="D294" s="5" t="n">
        <v>6</v>
      </c>
      <c r="E294" t="inlineStr">
        <is>
          <t>DIALOG</t>
        </is>
      </c>
      <c r="F294">
        <f>IF(ISERROR(VLOOKUP(Transaktionen[[#This Row],[Transaktionen]],BTT[Verwendete Transaktion (Pflichtauswahl)],1,FALSE)),"nein","ja")</f>
        <v/>
      </c>
    </row>
    <row r="295">
      <c r="A295" t="inlineStr">
        <is>
          <t>/HOAG/M_ICN_12</t>
        </is>
      </c>
      <c r="B295" t="inlineStr">
        <is>
          <t>Nettingpool</t>
        </is>
      </c>
      <c r="C295" t="inlineStr">
        <is>
          <t>FI</t>
        </is>
      </c>
      <c r="D295" s="5" t="inlineStr"/>
      <c r="E295" t="inlineStr"/>
      <c r="F295">
        <f>IF(ISERROR(VLOOKUP(Transaktionen[[#This Row],[Transaktionen]],BTT[Verwendete Transaktion (Pflichtauswahl)],1,FALSE)),"nein","ja")</f>
        <v/>
      </c>
      <c r="G295" t="inlineStr">
        <is>
          <t>in neuester Auswertung von Steffen nicht mehr vorhanden</t>
        </is>
      </c>
    </row>
    <row r="296">
      <c r="A296" t="inlineStr">
        <is>
          <t>/HOAG/M_ICN_13</t>
        </is>
      </c>
      <c r="B296" t="inlineStr">
        <is>
          <t>Nettingpositionen</t>
        </is>
      </c>
      <c r="C296" t="inlineStr">
        <is>
          <t>FI</t>
        </is>
      </c>
      <c r="D296" s="5" t="inlineStr"/>
      <c r="E296" t="inlineStr"/>
      <c r="F296">
        <f>IF(ISERROR(VLOOKUP(Transaktionen[[#This Row],[Transaktionen]],BTT[Verwendete Transaktion (Pflichtauswahl)],1,FALSE)),"nein","ja")</f>
        <v/>
      </c>
      <c r="G296" t="inlineStr">
        <is>
          <t>in neuester Auswertung von Steffen nicht mehr vorhanden</t>
        </is>
      </c>
    </row>
    <row r="297">
      <c r="A297" t="inlineStr">
        <is>
          <t>/HOAG/M_ICN_14</t>
        </is>
      </c>
      <c r="B297" t="inlineStr">
        <is>
          <t>Nettingergebnis</t>
        </is>
      </c>
      <c r="C297" t="inlineStr">
        <is>
          <t>FI</t>
        </is>
      </c>
      <c r="D297" s="5" t="inlineStr"/>
      <c r="E297" t="inlineStr"/>
      <c r="F297">
        <f>IF(ISERROR(VLOOKUP(Transaktionen[[#This Row],[Transaktionen]],BTT[Verwendete Transaktion (Pflichtauswahl)],1,FALSE)),"nein","ja")</f>
        <v/>
      </c>
      <c r="G297" t="inlineStr">
        <is>
          <t>in neuester Auswertung von Steffen nicht mehr vorhanden</t>
        </is>
      </c>
    </row>
    <row r="298">
      <c r="A298" t="inlineStr">
        <is>
          <t>/HOAG/M_ICN_16</t>
        </is>
      </c>
      <c r="B298" t="inlineStr">
        <is>
          <t>Abstimmung Nettingpositionen</t>
        </is>
      </c>
      <c r="C298" t="inlineStr">
        <is>
          <t>FI</t>
        </is>
      </c>
      <c r="D298" s="5" t="inlineStr"/>
      <c r="E298" t="inlineStr"/>
      <c r="F298">
        <f>IF(ISERROR(VLOOKUP(Transaktionen[[#This Row],[Transaktionen]],BTT[Verwendete Transaktion (Pflichtauswahl)],1,FALSE)),"nein","ja")</f>
        <v/>
      </c>
      <c r="G298" t="inlineStr">
        <is>
          <t>in neuester Auswertung von Steffen nicht mehr vorhanden</t>
        </is>
      </c>
    </row>
    <row r="299">
      <c r="A299" t="inlineStr">
        <is>
          <t>/HOAG/M_ICN_17</t>
        </is>
      </c>
      <c r="B299" t="inlineStr">
        <is>
          <t>Erfassungsstand Nettingpositionen</t>
        </is>
      </c>
      <c r="C299" t="inlineStr">
        <is>
          <t>FI</t>
        </is>
      </c>
      <c r="D299" s="5" t="inlineStr"/>
      <c r="E299" t="inlineStr"/>
      <c r="F299">
        <f>IF(ISERROR(VLOOKUP(Transaktionen[[#This Row],[Transaktionen]],BTT[Verwendete Transaktion (Pflichtauswahl)],1,FALSE)),"nein","ja")</f>
        <v/>
      </c>
      <c r="G299" t="inlineStr">
        <is>
          <t>in neuester Auswertung von Steffen nicht mehr vorhanden</t>
        </is>
      </c>
    </row>
    <row r="300">
      <c r="A300" t="inlineStr">
        <is>
          <t>/HOAG/M_ICN_18</t>
        </is>
      </c>
      <c r="B300" t="inlineStr">
        <is>
          <t>Sonderregeln Nettingabrechnung</t>
        </is>
      </c>
      <c r="C300" t="inlineStr">
        <is>
          <t>FI</t>
        </is>
      </c>
      <c r="D300" s="5" t="inlineStr"/>
      <c r="E300" t="inlineStr"/>
      <c r="F300">
        <f>IF(ISERROR(VLOOKUP(Transaktionen[[#This Row],[Transaktionen]],BTT[Verwendete Transaktion (Pflichtauswahl)],1,FALSE)),"nein","ja")</f>
        <v/>
      </c>
      <c r="G300" t="inlineStr">
        <is>
          <t>in neuester Auswertung von Steffen nicht mehr vorhanden</t>
        </is>
      </c>
    </row>
    <row r="301">
      <c r="A301" t="inlineStr">
        <is>
          <t>/HOAG/M_ICN_19</t>
        </is>
      </c>
      <c r="B301" t="inlineStr">
        <is>
          <t>Abrechnung</t>
        </is>
      </c>
      <c r="C301" t="inlineStr">
        <is>
          <t>FI</t>
        </is>
      </c>
      <c r="D301" s="5" t="inlineStr"/>
      <c r="E301" t="inlineStr"/>
      <c r="F301">
        <f>IF(ISERROR(VLOOKUP(Transaktionen[[#This Row],[Transaktionen]],BTT[Verwendete Transaktion (Pflichtauswahl)],1,FALSE)),"nein","ja")</f>
        <v/>
      </c>
      <c r="G301" t="inlineStr">
        <is>
          <t>in neuester Auswertung von Steffen nicht mehr vorhanden</t>
        </is>
      </c>
    </row>
    <row r="302">
      <c r="A302" t="inlineStr">
        <is>
          <t>/HOAG/M_ICN_2</t>
        </is>
      </c>
      <c r="B302" t="inlineStr">
        <is>
          <t>Nettingkreise</t>
        </is>
      </c>
      <c r="C302" t="inlineStr">
        <is>
          <t>FI</t>
        </is>
      </c>
      <c r="D302" s="5" t="inlineStr"/>
      <c r="E302" t="inlineStr"/>
      <c r="F302">
        <f>IF(ISERROR(VLOOKUP(Transaktionen[[#This Row],[Transaktionen]],BTT[Verwendete Transaktion (Pflichtauswahl)],1,FALSE)),"nein","ja")</f>
        <v/>
      </c>
      <c r="G302" t="inlineStr">
        <is>
          <t>in neuester Auswertung von Steffen nicht mehr vorhanden</t>
        </is>
      </c>
    </row>
    <row r="303">
      <c r="A303" t="inlineStr">
        <is>
          <t>/HOAG/M_ICN_20</t>
        </is>
      </c>
      <c r="B303" t="inlineStr">
        <is>
          <t>Kontierungsregeln (ICN)</t>
        </is>
      </c>
      <c r="C303" t="inlineStr">
        <is>
          <t>FI</t>
        </is>
      </c>
      <c r="D303" s="5" t="inlineStr"/>
      <c r="E303" t="inlineStr"/>
      <c r="F303">
        <f>IF(ISERROR(VLOOKUP(Transaktionen[[#This Row],[Transaktionen]],BTT[Verwendete Transaktion (Pflichtauswahl)],1,FALSE)),"nein","ja")</f>
        <v/>
      </c>
      <c r="G303" t="inlineStr">
        <is>
          <t>in neuester Auswertung von Steffen nicht mehr vorhanden</t>
        </is>
      </c>
    </row>
    <row r="304">
      <c r="A304" t="inlineStr">
        <is>
          <t>/HOAG/M_ICN_23</t>
        </is>
      </c>
      <c r="B304" t="inlineStr">
        <is>
          <t>Regeln für automatische Disputs</t>
        </is>
      </c>
      <c r="C304" t="inlineStr">
        <is>
          <t>FI</t>
        </is>
      </c>
      <c r="D304" s="5" t="inlineStr"/>
      <c r="E304" t="inlineStr"/>
      <c r="F304">
        <f>IF(ISERROR(VLOOKUP(Transaktionen[[#This Row],[Transaktionen]],BTT[Verwendete Transaktion (Pflichtauswahl)],1,FALSE)),"nein","ja")</f>
        <v/>
      </c>
      <c r="G304" t="inlineStr">
        <is>
          <t>in neuester Auswertung von Steffen nicht mehr vorhanden</t>
        </is>
      </c>
    </row>
    <row r="305">
      <c r="A305" t="inlineStr">
        <is>
          <t>/HOAG/M_ICN_24</t>
        </is>
      </c>
      <c r="B305" t="inlineStr">
        <is>
          <t>Automatische Disputerstellung</t>
        </is>
      </c>
      <c r="C305" t="inlineStr">
        <is>
          <t>FI</t>
        </is>
      </c>
      <c r="D305" s="5" t="inlineStr"/>
      <c r="E305" t="inlineStr"/>
      <c r="F305">
        <f>IF(ISERROR(VLOOKUP(Transaktionen[[#This Row],[Transaktionen]],BTT[Verwendete Transaktion (Pflichtauswahl)],1,FALSE)),"nein","ja")</f>
        <v/>
      </c>
      <c r="G305" t="inlineStr">
        <is>
          <t>in neuester Auswertung von Steffen nicht mehr vorhanden</t>
        </is>
      </c>
    </row>
    <row r="306">
      <c r="A306" t="inlineStr">
        <is>
          <t>/HOAG/M_ICN_26</t>
        </is>
      </c>
      <c r="B306" t="inlineStr">
        <is>
          <t>Initialisierung Netting</t>
        </is>
      </c>
      <c r="C306" t="inlineStr">
        <is>
          <t>FI</t>
        </is>
      </c>
      <c r="D306" s="5" t="inlineStr"/>
      <c r="E306" t="inlineStr"/>
      <c r="F306">
        <f>IF(ISERROR(VLOOKUP(Transaktionen[[#This Row],[Transaktionen]],BTT[Verwendete Transaktion (Pflichtauswahl)],1,FALSE)),"nein","ja")</f>
        <v/>
      </c>
      <c r="G306" t="inlineStr">
        <is>
          <t>in neuester Auswertung von Steffen nicht mehr vorhanden</t>
        </is>
      </c>
    </row>
    <row r="307">
      <c r="A307" t="inlineStr">
        <is>
          <t>/HOAG/M_ICN_27</t>
        </is>
      </c>
      <c r="B307" t="inlineStr">
        <is>
          <t>Centerfreigabe</t>
        </is>
      </c>
      <c r="C307" t="inlineStr">
        <is>
          <t>FI</t>
        </is>
      </c>
      <c r="D307" s="5" t="inlineStr"/>
      <c r="E307" t="inlineStr"/>
      <c r="F307">
        <f>IF(ISERROR(VLOOKUP(Transaktionen[[#This Row],[Transaktionen]],BTT[Verwendete Transaktion (Pflichtauswahl)],1,FALSE)),"nein","ja")</f>
        <v/>
      </c>
      <c r="G307" t="inlineStr">
        <is>
          <t>in neuester Auswertung von Steffen nicht mehr vorhanden</t>
        </is>
      </c>
    </row>
    <row r="308">
      <c r="A308" t="inlineStr">
        <is>
          <t>/HOAG/M_ICN_28</t>
        </is>
      </c>
      <c r="B308" t="inlineStr">
        <is>
          <t>Nettingtermine</t>
        </is>
      </c>
      <c r="C308" t="inlineStr">
        <is>
          <t>FI</t>
        </is>
      </c>
      <c r="D308" s="5" t="inlineStr"/>
      <c r="E308" t="inlineStr"/>
      <c r="F308">
        <f>IF(ISERROR(VLOOKUP(Transaktionen[[#This Row],[Transaktionen]],BTT[Verwendete Transaktion (Pflichtauswahl)],1,FALSE)),"nein","ja")</f>
        <v/>
      </c>
      <c r="G308" t="inlineStr">
        <is>
          <t>in neuester Auswertung von Steffen nicht mehr vorhanden</t>
        </is>
      </c>
    </row>
    <row r="309">
      <c r="A309" t="inlineStr">
        <is>
          <t>/HOAG/M_ICN_29</t>
        </is>
      </c>
      <c r="B309" t="inlineStr">
        <is>
          <t>Budget zum Nettingtermin</t>
        </is>
      </c>
      <c r="C309" t="inlineStr">
        <is>
          <t>FI</t>
        </is>
      </c>
      <c r="D309" s="5" t="inlineStr"/>
      <c r="E309" t="inlineStr"/>
      <c r="F309">
        <f>IF(ISERROR(VLOOKUP(Transaktionen[[#This Row],[Transaktionen]],BTT[Verwendete Transaktion (Pflichtauswahl)],1,FALSE)),"nein","ja")</f>
        <v/>
      </c>
      <c r="G309" t="inlineStr">
        <is>
          <t>in neuester Auswertung von Steffen nicht mehr vorhanden</t>
        </is>
      </c>
    </row>
    <row r="310">
      <c r="A310" t="inlineStr">
        <is>
          <t>/HOAG/M_ICN_30</t>
        </is>
      </c>
      <c r="B310" t="inlineStr">
        <is>
          <t>Zahlungskonten</t>
        </is>
      </c>
      <c r="C310" t="inlineStr">
        <is>
          <t>FI</t>
        </is>
      </c>
      <c r="D310" s="5" t="inlineStr"/>
      <c r="E310" t="inlineStr"/>
      <c r="F310">
        <f>IF(ISERROR(VLOOKUP(Transaktionen[[#This Row],[Transaktionen]],BTT[Verwendete Transaktion (Pflichtauswahl)],1,FALSE)),"nein","ja")</f>
        <v/>
      </c>
      <c r="G310" t="inlineStr">
        <is>
          <t>in neuester Auswertung von Steffen nicht mehr vorhanden</t>
        </is>
      </c>
    </row>
    <row r="311">
      <c r="A311" t="inlineStr">
        <is>
          <t>/HOAG/M_ICN_31</t>
        </is>
      </c>
      <c r="B311" t="inlineStr">
        <is>
          <t>Budgetübersicht</t>
        </is>
      </c>
      <c r="C311" t="inlineStr">
        <is>
          <t>FI</t>
        </is>
      </c>
      <c r="D311" s="5" t="inlineStr"/>
      <c r="E311" t="inlineStr"/>
      <c r="F311">
        <f>IF(ISERROR(VLOOKUP(Transaktionen[[#This Row],[Transaktionen]],BTT[Verwendete Transaktion (Pflichtauswahl)],1,FALSE)),"nein","ja")</f>
        <v/>
      </c>
      <c r="G311" t="inlineStr">
        <is>
          <t>in neuester Auswertung von Steffen nicht mehr vorhanden</t>
        </is>
      </c>
    </row>
    <row r="312">
      <c r="A312" t="inlineStr">
        <is>
          <t>/HOAG/M_ICN_32</t>
        </is>
      </c>
      <c r="B312" t="inlineStr">
        <is>
          <t>Periodisches Nettingergebnis</t>
        </is>
      </c>
      <c r="C312" t="inlineStr">
        <is>
          <t>FI</t>
        </is>
      </c>
      <c r="D312" s="5" t="inlineStr"/>
      <c r="E312" t="inlineStr"/>
      <c r="F312">
        <f>IF(ISERROR(VLOOKUP(Transaktionen[[#This Row],[Transaktionen]],BTT[Verwendete Transaktion (Pflichtauswahl)],1,FALSE)),"nein","ja")</f>
        <v/>
      </c>
      <c r="G312" t="inlineStr">
        <is>
          <t>in neuester Auswertung von Steffen nicht mehr vorhanden</t>
        </is>
      </c>
    </row>
    <row r="313">
      <c r="A313" t="inlineStr">
        <is>
          <t>/HOAG/M_ICN_33</t>
        </is>
      </c>
      <c r="B313" t="inlineStr">
        <is>
          <t>Transferübersicht</t>
        </is>
      </c>
      <c r="C313" t="inlineStr">
        <is>
          <t>FI</t>
        </is>
      </c>
      <c r="D313" s="5" t="inlineStr"/>
      <c r="E313" t="inlineStr"/>
      <c r="F313">
        <f>IF(ISERROR(VLOOKUP(Transaktionen[[#This Row],[Transaktionen]],BTT[Verwendete Transaktion (Pflichtauswahl)],1,FALSE)),"nein","ja")</f>
        <v/>
      </c>
      <c r="G313" t="inlineStr">
        <is>
          <t>in neuester Auswertung von Steffen nicht mehr vorhanden</t>
        </is>
      </c>
    </row>
    <row r="314">
      <c r="A314" t="inlineStr">
        <is>
          <t>/HOAG/M_ICN_35</t>
        </is>
      </c>
      <c r="B314" t="inlineStr">
        <is>
          <t>Dispositionen generieren</t>
        </is>
      </c>
      <c r="C314" t="inlineStr">
        <is>
          <t>FI</t>
        </is>
      </c>
      <c r="D314" s="5" t="inlineStr"/>
      <c r="E314" t="inlineStr"/>
      <c r="F314">
        <f>IF(ISERROR(VLOOKUP(Transaktionen[[#This Row],[Transaktionen]],BTT[Verwendete Transaktion (Pflichtauswahl)],1,FALSE)),"nein","ja")</f>
        <v/>
      </c>
      <c r="G314" t="inlineStr">
        <is>
          <t>in neuester Auswertung von Steffen nicht mehr vorhanden</t>
        </is>
      </c>
    </row>
    <row r="315">
      <c r="A315" t="inlineStr">
        <is>
          <t>/HOAG/M_ICN_36</t>
        </is>
      </c>
      <c r="B315" t="inlineStr">
        <is>
          <t>Abrechnungsbeträge für Dispo</t>
        </is>
      </c>
      <c r="C315" t="inlineStr">
        <is>
          <t>FI</t>
        </is>
      </c>
      <c r="D315" s="5" t="inlineStr"/>
      <c r="E315" t="inlineStr"/>
      <c r="F315">
        <f>IF(ISERROR(VLOOKUP(Transaktionen[[#This Row],[Transaktionen]],BTT[Verwendete Transaktion (Pflichtauswahl)],1,FALSE)),"nein","ja")</f>
        <v/>
      </c>
      <c r="G315" t="inlineStr">
        <is>
          <t>in neuester Auswertung von Steffen nicht mehr vorhanden</t>
        </is>
      </c>
    </row>
    <row r="316">
      <c r="A316" t="inlineStr">
        <is>
          <t>/HOAG/M_ICN_38</t>
        </is>
      </c>
      <c r="B316" t="inlineStr">
        <is>
          <t>Automatische Budgetverteilung</t>
        </is>
      </c>
      <c r="C316" t="inlineStr">
        <is>
          <t>FI</t>
        </is>
      </c>
      <c r="D316" s="5" t="inlineStr"/>
      <c r="E316" t="inlineStr"/>
      <c r="F316">
        <f>IF(ISERROR(VLOOKUP(Transaktionen[[#This Row],[Transaktionen]],BTT[Verwendete Transaktion (Pflichtauswahl)],1,FALSE)),"nein","ja")</f>
        <v/>
      </c>
      <c r="G316" t="inlineStr">
        <is>
          <t>in neuester Auswertung von Steffen nicht mehr vorhanden</t>
        </is>
      </c>
    </row>
    <row r="317">
      <c r="A317" t="inlineStr">
        <is>
          <t>/HOAG/M_ICN_4</t>
        </is>
      </c>
      <c r="B317" t="inlineStr">
        <is>
          <t>Kontrahenten ohne zugeord. Position</t>
        </is>
      </c>
      <c r="C317" t="inlineStr">
        <is>
          <t>FI</t>
        </is>
      </c>
      <c r="D317" s="5" t="inlineStr"/>
      <c r="E317" t="inlineStr"/>
      <c r="F317">
        <f>IF(ISERROR(VLOOKUP(Transaktionen[[#This Row],[Transaktionen]],BTT[Verwendete Transaktion (Pflichtauswahl)],1,FALSE)),"nein","ja")</f>
        <v/>
      </c>
      <c r="G317" t="inlineStr">
        <is>
          <t>in neuester Auswertung von Steffen nicht mehr vorhanden</t>
        </is>
      </c>
    </row>
    <row r="318">
      <c r="A318" t="inlineStr">
        <is>
          <t>/HOAG/M_ICN_6</t>
        </is>
      </c>
      <c r="B318" t="inlineStr">
        <is>
          <t>Disputgründe</t>
        </is>
      </c>
      <c r="C318" t="inlineStr">
        <is>
          <t>FI</t>
        </is>
      </c>
      <c r="D318" s="5" t="inlineStr"/>
      <c r="E318" t="inlineStr"/>
      <c r="F318">
        <f>IF(ISERROR(VLOOKUP(Transaktionen[[#This Row],[Transaktionen]],BTT[Verwendete Transaktion (Pflichtauswahl)],1,FALSE)),"nein","ja")</f>
        <v/>
      </c>
      <c r="G318" t="inlineStr">
        <is>
          <t>in neuester Auswertung von Steffen nicht mehr vorhanden</t>
        </is>
      </c>
    </row>
    <row r="319">
      <c r="A319" t="inlineStr">
        <is>
          <t>/HOAG/M_ICN_8</t>
        </is>
      </c>
      <c r="B319" t="inlineStr">
        <is>
          <t>FX Terminkurse</t>
        </is>
      </c>
      <c r="C319" t="inlineStr">
        <is>
          <t>FI</t>
        </is>
      </c>
      <c r="D319" s="5" t="inlineStr"/>
      <c r="E319" t="inlineStr"/>
      <c r="F319">
        <f>IF(ISERROR(VLOOKUP(Transaktionen[[#This Row],[Transaktionen]],BTT[Verwendete Transaktion (Pflichtauswahl)],1,FALSE)),"nein","ja")</f>
        <v/>
      </c>
      <c r="G319" t="inlineStr">
        <is>
          <t>in neuester Auswertung von Steffen nicht mehr vorhanden</t>
        </is>
      </c>
    </row>
    <row r="320">
      <c r="A320" t="inlineStr">
        <is>
          <t>/HOAG/M_IGS1</t>
        </is>
      </c>
      <c r="B320" t="inlineStr">
        <is>
          <t>Intra Gruppen</t>
        </is>
      </c>
      <c r="C320" t="inlineStr">
        <is>
          <t>FI</t>
        </is>
      </c>
      <c r="D320" s="5" t="inlineStr"/>
      <c r="E320" t="inlineStr"/>
      <c r="F320">
        <f>IF(ISERROR(VLOOKUP(Transaktionen[[#This Row],[Transaktionen]],BTT[Verwendete Transaktion (Pflichtauswahl)],1,FALSE)),"nein","ja")</f>
        <v/>
      </c>
      <c r="G320" t="inlineStr">
        <is>
          <t>in neuester Auswertung von Steffen nicht mehr vorhanden</t>
        </is>
      </c>
    </row>
    <row r="321">
      <c r="A321" t="inlineStr">
        <is>
          <t>/HOAG/M_IGS2</t>
        </is>
      </c>
      <c r="B321" t="inlineStr">
        <is>
          <t>Intra Gruppen Prozesse</t>
        </is>
      </c>
      <c r="C321" t="inlineStr">
        <is>
          <t>FI</t>
        </is>
      </c>
      <c r="D321" s="5" t="inlineStr"/>
      <c r="E321" t="inlineStr"/>
      <c r="F321">
        <f>IF(ISERROR(VLOOKUP(Transaktionen[[#This Row],[Transaktionen]],BTT[Verwendete Transaktion (Pflichtauswahl)],1,FALSE)),"nein","ja")</f>
        <v/>
      </c>
      <c r="G321" t="inlineStr">
        <is>
          <t>in neuester Auswertung von Steffen nicht mehr vorhanden</t>
        </is>
      </c>
    </row>
    <row r="322">
      <c r="A322" t="inlineStr">
        <is>
          <t>/HOAG/M_IGS3</t>
        </is>
      </c>
      <c r="B322" t="inlineStr">
        <is>
          <t>Intra Gruppen Termingenerierung</t>
        </is>
      </c>
      <c r="C322" t="inlineStr">
        <is>
          <t>FI</t>
        </is>
      </c>
      <c r="D322" s="5" t="inlineStr"/>
      <c r="E322" t="inlineStr"/>
      <c r="F322">
        <f>IF(ISERROR(VLOOKUP(Transaktionen[[#This Row],[Transaktionen]],BTT[Verwendete Transaktion (Pflichtauswahl)],1,FALSE)),"nein","ja")</f>
        <v/>
      </c>
      <c r="G322" t="inlineStr">
        <is>
          <t>in neuester Auswertung von Steffen nicht mehr vorhanden</t>
        </is>
      </c>
    </row>
    <row r="323">
      <c r="A323" t="inlineStr">
        <is>
          <t>/HOAG/M_IGS4</t>
        </is>
      </c>
      <c r="B323" t="inlineStr">
        <is>
          <t>Intra Gruppen Disposition</t>
        </is>
      </c>
      <c r="C323" t="inlineStr">
        <is>
          <t>FI</t>
        </is>
      </c>
      <c r="D323" s="5" t="n">
        <v>6</v>
      </c>
      <c r="E323" t="inlineStr">
        <is>
          <t>DIALOG</t>
        </is>
      </c>
      <c r="F323">
        <f>IF(ISERROR(VLOOKUP(Transaktionen[[#This Row],[Transaktionen]],BTT[Verwendete Transaktion (Pflichtauswahl)],1,FALSE)),"nein","ja")</f>
        <v/>
      </c>
    </row>
    <row r="324">
      <c r="A324" t="inlineStr">
        <is>
          <t>/HOAG/M_IGS5</t>
        </is>
      </c>
      <c r="B324" t="inlineStr">
        <is>
          <t>Intra Gruppen Terminmonitor</t>
        </is>
      </c>
      <c r="C324" t="inlineStr">
        <is>
          <t>FI</t>
        </is>
      </c>
      <c r="D324" s="5" t="inlineStr"/>
      <c r="E324" t="inlineStr"/>
      <c r="F324">
        <f>IF(ISERROR(VLOOKUP(Transaktionen[[#This Row],[Transaktionen]],BTT[Verwendete Transaktion (Pflichtauswahl)],1,FALSE)),"nein","ja")</f>
        <v/>
      </c>
      <c r="G324" t="inlineStr">
        <is>
          <t>in neuester Auswertung von Steffen nicht mehr vorhanden</t>
        </is>
      </c>
    </row>
    <row r="325">
      <c r="A325" t="inlineStr">
        <is>
          <t>/HOAG/M_IGS6</t>
        </is>
      </c>
      <c r="B325" t="inlineStr">
        <is>
          <t>Intra Gruppen Dispo bereinigen</t>
        </is>
      </c>
      <c r="C325" t="inlineStr">
        <is>
          <t>FI</t>
        </is>
      </c>
      <c r="D325" s="5" t="inlineStr"/>
      <c r="E325" t="inlineStr"/>
      <c r="F325">
        <f>IF(ISERROR(VLOOKUP(Transaktionen[[#This Row],[Transaktionen]],BTT[Verwendete Transaktion (Pflichtauswahl)],1,FALSE)),"nein","ja")</f>
        <v/>
      </c>
      <c r="G325" t="inlineStr">
        <is>
          <t>in neuester Auswertung von Steffen nicht mehr vorhanden</t>
        </is>
      </c>
    </row>
    <row r="326">
      <c r="A326" t="inlineStr">
        <is>
          <t>/HOAG/M_LCO</t>
        </is>
      </c>
      <c r="B326" t="inlineStr">
        <is>
          <t>Cockpit Kreditlinien</t>
        </is>
      </c>
      <c r="C326" t="inlineStr">
        <is>
          <t>FI</t>
        </is>
      </c>
      <c r="D326" s="5" t="inlineStr"/>
      <c r="E326" t="inlineStr"/>
      <c r="F326">
        <f>IF(ISERROR(VLOOKUP(Transaktionen[[#This Row],[Transaktionen]],BTT[Verwendete Transaktion (Pflichtauswahl)],1,FALSE)),"nein","ja")</f>
        <v/>
      </c>
      <c r="G326" t="inlineStr">
        <is>
          <t>in neuester Auswertung von Steffen nicht mehr vorhanden</t>
        </is>
      </c>
    </row>
    <row r="327">
      <c r="A327" t="inlineStr">
        <is>
          <t>/HOAG/M_LOG</t>
        </is>
      </c>
      <c r="B327" t="inlineStr">
        <is>
          <t>Protokoll anzeigen</t>
        </is>
      </c>
      <c r="C327" t="inlineStr">
        <is>
          <t>FI</t>
        </is>
      </c>
      <c r="D327" s="5" t="inlineStr"/>
      <c r="E327" t="inlineStr"/>
      <c r="F327">
        <f>IF(ISERROR(VLOOKUP(Transaktionen[[#This Row],[Transaktionen]],BTT[Verwendete Transaktion (Pflichtauswahl)],1,FALSE)),"nein","ja")</f>
        <v/>
      </c>
      <c r="G327" t="inlineStr">
        <is>
          <t>in neuester Auswertung von Steffen nicht mehr vorhanden</t>
        </is>
      </c>
    </row>
    <row r="328">
      <c r="A328" t="inlineStr">
        <is>
          <t>/HOAG/M_MDR1</t>
        </is>
      </c>
      <c r="B328" t="inlineStr">
        <is>
          <t>Marktdatenpf. Referenzzinssatzfixing</t>
        </is>
      </c>
      <c r="C328" t="inlineStr">
        <is>
          <t>FI</t>
        </is>
      </c>
      <c r="D328" s="5" t="n">
        <v>18</v>
      </c>
      <c r="E328" t="inlineStr">
        <is>
          <t>DIALOG</t>
        </is>
      </c>
      <c r="F328">
        <f>IF(ISERROR(VLOOKUP(Transaktionen[[#This Row],[Transaktionen]],BTT[Verwendete Transaktion (Pflichtauswahl)],1,FALSE)),"nein","ja")</f>
        <v/>
      </c>
    </row>
    <row r="329">
      <c r="A329" t="inlineStr">
        <is>
          <t>/HOAG/M_P_PROT_AC</t>
        </is>
      </c>
      <c r="B329" t="inlineStr">
        <is>
          <t>Anzeige Protokoll AC</t>
        </is>
      </c>
      <c r="C329" t="inlineStr">
        <is>
          <t>FI</t>
        </is>
      </c>
      <c r="D329" s="5" t="n">
        <v>16</v>
      </c>
      <c r="E329" t="inlineStr">
        <is>
          <t>DIALOG</t>
        </is>
      </c>
      <c r="F329">
        <f>IF(ISERROR(VLOOKUP(Transaktionen[[#This Row],[Transaktionen]],BTT[Verwendete Transaktion (Pflichtauswahl)],1,FALSE)),"nein","ja")</f>
        <v/>
      </c>
    </row>
    <row r="330">
      <c r="A330" t="inlineStr">
        <is>
          <t>/HOAG/M_P1</t>
        </is>
      </c>
      <c r="B330" t="inlineStr">
        <is>
          <t>Valutenverschiebung u. Betragsanpass</t>
        </is>
      </c>
      <c r="C330" t="inlineStr">
        <is>
          <t>FI</t>
        </is>
      </c>
      <c r="D330" s="5" t="inlineStr"/>
      <c r="E330" t="inlineStr"/>
      <c r="F330">
        <f>IF(ISERROR(VLOOKUP(Transaktionen[[#This Row],[Transaktionen]],BTT[Verwendete Transaktion (Pflichtauswahl)],1,FALSE)),"nein","ja")</f>
        <v/>
      </c>
      <c r="G330" t="inlineStr">
        <is>
          <t>in neuester Auswertung von Steffen nicht mehr vorhanden</t>
        </is>
      </c>
    </row>
    <row r="331">
      <c r="A331" t="inlineStr">
        <is>
          <t>/HOAG/M_PA1</t>
        </is>
      </c>
      <c r="B331" t="inlineStr">
        <is>
          <t>Verteilungskurven</t>
        </is>
      </c>
      <c r="C331" t="inlineStr">
        <is>
          <t>FI</t>
        </is>
      </c>
      <c r="D331" s="5" t="inlineStr"/>
      <c r="E331" t="inlineStr"/>
      <c r="F331">
        <f>IF(ISERROR(VLOOKUP(Transaktionen[[#This Row],[Transaktionen]],BTT[Verwendete Transaktion (Pflichtauswahl)],1,FALSE)),"nein","ja")</f>
        <v/>
      </c>
      <c r="G331" t="inlineStr">
        <is>
          <t>in neuester Auswertung von Steffen nicht mehr vorhanden</t>
        </is>
      </c>
    </row>
    <row r="332">
      <c r="A332" t="inlineStr">
        <is>
          <t>/HOAG/M_PABFFOLGEN</t>
        </is>
      </c>
      <c r="B332" t="inlineStr">
        <is>
          <t>Abfragefolgen</t>
        </is>
      </c>
      <c r="C332" t="inlineStr">
        <is>
          <t>FI</t>
        </is>
      </c>
      <c r="D332" s="5" t="inlineStr"/>
      <c r="E332" t="inlineStr"/>
      <c r="F332">
        <f>IF(ISERROR(VLOOKUP(Transaktionen[[#This Row],[Transaktionen]],BTT[Verwendete Transaktion (Pflichtauswahl)],1,FALSE)),"nein","ja")</f>
        <v/>
      </c>
      <c r="G332" t="inlineStr">
        <is>
          <t>in neuester Auswertung von Steffen nicht mehr vorhanden</t>
        </is>
      </c>
    </row>
    <row r="333">
      <c r="A333" t="inlineStr">
        <is>
          <t>/HOAG/M_PABFRAGE</t>
        </is>
      </c>
      <c r="B333" t="inlineStr">
        <is>
          <t>Abfragen</t>
        </is>
      </c>
      <c r="C333" t="inlineStr">
        <is>
          <t>FI</t>
        </is>
      </c>
      <c r="D333" s="5" t="inlineStr"/>
      <c r="E333" t="inlineStr"/>
      <c r="F333">
        <f>IF(ISERROR(VLOOKUP(Transaktionen[[#This Row],[Transaktionen]],BTT[Verwendete Transaktion (Pflichtauswahl)],1,FALSE)),"nein","ja")</f>
        <v/>
      </c>
      <c r="G333" t="inlineStr">
        <is>
          <t>in neuester Auswertung von Steffen nicht mehr vorhanden</t>
        </is>
      </c>
    </row>
    <row r="334">
      <c r="A334" t="inlineStr">
        <is>
          <t>/HOAG/M_PBEREINIG_PP</t>
        </is>
      </c>
      <c r="B334" t="inlineStr">
        <is>
          <t>Planzahlenpool bereinigen</t>
        </is>
      </c>
      <c r="C334" t="inlineStr">
        <is>
          <t>FI</t>
        </is>
      </c>
      <c r="D334" s="5" t="inlineStr"/>
      <c r="E334" t="inlineStr"/>
      <c r="F334">
        <f>IF(ISERROR(VLOOKUP(Transaktionen[[#This Row],[Transaktionen]],BTT[Verwendete Transaktion (Pflichtauswahl)],1,FALSE)),"nein","ja")</f>
        <v/>
      </c>
      <c r="G334" t="inlineStr">
        <is>
          <t>in neuester Auswertung von Steffen nicht mehr vorhanden</t>
        </is>
      </c>
    </row>
    <row r="335">
      <c r="A335" t="inlineStr">
        <is>
          <t>/HOAG/M_PCODIERG_RUE</t>
        </is>
      </c>
      <c r="B335" t="inlineStr">
        <is>
          <t>Codierung zurück setzen</t>
        </is>
      </c>
      <c r="C335" t="inlineStr">
        <is>
          <t>FI</t>
        </is>
      </c>
      <c r="D335" s="5" t="inlineStr"/>
      <c r="E335" t="inlineStr"/>
      <c r="F335">
        <f>IF(ISERROR(VLOOKUP(Transaktionen[[#This Row],[Transaktionen]],BTT[Verwendete Transaktion (Pflichtauswahl)],1,FALSE)),"nein","ja")</f>
        <v/>
      </c>
      <c r="G335" t="inlineStr">
        <is>
          <t>in neuester Auswertung von Steffen nicht mehr vorhanden</t>
        </is>
      </c>
    </row>
    <row r="336">
      <c r="A336" t="inlineStr">
        <is>
          <t>/HOAG/M_PGROUPREPORT</t>
        </is>
      </c>
      <c r="B336" t="inlineStr">
        <is>
          <t>Plan/Ist-Daten Report mit Datenexp.</t>
        </is>
      </c>
      <c r="C336" t="inlineStr">
        <is>
          <t>FI</t>
        </is>
      </c>
      <c r="D336" s="5" t="inlineStr"/>
      <c r="E336" t="inlineStr"/>
      <c r="F336">
        <f>IF(ISERROR(VLOOKUP(Transaktionen[[#This Row],[Transaktionen]],BTT[Verwendete Transaktion (Pflichtauswahl)],1,FALSE)),"nein","ja")</f>
        <v/>
      </c>
      <c r="G336" t="inlineStr">
        <is>
          <t>in neuester Auswertung von Steffen nicht mehr vorhanden</t>
        </is>
      </c>
    </row>
    <row r="337">
      <c r="A337" t="inlineStr">
        <is>
          <t>/HOAG/M_PI1</t>
        </is>
      </c>
      <c r="B337" t="inlineStr">
        <is>
          <t>Übernahme offener Posten aus IS-U</t>
        </is>
      </c>
      <c r="C337" t="inlineStr">
        <is>
          <t>FI</t>
        </is>
      </c>
      <c r="D337" s="5" t="inlineStr"/>
      <c r="E337" t="inlineStr"/>
      <c r="F337">
        <f>IF(ISERROR(VLOOKUP(Transaktionen[[#This Row],[Transaktionen]],BTT[Verwendete Transaktion (Pflichtauswahl)],1,FALSE)),"nein","ja")</f>
        <v/>
      </c>
      <c r="G337" t="inlineStr">
        <is>
          <t>in neuester Auswertung von Steffen nicht mehr vorhanden</t>
        </is>
      </c>
    </row>
    <row r="338">
      <c r="A338" t="inlineStr">
        <is>
          <t>/HOAG/M_PI2</t>
        </is>
      </c>
      <c r="B338" t="inlineStr">
        <is>
          <t>IS-U Recherche</t>
        </is>
      </c>
      <c r="C338" t="inlineStr">
        <is>
          <t>FI</t>
        </is>
      </c>
      <c r="D338" s="5" t="inlineStr"/>
      <c r="E338" t="inlineStr"/>
      <c r="F338">
        <f>IF(ISERROR(VLOOKUP(Transaktionen[[#This Row],[Transaktionen]],BTT[Verwendete Transaktion (Pflichtauswahl)],1,FALSE)),"nein","ja")</f>
        <v/>
      </c>
      <c r="G338" t="inlineStr">
        <is>
          <t>in neuester Auswertung von Steffen nicht mehr vorhanden</t>
        </is>
      </c>
    </row>
    <row r="339">
      <c r="A339" t="inlineStr">
        <is>
          <t>/HOAG/M_PI4</t>
        </is>
      </c>
      <c r="B339" t="inlineStr">
        <is>
          <t>Recherche Einzelpositionen</t>
        </is>
      </c>
      <c r="C339" t="inlineStr">
        <is>
          <t>FI</t>
        </is>
      </c>
      <c r="D339" s="5" t="inlineStr"/>
      <c r="E339" t="inlineStr"/>
      <c r="F339">
        <f>IF(ISERROR(VLOOKUP(Transaktionen[[#This Row],[Transaktionen]],BTT[Verwendete Transaktion (Pflichtauswahl)],1,FALSE)),"nein","ja")</f>
        <v/>
      </c>
      <c r="G339" t="inlineStr">
        <is>
          <t>in neuester Auswertung von Steffen nicht mehr vorhanden</t>
        </is>
      </c>
    </row>
    <row r="340">
      <c r="A340" t="inlineStr">
        <is>
          <t>/HOAG/M_PI5</t>
        </is>
      </c>
      <c r="B340" t="inlineStr">
        <is>
          <t>Abstimmschlüssel Zahlungsverkehr</t>
        </is>
      </c>
      <c r="C340" t="inlineStr">
        <is>
          <t>FI</t>
        </is>
      </c>
      <c r="D340" s="5" t="inlineStr"/>
      <c r="E340" t="inlineStr"/>
      <c r="F340">
        <f>IF(ISERROR(VLOOKUP(Transaktionen[[#This Row],[Transaktionen]],BTT[Verwendete Transaktion (Pflichtauswahl)],1,FALSE)),"nein","ja")</f>
        <v/>
      </c>
      <c r="G340" t="inlineStr">
        <is>
          <t>in neuester Auswertung von Steffen nicht mehr vorhanden</t>
        </is>
      </c>
    </row>
    <row r="341">
      <c r="A341" t="inlineStr">
        <is>
          <t>/HOAG/M_PI6</t>
        </is>
      </c>
      <c r="B341" t="inlineStr">
        <is>
          <t>Istdaten IS-U</t>
        </is>
      </c>
      <c r="C341" t="inlineStr">
        <is>
          <t>FI</t>
        </is>
      </c>
      <c r="D341" s="5" t="inlineStr"/>
      <c r="E341" t="inlineStr"/>
      <c r="F341">
        <f>IF(ISERROR(VLOOKUP(Transaktionen[[#This Row],[Transaktionen]],BTT[Verwendete Transaktion (Pflichtauswahl)],1,FALSE)),"nein","ja")</f>
        <v/>
      </c>
      <c r="G341" t="inlineStr">
        <is>
          <t>in neuester Auswertung von Steffen nicht mehr vorhanden</t>
        </is>
      </c>
    </row>
    <row r="342">
      <c r="A342" t="inlineStr">
        <is>
          <t>/HOAG/M_PI7</t>
        </is>
      </c>
      <c r="B342" t="inlineStr">
        <is>
          <t>Abstimmung IS-U-Recherche</t>
        </is>
      </c>
      <c r="C342" t="inlineStr">
        <is>
          <t>FI</t>
        </is>
      </c>
      <c r="D342" s="5" t="inlineStr"/>
      <c r="E342" t="inlineStr"/>
      <c r="F342">
        <f>IF(ISERROR(VLOOKUP(Transaktionen[[#This Row],[Transaktionen]],BTT[Verwendete Transaktion (Pflichtauswahl)],1,FALSE)),"nein","ja")</f>
        <v/>
      </c>
      <c r="G342" t="inlineStr">
        <is>
          <t>in neuester Auswertung von Steffen nicht mehr vorhanden</t>
        </is>
      </c>
    </row>
    <row r="343">
      <c r="A343" t="inlineStr">
        <is>
          <t>/HOAG/M_PINSTANZ</t>
        </is>
      </c>
      <c r="B343" t="inlineStr">
        <is>
          <t>Pflege der meldenden Instanz</t>
        </is>
      </c>
      <c r="C343" t="inlineStr">
        <is>
          <t>FI</t>
        </is>
      </c>
      <c r="D343" s="5" t="inlineStr"/>
      <c r="E343" t="inlineStr"/>
      <c r="F343">
        <f>IF(ISERROR(VLOOKUP(Transaktionen[[#This Row],[Transaktionen]],BTT[Verwendete Transaktion (Pflichtauswahl)],1,FALSE)),"nein","ja")</f>
        <v/>
      </c>
      <c r="G343" t="inlineStr">
        <is>
          <t>in neuester Auswertung von Steffen nicht mehr vorhanden</t>
        </is>
      </c>
    </row>
    <row r="344">
      <c r="A344" t="inlineStr">
        <is>
          <t>/HOAG/M_PIST</t>
        </is>
      </c>
      <c r="B344" t="inlineStr">
        <is>
          <t>Manuelle Nachcodierung</t>
        </is>
      </c>
      <c r="C344" t="inlineStr">
        <is>
          <t>FI</t>
        </is>
      </c>
      <c r="D344" s="5" t="inlineStr"/>
      <c r="E344" t="inlineStr"/>
      <c r="F344">
        <f>IF(ISERROR(VLOOKUP(Transaktionen[[#This Row],[Transaktionen]],BTT[Verwendete Transaktion (Pflichtauswahl)],1,FALSE)),"nein","ja")</f>
        <v/>
      </c>
      <c r="G344" t="inlineStr">
        <is>
          <t>in neuester Auswertung von Steffen nicht mehr vorhanden</t>
        </is>
      </c>
    </row>
    <row r="345">
      <c r="A345" t="inlineStr">
        <is>
          <t>/HOAG/M_PISTPLAN</t>
        </is>
      </c>
      <c r="B345" t="inlineStr">
        <is>
          <t>Plan/Ist-Daten Reporting</t>
        </is>
      </c>
      <c r="C345" t="inlineStr">
        <is>
          <t>FI</t>
        </is>
      </c>
      <c r="D345" s="5" t="inlineStr"/>
      <c r="E345" t="inlineStr"/>
      <c r="F345">
        <f>IF(ISERROR(VLOOKUP(Transaktionen[[#This Row],[Transaktionen]],BTT[Verwendete Transaktion (Pflichtauswahl)],1,FALSE)),"nein","ja")</f>
        <v/>
      </c>
      <c r="G345" t="inlineStr">
        <is>
          <t>in neuester Auswertung von Steffen nicht mehr vorhanden</t>
        </is>
      </c>
    </row>
    <row r="346">
      <c r="A346" t="inlineStr">
        <is>
          <t>/HOAG/M_PISTPLAN_NEU</t>
        </is>
      </c>
      <c r="B346" t="inlineStr">
        <is>
          <t>Plan/Ist-Daten Reporting neu (m. FPO</t>
        </is>
      </c>
      <c r="C346" t="inlineStr">
        <is>
          <t>FI</t>
        </is>
      </c>
      <c r="D346" s="5" t="inlineStr"/>
      <c r="E346" t="inlineStr"/>
      <c r="F346">
        <f>IF(ISERROR(VLOOKUP(Transaktionen[[#This Row],[Transaktionen]],BTT[Verwendete Transaktion (Pflichtauswahl)],1,FALSE)),"nein","ja")</f>
        <v/>
      </c>
      <c r="G346" t="inlineStr">
        <is>
          <t>in neuester Auswertung von Steffen nicht mehr vorhanden</t>
        </is>
      </c>
    </row>
    <row r="347">
      <c r="A347" t="inlineStr">
        <is>
          <t>/HOAG/M_PKENNZAHLEN</t>
        </is>
      </c>
      <c r="B347" t="inlineStr">
        <is>
          <t>Manuelle Kennzahlen</t>
        </is>
      </c>
      <c r="C347" t="inlineStr">
        <is>
          <t>FI</t>
        </is>
      </c>
      <c r="D347" s="5" t="inlineStr"/>
      <c r="E347" t="inlineStr"/>
      <c r="F347">
        <f>IF(ISERROR(VLOOKUP(Transaktionen[[#This Row],[Transaktionen]],BTT[Verwendete Transaktion (Pflichtauswahl)],1,FALSE)),"nein","ja")</f>
        <v/>
      </c>
      <c r="G347" t="inlineStr">
        <is>
          <t>in neuester Auswertung von Steffen nicht mehr vorhanden</t>
        </is>
      </c>
    </row>
    <row r="348">
      <c r="A348" t="inlineStr">
        <is>
          <t>/HOAG/M_PKPI_ALV</t>
        </is>
      </c>
      <c r="B348" t="inlineStr">
        <is>
          <t>KPI  (Key Perfomance Indicators)</t>
        </is>
      </c>
      <c r="C348" t="inlineStr">
        <is>
          <t>FI</t>
        </is>
      </c>
      <c r="D348" s="5" t="inlineStr"/>
      <c r="E348" t="inlineStr"/>
      <c r="F348">
        <f>IF(ISERROR(VLOOKUP(Transaktionen[[#This Row],[Transaktionen]],BTT[Verwendete Transaktion (Pflichtauswahl)],1,FALSE)),"nein","ja")</f>
        <v/>
      </c>
      <c r="G348" t="inlineStr">
        <is>
          <t>in neuester Auswertung von Steffen nicht mehr vorhanden</t>
        </is>
      </c>
    </row>
    <row r="349">
      <c r="A349" t="inlineStr">
        <is>
          <t>/HOAG/M_PKPI_EXPORT</t>
        </is>
      </c>
      <c r="B349" t="inlineStr">
        <is>
          <t>Historie KPI Export</t>
        </is>
      </c>
      <c r="C349" t="inlineStr">
        <is>
          <t>FI</t>
        </is>
      </c>
      <c r="D349" s="5" t="inlineStr"/>
      <c r="E349" t="inlineStr"/>
      <c r="F349">
        <f>IF(ISERROR(VLOOKUP(Transaktionen[[#This Row],[Transaktionen]],BTT[Verwendete Transaktion (Pflichtauswahl)],1,FALSE)),"nein","ja")</f>
        <v/>
      </c>
      <c r="G349" t="inlineStr">
        <is>
          <t>in neuester Auswertung von Steffen nicht mehr vorhanden</t>
        </is>
      </c>
    </row>
    <row r="350">
      <c r="A350" t="inlineStr">
        <is>
          <t>/HOAG/M_PPLAN</t>
        </is>
      </c>
      <c r="B350" t="inlineStr">
        <is>
          <t>Pläne</t>
        </is>
      </c>
      <c r="C350" t="inlineStr">
        <is>
          <t>FI</t>
        </is>
      </c>
      <c r="D350" s="5" t="inlineStr"/>
      <c r="E350" t="inlineStr"/>
      <c r="F350">
        <f>IF(ISERROR(VLOOKUP(Transaktionen[[#This Row],[Transaktionen]],BTT[Verwendete Transaktion (Pflichtauswahl)],1,FALSE)),"nein","ja")</f>
        <v/>
      </c>
      <c r="G350" t="inlineStr">
        <is>
          <t>in neuester Auswertung von Steffen nicht mehr vorhanden</t>
        </is>
      </c>
    </row>
    <row r="351">
      <c r="A351" t="inlineStr">
        <is>
          <t>/HOAG/M_PPLANDAT</t>
        </is>
      </c>
      <c r="B351" t="inlineStr">
        <is>
          <t>Manuelle Plandatenerfassung</t>
        </is>
      </c>
      <c r="C351" t="inlineStr">
        <is>
          <t>FI</t>
        </is>
      </c>
      <c r="D351" s="5" t="inlineStr"/>
      <c r="E351" t="inlineStr"/>
      <c r="F351">
        <f>IF(ISERROR(VLOOKUP(Transaktionen[[#This Row],[Transaktionen]],BTT[Verwendete Transaktion (Pflichtauswahl)],1,FALSE)),"nein","ja")</f>
        <v/>
      </c>
      <c r="G351" t="inlineStr">
        <is>
          <t>in neuester Auswertung von Steffen nicht mehr vorhanden</t>
        </is>
      </c>
    </row>
    <row r="352">
      <c r="A352" t="inlineStr">
        <is>
          <t>/HOAG/M_PPLANDAT_IG</t>
        </is>
      </c>
      <c r="B352" t="inlineStr">
        <is>
          <t>Manuelle Plandatenerfassung Intra Gr</t>
        </is>
      </c>
      <c r="C352" t="inlineStr">
        <is>
          <t>FI</t>
        </is>
      </c>
      <c r="D352" s="5" t="inlineStr"/>
      <c r="E352" t="inlineStr"/>
      <c r="F352">
        <f>IF(ISERROR(VLOOKUP(Transaktionen[[#This Row],[Transaktionen]],BTT[Verwendete Transaktion (Pflichtauswahl)],1,FALSE)),"nein","ja")</f>
        <v/>
      </c>
      <c r="G352" t="inlineStr">
        <is>
          <t>in neuester Auswertung von Steffen nicht mehr vorhanden</t>
        </is>
      </c>
    </row>
    <row r="353">
      <c r="A353" t="inlineStr">
        <is>
          <t>/HOAG/M_PPLANVERGL</t>
        </is>
      </c>
      <c r="B353" t="inlineStr">
        <is>
          <t>Plan/Ist-Daten Vergleich Reporting</t>
        </is>
      </c>
      <c r="C353" t="inlineStr">
        <is>
          <t>FI</t>
        </is>
      </c>
      <c r="D353" s="5" t="inlineStr"/>
      <c r="E353" t="inlineStr"/>
      <c r="F353">
        <f>IF(ISERROR(VLOOKUP(Transaktionen[[#This Row],[Transaktionen]],BTT[Verwendete Transaktion (Pflichtauswahl)],1,FALSE)),"nein","ja")</f>
        <v/>
      </c>
      <c r="G353" t="inlineStr">
        <is>
          <t>in neuester Auswertung von Steffen nicht mehr vorhanden</t>
        </is>
      </c>
    </row>
    <row r="354">
      <c r="A354" t="inlineStr">
        <is>
          <t>/HOAG/M_PPLANVERSION</t>
        </is>
      </c>
      <c r="B354" t="inlineStr">
        <is>
          <t>Planversionen Pflege</t>
        </is>
      </c>
      <c r="C354" t="inlineStr">
        <is>
          <t>FI</t>
        </is>
      </c>
      <c r="D354" s="5" t="inlineStr"/>
      <c r="E354" t="inlineStr"/>
      <c r="F354">
        <f>IF(ISERROR(VLOOKUP(Transaktionen[[#This Row],[Transaktionen]],BTT[Verwendete Transaktion (Pflichtauswahl)],1,FALSE)),"nein","ja")</f>
        <v/>
      </c>
      <c r="G354" t="inlineStr">
        <is>
          <t>in neuester Auswertung von Steffen nicht mehr vorhanden</t>
        </is>
      </c>
    </row>
    <row r="355">
      <c r="A355" t="inlineStr">
        <is>
          <t>/HOAG/M_PPLANZP_ALV</t>
        </is>
      </c>
      <c r="B355" t="inlineStr">
        <is>
          <t>Planzahlenpool</t>
        </is>
      </c>
      <c r="C355" t="inlineStr">
        <is>
          <t>FI</t>
        </is>
      </c>
      <c r="D355" s="5" t="inlineStr"/>
      <c r="E355" t="inlineStr"/>
      <c r="F355">
        <f>IF(ISERROR(VLOOKUP(Transaktionen[[#This Row],[Transaktionen]],BTT[Verwendete Transaktion (Pflichtauswahl)],1,FALSE)),"nein","ja")</f>
        <v/>
      </c>
      <c r="G355" t="inlineStr">
        <is>
          <t>in neuester Auswertung von Steffen nicht mehr vorhanden</t>
        </is>
      </c>
    </row>
    <row r="356">
      <c r="A356" t="inlineStr">
        <is>
          <t>/HOAG/M_PPZ_AUS_CML</t>
        </is>
      </c>
      <c r="B356" t="inlineStr">
        <is>
          <t>Planzahlen aus CML und CFM</t>
        </is>
      </c>
      <c r="C356" t="inlineStr">
        <is>
          <t>FI</t>
        </is>
      </c>
      <c r="D356" s="5" t="inlineStr"/>
      <c r="E356" t="inlineStr"/>
      <c r="F356">
        <f>IF(ISERROR(VLOOKUP(Transaktionen[[#This Row],[Transaktionen]],BTT[Verwendete Transaktion (Pflichtauswahl)],1,FALSE)),"nein","ja")</f>
        <v/>
      </c>
      <c r="G356" t="inlineStr">
        <is>
          <t>in neuester Auswertung von Steffen nicht mehr vorhanden</t>
        </is>
      </c>
    </row>
    <row r="357">
      <c r="A357" t="inlineStr">
        <is>
          <t>/HOAG/M_PPZ_AUS_DISP</t>
        </is>
      </c>
      <c r="B357" t="inlineStr">
        <is>
          <t>Planzahlen aus Dispositionen</t>
        </is>
      </c>
      <c r="C357" t="inlineStr">
        <is>
          <t>FI</t>
        </is>
      </c>
      <c r="D357" s="5" t="inlineStr"/>
      <c r="E357" t="inlineStr"/>
      <c r="F357">
        <f>IF(ISERROR(VLOOKUP(Transaktionen[[#This Row],[Transaktionen]],BTT[Verwendete Transaktion (Pflichtauswahl)],1,FALSE)),"nein","ja")</f>
        <v/>
      </c>
      <c r="G357" t="inlineStr">
        <is>
          <t>in neuester Auswertung von Steffen nicht mehr vorhanden</t>
        </is>
      </c>
    </row>
    <row r="358">
      <c r="A358" t="inlineStr">
        <is>
          <t>/HOAG/M_PPZ_AUS_MM</t>
        </is>
      </c>
      <c r="B358" t="inlineStr">
        <is>
          <t>Planzahlen aus MM</t>
        </is>
      </c>
      <c r="C358" t="inlineStr">
        <is>
          <t>FI</t>
        </is>
      </c>
      <c r="D358" s="5" t="inlineStr"/>
      <c r="E358" t="inlineStr"/>
      <c r="F358">
        <f>IF(ISERROR(VLOOKUP(Transaktionen[[#This Row],[Transaktionen]],BTT[Verwendete Transaktion (Pflichtauswahl)],1,FALSE)),"nein","ja")</f>
        <v/>
      </c>
      <c r="G358" t="inlineStr">
        <is>
          <t>in neuester Auswertung von Steffen nicht mehr vorhanden</t>
        </is>
      </c>
    </row>
    <row r="359">
      <c r="A359" t="inlineStr">
        <is>
          <t>/HOAG/M_PPZ_AUS_SD</t>
        </is>
      </c>
      <c r="B359" t="inlineStr">
        <is>
          <t>Planzahlen aus SD und MM</t>
        </is>
      </c>
      <c r="C359" t="inlineStr">
        <is>
          <t>FI</t>
        </is>
      </c>
      <c r="D359" s="5" t="inlineStr"/>
      <c r="E359" t="inlineStr"/>
      <c r="F359">
        <f>IF(ISERROR(VLOOKUP(Transaktionen[[#This Row],[Transaktionen]],BTT[Verwendete Transaktion (Pflichtauswahl)],1,FALSE)),"nein","ja")</f>
        <v/>
      </c>
      <c r="G359" t="inlineStr">
        <is>
          <t>in neuester Auswertung von Steffen nicht mehr vorhanden</t>
        </is>
      </c>
    </row>
    <row r="360">
      <c r="A360" t="inlineStr">
        <is>
          <t>/HOAG/M_PPZ_AUS_TR</t>
        </is>
      </c>
      <c r="B360" t="inlineStr">
        <is>
          <t>Planzahlen aus Treasury</t>
        </is>
      </c>
      <c r="C360" t="inlineStr">
        <is>
          <t>FI</t>
        </is>
      </c>
      <c r="D360" s="5" t="inlineStr"/>
      <c r="E360" t="inlineStr"/>
      <c r="F360">
        <f>IF(ISERROR(VLOOKUP(Transaktionen[[#This Row],[Transaktionen]],BTT[Verwendete Transaktion (Pflichtauswahl)],1,FALSE)),"nein","ja")</f>
        <v/>
      </c>
      <c r="G360" t="inlineStr">
        <is>
          <t>in neuester Auswertung von Steffen nicht mehr vorhanden</t>
        </is>
      </c>
    </row>
    <row r="361">
      <c r="A361" t="inlineStr">
        <is>
          <t>/HOAG/M_PPZ_FORTSCHR</t>
        </is>
      </c>
      <c r="B361" t="inlineStr">
        <is>
          <t>Planzahlen fortschreiben</t>
        </is>
      </c>
      <c r="C361" t="inlineStr">
        <is>
          <t>FI</t>
        </is>
      </c>
      <c r="D361" s="5" t="inlineStr"/>
      <c r="E361" t="inlineStr"/>
      <c r="F361">
        <f>IF(ISERROR(VLOOKUP(Transaktionen[[#This Row],[Transaktionen]],BTT[Verwendete Transaktion (Pflichtauswahl)],1,FALSE)),"nein","ja")</f>
        <v/>
      </c>
      <c r="G361" t="inlineStr">
        <is>
          <t>in neuester Auswertung von Steffen nicht mehr vorhanden</t>
        </is>
      </c>
    </row>
    <row r="362">
      <c r="A362" t="inlineStr">
        <is>
          <t>/HOAG/M_PPZ_KOPIEREN</t>
        </is>
      </c>
      <c r="B362" t="inlineStr">
        <is>
          <t>Planzahlen kopieren</t>
        </is>
      </c>
      <c r="C362" t="inlineStr">
        <is>
          <t>FI</t>
        </is>
      </c>
      <c r="D362" s="5" t="inlineStr"/>
      <c r="E362" t="inlineStr"/>
      <c r="F362">
        <f>IF(ISERROR(VLOOKUP(Transaktionen[[#This Row],[Transaktionen]],BTT[Verwendete Transaktion (Pflichtauswahl)],1,FALSE)),"nein","ja")</f>
        <v/>
      </c>
      <c r="G362" t="inlineStr">
        <is>
          <t>in neuester Auswertung von Steffen nicht mehr vorhanden</t>
        </is>
      </c>
    </row>
    <row r="363">
      <c r="A363" t="inlineStr">
        <is>
          <t>/HOAG/M_PPZ_LOESCHEN</t>
        </is>
      </c>
      <c r="B363" t="inlineStr">
        <is>
          <t>Planzahlen löschen</t>
        </is>
      </c>
      <c r="C363" t="inlineStr">
        <is>
          <t>FI</t>
        </is>
      </c>
      <c r="D363" s="5" t="inlineStr"/>
      <c r="E363" t="inlineStr"/>
      <c r="F363">
        <f>IF(ISERROR(VLOOKUP(Transaktionen[[#This Row],[Transaktionen]],BTT[Verwendete Transaktion (Pflichtauswahl)],1,FALSE)),"nein","ja")</f>
        <v/>
      </c>
      <c r="G363" t="inlineStr">
        <is>
          <t>in neuester Auswertung von Steffen nicht mehr vorhanden</t>
        </is>
      </c>
    </row>
    <row r="364">
      <c r="A364" t="inlineStr">
        <is>
          <t>/HOAG/M_PRABFRAGEFLG</t>
        </is>
      </c>
      <c r="B364" t="inlineStr">
        <is>
          <t>Abfragefolgen drucken</t>
        </is>
      </c>
      <c r="C364" t="inlineStr">
        <is>
          <t>FI</t>
        </is>
      </c>
      <c r="D364" s="5" t="inlineStr"/>
      <c r="E364" t="inlineStr"/>
      <c r="F364">
        <f>IF(ISERROR(VLOOKUP(Transaktionen[[#This Row],[Transaktionen]],BTT[Verwendete Transaktion (Pflichtauswahl)],1,FALSE)),"nein","ja")</f>
        <v/>
      </c>
      <c r="G364" t="inlineStr">
        <is>
          <t>in neuester Auswertung von Steffen nicht mehr vorhanden</t>
        </is>
      </c>
    </row>
    <row r="365">
      <c r="A365" t="inlineStr">
        <is>
          <t>/HOAG/M_PREPORTSTRUK</t>
        </is>
      </c>
      <c r="B365" t="inlineStr">
        <is>
          <t>Pflege der Reportstrukturen</t>
        </is>
      </c>
      <c r="C365" t="inlineStr">
        <is>
          <t>FI</t>
        </is>
      </c>
      <c r="D365" s="5" t="inlineStr"/>
      <c r="E365" t="inlineStr"/>
      <c r="F365">
        <f>IF(ISERROR(VLOOKUP(Transaktionen[[#This Row],[Transaktionen]],BTT[Verwendete Transaktion (Pflichtauswahl)],1,FALSE)),"nein","ja")</f>
        <v/>
      </c>
      <c r="G365" t="inlineStr">
        <is>
          <t>in neuester Auswertung von Steffen nicht mehr vorhanden</t>
        </is>
      </c>
    </row>
    <row r="366">
      <c r="A366" t="inlineStr">
        <is>
          <t>/HOAG/M_PS1</t>
        </is>
      </c>
      <c r="B366" t="inlineStr">
        <is>
          <t>Übersteuerung Belegkettenverfolgung</t>
        </is>
      </c>
      <c r="C366" t="inlineStr">
        <is>
          <t>FI</t>
        </is>
      </c>
      <c r="D366" s="5" t="inlineStr"/>
      <c r="E366" t="inlineStr"/>
      <c r="F366">
        <f>IF(ISERROR(VLOOKUP(Transaktionen[[#This Row],[Transaktionen]],BTT[Verwendete Transaktion (Pflichtauswahl)],1,FALSE)),"nein","ja")</f>
        <v/>
      </c>
      <c r="G366" t="inlineStr">
        <is>
          <t>in neuester Auswertung von Steffen nicht mehr vorhanden</t>
        </is>
      </c>
    </row>
    <row r="367">
      <c r="A367" t="inlineStr">
        <is>
          <t>/HOAG/M_PS10</t>
        </is>
      </c>
      <c r="B367" t="inlineStr">
        <is>
          <t>Deaktivieren von Planversionen</t>
        </is>
      </c>
      <c r="C367" t="inlineStr">
        <is>
          <t>FI</t>
        </is>
      </c>
      <c r="D367" s="5" t="inlineStr"/>
      <c r="E367" t="inlineStr"/>
      <c r="F367">
        <f>IF(ISERROR(VLOOKUP(Transaktionen[[#This Row],[Transaktionen]],BTT[Verwendete Transaktion (Pflichtauswahl)],1,FALSE)),"nein","ja")</f>
        <v/>
      </c>
      <c r="G367" t="inlineStr">
        <is>
          <t>in neuester Auswertung von Steffen nicht mehr vorhanden</t>
        </is>
      </c>
    </row>
    <row r="368">
      <c r="A368" t="inlineStr">
        <is>
          <t>/HOAG/M_PS2</t>
        </is>
      </c>
      <c r="B368" t="inlineStr">
        <is>
          <t>Betragsbedingte Aussort. von Belegen</t>
        </is>
      </c>
      <c r="C368" t="inlineStr">
        <is>
          <t>FI</t>
        </is>
      </c>
      <c r="D368" s="5" t="inlineStr"/>
      <c r="E368" t="inlineStr"/>
      <c r="F368">
        <f>IF(ISERROR(VLOOKUP(Transaktionen[[#This Row],[Transaktionen]],BTT[Verwendete Transaktion (Pflichtauswahl)],1,FALSE)),"nein","ja")</f>
        <v/>
      </c>
      <c r="G368" t="inlineStr">
        <is>
          <t>in neuester Auswertung von Steffen nicht mehr vorhanden</t>
        </is>
      </c>
    </row>
    <row r="369">
      <c r="A369" t="inlineStr">
        <is>
          <t>/HOAG/M_PS3</t>
        </is>
      </c>
      <c r="B369" t="inlineStr">
        <is>
          <t>Meldungsausgabe im Prot. der FI-Rech</t>
        </is>
      </c>
      <c r="C369" t="inlineStr">
        <is>
          <t>FI</t>
        </is>
      </c>
      <c r="D369" s="5" t="inlineStr"/>
      <c r="E369" t="inlineStr"/>
      <c r="F369">
        <f>IF(ISERROR(VLOOKUP(Transaktionen[[#This Row],[Transaktionen]],BTT[Verwendete Transaktion (Pflichtauswahl)],1,FALSE)),"nein","ja")</f>
        <v/>
      </c>
      <c r="G369" t="inlineStr">
        <is>
          <t>in neuester Auswertung von Steffen nicht mehr vorhanden</t>
        </is>
      </c>
    </row>
    <row r="370">
      <c r="A370" t="inlineStr">
        <is>
          <t>/HOAG/M_PS4</t>
        </is>
      </c>
      <c r="B370" t="inlineStr">
        <is>
          <t>Aufsummierung bei n:m Ausgleich</t>
        </is>
      </c>
      <c r="C370" t="inlineStr">
        <is>
          <t>FI</t>
        </is>
      </c>
      <c r="D370" s="5" t="inlineStr"/>
      <c r="E370" t="inlineStr"/>
      <c r="F370">
        <f>IF(ISERROR(VLOOKUP(Transaktionen[[#This Row],[Transaktionen]],BTT[Verwendete Transaktion (Pflichtauswahl)],1,FALSE)),"nein","ja")</f>
        <v/>
      </c>
      <c r="G370" t="inlineStr">
        <is>
          <t>in neuester Auswertung von Steffen nicht mehr vorhanden</t>
        </is>
      </c>
    </row>
    <row r="371">
      <c r="A371" t="inlineStr">
        <is>
          <t>/HOAG/M_PS5</t>
        </is>
      </c>
      <c r="B371" t="inlineStr">
        <is>
          <t>Offene Posten aus IS-U : Stammdaten</t>
        </is>
      </c>
      <c r="C371" t="inlineStr">
        <is>
          <t>FI</t>
        </is>
      </c>
      <c r="D371" s="5" t="inlineStr"/>
      <c r="E371" t="inlineStr"/>
      <c r="F371">
        <f>IF(ISERROR(VLOOKUP(Transaktionen[[#This Row],[Transaktionen]],BTT[Verwendete Transaktion (Pflichtauswahl)],1,FALSE)),"nein","ja")</f>
        <v/>
      </c>
      <c r="G371" t="inlineStr">
        <is>
          <t>in neuester Auswertung von Steffen nicht mehr vorhanden</t>
        </is>
      </c>
    </row>
    <row r="372">
      <c r="A372" t="inlineStr">
        <is>
          <t>/HOAG/M_PS6</t>
        </is>
      </c>
      <c r="B372" t="inlineStr">
        <is>
          <t>Planung: Szenarien</t>
        </is>
      </c>
      <c r="C372" t="inlineStr">
        <is>
          <t>FI</t>
        </is>
      </c>
      <c r="D372" s="5" t="inlineStr"/>
      <c r="E372" t="inlineStr"/>
      <c r="F372">
        <f>IF(ISERROR(VLOOKUP(Transaktionen[[#This Row],[Transaktionen]],BTT[Verwendete Transaktion (Pflichtauswahl)],1,FALSE)),"nein","ja")</f>
        <v/>
      </c>
      <c r="G372" t="inlineStr">
        <is>
          <t>in neuester Auswertung von Steffen nicht mehr vorhanden</t>
        </is>
      </c>
    </row>
    <row r="373">
      <c r="A373" t="inlineStr">
        <is>
          <t>/HOAG/M_PS7</t>
        </is>
      </c>
      <c r="B373" t="inlineStr">
        <is>
          <t>Planung: Herkunft der Plandaten</t>
        </is>
      </c>
      <c r="C373" t="inlineStr">
        <is>
          <t>FI</t>
        </is>
      </c>
      <c r="D373" s="5" t="inlineStr"/>
      <c r="E373" t="inlineStr"/>
      <c r="F373">
        <f>IF(ISERROR(VLOOKUP(Transaktionen[[#This Row],[Transaktionen]],BTT[Verwendete Transaktion (Pflichtauswahl)],1,FALSE)),"nein","ja")</f>
        <v/>
      </c>
      <c r="G373" t="inlineStr">
        <is>
          <t>in neuester Auswertung von Steffen nicht mehr vorhanden</t>
        </is>
      </c>
    </row>
    <row r="374">
      <c r="A374" t="inlineStr">
        <is>
          <t>/HOAG/M_PS8</t>
        </is>
      </c>
      <c r="B374" t="inlineStr">
        <is>
          <t>Valutenverschieb. Buchhaltungskonten</t>
        </is>
      </c>
      <c r="C374" t="inlineStr">
        <is>
          <t>FI</t>
        </is>
      </c>
      <c r="D374" s="5" t="inlineStr"/>
      <c r="E374" t="inlineStr"/>
      <c r="F374">
        <f>IF(ISERROR(VLOOKUP(Transaktionen[[#This Row],[Transaktionen]],BTT[Verwendete Transaktion (Pflichtauswahl)],1,FALSE)),"nein","ja")</f>
        <v/>
      </c>
      <c r="G374" t="inlineStr">
        <is>
          <t>in neuester Auswertung von Steffen nicht mehr vorhanden</t>
        </is>
      </c>
    </row>
    <row r="375">
      <c r="A375" t="inlineStr">
        <is>
          <t>/HOAG/M_PS9</t>
        </is>
      </c>
      <c r="B375" t="inlineStr">
        <is>
          <t>Definition abhängiger Plangruppen</t>
        </is>
      </c>
      <c r="C375" t="inlineStr">
        <is>
          <t>FI</t>
        </is>
      </c>
      <c r="D375" s="5" t="inlineStr"/>
      <c r="E375" t="inlineStr"/>
      <c r="F375">
        <f>IF(ISERROR(VLOOKUP(Transaktionen[[#This Row],[Transaktionen]],BTT[Verwendete Transaktion (Pflichtauswahl)],1,FALSE)),"nein","ja")</f>
        <v/>
      </c>
      <c r="G375" t="inlineStr">
        <is>
          <t>in neuester Auswertung von Steffen nicht mehr vorhanden</t>
        </is>
      </c>
    </row>
    <row r="376">
      <c r="A376" t="inlineStr">
        <is>
          <t>/HOAG/M_PSML_AK</t>
        </is>
      </c>
      <c r="B376" t="inlineStr">
        <is>
          <t>Pflege der Ausschlusskonten</t>
        </is>
      </c>
      <c r="C376" t="inlineStr">
        <is>
          <t>FI</t>
        </is>
      </c>
      <c r="D376" s="5" t="inlineStr"/>
      <c r="E376" t="inlineStr"/>
      <c r="F376">
        <f>IF(ISERROR(VLOOKUP(Transaktionen[[#This Row],[Transaktionen]],BTT[Verwendete Transaktion (Pflichtauswahl)],1,FALSE)),"nein","ja")</f>
        <v/>
      </c>
      <c r="G376" t="inlineStr">
        <is>
          <t>in neuester Auswertung von Steffen nicht mehr vorhanden</t>
        </is>
      </c>
    </row>
    <row r="377">
      <c r="A377" t="inlineStr">
        <is>
          <t>/HOAG/M_PSML_M2N</t>
        </is>
      </c>
      <c r="B377" t="inlineStr">
        <is>
          <t>Einst. z. erw. m:n-Behandl.</t>
        </is>
      </c>
      <c r="C377" t="inlineStr">
        <is>
          <t>FI</t>
        </is>
      </c>
      <c r="D377" s="5" t="inlineStr"/>
      <c r="E377" t="inlineStr"/>
      <c r="F377">
        <f>IF(ISERROR(VLOOKUP(Transaktionen[[#This Row],[Transaktionen]],BTT[Verwendete Transaktion (Pflichtauswahl)],1,FALSE)),"nein","ja")</f>
        <v/>
      </c>
      <c r="G377" t="inlineStr">
        <is>
          <t>in neuester Auswertung von Steffen nicht mehr vorhanden</t>
        </is>
      </c>
    </row>
    <row r="378">
      <c r="A378" t="inlineStr">
        <is>
          <t>/HOAG/M_PSML_M2N_BEL</t>
        </is>
      </c>
      <c r="B378" t="inlineStr">
        <is>
          <t>Einst. m:n-Behandl. Belege</t>
        </is>
      </c>
      <c r="C378" t="inlineStr">
        <is>
          <t>FI</t>
        </is>
      </c>
      <c r="D378" s="5" t="inlineStr"/>
      <c r="E378" t="inlineStr"/>
      <c r="F378">
        <f>IF(ISERROR(VLOOKUP(Transaktionen[[#This Row],[Transaktionen]],BTT[Verwendete Transaktion (Pflichtauswahl)],1,FALSE)),"nein","ja")</f>
        <v/>
      </c>
      <c r="G378" t="inlineStr">
        <is>
          <t>in neuester Auswertung von Steffen nicht mehr vorhanden</t>
        </is>
      </c>
    </row>
    <row r="379">
      <c r="A379" t="inlineStr">
        <is>
          <t>/HOAG/M_PSML_ZK</t>
        </is>
      </c>
      <c r="B379" t="inlineStr">
        <is>
          <t>Zielkonten</t>
        </is>
      </c>
      <c r="C379" t="inlineStr">
        <is>
          <t>FI</t>
        </is>
      </c>
      <c r="D379" s="5" t="inlineStr"/>
      <c r="E379" t="inlineStr"/>
      <c r="F379">
        <f>IF(ISERROR(VLOOKUP(Transaktionen[[#This Row],[Transaktionen]],BTT[Verwendete Transaktion (Pflichtauswahl)],1,FALSE)),"nein","ja")</f>
        <v/>
      </c>
      <c r="G379" t="inlineStr">
        <is>
          <t>in neuester Auswertung von Steffen nicht mehr vorhanden</t>
        </is>
      </c>
    </row>
    <row r="380">
      <c r="A380" t="inlineStr">
        <is>
          <t>/HOAG/M_PUEB_DATEI</t>
        </is>
      </c>
      <c r="B380" t="inlineStr">
        <is>
          <t>Übernahme von Planzahlen aus Datei</t>
        </is>
      </c>
      <c r="C380" t="inlineStr">
        <is>
          <t>FI</t>
        </is>
      </c>
      <c r="D380" s="5" t="inlineStr"/>
      <c r="E380" t="inlineStr"/>
      <c r="F380">
        <f>IF(ISERROR(VLOOKUP(Transaktionen[[#This Row],[Transaktionen]],BTT[Verwendete Transaktion (Pflichtauswahl)],1,FALSE)),"nein","ja")</f>
        <v/>
      </c>
      <c r="G380" t="inlineStr">
        <is>
          <t>in neuester Auswertung von Steffen nicht mehr vorhanden</t>
        </is>
      </c>
    </row>
    <row r="381">
      <c r="A381" t="inlineStr">
        <is>
          <t>/HOAG/M_PUEB_MONCLAS</t>
        </is>
      </c>
      <c r="B381" t="inlineStr">
        <is>
          <t>Planzahlen aus Moneta Classic</t>
        </is>
      </c>
      <c r="C381" t="inlineStr">
        <is>
          <t>FI</t>
        </is>
      </c>
      <c r="D381" s="5" t="inlineStr"/>
      <c r="E381" t="inlineStr"/>
      <c r="F381">
        <f>IF(ISERROR(VLOOKUP(Transaktionen[[#This Row],[Transaktionen]],BTT[Verwendete Transaktion (Pflichtauswahl)],1,FALSE)),"nein","ja")</f>
        <v/>
      </c>
      <c r="G381" t="inlineStr">
        <is>
          <t>in neuester Auswertung von Steffen nicht mehr vorhanden</t>
        </is>
      </c>
    </row>
    <row r="382">
      <c r="A382" t="inlineStr">
        <is>
          <t>/HOAG/M_PUEBERNAH_AP</t>
        </is>
      </c>
      <c r="B382" t="inlineStr">
        <is>
          <t>Übernahme von APs und OPs</t>
        </is>
      </c>
      <c r="C382" t="inlineStr">
        <is>
          <t>FI</t>
        </is>
      </c>
      <c r="D382" s="5" t="inlineStr"/>
      <c r="E382" t="inlineStr"/>
      <c r="F382">
        <f>IF(ISERROR(VLOOKUP(Transaktionen[[#This Row],[Transaktionen]],BTT[Verwendete Transaktion (Pflichtauswahl)],1,FALSE)),"nein","ja")</f>
        <v/>
      </c>
      <c r="G382" t="inlineStr">
        <is>
          <t>in neuester Auswertung von Steffen nicht mehr vorhanden</t>
        </is>
      </c>
    </row>
    <row r="383">
      <c r="A383" t="inlineStr">
        <is>
          <t>/HOAG/M_PUEBERNAH_OP</t>
        </is>
      </c>
      <c r="B383" t="inlineStr">
        <is>
          <t>MONETA: ÜBERNAHME VON OPS</t>
        </is>
      </c>
      <c r="C383" t="inlineStr">
        <is>
          <t>FI</t>
        </is>
      </c>
      <c r="D383" s="5" t="inlineStr"/>
      <c r="E383" t="inlineStr"/>
      <c r="F383">
        <f>IF(ISERROR(VLOOKUP(Transaktionen[[#This Row],[Transaktionen]],BTT[Verwendete Transaktion (Pflichtauswahl)],1,FALSE)),"nein","ja")</f>
        <v/>
      </c>
      <c r="G383" t="inlineStr">
        <is>
          <t>in neuester Auswertung von Steffen nicht mehr vorhanden</t>
        </is>
      </c>
    </row>
    <row r="384">
      <c r="A384" t="inlineStr">
        <is>
          <t>/HOAG/M_PUPDATESUMTB</t>
        </is>
      </c>
      <c r="B384" t="inlineStr">
        <is>
          <t>Summentabellen Istrechnung</t>
        </is>
      </c>
      <c r="C384" t="inlineStr">
        <is>
          <t>FI</t>
        </is>
      </c>
      <c r="D384" s="5" t="inlineStr"/>
      <c r="E384" t="inlineStr"/>
      <c r="F384">
        <f>IF(ISERROR(VLOOKUP(Transaktionen[[#This Row],[Transaktionen]],BTT[Verwendete Transaktion (Pflichtauswahl)],1,FALSE)),"nein","ja")</f>
        <v/>
      </c>
      <c r="G384" t="inlineStr">
        <is>
          <t>in neuester Auswertung von Steffen nicht mehr vorhanden</t>
        </is>
      </c>
    </row>
    <row r="385">
      <c r="A385" t="inlineStr">
        <is>
          <t>/HOAG/M_PZP_SAPCM</t>
        </is>
      </c>
      <c r="B385" t="inlineStr">
        <is>
          <t>Übernahme Planzahlen aus SAP-CM</t>
        </is>
      </c>
      <c r="C385" t="inlineStr">
        <is>
          <t>FI</t>
        </is>
      </c>
      <c r="D385" s="5" t="inlineStr"/>
      <c r="E385" t="inlineStr"/>
      <c r="F385">
        <f>IF(ISERROR(VLOOKUP(Transaktionen[[#This Row],[Transaktionen]],BTT[Verwendete Transaktion (Pflichtauswahl)],1,FALSE)),"nein","ja")</f>
        <v/>
      </c>
      <c r="G385" t="inlineStr">
        <is>
          <t>in neuester Auswertung von Steffen nicht mehr vorhanden</t>
        </is>
      </c>
    </row>
    <row r="386">
      <c r="A386" t="inlineStr">
        <is>
          <t>/HOAG/M_PZP_SAPHDB</t>
        </is>
      </c>
      <c r="B386" t="inlineStr">
        <is>
          <t>Übernahme Planzahlen aus SAP-Hana</t>
        </is>
      </c>
      <c r="C386" t="inlineStr">
        <is>
          <t>FI</t>
        </is>
      </c>
      <c r="D386" s="5" t="inlineStr"/>
      <c r="E386" t="inlineStr"/>
      <c r="F386">
        <f>IF(ISERROR(VLOOKUP(Transaktionen[[#This Row],[Transaktionen]],BTT[Verwendete Transaktion (Pflichtauswahl)],1,FALSE)),"nein","ja")</f>
        <v/>
      </c>
      <c r="G386" t="inlineStr">
        <is>
          <t>in neuester Auswertung von Steffen nicht mehr vorhanden</t>
        </is>
      </c>
    </row>
    <row r="387">
      <c r="A387" t="inlineStr">
        <is>
          <t>/HOAG/M_SNAPSHOT</t>
        </is>
      </c>
      <c r="B387" t="inlineStr">
        <is>
          <t>Snapshot Salden</t>
        </is>
      </c>
      <c r="C387" t="inlineStr">
        <is>
          <t>FI</t>
        </is>
      </c>
      <c r="D387" s="5" t="inlineStr"/>
      <c r="E387" t="inlineStr"/>
      <c r="F387">
        <f>IF(ISERROR(VLOOKUP(Transaktionen[[#This Row],[Transaktionen]],BTT[Verwendete Transaktion (Pflichtauswahl)],1,FALSE)),"nein","ja")</f>
        <v/>
      </c>
      <c r="G387" t="inlineStr">
        <is>
          <t>in neuester Auswertung von Steffen nicht mehr vorhanden</t>
        </is>
      </c>
    </row>
    <row r="388">
      <c r="A388" t="inlineStr">
        <is>
          <t>/HOAG/M_SNAPSHOT_ALV</t>
        </is>
      </c>
      <c r="B388" t="inlineStr">
        <is>
          <t>Snapshot Vergleich</t>
        </is>
      </c>
      <c r="C388" t="inlineStr">
        <is>
          <t>FI</t>
        </is>
      </c>
      <c r="D388" s="5" t="inlineStr"/>
      <c r="E388" t="inlineStr"/>
      <c r="F388">
        <f>IF(ISERROR(VLOOKUP(Transaktionen[[#This Row],[Transaktionen]],BTT[Verwendete Transaktion (Pflichtauswahl)],1,FALSE)),"nein","ja")</f>
        <v/>
      </c>
      <c r="G388" t="inlineStr">
        <is>
          <t>in neuester Auswertung von Steffen nicht mehr vorhanden</t>
        </is>
      </c>
    </row>
    <row r="389">
      <c r="A389" t="inlineStr">
        <is>
          <t>/HOAG/NBSY</t>
        </is>
      </c>
      <c r="B389" t="inlineStr">
        <is>
          <t>AutoBank: Einstellungen  Zielsysteme</t>
        </is>
      </c>
      <c r="C389" t="inlineStr">
        <is>
          <t>FI</t>
        </is>
      </c>
      <c r="D389" s="5" t="n">
        <v>1453</v>
      </c>
      <c r="E389" t="inlineStr">
        <is>
          <t>DIALOG</t>
        </is>
      </c>
      <c r="F389">
        <f>IF(ISERROR(VLOOKUP(Transaktionen[[#This Row],[Transaktionen]],BTT[Verwendete Transaktion (Pflichtauswahl)],1,FALSE)),"nein","ja")</f>
        <v/>
      </c>
    </row>
    <row r="390">
      <c r="A390" t="inlineStr">
        <is>
          <t>/HOAG/O_AUSZUGMETA</t>
        </is>
      </c>
      <c r="B390" t="inlineStr">
        <is>
          <t>ASM: Metadaten zum Auszug anzeigen</t>
        </is>
      </c>
      <c r="C390" t="inlineStr">
        <is>
          <t>FI</t>
        </is>
      </c>
      <c r="D390" s="5" t="n">
        <v>33</v>
      </c>
      <c r="E390" t="inlineStr">
        <is>
          <t>DIALOG</t>
        </is>
      </c>
      <c r="F390">
        <f>IF(ISERROR(VLOOKUP(Transaktionen[[#This Row],[Transaktionen]],BTT[Verwendete Transaktion (Pflichtauswahl)],1,FALSE)),"nein","ja")</f>
        <v/>
      </c>
    </row>
    <row r="391">
      <c r="A391" t="inlineStr">
        <is>
          <t>/HOAG/O_AVIS_ANZ</t>
        </is>
      </c>
      <c r="B391" t="inlineStr">
        <is>
          <t>Anzeige von Umsatzavisen</t>
        </is>
      </c>
      <c r="C391" t="inlineStr">
        <is>
          <t>FI</t>
        </is>
      </c>
      <c r="D391" s="5" t="n">
        <v>75135</v>
      </c>
      <c r="E391" t="inlineStr">
        <is>
          <t>DIALOG</t>
        </is>
      </c>
      <c r="F391">
        <f>IF(ISERROR(VLOOKUP(Transaktionen[[#This Row],[Transaktionen]],BTT[Verwendete Transaktion (Pflichtauswahl)],1,FALSE)),"nein","ja")</f>
        <v/>
      </c>
    </row>
    <row r="392">
      <c r="A392" t="inlineStr">
        <is>
          <t>/HOAG/O_BEREINIGUNG</t>
        </is>
      </c>
      <c r="B392" t="inlineStr">
        <is>
          <t>Bereinigung</t>
        </is>
      </c>
      <c r="C392" t="inlineStr">
        <is>
          <t>FI</t>
        </is>
      </c>
      <c r="D392" s="5" t="n">
        <v>296</v>
      </c>
      <c r="E392" t="inlineStr"/>
      <c r="F392">
        <f>IF(ISERROR(VLOOKUP(Transaktionen[[#This Row],[Transaktionen]],BTT[Verwendete Transaktion (Pflichtauswahl)],1,FALSE)),"nein","ja")</f>
        <v/>
      </c>
    </row>
    <row r="393">
      <c r="A393" t="inlineStr">
        <is>
          <t>/HOAG/O_CBR_CUST</t>
        </is>
      </c>
      <c r="B393" t="inlineStr">
        <is>
          <t>CBR Einstellungen Ableitungstabelle</t>
        </is>
      </c>
      <c r="C393" t="inlineStr">
        <is>
          <t>FI</t>
        </is>
      </c>
      <c r="D393" s="5" t="n">
        <v>160</v>
      </c>
      <c r="E393" t="inlineStr">
        <is>
          <t>DIALOG</t>
        </is>
      </c>
      <c r="F393">
        <f>IF(ISERROR(VLOOKUP(Transaktionen[[#This Row],[Transaktionen]],BTT[Verwendete Transaktion (Pflichtauswahl)],1,FALSE)),"nein","ja")</f>
        <v/>
      </c>
    </row>
    <row r="394">
      <c r="A394" t="inlineStr">
        <is>
          <t>/HOAG/O_CHECK_RHYTHM</t>
        </is>
      </c>
      <c r="B394" t="inlineStr">
        <is>
          <t>Check Rhythmus Kontoauszüge</t>
        </is>
      </c>
      <c r="C394" t="inlineStr">
        <is>
          <t>FI</t>
        </is>
      </c>
      <c r="D394" s="5" t="n">
        <v>40</v>
      </c>
      <c r="E394" t="inlineStr">
        <is>
          <t>DIALOG</t>
        </is>
      </c>
      <c r="F394">
        <f>IF(ISERROR(VLOOKUP(Transaktionen[[#This Row],[Transaktionen]],BTT[Verwendete Transaktion (Pflichtauswahl)],1,FALSE)),"nein","ja")</f>
        <v/>
      </c>
    </row>
    <row r="395">
      <c r="A395" t="inlineStr">
        <is>
          <t>/HOAG/O_DATAKON</t>
        </is>
      </c>
      <c r="B395" t="inlineStr">
        <is>
          <t>Datenkontext</t>
        </is>
      </c>
      <c r="C395" t="inlineStr">
        <is>
          <t>FI</t>
        </is>
      </c>
      <c r="D395" s="5" t="n">
        <v>715</v>
      </c>
      <c r="E395" t="inlineStr">
        <is>
          <t>DIALOG</t>
        </is>
      </c>
      <c r="F395">
        <f>IF(ISERROR(VLOOKUP(Transaktionen[[#This Row],[Transaktionen]],BTT[Verwendete Transaktion (Pflichtauswahl)],1,FALSE)),"nein","ja")</f>
        <v/>
      </c>
    </row>
    <row r="396">
      <c r="A396" t="inlineStr">
        <is>
          <t>/HOAG/O_EINSTELLUNG</t>
        </is>
      </c>
      <c r="B396" t="inlineStr">
        <is>
          <t>Einstellungen</t>
        </is>
      </c>
      <c r="C396" t="inlineStr">
        <is>
          <t>FI</t>
        </is>
      </c>
      <c r="D396" s="5" t="n">
        <v>62</v>
      </c>
      <c r="E396" t="inlineStr">
        <is>
          <t>DIALOG</t>
        </is>
      </c>
      <c r="F396">
        <f>IF(ISERROR(VLOOKUP(Transaktionen[[#This Row],[Transaktionen]],BTT[Verwendete Transaktion (Pflichtauswahl)],1,FALSE)),"nein","ja")</f>
        <v/>
      </c>
    </row>
    <row r="397">
      <c r="A397" t="inlineStr">
        <is>
          <t>/HOAG/O_FELDKAT</t>
        </is>
      </c>
      <c r="B397" t="inlineStr">
        <is>
          <t>ASM: Feldkatalog</t>
        </is>
      </c>
      <c r="C397" t="inlineStr">
        <is>
          <t>FI</t>
        </is>
      </c>
      <c r="D397" s="5" t="inlineStr"/>
      <c r="E397" t="inlineStr"/>
      <c r="F397">
        <f>IF(ISERROR(VLOOKUP(Transaktionen[[#This Row],[Transaktionen]],BTT[Verwendete Transaktion (Pflichtauswahl)],1,FALSE)),"nein","ja")</f>
        <v/>
      </c>
      <c r="G397" t="inlineStr">
        <is>
          <t>in neuester Auswertung von Steffen nicht mehr vorhanden</t>
        </is>
      </c>
    </row>
    <row r="398">
      <c r="A398" t="inlineStr">
        <is>
          <t>/HOAG/O_FLD_DOPPELPR</t>
        </is>
      </c>
      <c r="B398" t="inlineStr">
        <is>
          <t>Felder für Prüfung auf dopp. Import</t>
        </is>
      </c>
      <c r="C398" t="inlineStr">
        <is>
          <t>FI</t>
        </is>
      </c>
      <c r="D398" s="5" t="n">
        <v>108</v>
      </c>
      <c r="E398" t="inlineStr">
        <is>
          <t>DIALOG</t>
        </is>
      </c>
      <c r="F398">
        <f>IF(ISERROR(VLOOKUP(Transaktionen[[#This Row],[Transaktionen]],BTT[Verwendete Transaktion (Pflichtauswahl)],1,FALSE)),"nein","ja")</f>
        <v/>
      </c>
    </row>
    <row r="399">
      <c r="A399" t="inlineStr">
        <is>
          <t>/HOAG/O_FORMATE</t>
        </is>
      </c>
      <c r="B399" t="inlineStr">
        <is>
          <t>ASM: Formate</t>
        </is>
      </c>
      <c r="C399" t="inlineStr">
        <is>
          <t>FI</t>
        </is>
      </c>
      <c r="D399" s="5" t="n">
        <v>243</v>
      </c>
      <c r="E399" t="inlineStr">
        <is>
          <t>DIALOG</t>
        </is>
      </c>
      <c r="F399">
        <f>IF(ISERROR(VLOOKUP(Transaktionen[[#This Row],[Transaktionen]],BTT[Verwendete Transaktion (Pflichtauswahl)],1,FALSE)),"nein","ja")</f>
        <v/>
      </c>
    </row>
    <row r="400">
      <c r="A400" t="inlineStr">
        <is>
          <t>/HOAG/O_HERKUNFT</t>
        </is>
      </c>
      <c r="B400" t="inlineStr">
        <is>
          <t>ASM: Herkunft</t>
        </is>
      </c>
      <c r="C400" t="inlineStr">
        <is>
          <t>FI</t>
        </is>
      </c>
      <c r="D400" s="5" t="n">
        <v>525</v>
      </c>
      <c r="E400" t="inlineStr">
        <is>
          <t>DIALOG</t>
        </is>
      </c>
      <c r="F400">
        <f>IF(ISERROR(VLOOKUP(Transaktionen[[#This Row],[Transaktionen]],BTT[Verwendete Transaktion (Pflichtauswahl)],1,FALSE)),"nein","ja")</f>
        <v/>
      </c>
    </row>
    <row r="401">
      <c r="A401" t="inlineStr">
        <is>
          <t>/HOAG/O_IMPORT</t>
        </is>
      </c>
      <c r="B401" t="inlineStr">
        <is>
          <t>Transaktion für ASM Datenimport</t>
        </is>
      </c>
      <c r="C401" t="inlineStr">
        <is>
          <t>FI</t>
        </is>
      </c>
      <c r="D401" s="5" t="n">
        <v>43</v>
      </c>
      <c r="E401" t="inlineStr">
        <is>
          <t>DIALOG</t>
        </is>
      </c>
      <c r="F401">
        <f>IF(ISERROR(VLOOKUP(Transaktionen[[#This Row],[Transaktionen]],BTT[Verwendete Transaktion (Pflichtauswahl)],1,FALSE)),"nein","ja")</f>
        <v/>
      </c>
    </row>
    <row r="402">
      <c r="A402" t="inlineStr">
        <is>
          <t>/HOAG/O_INITASM</t>
        </is>
      </c>
      <c r="B402" t="inlineStr">
        <is>
          <t>Initialisierung ASM</t>
        </is>
      </c>
      <c r="C402" t="inlineStr">
        <is>
          <t>FI</t>
        </is>
      </c>
      <c r="D402" s="5" t="n">
        <v>18</v>
      </c>
      <c r="E402" t="inlineStr">
        <is>
          <t>DIALOG</t>
        </is>
      </c>
      <c r="F402">
        <f>IF(ISERROR(VLOOKUP(Transaktionen[[#This Row],[Transaktionen]],BTT[Verwendete Transaktion (Pflichtauswahl)],1,FALSE)),"nein","ja")</f>
        <v/>
      </c>
    </row>
    <row r="403">
      <c r="A403" t="inlineStr">
        <is>
          <t>/HOAG/O_INITPROTOKOL</t>
        </is>
      </c>
      <c r="B403" t="inlineStr">
        <is>
          <t>Protokoll: Initialisierung</t>
        </is>
      </c>
      <c r="C403" t="inlineStr">
        <is>
          <t>FI</t>
        </is>
      </c>
      <c r="D403" s="5" t="inlineStr"/>
      <c r="E403" t="inlineStr"/>
      <c r="F403">
        <f>IF(ISERROR(VLOOKUP(Transaktionen[[#This Row],[Transaktionen]],BTT[Verwendete Transaktion (Pflichtauswahl)],1,FALSE)),"nein","ja")</f>
        <v/>
      </c>
      <c r="G403" t="inlineStr">
        <is>
          <t>in neuester Auswertung von Steffen nicht mehr vorhanden</t>
        </is>
      </c>
    </row>
    <row r="404">
      <c r="A404" t="inlineStr">
        <is>
          <t>/HOAG/O_KA_SALDEN_NE</t>
        </is>
      </c>
      <c r="B404" t="inlineStr">
        <is>
          <t>Neuberechnung Buchungs-/Valutasalden</t>
        </is>
      </c>
      <c r="C404" t="inlineStr">
        <is>
          <t>FI</t>
        </is>
      </c>
      <c r="D404" s="5" t="inlineStr"/>
      <c r="E404" t="inlineStr"/>
      <c r="F404">
        <f>IF(ISERROR(VLOOKUP(Transaktionen[[#This Row],[Transaktionen]],BTT[Verwendete Transaktion (Pflichtauswahl)],1,FALSE)),"nein","ja")</f>
        <v/>
      </c>
      <c r="G404" t="inlineStr">
        <is>
          <t>in neuester Auswertung von Steffen nicht mehr vorhanden</t>
        </is>
      </c>
    </row>
    <row r="405">
      <c r="A405" t="inlineStr">
        <is>
          <t>/HOAG/O_KONTO_GRUPPE</t>
        </is>
      </c>
      <c r="B405" t="inlineStr">
        <is>
          <t>Kontogruppen</t>
        </is>
      </c>
      <c r="C405" t="inlineStr">
        <is>
          <t>FI</t>
        </is>
      </c>
      <c r="D405" s="5" t="n">
        <v>4574</v>
      </c>
      <c r="E405" t="inlineStr">
        <is>
          <t>DIALOG</t>
        </is>
      </c>
      <c r="F405">
        <f>IF(ISERROR(VLOOKUP(Transaktionen[[#This Row],[Transaktionen]],BTT[Verwendete Transaktion (Pflichtauswahl)],1,FALSE)),"nein","ja")</f>
        <v/>
      </c>
    </row>
    <row r="406">
      <c r="A406" t="inlineStr">
        <is>
          <t>/HOAG/O_KONTOUEBER</t>
        </is>
      </c>
      <c r="B406" t="inlineStr">
        <is>
          <t>Kontoauszugsübersicht</t>
        </is>
      </c>
      <c r="C406" t="inlineStr">
        <is>
          <t>FI</t>
        </is>
      </c>
      <c r="D406" s="5" t="n">
        <v>30</v>
      </c>
      <c r="E406" t="inlineStr">
        <is>
          <t>DIALOG</t>
        </is>
      </c>
      <c r="F406">
        <f>IF(ISERROR(VLOOKUP(Transaktionen[[#This Row],[Transaktionen]],BTT[Verwendete Transaktion (Pflichtauswahl)],1,FALSE)),"nein","ja")</f>
        <v/>
      </c>
    </row>
    <row r="407">
      <c r="A407" t="inlineStr">
        <is>
          <t>/HOAG/O_KONTOUEBER_A</t>
        </is>
      </c>
      <c r="B407" t="inlineStr">
        <is>
          <t>Übersicht Bewegungsdaten</t>
        </is>
      </c>
      <c r="C407" t="inlineStr">
        <is>
          <t>FI</t>
        </is>
      </c>
      <c r="D407" s="5" t="n">
        <v>9562</v>
      </c>
      <c r="E407" t="inlineStr">
        <is>
          <t>DIALOG</t>
        </is>
      </c>
      <c r="F407">
        <f>IF(ISERROR(VLOOKUP(Transaktionen[[#This Row],[Transaktionen]],BTT[Verwendete Transaktion (Pflichtauswahl)],1,FALSE)),"nein","ja")</f>
        <v/>
      </c>
    </row>
    <row r="408">
      <c r="A408" t="inlineStr">
        <is>
          <t>/HOAG/O_KTOAUSZ_ALNR</t>
        </is>
      </c>
      <c r="B408" t="inlineStr">
        <is>
          <t>Absprung mit Auszug-LFNR</t>
        </is>
      </c>
      <c r="C408" t="inlineStr">
        <is>
          <t>FI</t>
        </is>
      </c>
      <c r="D408" s="5" t="inlineStr"/>
      <c r="E408" t="inlineStr"/>
      <c r="F408">
        <f>IF(ISERROR(VLOOKUP(Transaktionen[[#This Row],[Transaktionen]],BTT[Verwendete Transaktion (Pflichtauswahl)],1,FALSE)),"nein","ja")</f>
        <v/>
      </c>
      <c r="G408" t="inlineStr">
        <is>
          <t>in neuester Auswertung von Steffen nicht mehr vorhanden</t>
        </is>
      </c>
    </row>
    <row r="409">
      <c r="A409" t="inlineStr">
        <is>
          <t>/HOAG/O_KTOAUSZ_ANZ</t>
        </is>
      </c>
      <c r="B409" t="inlineStr">
        <is>
          <t>Anzeige von Kontoauszügen</t>
        </is>
      </c>
      <c r="C409" t="inlineStr">
        <is>
          <t>FI</t>
        </is>
      </c>
      <c r="D409" s="5" t="n">
        <v>374342</v>
      </c>
      <c r="E409" t="inlineStr">
        <is>
          <t>DIALOG</t>
        </is>
      </c>
      <c r="F409">
        <f>IF(ISERROR(VLOOKUP(Transaktionen[[#This Row],[Transaktionen]],BTT[Verwendete Transaktion (Pflichtauswahl)],1,FALSE)),"nein","ja")</f>
        <v/>
      </c>
    </row>
    <row r="410">
      <c r="A410" t="inlineStr">
        <is>
          <t>/HOAG/O_META_RECH</t>
        </is>
      </c>
      <c r="B410" t="inlineStr">
        <is>
          <t>Meta-Recherche</t>
        </is>
      </c>
      <c r="C410" t="inlineStr">
        <is>
          <t>FI</t>
        </is>
      </c>
      <c r="D410" s="5" t="n">
        <v>36</v>
      </c>
      <c r="E410" t="inlineStr"/>
      <c r="F410">
        <f>IF(ISERROR(VLOOKUP(Transaktionen[[#This Row],[Transaktionen]],BTT[Verwendete Transaktion (Pflichtauswahl)],1,FALSE)),"nein","ja")</f>
        <v/>
      </c>
    </row>
    <row r="411">
      <c r="A411" t="inlineStr">
        <is>
          <t>/HOAG/O_PROT</t>
        </is>
      </c>
      <c r="B411" t="inlineStr">
        <is>
          <t>ASM: Protokollanzeige</t>
        </is>
      </c>
      <c r="C411" t="inlineStr">
        <is>
          <t>FI</t>
        </is>
      </c>
      <c r="D411" s="5" t="n">
        <v>2499</v>
      </c>
      <c r="E411" t="inlineStr">
        <is>
          <t>DIALOG</t>
        </is>
      </c>
      <c r="F411">
        <f>IF(ISERROR(VLOOKUP(Transaktionen[[#This Row],[Transaktionen]],BTT[Verwendete Transaktion (Pflichtauswahl)],1,FALSE)),"nein","ja")</f>
        <v/>
      </c>
    </row>
    <row r="412">
      <c r="A412" t="inlineStr">
        <is>
          <t>/HOAG/O_PVER</t>
        </is>
      </c>
      <c r="B412" t="inlineStr">
        <is>
          <t>ASM: Profilverarbeitung</t>
        </is>
      </c>
      <c r="C412" t="inlineStr">
        <is>
          <t>FI</t>
        </is>
      </c>
      <c r="D412" s="5" t="n">
        <v>2753</v>
      </c>
      <c r="E412" t="inlineStr">
        <is>
          <t>DIALOG</t>
        </is>
      </c>
      <c r="F412">
        <f>IF(ISERROR(VLOOKUP(Transaktionen[[#This Row],[Transaktionen]],BTT[Verwendete Transaktion (Pflichtauswahl)],1,FALSE)),"nein","ja")</f>
        <v/>
      </c>
    </row>
    <row r="413">
      <c r="A413" t="inlineStr">
        <is>
          <t>/HOAG/O_SALDEN_ANZ</t>
        </is>
      </c>
      <c r="B413" t="inlineStr">
        <is>
          <t>Saldenreport</t>
        </is>
      </c>
      <c r="C413" t="inlineStr">
        <is>
          <t>FI</t>
        </is>
      </c>
      <c r="D413" s="5" t="n">
        <v>24</v>
      </c>
      <c r="E413" t="inlineStr">
        <is>
          <t>DIALOG</t>
        </is>
      </c>
      <c r="F413">
        <f>IF(ISERROR(VLOOKUP(Transaktionen[[#This Row],[Transaktionen]],BTT[Verwendete Transaktion (Pflichtauswahl)],1,FALSE)),"nein","ja")</f>
        <v/>
      </c>
    </row>
    <row r="414">
      <c r="A414" t="inlineStr">
        <is>
          <t>/HOAG/O_SD_KONTO</t>
        </is>
      </c>
      <c r="B414" t="inlineStr">
        <is>
          <t>Konto Stammdaten</t>
        </is>
      </c>
      <c r="C414" t="inlineStr">
        <is>
          <t>FI</t>
        </is>
      </c>
      <c r="D414" s="5" t="n">
        <v>2447</v>
      </c>
      <c r="E414" t="inlineStr">
        <is>
          <t>DIALOG</t>
        </is>
      </c>
      <c r="F414">
        <f>IF(ISERROR(VLOOKUP(Transaktionen[[#This Row],[Transaktionen]],BTT[Verwendete Transaktion (Pflichtauswahl)],1,FALSE)),"nein","ja")</f>
        <v/>
      </c>
    </row>
    <row r="415">
      <c r="A415" t="inlineStr">
        <is>
          <t>/HOAG/O_SYNCHRONISAT</t>
        </is>
      </c>
      <c r="B415" t="inlineStr">
        <is>
          <t>Synchronisierung der FS MasterData</t>
        </is>
      </c>
      <c r="C415" t="inlineStr">
        <is>
          <t>FI</t>
        </is>
      </c>
      <c r="D415" s="5" t="n">
        <v>68</v>
      </c>
      <c r="E415" t="inlineStr">
        <is>
          <t>DIALOG</t>
        </is>
      </c>
      <c r="F415">
        <f>IF(ISERROR(VLOOKUP(Transaktionen[[#This Row],[Transaktionen]],BTT[Verwendete Transaktion (Pflichtauswahl)],1,FALSE)),"nein","ja")</f>
        <v/>
      </c>
    </row>
    <row r="416">
      <c r="A416" t="inlineStr">
        <is>
          <t>/HOAG/O_UMSATZ_RECHE</t>
        </is>
      </c>
      <c r="B416" t="inlineStr">
        <is>
          <t>Recherche Kontoumsätze</t>
        </is>
      </c>
      <c r="C416" t="inlineStr">
        <is>
          <t>FI</t>
        </is>
      </c>
      <c r="D416" s="5" t="n">
        <v>75</v>
      </c>
      <c r="E416" t="inlineStr">
        <is>
          <t>DIALOG</t>
        </is>
      </c>
      <c r="F416">
        <f>IF(ISERROR(VLOOKUP(Transaktionen[[#This Row],[Transaktionen]],BTT[Verwendete Transaktion (Pflichtauswahl)],1,FALSE)),"nein","ja")</f>
        <v/>
      </c>
    </row>
    <row r="417">
      <c r="A417" t="inlineStr">
        <is>
          <t>/HOAG/O_VERABFUNKT</t>
        </is>
      </c>
      <c r="B417" t="inlineStr">
        <is>
          <t>Verarbeitungsfunktion</t>
        </is>
      </c>
      <c r="C417" t="inlineStr">
        <is>
          <t>FI</t>
        </is>
      </c>
      <c r="D417" s="5" t="n">
        <v>15317</v>
      </c>
      <c r="E417" t="inlineStr">
        <is>
          <t>DIALOG</t>
        </is>
      </c>
      <c r="F417">
        <f>IF(ISERROR(VLOOKUP(Transaktionen[[#This Row],[Transaktionen]],BTT[Verwendete Transaktion (Pflichtauswahl)],1,FALSE)),"nein","ja")</f>
        <v/>
      </c>
    </row>
    <row r="418">
      <c r="A418" t="inlineStr">
        <is>
          <t>/HOAG/O_VERABFUNKT_D</t>
        </is>
      </c>
      <c r="B418" t="inlineStr">
        <is>
          <t>Verarbeitungsfunktion</t>
        </is>
      </c>
      <c r="C418" t="inlineStr">
        <is>
          <t>FI</t>
        </is>
      </c>
      <c r="D418" s="5" t="n">
        <v>758</v>
      </c>
      <c r="E418" t="inlineStr">
        <is>
          <t>DIALOG</t>
        </is>
      </c>
      <c r="F418">
        <f>IF(ISERROR(VLOOKUP(Transaktionen[[#This Row],[Transaktionen]],BTT[Verwendete Transaktion (Pflichtauswahl)],1,FALSE)),"nein","ja")</f>
        <v/>
      </c>
    </row>
    <row r="419">
      <c r="A419" t="inlineStr">
        <is>
          <t>/HOAG/O_VERPROFIL</t>
        </is>
      </c>
      <c r="B419" t="inlineStr">
        <is>
          <t>Verarbeitungsprofil</t>
        </is>
      </c>
      <c r="C419" t="inlineStr">
        <is>
          <t>FI</t>
        </is>
      </c>
      <c r="D419" s="5" t="n">
        <v>36</v>
      </c>
      <c r="E419" t="inlineStr">
        <is>
          <t>DIALOG</t>
        </is>
      </c>
      <c r="F419">
        <f>IF(ISERROR(VLOOKUP(Transaktionen[[#This Row],[Transaktionen]],BTT[Verwendete Transaktion (Pflichtauswahl)],1,FALSE)),"nein","ja")</f>
        <v/>
      </c>
    </row>
    <row r="420">
      <c r="A420" t="inlineStr">
        <is>
          <t>/HOAG/O_VERSION</t>
        </is>
      </c>
      <c r="B420" t="inlineStr">
        <is>
          <t>ASM Versionsanzeige</t>
        </is>
      </c>
      <c r="C420" t="inlineStr">
        <is>
          <t>FI</t>
        </is>
      </c>
      <c r="D420" s="5" t="n">
        <v>92</v>
      </c>
      <c r="E420" t="inlineStr">
        <is>
          <t>DIALOG</t>
        </is>
      </c>
      <c r="F420">
        <f>IF(ISERROR(VLOOKUP(Transaktionen[[#This Row],[Transaktionen]],BTT[Verwendete Transaktion (Pflichtauswahl)],1,FALSE)),"nein","ja")</f>
        <v/>
      </c>
    </row>
    <row r="421">
      <c r="A421" t="inlineStr">
        <is>
          <t>/HOAG/P_AART_EBICS</t>
        </is>
      </c>
      <c r="B421" t="inlineStr">
        <is>
          <t>EBICS 3.0-Parameter zu Auftragsart</t>
        </is>
      </c>
      <c r="C421" t="inlineStr">
        <is>
          <t>FI</t>
        </is>
      </c>
      <c r="D421" s="5" t="n">
        <v>160</v>
      </c>
      <c r="E421" t="inlineStr">
        <is>
          <t>DIALOG</t>
        </is>
      </c>
      <c r="F421">
        <f>IF(ISERROR(VLOOKUP(Transaktionen[[#This Row],[Transaktionen]],BTT[Verwendete Transaktion (Pflichtauswahl)],1,FALSE)),"nein","ja")</f>
        <v/>
      </c>
    </row>
    <row r="422">
      <c r="A422" t="inlineStr">
        <is>
          <t>/HOAG/P_AINITZVK</t>
        </is>
      </c>
      <c r="B422" t="inlineStr">
        <is>
          <t>Initialisierung Payment Management</t>
        </is>
      </c>
      <c r="C422" t="inlineStr">
        <is>
          <t>FI</t>
        </is>
      </c>
      <c r="D422" s="5" t="n">
        <v>18</v>
      </c>
      <c r="E422" t="inlineStr">
        <is>
          <t>DIALOG</t>
        </is>
      </c>
      <c r="F422">
        <f>IF(ISERROR(VLOOKUP(Transaktionen[[#This Row],[Transaktionen]],BTT[Verwendete Transaktion (Pflichtauswahl)],1,FALSE)),"nein","ja")</f>
        <v/>
      </c>
    </row>
    <row r="423">
      <c r="A423" t="inlineStr">
        <is>
          <t>/HOAG/P_ANWENDUNG</t>
        </is>
      </c>
      <c r="B423" t="inlineStr">
        <is>
          <t>Anwendungen</t>
        </is>
      </c>
      <c r="C423" t="inlineStr">
        <is>
          <t>FI</t>
        </is>
      </c>
      <c r="D423" s="5" t="n">
        <v>63</v>
      </c>
      <c r="E423" t="inlineStr"/>
      <c r="F423">
        <f>IF(ISERROR(VLOOKUP(Transaktionen[[#This Row],[Transaktionen]],BTT[Verwendete Transaktion (Pflichtauswahl)],1,FALSE)),"nein","ja")</f>
        <v/>
      </c>
    </row>
    <row r="424">
      <c r="A424" t="inlineStr">
        <is>
          <t>/HOAG/P_ATRANSPORT</t>
        </is>
      </c>
      <c r="B424" t="inlineStr">
        <is>
          <t>Stammdaten Transport</t>
        </is>
      </c>
      <c r="C424" t="inlineStr">
        <is>
          <t>FI</t>
        </is>
      </c>
      <c r="D424" s="5" t="n">
        <v>8</v>
      </c>
      <c r="E424" t="inlineStr">
        <is>
          <t>DIALOG</t>
        </is>
      </c>
      <c r="F424">
        <f>IF(ISERROR(VLOOKUP(Transaktionen[[#This Row],[Transaktionen]],BTT[Verwendete Transaktion (Pflichtauswahl)],1,FALSE)),"nein","ja")</f>
        <v/>
      </c>
    </row>
    <row r="425">
      <c r="A425" t="inlineStr">
        <is>
          <t>/HOAG/P_AUFTRAGSART</t>
        </is>
      </c>
      <c r="B425" t="inlineStr">
        <is>
          <t>Auftragsarten</t>
        </is>
      </c>
      <c r="C425" t="inlineStr">
        <is>
          <t>FI</t>
        </is>
      </c>
      <c r="D425" s="5" t="n">
        <v>923</v>
      </c>
      <c r="E425" t="inlineStr">
        <is>
          <t>DIALOG</t>
        </is>
      </c>
      <c r="F425">
        <f>IF(ISERROR(VLOOKUP(Transaktionen[[#This Row],[Transaktionen]],BTT[Verwendete Transaktion (Pflichtauswahl)],1,FALSE)),"nein","ja")</f>
        <v/>
      </c>
    </row>
    <row r="426">
      <c r="A426" t="inlineStr">
        <is>
          <t>/HOAG/P_AUSZUG_MIGR</t>
        </is>
      </c>
      <c r="B426" t="inlineStr">
        <is>
          <t>Auszug / Umsatz Migration ASM</t>
        </is>
      </c>
      <c r="C426" t="inlineStr">
        <is>
          <t>FI</t>
        </is>
      </c>
      <c r="D426" s="5" t="inlineStr"/>
      <c r="E426" t="inlineStr"/>
      <c r="F426">
        <f>IF(ISERROR(VLOOKUP(Transaktionen[[#This Row],[Transaktionen]],BTT[Verwendete Transaktion (Pflichtauswahl)],1,FALSE)),"nein","ja")</f>
        <v/>
      </c>
      <c r="G426" t="inlineStr">
        <is>
          <t>in neuester Auswertung von Steffen nicht mehr vorhanden</t>
        </is>
      </c>
    </row>
    <row r="427">
      <c r="A427" t="inlineStr">
        <is>
          <t>/HOAG/P_AZAHLFMT</t>
        </is>
      </c>
      <c r="B427" t="inlineStr">
        <is>
          <t>Zahlformat</t>
        </is>
      </c>
      <c r="C427" t="inlineStr">
        <is>
          <t>FI</t>
        </is>
      </c>
      <c r="D427" s="5" t="inlineStr"/>
      <c r="E427" t="inlineStr"/>
      <c r="F427">
        <f>IF(ISERROR(VLOOKUP(Transaktionen[[#This Row],[Transaktionen]],BTT[Verwendete Transaktion (Pflichtauswahl)],1,FALSE)),"nein","ja")</f>
        <v/>
      </c>
      <c r="G427" t="inlineStr">
        <is>
          <t>in neuester Auswertung von Steffen nicht mehr vorhanden</t>
        </is>
      </c>
    </row>
    <row r="428">
      <c r="A428" t="inlineStr">
        <is>
          <t>/HOAG/P_BANK_OFFTIME</t>
        </is>
      </c>
      <c r="B428" t="inlineStr">
        <is>
          <t>Banken Cut-Off Zeiten</t>
        </is>
      </c>
      <c r="C428" t="inlineStr">
        <is>
          <t>FI</t>
        </is>
      </c>
      <c r="D428" s="5" t="n">
        <v>30</v>
      </c>
      <c r="E428" t="inlineStr">
        <is>
          <t>DIALOG</t>
        </is>
      </c>
      <c r="F428">
        <f>IF(ISERROR(VLOOKUP(Transaktionen[[#This Row],[Transaktionen]],BTT[Verwendete Transaktion (Pflichtauswahl)],1,FALSE)),"nein","ja")</f>
        <v/>
      </c>
    </row>
    <row r="429">
      <c r="A429" t="inlineStr">
        <is>
          <t>/HOAG/P_BANKSTAT</t>
        </is>
      </c>
      <c r="B429" t="inlineStr">
        <is>
          <t>Zahlungsverkehr Statistik</t>
        </is>
      </c>
      <c r="C429" t="inlineStr">
        <is>
          <t>FI</t>
        </is>
      </c>
      <c r="D429" s="5" t="n">
        <v>245</v>
      </c>
      <c r="E429" t="inlineStr">
        <is>
          <t>DIALOG</t>
        </is>
      </c>
      <c r="F429">
        <f>IF(ISERROR(VLOOKUP(Transaktionen[[#This Row],[Transaktionen]],BTT[Verwendete Transaktion (Pflichtauswahl)],1,FALSE)),"nein","ja")</f>
        <v/>
      </c>
    </row>
    <row r="430">
      <c r="A430" t="inlineStr">
        <is>
          <t>/HOAG/P_BANKUSER</t>
        </is>
      </c>
      <c r="B430" t="inlineStr">
        <is>
          <t>Bankbenutzer</t>
        </is>
      </c>
      <c r="C430" t="inlineStr">
        <is>
          <t>FI</t>
        </is>
      </c>
      <c r="D430" s="5" t="n">
        <v>79</v>
      </c>
      <c r="E430" t="inlineStr">
        <is>
          <t>DIALOG</t>
        </is>
      </c>
      <c r="F430">
        <f>IF(ISERROR(VLOOKUP(Transaktionen[[#This Row],[Transaktionen]],BTT[Verwendete Transaktion (Pflichtauswahl)],1,FALSE)),"nein","ja")</f>
        <v/>
      </c>
    </row>
    <row r="431">
      <c r="A431" t="inlineStr">
        <is>
          <t>/HOAG/P_BANKUSER_ZU</t>
        </is>
      </c>
      <c r="B431" t="inlineStr">
        <is>
          <t>Übersicht Zuordnung Bankbenutzer</t>
        </is>
      </c>
      <c r="C431" t="inlineStr">
        <is>
          <t>FI</t>
        </is>
      </c>
      <c r="D431" s="5" t="n">
        <v>396</v>
      </c>
      <c r="E431" t="inlineStr">
        <is>
          <t>DIALOG</t>
        </is>
      </c>
      <c r="F431">
        <f>IF(ISERROR(VLOOKUP(Transaktionen[[#This Row],[Transaktionen]],BTT[Verwendete Transaktion (Pflichtauswahl)],1,FALSE)),"nein","ja")</f>
        <v/>
      </c>
    </row>
    <row r="432">
      <c r="A432" t="inlineStr">
        <is>
          <t>/HOAG/P_BANKUSR2SAP</t>
        </is>
      </c>
      <c r="B432" t="inlineStr">
        <is>
          <t>Zuordnung SAP Benutzer Bankbenutzer</t>
        </is>
      </c>
      <c r="C432" t="inlineStr">
        <is>
          <t>FI</t>
        </is>
      </c>
      <c r="D432" s="5" t="n">
        <v>12981</v>
      </c>
      <c r="E432" t="inlineStr">
        <is>
          <t>DIALOG</t>
        </is>
      </c>
      <c r="F432">
        <f>IF(ISERROR(VLOOKUP(Transaktionen[[#This Row],[Transaktionen]],BTT[Verwendete Transaktion (Pflichtauswahl)],1,FALSE)),"nein","ja")</f>
        <v/>
      </c>
    </row>
    <row r="433">
      <c r="A433" t="inlineStr">
        <is>
          <t>/HOAG/P_BANKZK</t>
        </is>
      </c>
      <c r="B433" t="inlineStr">
        <is>
          <t>Bankzugangsdaten</t>
        </is>
      </c>
      <c r="C433" t="inlineStr">
        <is>
          <t>FI</t>
        </is>
      </c>
      <c r="D433" s="5" t="n">
        <v>21950</v>
      </c>
      <c r="E433" t="inlineStr">
        <is>
          <t>DIALOG</t>
        </is>
      </c>
      <c r="F433">
        <f>IF(ISERROR(VLOOKUP(Transaktionen[[#This Row],[Transaktionen]],BTT[Verwendete Transaktion (Pflichtauswahl)],1,FALSE)),"nein","ja")</f>
        <v/>
      </c>
    </row>
    <row r="434">
      <c r="A434" t="inlineStr">
        <is>
          <t>/HOAG/P_BEREINIGUNG</t>
        </is>
      </c>
      <c r="B434" t="inlineStr">
        <is>
          <t>Bereinigung</t>
        </is>
      </c>
      <c r="C434" t="inlineStr">
        <is>
          <t>FI</t>
        </is>
      </c>
      <c r="D434" s="5" t="n">
        <v>4600</v>
      </c>
      <c r="E434" t="inlineStr"/>
      <c r="F434">
        <f>IF(ISERROR(VLOOKUP(Transaktionen[[#This Row],[Transaktionen]],BTT[Verwendete Transaktion (Pflichtauswahl)],1,FALSE)),"nein","ja")</f>
        <v/>
      </c>
    </row>
    <row r="435">
      <c r="A435" t="inlineStr">
        <is>
          <t>/HOAG/P_BLART</t>
        </is>
      </c>
      <c r="B435" t="inlineStr">
        <is>
          <t>Zuord. Med.-Belegarten/Buchungssch.</t>
        </is>
      </c>
      <c r="C435" t="inlineStr">
        <is>
          <t>FI</t>
        </is>
      </c>
      <c r="D435" s="5" t="n">
        <v>30</v>
      </c>
      <c r="E435" t="inlineStr"/>
      <c r="F435">
        <f>IF(ISERROR(VLOOKUP(Transaktionen[[#This Row],[Transaktionen]],BTT[Verwendete Transaktion (Pflichtauswahl)],1,FALSE)),"nein","ja")</f>
        <v/>
      </c>
    </row>
    <row r="436">
      <c r="A436" t="inlineStr">
        <is>
          <t>/HOAG/P_BO_APPR_TASK</t>
        </is>
      </c>
      <c r="B436" t="inlineStr">
        <is>
          <t>Zuordnung BO / Freigabeaufgaben</t>
        </is>
      </c>
      <c r="C436" t="inlineStr">
        <is>
          <t>FI</t>
        </is>
      </c>
      <c r="D436" s="5" t="n">
        <v>12</v>
      </c>
      <c r="E436" t="inlineStr">
        <is>
          <t>DIALOG</t>
        </is>
      </c>
      <c r="F436">
        <f>IF(ISERROR(VLOOKUP(Transaktionen[[#This Row],[Transaktionen]],BTT[Verwendete Transaktion (Pflichtauswahl)],1,FALSE)),"nein","ja")</f>
        <v/>
      </c>
    </row>
    <row r="437">
      <c r="A437" t="inlineStr">
        <is>
          <t>/HOAG/P_BUCHEN</t>
        </is>
      </c>
      <c r="B437" t="inlineStr">
        <is>
          <t>Buchungen erstellen</t>
        </is>
      </c>
      <c r="C437" t="inlineStr">
        <is>
          <t>FI</t>
        </is>
      </c>
      <c r="D437" s="5" t="n">
        <v>32</v>
      </c>
      <c r="E437" t="inlineStr">
        <is>
          <t>DIALOG</t>
        </is>
      </c>
      <c r="F437">
        <f>IF(ISERROR(VLOOKUP(Transaktionen[[#This Row],[Transaktionen]],BTT[Verwendete Transaktion (Pflichtauswahl)],1,FALSE)),"nein","ja")</f>
        <v/>
      </c>
    </row>
    <row r="438">
      <c r="A438" t="inlineStr">
        <is>
          <t>/HOAG/P_BUCHJOURNAL</t>
        </is>
      </c>
      <c r="B438" t="inlineStr">
        <is>
          <t>Payments: Buchungsjournal</t>
        </is>
      </c>
      <c r="C438" t="inlineStr">
        <is>
          <t>FI</t>
        </is>
      </c>
      <c r="D438" s="5" t="n">
        <v>18</v>
      </c>
      <c r="E438" t="inlineStr"/>
      <c r="F438">
        <f>IF(ISERROR(VLOOKUP(Transaktionen[[#This Row],[Transaktionen]],BTT[Verwendete Transaktion (Pflichtauswahl)],1,FALSE)),"nein","ja")</f>
        <v/>
      </c>
    </row>
    <row r="439">
      <c r="A439" t="inlineStr">
        <is>
          <t>/HOAG/P_CBR_A</t>
        </is>
      </c>
      <c r="B439" t="inlineStr">
        <is>
          <t>CBR Ableitung</t>
        </is>
      </c>
      <c r="C439" t="inlineStr">
        <is>
          <t>FI</t>
        </is>
      </c>
      <c r="D439" s="5" t="n">
        <v>670</v>
      </c>
      <c r="E439" t="inlineStr">
        <is>
          <t>DIALOG</t>
        </is>
      </c>
      <c r="F439">
        <f>IF(ISERROR(VLOOKUP(Transaktionen[[#This Row],[Transaktionen]],BTT[Verwendete Transaktion (Pflichtauswahl)],1,FALSE)),"nein","ja")</f>
        <v/>
      </c>
    </row>
    <row r="440">
      <c r="A440" t="inlineStr">
        <is>
          <t>/HOAG/P_CBR_ADRS</t>
        </is>
      </c>
      <c r="B440" t="inlineStr">
        <is>
          <t>Transaktion für CBR-Adressdaten</t>
        </is>
      </c>
      <c r="C440" t="inlineStr">
        <is>
          <t>FI</t>
        </is>
      </c>
      <c r="D440" s="5" t="n">
        <v>90</v>
      </c>
      <c r="E440" t="inlineStr">
        <is>
          <t>DIALOG</t>
        </is>
      </c>
      <c r="F440">
        <f>IF(ISERROR(VLOOKUP(Transaktionen[[#This Row],[Transaktionen]],BTT[Verwendete Transaktion (Pflichtauswahl)],1,FALSE)),"nein","ja")</f>
        <v/>
      </c>
    </row>
    <row r="441">
      <c r="A441" t="inlineStr">
        <is>
          <t>/HOAG/P_CBR_BEARBEIT</t>
        </is>
      </c>
      <c r="B441" t="inlineStr">
        <is>
          <t>Central Bank Reporting - Bearbeitung</t>
        </is>
      </c>
      <c r="C441" t="inlineStr">
        <is>
          <t>FI</t>
        </is>
      </c>
      <c r="D441" s="5" t="n">
        <v>23088</v>
      </c>
      <c r="E441" t="inlineStr">
        <is>
          <t>DIALOG</t>
        </is>
      </c>
      <c r="F441">
        <f>IF(ISERROR(VLOOKUP(Transaktionen[[#This Row],[Transaktionen]],BTT[Verwendete Transaktion (Pflichtauswahl)],1,FALSE)),"nein","ja")</f>
        <v/>
      </c>
    </row>
    <row r="442">
      <c r="A442" t="inlineStr">
        <is>
          <t>/HOAG/P_CBR_EXP</t>
        </is>
      </c>
      <c r="B442" t="inlineStr">
        <is>
          <t>CBR - Meldedateien erstellen</t>
        </is>
      </c>
      <c r="C442" t="inlineStr">
        <is>
          <t>FI</t>
        </is>
      </c>
      <c r="D442" s="5" t="n">
        <v>2104</v>
      </c>
      <c r="E442" t="inlineStr">
        <is>
          <t>DIALOG</t>
        </is>
      </c>
      <c r="F442">
        <f>IF(ISERROR(VLOOKUP(Transaktionen[[#This Row],[Transaktionen]],BTT[Verwendete Transaktion (Pflichtauswahl)],1,FALSE)),"nein","ja")</f>
        <v/>
      </c>
    </row>
    <row r="443">
      <c r="A443" t="inlineStr">
        <is>
          <t>/HOAG/P_CBR_MARK</t>
        </is>
      </c>
      <c r="B443" t="inlineStr">
        <is>
          <t>CBR Mark</t>
        </is>
      </c>
      <c r="C443" t="inlineStr">
        <is>
          <t>FI</t>
        </is>
      </c>
      <c r="D443" s="5" t="n">
        <v>550</v>
      </c>
      <c r="E443" t="inlineStr">
        <is>
          <t>DIALOG</t>
        </is>
      </c>
      <c r="F443">
        <f>IF(ISERROR(VLOOKUP(Transaktionen[[#This Row],[Transaktionen]],BTT[Verwendete Transaktion (Pflichtauswahl)],1,FALSE)),"nein","ja")</f>
        <v/>
      </c>
    </row>
    <row r="444">
      <c r="A444" t="inlineStr">
        <is>
          <t>/HOAG/P_CBR_RE</t>
        </is>
      </c>
      <c r="B444" t="inlineStr">
        <is>
          <t>Central Bank Reporting - Recherche</t>
        </is>
      </c>
      <c r="C444" t="inlineStr">
        <is>
          <t>FI</t>
        </is>
      </c>
      <c r="D444" s="5" t="n">
        <v>1167</v>
      </c>
      <c r="E444" t="inlineStr">
        <is>
          <t>DIALOG</t>
        </is>
      </c>
      <c r="F444">
        <f>IF(ISERROR(VLOOKUP(Transaktionen[[#This Row],[Transaktionen]],BTT[Verwendete Transaktion (Pflichtauswahl)],1,FALSE)),"nein","ja")</f>
        <v/>
      </c>
    </row>
    <row r="445">
      <c r="A445" t="inlineStr">
        <is>
          <t>/HOAG/P_CERT_DISPLAY</t>
        </is>
      </c>
      <c r="B445" t="inlineStr">
        <is>
          <t>Zertifikatsverwaltung</t>
        </is>
      </c>
      <c r="C445" t="inlineStr">
        <is>
          <t>FI</t>
        </is>
      </c>
      <c r="D445" s="5" t="n">
        <v>36</v>
      </c>
      <c r="E445" t="inlineStr">
        <is>
          <t>DIALOG</t>
        </is>
      </c>
      <c r="F445">
        <f>IF(ISERROR(VLOOKUP(Transaktionen[[#This Row],[Transaktionen]],BTT[Verwendete Transaktion (Pflichtauswahl)],1,FALSE)),"nein","ja")</f>
        <v/>
      </c>
    </row>
    <row r="446">
      <c r="A446" t="inlineStr">
        <is>
          <t>/HOAG/P_CHECK_JCO</t>
        </is>
      </c>
      <c r="B446" t="inlineStr">
        <is>
          <t>Verfügbarkeit von JCO Servern prüfen</t>
        </is>
      </c>
      <c r="C446" t="inlineStr">
        <is>
          <t>FI</t>
        </is>
      </c>
      <c r="D446" s="5" t="n">
        <v>30</v>
      </c>
      <c r="E446" t="inlineStr">
        <is>
          <t>DIALOG</t>
        </is>
      </c>
      <c r="F446">
        <f>IF(ISERROR(VLOOKUP(Transaktionen[[#This Row],[Transaktionen]],BTT[Verwendete Transaktion (Pflichtauswahl)],1,FALSE)),"nein","ja")</f>
        <v/>
      </c>
    </row>
    <row r="447">
      <c r="A447" t="inlineStr">
        <is>
          <t>/HOAG/P_CZVK_STORNO</t>
        </is>
      </c>
      <c r="B447" t="inlineStr">
        <is>
          <t>Zahlungsanweisung stornieren</t>
        </is>
      </c>
      <c r="C447" t="inlineStr">
        <is>
          <t>FI</t>
        </is>
      </c>
      <c r="D447" s="5" t="n">
        <v>9</v>
      </c>
      <c r="E447" t="inlineStr"/>
      <c r="F447">
        <f>IF(ISERROR(VLOOKUP(Transaktionen[[#This Row],[Transaktionen]],BTT[Verwendete Transaktion (Pflichtauswahl)],1,FALSE)),"nein","ja")</f>
        <v/>
      </c>
    </row>
    <row r="448">
      <c r="A448" t="inlineStr">
        <is>
          <t>/HOAG/P_DATEIJOURNAL</t>
        </is>
      </c>
      <c r="B448" t="inlineStr">
        <is>
          <t>File Tracker</t>
        </is>
      </c>
      <c r="C448" t="inlineStr">
        <is>
          <t>FI</t>
        </is>
      </c>
      <c r="D448" s="5" t="n">
        <v>319</v>
      </c>
      <c r="E448" t="inlineStr">
        <is>
          <t>DIALOG</t>
        </is>
      </c>
      <c r="F448">
        <f>IF(ISERROR(VLOOKUP(Transaktionen[[#This Row],[Transaktionen]],BTT[Verwendete Transaktion (Pflichtauswahl)],1,FALSE)),"nein","ja")</f>
        <v/>
      </c>
    </row>
    <row r="449">
      <c r="A449" t="inlineStr">
        <is>
          <t>/HOAG/P_DATEIJOURNEA</t>
        </is>
      </c>
      <c r="B449" t="inlineStr">
        <is>
          <t>File Tracker Nur-Anzeige Freig.</t>
        </is>
      </c>
      <c r="C449" t="inlineStr">
        <is>
          <t>FI</t>
        </is>
      </c>
      <c r="D449" s="5" t="n">
        <v>2791</v>
      </c>
      <c r="E449" t="inlineStr">
        <is>
          <t>DIALOG</t>
        </is>
      </c>
      <c r="F449">
        <f>IF(ISERROR(VLOOKUP(Transaktionen[[#This Row],[Transaktionen]],BTT[Verwendete Transaktion (Pflichtauswahl)],1,FALSE)),"nein","ja")</f>
        <v/>
      </c>
    </row>
    <row r="450">
      <c r="A450" t="inlineStr">
        <is>
          <t>/HOAG/P_DATEIJOURNES</t>
        </is>
      </c>
      <c r="B450" t="inlineStr">
        <is>
          <t>File Tracker Einzelanzeige</t>
        </is>
      </c>
      <c r="C450" t="inlineStr">
        <is>
          <t>FI</t>
        </is>
      </c>
      <c r="D450" s="5" t="n">
        <v>28054</v>
      </c>
      <c r="E450" t="inlineStr">
        <is>
          <t>DIALOG</t>
        </is>
      </c>
      <c r="F450">
        <f>IF(ISERROR(VLOOKUP(Transaktionen[[#This Row],[Transaktionen]],BTT[Verwendete Transaktion (Pflichtauswahl)],1,FALSE)),"nein","ja")</f>
        <v/>
      </c>
    </row>
    <row r="451">
      <c r="A451" t="inlineStr">
        <is>
          <t>/HOAG/P_DATENIMPORT</t>
        </is>
      </c>
      <c r="B451" t="inlineStr">
        <is>
          <t>Datenimport</t>
        </is>
      </c>
      <c r="C451" t="inlineStr">
        <is>
          <t>FI</t>
        </is>
      </c>
      <c r="D451" s="5" t="n">
        <v>611</v>
      </c>
      <c r="E451" t="inlineStr">
        <is>
          <t>DIALOG</t>
        </is>
      </c>
      <c r="F451">
        <f>IF(ISERROR(VLOOKUP(Transaktionen[[#This Row],[Transaktionen]],BTT[Verwendete Transaktion (Pflichtauswahl)],1,FALSE)),"nein","ja")</f>
        <v/>
      </c>
    </row>
    <row r="452">
      <c r="A452" t="inlineStr">
        <is>
          <t>/HOAG/P_DATENSENDEN</t>
        </is>
      </c>
      <c r="B452" t="inlineStr">
        <is>
          <t>Daten senden</t>
        </is>
      </c>
      <c r="C452" t="inlineStr">
        <is>
          <t>FI</t>
        </is>
      </c>
      <c r="D452" s="5" t="n">
        <v>136</v>
      </c>
      <c r="E452" t="inlineStr">
        <is>
          <t>DIALOG</t>
        </is>
      </c>
      <c r="F452">
        <f>IF(ISERROR(VLOOKUP(Transaktionen[[#This Row],[Transaktionen]],BTT[Verwendete Transaktion (Pflichtauswahl)],1,FALSE)),"nein","ja")</f>
        <v/>
      </c>
    </row>
    <row r="453">
      <c r="A453" t="inlineStr">
        <is>
          <t>/HOAG/P_EINSTELLUNG</t>
        </is>
      </c>
      <c r="B453" t="inlineStr">
        <is>
          <t>Einstellungen</t>
        </is>
      </c>
      <c r="C453" t="inlineStr">
        <is>
          <t>FI</t>
        </is>
      </c>
      <c r="D453" s="5" t="n">
        <v>4819</v>
      </c>
      <c r="E453" t="inlineStr">
        <is>
          <t>DIALOG</t>
        </is>
      </c>
      <c r="F453">
        <f>IF(ISERROR(VLOOKUP(Transaktionen[[#This Row],[Transaktionen]],BTT[Verwendete Transaktion (Pflichtauswahl)],1,FALSE)),"nein","ja")</f>
        <v/>
      </c>
    </row>
    <row r="454">
      <c r="A454" t="inlineStr">
        <is>
          <t>/HOAG/P_FEHLER_ES</t>
        </is>
      </c>
      <c r="B454" t="inlineStr">
        <is>
          <t>Payments: Fehlerdefinitionen Einzels</t>
        </is>
      </c>
      <c r="C454" t="inlineStr">
        <is>
          <t>FI</t>
        </is>
      </c>
      <c r="D454" s="5" t="n">
        <v>281</v>
      </c>
      <c r="E454" t="inlineStr">
        <is>
          <t>DIALOG</t>
        </is>
      </c>
      <c r="F454">
        <f>IF(ISERROR(VLOOKUP(Transaktionen[[#This Row],[Transaktionen]],BTT[Verwendete Transaktion (Pflichtauswahl)],1,FALSE)),"nein","ja")</f>
        <v/>
      </c>
    </row>
    <row r="455">
      <c r="A455" t="inlineStr">
        <is>
          <t>/HOAG/P_FELDAKTIVG</t>
        </is>
      </c>
      <c r="B455" t="inlineStr">
        <is>
          <t>Zahlungsfelder aktivieren</t>
        </is>
      </c>
      <c r="C455" t="inlineStr">
        <is>
          <t>FI</t>
        </is>
      </c>
      <c r="D455" s="5" t="n">
        <v>220</v>
      </c>
      <c r="E455" t="inlineStr">
        <is>
          <t>DIALOG</t>
        </is>
      </c>
      <c r="F455">
        <f>IF(ISERROR(VLOOKUP(Transaktionen[[#This Row],[Transaktionen]],BTT[Verwendete Transaktion (Pflichtauswahl)],1,FALSE)),"nein","ja")</f>
        <v/>
      </c>
    </row>
    <row r="456">
      <c r="A456" t="inlineStr">
        <is>
          <t>/HOAG/P_FREIGREGELN</t>
        </is>
      </c>
      <c r="B456" t="inlineStr">
        <is>
          <t>Benutzerfreigaberegeln</t>
        </is>
      </c>
      <c r="C456" t="inlineStr">
        <is>
          <t>FI</t>
        </is>
      </c>
      <c r="D456" s="5" t="n">
        <v>6040</v>
      </c>
      <c r="E456" t="inlineStr">
        <is>
          <t>DIALOG</t>
        </is>
      </c>
      <c r="F456">
        <f>IF(ISERROR(VLOOKUP(Transaktionen[[#This Row],[Transaktionen]],BTT[Verwendete Transaktion (Pflichtauswahl)],1,FALSE)),"nein","ja")</f>
        <v/>
      </c>
    </row>
    <row r="457">
      <c r="A457" t="inlineStr">
        <is>
          <t>/HOAG/P_IMPO_DKI</t>
        </is>
      </c>
      <c r="B457" t="inlineStr">
        <is>
          <t>Übernahme von Devisenkursen</t>
        </is>
      </c>
      <c r="C457" t="inlineStr">
        <is>
          <t>FI</t>
        </is>
      </c>
      <c r="D457" s="5" t="inlineStr"/>
      <c r="E457" t="inlineStr"/>
      <c r="F457">
        <f>IF(ISERROR(VLOOKUP(Transaktionen[[#This Row],[Transaktionen]],BTT[Verwendete Transaktion (Pflichtauswahl)],1,FALSE)),"nein","ja")</f>
        <v/>
      </c>
      <c r="G457" t="inlineStr">
        <is>
          <t>in neuester Auswertung von Steffen nicht mehr vorhanden</t>
        </is>
      </c>
    </row>
    <row r="458">
      <c r="A458" t="inlineStr">
        <is>
          <t>/HOAG/P_IMPORT_EINZ</t>
        </is>
      </c>
      <c r="B458" t="inlineStr">
        <is>
          <t>Manueller Einzel-Import</t>
        </is>
      </c>
      <c r="C458" t="inlineStr">
        <is>
          <t>FI</t>
        </is>
      </c>
      <c r="D458" s="5" t="n">
        <v>1759</v>
      </c>
      <c r="E458" t="inlineStr">
        <is>
          <t>DIALOG</t>
        </is>
      </c>
      <c r="F458">
        <f>IF(ISERROR(VLOOKUP(Transaktionen[[#This Row],[Transaktionen]],BTT[Verwendete Transaktion (Pflichtauswahl)],1,FALSE)),"nein","ja")</f>
        <v/>
      </c>
    </row>
    <row r="459">
      <c r="A459" t="inlineStr">
        <is>
          <t>/HOAG/P_IPC_MONITOR</t>
        </is>
      </c>
      <c r="B459" t="inlineStr">
        <is>
          <t>Worksheet</t>
        </is>
      </c>
      <c r="C459" t="inlineStr">
        <is>
          <t>FI</t>
        </is>
      </c>
      <c r="D459" s="5" t="n">
        <v>983</v>
      </c>
      <c r="E459" t="inlineStr">
        <is>
          <t>DIALOG</t>
        </is>
      </c>
      <c r="F459">
        <f>IF(ISERROR(VLOOKUP(Transaktionen[[#This Row],[Transaktionen]],BTT[Verwendete Transaktion (Pflichtauswahl)],1,FALSE)),"nein","ja")</f>
        <v/>
      </c>
    </row>
    <row r="460">
      <c r="A460" t="inlineStr">
        <is>
          <t>/HOAG/P_ITEM_PTKSTAT</t>
        </is>
      </c>
      <c r="B460" t="inlineStr">
        <is>
          <t>Bankprotokollstatus umsetzen</t>
        </is>
      </c>
      <c r="C460" t="inlineStr">
        <is>
          <t>FI</t>
        </is>
      </c>
      <c r="D460" s="5" t="n">
        <v>8</v>
      </c>
      <c r="E460" t="inlineStr">
        <is>
          <t>DIALOG</t>
        </is>
      </c>
      <c r="F460">
        <f>IF(ISERROR(VLOOKUP(Transaktionen[[#This Row],[Transaktionen]],BTT[Verwendete Transaktion (Pflichtauswahl)],1,FALSE)),"nein","ja")</f>
        <v/>
      </c>
    </row>
    <row r="461">
      <c r="A461" t="inlineStr">
        <is>
          <t>/HOAG/P_JCOLOADBALAN</t>
        </is>
      </c>
      <c r="B461" t="inlineStr">
        <is>
          <t>JCo Server Lastverteilung</t>
        </is>
      </c>
      <c r="C461" t="inlineStr">
        <is>
          <t>FI</t>
        </is>
      </c>
      <c r="D461" s="5" t="inlineStr"/>
      <c r="E461" t="inlineStr"/>
      <c r="F461">
        <f>IF(ISERROR(VLOOKUP(Transaktionen[[#This Row],[Transaktionen]],BTT[Verwendete Transaktion (Pflichtauswahl)],1,FALSE)),"nein","ja")</f>
        <v/>
      </c>
      <c r="G461" t="inlineStr">
        <is>
          <t>in neuester Auswertung von Steffen nicht mehr vorhanden</t>
        </is>
      </c>
    </row>
    <row r="462">
      <c r="A462" t="inlineStr">
        <is>
          <t>/HOAG/P_JCOLOGDATA</t>
        </is>
      </c>
      <c r="B462" t="inlineStr">
        <is>
          <t>JCO Log-Dateien</t>
        </is>
      </c>
      <c r="C462" t="inlineStr">
        <is>
          <t>FI</t>
        </is>
      </c>
      <c r="D462" s="5" t="n">
        <v>2272</v>
      </c>
      <c r="E462" t="inlineStr">
        <is>
          <t>DIALOG</t>
        </is>
      </c>
      <c r="F462">
        <f>IF(ISERROR(VLOOKUP(Transaktionen[[#This Row],[Transaktionen]],BTT[Verwendete Transaktion (Pflichtauswahl)],1,FALSE)),"nein","ja")</f>
        <v/>
      </c>
    </row>
    <row r="463">
      <c r="A463" t="inlineStr">
        <is>
          <t>/HOAG/P_KFELDAKTIVG</t>
        </is>
      </c>
      <c r="B463" t="inlineStr">
        <is>
          <t>Kontierungsfelder aktivieren</t>
        </is>
      </c>
      <c r="C463" t="inlineStr">
        <is>
          <t>FI</t>
        </is>
      </c>
      <c r="D463" s="5" t="n">
        <v>27</v>
      </c>
      <c r="E463" t="inlineStr"/>
      <c r="F463">
        <f>IF(ISERROR(VLOOKUP(Transaktionen[[#This Row],[Transaktionen]],BTT[Verwendete Transaktion (Pflichtauswahl)],1,FALSE)),"nein","ja")</f>
        <v/>
      </c>
    </row>
    <row r="464">
      <c r="A464" t="inlineStr">
        <is>
          <t>/HOAG/P_KTOAUSZ_ANZ</t>
        </is>
      </c>
      <c r="B464" t="inlineStr">
        <is>
          <t>Anzeige von Kontoauszügen</t>
        </is>
      </c>
      <c r="C464" t="inlineStr">
        <is>
          <t>FI</t>
        </is>
      </c>
      <c r="D464" s="5" t="n">
        <v>144</v>
      </c>
      <c r="E464" t="inlineStr"/>
      <c r="F464">
        <f>IF(ISERROR(VLOOKUP(Transaktionen[[#This Row],[Transaktionen]],BTT[Verwendete Transaktion (Pflichtauswahl)],1,FALSE)),"nein","ja")</f>
        <v/>
      </c>
    </row>
    <row r="465">
      <c r="A465" t="inlineStr">
        <is>
          <t>/HOAG/P_MED_ETEBAC</t>
        </is>
      </c>
      <c r="B465" t="inlineStr">
        <is>
          <t>Payments: Medienkonfiguration ETEBAC</t>
        </is>
      </c>
      <c r="C465" t="inlineStr">
        <is>
          <t>FI</t>
        </is>
      </c>
      <c r="D465" s="5" t="n">
        <v>12</v>
      </c>
      <c r="E465" t="inlineStr">
        <is>
          <t>DIALOG</t>
        </is>
      </c>
      <c r="F465">
        <f>IF(ISERROR(VLOOKUP(Transaktionen[[#This Row],[Transaktionen]],BTT[Verwendete Transaktion (Pflichtauswahl)],1,FALSE)),"nein","ja")</f>
        <v/>
      </c>
    </row>
    <row r="466">
      <c r="A466" t="inlineStr">
        <is>
          <t>/HOAG/P_MEDIUM</t>
        </is>
      </c>
      <c r="B466" t="inlineStr">
        <is>
          <t>Medien Zahlungsverkehr</t>
        </is>
      </c>
      <c r="C466" t="inlineStr">
        <is>
          <t>FI</t>
        </is>
      </c>
      <c r="D466" s="5" t="n">
        <v>982</v>
      </c>
      <c r="E466" t="inlineStr">
        <is>
          <t>DIALOG</t>
        </is>
      </c>
      <c r="F466">
        <f>IF(ISERROR(VLOOKUP(Transaktionen[[#This Row],[Transaktionen]],BTT[Verwendete Transaktion (Pflichtauswahl)],1,FALSE)),"nein","ja")</f>
        <v/>
      </c>
    </row>
    <row r="467">
      <c r="A467" t="inlineStr">
        <is>
          <t>/HOAG/P_MEDIUM_KONV</t>
        </is>
      </c>
      <c r="B467" t="inlineStr">
        <is>
          <t>Zuordnung Medien - Konverter</t>
        </is>
      </c>
      <c r="C467" t="inlineStr">
        <is>
          <t>FI</t>
        </is>
      </c>
      <c r="D467" s="5" t="n">
        <v>1211</v>
      </c>
      <c r="E467" t="inlineStr">
        <is>
          <t>DIALOG</t>
        </is>
      </c>
      <c r="F467">
        <f>IF(ISERROR(VLOOKUP(Transaktionen[[#This Row],[Transaktionen]],BTT[Verwendete Transaktion (Pflichtauswahl)],1,FALSE)),"nein","ja")</f>
        <v/>
      </c>
    </row>
    <row r="468">
      <c r="A468" t="inlineStr">
        <is>
          <t>/HOAG/P_MEDIUM_ZUS</t>
        </is>
      </c>
      <c r="B468" t="inlineStr">
        <is>
          <t>Medium Zusatzdaten</t>
        </is>
      </c>
      <c r="C468" t="inlineStr">
        <is>
          <t>FI</t>
        </is>
      </c>
      <c r="D468" s="5" t="n">
        <v>18</v>
      </c>
      <c r="E468" t="inlineStr">
        <is>
          <t>DIALOG</t>
        </is>
      </c>
      <c r="F468">
        <f>IF(ISERROR(VLOOKUP(Transaktionen[[#This Row],[Transaktionen]],BTT[Verwendete Transaktion (Pflichtauswahl)],1,FALSE)),"nein","ja")</f>
        <v/>
      </c>
    </row>
    <row r="469">
      <c r="A469" t="inlineStr">
        <is>
          <t>/HOAG/P_MEDIUM_ZW</t>
        </is>
      </c>
      <c r="B469" t="inlineStr">
        <is>
          <t>Zuordnung Medien - Zahlwege</t>
        </is>
      </c>
      <c r="C469" t="inlineStr">
        <is>
          <t>FI</t>
        </is>
      </c>
      <c r="D469" s="5" t="n">
        <v>205</v>
      </c>
      <c r="E469" t="inlineStr">
        <is>
          <t>DIALOG</t>
        </is>
      </c>
      <c r="F469">
        <f>IF(ISERROR(VLOOKUP(Transaktionen[[#This Row],[Transaktionen]],BTT[Verwendete Transaktion (Pflichtauswahl)],1,FALSE)),"nein","ja")</f>
        <v/>
      </c>
    </row>
    <row r="470">
      <c r="A470" t="inlineStr">
        <is>
          <t>/HOAG/P_MONITOR</t>
        </is>
      </c>
      <c r="B470" t="inlineStr">
        <is>
          <t>Monitoring der Prozesse</t>
        </is>
      </c>
      <c r="C470" t="inlineStr">
        <is>
          <t>FI</t>
        </is>
      </c>
      <c r="D470" s="5" t="n">
        <v>585</v>
      </c>
      <c r="E470" t="inlineStr">
        <is>
          <t>DIALOG</t>
        </is>
      </c>
      <c r="F470">
        <f>IF(ISERROR(VLOOKUP(Transaktionen[[#This Row],[Transaktionen]],BTT[Verwendete Transaktion (Pflichtauswahl)],1,FALSE)),"nein","ja")</f>
        <v/>
      </c>
    </row>
    <row r="471">
      <c r="A471" t="inlineStr">
        <is>
          <t>/HOAG/P_MZ_FELDKAT</t>
        </is>
      </c>
      <c r="B471" t="inlineStr">
        <is>
          <t>Feldkatalog</t>
        </is>
      </c>
      <c r="C471" t="inlineStr">
        <is>
          <t>FI</t>
        </is>
      </c>
      <c r="D471" s="5" t="n">
        <v>8</v>
      </c>
      <c r="E471" t="inlineStr">
        <is>
          <t>DIALOG</t>
        </is>
      </c>
      <c r="F471">
        <f>IF(ISERROR(VLOOKUP(Transaktionen[[#This Row],[Transaktionen]],BTT[Verwendete Transaktion (Pflichtauswahl)],1,FALSE)),"nein","ja")</f>
        <v/>
      </c>
    </row>
    <row r="472">
      <c r="A472" t="inlineStr">
        <is>
          <t>/HOAG/P_MZ_PROFILE</t>
        </is>
      </c>
      <c r="B472" t="inlineStr">
        <is>
          <t>Profil</t>
        </is>
      </c>
      <c r="C472" t="inlineStr">
        <is>
          <t>FI</t>
        </is>
      </c>
      <c r="D472" s="5" t="n">
        <v>6</v>
      </c>
      <c r="E472" t="inlineStr">
        <is>
          <t>DIALOG</t>
        </is>
      </c>
      <c r="F472">
        <f>IF(ISERROR(VLOOKUP(Transaktionen[[#This Row],[Transaktionen]],BTT[Verwendete Transaktion (Pflichtauswahl)],1,FALSE)),"nein","ja")</f>
        <v/>
      </c>
    </row>
    <row r="473">
      <c r="A473" t="inlineStr">
        <is>
          <t>/HOAG/P_PROTO</t>
        </is>
      </c>
      <c r="B473" t="inlineStr">
        <is>
          <t>Bankprotokolle bearbeiten</t>
        </is>
      </c>
      <c r="C473" t="inlineStr">
        <is>
          <t>FI</t>
        </is>
      </c>
      <c r="D473" s="5" t="n">
        <v>522</v>
      </c>
      <c r="E473" t="inlineStr">
        <is>
          <t>DIALOG</t>
        </is>
      </c>
      <c r="F473">
        <f>IF(ISERROR(VLOOKUP(Transaktionen[[#This Row],[Transaktionen]],BTT[Verwendete Transaktion (Pflichtauswahl)],1,FALSE)),"nein","ja")</f>
        <v/>
      </c>
    </row>
    <row r="474">
      <c r="A474" t="inlineStr">
        <is>
          <t>/HOAG/P_PROZFUNKTION</t>
        </is>
      </c>
      <c r="B474" t="inlineStr">
        <is>
          <t>Prozessfunktionen</t>
        </is>
      </c>
      <c r="C474" t="inlineStr">
        <is>
          <t>FI</t>
        </is>
      </c>
      <c r="D474" s="5" t="n">
        <v>2090</v>
      </c>
      <c r="E474" t="inlineStr">
        <is>
          <t>DIALOG</t>
        </is>
      </c>
      <c r="F474">
        <f>IF(ISERROR(VLOOKUP(Transaktionen[[#This Row],[Transaktionen]],BTT[Verwendete Transaktion (Pflichtauswahl)],1,FALSE)),"nein","ja")</f>
        <v/>
      </c>
    </row>
    <row r="475">
      <c r="A475" t="inlineStr">
        <is>
          <t>/HOAG/P_PROZKETTEN</t>
        </is>
      </c>
      <c r="B475" t="inlineStr">
        <is>
          <t>Prozessketten</t>
        </is>
      </c>
      <c r="C475" t="inlineStr">
        <is>
          <t>FI</t>
        </is>
      </c>
      <c r="D475" s="5" t="n">
        <v>3361</v>
      </c>
      <c r="E475" t="inlineStr">
        <is>
          <t>DIALOG</t>
        </is>
      </c>
      <c r="F475">
        <f>IF(ISERROR(VLOOKUP(Transaktionen[[#This Row],[Transaktionen]],BTT[Verwendete Transaktion (Pflichtauswahl)],1,FALSE)),"nein","ja")</f>
        <v/>
      </c>
    </row>
    <row r="476">
      <c r="A476" t="inlineStr">
        <is>
          <t>/HOAG/P_QUELLSYSTEME</t>
        </is>
      </c>
      <c r="B476" t="inlineStr">
        <is>
          <t>Quellsysteme</t>
        </is>
      </c>
      <c r="C476" t="inlineStr">
        <is>
          <t>FI</t>
        </is>
      </c>
      <c r="D476" s="5" t="n">
        <v>86</v>
      </c>
      <c r="E476" t="inlineStr">
        <is>
          <t>DIALOG</t>
        </is>
      </c>
      <c r="F476">
        <f>IF(ISERROR(VLOOKUP(Transaktionen[[#This Row],[Transaktionen]],BTT[Verwendete Transaktion (Pflichtauswahl)],1,FALSE)),"nein","ja")</f>
        <v/>
      </c>
    </row>
    <row r="477">
      <c r="A477" t="inlineStr">
        <is>
          <t>/HOAG/P_REP_USRGRP</t>
        </is>
      </c>
      <c r="B477" t="inlineStr">
        <is>
          <t>Übersicht Zuordnung Benutzergruppe</t>
        </is>
      </c>
      <c r="C477" t="inlineStr">
        <is>
          <t>FI</t>
        </is>
      </c>
      <c r="D477" s="5" t="n">
        <v>66</v>
      </c>
      <c r="E477" t="inlineStr">
        <is>
          <t>DIALOG</t>
        </is>
      </c>
      <c r="F477">
        <f>IF(ISERROR(VLOOKUP(Transaktionen[[#This Row],[Transaktionen]],BTT[Verwendete Transaktion (Pflichtauswahl)],1,FALSE)),"nein","ja")</f>
        <v/>
      </c>
    </row>
    <row r="478">
      <c r="A478" t="inlineStr">
        <is>
          <t>/HOAG/P_RESTART_PROZ</t>
        </is>
      </c>
      <c r="B478" t="inlineStr">
        <is>
          <t>Wieder Anstarten von Prozessketten</t>
        </is>
      </c>
      <c r="C478" t="inlineStr">
        <is>
          <t>FI</t>
        </is>
      </c>
      <c r="D478" s="5" t="n">
        <v>381</v>
      </c>
      <c r="E478" t="inlineStr">
        <is>
          <t>DIALOG</t>
        </is>
      </c>
      <c r="F478">
        <f>IF(ISERROR(VLOOKUP(Transaktionen[[#This Row],[Transaktionen]],BTT[Verwendete Transaktion (Pflichtauswahl)],1,FALSE)),"nein","ja")</f>
        <v/>
      </c>
    </row>
    <row r="479">
      <c r="A479" t="inlineStr">
        <is>
          <t>/HOAG/P_SAMMELGRUPPE</t>
        </is>
      </c>
      <c r="B479" t="inlineStr">
        <is>
          <t>Sammelbenutzergruppen</t>
        </is>
      </c>
      <c r="C479" t="inlineStr">
        <is>
          <t>FI</t>
        </is>
      </c>
      <c r="D479" s="5" t="n">
        <v>1183</v>
      </c>
      <c r="E479" t="inlineStr">
        <is>
          <t>DIALOG</t>
        </is>
      </c>
      <c r="F479">
        <f>IF(ISERROR(VLOOKUP(Transaktionen[[#This Row],[Transaktionen]],BTT[Verwendete Transaktion (Pflichtauswahl)],1,FALSE)),"nein","ja")</f>
        <v/>
      </c>
    </row>
    <row r="480">
      <c r="A480" t="inlineStr">
        <is>
          <t>/HOAG/P_SAPUSER_EINS</t>
        </is>
      </c>
      <c r="B480" t="inlineStr">
        <is>
          <t>SAP Benutzereinstellungen</t>
        </is>
      </c>
      <c r="C480" t="inlineStr">
        <is>
          <t>FI</t>
        </is>
      </c>
      <c r="D480" s="5" t="n">
        <v>50</v>
      </c>
      <c r="E480" t="inlineStr">
        <is>
          <t>DIALOG</t>
        </is>
      </c>
      <c r="F480">
        <f>IF(ISERROR(VLOOKUP(Transaktionen[[#This Row],[Transaktionen]],BTT[Verwendete Transaktion (Pflichtauswahl)],1,FALSE)),"nein","ja")</f>
        <v/>
      </c>
    </row>
    <row r="481">
      <c r="A481" t="inlineStr">
        <is>
          <t>/HOAG/P_SHLP_FKT</t>
        </is>
      </c>
      <c r="B481" t="inlineStr">
        <is>
          <t>Funktionstypenpflege für Suchhilfen</t>
        </is>
      </c>
      <c r="C481" t="inlineStr">
        <is>
          <t>FI</t>
        </is>
      </c>
      <c r="D481" s="5" t="n">
        <v>222</v>
      </c>
      <c r="E481" t="inlineStr">
        <is>
          <t>DIALOG</t>
        </is>
      </c>
      <c r="F481">
        <f>IF(ISERROR(VLOOKUP(Transaktionen[[#This Row],[Transaktionen]],BTT[Verwendete Transaktion (Pflichtauswahl)],1,FALSE)),"nein","ja")</f>
        <v/>
      </c>
    </row>
    <row r="482">
      <c r="A482" t="inlineStr">
        <is>
          <t>/HOAG/P_SIPO</t>
        </is>
      </c>
      <c r="B482" t="inlineStr">
        <is>
          <t>Übersicht Einzelzahlungen</t>
        </is>
      </c>
      <c r="C482" t="inlineStr">
        <is>
          <t>FI</t>
        </is>
      </c>
      <c r="D482" s="5" t="n">
        <v>8</v>
      </c>
      <c r="E482" t="inlineStr">
        <is>
          <t>DIALOG</t>
        </is>
      </c>
      <c r="F482">
        <f>IF(ISERROR(VLOOKUP(Transaktionen[[#This Row],[Transaktionen]],BTT[Verwendete Transaktion (Pflichtauswahl)],1,FALSE)),"nein","ja")</f>
        <v/>
      </c>
    </row>
    <row r="483">
      <c r="A483" t="inlineStr">
        <is>
          <t>/HOAG/P_STATUS_DJ</t>
        </is>
      </c>
      <c r="B483" t="inlineStr">
        <is>
          <t>Status Definitionen</t>
        </is>
      </c>
      <c r="C483" t="inlineStr">
        <is>
          <t>FI</t>
        </is>
      </c>
      <c r="D483" s="5" t="n">
        <v>1473</v>
      </c>
      <c r="E483" t="inlineStr">
        <is>
          <t>DIALOG</t>
        </is>
      </c>
      <c r="F483">
        <f>IF(ISERROR(VLOOKUP(Transaktionen[[#This Row],[Transaktionen]],BTT[Verwendete Transaktion (Pflichtauswahl)],1,FALSE)),"nein","ja")</f>
        <v/>
      </c>
    </row>
    <row r="484">
      <c r="A484" t="inlineStr">
        <is>
          <t>/HOAG/P_STATUSGRP</t>
        </is>
      </c>
      <c r="B484" t="inlineStr">
        <is>
          <t>Statusgruppen</t>
        </is>
      </c>
      <c r="C484" t="inlineStr">
        <is>
          <t>FI</t>
        </is>
      </c>
      <c r="D484" s="5" t="n">
        <v>24</v>
      </c>
      <c r="E484" t="inlineStr">
        <is>
          <t>DIALOG</t>
        </is>
      </c>
      <c r="F484">
        <f>IF(ISERROR(VLOOKUP(Transaktionen[[#This Row],[Transaktionen]],BTT[Verwendete Transaktion (Pflichtauswahl)],1,FALSE)),"nein","ja")</f>
        <v/>
      </c>
    </row>
    <row r="485">
      <c r="A485" t="inlineStr">
        <is>
          <t>/HOAG/P_SYSTEM_INFO</t>
        </is>
      </c>
      <c r="B485" t="inlineStr">
        <is>
          <t>Programmverhalten SAP-Systeme</t>
        </is>
      </c>
      <c r="C485" t="inlineStr">
        <is>
          <t>FI</t>
        </is>
      </c>
      <c r="D485" s="5" t="n">
        <v>16</v>
      </c>
      <c r="E485" t="inlineStr">
        <is>
          <t>DIALOG</t>
        </is>
      </c>
      <c r="F485">
        <f>IF(ISERROR(VLOOKUP(Transaktionen[[#This Row],[Transaktionen]],BTT[Verwendete Transaktion (Pflichtauswahl)],1,FALSE)),"nein","ja")</f>
        <v/>
      </c>
    </row>
    <row r="486">
      <c r="A486" t="inlineStr">
        <is>
          <t>/HOAG/P_T001</t>
        </is>
      </c>
      <c r="B486" t="inlineStr">
        <is>
          <t>Buchungskreis</t>
        </is>
      </c>
      <c r="C486" t="inlineStr">
        <is>
          <t>FI</t>
        </is>
      </c>
      <c r="D486" s="5" t="n">
        <v>14</v>
      </c>
      <c r="E486" t="inlineStr"/>
      <c r="F486">
        <f>IF(ISERROR(VLOOKUP(Transaktionen[[#This Row],[Transaktionen]],BTT[Verwendete Transaktion (Pflichtauswahl)],1,FALSE)),"nein","ja")</f>
        <v/>
      </c>
    </row>
    <row r="487">
      <c r="A487" t="inlineStr">
        <is>
          <t>/HOAG/P_T012</t>
        </is>
      </c>
      <c r="B487" t="inlineStr">
        <is>
          <t>Hausbank</t>
        </is>
      </c>
      <c r="C487" t="inlineStr">
        <is>
          <t>FI</t>
        </is>
      </c>
      <c r="D487" s="5" t="n">
        <v>74</v>
      </c>
      <c r="E487" t="inlineStr">
        <is>
          <t>DIALOG</t>
        </is>
      </c>
      <c r="F487">
        <f>IF(ISERROR(VLOOKUP(Transaktionen[[#This Row],[Transaktionen]],BTT[Verwendete Transaktion (Pflichtauswahl)],1,FALSE)),"nein","ja")</f>
        <v/>
      </c>
    </row>
    <row r="488">
      <c r="A488" t="inlineStr">
        <is>
          <t>/HOAG/P_T012K</t>
        </is>
      </c>
      <c r="B488" t="inlineStr">
        <is>
          <t>Konto</t>
        </is>
      </c>
      <c r="C488" t="inlineStr">
        <is>
          <t>FI</t>
        </is>
      </c>
      <c r="D488" s="5" t="n">
        <v>2520</v>
      </c>
      <c r="E488" t="inlineStr">
        <is>
          <t>DIALOG</t>
        </is>
      </c>
      <c r="F488">
        <f>IF(ISERROR(VLOOKUP(Transaktionen[[#This Row],[Transaktionen]],BTT[Verwendete Transaktion (Pflichtauswahl)],1,FALSE)),"nein","ja")</f>
        <v/>
      </c>
    </row>
    <row r="489">
      <c r="A489" t="inlineStr">
        <is>
          <t>/HOAG/P_TRFPROTOKOLL</t>
        </is>
      </c>
      <c r="B489" t="inlineStr">
        <is>
          <t>Transferprotokolle</t>
        </is>
      </c>
      <c r="C489" t="inlineStr">
        <is>
          <t>FI</t>
        </is>
      </c>
      <c r="D489" s="5" t="n">
        <v>532</v>
      </c>
      <c r="E489" t="inlineStr">
        <is>
          <t>DIALOG</t>
        </is>
      </c>
      <c r="F489">
        <f>IF(ISERROR(VLOOKUP(Transaktionen[[#This Row],[Transaktionen]],BTT[Verwendete Transaktion (Pflichtauswahl)],1,FALSE)),"nein","ja")</f>
        <v/>
      </c>
    </row>
    <row r="490">
      <c r="A490" t="inlineStr">
        <is>
          <t>/HOAG/P_U_CH_STATUS</t>
        </is>
      </c>
      <c r="B490" t="inlineStr">
        <is>
          <t>Einstellung manuelle Statusänderung</t>
        </is>
      </c>
      <c r="C490" t="inlineStr">
        <is>
          <t>FI</t>
        </is>
      </c>
      <c r="D490" s="5" t="n">
        <v>1075</v>
      </c>
      <c r="E490" t="inlineStr">
        <is>
          <t>DIALOG</t>
        </is>
      </c>
      <c r="F490">
        <f>IF(ISERROR(VLOOKUP(Transaktionen[[#This Row],[Transaktionen]],BTT[Verwendete Transaktion (Pflichtauswahl)],1,FALSE)),"nein","ja")</f>
        <v/>
      </c>
    </row>
    <row r="491">
      <c r="A491" t="inlineStr">
        <is>
          <t>/HOAG/P_UEBERS_SCHED</t>
        </is>
      </c>
      <c r="B491" t="inlineStr">
        <is>
          <t>Übersicht file tracker</t>
        </is>
      </c>
      <c r="C491" t="inlineStr">
        <is>
          <t>FI</t>
        </is>
      </c>
      <c r="D491" s="5" t="inlineStr"/>
      <c r="E491" t="inlineStr"/>
      <c r="F491">
        <f>IF(ISERROR(VLOOKUP(Transaktionen[[#This Row],[Transaktionen]],BTT[Verwendete Transaktion (Pflichtauswahl)],1,FALSE)),"nein","ja")</f>
        <v/>
      </c>
      <c r="G491" t="inlineStr">
        <is>
          <t>in neuester Auswertung von Steffen nicht mehr vorhanden</t>
        </is>
      </c>
    </row>
    <row r="492">
      <c r="A492" t="inlineStr">
        <is>
          <t>/HOAG/P_USERGROUP</t>
        </is>
      </c>
      <c r="B492" t="inlineStr">
        <is>
          <t>Benutzergruppen</t>
        </is>
      </c>
      <c r="C492" t="inlineStr">
        <is>
          <t>FI</t>
        </is>
      </c>
      <c r="D492" s="5" t="n">
        <v>8583</v>
      </c>
      <c r="E492" t="inlineStr">
        <is>
          <t>DIALOG</t>
        </is>
      </c>
      <c r="F492">
        <f>IF(ISERROR(VLOOKUP(Transaktionen[[#This Row],[Transaktionen]],BTT[Verwendete Transaktion (Pflichtauswahl)],1,FALSE)),"nein","ja")</f>
        <v/>
      </c>
    </row>
    <row r="493">
      <c r="A493" t="inlineStr">
        <is>
          <t>/HOAG/P_USR_KONTFREI</t>
        </is>
      </c>
      <c r="B493" t="inlineStr">
        <is>
          <t>Definition Kontenfreigabe für User</t>
        </is>
      </c>
      <c r="C493" t="inlineStr">
        <is>
          <t>FI</t>
        </is>
      </c>
      <c r="D493" s="5" t="n">
        <v>204</v>
      </c>
      <c r="E493" t="inlineStr">
        <is>
          <t>DIALOG</t>
        </is>
      </c>
      <c r="F493">
        <f>IF(ISERROR(VLOOKUP(Transaktionen[[#This Row],[Transaktionen]],BTT[Verwendete Transaktion (Pflichtauswahl)],1,FALSE)),"nein","ja")</f>
        <v/>
      </c>
    </row>
    <row r="494">
      <c r="A494" t="inlineStr">
        <is>
          <t>/HOAG/P_ZIELSYSTEME</t>
        </is>
      </c>
      <c r="B494" t="inlineStr">
        <is>
          <t>Zielsysteme</t>
        </is>
      </c>
      <c r="C494" t="inlineStr">
        <is>
          <t>FI</t>
        </is>
      </c>
      <c r="D494" s="5" t="n">
        <v>9</v>
      </c>
      <c r="E494" t="inlineStr">
        <is>
          <t>DIALOG</t>
        </is>
      </c>
      <c r="F494">
        <f>IF(ISERROR(VLOOKUP(Transaktionen[[#This Row],[Transaktionen]],BTT[Verwendete Transaktion (Pflichtauswahl)],1,FALSE)),"nein","ja")</f>
        <v/>
      </c>
    </row>
    <row r="495">
      <c r="A495" t="inlineStr">
        <is>
          <t>/HOAG/P_ZUO_MED_AA</t>
        </is>
      </c>
      <c r="B495" t="inlineStr">
        <is>
          <t>Zuordnung Medien - Auftragsarten</t>
        </is>
      </c>
      <c r="C495" t="inlineStr">
        <is>
          <t>FI</t>
        </is>
      </c>
      <c r="D495" s="5" t="n">
        <v>539</v>
      </c>
      <c r="E495" t="inlineStr">
        <is>
          <t>DIALOG</t>
        </is>
      </c>
      <c r="F495">
        <f>IF(ISERROR(VLOOKUP(Transaktionen[[#This Row],[Transaktionen]],BTT[Verwendete Transaktion (Pflichtauswahl)],1,FALSE)),"nein","ja")</f>
        <v/>
      </c>
    </row>
    <row r="496">
      <c r="A496" t="inlineStr">
        <is>
          <t>/HOAG/P_ZUO_PROT_AA</t>
        </is>
      </c>
      <c r="B496" t="inlineStr">
        <is>
          <t>Zuordnung Auftragsart &lt;-&gt; Protokoll</t>
        </is>
      </c>
      <c r="C496" t="inlineStr">
        <is>
          <t>FI</t>
        </is>
      </c>
      <c r="D496" s="5" t="n">
        <v>608</v>
      </c>
      <c r="E496" t="inlineStr">
        <is>
          <t>DIALOG</t>
        </is>
      </c>
      <c r="F496">
        <f>IF(ISERROR(VLOOKUP(Transaktionen[[#This Row],[Transaktionen]],BTT[Verwendete Transaktion (Pflichtauswahl)],1,FALSE)),"nein","ja")</f>
        <v/>
      </c>
    </row>
    <row r="497">
      <c r="A497" t="inlineStr">
        <is>
          <t>/HOAG/P_ZUOSAPKTOBZK</t>
        </is>
      </c>
      <c r="B497" t="inlineStr">
        <is>
          <t>Zuordnung Konten- Bankzugangskennung</t>
        </is>
      </c>
      <c r="C497" t="inlineStr">
        <is>
          <t>FI</t>
        </is>
      </c>
      <c r="D497" s="5" t="n">
        <v>24</v>
      </c>
      <c r="E497" t="inlineStr">
        <is>
          <t>DIALOG</t>
        </is>
      </c>
      <c r="F497">
        <f>IF(ISERROR(VLOOKUP(Transaktionen[[#This Row],[Transaktionen]],BTT[Verwendete Transaktion (Pflichtauswahl)],1,FALSE)),"nein","ja")</f>
        <v/>
      </c>
    </row>
    <row r="498">
      <c r="A498" t="inlineStr">
        <is>
          <t>/HOAG/P_ZV_UPDSTATUS</t>
        </is>
      </c>
      <c r="B498" t="inlineStr">
        <is>
          <t>Zahlungsstatus aktualisieren</t>
        </is>
      </c>
      <c r="C498" t="inlineStr">
        <is>
          <t>FI</t>
        </is>
      </c>
      <c r="D498" s="5" t="n">
        <v>711</v>
      </c>
      <c r="E498" t="inlineStr">
        <is>
          <t>DIALOG</t>
        </is>
      </c>
      <c r="F498">
        <f>IF(ISERROR(VLOOKUP(Transaktionen[[#This Row],[Transaktionen]],BTT[Verwendete Transaktion (Pflichtauswahl)],1,FALSE)),"nein","ja")</f>
        <v/>
      </c>
    </row>
    <row r="499">
      <c r="A499" t="inlineStr">
        <is>
          <t>/HOAG/P_ZVK</t>
        </is>
      </c>
      <c r="B499" t="inlineStr">
        <is>
          <t>Zahlungsverkehr intern</t>
        </is>
      </c>
      <c r="C499" t="inlineStr">
        <is>
          <t>FI</t>
        </is>
      </c>
      <c r="D499" s="5" t="n">
        <v>207709</v>
      </c>
      <c r="E499" t="inlineStr">
        <is>
          <t>DIALOG</t>
        </is>
      </c>
      <c r="F499">
        <f>IF(ISERROR(VLOOKUP(Transaktionen[[#This Row],[Transaktionen]],BTT[Verwendete Transaktion (Pflichtauswahl)],1,FALSE)),"nein","ja")</f>
        <v/>
      </c>
    </row>
    <row r="500">
      <c r="A500" t="inlineStr">
        <is>
          <t>/HOAG/P_ZVK_DISPLDET</t>
        </is>
      </c>
      <c r="B500" t="inlineStr">
        <is>
          <t>Zahlungsverkehr Einzelanzeige-Modus</t>
        </is>
      </c>
      <c r="C500" t="inlineStr">
        <is>
          <t>FI</t>
        </is>
      </c>
      <c r="D500" s="5" t="n">
        <v>53666</v>
      </c>
      <c r="E500" t="inlineStr">
        <is>
          <t>DIALOG</t>
        </is>
      </c>
      <c r="F500">
        <f>IF(ISERROR(VLOOKUP(Transaktionen[[#This Row],[Transaktionen]],BTT[Verwendete Transaktion (Pflichtauswahl)],1,FALSE)),"nein","ja")</f>
        <v/>
      </c>
    </row>
    <row r="501">
      <c r="A501" t="inlineStr">
        <is>
          <t>/HOAG/P_ZVK_PROT</t>
        </is>
      </c>
      <c r="B501" t="inlineStr">
        <is>
          <t>Protokoll des Zahlungsverkehrs</t>
        </is>
      </c>
      <c r="C501" t="inlineStr">
        <is>
          <t>FI</t>
        </is>
      </c>
      <c r="D501" s="5" t="n">
        <v>30907</v>
      </c>
      <c r="E501" t="inlineStr">
        <is>
          <t>DIALOG</t>
        </is>
      </c>
      <c r="F501">
        <f>IF(ISERROR(VLOOKUP(Transaktionen[[#This Row],[Transaktionen]],BTT[Verwendete Transaktion (Pflichtauswahl)],1,FALSE)),"nein","ja")</f>
        <v/>
      </c>
    </row>
    <row r="502">
      <c r="A502" t="inlineStr">
        <is>
          <t>/HOAG/P_ZVK_PROZESSE</t>
        </is>
      </c>
      <c r="B502" t="inlineStr">
        <is>
          <t>Zahlungsverkehrsprozesse</t>
        </is>
      </c>
      <c r="C502" t="inlineStr">
        <is>
          <t>FI</t>
        </is>
      </c>
      <c r="D502" s="5" t="n">
        <v>383</v>
      </c>
      <c r="E502" t="inlineStr">
        <is>
          <t>DIALOG</t>
        </is>
      </c>
      <c r="F502">
        <f>IF(ISERROR(VLOOKUP(Transaktionen[[#This Row],[Transaktionen]],BTT[Verwendete Transaktion (Pflichtauswahl)],1,FALSE)),"nein","ja")</f>
        <v/>
      </c>
    </row>
    <row r="503">
      <c r="A503" t="inlineStr">
        <is>
          <t>/HOAG/P_ZVKE</t>
        </is>
      </c>
      <c r="B503" t="inlineStr">
        <is>
          <t>Zahlungsverkehr extern</t>
        </is>
      </c>
      <c r="C503" t="inlineStr">
        <is>
          <t>FI</t>
        </is>
      </c>
      <c r="D503" s="5" t="n">
        <v>195523</v>
      </c>
      <c r="E503" t="inlineStr">
        <is>
          <t>DIALOG</t>
        </is>
      </c>
      <c r="F503">
        <f>IF(ISERROR(VLOOKUP(Transaktionen[[#This Row],[Transaktionen]],BTT[Verwendete Transaktion (Pflichtauswahl)],1,FALSE)),"nein","ja")</f>
        <v/>
      </c>
    </row>
    <row r="504">
      <c r="A504" t="inlineStr">
        <is>
          <t>/HOAG/P_ZVKE_DISPLDE</t>
        </is>
      </c>
      <c r="B504" t="inlineStr">
        <is>
          <t>Zahlungsanweisungen - extern</t>
        </is>
      </c>
      <c r="C504" t="inlineStr">
        <is>
          <t>FI</t>
        </is>
      </c>
      <c r="D504" s="5" t="n">
        <v>37442</v>
      </c>
      <c r="E504" t="inlineStr">
        <is>
          <t>DIALOG</t>
        </is>
      </c>
      <c r="F504">
        <f>IF(ISERROR(VLOOKUP(Transaktionen[[#This Row],[Transaktionen]],BTT[Verwendete Transaktion (Pflichtauswahl)],1,FALSE)),"nein","ja")</f>
        <v/>
      </c>
    </row>
    <row r="505">
      <c r="A505" t="inlineStr">
        <is>
          <t>/HOAG/P_ZVKEA</t>
        </is>
      </c>
      <c r="B505" t="inlineStr">
        <is>
          <t>Ausführen von ext. Zahlungen</t>
        </is>
      </c>
      <c r="C505" t="inlineStr">
        <is>
          <t>FI</t>
        </is>
      </c>
      <c r="D505" s="5" t="n">
        <v>643</v>
      </c>
      <c r="E505" t="inlineStr">
        <is>
          <t>DIALOG</t>
        </is>
      </c>
      <c r="F505">
        <f>IF(ISERROR(VLOOKUP(Transaktionen[[#This Row],[Transaktionen]],BTT[Verwendete Transaktion (Pflichtauswahl)],1,FALSE)),"nein","ja")</f>
        <v/>
      </c>
    </row>
    <row r="506">
      <c r="A506" t="inlineStr">
        <is>
          <t>/HOAG/P_ZVKREGULIST</t>
        </is>
      </c>
      <c r="B506" t="inlineStr">
        <is>
          <t>Regulierungsliste mit Dateireferenz</t>
        </is>
      </c>
      <c r="C506" t="inlineStr">
        <is>
          <t>FI</t>
        </is>
      </c>
      <c r="D506" s="5" t="n">
        <v>8</v>
      </c>
      <c r="E506" t="inlineStr">
        <is>
          <t>DIALOG</t>
        </is>
      </c>
      <c r="F506">
        <f>IF(ISERROR(VLOOKUP(Transaktionen[[#This Row],[Transaktionen]],BTT[Verwendete Transaktion (Pflichtauswahl)],1,FALSE)),"nein","ja")</f>
        <v/>
      </c>
    </row>
    <row r="507">
      <c r="A507" t="inlineStr">
        <is>
          <t>/ISDE/B_COMMUNIC</t>
        </is>
      </c>
      <c r="B507" t="inlineStr">
        <is>
          <t>Kommunikationsdaten</t>
        </is>
      </c>
      <c r="C507" t="inlineStr">
        <is>
          <t>LO</t>
        </is>
      </c>
      <c r="D507" s="5" t="n">
        <v>3483</v>
      </c>
      <c r="E507" t="inlineStr">
        <is>
          <t>DIALOG</t>
        </is>
      </c>
      <c r="F507">
        <f>IF(ISERROR(VLOOKUP(Transaktionen[[#This Row],[Transaktionen]],BTT[Verwendete Transaktion (Pflichtauswahl)],1,FALSE)),"nein","ja")</f>
        <v/>
      </c>
      <c r="G507" t="inlineStr">
        <is>
          <t>BPO Engine Anwendungsbetreuer</t>
        </is>
      </c>
    </row>
    <row r="508">
      <c r="A508" t="inlineStr">
        <is>
          <t>/ISDE/BO_DOC</t>
        </is>
      </c>
      <c r="B508" t="inlineStr">
        <is>
          <t>Document</t>
        </is>
      </c>
      <c r="C508" t="inlineStr">
        <is>
          <t>LO</t>
        </is>
      </c>
      <c r="D508" s="5" t="n">
        <v>9594</v>
      </c>
      <c r="E508" t="inlineStr">
        <is>
          <t>DIALOG</t>
        </is>
      </c>
      <c r="F508">
        <f>IF(ISERROR(VLOOKUP(Transaktionen[[#This Row],[Transaktionen]],BTT[Verwendete Transaktion (Pflichtauswahl)],1,FALSE)),"nein","ja")</f>
        <v/>
      </c>
      <c r="G508" t="inlineStr">
        <is>
          <t>BPO Engine Anwendungsbetreuer</t>
        </is>
      </c>
    </row>
    <row r="509">
      <c r="A509" t="inlineStr">
        <is>
          <t>/ISDE/BO_MITAR</t>
        </is>
      </c>
      <c r="B509" t="inlineStr">
        <is>
          <t>BO MITARBEITER</t>
        </is>
      </c>
      <c r="C509" t="inlineStr">
        <is>
          <t>LO</t>
        </is>
      </c>
      <c r="D509" s="5" t="n">
        <v>8947</v>
      </c>
      <c r="E509" t="inlineStr">
        <is>
          <t>DIALOG</t>
        </is>
      </c>
      <c r="F509">
        <f>IF(ISERROR(VLOOKUP(Transaktionen[[#This Row],[Transaktionen]],BTT[Verwendete Transaktion (Pflichtauswahl)],1,FALSE)),"nein","ja")</f>
        <v/>
      </c>
      <c r="G509" t="inlineStr">
        <is>
          <t>BPO Engine Anwendungsbetreuer</t>
        </is>
      </c>
    </row>
    <row r="510">
      <c r="A510" t="inlineStr">
        <is>
          <t>/ISDE/BO_ROLLE</t>
        </is>
      </c>
      <c r="B510" t="inlineStr">
        <is>
          <t>Startet BO Rolle</t>
        </is>
      </c>
      <c r="C510" t="inlineStr">
        <is>
          <t>LO</t>
        </is>
      </c>
      <c r="D510" s="5" t="n">
        <v>315</v>
      </c>
      <c r="E510" t="inlineStr">
        <is>
          <t>DIALOG</t>
        </is>
      </c>
      <c r="F510">
        <f>IF(ISERROR(VLOOKUP(Transaktionen[[#This Row],[Transaktionen]],BTT[Verwendete Transaktion (Pflichtauswahl)],1,FALSE)),"nein","ja")</f>
        <v/>
      </c>
      <c r="G510" t="inlineStr">
        <is>
          <t>BPO Engine Anwendungsbetreuer</t>
        </is>
      </c>
    </row>
    <row r="511">
      <c r="A511" t="inlineStr">
        <is>
          <t>/ISDE/BO_UNIT</t>
        </is>
      </c>
      <c r="B511" t="inlineStr">
        <is>
          <t>BO UNIT</t>
        </is>
      </c>
      <c r="C511" t="inlineStr">
        <is>
          <t>LO</t>
        </is>
      </c>
      <c r="D511" s="5" t="n">
        <v>2385</v>
      </c>
      <c r="E511" t="inlineStr">
        <is>
          <t>DIALOG</t>
        </is>
      </c>
      <c r="F511">
        <f>IF(ISERROR(VLOOKUP(Transaktionen[[#This Row],[Transaktionen]],BTT[Verwendete Transaktion (Pflichtauswahl)],1,FALSE)),"nein","ja")</f>
        <v/>
      </c>
      <c r="G511" t="inlineStr">
        <is>
          <t>BPO Engine Anwendungsbetreuer</t>
        </is>
      </c>
    </row>
    <row r="512">
      <c r="A512" t="inlineStr">
        <is>
          <t>/ISDE/BO_USER</t>
        </is>
      </c>
      <c r="B512" t="inlineStr">
        <is>
          <t>BO USER</t>
        </is>
      </c>
      <c r="C512" t="inlineStr">
        <is>
          <t>LO</t>
        </is>
      </c>
      <c r="D512" s="5" t="n">
        <v>92</v>
      </c>
      <c r="E512" t="inlineStr">
        <is>
          <t>DIALOG</t>
        </is>
      </c>
      <c r="F512">
        <f>IF(ISERROR(VLOOKUP(Transaktionen[[#This Row],[Transaktionen]],BTT[Verwendete Transaktion (Pflichtauswahl)],1,FALSE)),"nein","ja")</f>
        <v/>
      </c>
      <c r="G512" t="inlineStr">
        <is>
          <t>BPO Engine Anwendungsbetreuer</t>
        </is>
      </c>
    </row>
    <row r="513">
      <c r="A513" t="inlineStr">
        <is>
          <t>/ISDE/BPCOCKPIT</t>
        </is>
      </c>
      <c r="B513" t="inlineStr">
        <is>
          <t>Workbench</t>
        </is>
      </c>
      <c r="C513" t="inlineStr">
        <is>
          <t>LO</t>
        </is>
      </c>
      <c r="D513" s="5" t="n">
        <v>460816</v>
      </c>
      <c r="E513" t="inlineStr">
        <is>
          <t>DIALOG</t>
        </is>
      </c>
      <c r="F513">
        <f>IF(ISERROR(VLOOKUP(Transaktionen[[#This Row],[Transaktionen]],BTT[Verwendete Transaktion (Pflichtauswahl)],1,FALSE)),"nein","ja")</f>
        <v/>
      </c>
    </row>
    <row r="514">
      <c r="A514" t="inlineStr">
        <is>
          <t>/ISDE/BPO_GO</t>
        </is>
      </c>
      <c r="B514" t="inlineStr">
        <is>
          <t>BPO Quickstart</t>
        </is>
      </c>
      <c r="C514" t="inlineStr">
        <is>
          <t>LO</t>
        </is>
      </c>
      <c r="D514" s="5" t="inlineStr"/>
      <c r="E514" t="inlineStr"/>
      <c r="F514">
        <f>IF(ISERROR(VLOOKUP(Transaktionen[[#This Row],[Transaktionen]],BTT[Verwendete Transaktion (Pflichtauswahl)],1,FALSE)),"nein","ja")</f>
        <v/>
      </c>
      <c r="G514" t="inlineStr">
        <is>
          <t>BPO Engine Anwendungsbetreuer</t>
        </is>
      </c>
    </row>
    <row r="515">
      <c r="A515" t="inlineStr">
        <is>
          <t>/ISDE/BPO_START</t>
        </is>
      </c>
      <c r="B515" t="inlineStr">
        <is>
          <t>Transaktion bpo Start</t>
        </is>
      </c>
      <c r="C515" t="inlineStr">
        <is>
          <t>LO</t>
        </is>
      </c>
      <c r="D515" s="5" t="inlineStr"/>
      <c r="E515" t="inlineStr"/>
      <c r="F515">
        <f>IF(ISERROR(VLOOKUP(Transaktionen[[#This Row],[Transaktionen]],BTT[Verwendete Transaktion (Pflichtauswahl)],1,FALSE)),"nein","ja")</f>
        <v/>
      </c>
      <c r="G515" t="inlineStr">
        <is>
          <t>BPO Engine Anwendungsbetreuer</t>
        </is>
      </c>
    </row>
    <row r="516">
      <c r="A516" t="inlineStr">
        <is>
          <t>/ISDE/DM_BROWS</t>
        </is>
      </c>
      <c r="B516" t="inlineStr">
        <is>
          <t>DataMart Browser</t>
        </is>
      </c>
      <c r="C516" t="inlineStr">
        <is>
          <t>LO</t>
        </is>
      </c>
      <c r="D516" s="5" t="n">
        <v>19084</v>
      </c>
      <c r="E516" t="inlineStr">
        <is>
          <t>DIALOG</t>
        </is>
      </c>
      <c r="F516">
        <f>IF(ISERROR(VLOOKUP(Transaktionen[[#This Row],[Transaktionen]],BTT[Verwendete Transaktion (Pflichtauswahl)],1,FALSE)),"nein","ja")</f>
        <v/>
      </c>
      <c r="G516" t="inlineStr">
        <is>
          <t>BPO Engine Anwendungsbetreuer</t>
        </is>
      </c>
    </row>
    <row r="517">
      <c r="A517" t="inlineStr">
        <is>
          <t>/ISDE/FOLDER</t>
        </is>
      </c>
      <c r="B517" t="inlineStr">
        <is>
          <t>Folder</t>
        </is>
      </c>
      <c r="C517" t="inlineStr">
        <is>
          <t>LO</t>
        </is>
      </c>
      <c r="D517" s="5" t="n">
        <v>27</v>
      </c>
      <c r="E517" t="inlineStr">
        <is>
          <t>DIALOG</t>
        </is>
      </c>
      <c r="F517">
        <f>IF(ISERROR(VLOOKUP(Transaktionen[[#This Row],[Transaktionen]],BTT[Verwendete Transaktion (Pflichtauswahl)],1,FALSE)),"nein","ja")</f>
        <v/>
      </c>
      <c r="G517" t="inlineStr">
        <is>
          <t>BPO Engine Anwendungsbetreuer</t>
        </is>
      </c>
    </row>
    <row r="518">
      <c r="A518" t="inlineStr">
        <is>
          <t>/ITMOD/EM_COCKPIT</t>
        </is>
      </c>
      <c r="B518" t="inlineStr">
        <is>
          <t>itmeasyEAM SAP+EM: Cockpit</t>
        </is>
      </c>
      <c r="C518" t="inlineStr">
        <is>
          <t>PM</t>
        </is>
      </c>
      <c r="D518" s="5" t="n">
        <v>74</v>
      </c>
      <c r="E518" t="inlineStr"/>
      <c r="F518">
        <f>IF(ISERROR(VLOOKUP(Transaktionen[[#This Row],[Transaktionen]],BTT[Verwendete Transaktion (Pflichtauswahl)],1,FALSE)),"nein","ja")</f>
        <v/>
      </c>
    </row>
    <row r="519">
      <c r="A519" t="inlineStr">
        <is>
          <t>/ITMOD/EM_CUST</t>
        </is>
      </c>
      <c r="B519" t="inlineStr">
        <is>
          <t>SAP+EM: Allg. Customizing</t>
        </is>
      </c>
      <c r="C519" t="inlineStr">
        <is>
          <t>PM</t>
        </is>
      </c>
      <c r="D519" s="5" t="n">
        <v>10</v>
      </c>
      <c r="E519" t="inlineStr"/>
      <c r="F519">
        <f>IF(ISERROR(VLOOKUP(Transaktionen[[#This Row],[Transaktionen]],BTT[Verwendete Transaktion (Pflichtauswahl)],1,FALSE)),"nein","ja")</f>
        <v/>
      </c>
    </row>
    <row r="520">
      <c r="A520" t="inlineStr">
        <is>
          <t>/ITMOD/EM_EM_START</t>
        </is>
      </c>
      <c r="B520" t="inlineStr">
        <is>
          <t>itmeasyEAM SAP+EM: Starten des EM</t>
        </is>
      </c>
      <c r="C520" t="inlineStr">
        <is>
          <t>PM</t>
        </is>
      </c>
      <c r="D520" s="5" t="n">
        <v>14</v>
      </c>
      <c r="E520" t="inlineStr"/>
      <c r="F520">
        <f>IF(ISERROR(VLOOKUP(Transaktionen[[#This Row],[Transaktionen]],BTT[Verwendete Transaktion (Pflichtauswahl)],1,FALSE)),"nein","ja")</f>
        <v/>
      </c>
      <c r="G520" t="inlineStr">
        <is>
          <t>Customizing, Verwendung durch Anwendungsbetreuer</t>
        </is>
      </c>
    </row>
    <row r="521">
      <c r="A521" t="inlineStr">
        <is>
          <t>/ITMOD/EM_EM_STOP</t>
        </is>
      </c>
      <c r="B521" t="inlineStr">
        <is>
          <t>itmeasyEAM SAP+EM: Beenden des EM</t>
        </is>
      </c>
      <c r="C521" t="inlineStr">
        <is>
          <t>PM</t>
        </is>
      </c>
      <c r="D521" s="5" t="n">
        <v>6</v>
      </c>
      <c r="E521" t="inlineStr"/>
      <c r="F521">
        <f>IF(ISERROR(VLOOKUP(Transaktionen[[#This Row],[Transaktionen]],BTT[Verwendete Transaktion (Pflichtauswahl)],1,FALSE)),"nein","ja")</f>
        <v/>
      </c>
      <c r="G521" t="inlineStr">
        <is>
          <t>Customizing, Verwendung durch Anwendungsbetreuer</t>
        </is>
      </c>
    </row>
    <row r="522">
      <c r="A522" t="inlineStr">
        <is>
          <t>/ITMOD/EM_EXPORT_TPL</t>
        </is>
      </c>
      <c r="B522" t="inlineStr">
        <is>
          <t>SAP+EM: Export von geänderten TPL</t>
        </is>
      </c>
      <c r="C522" t="inlineStr">
        <is>
          <t>PM</t>
        </is>
      </c>
      <c r="D522" s="5" t="n">
        <v>2</v>
      </c>
      <c r="E522" t="inlineStr"/>
      <c r="F522">
        <f>IF(ISERROR(VLOOKUP(Transaktionen[[#This Row],[Transaktionen]],BTT[Verwendete Transaktion (Pflichtauswahl)],1,FALSE)),"nein","ja")</f>
        <v/>
      </c>
      <c r="G522" t="inlineStr">
        <is>
          <t>Customizing, Verwendung durch Anwendungsbetreuer</t>
        </is>
      </c>
    </row>
    <row r="523">
      <c r="A523" t="inlineStr">
        <is>
          <t>/ITMOD/EM_MONITOR</t>
        </is>
      </c>
      <c r="B523" t="inlineStr">
        <is>
          <t>SAP+EM: Monitor der EM Daten</t>
        </is>
      </c>
      <c r="C523" t="inlineStr">
        <is>
          <t>PM</t>
        </is>
      </c>
      <c r="D523" s="5" t="inlineStr"/>
      <c r="E523" t="inlineStr"/>
      <c r="F523">
        <f>IF(ISERROR(VLOOKUP(Transaktionen[[#This Row],[Transaktionen]],BTT[Verwendete Transaktion (Pflichtauswahl)],1,FALSE)),"nein","ja")</f>
        <v/>
      </c>
      <c r="G523" t="inlineStr">
        <is>
          <t>Customizing, Verwendung durch Anwendungsbetreuer</t>
        </is>
      </c>
    </row>
    <row r="524">
      <c r="A524" t="inlineStr">
        <is>
          <t>/ITMOD/EM_PRUEF</t>
        </is>
      </c>
      <c r="B524" t="inlineStr">
        <is>
          <t>Prüfberichte anzeigen</t>
        </is>
      </c>
      <c r="C524" t="inlineStr">
        <is>
          <t>PM</t>
        </is>
      </c>
      <c r="D524" s="5" t="inlineStr"/>
      <c r="E524" t="inlineStr"/>
      <c r="F524">
        <f>IF(ISERROR(VLOOKUP(Transaktionen[[#This Row],[Transaktionen]],BTT[Verwendete Transaktion (Pflichtauswahl)],1,FALSE)),"nein","ja")</f>
        <v/>
      </c>
      <c r="G524" t="inlineStr">
        <is>
          <t>Customizing, Verwendung durch Anwendungsbetreuer</t>
        </is>
      </c>
    </row>
    <row r="525">
      <c r="A525" t="inlineStr">
        <is>
          <t>/ITMOD/EM_PRUEF_INIT</t>
        </is>
      </c>
      <c r="B525" t="inlineStr">
        <is>
          <t>SAP+EM: Import von Prüfberichtsnr.</t>
        </is>
      </c>
      <c r="C525" t="inlineStr">
        <is>
          <t>PM</t>
        </is>
      </c>
      <c r="D525" s="5" t="inlineStr"/>
      <c r="E525" t="inlineStr"/>
      <c r="F525">
        <f>IF(ISERROR(VLOOKUP(Transaktionen[[#This Row],[Transaktionen]],BTT[Verwendete Transaktion (Pflichtauswahl)],1,FALSE)),"nein","ja")</f>
        <v/>
      </c>
      <c r="G525" t="inlineStr">
        <is>
          <t>Customizing, Verwendung durch Anwendungsbetreuer</t>
        </is>
      </c>
    </row>
    <row r="526">
      <c r="A526" t="inlineStr">
        <is>
          <t>/ITMOD/EM_REQ_ARBTYP</t>
        </is>
      </c>
      <c r="B526" t="inlineStr">
        <is>
          <t>SAP+EM: Import  von Gefährdungskl.</t>
        </is>
      </c>
      <c r="C526" t="inlineStr">
        <is>
          <t>PM</t>
        </is>
      </c>
      <c r="D526" s="5" t="inlineStr"/>
      <c r="E526" t="inlineStr"/>
      <c r="F526">
        <f>IF(ISERROR(VLOOKUP(Transaktionen[[#This Row],[Transaktionen]],BTT[Verwendete Transaktion (Pflichtauswahl)],1,FALSE)),"nein","ja")</f>
        <v/>
      </c>
      <c r="G526" t="inlineStr">
        <is>
          <t>Customizing, Verwendung durch Anwendungsbetreuer</t>
        </is>
      </c>
    </row>
    <row r="527">
      <c r="A527" t="inlineStr">
        <is>
          <t>/ITMOD/EM_REQ_DATES</t>
        </is>
      </c>
      <c r="B527" t="inlineStr">
        <is>
          <t>SAP+EM: Import von Prüfterminen</t>
        </is>
      </c>
      <c r="C527" t="inlineStr">
        <is>
          <t>PM</t>
        </is>
      </c>
      <c r="D527" s="5" t="inlineStr"/>
      <c r="E527" t="inlineStr"/>
      <c r="F527">
        <f>IF(ISERROR(VLOOKUP(Transaktionen[[#This Row],[Transaktionen]],BTT[Verwendete Transaktion (Pflichtauswahl)],1,FALSE)),"nein","ja")</f>
        <v/>
      </c>
      <c r="G527" t="inlineStr">
        <is>
          <t>Customizing, Verwendung durch Anwendungsbetreuer</t>
        </is>
      </c>
    </row>
    <row r="528">
      <c r="A528" t="inlineStr">
        <is>
          <t>/ITMOD/EM_REQ_DOCLNK</t>
        </is>
      </c>
      <c r="B528" t="inlineStr">
        <is>
          <t>SAP+EM: Import von  Dokumenten</t>
        </is>
      </c>
      <c r="C528" t="inlineStr">
        <is>
          <t>PM</t>
        </is>
      </c>
      <c r="D528" s="5" t="inlineStr"/>
      <c r="E528" t="inlineStr"/>
      <c r="F528">
        <f>IF(ISERROR(VLOOKUP(Transaktionen[[#This Row],[Transaktionen]],BTT[Verwendete Transaktion (Pflichtauswahl)],1,FALSE)),"nein","ja")</f>
        <v/>
      </c>
      <c r="G528" t="inlineStr">
        <is>
          <t>Customizing, Verwendung durch Anwendungsbetreuer</t>
        </is>
      </c>
    </row>
    <row r="529">
      <c r="A529" t="inlineStr">
        <is>
          <t>/ITMOD/EM_REQUEST_EQ</t>
        </is>
      </c>
      <c r="B529" t="inlineStr">
        <is>
          <t>SAP+EM: Import von Arbeitsmitteln</t>
        </is>
      </c>
      <c r="C529" t="inlineStr">
        <is>
          <t>PM</t>
        </is>
      </c>
      <c r="D529" s="5" t="inlineStr"/>
      <c r="E529" t="inlineStr"/>
      <c r="F529">
        <f>IF(ISERROR(VLOOKUP(Transaktionen[[#This Row],[Transaktionen]],BTT[Verwendete Transaktion (Pflichtauswahl)],1,FALSE)),"nein","ja")</f>
        <v/>
      </c>
      <c r="G529" t="inlineStr">
        <is>
          <t>Customizing, Verwendung durch Anwendungsbetreuer</t>
        </is>
      </c>
    </row>
    <row r="530">
      <c r="A530" t="inlineStr">
        <is>
          <t>/ITMOD/EM_UPLOAD_EQU</t>
        </is>
      </c>
      <c r="B530" t="inlineStr">
        <is>
          <t>Übermittlung der neuen Equnr</t>
        </is>
      </c>
      <c r="C530" t="inlineStr">
        <is>
          <t>PM</t>
        </is>
      </c>
      <c r="D530" s="5" t="inlineStr"/>
      <c r="E530" t="inlineStr"/>
      <c r="F530">
        <f>IF(ISERROR(VLOOKUP(Transaktionen[[#This Row],[Transaktionen]],BTT[Verwendete Transaktion (Pflichtauswahl)],1,FALSE)),"nein","ja")</f>
        <v/>
      </c>
      <c r="G530" t="inlineStr">
        <is>
          <t>Customizing, Verwendung durch Anwendungsbetreuer</t>
        </is>
      </c>
    </row>
    <row r="531">
      <c r="A531" t="inlineStr">
        <is>
          <t>/IWBEP/CACHE_CLEANUP</t>
        </is>
      </c>
      <c r="B531" t="inlineStr"/>
      <c r="C531" t="inlineStr">
        <is>
          <t>OPU</t>
        </is>
      </c>
      <c r="D531" s="5" t="n">
        <v>30</v>
      </c>
      <c r="E531" t="inlineStr">
        <is>
          <t>DIALOG</t>
        </is>
      </c>
      <c r="F531">
        <f>IF(ISERROR(VLOOKUP(Transaktionen[[#This Row],[Transaktionen]],BTT[Verwendete Transaktion (Pflichtauswahl)],1,FALSE)),"nein","ja")</f>
        <v/>
      </c>
    </row>
    <row r="532">
      <c r="A532" t="inlineStr">
        <is>
          <t>/IWBEP/ERROR_LOG</t>
        </is>
      </c>
      <c r="B532" t="inlineStr">
        <is>
          <t>SAP-Gateway-Backend-Fehlerprotokoll</t>
        </is>
      </c>
      <c r="C532" t="inlineStr">
        <is>
          <t>OPU</t>
        </is>
      </c>
      <c r="D532" s="5" t="n">
        <v>225</v>
      </c>
      <c r="E532" t="inlineStr">
        <is>
          <t>DIALOG</t>
        </is>
      </c>
      <c r="F532">
        <f>IF(ISERROR(VLOOKUP(Transaktionen[[#This Row],[Transaktionen]],BTT[Verwendete Transaktion (Pflichtauswahl)],1,FALSE)),"nein","ja")</f>
        <v/>
      </c>
    </row>
    <row r="533">
      <c r="A533" t="inlineStr">
        <is>
          <t>/IWBEP/SB</t>
        </is>
      </c>
      <c r="B533" t="inlineStr">
        <is>
          <t>SAP Gateway Service Builder</t>
        </is>
      </c>
      <c r="C533" t="inlineStr">
        <is>
          <t>OPU</t>
        </is>
      </c>
      <c r="D533" s="5" t="inlineStr"/>
      <c r="E533" t="inlineStr"/>
      <c r="F533">
        <f>IF(ISERROR(VLOOKUP(Transaktionen[[#This Row],[Transaktionen]],BTT[Verwendete Transaktion (Pflichtauswahl)],1,FALSE)),"nein","ja")</f>
        <v/>
      </c>
      <c r="G533" t="inlineStr">
        <is>
          <t>in neuester Auswertung von Steffen nicht mehr vorhanden</t>
        </is>
      </c>
    </row>
    <row r="534">
      <c r="A534" t="inlineStr">
        <is>
          <t>/IWFND/ERROR_LOG</t>
        </is>
      </c>
      <c r="B534" t="inlineStr">
        <is>
          <t>Fehlerprotokoll von SAP Gateway</t>
        </is>
      </c>
      <c r="C534" t="inlineStr">
        <is>
          <t>OPU</t>
        </is>
      </c>
      <c r="D534" s="5" t="n">
        <v>168</v>
      </c>
      <c r="E534" t="inlineStr"/>
      <c r="F534">
        <f>IF(ISERROR(VLOOKUP(Transaktionen[[#This Row],[Transaktionen]],BTT[Verwendete Transaktion (Pflichtauswahl)],1,FALSE)),"nein","ja")</f>
        <v/>
      </c>
    </row>
    <row r="535">
      <c r="A535" t="inlineStr">
        <is>
          <t>/IWFND/MAINT_SERVICE</t>
        </is>
      </c>
      <c r="B535" t="inlineStr">
        <is>
          <t>Services aktivieren und verwalten</t>
        </is>
      </c>
      <c r="C535" t="inlineStr">
        <is>
          <t>OPU</t>
        </is>
      </c>
      <c r="D535" s="5" t="n">
        <v>830</v>
      </c>
      <c r="E535" t="inlineStr"/>
      <c r="F535">
        <f>IF(ISERROR(VLOOKUP(Transaktionen[[#This Row],[Transaktionen]],BTT[Verwendete Transaktion (Pflichtauswahl)],1,FALSE)),"nein","ja")</f>
        <v/>
      </c>
    </row>
    <row r="536">
      <c r="A536" t="inlineStr">
        <is>
          <t>/KORA/CONFIG</t>
        </is>
      </c>
      <c r="B536" t="inlineStr">
        <is>
          <t>Anwendungskonfiguration</t>
        </is>
      </c>
      <c r="C536" t="inlineStr">
        <is>
          <t>RE-FX</t>
        </is>
      </c>
      <c r="D536" s="5" t="n">
        <v>46</v>
      </c>
      <c r="E536" t="inlineStr"/>
      <c r="F536">
        <f>IF(ISERROR(VLOOKUP(Transaktionen[[#This Row],[Transaktionen]],BTT[Verwendete Transaktion (Pflichtauswahl)],1,FALSE)),"nein","ja")</f>
        <v/>
      </c>
      <c r="G536" t="inlineStr">
        <is>
          <t>wird nur durch SAP-Anwendungsbetreuer verwendet</t>
        </is>
      </c>
    </row>
    <row r="537">
      <c r="A537" t="inlineStr">
        <is>
          <t>/KORA/CONFIG_FIORI</t>
        </is>
      </c>
      <c r="B537" t="inlineStr">
        <is>
          <t>Konfiguration der Fiori Apps</t>
        </is>
      </c>
      <c r="C537" t="inlineStr">
        <is>
          <t>RE-FX</t>
        </is>
      </c>
      <c r="D537" s="5" t="inlineStr"/>
      <c r="E537" t="inlineStr"/>
      <c r="F537">
        <f>IF(ISERROR(VLOOKUP(Transaktionen[[#This Row],[Transaktionen]],BTT[Verwendete Transaktion (Pflichtauswahl)],1,FALSE)),"nein","ja")</f>
        <v/>
      </c>
      <c r="G537" t="inlineStr">
        <is>
          <t>wird nur durch SAP-Anwendungsbetreuer verwendet</t>
        </is>
      </c>
    </row>
    <row r="538">
      <c r="A538" t="inlineStr">
        <is>
          <t>/KORA/CONFIG_QUERY</t>
        </is>
      </c>
      <c r="B538" t="inlineStr">
        <is>
          <t>Konfiguration der Auswertungen</t>
        </is>
      </c>
      <c r="C538" t="inlineStr">
        <is>
          <t>RE-FX</t>
        </is>
      </c>
      <c r="D538" s="5" t="inlineStr"/>
      <c r="E538" t="inlineStr"/>
      <c r="F538">
        <f>IF(ISERROR(VLOOKUP(Transaktionen[[#This Row],[Transaktionen]],BTT[Verwendete Transaktion (Pflichtauswahl)],1,FALSE)),"nein","ja")</f>
        <v/>
      </c>
      <c r="G538" t="inlineStr">
        <is>
          <t>wird nur durch SAP-Anwendungsbetreuer verwendet</t>
        </is>
      </c>
    </row>
    <row r="539">
      <c r="A539" t="inlineStr">
        <is>
          <t>/KORA/CUST</t>
        </is>
      </c>
      <c r="B539" t="inlineStr">
        <is>
          <t>Korasoft Customizing</t>
        </is>
      </c>
      <c r="C539" t="inlineStr">
        <is>
          <t>RE-FX</t>
        </is>
      </c>
      <c r="D539" s="5" t="n">
        <v>4</v>
      </c>
      <c r="E539" t="inlineStr"/>
      <c r="F539">
        <f>IF(ISERROR(VLOOKUP(Transaktionen[[#This Row],[Transaktionen]],BTT[Verwendete Transaktion (Pflichtauswahl)],1,FALSE)),"nein","ja")</f>
        <v/>
      </c>
      <c r="G539" t="inlineStr">
        <is>
          <t>wird nur durch SAP-Anwendungsbetreuer verwendet</t>
        </is>
      </c>
    </row>
    <row r="540">
      <c r="A540" t="inlineStr">
        <is>
          <t>/KORA/LICENSES</t>
        </is>
      </c>
      <c r="B540" t="inlineStr">
        <is>
          <t>Korasoft Lizenzübersicht</t>
        </is>
      </c>
      <c r="C540" t="inlineStr">
        <is>
          <t>RE-FX</t>
        </is>
      </c>
      <c r="D540" s="5" t="n">
        <v>636</v>
      </c>
      <c r="E540" t="inlineStr">
        <is>
          <t>DIALOG</t>
        </is>
      </c>
      <c r="F540">
        <f>IF(ISERROR(VLOOKUP(Transaktionen[[#This Row],[Transaktionen]],BTT[Verwendete Transaktion (Pflichtauswahl)],1,FALSE)),"nein","ja")</f>
        <v/>
      </c>
      <c r="G540" t="inlineStr">
        <is>
          <t>wird nur durch SAP-Anwendungsbetreuer verwendet</t>
        </is>
      </c>
    </row>
    <row r="541">
      <c r="A541" t="inlineStr">
        <is>
          <t>/KORA/MOVE</t>
        </is>
      </c>
      <c r="B541" t="inlineStr">
        <is>
          <t>Korasoft: Umzugsmanagement</t>
        </is>
      </c>
      <c r="C541" t="inlineStr">
        <is>
          <t>RE-FX</t>
        </is>
      </c>
      <c r="D541" s="5" t="n">
        <v>94</v>
      </c>
      <c r="E541" t="inlineStr">
        <is>
          <t>DIALOG</t>
        </is>
      </c>
      <c r="F541">
        <f>IF(ISERROR(VLOOKUP(Transaktionen[[#This Row],[Transaktionen]],BTT[Verwendete Transaktion (Pflichtauswahl)],1,FALSE)),"nein","ja")</f>
        <v/>
      </c>
    </row>
    <row r="542">
      <c r="A542" t="inlineStr">
        <is>
          <t>/MRSS/IMG</t>
        </is>
      </c>
      <c r="B542" t="inlineStr">
        <is>
          <t>Customizing von MRSS</t>
        </is>
      </c>
      <c r="C542" t="inlineStr">
        <is>
          <t>PM</t>
        </is>
      </c>
      <c r="D542" s="5" t="inlineStr"/>
      <c r="E542" t="inlineStr"/>
      <c r="F542">
        <f>IF(ISERROR(VLOOKUP(Transaktionen[[#This Row],[Transaktionen]],BTT[Verwendete Transaktion (Pflichtauswahl)],1,FALSE)),"nein","ja")</f>
        <v/>
      </c>
    </row>
    <row r="543">
      <c r="A543" t="inlineStr">
        <is>
          <t>/MRSS/PLBOGEN</t>
        </is>
      </c>
      <c r="B543" t="inlineStr">
        <is>
          <t>nur für internen Gebrauch</t>
        </is>
      </c>
      <c r="C543" t="inlineStr">
        <is>
          <t>PM</t>
        </is>
      </c>
      <c r="D543" s="5" t="n">
        <v>18</v>
      </c>
      <c r="E543" t="inlineStr">
        <is>
          <t>DIALOG</t>
        </is>
      </c>
      <c r="F543">
        <f>IF(ISERROR(VLOOKUP(Transaktionen[[#This Row],[Transaktionen]],BTT[Verwendete Transaktion (Pflichtauswahl)],1,FALSE)),"nein","ja")</f>
        <v/>
      </c>
      <c r="G543" t="inlineStr">
        <is>
          <t>nur für internen Gebrauch, kann nicht ausgeführt werden</t>
        </is>
      </c>
    </row>
    <row r="544">
      <c r="A544" t="inlineStr">
        <is>
          <t>/MRSS/PLBOORGSRV</t>
        </is>
      </c>
      <c r="B544" t="inlineStr">
        <is>
          <t>Plantafel, allgemeiner Einstieg</t>
        </is>
      </c>
      <c r="C544" t="inlineStr">
        <is>
          <t>PM</t>
        </is>
      </c>
      <c r="D544" s="5" t="n">
        <v>70</v>
      </c>
      <c r="E544" t="inlineStr">
        <is>
          <t>DIALOG</t>
        </is>
      </c>
      <c r="F544">
        <f>IF(ISERROR(VLOOKUP(Transaktionen[[#This Row],[Transaktionen]],BTT[Verwendete Transaktion (Pflichtauswahl)],1,FALSE)),"nein","ja")</f>
        <v/>
      </c>
    </row>
    <row r="545">
      <c r="A545" t="inlineStr">
        <is>
          <t>/NA2/DCS</t>
        </is>
      </c>
      <c r="B545" t="inlineStr">
        <is>
          <t>Natuvion - Data Conversion Server</t>
        </is>
      </c>
      <c r="C545" t="inlineStr">
        <is>
          <t>BC</t>
        </is>
      </c>
      <c r="D545" s="5" t="n">
        <v>895</v>
      </c>
      <c r="E545" t="inlineStr"/>
      <c r="F545">
        <f>IF(ISERROR(VLOOKUP(Transaktionen[[#This Row],[Transaktionen]],BTT[Verwendete Transaktion (Pflichtauswahl)],1,FALSE)),"nein","ja")</f>
        <v/>
      </c>
    </row>
    <row r="546">
      <c r="A546" t="inlineStr">
        <is>
          <t>/NA2/SOPHIA</t>
        </is>
      </c>
      <c r="B546" t="inlineStr">
        <is>
          <t>Natuvion SOPHIA</t>
        </is>
      </c>
      <c r="C546" t="inlineStr">
        <is>
          <t>BC</t>
        </is>
      </c>
      <c r="D546" s="5" t="n">
        <v>1402</v>
      </c>
      <c r="E546" t="inlineStr"/>
      <c r="F546">
        <f>IF(ISERROR(VLOOKUP(Transaktionen[[#This Row],[Transaktionen]],BTT[Verwendete Transaktion (Pflichtauswahl)],1,FALSE)),"nein","ja")</f>
        <v/>
      </c>
    </row>
    <row r="547">
      <c r="A547" t="inlineStr">
        <is>
          <t>/NA2/SQL</t>
        </is>
      </c>
      <c r="B547" t="inlineStr">
        <is>
          <t>Natuvion - SQL Query</t>
        </is>
      </c>
      <c r="C547" t="inlineStr">
        <is>
          <t>BC</t>
        </is>
      </c>
      <c r="D547" s="5" t="inlineStr"/>
      <c r="E547" t="inlineStr"/>
      <c r="F547">
        <f>IF(ISERROR(VLOOKUP(Transaktionen[[#This Row],[Transaktionen]],BTT[Verwendete Transaktion (Pflichtauswahl)],1,FALSE)),"nein","ja")</f>
        <v/>
      </c>
      <c r="G547" t="inlineStr">
        <is>
          <t>in neuester Auswertung von Steffen nicht mehr vorhanden</t>
        </is>
      </c>
    </row>
    <row r="548">
      <c r="A548" t="inlineStr">
        <is>
          <t>/PBS/ABO</t>
        </is>
      </c>
      <c r="B548" t="inlineStr">
        <is>
          <t>PBS archive data admin board</t>
        </is>
      </c>
      <c r="C548" t="inlineStr">
        <is>
          <t>BC</t>
        </is>
      </c>
      <c r="D548" s="5" t="inlineStr"/>
      <c r="E548" t="inlineStr"/>
      <c r="F548">
        <f>IF(ISERROR(VLOOKUP(Transaktionen[[#This Row],[Transaktionen]],BTT[Verwendete Transaktion (Pflichtauswahl)],1,FALSE)),"nein","ja")</f>
        <v/>
      </c>
      <c r="G548" t="inlineStr">
        <is>
          <t>in neuester Auswertung von Steffen nicht mehr vorhanden</t>
        </is>
      </c>
    </row>
    <row r="549">
      <c r="A549" t="inlineStr">
        <is>
          <t>/PBS/AS04</t>
        </is>
      </c>
      <c r="B549" t="inlineStr">
        <is>
          <t>Anlagenänderungen</t>
        </is>
      </c>
      <c r="C549" t="inlineStr">
        <is>
          <t>BC</t>
        </is>
      </c>
      <c r="D549" s="5" t="n">
        <v>16</v>
      </c>
      <c r="E549" t="inlineStr">
        <is>
          <t>DIALOG</t>
        </is>
      </c>
      <c r="F549">
        <f>IF(ISERROR(VLOOKUP(Transaktionen[[#This Row],[Transaktionen]],BTT[Verwendete Transaktion (Pflichtauswahl)],1,FALSE)),"nein","ja")</f>
        <v/>
      </c>
    </row>
    <row r="550">
      <c r="A550" t="inlineStr">
        <is>
          <t>/PBS/CCO_TRSTI</t>
        </is>
      </c>
      <c r="B550" t="inlineStr">
        <is>
          <t>Bericht/Bericht-Schnittstelle</t>
        </is>
      </c>
      <c r="C550" t="inlineStr">
        <is>
          <t>BC</t>
        </is>
      </c>
      <c r="D550" s="5" t="n">
        <v>10</v>
      </c>
      <c r="E550" t="inlineStr"/>
      <c r="F550">
        <f>IF(ISERROR(VLOOKUP(Transaktionen[[#This Row],[Transaktionen]],BTT[Verwendete Transaktion (Pflichtauswahl)],1,FALSE)),"nein","ja")</f>
        <v/>
      </c>
    </row>
    <row r="551">
      <c r="A551" t="inlineStr">
        <is>
          <t>/PBS/CCOI_ABO</t>
        </is>
      </c>
      <c r="B551" t="inlineStr">
        <is>
          <t>Administration Board CCOI</t>
        </is>
      </c>
      <c r="C551" t="inlineStr">
        <is>
          <t>BC</t>
        </is>
      </c>
      <c r="D551" s="5" t="inlineStr"/>
      <c r="E551" t="inlineStr"/>
      <c r="F551">
        <f>IF(ISERROR(VLOOKUP(Transaktionen[[#This Row],[Transaktionen]],BTT[Verwendete Transaktion (Pflichtauswahl)],1,FALSE)),"nein","ja")</f>
        <v/>
      </c>
      <c r="G551" t="inlineStr">
        <is>
          <t>in neuester Auswertung von Steffen nicht mehr vorhanden</t>
        </is>
      </c>
    </row>
    <row r="552">
      <c r="A552" t="inlineStr">
        <is>
          <t>/PBS/CCOPA10</t>
        </is>
      </c>
      <c r="B552" t="inlineStr">
        <is>
          <t>Indiz. und  Admin.CCOPA</t>
        </is>
      </c>
      <c r="C552" t="inlineStr">
        <is>
          <t>BC</t>
        </is>
      </c>
      <c r="D552" s="5" t="n">
        <v>2739</v>
      </c>
      <c r="E552" t="inlineStr">
        <is>
          <t>DIALOG</t>
        </is>
      </c>
      <c r="F552">
        <f>IF(ISERROR(VLOOKUP(Transaktionen[[#This Row],[Transaktionen]],BTT[Verwendete Transaktion (Pflichtauswahl)],1,FALSE)),"nein","ja")</f>
        <v/>
      </c>
    </row>
    <row r="553">
      <c r="A553" t="inlineStr">
        <is>
          <t>/PBS/CCOT_ABO</t>
        </is>
      </c>
      <c r="B553" t="inlineStr">
        <is>
          <t>Administration Board CCOT</t>
        </is>
      </c>
      <c r="C553" t="inlineStr">
        <is>
          <t>BC</t>
        </is>
      </c>
      <c r="D553" s="5" t="inlineStr"/>
      <c r="E553" t="inlineStr"/>
      <c r="F553">
        <f>IF(ISERROR(VLOOKUP(Transaktionen[[#This Row],[Transaktionen]],BTT[Verwendete Transaktion (Pflichtauswahl)],1,FALSE)),"nein","ja")</f>
        <v/>
      </c>
      <c r="G553" t="inlineStr">
        <is>
          <t>in neuester Auswertung von Steffen nicht mehr vorhanden</t>
        </is>
      </c>
    </row>
    <row r="554">
      <c r="A554" t="inlineStr">
        <is>
          <t>/PBS/CCOT_C</t>
        </is>
      </c>
      <c r="B554" t="inlineStr">
        <is>
          <t>Berichtsgruppe konvertieren</t>
        </is>
      </c>
      <c r="C554" t="inlineStr">
        <is>
          <t>BC</t>
        </is>
      </c>
      <c r="D554" s="5" t="n">
        <v>10</v>
      </c>
      <c r="E554" t="inlineStr"/>
      <c r="F554">
        <f>IF(ISERROR(VLOOKUP(Transaktionen[[#This Row],[Transaktionen]],BTT[Verwendete Transaktion (Pflichtauswahl)],1,FALSE)),"nein","ja")</f>
        <v/>
      </c>
    </row>
    <row r="555">
      <c r="A555" t="inlineStr">
        <is>
          <t>/PBS/CCOT_E</t>
        </is>
      </c>
      <c r="B555" t="inlineStr">
        <is>
          <t>Berichtsgruppe ausführen</t>
        </is>
      </c>
      <c r="C555" t="inlineStr">
        <is>
          <t>BC</t>
        </is>
      </c>
      <c r="D555" s="5" t="n">
        <v>10</v>
      </c>
      <c r="E555" t="inlineStr"/>
      <c r="F555">
        <f>IF(ISERROR(VLOOKUP(Transaktionen[[#This Row],[Transaktionen]],BTT[Verwendete Transaktion (Pflichtauswahl)],1,FALSE)),"nein","ja")</f>
        <v/>
      </c>
    </row>
    <row r="556">
      <c r="A556" t="inlineStr">
        <is>
          <t>/PBS/CFI_FR06</t>
        </is>
      </c>
      <c r="B556" t="inlineStr">
        <is>
          <t>Umsatzsteuervoranmeldung</t>
        </is>
      </c>
      <c r="C556" t="inlineStr">
        <is>
          <t>BC</t>
        </is>
      </c>
      <c r="D556" s="5" t="n">
        <v>2</v>
      </c>
      <c r="E556" t="inlineStr"/>
      <c r="F556">
        <f>IF(ISERROR(VLOOKUP(Transaktionen[[#This Row],[Transaktionen]],BTT[Verwendete Transaktion (Pflichtauswahl)],1,FALSE)),"nein","ja")</f>
        <v/>
      </c>
    </row>
    <row r="557">
      <c r="A557" t="inlineStr">
        <is>
          <t>/PBS/CFI_FR39N</t>
        </is>
      </c>
      <c r="B557" t="inlineStr">
        <is>
          <t>Tabelle / Tabellenpool extrahieren</t>
        </is>
      </c>
      <c r="C557" t="inlineStr">
        <is>
          <t>BC</t>
        </is>
      </c>
      <c r="D557" s="5" t="inlineStr"/>
      <c r="E557" t="inlineStr"/>
      <c r="F557">
        <f>IF(ISERROR(VLOOKUP(Transaktionen[[#This Row],[Transaktionen]],BTT[Verwendete Transaktion (Pflichtauswahl)],1,FALSE)),"nein","ja")</f>
        <v/>
      </c>
      <c r="G557" t="inlineStr">
        <is>
          <t>in neuester Auswertung von Steffen nicht mehr vorhanden</t>
        </is>
      </c>
    </row>
    <row r="558">
      <c r="A558" t="inlineStr">
        <is>
          <t>/PBS/CFI_Y81N</t>
        </is>
      </c>
      <c r="B558" t="inlineStr">
        <is>
          <t>Archive add on CFI(F) Indexverwalt.</t>
        </is>
      </c>
      <c r="C558" t="inlineStr">
        <is>
          <t>BC</t>
        </is>
      </c>
      <c r="D558" s="5" t="n">
        <v>6</v>
      </c>
      <c r="E558" t="inlineStr">
        <is>
          <t>DIALOG</t>
        </is>
      </c>
      <c r="F558">
        <f>IF(ISERROR(VLOOKUP(Transaktionen[[#This Row],[Transaktionen]],BTT[Verwendete Transaktion (Pflichtauswahl)],1,FALSE)),"nein","ja")</f>
        <v/>
      </c>
    </row>
    <row r="559">
      <c r="A559" t="inlineStr">
        <is>
          <t>/PBS/CMM00</t>
        </is>
      </c>
      <c r="B559" t="inlineStr">
        <is>
          <t>Archiv CMM Aufbau Einkaufsbelegindex</t>
        </is>
      </c>
      <c r="C559" t="inlineStr">
        <is>
          <t>BC</t>
        </is>
      </c>
      <c r="D559" s="5" t="n">
        <v>10</v>
      </c>
      <c r="E559" t="inlineStr">
        <is>
          <t>DIALOG</t>
        </is>
      </c>
      <c r="F559">
        <f>IF(ISERROR(VLOOKUP(Transaktionen[[#This Row],[Transaktionen]],BTT[Verwendete Transaktion (Pflichtauswahl)],1,FALSE)),"nein","ja")</f>
        <v/>
      </c>
    </row>
    <row r="560">
      <c r="A560" t="inlineStr">
        <is>
          <t>/PBS/CMM22</t>
        </is>
      </c>
      <c r="B560" t="inlineStr">
        <is>
          <t>Bestellungen zu Lieferant, schnell</t>
        </is>
      </c>
      <c r="C560" t="inlineStr">
        <is>
          <t>BC</t>
        </is>
      </c>
      <c r="D560" s="5" t="n">
        <v>392</v>
      </c>
      <c r="E560" t="inlineStr">
        <is>
          <t>DIALOG</t>
        </is>
      </c>
      <c r="F560">
        <f>IF(ISERROR(VLOOKUP(Transaktionen[[#This Row],[Transaktionen]],BTT[Verwendete Transaktion (Pflichtauswahl)],1,FALSE)),"nein","ja")</f>
        <v/>
      </c>
    </row>
    <row r="561">
      <c r="A561" t="inlineStr">
        <is>
          <t>/PBS/COO_6L00</t>
        </is>
      </c>
      <c r="B561" t="inlineStr">
        <is>
          <t>List: Orders</t>
        </is>
      </c>
      <c r="C561" t="inlineStr">
        <is>
          <t>BC</t>
        </is>
      </c>
      <c r="D561" s="5" t="n">
        <v>2</v>
      </c>
      <c r="E561" t="inlineStr">
        <is>
          <t>DIALOG</t>
        </is>
      </c>
      <c r="F561">
        <f>IF(ISERROR(VLOOKUP(Transaktionen[[#This Row],[Transaktionen]],BTT[Verwendete Transaktion (Pflichtauswahl)],1,FALSE)),"nein","ja")</f>
        <v/>
      </c>
    </row>
    <row r="562">
      <c r="A562" t="inlineStr">
        <is>
          <t>/PBS/COO_6L03</t>
        </is>
      </c>
      <c r="B562" t="inlineStr">
        <is>
          <t>Liste: Ist/Plan/Obligo</t>
        </is>
      </c>
      <c r="C562" t="inlineStr">
        <is>
          <t>BC</t>
        </is>
      </c>
      <c r="D562" s="5" t="n">
        <v>32</v>
      </c>
      <c r="E562" t="inlineStr">
        <is>
          <t>DIALOG</t>
        </is>
      </c>
      <c r="F562">
        <f>IF(ISERROR(VLOOKUP(Transaktionen[[#This Row],[Transaktionen]],BTT[Verwendete Transaktion (Pflichtauswahl)],1,FALSE)),"nein","ja")</f>
        <v/>
      </c>
    </row>
    <row r="563">
      <c r="A563" t="inlineStr">
        <is>
          <t>/PBS/COO_6M00</t>
        </is>
      </c>
      <c r="B563" t="inlineStr">
        <is>
          <t>Liste: Kostenarten nach Aufträgen</t>
        </is>
      </c>
      <c r="C563" t="inlineStr">
        <is>
          <t>BC</t>
        </is>
      </c>
      <c r="D563" s="5" t="n">
        <v>2</v>
      </c>
      <c r="E563" t="inlineStr">
        <is>
          <t>DIALOG</t>
        </is>
      </c>
      <c r="F563">
        <f>IF(ISERROR(VLOOKUP(Transaktionen[[#This Row],[Transaktionen]],BTT[Verwendete Transaktion (Pflichtauswahl)],1,FALSE)),"nein","ja")</f>
        <v/>
      </c>
    </row>
    <row r="564">
      <c r="A564" t="inlineStr">
        <is>
          <t>/PBS/COO_6M01</t>
        </is>
      </c>
      <c r="B564" t="inlineStr">
        <is>
          <t>Liste: Aufträge nach Kostenarten</t>
        </is>
      </c>
      <c r="C564" t="inlineStr">
        <is>
          <t>BC</t>
        </is>
      </c>
      <c r="D564" s="5" t="n">
        <v>2</v>
      </c>
      <c r="E564" t="inlineStr">
        <is>
          <t>DIALOG</t>
        </is>
      </c>
      <c r="F564">
        <f>IF(ISERROR(VLOOKUP(Transaktionen[[#This Row],[Transaktionen]],BTT[Verwendete Transaktion (Pflichtauswahl)],1,FALSE)),"nein","ja")</f>
        <v/>
      </c>
    </row>
    <row r="565">
      <c r="A565" t="inlineStr">
        <is>
          <t>/PBS/COO_6O00</t>
        </is>
      </c>
      <c r="B565" t="inlineStr">
        <is>
          <t>Auftrag: Ist/Plan/Abweichung</t>
        </is>
      </c>
      <c r="C565" t="inlineStr">
        <is>
          <t>BC</t>
        </is>
      </c>
      <c r="D565" s="5" t="n">
        <v>2850</v>
      </c>
      <c r="E565" t="inlineStr">
        <is>
          <t>DIALOG</t>
        </is>
      </c>
      <c r="F565">
        <f>IF(ISERROR(VLOOKUP(Transaktionen[[#This Row],[Transaktionen]],BTT[Verwendete Transaktion (Pflichtauswahl)],1,FALSE)),"nein","ja")</f>
        <v/>
      </c>
    </row>
    <row r="566">
      <c r="A566" t="inlineStr">
        <is>
          <t>/PBS/COO_6O04</t>
        </is>
      </c>
      <c r="B566" t="inlineStr">
        <is>
          <t>Auftrag: Ist/Plan/Obligo</t>
        </is>
      </c>
      <c r="C566" t="inlineStr">
        <is>
          <t>BC</t>
        </is>
      </c>
      <c r="D566" s="5" t="n">
        <v>32</v>
      </c>
      <c r="E566" t="inlineStr">
        <is>
          <t>DIALOG</t>
        </is>
      </c>
      <c r="F566">
        <f>IF(ISERROR(VLOOKUP(Transaktionen[[#This Row],[Transaktionen]],BTT[Verwendete Transaktion (Pflichtauswahl)],1,FALSE)),"nein","ja")</f>
        <v/>
      </c>
    </row>
    <row r="567">
      <c r="A567" t="inlineStr">
        <is>
          <t>/PBS/COO_6O06</t>
        </is>
      </c>
      <c r="B567" t="inlineStr">
        <is>
          <t>Auftrag: lfd. Periode/kumuliert</t>
        </is>
      </c>
      <c r="C567" t="inlineStr">
        <is>
          <t>BC</t>
        </is>
      </c>
      <c r="D567" s="5" t="n">
        <v>2020</v>
      </c>
      <c r="E567" t="inlineStr">
        <is>
          <t>DIALOG</t>
        </is>
      </c>
      <c r="F567">
        <f>IF(ISERROR(VLOOKUP(Transaktionen[[#This Row],[Transaktionen]],BTT[Verwendete Transaktion (Pflichtauswahl)],1,FALSE)),"nein","ja")</f>
        <v/>
      </c>
    </row>
    <row r="568">
      <c r="A568" t="inlineStr">
        <is>
          <t>/PBS/COO_6O08</t>
        </is>
      </c>
      <c r="B568" t="inlineStr">
        <is>
          <t>Auftrag: Aufriß nach Partner</t>
        </is>
      </c>
      <c r="C568" t="inlineStr">
        <is>
          <t>BC</t>
        </is>
      </c>
      <c r="D568" s="5" t="n">
        <v>2</v>
      </c>
      <c r="E568" t="inlineStr">
        <is>
          <t>DIALOG</t>
        </is>
      </c>
      <c r="F568">
        <f>IF(ISERROR(VLOOKUP(Transaktionen[[#This Row],[Transaktionen]],BTT[Verwendete Transaktion (Pflichtauswahl)],1,FALSE)),"nein","ja")</f>
        <v/>
      </c>
    </row>
    <row r="569">
      <c r="A569" t="inlineStr">
        <is>
          <t>/PBS/COO_ABO</t>
        </is>
      </c>
      <c r="B569" t="inlineStr">
        <is>
          <t>Administration Board COO</t>
        </is>
      </c>
      <c r="C569" t="inlineStr">
        <is>
          <t>BC</t>
        </is>
      </c>
      <c r="D569" s="5" t="inlineStr"/>
      <c r="E569" t="inlineStr"/>
      <c r="F569">
        <f>IF(ISERROR(VLOOKUP(Transaktionen[[#This Row],[Transaktionen]],BTT[Verwendete Transaktion (Pflichtauswahl)],1,FALSE)),"nein","ja")</f>
        <v/>
      </c>
      <c r="G569" t="inlineStr">
        <is>
          <t>in neuester Auswertung von Steffen nicht mehr vorhanden</t>
        </is>
      </c>
    </row>
    <row r="570">
      <c r="A570" t="inlineStr">
        <is>
          <t>/PBS/COO_KOB2</t>
        </is>
      </c>
      <c r="B570" t="inlineStr">
        <is>
          <t>Aufträge Einzelposten Obligo</t>
        </is>
      </c>
      <c r="C570" t="inlineStr">
        <is>
          <t>BC</t>
        </is>
      </c>
      <c r="D570" s="5" t="n">
        <v>23</v>
      </c>
      <c r="E570" t="inlineStr">
        <is>
          <t>DIALOG</t>
        </is>
      </c>
      <c r="F570">
        <f>IF(ISERROR(VLOOKUP(Transaktionen[[#This Row],[Transaktionen]],BTT[Verwendete Transaktion (Pflichtauswahl)],1,FALSE)),"nein","ja")</f>
        <v/>
      </c>
    </row>
    <row r="571">
      <c r="A571" t="inlineStr">
        <is>
          <t>/PBS/COOC</t>
        </is>
      </c>
      <c r="B571" t="inlineStr">
        <is>
          <t>Berichtsgruppe konvertieren</t>
        </is>
      </c>
      <c r="C571" t="inlineStr">
        <is>
          <t>BC</t>
        </is>
      </c>
      <c r="D571" s="5" t="n">
        <v>320</v>
      </c>
      <c r="E571" t="inlineStr">
        <is>
          <t>DIALOG</t>
        </is>
      </c>
      <c r="F571">
        <f>IF(ISERROR(VLOOKUP(Transaktionen[[#This Row],[Transaktionen]],BTT[Verwendete Transaktion (Pflichtauswahl)],1,FALSE)),"nein","ja")</f>
        <v/>
      </c>
    </row>
    <row r="572">
      <c r="A572" t="inlineStr">
        <is>
          <t>/PBS/COOE</t>
        </is>
      </c>
      <c r="B572" t="inlineStr">
        <is>
          <t>Berichtsgruppe ausführen</t>
        </is>
      </c>
      <c r="C572" t="inlineStr">
        <is>
          <t>BC</t>
        </is>
      </c>
      <c r="D572" s="5" t="inlineStr"/>
      <c r="E572" t="inlineStr"/>
      <c r="F572">
        <f>IF(ISERROR(VLOOKUP(Transaktionen[[#This Row],[Transaktionen]],BTT[Verwendete Transaktion (Pflichtauswahl)],1,FALSE)),"nein","ja")</f>
        <v/>
      </c>
      <c r="G572" t="inlineStr">
        <is>
          <t>in neuester Auswertung von Steffen nicht mehr vorhanden</t>
        </is>
      </c>
    </row>
    <row r="573">
      <c r="A573" t="inlineStr">
        <is>
          <t>/PBS/F17</t>
        </is>
      </c>
      <c r="B573" t="inlineStr">
        <is>
          <t>ABAB/4 Report: Saldenbesätigung Deb.</t>
        </is>
      </c>
      <c r="C573" t="inlineStr">
        <is>
          <t>BC</t>
        </is>
      </c>
      <c r="D573" s="5" t="inlineStr"/>
      <c r="E573" t="inlineStr"/>
      <c r="F573">
        <f>IF(ISERROR(VLOOKUP(Transaktionen[[#This Row],[Transaktionen]],BTT[Verwendete Transaktion (Pflichtauswahl)],1,FALSE)),"nein","ja")</f>
        <v/>
      </c>
      <c r="G573" t="inlineStr">
        <is>
          <t>in neuester Auswertung von Steffen nicht mehr vorhanden</t>
        </is>
      </c>
    </row>
    <row r="574">
      <c r="A574" t="inlineStr">
        <is>
          <t>/PBS/F27</t>
        </is>
      </c>
      <c r="B574" t="inlineStr">
        <is>
          <t>Debitoren: Periodische Kontoauszüge</t>
        </is>
      </c>
      <c r="C574" t="inlineStr">
        <is>
          <t>BC</t>
        </is>
      </c>
      <c r="D574" s="5" t="n">
        <v>34</v>
      </c>
      <c r="E574" t="inlineStr">
        <is>
          <t>DIALOG</t>
        </is>
      </c>
      <c r="F574">
        <f>IF(ISERROR(VLOOKUP(Transaktionen[[#This Row],[Transaktionen]],BTT[Verwendete Transaktion (Pflichtauswahl)],1,FALSE)),"nein","ja")</f>
        <v/>
      </c>
    </row>
    <row r="575">
      <c r="A575" t="inlineStr">
        <is>
          <t>/PBS/FAGLL03</t>
        </is>
      </c>
      <c r="B575" t="inlineStr">
        <is>
          <t>Einzelposten Sachkonten (neu)</t>
        </is>
      </c>
      <c r="C575" t="inlineStr">
        <is>
          <t>BC</t>
        </is>
      </c>
      <c r="D575" s="5" t="inlineStr"/>
      <c r="E575" t="inlineStr"/>
      <c r="F575">
        <f>IF(ISERROR(VLOOKUP(Transaktionen[[#This Row],[Transaktionen]],BTT[Verwendete Transaktion (Pflichtauswahl)],1,FALSE)),"nein","ja")</f>
        <v/>
      </c>
      <c r="G575" t="inlineStr">
        <is>
          <t>in neuester Auswertung von Steffen nicht mehr vorhanden</t>
        </is>
      </c>
    </row>
    <row r="576">
      <c r="A576" t="inlineStr">
        <is>
          <t>/PBS/FB03</t>
        </is>
      </c>
      <c r="B576" t="inlineStr">
        <is>
          <t>Beleg anzeigen</t>
        </is>
      </c>
      <c r="C576" t="inlineStr">
        <is>
          <t>BC</t>
        </is>
      </c>
      <c r="D576" s="5" t="n">
        <v>829</v>
      </c>
      <c r="E576" t="inlineStr">
        <is>
          <t>DIALOG</t>
        </is>
      </c>
      <c r="F576">
        <f>IF(ISERROR(VLOOKUP(Transaktionen[[#This Row],[Transaktionen]],BTT[Verwendete Transaktion (Pflichtauswahl)],1,FALSE)),"nein","ja")</f>
        <v/>
      </c>
    </row>
    <row r="577">
      <c r="A577" t="inlineStr">
        <is>
          <t>/PBS/FB04</t>
        </is>
      </c>
      <c r="B577" t="inlineStr">
        <is>
          <t>Belegänderungen</t>
        </is>
      </c>
      <c r="C577" t="inlineStr">
        <is>
          <t>BC</t>
        </is>
      </c>
      <c r="D577" s="5" t="n">
        <v>2</v>
      </c>
      <c r="E577" t="inlineStr"/>
      <c r="F577">
        <f>IF(ISERROR(VLOOKUP(Transaktionen[[#This Row],[Transaktionen]],BTT[Verwendete Transaktion (Pflichtauswahl)],1,FALSE)),"nein","ja")</f>
        <v/>
      </c>
    </row>
    <row r="578">
      <c r="A578" t="inlineStr">
        <is>
          <t>/PBS/FBD3</t>
        </is>
      </c>
      <c r="B578" t="inlineStr">
        <is>
          <t>Dauerbuchung anzeigen</t>
        </is>
      </c>
      <c r="C578" t="inlineStr">
        <is>
          <t>BC</t>
        </is>
      </c>
      <c r="D578" s="5" t="n">
        <v>337</v>
      </c>
      <c r="E578" t="inlineStr">
        <is>
          <t>DIALOG</t>
        </is>
      </c>
      <c r="F578">
        <f>IF(ISERROR(VLOOKUP(Transaktionen[[#This Row],[Transaktionen]],BTT[Verwendete Transaktion (Pflichtauswahl)],1,FALSE)),"nein","ja")</f>
        <v/>
      </c>
    </row>
    <row r="579">
      <c r="A579" t="inlineStr">
        <is>
          <t>/PBS/FBL1N</t>
        </is>
      </c>
      <c r="B579" t="inlineStr">
        <is>
          <t>Einzelposten Kreditoren</t>
        </is>
      </c>
      <c r="C579" t="inlineStr">
        <is>
          <t>BC</t>
        </is>
      </c>
      <c r="D579" s="5" t="n">
        <v>11257</v>
      </c>
      <c r="E579" t="inlineStr">
        <is>
          <t>DIALOG</t>
        </is>
      </c>
      <c r="F579">
        <f>IF(ISERROR(VLOOKUP(Transaktionen[[#This Row],[Transaktionen]],BTT[Verwendete Transaktion (Pflichtauswahl)],1,FALSE)),"nein","ja")</f>
        <v/>
      </c>
    </row>
    <row r="580">
      <c r="A580" t="inlineStr">
        <is>
          <t>/PBS/FBL3N</t>
        </is>
      </c>
      <c r="B580" t="inlineStr">
        <is>
          <t>Einzelposten Sachkonten</t>
        </is>
      </c>
      <c r="C580" t="inlineStr">
        <is>
          <t>BC</t>
        </is>
      </c>
      <c r="D580" s="5" t="n">
        <v>14343</v>
      </c>
      <c r="E580" t="inlineStr">
        <is>
          <t>DIALOG</t>
        </is>
      </c>
      <c r="F580">
        <f>IF(ISERROR(VLOOKUP(Transaktionen[[#This Row],[Transaktionen]],BTT[Verwendete Transaktion (Pflichtauswahl)],1,FALSE)),"nein","ja")</f>
        <v/>
      </c>
    </row>
    <row r="581">
      <c r="A581" t="inlineStr">
        <is>
          <t>/PBS/FBL5N</t>
        </is>
      </c>
      <c r="B581" t="inlineStr">
        <is>
          <t>Einzelposten Debitoren</t>
        </is>
      </c>
      <c r="C581" t="inlineStr">
        <is>
          <t>BC</t>
        </is>
      </c>
      <c r="D581" s="5" t="inlineStr"/>
      <c r="E581" t="inlineStr"/>
      <c r="F581">
        <f>IF(ISERROR(VLOOKUP(Transaktionen[[#This Row],[Transaktionen]],BTT[Verwendete Transaktion (Pflichtauswahl)],1,FALSE)),"nein","ja")</f>
        <v/>
      </c>
      <c r="G581" t="inlineStr">
        <is>
          <t>in neuester Auswertung von Steffen nicht mehr vorhanden</t>
        </is>
      </c>
    </row>
    <row r="582">
      <c r="A582" t="inlineStr">
        <is>
          <t>/PBS/FBU3</t>
        </is>
      </c>
      <c r="B582" t="inlineStr">
        <is>
          <t>Übergreifenden Beleg anzeigen</t>
        </is>
      </c>
      <c r="C582" t="inlineStr">
        <is>
          <t>BC</t>
        </is>
      </c>
      <c r="D582" s="5" t="n">
        <v>137</v>
      </c>
      <c r="E582" t="inlineStr"/>
      <c r="F582">
        <f>IF(ISERROR(VLOOKUP(Transaktionen[[#This Row],[Transaktionen]],BTT[Verwendete Transaktion (Pflichtauswahl)],1,FALSE)),"nein","ja")</f>
        <v/>
      </c>
    </row>
    <row r="583">
      <c r="A583" t="inlineStr">
        <is>
          <t>/PBS/FD10N</t>
        </is>
      </c>
      <c r="B583" t="inlineStr">
        <is>
          <t>Saldenanzeige Debitoren</t>
        </is>
      </c>
      <c r="C583" t="inlineStr">
        <is>
          <t>BC</t>
        </is>
      </c>
      <c r="D583" s="5" t="n">
        <v>3</v>
      </c>
      <c r="E583" t="inlineStr">
        <is>
          <t>DIALOG</t>
        </is>
      </c>
      <c r="F583">
        <f>IF(ISERROR(VLOOKUP(Transaktionen[[#This Row],[Transaktionen]],BTT[Verwendete Transaktion (Pflichtauswahl)],1,FALSE)),"nein","ja")</f>
        <v/>
      </c>
    </row>
    <row r="584">
      <c r="A584" t="inlineStr">
        <is>
          <t>/PBS/FK10N</t>
        </is>
      </c>
      <c r="B584" t="inlineStr">
        <is>
          <t>Saldenanzeige Kreditoren</t>
        </is>
      </c>
      <c r="C584" t="inlineStr">
        <is>
          <t>BC</t>
        </is>
      </c>
      <c r="D584" s="5" t="n">
        <v>2</v>
      </c>
      <c r="E584" t="inlineStr">
        <is>
          <t>DIALOG</t>
        </is>
      </c>
      <c r="F584">
        <f>IF(ISERROR(VLOOKUP(Transaktionen[[#This Row],[Transaktionen]],BTT[Verwendete Transaktion (Pflichtauswahl)],1,FALSE)),"nein","ja")</f>
        <v/>
      </c>
    </row>
    <row r="585">
      <c r="A585" t="inlineStr">
        <is>
          <t>/PBS/FS04</t>
        </is>
      </c>
      <c r="B585" t="inlineStr">
        <is>
          <t>Änderungen Sachkonto-Zentral</t>
        </is>
      </c>
      <c r="C585" t="inlineStr">
        <is>
          <t>BC</t>
        </is>
      </c>
      <c r="D585" s="5" t="n">
        <v>6</v>
      </c>
      <c r="E585" t="inlineStr"/>
      <c r="F585">
        <f>IF(ISERROR(VLOOKUP(Transaktionen[[#This Row],[Transaktionen]],BTT[Verwendete Transaktion (Pflichtauswahl)],1,FALSE)),"nein","ja")</f>
        <v/>
      </c>
    </row>
    <row r="586">
      <c r="A586" t="inlineStr">
        <is>
          <t>/PBS/FS10N</t>
        </is>
      </c>
      <c r="B586" t="inlineStr">
        <is>
          <t>Saldenanzeige</t>
        </is>
      </c>
      <c r="C586" t="inlineStr">
        <is>
          <t>BC</t>
        </is>
      </c>
      <c r="D586" s="5" t="n">
        <v>424</v>
      </c>
      <c r="E586" t="inlineStr">
        <is>
          <t>DIALOG</t>
        </is>
      </c>
      <c r="F586">
        <f>IF(ISERROR(VLOOKUP(Transaktionen[[#This Row],[Transaktionen]],BTT[Verwendete Transaktion (Pflichtauswahl)],1,FALSE)),"nein","ja")</f>
        <v/>
      </c>
    </row>
    <row r="587">
      <c r="A587" t="inlineStr">
        <is>
          <t>/PBS/IE03</t>
        </is>
      </c>
      <c r="B587" t="inlineStr">
        <is>
          <t>Equipment anzeigen</t>
        </is>
      </c>
      <c r="C587" t="inlineStr">
        <is>
          <t>BC</t>
        </is>
      </c>
      <c r="D587" s="5" t="n">
        <v>4</v>
      </c>
      <c r="E587" t="inlineStr">
        <is>
          <t>DIALOG</t>
        </is>
      </c>
      <c r="F587">
        <f>IF(ISERROR(VLOOKUP(Transaktionen[[#This Row],[Transaktionen]],BTT[Verwendete Transaktion (Pflichtauswahl)],1,FALSE)),"nein","ja")</f>
        <v/>
      </c>
    </row>
    <row r="588">
      <c r="A588" t="inlineStr">
        <is>
          <t>/PBS/IL03</t>
        </is>
      </c>
      <c r="B588" t="inlineStr">
        <is>
          <t>Techn.Platz anzeigen</t>
        </is>
      </c>
      <c r="C588" t="inlineStr">
        <is>
          <t>BC</t>
        </is>
      </c>
      <c r="D588" s="5" t="inlineStr"/>
      <c r="E588" t="inlineStr"/>
      <c r="F588">
        <f>IF(ISERROR(VLOOKUP(Transaktionen[[#This Row],[Transaktionen]],BTT[Verwendete Transaktion (Pflichtauswahl)],1,FALSE)),"nein","ja")</f>
        <v/>
      </c>
      <c r="G588" t="inlineStr">
        <is>
          <t>in neuester Auswertung von Steffen nicht mehr vorhanden</t>
        </is>
      </c>
    </row>
    <row r="589">
      <c r="A589" t="inlineStr">
        <is>
          <t>/PBS/IW23</t>
        </is>
      </c>
      <c r="B589" t="inlineStr">
        <is>
          <t>Anzeigen IH-Meldung</t>
        </is>
      </c>
      <c r="C589" t="inlineStr">
        <is>
          <t>BC</t>
        </is>
      </c>
      <c r="D589" s="5" t="n">
        <v>16636</v>
      </c>
      <c r="E589" t="inlineStr">
        <is>
          <t>DIALOG</t>
        </is>
      </c>
      <c r="F589">
        <f>IF(ISERROR(VLOOKUP(Transaktionen[[#This Row],[Transaktionen]],BTT[Verwendete Transaktion (Pflichtauswahl)],1,FALSE)),"nein","ja")</f>
        <v/>
      </c>
    </row>
    <row r="590">
      <c r="A590" t="inlineStr">
        <is>
          <t>/PBS/IW28</t>
        </is>
      </c>
      <c r="B590" t="inlineStr">
        <is>
          <t>Meldungen ändern</t>
        </is>
      </c>
      <c r="C590" t="inlineStr">
        <is>
          <t>BC</t>
        </is>
      </c>
      <c r="D590" s="5" t="n">
        <v>23607</v>
      </c>
      <c r="E590" t="inlineStr">
        <is>
          <t>DIALOG</t>
        </is>
      </c>
      <c r="F590">
        <f>IF(ISERROR(VLOOKUP(Transaktionen[[#This Row],[Transaktionen]],BTT[Verwendete Transaktion (Pflichtauswahl)],1,FALSE)),"nein","ja")</f>
        <v/>
      </c>
    </row>
    <row r="591">
      <c r="A591" t="inlineStr">
        <is>
          <t>/PBS/IW33</t>
        </is>
      </c>
      <c r="B591" t="inlineStr">
        <is>
          <t>Anzeigen IH-Auftrag</t>
        </is>
      </c>
      <c r="C591" t="inlineStr">
        <is>
          <t>BC</t>
        </is>
      </c>
      <c r="D591" s="5" t="n">
        <v>4679</v>
      </c>
      <c r="E591" t="inlineStr">
        <is>
          <t>DIALOG</t>
        </is>
      </c>
      <c r="F591">
        <f>IF(ISERROR(VLOOKUP(Transaktionen[[#This Row],[Transaktionen]],BTT[Verwendete Transaktion (Pflichtauswahl)],1,FALSE)),"nein","ja")</f>
        <v/>
      </c>
    </row>
    <row r="592">
      <c r="A592" t="inlineStr">
        <is>
          <t>/PBS/IW39</t>
        </is>
      </c>
      <c r="B592" t="inlineStr">
        <is>
          <t>IH-Aufträge anzeigen</t>
        </is>
      </c>
      <c r="C592" t="inlineStr">
        <is>
          <t>BC</t>
        </is>
      </c>
      <c r="D592" s="5" t="n">
        <v>6730</v>
      </c>
      <c r="E592" t="inlineStr">
        <is>
          <t>DIALOG</t>
        </is>
      </c>
      <c r="F592">
        <f>IF(ISERROR(VLOOKUP(Transaktionen[[#This Row],[Transaktionen]],BTT[Verwendete Transaktion (Pflichtauswahl)],1,FALSE)),"nein","ja")</f>
        <v/>
      </c>
    </row>
    <row r="593">
      <c r="A593" t="inlineStr">
        <is>
          <t>/PBS/IW43</t>
        </is>
      </c>
      <c r="B593" t="inlineStr">
        <is>
          <t>Anzeigen Rückmeldung IH-Aufträge</t>
        </is>
      </c>
      <c r="C593" t="inlineStr">
        <is>
          <t>BC</t>
        </is>
      </c>
      <c r="D593" s="5" t="n">
        <v>20</v>
      </c>
      <c r="E593" t="inlineStr"/>
      <c r="F593">
        <f>IF(ISERROR(VLOOKUP(Transaktionen[[#This Row],[Transaktionen]],BTT[Verwendete Transaktion (Pflichtauswahl)],1,FALSE)),"nein","ja")</f>
        <v/>
      </c>
    </row>
    <row r="594">
      <c r="A594" t="inlineStr">
        <is>
          <t>/PBS/IW53</t>
        </is>
      </c>
      <c r="B594" t="inlineStr">
        <is>
          <t>Anzeigen Servicemeldung</t>
        </is>
      </c>
      <c r="C594" t="inlineStr">
        <is>
          <t>BC</t>
        </is>
      </c>
      <c r="D594" s="5" t="n">
        <v>406</v>
      </c>
      <c r="E594" t="inlineStr">
        <is>
          <t>DIALOG</t>
        </is>
      </c>
      <c r="F594">
        <f>IF(ISERROR(VLOOKUP(Transaktionen[[#This Row],[Transaktionen]],BTT[Verwendete Transaktion (Pflichtauswahl)],1,FALSE)),"nein","ja")</f>
        <v/>
      </c>
    </row>
    <row r="595">
      <c r="A595" t="inlineStr">
        <is>
          <t>/PBS/IW59</t>
        </is>
      </c>
      <c r="B595" t="inlineStr">
        <is>
          <t>Servicemeldungen anzeigen</t>
        </is>
      </c>
      <c r="C595" t="inlineStr">
        <is>
          <t>BC</t>
        </is>
      </c>
      <c r="D595" s="5" t="inlineStr"/>
      <c r="E595" t="inlineStr"/>
      <c r="F595">
        <f>IF(ISERROR(VLOOKUP(Transaktionen[[#This Row],[Transaktionen]],BTT[Verwendete Transaktion (Pflichtauswahl)],1,FALSE)),"nein","ja")</f>
        <v/>
      </c>
      <c r="G595" t="inlineStr">
        <is>
          <t>in neuester Auswertung von Steffen nicht mehr vorhanden</t>
        </is>
      </c>
    </row>
    <row r="596">
      <c r="A596" t="inlineStr">
        <is>
          <t>/PBS/KB13N</t>
        </is>
      </c>
      <c r="B596" t="inlineStr">
        <is>
          <t>Man. Umbuchung Kosten anzeigen</t>
        </is>
      </c>
      <c r="C596" t="inlineStr">
        <is>
          <t>BC</t>
        </is>
      </c>
      <c r="D596" s="5" t="n">
        <v>10</v>
      </c>
      <c r="E596" t="inlineStr"/>
      <c r="F596">
        <f>IF(ISERROR(VLOOKUP(Transaktionen[[#This Row],[Transaktionen]],BTT[Verwendete Transaktion (Pflichtauswahl)],1,FALSE)),"nein","ja")</f>
        <v/>
      </c>
    </row>
    <row r="597">
      <c r="A597" t="inlineStr">
        <is>
          <t>/PBS/KB23N</t>
        </is>
      </c>
      <c r="B597" t="inlineStr">
        <is>
          <t>Direkte Leistungsver. anzeigen</t>
        </is>
      </c>
      <c r="C597" t="inlineStr">
        <is>
          <t>BC</t>
        </is>
      </c>
      <c r="D597" s="5" t="n">
        <v>8</v>
      </c>
      <c r="E597" t="inlineStr"/>
      <c r="F597">
        <f>IF(ISERROR(VLOOKUP(Transaktionen[[#This Row],[Transaktionen]],BTT[Verwendete Transaktion (Pflichtauswahl)],1,FALSE)),"nein","ja")</f>
        <v/>
      </c>
    </row>
    <row r="598">
      <c r="A598" t="inlineStr">
        <is>
          <t>/PBS/KB33N</t>
        </is>
      </c>
      <c r="B598" t="inlineStr">
        <is>
          <t>Statist. Kennzahlen anzeigen</t>
        </is>
      </c>
      <c r="C598" t="inlineStr">
        <is>
          <t>BC</t>
        </is>
      </c>
      <c r="D598" s="5" t="n">
        <v>180</v>
      </c>
      <c r="E598" t="inlineStr">
        <is>
          <t>DIALOG</t>
        </is>
      </c>
      <c r="F598">
        <f>IF(ISERROR(VLOOKUP(Transaktionen[[#This Row],[Transaktionen]],BTT[Verwendete Transaktion (Pflichtauswahl)],1,FALSE)),"nein","ja")</f>
        <v/>
      </c>
    </row>
    <row r="599">
      <c r="A599" t="inlineStr">
        <is>
          <t>/PBS/KB43N</t>
        </is>
      </c>
      <c r="B599" t="inlineStr">
        <is>
          <t>Man. Umbuchung Erlöse anzeigen</t>
        </is>
      </c>
      <c r="C599" t="inlineStr">
        <is>
          <t>BC</t>
        </is>
      </c>
      <c r="D599" s="5" t="n">
        <v>20</v>
      </c>
      <c r="E599" t="inlineStr"/>
      <c r="F599">
        <f>IF(ISERROR(VLOOKUP(Transaktionen[[#This Row],[Transaktionen]],BTT[Verwendete Transaktion (Pflichtauswahl)],1,FALSE)),"nein","ja")</f>
        <v/>
      </c>
    </row>
    <row r="600">
      <c r="A600" t="inlineStr">
        <is>
          <t>/PBS/KB66</t>
        </is>
      </c>
      <c r="B600" t="inlineStr">
        <is>
          <t>Umbuchung ILV anzeigen</t>
        </is>
      </c>
      <c r="C600" t="inlineStr">
        <is>
          <t>BC</t>
        </is>
      </c>
      <c r="D600" s="5" t="n">
        <v>10</v>
      </c>
      <c r="E600" t="inlineStr"/>
      <c r="F600">
        <f>IF(ISERROR(VLOOKUP(Transaktionen[[#This Row],[Transaktionen]],BTT[Verwendete Transaktion (Pflichtauswahl)],1,FALSE)),"nein","ja")</f>
        <v/>
      </c>
    </row>
    <row r="601">
      <c r="A601" t="inlineStr">
        <is>
          <t>/PBS/KE24</t>
        </is>
      </c>
      <c r="B601" t="inlineStr">
        <is>
          <t>Einzelpostenanzeige - Ist</t>
        </is>
      </c>
      <c r="C601" t="inlineStr">
        <is>
          <t>BC</t>
        </is>
      </c>
      <c r="D601" s="5" t="n">
        <v>323</v>
      </c>
      <c r="E601" t="inlineStr">
        <is>
          <t>DIALOG</t>
        </is>
      </c>
      <c r="F601">
        <f>IF(ISERROR(VLOOKUP(Transaktionen[[#This Row],[Transaktionen]],BTT[Verwendete Transaktion (Pflichtauswahl)],1,FALSE)),"nein","ja")</f>
        <v/>
      </c>
    </row>
    <row r="602">
      <c r="A602" t="inlineStr">
        <is>
          <t>/PBS/KE25</t>
        </is>
      </c>
      <c r="B602" t="inlineStr">
        <is>
          <t>Einzelpostenanzeige - Plan</t>
        </is>
      </c>
      <c r="C602" t="inlineStr">
        <is>
          <t>BC</t>
        </is>
      </c>
      <c r="D602" s="5" t="n">
        <v>240</v>
      </c>
      <c r="E602" t="inlineStr">
        <is>
          <t>DIALOG</t>
        </is>
      </c>
      <c r="F602">
        <f>IF(ISERROR(VLOOKUP(Transaktionen[[#This Row],[Transaktionen]],BTT[Verwendete Transaktion (Pflichtauswahl)],1,FALSE)),"nein","ja")</f>
        <v/>
      </c>
    </row>
    <row r="603">
      <c r="A603" t="inlineStr">
        <is>
          <t>/PBS/KE30</t>
        </is>
      </c>
      <c r="B603" t="inlineStr">
        <is>
          <t>Ergebnisbericht ausführen</t>
        </is>
      </c>
      <c r="C603" t="inlineStr">
        <is>
          <t>BC</t>
        </is>
      </c>
      <c r="D603" s="5" t="n">
        <v>2625</v>
      </c>
      <c r="E603" t="inlineStr">
        <is>
          <t>DIALOG</t>
        </is>
      </c>
      <c r="F603">
        <f>IF(ISERROR(VLOOKUP(Transaktionen[[#This Row],[Transaktionen]],BTT[Verwendete Transaktion (Pflichtauswahl)],1,FALSE)),"nein","ja")</f>
        <v/>
      </c>
    </row>
    <row r="604">
      <c r="A604" t="inlineStr">
        <is>
          <t>/PBS/KO03</t>
        </is>
      </c>
      <c r="B604" t="inlineStr">
        <is>
          <t>Innenauftrag anzeigen</t>
        </is>
      </c>
      <c r="C604" t="inlineStr">
        <is>
          <t>BC</t>
        </is>
      </c>
      <c r="D604" s="5" t="n">
        <v>6146</v>
      </c>
      <c r="E604" t="inlineStr">
        <is>
          <t>DIALOG</t>
        </is>
      </c>
      <c r="F604">
        <f>IF(ISERROR(VLOOKUP(Transaktionen[[#This Row],[Transaktionen]],BTT[Verwendete Transaktion (Pflichtauswahl)],1,FALSE)),"nein","ja")</f>
        <v/>
      </c>
    </row>
    <row r="605">
      <c r="A605" t="inlineStr">
        <is>
          <t>/PBS/KOB1</t>
        </is>
      </c>
      <c r="B605" t="inlineStr">
        <is>
          <t>Aufträge Einzelposten Ist</t>
        </is>
      </c>
      <c r="C605" t="inlineStr">
        <is>
          <t>BC</t>
        </is>
      </c>
      <c r="D605" s="5" t="n">
        <v>2265</v>
      </c>
      <c r="E605" t="inlineStr">
        <is>
          <t>DIALOG</t>
        </is>
      </c>
      <c r="F605">
        <f>IF(ISERROR(VLOOKUP(Transaktionen[[#This Row],[Transaktionen]],BTT[Verwendete Transaktion (Pflichtauswahl)],1,FALSE)),"nein","ja")</f>
        <v/>
      </c>
    </row>
    <row r="606">
      <c r="A606" t="inlineStr">
        <is>
          <t>/PBS/KOB8</t>
        </is>
      </c>
      <c r="B606" t="inlineStr">
        <is>
          <t>Aufträge Einzelposten WIP-/ErgErm</t>
        </is>
      </c>
      <c r="C606" t="inlineStr">
        <is>
          <t>BC</t>
        </is>
      </c>
      <c r="D606" s="5" t="n">
        <v>2</v>
      </c>
      <c r="E606" t="inlineStr">
        <is>
          <t>DIALOG</t>
        </is>
      </c>
      <c r="F606">
        <f>IF(ISERROR(VLOOKUP(Transaktionen[[#This Row],[Transaktionen]],BTT[Verwendete Transaktion (Pflichtauswahl)],1,FALSE)),"nein","ja")</f>
        <v/>
      </c>
    </row>
    <row r="607">
      <c r="A607" t="inlineStr">
        <is>
          <t>/PBS/KOH3</t>
        </is>
      </c>
      <c r="B607" t="inlineStr">
        <is>
          <t>Auftragsgruppe anzeigen</t>
        </is>
      </c>
      <c r="C607" t="inlineStr">
        <is>
          <t>BC</t>
        </is>
      </c>
      <c r="D607" s="5" t="n">
        <v>159</v>
      </c>
      <c r="E607" t="inlineStr">
        <is>
          <t>DIALOG</t>
        </is>
      </c>
      <c r="F607">
        <f>IF(ISERROR(VLOOKUP(Transaktionen[[#This Row],[Transaktionen]],BTT[Verwendete Transaktion (Pflichtauswahl)],1,FALSE)),"nein","ja")</f>
        <v/>
      </c>
    </row>
    <row r="608">
      <c r="A608" t="inlineStr">
        <is>
          <t>/PBS/KOK3</t>
        </is>
      </c>
      <c r="B608" t="inlineStr">
        <is>
          <t>Sammelanzeige Innenaufträge</t>
        </is>
      </c>
      <c r="C608" t="inlineStr">
        <is>
          <t>BC</t>
        </is>
      </c>
      <c r="D608" s="5" t="n">
        <v>2</v>
      </c>
      <c r="E608" t="inlineStr">
        <is>
          <t>DIALOG</t>
        </is>
      </c>
      <c r="F608">
        <f>IF(ISERROR(VLOOKUP(Transaktionen[[#This Row],[Transaktionen]],BTT[Verwendete Transaktion (Pflichtauswahl)],1,FALSE)),"nein","ja")</f>
        <v/>
      </c>
    </row>
    <row r="609">
      <c r="A609" t="inlineStr">
        <is>
          <t>/PBS/KOK5</t>
        </is>
      </c>
      <c r="B609" t="inlineStr">
        <is>
          <t>Stammdatenverzeichnis Innenaufträge</t>
        </is>
      </c>
      <c r="C609" t="inlineStr">
        <is>
          <t>BC</t>
        </is>
      </c>
      <c r="D609" s="5" t="n">
        <v>1066</v>
      </c>
      <c r="E609" t="inlineStr">
        <is>
          <t>DIALOG</t>
        </is>
      </c>
      <c r="F609">
        <f>IF(ISERROR(VLOOKUP(Transaktionen[[#This Row],[Transaktionen]],BTT[Verwendete Transaktion (Pflichtauswahl)],1,FALSE)),"nein","ja")</f>
        <v/>
      </c>
    </row>
    <row r="610">
      <c r="A610" t="inlineStr">
        <is>
          <t>/PBS/KSB1</t>
        </is>
      </c>
      <c r="B610" t="inlineStr">
        <is>
          <t>Kostenstellen Einzelposten Ist</t>
        </is>
      </c>
      <c r="C610" t="inlineStr">
        <is>
          <t>BC</t>
        </is>
      </c>
      <c r="D610" s="5" t="n">
        <v>994</v>
      </c>
      <c r="E610" t="inlineStr">
        <is>
          <t>DIALOG</t>
        </is>
      </c>
      <c r="F610">
        <f>IF(ISERROR(VLOOKUP(Transaktionen[[#This Row],[Transaktionen]],BTT[Verwendete Transaktion (Pflichtauswahl)],1,FALSE)),"nein","ja")</f>
        <v/>
      </c>
    </row>
    <row r="611">
      <c r="A611" t="inlineStr">
        <is>
          <t>/PBS/KSB5</t>
        </is>
      </c>
      <c r="B611" t="inlineStr">
        <is>
          <t>Kostenrechnungsbelege Istkosten</t>
        </is>
      </c>
      <c r="C611" t="inlineStr">
        <is>
          <t>BC</t>
        </is>
      </c>
      <c r="D611" s="5" t="inlineStr"/>
      <c r="E611" t="inlineStr"/>
      <c r="F611">
        <f>IF(ISERROR(VLOOKUP(Transaktionen[[#This Row],[Transaktionen]],BTT[Verwendete Transaktion (Pflichtauswahl)],1,FALSE)),"nein","ja")</f>
        <v/>
      </c>
      <c r="G611" t="inlineStr">
        <is>
          <t>in neuester Auswertung von Steffen nicht mehr vorhanden</t>
        </is>
      </c>
    </row>
    <row r="612">
      <c r="A612" t="inlineStr">
        <is>
          <t>/PBS/KSBL</t>
        </is>
      </c>
      <c r="B612" t="inlineStr">
        <is>
          <t>Kostenstellen: Planungsübersicht</t>
        </is>
      </c>
      <c r="C612" t="inlineStr">
        <is>
          <t>BC</t>
        </is>
      </c>
      <c r="D612" s="5" t="n">
        <v>6</v>
      </c>
      <c r="E612" t="inlineStr">
        <is>
          <t>DIALOG</t>
        </is>
      </c>
      <c r="F612">
        <f>IF(ISERROR(VLOOKUP(Transaktionen[[#This Row],[Transaktionen]],BTT[Verwendete Transaktion (Pflichtauswahl)],1,FALSE)),"nein","ja")</f>
        <v/>
      </c>
    </row>
    <row r="613">
      <c r="A613" t="inlineStr">
        <is>
          <t>/PBS/KSBP</t>
        </is>
      </c>
      <c r="B613" t="inlineStr">
        <is>
          <t>Kostenstellen Einzelposten Plan</t>
        </is>
      </c>
      <c r="C613" t="inlineStr">
        <is>
          <t>BC</t>
        </is>
      </c>
      <c r="D613" s="5" t="inlineStr"/>
      <c r="E613" t="inlineStr"/>
      <c r="F613">
        <f>IF(ISERROR(VLOOKUP(Transaktionen[[#This Row],[Transaktionen]],BTT[Verwendete Transaktion (Pflichtauswahl)],1,FALSE)),"nein","ja")</f>
        <v/>
      </c>
      <c r="G613" t="inlineStr">
        <is>
          <t>in neuester Auswertung von Steffen nicht mehr vorhanden</t>
        </is>
      </c>
    </row>
    <row r="614">
      <c r="A614" t="inlineStr">
        <is>
          <t>/PBS/MB03</t>
        </is>
      </c>
      <c r="B614" t="inlineStr">
        <is>
          <t>Materialbeleg anzeigen</t>
        </is>
      </c>
      <c r="C614" t="inlineStr">
        <is>
          <t>BC</t>
        </is>
      </c>
      <c r="D614" s="5" t="n">
        <v>126</v>
      </c>
      <c r="E614" t="inlineStr">
        <is>
          <t>DIALOG</t>
        </is>
      </c>
      <c r="F614">
        <f>IF(ISERROR(VLOOKUP(Transaktionen[[#This Row],[Transaktionen]],BTT[Verwendete Transaktion (Pflichtauswahl)],1,FALSE)),"nein","ja")</f>
        <v/>
      </c>
    </row>
    <row r="615">
      <c r="A615" t="inlineStr">
        <is>
          <t>/PBS/MB51</t>
        </is>
      </c>
      <c r="B615" t="inlineStr">
        <is>
          <t>Materialbelegliste</t>
        </is>
      </c>
      <c r="C615" t="inlineStr">
        <is>
          <t>BC</t>
        </is>
      </c>
      <c r="D615" s="5" t="n">
        <v>6968</v>
      </c>
      <c r="E615" t="inlineStr">
        <is>
          <t>DIALOG</t>
        </is>
      </c>
      <c r="F615">
        <f>IF(ISERROR(VLOOKUP(Transaktionen[[#This Row],[Transaktionen]],BTT[Verwendete Transaktion (Pflichtauswahl)],1,FALSE)),"nein","ja")</f>
        <v/>
      </c>
    </row>
    <row r="616">
      <c r="A616" t="inlineStr">
        <is>
          <t>/PBS/MB59</t>
        </is>
      </c>
      <c r="B616" t="inlineStr">
        <is>
          <t>Materialbelegliste</t>
        </is>
      </c>
      <c r="C616" t="inlineStr">
        <is>
          <t>BC</t>
        </is>
      </c>
      <c r="D616" s="5" t="n">
        <v>2</v>
      </c>
      <c r="E616" t="inlineStr"/>
      <c r="F616">
        <f>IF(ISERROR(VLOOKUP(Transaktionen[[#This Row],[Transaktionen]],BTT[Verwendete Transaktion (Pflichtauswahl)],1,FALSE)),"nein","ja")</f>
        <v/>
      </c>
    </row>
    <row r="617">
      <c r="A617" t="inlineStr">
        <is>
          <t>/PBS/MB5B</t>
        </is>
      </c>
      <c r="B617" t="inlineStr">
        <is>
          <t>Bestände zum Buchungsdatum</t>
        </is>
      </c>
      <c r="C617" t="inlineStr">
        <is>
          <t>BC</t>
        </is>
      </c>
      <c r="D617" s="5" t="n">
        <v>50</v>
      </c>
      <c r="E617" t="inlineStr">
        <is>
          <t>DIALOG</t>
        </is>
      </c>
      <c r="F617">
        <f>IF(ISERROR(VLOOKUP(Transaktionen[[#This Row],[Transaktionen]],BTT[Verwendete Transaktion (Pflichtauswahl)],1,FALSE)),"nein","ja")</f>
        <v/>
      </c>
    </row>
    <row r="618">
      <c r="A618" t="inlineStr">
        <is>
          <t>/PBS/ME23N</t>
        </is>
      </c>
      <c r="B618" t="inlineStr">
        <is>
          <t>Bestellung</t>
        </is>
      </c>
      <c r="C618" t="inlineStr">
        <is>
          <t>BC</t>
        </is>
      </c>
      <c r="D618" s="5" t="n">
        <v>14588</v>
      </c>
      <c r="E618" t="inlineStr">
        <is>
          <t>DIALOG</t>
        </is>
      </c>
      <c r="F618">
        <f>IF(ISERROR(VLOOKUP(Transaktionen[[#This Row],[Transaktionen]],BTT[Verwendete Transaktion (Pflichtauswahl)],1,FALSE)),"nein","ja")</f>
        <v/>
      </c>
    </row>
    <row r="619">
      <c r="A619" t="inlineStr">
        <is>
          <t>/PBS/ME2B</t>
        </is>
      </c>
      <c r="B619" t="inlineStr">
        <is>
          <t>Bestellungen zur Bedarfsnummer</t>
        </is>
      </c>
      <c r="C619" t="inlineStr">
        <is>
          <t>BC</t>
        </is>
      </c>
      <c r="D619" s="5" t="n">
        <v>2</v>
      </c>
      <c r="E619" t="inlineStr"/>
      <c r="F619">
        <f>IF(ISERROR(VLOOKUP(Transaktionen[[#This Row],[Transaktionen]],BTT[Verwendete Transaktion (Pflichtauswahl)],1,FALSE)),"nein","ja")</f>
        <v/>
      </c>
    </row>
    <row r="620">
      <c r="A620" t="inlineStr">
        <is>
          <t>/PBS/ME2C</t>
        </is>
      </c>
      <c r="B620" t="inlineStr">
        <is>
          <t>Bestellungen zur Warengruppe</t>
        </is>
      </c>
      <c r="C620" t="inlineStr">
        <is>
          <t>BC</t>
        </is>
      </c>
      <c r="D620" s="5" t="n">
        <v>7422</v>
      </c>
      <c r="E620" t="inlineStr">
        <is>
          <t>DIALOG</t>
        </is>
      </c>
      <c r="F620">
        <f>IF(ISERROR(VLOOKUP(Transaktionen[[#This Row],[Transaktionen]],BTT[Verwendete Transaktion (Pflichtauswahl)],1,FALSE)),"nein","ja")</f>
        <v/>
      </c>
    </row>
    <row r="621">
      <c r="A621" t="inlineStr">
        <is>
          <t>/PBS/ME2K</t>
        </is>
      </c>
      <c r="B621" t="inlineStr">
        <is>
          <t>Bestellungen zur Kontierung</t>
        </is>
      </c>
      <c r="C621" t="inlineStr">
        <is>
          <t>BC</t>
        </is>
      </c>
      <c r="D621" s="5" t="n">
        <v>14</v>
      </c>
      <c r="E621" t="inlineStr">
        <is>
          <t>DIALOG</t>
        </is>
      </c>
      <c r="F621">
        <f>IF(ISERROR(VLOOKUP(Transaktionen[[#This Row],[Transaktionen]],BTT[Verwendete Transaktion (Pflichtauswahl)],1,FALSE)),"nein","ja")</f>
        <v/>
      </c>
    </row>
    <row r="622">
      <c r="A622" t="inlineStr">
        <is>
          <t>/PBS/ME2L</t>
        </is>
      </c>
      <c r="B622" t="inlineStr">
        <is>
          <t>Bestellungen zum Lieferant</t>
        </is>
      </c>
      <c r="C622" t="inlineStr">
        <is>
          <t>BC</t>
        </is>
      </c>
      <c r="D622" s="5" t="n">
        <v>15464</v>
      </c>
      <c r="E622" t="inlineStr">
        <is>
          <t>DIALOG</t>
        </is>
      </c>
      <c r="F622">
        <f>IF(ISERROR(VLOOKUP(Transaktionen[[#This Row],[Transaktionen]],BTT[Verwendete Transaktion (Pflichtauswahl)],1,FALSE)),"nein","ja")</f>
        <v/>
      </c>
    </row>
    <row r="623">
      <c r="A623" t="inlineStr">
        <is>
          <t>/PBS/ME2M</t>
        </is>
      </c>
      <c r="B623" t="inlineStr">
        <is>
          <t>Bestellungen zum Material</t>
        </is>
      </c>
      <c r="C623" t="inlineStr">
        <is>
          <t>BC</t>
        </is>
      </c>
      <c r="D623" s="5" t="n">
        <v>1306</v>
      </c>
      <c r="E623" t="inlineStr">
        <is>
          <t>DIALOG</t>
        </is>
      </c>
      <c r="F623">
        <f>IF(ISERROR(VLOOKUP(Transaktionen[[#This Row],[Transaktionen]],BTT[Verwendete Transaktion (Pflichtauswahl)],1,FALSE)),"nein","ja")</f>
        <v/>
      </c>
    </row>
    <row r="624">
      <c r="A624" t="inlineStr">
        <is>
          <t>/PBS/ME2N</t>
        </is>
      </c>
      <c r="B624" t="inlineStr">
        <is>
          <t>Bestellungen zur Bestellnummmer</t>
        </is>
      </c>
      <c r="C624" t="inlineStr">
        <is>
          <t>BC</t>
        </is>
      </c>
      <c r="D624" s="5" t="n">
        <v>1078</v>
      </c>
      <c r="E624" t="inlineStr">
        <is>
          <t>DIALOG</t>
        </is>
      </c>
      <c r="F624">
        <f>IF(ISERROR(VLOOKUP(Transaktionen[[#This Row],[Transaktionen]],BTT[Verwendete Transaktion (Pflichtauswahl)],1,FALSE)),"nein","ja")</f>
        <v/>
      </c>
    </row>
    <row r="625">
      <c r="A625" t="inlineStr">
        <is>
          <t>/PBS/ME33K</t>
        </is>
      </c>
      <c r="B625" t="inlineStr">
        <is>
          <t>Kontrakt anzeigen DB + Archiv</t>
        </is>
      </c>
      <c r="C625" t="inlineStr">
        <is>
          <t>BC</t>
        </is>
      </c>
      <c r="D625" s="5" t="n">
        <v>614</v>
      </c>
      <c r="E625" t="inlineStr">
        <is>
          <t>DIALOG</t>
        </is>
      </c>
      <c r="F625">
        <f>IF(ISERROR(VLOOKUP(Transaktionen[[#This Row],[Transaktionen]],BTT[Verwendete Transaktion (Pflichtauswahl)],1,FALSE)),"nein","ja")</f>
        <v/>
      </c>
    </row>
    <row r="626">
      <c r="A626" t="inlineStr">
        <is>
          <t>/PBS/ME3C</t>
        </is>
      </c>
      <c r="B626" t="inlineStr">
        <is>
          <t>Rahmenverträge zur Warengruppe</t>
        </is>
      </c>
      <c r="C626" t="inlineStr">
        <is>
          <t>BC</t>
        </is>
      </c>
      <c r="D626" s="5" t="inlineStr"/>
      <c r="E626" t="inlineStr"/>
      <c r="F626">
        <f>IF(ISERROR(VLOOKUP(Transaktionen[[#This Row],[Transaktionen]],BTT[Verwendete Transaktion (Pflichtauswahl)],1,FALSE)),"nein","ja")</f>
        <v/>
      </c>
    </row>
    <row r="627">
      <c r="A627" t="inlineStr">
        <is>
          <t>/PBS/ME3L</t>
        </is>
      </c>
      <c r="B627" t="inlineStr">
        <is>
          <t>Rahmenverträge zum Lieferant</t>
        </is>
      </c>
      <c r="C627" t="inlineStr">
        <is>
          <t>BC</t>
        </is>
      </c>
      <c r="D627" s="5" t="n">
        <v>570</v>
      </c>
      <c r="E627" t="inlineStr">
        <is>
          <t>DIALOG</t>
        </is>
      </c>
      <c r="F627">
        <f>IF(ISERROR(VLOOKUP(Transaktionen[[#This Row],[Transaktionen]],BTT[Verwendete Transaktion (Pflichtauswahl)],1,FALSE)),"nein","ja")</f>
        <v/>
      </c>
    </row>
    <row r="628">
      <c r="A628" t="inlineStr">
        <is>
          <t>/PBS/ME3M</t>
        </is>
      </c>
      <c r="B628" t="inlineStr">
        <is>
          <t>Rahmenverträge zum Material</t>
        </is>
      </c>
      <c r="C628" t="inlineStr">
        <is>
          <t>BC</t>
        </is>
      </c>
      <c r="D628" s="5" t="n">
        <v>3</v>
      </c>
      <c r="E628" t="inlineStr"/>
      <c r="F628">
        <f>IF(ISERROR(VLOOKUP(Transaktionen[[#This Row],[Transaktionen]],BTT[Verwendete Transaktion (Pflichtauswahl)],1,FALSE)),"nein","ja")</f>
        <v/>
      </c>
    </row>
    <row r="629">
      <c r="A629" t="inlineStr">
        <is>
          <t>/PBS/ME3N</t>
        </is>
      </c>
      <c r="B629" t="inlineStr">
        <is>
          <t>Rahmenverträge zur Vertragsnummer</t>
        </is>
      </c>
      <c r="C629" t="inlineStr">
        <is>
          <t>BC</t>
        </is>
      </c>
      <c r="D629" s="5" t="n">
        <v>157</v>
      </c>
      <c r="E629" t="inlineStr">
        <is>
          <t>DIALOG</t>
        </is>
      </c>
      <c r="F629">
        <f>IF(ISERROR(VLOOKUP(Transaktionen[[#This Row],[Transaktionen]],BTT[Verwendete Transaktion (Pflichtauswahl)],1,FALSE)),"nein","ja")</f>
        <v/>
      </c>
    </row>
    <row r="630">
      <c r="A630" t="inlineStr">
        <is>
          <t>/PBS/ME43</t>
        </is>
      </c>
      <c r="B630" t="inlineStr">
        <is>
          <t>Anfrage anzeigen</t>
        </is>
      </c>
      <c r="C630" t="inlineStr">
        <is>
          <t>BC</t>
        </is>
      </c>
      <c r="D630" s="5" t="inlineStr"/>
      <c r="E630" t="inlineStr"/>
      <c r="F630">
        <f>IF(ISERROR(VLOOKUP(Transaktionen[[#This Row],[Transaktionen]],BTT[Verwendete Transaktion (Pflichtauswahl)],1,FALSE)),"nein","ja")</f>
        <v/>
      </c>
    </row>
    <row r="631">
      <c r="A631" t="inlineStr">
        <is>
          <t>/PBS/ME4L</t>
        </is>
      </c>
      <c r="B631" t="inlineStr">
        <is>
          <t>Anfragen zum Lieferanten</t>
        </is>
      </c>
      <c r="C631" t="inlineStr">
        <is>
          <t>BC</t>
        </is>
      </c>
      <c r="D631" s="5" t="n">
        <v>9</v>
      </c>
      <c r="E631" t="inlineStr">
        <is>
          <t>DIALOG</t>
        </is>
      </c>
      <c r="F631">
        <f>IF(ISERROR(VLOOKUP(Transaktionen[[#This Row],[Transaktionen]],BTT[Verwendete Transaktion (Pflichtauswahl)],1,FALSE)),"nein","ja")</f>
        <v/>
      </c>
    </row>
    <row r="632">
      <c r="A632" t="inlineStr">
        <is>
          <t>/PBS/ME53</t>
        </is>
      </c>
      <c r="B632" t="inlineStr">
        <is>
          <t>Bestellanforderung anzeigen</t>
        </is>
      </c>
      <c r="C632" t="inlineStr">
        <is>
          <t>BC</t>
        </is>
      </c>
      <c r="D632" s="5" t="inlineStr"/>
      <c r="E632" t="inlineStr"/>
      <c r="F632">
        <f>IF(ISERROR(VLOOKUP(Transaktionen[[#This Row],[Transaktionen]],BTT[Verwendete Transaktion (Pflichtauswahl)],1,FALSE)),"nein","ja")</f>
        <v/>
      </c>
    </row>
    <row r="633">
      <c r="A633" t="inlineStr">
        <is>
          <t>/PBS/ME53N</t>
        </is>
      </c>
      <c r="B633" t="inlineStr">
        <is>
          <t>Bestellanforderung anzeigen</t>
        </is>
      </c>
      <c r="C633" t="inlineStr">
        <is>
          <t>BC</t>
        </is>
      </c>
      <c r="D633" s="5" t="n">
        <v>389</v>
      </c>
      <c r="E633" t="inlineStr">
        <is>
          <t>DIALOG</t>
        </is>
      </c>
      <c r="F633">
        <f>IF(ISERROR(VLOOKUP(Transaktionen[[#This Row],[Transaktionen]],BTT[Verwendete Transaktion (Pflichtauswahl)],1,FALSE)),"nein","ja")</f>
        <v/>
      </c>
    </row>
    <row r="634">
      <c r="A634" t="inlineStr">
        <is>
          <t>/PBS/ME5A</t>
        </is>
      </c>
      <c r="B634" t="inlineStr">
        <is>
          <t>Listanzeige Bestellanforderungen</t>
        </is>
      </c>
      <c r="C634" t="inlineStr">
        <is>
          <t>BC</t>
        </is>
      </c>
      <c r="D634" s="5" t="n">
        <v>31</v>
      </c>
      <c r="E634" t="inlineStr">
        <is>
          <t>DIALOG</t>
        </is>
      </c>
      <c r="F634">
        <f>IF(ISERROR(VLOOKUP(Transaktionen[[#This Row],[Transaktionen]],BTT[Verwendete Transaktion (Pflichtauswahl)],1,FALSE)),"nein","ja")</f>
        <v/>
      </c>
    </row>
    <row r="635">
      <c r="A635" t="inlineStr">
        <is>
          <t>/PBS/ME80FN</t>
        </is>
      </c>
      <c r="B635" t="inlineStr">
        <is>
          <t>Allgemeine Auswertungen (F)</t>
        </is>
      </c>
      <c r="C635" t="inlineStr">
        <is>
          <t>BC</t>
        </is>
      </c>
      <c r="D635" s="5" t="n">
        <v>438</v>
      </c>
      <c r="E635" t="inlineStr">
        <is>
          <t>DIALOG</t>
        </is>
      </c>
      <c r="F635">
        <f>IF(ISERROR(VLOOKUP(Transaktionen[[#This Row],[Transaktionen]],BTT[Verwendete Transaktion (Pflichtauswahl)],1,FALSE)),"nein","ja")</f>
        <v/>
      </c>
    </row>
    <row r="636">
      <c r="A636" t="inlineStr">
        <is>
          <t>/PBS/ME9F</t>
        </is>
      </c>
      <c r="B636" t="inlineStr">
        <is>
          <t>Nachrichtenausgabe Bestellungen</t>
        </is>
      </c>
      <c r="C636" t="inlineStr">
        <is>
          <t>BC</t>
        </is>
      </c>
      <c r="D636" s="5" t="n">
        <v>58</v>
      </c>
      <c r="E636" t="inlineStr"/>
      <c r="F636">
        <f>IF(ISERROR(VLOOKUP(Transaktionen[[#This Row],[Transaktionen]],BTT[Verwendete Transaktion (Pflichtauswahl)],1,FALSE)),"nein","ja")</f>
        <v/>
      </c>
    </row>
    <row r="637">
      <c r="A637" t="inlineStr">
        <is>
          <t>/PBS/MI03</t>
        </is>
      </c>
      <c r="B637" t="inlineStr">
        <is>
          <t>Inventurbeleg anzeigen</t>
        </is>
      </c>
      <c r="C637" t="inlineStr">
        <is>
          <t>BC</t>
        </is>
      </c>
      <c r="D637" s="5" t="inlineStr"/>
      <c r="E637" t="inlineStr"/>
      <c r="F637">
        <f>IF(ISERROR(VLOOKUP(Transaktionen[[#This Row],[Transaktionen]],BTT[Verwendete Transaktion (Pflichtauswahl)],1,FALSE)),"nein","ja")</f>
        <v/>
      </c>
    </row>
    <row r="638">
      <c r="A638" t="inlineStr">
        <is>
          <t>/PBS/MIR4</t>
        </is>
      </c>
      <c r="B638" t="inlineStr">
        <is>
          <t>Aufruf der MIRO - Status Ändern</t>
        </is>
      </c>
      <c r="C638" t="inlineStr">
        <is>
          <t>BC</t>
        </is>
      </c>
      <c r="D638" s="5" t="n">
        <v>1407</v>
      </c>
      <c r="E638" t="inlineStr">
        <is>
          <t>DIALOG</t>
        </is>
      </c>
      <c r="F638">
        <f>IF(ISERROR(VLOOKUP(Transaktionen[[#This Row],[Transaktionen]],BTT[Verwendete Transaktion (Pflichtauswahl)],1,FALSE)),"nein","ja")</f>
        <v/>
      </c>
    </row>
    <row r="639">
      <c r="A639" t="inlineStr">
        <is>
          <t>/PBS/MK04</t>
        </is>
      </c>
      <c r="B639" t="inlineStr">
        <is>
          <t>Änderungen Kreditor (Einkauf)</t>
        </is>
      </c>
      <c r="C639" t="inlineStr">
        <is>
          <t>BC</t>
        </is>
      </c>
      <c r="D639" s="5" t="n">
        <v>2200</v>
      </c>
      <c r="E639" t="inlineStr">
        <is>
          <t>DIALOG</t>
        </is>
      </c>
      <c r="F639">
        <f>IF(ISERROR(VLOOKUP(Transaktionen[[#This Row],[Transaktionen]],BTT[Verwendete Transaktion (Pflichtauswahl)],1,FALSE)),"nein","ja")</f>
        <v/>
      </c>
    </row>
    <row r="640">
      <c r="A640" t="inlineStr">
        <is>
          <t>/PBS/MM03</t>
        </is>
      </c>
      <c r="B640" t="inlineStr">
        <is>
          <t>Material &amp; anzeigen</t>
        </is>
      </c>
      <c r="C640" t="inlineStr">
        <is>
          <t>BC</t>
        </is>
      </c>
      <c r="D640" s="5" t="n">
        <v>4</v>
      </c>
      <c r="E640" t="inlineStr">
        <is>
          <t>DIALOG</t>
        </is>
      </c>
      <c r="F640">
        <f>IF(ISERROR(VLOOKUP(Transaktionen[[#This Row],[Transaktionen]],BTT[Verwendete Transaktion (Pflichtauswahl)],1,FALSE)),"nein","ja")</f>
        <v/>
      </c>
    </row>
    <row r="641">
      <c r="A641" t="inlineStr">
        <is>
          <t>/PBS/MM05</t>
        </is>
      </c>
      <c r="B641" t="inlineStr">
        <is>
          <t>Änderungsbel. Material anzeigen CMT</t>
        </is>
      </c>
      <c r="C641" t="inlineStr">
        <is>
          <t>BC</t>
        </is>
      </c>
      <c r="D641" s="5" t="inlineStr"/>
      <c r="E641" t="inlineStr"/>
      <c r="F641">
        <f>IF(ISERROR(VLOOKUP(Transaktionen[[#This Row],[Transaktionen]],BTT[Verwendete Transaktion (Pflichtauswahl)],1,FALSE)),"nein","ja")</f>
        <v/>
      </c>
    </row>
    <row r="642">
      <c r="A642" t="inlineStr">
        <is>
          <t>/PBS/MM19</t>
        </is>
      </c>
      <c r="B642" t="inlineStr">
        <is>
          <t>Material &amp; zum Stichtag anzeigen</t>
        </is>
      </c>
      <c r="C642" t="inlineStr">
        <is>
          <t>BC</t>
        </is>
      </c>
      <c r="D642" s="5" t="n">
        <v>2</v>
      </c>
      <c r="E642" t="inlineStr"/>
      <c r="F642">
        <f>IF(ISERROR(VLOOKUP(Transaktionen[[#This Row],[Transaktionen]],BTT[Verwendete Transaktion (Pflichtauswahl)],1,FALSE)),"nein","ja")</f>
        <v/>
      </c>
    </row>
    <row r="643">
      <c r="A643" t="inlineStr">
        <is>
          <t>/PBS/MMBE</t>
        </is>
      </c>
      <c r="B643" t="inlineStr">
        <is>
          <t>Bestandsübersicht</t>
        </is>
      </c>
      <c r="C643" t="inlineStr">
        <is>
          <t>BC</t>
        </is>
      </c>
      <c r="D643" s="5" t="n">
        <v>590</v>
      </c>
      <c r="E643" t="inlineStr">
        <is>
          <t>DIALOG</t>
        </is>
      </c>
      <c r="F643">
        <f>IF(ISERROR(VLOOKUP(Transaktionen[[#This Row],[Transaktionen]],BTT[Verwendete Transaktion (Pflichtauswahl)],1,FALSE)),"nein","ja")</f>
        <v/>
      </c>
    </row>
    <row r="644">
      <c r="A644" t="inlineStr">
        <is>
          <t>/PBS/MR03</t>
        </is>
      </c>
      <c r="B644" t="inlineStr">
        <is>
          <t>Anzeige Rechnungsprüfungsbeleg</t>
        </is>
      </c>
      <c r="C644" t="inlineStr">
        <is>
          <t>BC</t>
        </is>
      </c>
      <c r="D644" s="5" t="n">
        <v>39</v>
      </c>
      <c r="E644" t="inlineStr">
        <is>
          <t>DIALOG</t>
        </is>
      </c>
      <c r="F644">
        <f>IF(ISERROR(VLOOKUP(Transaktionen[[#This Row],[Transaktionen]],BTT[Verwendete Transaktion (Pflichtauswahl)],1,FALSE)),"nein","ja")</f>
        <v/>
      </c>
    </row>
    <row r="645">
      <c r="A645" t="inlineStr">
        <is>
          <t>/PBS/MSC3N</t>
        </is>
      </c>
      <c r="B645" t="inlineStr">
        <is>
          <t>Charge anzeigen</t>
        </is>
      </c>
      <c r="C645" t="inlineStr">
        <is>
          <t>BC</t>
        </is>
      </c>
      <c r="D645" s="5" t="inlineStr"/>
      <c r="E645" t="inlineStr"/>
      <c r="F645">
        <f>IF(ISERROR(VLOOKUP(Transaktionen[[#This Row],[Transaktionen]],BTT[Verwendete Transaktion (Pflichtauswahl)],1,FALSE)),"nein","ja")</f>
        <v/>
      </c>
      <c r="G645" t="inlineStr">
        <is>
          <t>in neuester Auswertung von Steffen nicht mehr vorhanden</t>
        </is>
      </c>
    </row>
    <row r="646">
      <c r="A646" t="inlineStr">
        <is>
          <t>/PBS/OKOV</t>
        </is>
      </c>
      <c r="B646" t="inlineStr">
        <is>
          <t>Selektionsvar. Innenaufträge</t>
        </is>
      </c>
      <c r="C646" t="inlineStr">
        <is>
          <t>BC</t>
        </is>
      </c>
      <c r="D646" s="5" t="n">
        <v>60</v>
      </c>
      <c r="E646" t="inlineStr">
        <is>
          <t>DIALOG</t>
        </is>
      </c>
      <c r="F646">
        <f>IF(ISERROR(VLOOKUP(Transaktionen[[#This Row],[Transaktionen]],BTT[Verwendete Transaktion (Pflichtauswahl)],1,FALSE)),"nein","ja")</f>
        <v/>
      </c>
    </row>
    <row r="647">
      <c r="A647" t="inlineStr">
        <is>
          <t>/PBS/UTIL_ACCESS_DOC</t>
        </is>
      </c>
      <c r="B647" t="inlineStr">
        <is>
          <t>PBS Documentation Guide</t>
        </is>
      </c>
      <c r="C647" t="inlineStr">
        <is>
          <t>BC</t>
        </is>
      </c>
      <c r="D647" s="5" t="inlineStr"/>
      <c r="E647" t="inlineStr"/>
      <c r="F647">
        <f>IF(ISERROR(VLOOKUP(Transaktionen[[#This Row],[Transaktionen]],BTT[Verwendete Transaktion (Pflichtauswahl)],1,FALSE)),"nein","ja")</f>
        <v/>
      </c>
      <c r="G647" t="inlineStr">
        <is>
          <t>in neuester Auswertung von Steffen nicht mehr vorhanden</t>
        </is>
      </c>
    </row>
    <row r="648">
      <c r="A648" t="inlineStr">
        <is>
          <t>/PBS/UTIL_VARI</t>
        </is>
      </c>
      <c r="B648" t="inlineStr">
        <is>
          <t>Selektionsvarianten kopieren</t>
        </is>
      </c>
      <c r="C648" t="inlineStr">
        <is>
          <t>BC</t>
        </is>
      </c>
      <c r="D648" s="5" t="n">
        <v>10</v>
      </c>
      <c r="E648" t="inlineStr"/>
      <c r="F648">
        <f>IF(ISERROR(VLOOKUP(Transaktionen[[#This Row],[Transaktionen]],BTT[Verwendete Transaktion (Pflichtauswahl)],1,FALSE)),"nein","ja")</f>
        <v/>
      </c>
    </row>
    <row r="649">
      <c r="A649" t="inlineStr">
        <is>
          <t>/PBS/UTIL_VERSION</t>
        </is>
      </c>
      <c r="B649" t="inlineStr">
        <is>
          <t>Versionsinformationsdatei erzeugen</t>
        </is>
      </c>
      <c r="C649" t="inlineStr">
        <is>
          <t>BC</t>
        </is>
      </c>
      <c r="D649" s="5" t="inlineStr"/>
      <c r="E649" t="inlineStr"/>
      <c r="F649">
        <f>IF(ISERROR(VLOOKUP(Transaktionen[[#This Row],[Transaktionen]],BTT[Verwendete Transaktion (Pflichtauswahl)],1,FALSE)),"nein","ja")</f>
        <v/>
      </c>
      <c r="G649" t="inlineStr">
        <is>
          <t>in neuester Auswertung von Steffen nicht mehr vorhanden</t>
        </is>
      </c>
    </row>
    <row r="650">
      <c r="A650" t="inlineStr">
        <is>
          <t>/PCO/ABCON</t>
        </is>
      </c>
      <c r="B650" t="inlineStr">
        <is>
          <t>Abrechnungscontrolling</t>
        </is>
      </c>
      <c r="C650" t="inlineStr">
        <is>
          <t>IS-U</t>
        </is>
      </c>
      <c r="D650" s="5" t="n">
        <v>933539</v>
      </c>
      <c r="E650" t="inlineStr">
        <is>
          <t>DIALOG</t>
        </is>
      </c>
      <c r="F650">
        <f>IF(ISERROR(VLOOKUP(Transaktionen[[#This Row],[Transaktionen]],BTT[Verwendete Transaktion (Pflichtauswahl)],1,FALSE)),"nein","ja")</f>
        <v/>
      </c>
    </row>
    <row r="651">
      <c r="A651" t="inlineStr">
        <is>
          <t>/PCO/ABCON_STAT</t>
        </is>
      </c>
      <c r="B651" t="inlineStr">
        <is>
          <t>P341 Abcon Statistik</t>
        </is>
      </c>
      <c r="C651" t="inlineStr">
        <is>
          <t>IS-U</t>
        </is>
      </c>
      <c r="D651" s="5" t="n">
        <v>561</v>
      </c>
      <c r="E651" t="inlineStr">
        <is>
          <t>DIALOG</t>
        </is>
      </c>
      <c r="F651">
        <f>IF(ISERROR(VLOOKUP(Transaktionen[[#This Row],[Transaktionen]],BTT[Verwendete Transaktion (Pflichtauswahl)],1,FALSE)),"nein","ja")</f>
        <v/>
      </c>
      <c r="G651" t="inlineStr">
        <is>
          <t>aufgeführt in zugehörige Transaktion</t>
        </is>
      </c>
    </row>
    <row r="652">
      <c r="A652" t="inlineStr">
        <is>
          <t>/PCO/ABCONL</t>
        </is>
      </c>
      <c r="B652" t="inlineStr">
        <is>
          <t>Abrechnungscontrolling live</t>
        </is>
      </c>
      <c r="C652" t="inlineStr">
        <is>
          <t>IS-U</t>
        </is>
      </c>
      <c r="D652" s="5" t="n">
        <v>114</v>
      </c>
      <c r="E652" t="inlineStr">
        <is>
          <t>DIALOG</t>
        </is>
      </c>
      <c r="F652">
        <f>IF(ISERROR(VLOOKUP(Transaktionen[[#This Row],[Transaktionen]],BTT[Verwendete Transaktion (Pflichtauswahl)],1,FALSE)),"nein","ja")</f>
        <v/>
      </c>
      <c r="G652" t="inlineStr">
        <is>
          <t>wird nicht benutzt</t>
        </is>
      </c>
    </row>
    <row r="653">
      <c r="A653" t="inlineStr">
        <is>
          <t>/PCO/P340CUST</t>
        </is>
      </c>
      <c r="B653" t="inlineStr">
        <is>
          <t>Customizing Baumstruktur</t>
        </is>
      </c>
      <c r="C653" t="inlineStr">
        <is>
          <t>IS-U</t>
        </is>
      </c>
      <c r="D653" s="5" t="n">
        <v>12</v>
      </c>
      <c r="E653" t="inlineStr">
        <is>
          <t>DIALOG</t>
        </is>
      </c>
      <c r="F653">
        <f>IF(ISERROR(VLOOKUP(Transaktionen[[#This Row],[Transaktionen]],BTT[Verwendete Transaktion (Pflichtauswahl)],1,FALSE)),"nein","ja")</f>
        <v/>
      </c>
      <c r="G653" t="inlineStr">
        <is>
          <t>Customizing, Verwendung durch Anwendungsbetreuer</t>
        </is>
      </c>
    </row>
    <row r="654">
      <c r="A654" t="inlineStr">
        <is>
          <t>/PCO/P340SETFLAGS</t>
        </is>
      </c>
      <c r="B654" t="inlineStr">
        <is>
          <t>Massenvererbung Statuskennzeichen</t>
        </is>
      </c>
      <c r="C654" t="inlineStr">
        <is>
          <t>IS-U</t>
        </is>
      </c>
      <c r="D654" s="5" t="n">
        <v>2</v>
      </c>
      <c r="E654" t="inlineStr">
        <is>
          <t>DIALOG</t>
        </is>
      </c>
      <c r="F654">
        <f>IF(ISERROR(VLOOKUP(Transaktionen[[#This Row],[Transaktionen]],BTT[Verwendete Transaktion (Pflichtauswahl)],1,FALSE)),"nein","ja")</f>
        <v/>
      </c>
      <c r="G654" t="inlineStr">
        <is>
          <t>wird nicht verwendet</t>
        </is>
      </c>
    </row>
    <row r="655">
      <c r="A655" t="inlineStr">
        <is>
          <t>/PCO/P340SYST</t>
        </is>
      </c>
      <c r="B655" t="inlineStr">
        <is>
          <t>P340: Customizing</t>
        </is>
      </c>
      <c r="C655" t="inlineStr">
        <is>
          <t>IS-U</t>
        </is>
      </c>
      <c r="D655" s="5" t="n">
        <v>6</v>
      </c>
      <c r="E655" t="inlineStr">
        <is>
          <t>DIALOG</t>
        </is>
      </c>
      <c r="F655">
        <f>IF(ISERROR(VLOOKUP(Transaktionen[[#This Row],[Transaktionen]],BTT[Verwendete Transaktion (Pflichtauswahl)],1,FALSE)),"nein","ja")</f>
        <v/>
      </c>
      <c r="G655" t="inlineStr">
        <is>
          <t>Customizing, Verwendung durch Anwendungsbetreuer</t>
        </is>
      </c>
    </row>
    <row r="656">
      <c r="A656" t="inlineStr">
        <is>
          <t>/PCO/P340SYSTEXP</t>
        </is>
      </c>
      <c r="B656" t="inlineStr">
        <is>
          <t>Customizing Systemeinstellungen</t>
        </is>
      </c>
      <c r="C656" t="inlineStr">
        <is>
          <t>IS-U</t>
        </is>
      </c>
      <c r="D656" s="5" t="n">
        <v>66</v>
      </c>
      <c r="E656" t="inlineStr">
        <is>
          <t>DIALOG</t>
        </is>
      </c>
      <c r="F656">
        <f>IF(ISERROR(VLOOKUP(Transaktionen[[#This Row],[Transaktionen]],BTT[Verwendete Transaktion (Pflichtauswahl)],1,FALSE)),"nein","ja")</f>
        <v/>
      </c>
      <c r="G656" t="inlineStr">
        <is>
          <t>Customizing, Verwendung durch Anwendungsbetreuer</t>
        </is>
      </c>
    </row>
    <row r="657">
      <c r="A657" t="inlineStr">
        <is>
          <t>/SAST/A_COLLECT_MENU</t>
        </is>
      </c>
      <c r="B657" t="inlineStr">
        <is>
          <t>Speichern des SAP Menüs</t>
        </is>
      </c>
      <c r="C657" t="inlineStr">
        <is>
          <t>BC</t>
        </is>
      </c>
      <c r="D657" s="5" t="n">
        <v>25</v>
      </c>
      <c r="E657" t="inlineStr">
        <is>
          <t>DIALOG</t>
        </is>
      </c>
      <c r="F657">
        <f>IF(ISERROR(VLOOKUP(Transaktionen[[#This Row],[Transaktionen]],BTT[Verwendete Transaktion (Pflichtauswahl)],1,FALSE)),"nein","ja")</f>
        <v/>
      </c>
    </row>
    <row r="658">
      <c r="A658" t="inlineStr">
        <is>
          <t>/SAST/A_LIST_AUTH_VA</t>
        </is>
      </c>
      <c r="B658" t="inlineStr">
        <is>
          <t>Anzeige Berechtigungswerte</t>
        </is>
      </c>
      <c r="C658" t="inlineStr">
        <is>
          <t>BC</t>
        </is>
      </c>
      <c r="D658" s="5" t="n">
        <v>66</v>
      </c>
      <c r="E658" t="inlineStr">
        <is>
          <t>DIALOG</t>
        </is>
      </c>
      <c r="F658">
        <f>IF(ISERROR(VLOOKUP(Transaktionen[[#This Row],[Transaktionen]],BTT[Verwendete Transaktion (Pflichtauswahl)],1,FALSE)),"nein","ja")</f>
        <v/>
      </c>
    </row>
    <row r="659">
      <c r="A659" t="inlineStr">
        <is>
          <t>/SAST/A_ORGSET</t>
        </is>
      </c>
      <c r="B659" t="inlineStr">
        <is>
          <t>Rollentool - ORGSet Pflege</t>
        </is>
      </c>
      <c r="C659" t="inlineStr">
        <is>
          <t>BC</t>
        </is>
      </c>
      <c r="D659" s="5" t="inlineStr"/>
      <c r="E659" t="inlineStr"/>
      <c r="F659">
        <f>IF(ISERROR(VLOOKUP(Transaktionen[[#This Row],[Transaktionen]],BTT[Verwendete Transaktion (Pflichtauswahl)],1,FALSE)),"nein","ja")</f>
        <v/>
      </c>
      <c r="G659" t="inlineStr">
        <is>
          <t>in neuester Auswertung von Steffen nicht mehr vorhanden</t>
        </is>
      </c>
    </row>
    <row r="660">
      <c r="A660" t="inlineStr">
        <is>
          <t>/SAST/A_SU24_TAB_EXP</t>
        </is>
      </c>
      <c r="B660" t="inlineStr">
        <is>
          <t>SU24 Transfertabelle exp.</t>
        </is>
      </c>
      <c r="C660" t="inlineStr">
        <is>
          <t>BC</t>
        </is>
      </c>
      <c r="D660" s="5" t="n">
        <v>24</v>
      </c>
      <c r="E660" t="inlineStr">
        <is>
          <t>DIALOG</t>
        </is>
      </c>
      <c r="F660">
        <f>IF(ISERROR(VLOOKUP(Transaktionen[[#This Row],[Transaktionen]],BTT[Verwendete Transaktion (Pflichtauswahl)],1,FALSE)),"nein","ja")</f>
        <v/>
      </c>
    </row>
    <row r="661">
      <c r="A661" t="inlineStr">
        <is>
          <t>/SAST/A_SU24_TAB_IMP</t>
        </is>
      </c>
      <c r="B661" t="inlineStr">
        <is>
          <t>SU24 Transfertabelle imp.</t>
        </is>
      </c>
      <c r="C661" t="inlineStr">
        <is>
          <t>BC</t>
        </is>
      </c>
      <c r="D661" s="5" t="n">
        <v>48</v>
      </c>
      <c r="E661" t="inlineStr">
        <is>
          <t>DIALOG</t>
        </is>
      </c>
      <c r="F661">
        <f>IF(ISERROR(VLOOKUP(Transaktionen[[#This Row],[Transaktionen]],BTT[Verwendete Transaktion (Pflichtauswahl)],1,FALSE)),"nein","ja")</f>
        <v/>
      </c>
    </row>
    <row r="662">
      <c r="A662" t="inlineStr">
        <is>
          <t>/SAST/ABAPAUTH</t>
        </is>
      </c>
      <c r="B662" t="inlineStr">
        <is>
          <t>Programme ohne Berecht.prüfung</t>
        </is>
      </c>
      <c r="C662" t="inlineStr">
        <is>
          <t>BC</t>
        </is>
      </c>
      <c r="D662" s="5" t="n">
        <v>12</v>
      </c>
      <c r="E662" t="inlineStr">
        <is>
          <t>DIALOG</t>
        </is>
      </c>
      <c r="F662">
        <f>IF(ISERROR(VLOOKUP(Transaktionen[[#This Row],[Transaktionen]],BTT[Verwendete Transaktion (Pflichtauswahl)],1,FALSE)),"nein","ja")</f>
        <v/>
      </c>
    </row>
    <row r="663">
      <c r="A663" t="inlineStr">
        <is>
          <t>/SAST/ABAPDEV</t>
        </is>
      </c>
      <c r="B663" t="inlineStr">
        <is>
          <t>Übersicht ABAP Entwickler</t>
        </is>
      </c>
      <c r="C663" t="inlineStr">
        <is>
          <t>BC</t>
        </is>
      </c>
      <c r="D663" s="5" t="n">
        <v>72</v>
      </c>
      <c r="E663" t="inlineStr"/>
      <c r="F663">
        <f>IF(ISERROR(VLOOKUP(Transaktionen[[#This Row],[Transaktionen]],BTT[Verwendete Transaktion (Pflichtauswahl)],1,FALSE)),"nein","ja")</f>
        <v/>
      </c>
    </row>
    <row r="664">
      <c r="A664" t="inlineStr">
        <is>
          <t>/SAST/ABAPKEY</t>
        </is>
      </c>
      <c r="B664" t="inlineStr">
        <is>
          <t>Liste der Entwicklerschlüssel</t>
        </is>
      </c>
      <c r="C664" t="inlineStr">
        <is>
          <t>BC</t>
        </is>
      </c>
      <c r="D664" s="5" t="n">
        <v>818</v>
      </c>
      <c r="E664" t="inlineStr">
        <is>
          <t>DIALOG</t>
        </is>
      </c>
      <c r="F664">
        <f>IF(ISERROR(VLOOKUP(Transaktionen[[#This Row],[Transaktionen]],BTT[Verwendete Transaktion (Pflichtauswahl)],1,FALSE)),"nein","ja")</f>
        <v/>
      </c>
    </row>
    <row r="665">
      <c r="A665" t="inlineStr">
        <is>
          <t>/SAST/ABAPLOCAL</t>
        </is>
      </c>
      <c r="B665" t="inlineStr">
        <is>
          <t>Liste lokaler Entwicklungsobjekte</t>
        </is>
      </c>
      <c r="C665" t="inlineStr">
        <is>
          <t>BC</t>
        </is>
      </c>
      <c r="D665" s="5" t="n">
        <v>24</v>
      </c>
      <c r="E665" t="inlineStr"/>
      <c r="F665">
        <f>IF(ISERROR(VLOOKUP(Transaktionen[[#This Row],[Transaktionen]],BTT[Verwendete Transaktion (Pflichtauswahl)],1,FALSE)),"nein","ja")</f>
        <v/>
      </c>
    </row>
    <row r="666">
      <c r="A666" t="inlineStr">
        <is>
          <t>/SAST/ABAPSCAN</t>
        </is>
      </c>
      <c r="B666" t="inlineStr">
        <is>
          <t>Scan auf kritische Statements</t>
        </is>
      </c>
      <c r="C666" t="inlineStr">
        <is>
          <t>BC</t>
        </is>
      </c>
      <c r="D666" s="5" t="n">
        <v>24</v>
      </c>
      <c r="E666" t="inlineStr">
        <is>
          <t>DIALOG</t>
        </is>
      </c>
      <c r="F666">
        <f>IF(ISERROR(VLOOKUP(Transaktionen[[#This Row],[Transaktionen]],BTT[Verwendete Transaktion (Pflichtauswahl)],1,FALSE)),"nein","ja")</f>
        <v/>
      </c>
    </row>
    <row r="667">
      <c r="A667" t="inlineStr">
        <is>
          <t>/SAST/ACTIONID</t>
        </is>
      </c>
      <c r="B667" t="inlineStr">
        <is>
          <t>Pflege RisikoIDs Langtext</t>
        </is>
      </c>
      <c r="C667" t="inlineStr">
        <is>
          <t>BC</t>
        </is>
      </c>
      <c r="D667" s="5" t="n">
        <v>3246</v>
      </c>
      <c r="E667" t="inlineStr">
        <is>
          <t>DIALOG</t>
        </is>
      </c>
      <c r="F667">
        <f>IF(ISERROR(VLOOKUP(Transaktionen[[#This Row],[Transaktionen]],BTT[Verwendete Transaktion (Pflichtauswahl)],1,FALSE)),"nein","ja")</f>
        <v/>
      </c>
    </row>
    <row r="668">
      <c r="A668" t="inlineStr">
        <is>
          <t>/SAST/ADMGRP</t>
        </is>
      </c>
      <c r="B668" t="inlineStr">
        <is>
          <t>Pflege Mitigationsgruppe</t>
        </is>
      </c>
      <c r="C668" t="inlineStr">
        <is>
          <t>BC</t>
        </is>
      </c>
      <c r="D668" s="5" t="n">
        <v>894</v>
      </c>
      <c r="E668" t="inlineStr">
        <is>
          <t>DIALOG</t>
        </is>
      </c>
      <c r="F668">
        <f>IF(ISERROR(VLOOKUP(Transaktionen[[#This Row],[Transaktionen]],BTT[Verwendete Transaktion (Pflichtauswahl)],1,FALSE)),"nein","ja")</f>
        <v/>
      </c>
    </row>
    <row r="669">
      <c r="A669" t="inlineStr">
        <is>
          <t>/SAST/ANALYSE_TABLES</t>
        </is>
      </c>
      <c r="B669" t="inlineStr">
        <is>
          <t>Auswertung Tabellenprotokolle</t>
        </is>
      </c>
      <c r="C669" t="inlineStr">
        <is>
          <t>BC</t>
        </is>
      </c>
      <c r="D669" s="5" t="n">
        <v>7</v>
      </c>
      <c r="E669" t="inlineStr">
        <is>
          <t>DIALOG</t>
        </is>
      </c>
      <c r="F669">
        <f>IF(ISERROR(VLOOKUP(Transaktionen[[#This Row],[Transaktionen]],BTT[Verwendete Transaktion (Pflichtauswahl)],1,FALSE)),"nein","ja")</f>
        <v/>
      </c>
    </row>
    <row r="670">
      <c r="A670" t="inlineStr">
        <is>
          <t>/SAST/AP_ARCHIV_READ</t>
        </is>
      </c>
      <c r="B670" t="inlineStr">
        <is>
          <t>Archiv Auditrun</t>
        </is>
      </c>
      <c r="C670" t="inlineStr">
        <is>
          <t>BC</t>
        </is>
      </c>
      <c r="D670" s="5" t="n">
        <v>18</v>
      </c>
      <c r="E670" t="inlineStr">
        <is>
          <t>DIALOG</t>
        </is>
      </c>
      <c r="F670">
        <f>IF(ISERROR(VLOOKUP(Transaktionen[[#This Row],[Transaktionen]],BTT[Verwendete Transaktion (Pflichtauswahl)],1,FALSE)),"nein","ja")</f>
        <v/>
      </c>
    </row>
    <row r="671">
      <c r="A671" t="inlineStr">
        <is>
          <t>/SAST/AUD_LIST</t>
        </is>
      </c>
      <c r="B671" t="inlineStr">
        <is>
          <t>Übersicht Audit Zyklen</t>
        </is>
      </c>
      <c r="C671" t="inlineStr">
        <is>
          <t>BC</t>
        </is>
      </c>
      <c r="D671" s="5" t="inlineStr"/>
      <c r="E671" t="inlineStr"/>
      <c r="F671">
        <f>IF(ISERROR(VLOOKUP(Transaktionen[[#This Row],[Transaktionen]],BTT[Verwendete Transaktion (Pflichtauswahl)],1,FALSE)),"nein","ja")</f>
        <v/>
      </c>
      <c r="G671" t="inlineStr">
        <is>
          <t>in neuester Auswertung von Steffen nicht mehr vorhanden</t>
        </is>
      </c>
    </row>
    <row r="672">
      <c r="A672" t="inlineStr">
        <is>
          <t>/SAST/AUD_PLAN</t>
        </is>
      </c>
      <c r="B672" t="inlineStr">
        <is>
          <t>Pflege AuditplanID</t>
        </is>
      </c>
      <c r="C672" t="inlineStr">
        <is>
          <t>BC</t>
        </is>
      </c>
      <c r="D672" s="5" t="n">
        <v>4742</v>
      </c>
      <c r="E672" t="inlineStr">
        <is>
          <t>DIALOG</t>
        </is>
      </c>
      <c r="F672">
        <f>IF(ISERROR(VLOOKUP(Transaktionen[[#This Row],[Transaktionen]],BTT[Verwendete Transaktion (Pflichtauswahl)],1,FALSE)),"nein","ja")</f>
        <v/>
      </c>
    </row>
    <row r="673">
      <c r="A673" t="inlineStr">
        <is>
          <t>/SAST/AUD_PLAN_UPD</t>
        </is>
      </c>
      <c r="B673" t="inlineStr">
        <is>
          <t>Automat. Update im Audit Plan</t>
        </is>
      </c>
      <c r="C673" t="inlineStr">
        <is>
          <t>BC</t>
        </is>
      </c>
      <c r="D673" s="5" t="inlineStr"/>
      <c r="E673" t="inlineStr"/>
      <c r="F673">
        <f>IF(ISERROR(VLOOKUP(Transaktionen[[#This Row],[Transaktionen]],BTT[Verwendete Transaktion (Pflichtauswahl)],1,FALSE)),"nein","ja")</f>
        <v/>
      </c>
      <c r="G673" t="inlineStr">
        <is>
          <t>in neuester Auswertung von Steffen nicht mehr vorhanden</t>
        </is>
      </c>
    </row>
    <row r="674">
      <c r="A674" t="inlineStr">
        <is>
          <t>/SAST/AUD_START</t>
        </is>
      </c>
      <c r="B674" t="inlineStr">
        <is>
          <t>Einplanung eines Audit Zyklus</t>
        </is>
      </c>
      <c r="C674" t="inlineStr">
        <is>
          <t>BC</t>
        </is>
      </c>
      <c r="D674" s="5" t="n">
        <v>16</v>
      </c>
      <c r="E674" t="inlineStr">
        <is>
          <t>DIALOG</t>
        </is>
      </c>
      <c r="F674">
        <f>IF(ISERROR(VLOOKUP(Transaktionen[[#This Row],[Transaktionen]],BTT[Verwendete Transaktion (Pflichtauswahl)],1,FALSE)),"nein","ja")</f>
        <v/>
      </c>
    </row>
    <row r="675">
      <c r="A675" t="inlineStr">
        <is>
          <t>/SAST/AUDGRP</t>
        </is>
      </c>
      <c r="B675" t="inlineStr">
        <is>
          <t>Pflege Auditorengruppe</t>
        </is>
      </c>
      <c r="C675" t="inlineStr">
        <is>
          <t>BC</t>
        </is>
      </c>
      <c r="D675" s="5" t="n">
        <v>48</v>
      </c>
      <c r="E675" t="inlineStr">
        <is>
          <t>DIALOG</t>
        </is>
      </c>
      <c r="F675">
        <f>IF(ISERROR(VLOOKUP(Transaktionen[[#This Row],[Transaktionen]],BTT[Verwendete Transaktion (Pflichtauswahl)],1,FALSE)),"nein","ja")</f>
        <v/>
      </c>
    </row>
    <row r="676">
      <c r="A676" t="inlineStr">
        <is>
          <t>/SAST/AUDIT_RUNS_MON</t>
        </is>
      </c>
      <c r="B676" t="inlineStr">
        <is>
          <t>Monitor Audit-Läufe</t>
        </is>
      </c>
      <c r="C676" t="inlineStr">
        <is>
          <t>BC</t>
        </is>
      </c>
      <c r="D676" s="5" t="n">
        <v>50</v>
      </c>
      <c r="E676" t="inlineStr"/>
      <c r="F676">
        <f>IF(ISERROR(VLOOKUP(Transaktionen[[#This Row],[Transaktionen]],BTT[Verwendete Transaktion (Pflichtauswahl)],1,FALSE)),"nein","ja")</f>
        <v/>
      </c>
    </row>
    <row r="677">
      <c r="A677" t="inlineStr">
        <is>
          <t>/SAST/AUDIT_WORKLIST</t>
        </is>
      </c>
      <c r="B677" t="inlineStr">
        <is>
          <t>Arbeitsvorrat</t>
        </is>
      </c>
      <c r="C677" t="inlineStr">
        <is>
          <t>BC</t>
        </is>
      </c>
      <c r="D677" s="5" t="inlineStr"/>
      <c r="E677" t="inlineStr"/>
      <c r="F677">
        <f>IF(ISERROR(VLOOKUP(Transaktionen[[#This Row],[Transaktionen]],BTT[Verwendete Transaktion (Pflichtauswahl)],1,FALSE)),"nein","ja")</f>
        <v/>
      </c>
      <c r="G677" t="inlineStr">
        <is>
          <t>in neuester Auswertung von Steffen nicht mehr vorhanden</t>
        </is>
      </c>
    </row>
    <row r="678">
      <c r="A678" t="inlineStr">
        <is>
          <t>/SAST/AUDITOR</t>
        </is>
      </c>
      <c r="B678" t="inlineStr">
        <is>
          <t>Pflege AuditorID</t>
        </is>
      </c>
      <c r="C678" t="inlineStr">
        <is>
          <t>BC</t>
        </is>
      </c>
      <c r="D678" s="5" t="n">
        <v>288</v>
      </c>
      <c r="E678" t="inlineStr">
        <is>
          <t>DIALOG</t>
        </is>
      </c>
      <c r="F678">
        <f>IF(ISERROR(VLOOKUP(Transaktionen[[#This Row],[Transaktionen]],BTT[Verwendete Transaktion (Pflichtauswahl)],1,FALSE)),"nein","ja")</f>
        <v/>
      </c>
    </row>
    <row r="679">
      <c r="A679" t="inlineStr">
        <is>
          <t>/SAST/AUTHCHK_EXCEL</t>
        </is>
      </c>
      <c r="B679" t="inlineStr">
        <is>
          <t>Berechtigungsprüfung (Excel)</t>
        </is>
      </c>
      <c r="C679" t="inlineStr">
        <is>
          <t>BC</t>
        </is>
      </c>
      <c r="D679" s="5" t="inlineStr"/>
      <c r="E679" t="inlineStr"/>
      <c r="F679">
        <f>IF(ISERROR(VLOOKUP(Transaktionen[[#This Row],[Transaktionen]],BTT[Verwendete Transaktion (Pflichtauswahl)],1,FALSE)),"nein","ja")</f>
        <v/>
      </c>
      <c r="G679" t="inlineStr">
        <is>
          <t>in neuester Auswertung von Steffen nicht mehr vorhanden</t>
        </is>
      </c>
    </row>
    <row r="680">
      <c r="A680" t="inlineStr">
        <is>
          <t>/SAST/CATALOG</t>
        </is>
      </c>
      <c r="B680" t="inlineStr">
        <is>
          <t>Pflege Katalog</t>
        </is>
      </c>
      <c r="C680" t="inlineStr">
        <is>
          <t>BC</t>
        </is>
      </c>
      <c r="D680" s="5" t="n">
        <v>6</v>
      </c>
      <c r="E680" t="inlineStr"/>
      <c r="F680">
        <f>IF(ISERROR(VLOOKUP(Transaktionen[[#This Row],[Transaktionen]],BTT[Verwendete Transaktion (Pflichtauswahl)],1,FALSE)),"nein","ja")</f>
        <v/>
      </c>
    </row>
    <row r="681">
      <c r="A681" t="inlineStr">
        <is>
          <t>/SAST/CHECK_LICENSE</t>
        </is>
      </c>
      <c r="B681" t="inlineStr">
        <is>
          <t>Auswertung SAST Lizenzen</t>
        </is>
      </c>
      <c r="C681" t="inlineStr">
        <is>
          <t>BC</t>
        </is>
      </c>
      <c r="D681" s="5" t="inlineStr"/>
      <c r="E681" t="inlineStr"/>
      <c r="F681">
        <f>IF(ISERROR(VLOOKUP(Transaktionen[[#This Row],[Transaktionen]],BTT[Verwendete Transaktion (Pflichtauswahl)],1,FALSE)),"nein","ja")</f>
        <v/>
      </c>
      <c r="G681" t="inlineStr">
        <is>
          <t>in neuester Auswertung von Steffen nicht mehr vorhanden</t>
        </is>
      </c>
    </row>
    <row r="682">
      <c r="A682" t="inlineStr">
        <is>
          <t>/SAST/CHECKGROUPS</t>
        </is>
      </c>
      <c r="B682" t="inlineStr">
        <is>
          <t>Pflege logische Systemgruppen</t>
        </is>
      </c>
      <c r="C682" t="inlineStr">
        <is>
          <t>BC</t>
        </is>
      </c>
      <c r="D682" s="5" t="n">
        <v>108</v>
      </c>
      <c r="E682" t="inlineStr"/>
      <c r="F682">
        <f>IF(ISERROR(VLOOKUP(Transaktionen[[#This Row],[Transaktionen]],BTT[Verwendete Transaktion (Pflichtauswahl)],1,FALSE)),"nein","ja")</f>
        <v/>
      </c>
    </row>
    <row r="683">
      <c r="A683" t="inlineStr">
        <is>
          <t>/SAST/CID_IMP_A_ARIB</t>
        </is>
      </c>
      <c r="B683" t="inlineStr">
        <is>
          <t>Import Accounts aus Ariba</t>
        </is>
      </c>
      <c r="C683" t="inlineStr">
        <is>
          <t>BC</t>
        </is>
      </c>
      <c r="D683" s="5" t="n">
        <v>12</v>
      </c>
      <c r="E683" t="inlineStr">
        <is>
          <t>DIALOG</t>
        </is>
      </c>
      <c r="F683">
        <f>IF(ISERROR(VLOOKUP(Transaktionen[[#This Row],[Transaktionen]],BTT[Verwendete Transaktion (Pflichtauswahl)],1,FALSE)),"nein","ja")</f>
        <v/>
      </c>
    </row>
    <row r="684">
      <c r="A684" t="inlineStr">
        <is>
          <t>/SAST/CID_IMP_A_SAP</t>
        </is>
      </c>
      <c r="B684" t="inlineStr">
        <is>
          <t>Import Accounts aus SAP</t>
        </is>
      </c>
      <c r="C684" t="inlineStr">
        <is>
          <t>BC</t>
        </is>
      </c>
      <c r="D684" s="5" t="inlineStr"/>
      <c r="E684" t="inlineStr"/>
      <c r="F684">
        <f>IF(ISERROR(VLOOKUP(Transaktionen[[#This Row],[Transaktionen]],BTT[Verwendete Transaktion (Pflichtauswahl)],1,FALSE)),"nein","ja")</f>
        <v/>
      </c>
      <c r="G684" t="inlineStr">
        <is>
          <t>in neuester Auswertung von Steffen nicht mehr vorhanden</t>
        </is>
      </c>
    </row>
    <row r="685">
      <c r="A685" t="inlineStr">
        <is>
          <t>/SAST/CID_IMP_I_LDAP</t>
        </is>
      </c>
      <c r="B685" t="inlineStr">
        <is>
          <t>Import Identitäten aus LDAP</t>
        </is>
      </c>
      <c r="C685" t="inlineStr">
        <is>
          <t>BC</t>
        </is>
      </c>
      <c r="D685" s="5" t="n">
        <v>180</v>
      </c>
      <c r="E685" t="inlineStr">
        <is>
          <t>DIALOG</t>
        </is>
      </c>
      <c r="F685">
        <f>IF(ISERROR(VLOOKUP(Transaktionen[[#This Row],[Transaktionen]],BTT[Verwendete Transaktion (Pflichtauswahl)],1,FALSE)),"nein","ja")</f>
        <v/>
      </c>
    </row>
    <row r="686">
      <c r="A686" t="inlineStr">
        <is>
          <t>/SAST/CID_LST_ACC</t>
        </is>
      </c>
      <c r="B686" t="inlineStr">
        <is>
          <t>Anzeige der Accounts</t>
        </is>
      </c>
      <c r="C686" t="inlineStr">
        <is>
          <t>BC</t>
        </is>
      </c>
      <c r="D686" s="5" t="n">
        <v>5995</v>
      </c>
      <c r="E686" t="inlineStr">
        <is>
          <t>DIALOG</t>
        </is>
      </c>
      <c r="F686">
        <f>IF(ISERROR(VLOOKUP(Transaktionen[[#This Row],[Transaktionen]],BTT[Verwendete Transaktion (Pflichtauswahl)],1,FALSE)),"nein","ja")</f>
        <v/>
      </c>
    </row>
    <row r="687">
      <c r="A687" t="inlineStr">
        <is>
          <t>/SAST/CID_LST_ACC_RO</t>
        </is>
      </c>
      <c r="B687" t="inlineStr">
        <is>
          <t>Anzeige der Rollen zum Account</t>
        </is>
      </c>
      <c r="C687" t="inlineStr">
        <is>
          <t>BC</t>
        </is>
      </c>
      <c r="D687" s="5" t="n">
        <v>360</v>
      </c>
      <c r="E687" t="inlineStr">
        <is>
          <t>DIALOG</t>
        </is>
      </c>
      <c r="F687">
        <f>IF(ISERROR(VLOOKUP(Transaktionen[[#This Row],[Transaktionen]],BTT[Verwendete Transaktion (Pflichtauswahl)],1,FALSE)),"nein","ja")</f>
        <v/>
      </c>
    </row>
    <row r="688">
      <c r="A688" t="inlineStr">
        <is>
          <t>/SAST/CID_LST_IDENTI</t>
        </is>
      </c>
      <c r="B688" t="inlineStr">
        <is>
          <t>Anzeige der Identitäten</t>
        </is>
      </c>
      <c r="C688" t="inlineStr">
        <is>
          <t>BC</t>
        </is>
      </c>
      <c r="D688" s="5" t="n">
        <v>212</v>
      </c>
      <c r="E688" t="inlineStr">
        <is>
          <t>DIALOG</t>
        </is>
      </c>
      <c r="F688">
        <f>IF(ISERROR(VLOOKUP(Transaktionen[[#This Row],[Transaktionen]],BTT[Verwendete Transaktion (Pflichtauswahl)],1,FALSE)),"nein","ja")</f>
        <v/>
      </c>
    </row>
    <row r="689">
      <c r="A689" t="inlineStr">
        <is>
          <t>/SAST/CID_LST_ROLE</t>
        </is>
      </c>
      <c r="B689" t="inlineStr">
        <is>
          <t>Anzeige der Rollen</t>
        </is>
      </c>
      <c r="C689" t="inlineStr">
        <is>
          <t>BC</t>
        </is>
      </c>
      <c r="D689" s="5" t="n">
        <v>252</v>
      </c>
      <c r="E689" t="inlineStr">
        <is>
          <t>DIALOG</t>
        </is>
      </c>
      <c r="F689">
        <f>IF(ISERROR(VLOOKUP(Transaktionen[[#This Row],[Transaktionen]],BTT[Verwendete Transaktion (Pflichtauswahl)],1,FALSE)),"nein","ja")</f>
        <v/>
      </c>
    </row>
    <row r="690">
      <c r="A690" t="inlineStr">
        <is>
          <t>/SAST/CID_LST_SYNC</t>
        </is>
      </c>
      <c r="B690" t="inlineStr">
        <is>
          <t>Anzeige Änderungsprotokolle</t>
        </is>
      </c>
      <c r="C690" t="inlineStr">
        <is>
          <t>BC</t>
        </is>
      </c>
      <c r="D690" s="5" t="n">
        <v>60</v>
      </c>
      <c r="E690" t="inlineStr"/>
      <c r="F690">
        <f>IF(ISERROR(VLOOKUP(Transaktionen[[#This Row],[Transaktionen]],BTT[Verwendete Transaktion (Pflichtauswahl)],1,FALSE)),"nein","ja")</f>
        <v/>
      </c>
    </row>
    <row r="691">
      <c r="A691" t="inlineStr">
        <is>
          <t>/SAST/CID_MAINT_SRC</t>
        </is>
      </c>
      <c r="B691" t="inlineStr">
        <is>
          <t>Pflege Identity Datensource</t>
        </is>
      </c>
      <c r="C691" t="inlineStr">
        <is>
          <t>BC</t>
        </is>
      </c>
      <c r="D691" s="5" t="n">
        <v>36</v>
      </c>
      <c r="E691" t="inlineStr">
        <is>
          <t>DIALOG</t>
        </is>
      </c>
      <c r="F691">
        <f>IF(ISERROR(VLOOKUP(Transaktionen[[#This Row],[Transaktionen]],BTT[Verwendete Transaktion (Pflichtauswahl)],1,FALSE)),"nein","ja")</f>
        <v/>
      </c>
    </row>
    <row r="692">
      <c r="A692" t="inlineStr">
        <is>
          <t>/SAST/CONT_ORG</t>
        </is>
      </c>
      <c r="B692" t="inlineStr">
        <is>
          <t>Pflege Risiko ORG-Einheiten</t>
        </is>
      </c>
      <c r="C692" t="inlineStr">
        <is>
          <t>BC</t>
        </is>
      </c>
      <c r="D692" s="5" t="n">
        <v>8</v>
      </c>
      <c r="E692" t="inlineStr">
        <is>
          <t>DIALOG</t>
        </is>
      </c>
      <c r="F692">
        <f>IF(ISERROR(VLOOKUP(Transaktionen[[#This Row],[Transaktionen]],BTT[Verwendete Transaktion (Pflichtauswahl)],1,FALSE)),"nein","ja")</f>
        <v/>
      </c>
    </row>
    <row r="693">
      <c r="A693" t="inlineStr">
        <is>
          <t>/SAST/CONT_USER</t>
        </is>
      </c>
      <c r="B693" t="inlineStr">
        <is>
          <t>Pflege Risiko Verantwortliche</t>
        </is>
      </c>
      <c r="C693" t="inlineStr">
        <is>
          <t>BC</t>
        </is>
      </c>
      <c r="D693" s="5" t="n">
        <v>2</v>
      </c>
      <c r="E693" t="inlineStr">
        <is>
          <t>DIALOG</t>
        </is>
      </c>
      <c r="F693">
        <f>IF(ISERROR(VLOOKUP(Transaktionen[[#This Row],[Transaktionen]],BTT[Verwendete Transaktion (Pflichtauswahl)],1,FALSE)),"nein","ja")</f>
        <v/>
      </c>
    </row>
    <row r="694">
      <c r="A694" t="inlineStr">
        <is>
          <t>/SAST/CONTENT</t>
        </is>
      </c>
      <c r="B694" t="inlineStr">
        <is>
          <t>Up-/Download Prüfregeln</t>
        </is>
      </c>
      <c r="C694" t="inlineStr">
        <is>
          <t>BC</t>
        </is>
      </c>
      <c r="D694" s="5" t="inlineStr"/>
      <c r="E694" t="inlineStr"/>
      <c r="F694">
        <f>IF(ISERROR(VLOOKUP(Transaktionen[[#This Row],[Transaktionen]],BTT[Verwendete Transaktion (Pflichtauswahl)],1,FALSE)),"nein","ja")</f>
        <v/>
      </c>
      <c r="G694" t="inlineStr">
        <is>
          <t>in neuester Auswertung von Steffen nicht mehr vorhanden</t>
        </is>
      </c>
    </row>
    <row r="695">
      <c r="A695" t="inlineStr">
        <is>
          <t>/SAST/CONTENT_COMP</t>
        </is>
      </c>
      <c r="B695" t="inlineStr">
        <is>
          <t>Pflege Content-Komponenten</t>
        </is>
      </c>
      <c r="C695" t="inlineStr">
        <is>
          <t>BC</t>
        </is>
      </c>
      <c r="D695" s="5" t="n">
        <v>2</v>
      </c>
      <c r="E695" t="inlineStr">
        <is>
          <t>DIALOG</t>
        </is>
      </c>
      <c r="F695">
        <f>IF(ISERROR(VLOOKUP(Transaktionen[[#This Row],[Transaktionen]],BTT[Verwendete Transaktion (Pflichtauswahl)],1,FALSE)),"nein","ja")</f>
        <v/>
      </c>
    </row>
    <row r="696">
      <c r="A696" t="inlineStr">
        <is>
          <t>/SAST/CONTENT_LOG</t>
        </is>
      </c>
      <c r="B696" t="inlineStr">
        <is>
          <t>Protokoll der Datenübertragung</t>
        </is>
      </c>
      <c r="C696" t="inlineStr">
        <is>
          <t>BC</t>
        </is>
      </c>
      <c r="D696" s="5" t="inlineStr"/>
      <c r="E696" t="inlineStr"/>
      <c r="F696">
        <f>IF(ISERROR(VLOOKUP(Transaktionen[[#This Row],[Transaktionen]],BTT[Verwendete Transaktion (Pflichtauswahl)],1,FALSE)),"nein","ja")</f>
        <v/>
      </c>
      <c r="G696" t="inlineStr">
        <is>
          <t>in neuester Auswertung von Steffen nicht mehr vorhanden</t>
        </is>
      </c>
    </row>
    <row r="697">
      <c r="A697" t="inlineStr">
        <is>
          <t>/SAST/CONTENT_VERS</t>
        </is>
      </c>
      <c r="B697" t="inlineStr">
        <is>
          <t>Content Informationscenter</t>
        </is>
      </c>
      <c r="C697" t="inlineStr">
        <is>
          <t>BC</t>
        </is>
      </c>
      <c r="D697" s="5" t="n">
        <v>42</v>
      </c>
      <c r="E697" t="inlineStr">
        <is>
          <t>DIALOG</t>
        </is>
      </c>
      <c r="F697">
        <f>IF(ISERROR(VLOOKUP(Transaktionen[[#This Row],[Transaktionen]],BTT[Verwendete Transaktion (Pflichtauswahl)],1,FALSE)),"nein","ja")</f>
        <v/>
      </c>
    </row>
    <row r="698">
      <c r="A698" t="inlineStr">
        <is>
          <t>/SAST/CONTROL</t>
        </is>
      </c>
      <c r="B698" t="inlineStr">
        <is>
          <t>Pflege KontrollID</t>
        </is>
      </c>
      <c r="C698" t="inlineStr">
        <is>
          <t>BC</t>
        </is>
      </c>
      <c r="D698" s="5" t="n">
        <v>128</v>
      </c>
      <c r="E698" t="inlineStr"/>
      <c r="F698">
        <f>IF(ISERROR(VLOOKUP(Transaktionen[[#This Row],[Transaktionen]],BTT[Verwendete Transaktion (Pflichtauswahl)],1,FALSE)),"nein","ja")</f>
        <v/>
      </c>
    </row>
    <row r="699">
      <c r="A699" t="inlineStr">
        <is>
          <t>/SAST/CONTROL_DESIGN</t>
        </is>
      </c>
      <c r="B699" t="inlineStr">
        <is>
          <t>Liste durchzuführenden Kontrollen</t>
        </is>
      </c>
      <c r="C699" t="inlineStr">
        <is>
          <t>BC</t>
        </is>
      </c>
      <c r="D699" s="5" t="inlineStr"/>
      <c r="E699" t="inlineStr"/>
      <c r="F699">
        <f>IF(ISERROR(VLOOKUP(Transaktionen[[#This Row],[Transaktionen]],BTT[Verwendete Transaktion (Pflichtauswahl)],1,FALSE)),"nein","ja")</f>
        <v/>
      </c>
      <c r="G699" t="inlineStr">
        <is>
          <t>in neuester Auswertung von Steffen nicht mehr vorhanden</t>
        </is>
      </c>
    </row>
    <row r="700">
      <c r="A700" t="inlineStr">
        <is>
          <t>/SAST/CONTROL_REQ</t>
        </is>
      </c>
      <c r="B700" t="inlineStr">
        <is>
          <t>Übersicht Kontrollanforder.</t>
        </is>
      </c>
      <c r="C700" t="inlineStr">
        <is>
          <t>BC</t>
        </is>
      </c>
      <c r="D700" s="5" t="inlineStr"/>
      <c r="E700" t="inlineStr"/>
      <c r="F700">
        <f>IF(ISERROR(VLOOKUP(Transaktionen[[#This Row],[Transaktionen]],BTT[Verwendete Transaktion (Pflichtauswahl)],1,FALSE)),"nein","ja")</f>
        <v/>
      </c>
      <c r="G700" t="inlineStr">
        <is>
          <t>in neuester Auswertung von Steffen nicht mehr vorhanden</t>
        </is>
      </c>
    </row>
    <row r="701">
      <c r="A701" t="inlineStr">
        <is>
          <t>/SAST/CR_AUTH</t>
        </is>
      </c>
      <c r="B701" t="inlineStr">
        <is>
          <t>Pflege BerechtigungsID (krit.)</t>
        </is>
      </c>
      <c r="C701" t="inlineStr">
        <is>
          <t>BC</t>
        </is>
      </c>
      <c r="D701" s="5" t="n">
        <v>6726</v>
      </c>
      <c r="E701" t="inlineStr">
        <is>
          <t>DIALOG</t>
        </is>
      </c>
      <c r="F701">
        <f>IF(ISERROR(VLOOKUP(Transaktionen[[#This Row],[Transaktionen]],BTT[Verwendete Transaktion (Pflichtauswahl)],1,FALSE)),"nein","ja")</f>
        <v/>
      </c>
    </row>
    <row r="702">
      <c r="A702" t="inlineStr">
        <is>
          <t>/SAST/CR_COMB</t>
        </is>
      </c>
      <c r="B702" t="inlineStr">
        <is>
          <t>Pflege krit. Kombinationen</t>
        </is>
      </c>
      <c r="C702" t="inlineStr">
        <is>
          <t>BC</t>
        </is>
      </c>
      <c r="D702" s="5" t="inlineStr"/>
      <c r="E702" t="inlineStr"/>
      <c r="F702">
        <f>IF(ISERROR(VLOOKUP(Transaktionen[[#This Row],[Transaktionen]],BTT[Verwendete Transaktion (Pflichtauswahl)],1,FALSE)),"nein","ja")</f>
        <v/>
      </c>
      <c r="G702" t="inlineStr">
        <is>
          <t>in neuester Auswertung von Steffen nicht mehr vorhanden</t>
        </is>
      </c>
    </row>
    <row r="703">
      <c r="A703" t="inlineStr">
        <is>
          <t>/SAST/CRITOBJ</t>
        </is>
      </c>
      <c r="B703" t="inlineStr">
        <is>
          <t>Pflege kritischer Objekte</t>
        </is>
      </c>
      <c r="C703" t="inlineStr">
        <is>
          <t>BC</t>
        </is>
      </c>
      <c r="D703" s="5" t="n">
        <v>12</v>
      </c>
      <c r="E703" t="inlineStr">
        <is>
          <t>DIALOG</t>
        </is>
      </c>
      <c r="F703">
        <f>IF(ISERROR(VLOOKUP(Transaktionen[[#This Row],[Transaktionen]],BTT[Verwendete Transaktion (Pflichtauswahl)],1,FALSE)),"nein","ja")</f>
        <v/>
      </c>
    </row>
    <row r="704">
      <c r="A704" t="inlineStr">
        <is>
          <t>/SAST/CRSYSTEMPARAM</t>
        </is>
      </c>
      <c r="B704" t="inlineStr">
        <is>
          <t>Pflege krit. Systemparameter</t>
        </is>
      </c>
      <c r="C704" t="inlineStr">
        <is>
          <t>BC</t>
        </is>
      </c>
      <c r="D704" s="5" t="inlineStr"/>
      <c r="E704" t="inlineStr"/>
      <c r="F704">
        <f>IF(ISERROR(VLOOKUP(Transaktionen[[#This Row],[Transaktionen]],BTT[Verwendete Transaktion (Pflichtauswahl)],1,FALSE)),"nein","ja")</f>
        <v/>
      </c>
      <c r="G704" t="inlineStr">
        <is>
          <t>in neuester Auswertung von Steffen nicht mehr vorhanden</t>
        </is>
      </c>
    </row>
    <row r="705">
      <c r="A705" t="inlineStr">
        <is>
          <t>/SAST/DBU</t>
        </is>
      </c>
      <c r="B705" t="inlineStr">
        <is>
          <t>DB-Benutzer und Parameter</t>
        </is>
      </c>
      <c r="C705" t="inlineStr">
        <is>
          <t>BC</t>
        </is>
      </c>
      <c r="D705" s="5" t="n">
        <v>30</v>
      </c>
      <c r="E705" t="inlineStr">
        <is>
          <t>DIALOG</t>
        </is>
      </c>
      <c r="F705">
        <f>IF(ISERROR(VLOOKUP(Transaktionen[[#This Row],[Transaktionen]],BTT[Verwendete Transaktion (Pflichtauswahl)],1,FALSE)),"nein","ja")</f>
        <v/>
      </c>
    </row>
    <row r="706">
      <c r="A706" t="inlineStr">
        <is>
          <t>/SAST/DISTRIBUTE_MIT</t>
        </is>
      </c>
      <c r="B706" t="inlineStr">
        <is>
          <t>Verteilung der Mitigation</t>
        </is>
      </c>
      <c r="C706" t="inlineStr">
        <is>
          <t>BC</t>
        </is>
      </c>
      <c r="D706" s="5" t="n">
        <v>2</v>
      </c>
      <c r="E706" t="inlineStr"/>
      <c r="F706">
        <f>IF(ISERROR(VLOOKUP(Transaktionen[[#This Row],[Transaktionen]],BTT[Verwendete Transaktion (Pflichtauswahl)],1,FALSE)),"nein","ja")</f>
        <v/>
      </c>
    </row>
    <row r="707">
      <c r="A707" t="inlineStr">
        <is>
          <t>/SAST/DO_CHECK_LOG</t>
        </is>
      </c>
      <c r="B707" t="inlineStr">
        <is>
          <t>SAST: Überprüfung der Logs</t>
        </is>
      </c>
      <c r="C707" t="inlineStr">
        <is>
          <t>BC</t>
        </is>
      </c>
      <c r="D707" s="5" t="n">
        <v>11040</v>
      </c>
      <c r="E707" t="inlineStr"/>
      <c r="F707">
        <f>IF(ISERROR(VLOOKUP(Transaktionen[[#This Row],[Transaktionen]],BTT[Verwendete Transaktion (Pflichtauswahl)],1,FALSE)),"nein","ja")</f>
        <v/>
      </c>
    </row>
    <row r="708">
      <c r="A708" t="inlineStr">
        <is>
          <t>/SAST/DO_SETUP</t>
        </is>
      </c>
      <c r="B708" t="inlineStr">
        <is>
          <t>SAST: Downl. Observer: Einstellungen</t>
        </is>
      </c>
      <c r="C708" t="inlineStr">
        <is>
          <t>BC</t>
        </is>
      </c>
      <c r="D708" s="5" t="n">
        <v>24</v>
      </c>
      <c r="E708" t="inlineStr"/>
      <c r="F708">
        <f>IF(ISERROR(VLOOKUP(Transaktionen[[#This Row],[Transaktionen]],BTT[Verwendete Transaktion (Pflichtauswahl)],1,FALSE)),"nein","ja")</f>
        <v/>
      </c>
    </row>
    <row r="709">
      <c r="A709" t="inlineStr">
        <is>
          <t>/SAST/DO_START</t>
        </is>
      </c>
      <c r="B709" t="inlineStr">
        <is>
          <t>SAST: Downl. Observer: Control Menu</t>
        </is>
      </c>
      <c r="C709" t="inlineStr">
        <is>
          <t>BC</t>
        </is>
      </c>
      <c r="D709" s="5" t="n">
        <v>48</v>
      </c>
      <c r="E709" t="inlineStr">
        <is>
          <t>DIALOG</t>
        </is>
      </c>
      <c r="F709">
        <f>IF(ISERROR(VLOOKUP(Transaktionen[[#This Row],[Transaktionen]],BTT[Verwendete Transaktion (Pflichtauswahl)],1,FALSE)),"nein","ja")</f>
        <v/>
      </c>
    </row>
    <row r="710">
      <c r="A710" t="inlineStr">
        <is>
          <t>/SAST/DOWNLOAD_ADMGP</t>
        </is>
      </c>
      <c r="B710" t="inlineStr">
        <is>
          <t>Download Admin Gruppe</t>
        </is>
      </c>
      <c r="C710" t="inlineStr">
        <is>
          <t>BC</t>
        </is>
      </c>
      <c r="D710" s="5" t="inlineStr"/>
      <c r="E710" t="inlineStr"/>
      <c r="F710">
        <f>IF(ISERROR(VLOOKUP(Transaktionen[[#This Row],[Transaktionen]],BTT[Verwendete Transaktion (Pflichtauswahl)],1,FALSE)),"nein","ja")</f>
        <v/>
      </c>
      <c r="G710" t="inlineStr">
        <is>
          <t>in neuester Auswertung von Steffen nicht mehr vorhanden</t>
        </is>
      </c>
    </row>
    <row r="711">
      <c r="A711" t="inlineStr">
        <is>
          <t>/SAST/DOWNLOAD_MIT_C</t>
        </is>
      </c>
      <c r="B711" t="inlineStr">
        <is>
          <t>Download Mitigationseinträge</t>
        </is>
      </c>
      <c r="C711" t="inlineStr">
        <is>
          <t>BC</t>
        </is>
      </c>
      <c r="D711" s="5" t="n">
        <v>12</v>
      </c>
      <c r="E711" t="inlineStr"/>
      <c r="F711">
        <f>IF(ISERROR(VLOOKUP(Transaktionen[[#This Row],[Transaktionen]],BTT[Verwendete Transaktion (Pflichtauswahl)],1,FALSE)),"nein","ja")</f>
        <v/>
      </c>
    </row>
    <row r="712">
      <c r="A712" t="inlineStr">
        <is>
          <t>/SAST/EMUSERID</t>
        </is>
      </c>
      <c r="B712" t="inlineStr">
        <is>
          <t>Pflege EmergencyIDs</t>
        </is>
      </c>
      <c r="C712" t="inlineStr">
        <is>
          <t>BC</t>
        </is>
      </c>
      <c r="D712" s="5" t="n">
        <v>1132</v>
      </c>
      <c r="E712" t="inlineStr">
        <is>
          <t>DIALOG</t>
        </is>
      </c>
      <c r="F712">
        <f>IF(ISERROR(VLOOKUP(Transaktionen[[#This Row],[Transaktionen]],BTT[Verwendete Transaktion (Pflichtauswahl)],1,FALSE)),"nein","ja")</f>
        <v/>
      </c>
    </row>
    <row r="713">
      <c r="A713" t="inlineStr">
        <is>
          <t>/SAST/EXCEPT</t>
        </is>
      </c>
      <c r="B713" t="inlineStr">
        <is>
          <t>Pflege Ausnahmen</t>
        </is>
      </c>
      <c r="C713" t="inlineStr">
        <is>
          <t>BC</t>
        </is>
      </c>
      <c r="D713" s="5" t="n">
        <v>48</v>
      </c>
      <c r="E713" t="inlineStr">
        <is>
          <t>DIALOG</t>
        </is>
      </c>
      <c r="F713">
        <f>IF(ISERROR(VLOOKUP(Transaktionen[[#This Row],[Transaktionen]],BTT[Verwendete Transaktion (Pflichtauswahl)],1,FALSE)),"nein","ja")</f>
        <v/>
      </c>
    </row>
    <row r="714">
      <c r="A714" t="inlineStr">
        <is>
          <t>/SAST/EXIT_USER</t>
        </is>
      </c>
      <c r="B714" t="inlineStr">
        <is>
          <t>Deaktivierung SU01/PFCG User Exit</t>
        </is>
      </c>
      <c r="C714" t="inlineStr">
        <is>
          <t>BC</t>
        </is>
      </c>
      <c r="D714" s="5" t="n">
        <v>12</v>
      </c>
      <c r="E714" t="inlineStr">
        <is>
          <t>DIALOG</t>
        </is>
      </c>
      <c r="F714">
        <f>IF(ISERROR(VLOOKUP(Transaktionen[[#This Row],[Transaktionen]],BTT[Verwendete Transaktion (Pflichtauswahl)],1,FALSE)),"nein","ja")</f>
        <v/>
      </c>
    </row>
    <row r="715">
      <c r="A715" t="inlineStr">
        <is>
          <t>/SAST/EXPORT_IMPORT</t>
        </is>
      </c>
      <c r="B715" t="inlineStr">
        <is>
          <t>Download-Upload SAST-Tabellen</t>
        </is>
      </c>
      <c r="C715" t="inlineStr">
        <is>
          <t>BC</t>
        </is>
      </c>
      <c r="D715" s="5" t="inlineStr"/>
      <c r="E715" t="inlineStr"/>
      <c r="F715">
        <f>IF(ISERROR(VLOOKUP(Transaktionen[[#This Row],[Transaktionen]],BTT[Verwendete Transaktion (Pflichtauswahl)],1,FALSE)),"nein","ja")</f>
        <v/>
      </c>
      <c r="G715" t="inlineStr">
        <is>
          <t>in neuester Auswertung von Steffen nicht mehr vorhanden</t>
        </is>
      </c>
    </row>
    <row r="716">
      <c r="A716" t="inlineStr">
        <is>
          <t>/SAST/GET_CONFIG</t>
        </is>
      </c>
      <c r="B716" t="inlineStr">
        <is>
          <t>Übernahme dezentraler Daten</t>
        </is>
      </c>
      <c r="C716" t="inlineStr">
        <is>
          <t>BC</t>
        </is>
      </c>
      <c r="D716" s="5" t="inlineStr"/>
      <c r="E716" t="inlineStr"/>
      <c r="F716">
        <f>IF(ISERROR(VLOOKUP(Transaktionen[[#This Row],[Transaktionen]],BTT[Verwendete Transaktion (Pflichtauswahl)],1,FALSE)),"nein","ja")</f>
        <v/>
      </c>
      <c r="G716" t="inlineStr">
        <is>
          <t>in neuester Auswertung von Steffen nicht mehr vorhanden</t>
        </is>
      </c>
    </row>
    <row r="717">
      <c r="A717" t="inlineStr">
        <is>
          <t>/SAST/GET_SAME_SNC</t>
        </is>
      </c>
      <c r="B717" t="inlineStr">
        <is>
          <t>Benutzer mit gleicher SNC</t>
        </is>
      </c>
      <c r="C717" t="inlineStr">
        <is>
          <t>BC</t>
        </is>
      </c>
      <c r="D717" s="5" t="n">
        <v>12</v>
      </c>
      <c r="E717" t="inlineStr">
        <is>
          <t>DIALOG</t>
        </is>
      </c>
      <c r="F717">
        <f>IF(ISERROR(VLOOKUP(Transaktionen[[#This Row],[Transaktionen]],BTT[Verwendete Transaktion (Pflichtauswahl)],1,FALSE)),"nein","ja")</f>
        <v/>
      </c>
    </row>
    <row r="718">
      <c r="A718" t="inlineStr">
        <is>
          <t>/SAST/GET_STAT_DATA</t>
        </is>
      </c>
      <c r="B718" t="inlineStr">
        <is>
          <t>Hole Statistikdaten</t>
        </is>
      </c>
      <c r="C718" t="inlineStr">
        <is>
          <t>BC</t>
        </is>
      </c>
      <c r="D718" s="5" t="n">
        <v>48</v>
      </c>
      <c r="E718" t="inlineStr"/>
      <c r="F718">
        <f>IF(ISERROR(VLOOKUP(Transaktionen[[#This Row],[Transaktionen]],BTT[Verwendete Transaktion (Pflichtauswahl)],1,FALSE)),"nein","ja")</f>
        <v/>
      </c>
    </row>
    <row r="719">
      <c r="A719" t="inlineStr">
        <is>
          <t>/SAST/GET_USER_DATA</t>
        </is>
      </c>
      <c r="B719" t="inlineStr">
        <is>
          <t>Mandatenübergreif.Benutzerinfo</t>
        </is>
      </c>
      <c r="C719" t="inlineStr">
        <is>
          <t>BC</t>
        </is>
      </c>
      <c r="D719" s="5" t="n">
        <v>22</v>
      </c>
      <c r="E719" t="inlineStr">
        <is>
          <t>DIALOG</t>
        </is>
      </c>
      <c r="F719">
        <f>IF(ISERROR(VLOOKUP(Transaktionen[[#This Row],[Transaktionen]],BTT[Verwendete Transaktion (Pflichtauswahl)],1,FALSE)),"nein","ja")</f>
        <v/>
      </c>
    </row>
    <row r="720">
      <c r="A720" t="inlineStr">
        <is>
          <t>/SAST/GSETUP</t>
        </is>
      </c>
      <c r="B720" t="inlineStr">
        <is>
          <t>Globales Setup</t>
        </is>
      </c>
      <c r="C720" t="inlineStr">
        <is>
          <t>BC</t>
        </is>
      </c>
      <c r="D720" s="5" t="n">
        <v>6</v>
      </c>
      <c r="E720" t="inlineStr">
        <is>
          <t>DIALOG</t>
        </is>
      </c>
      <c r="F720">
        <f>IF(ISERROR(VLOOKUP(Transaktionen[[#This Row],[Transaktionen]],BTT[Verwendete Transaktion (Pflichtauswahl)],1,FALSE)),"nein","ja")</f>
        <v/>
      </c>
    </row>
    <row r="721">
      <c r="A721" t="inlineStr">
        <is>
          <t>/SAST/HR_PROC_DATA</t>
        </is>
      </c>
      <c r="B721" t="inlineStr">
        <is>
          <t>Übernahme HR Change Infos nach SAST</t>
        </is>
      </c>
      <c r="C721" t="inlineStr">
        <is>
          <t>BC</t>
        </is>
      </c>
      <c r="D721" s="5" t="inlineStr"/>
      <c r="E721" t="inlineStr"/>
      <c r="F721">
        <f>IF(ISERROR(VLOOKUP(Transaktionen[[#This Row],[Transaktionen]],BTT[Verwendete Transaktion (Pflichtauswahl)],1,FALSE)),"nein","ja")</f>
        <v/>
      </c>
      <c r="G721" t="inlineStr">
        <is>
          <t>in neuester Auswertung von Steffen nicht mehr vorhanden</t>
        </is>
      </c>
    </row>
    <row r="722">
      <c r="A722" t="inlineStr">
        <is>
          <t>/SAST/LISTDB</t>
        </is>
      </c>
      <c r="B722" t="inlineStr">
        <is>
          <t>Übersicht protokoll.Auswertung</t>
        </is>
      </c>
      <c r="C722" t="inlineStr">
        <is>
          <t>BC</t>
        </is>
      </c>
      <c r="D722" s="5" t="n">
        <v>140997</v>
      </c>
      <c r="E722" t="inlineStr">
        <is>
          <t>DIALOG</t>
        </is>
      </c>
      <c r="F722">
        <f>IF(ISERROR(VLOOKUP(Transaktionen[[#This Row],[Transaktionen]],BTT[Verwendete Transaktion (Pflichtauswahl)],1,FALSE)),"nein","ja")</f>
        <v/>
      </c>
    </row>
    <row r="723">
      <c r="A723" t="inlineStr">
        <is>
          <t>/SAST/LISTDB_USERTR</t>
        </is>
      </c>
      <c r="B723" t="inlineStr">
        <is>
          <t>Übersicht Auswertungen AUM</t>
        </is>
      </c>
      <c r="C723" t="inlineStr">
        <is>
          <t>BC</t>
        </is>
      </c>
      <c r="D723" s="5" t="n">
        <v>52222</v>
      </c>
      <c r="E723" t="inlineStr">
        <is>
          <t>DIALOG</t>
        </is>
      </c>
      <c r="F723">
        <f>IF(ISERROR(VLOOKUP(Transaktionen[[#This Row],[Transaktionen]],BTT[Verwendete Transaktion (Pflichtauswahl)],1,FALSE)),"nein","ja")</f>
        <v/>
      </c>
    </row>
    <row r="724">
      <c r="A724" t="inlineStr">
        <is>
          <t>/SAST/LOCKUSER</t>
        </is>
      </c>
      <c r="B724" t="inlineStr">
        <is>
          <t>Sperren inaktiver Benutzer</t>
        </is>
      </c>
      <c r="C724" t="inlineStr">
        <is>
          <t>BC</t>
        </is>
      </c>
      <c r="D724" s="5" t="n">
        <v>96</v>
      </c>
      <c r="E724" t="inlineStr">
        <is>
          <t>DIALOG</t>
        </is>
      </c>
      <c r="F724">
        <f>IF(ISERROR(VLOOKUP(Transaktionen[[#This Row],[Transaktionen]],BTT[Verwendete Transaktion (Pflichtauswahl)],1,FALSE)),"nein","ja")</f>
        <v/>
      </c>
    </row>
    <row r="725">
      <c r="A725" t="inlineStr">
        <is>
          <t>/SAST/LOGON</t>
        </is>
      </c>
      <c r="B725" t="inlineStr">
        <is>
          <t>Anmeldung mit EmergencyID</t>
        </is>
      </c>
      <c r="C725" t="inlineStr">
        <is>
          <t>BC</t>
        </is>
      </c>
      <c r="D725" s="5" t="n">
        <v>8283</v>
      </c>
      <c r="E725" t="inlineStr">
        <is>
          <t>DIALOG</t>
        </is>
      </c>
      <c r="F725">
        <f>IF(ISERROR(VLOOKUP(Transaktionen[[#This Row],[Transaktionen]],BTT[Verwendete Transaktion (Pflichtauswahl)],1,FALSE)),"nein","ja")</f>
        <v/>
      </c>
    </row>
    <row r="726">
      <c r="A726" t="inlineStr">
        <is>
          <t>/SAST/MAINT_STANDIN</t>
        </is>
      </c>
      <c r="B726" t="inlineStr">
        <is>
          <t>Pflege Vertreter (Auditor)</t>
        </is>
      </c>
      <c r="C726" t="inlineStr">
        <is>
          <t>BC</t>
        </is>
      </c>
      <c r="D726" s="5" t="n">
        <v>96</v>
      </c>
      <c r="E726" t="inlineStr">
        <is>
          <t>DIALOG</t>
        </is>
      </c>
      <c r="F726">
        <f>IF(ISERROR(VLOOKUP(Transaktionen[[#This Row],[Transaktionen]],BTT[Verwendete Transaktion (Pflichtauswahl)],1,FALSE)),"nein","ja")</f>
        <v/>
      </c>
    </row>
    <row r="727">
      <c r="A727" t="inlineStr">
        <is>
          <t>/SAST/MAINTAIN_CHECK</t>
        </is>
      </c>
      <c r="B727" t="inlineStr">
        <is>
          <t>Checks Editor</t>
        </is>
      </c>
      <c r="C727" t="inlineStr">
        <is>
          <t>BC</t>
        </is>
      </c>
      <c r="D727" s="5" t="n">
        <v>582</v>
      </c>
      <c r="E727" t="inlineStr"/>
      <c r="F727">
        <f>IF(ISERROR(VLOOKUP(Transaktionen[[#This Row],[Transaktionen]],BTT[Verwendete Transaktion (Pflichtauswahl)],1,FALSE)),"nein","ja")</f>
        <v/>
      </c>
    </row>
    <row r="728">
      <c r="A728" t="inlineStr">
        <is>
          <t>/SAST/MATR_CRIT_AUTH</t>
        </is>
      </c>
      <c r="B728" t="inlineStr">
        <is>
          <t>Kritische Berecht. SoD-Matrix</t>
        </is>
      </c>
      <c r="C728" t="inlineStr">
        <is>
          <t>BC</t>
        </is>
      </c>
      <c r="D728" s="5" t="n">
        <v>1582</v>
      </c>
      <c r="E728" t="inlineStr">
        <is>
          <t>DIALOG</t>
        </is>
      </c>
      <c r="F728">
        <f>IF(ISERROR(VLOOKUP(Transaktionen[[#This Row],[Transaktionen]],BTT[Verwendete Transaktion (Pflichtauswahl)],1,FALSE)),"nein","ja")</f>
        <v/>
      </c>
    </row>
    <row r="729">
      <c r="A729" t="inlineStr">
        <is>
          <t>/SAST/MATR_CRIT_PROF</t>
        </is>
      </c>
      <c r="B729" t="inlineStr">
        <is>
          <t>Krit. Berecht. SoD-Matr Rolle/Prof</t>
        </is>
      </c>
      <c r="C729" t="inlineStr">
        <is>
          <t>BC</t>
        </is>
      </c>
      <c r="D729" s="5" t="n">
        <v>123</v>
      </c>
      <c r="E729" t="inlineStr"/>
      <c r="F729">
        <f>IF(ISERROR(VLOOKUP(Transaktionen[[#This Row],[Transaktionen]],BTT[Verwendete Transaktion (Pflichtauswahl)],1,FALSE)),"nein","ja")</f>
        <v/>
      </c>
    </row>
    <row r="730">
      <c r="A730" t="inlineStr">
        <is>
          <t>/SAST/MATR_SYSTEM</t>
        </is>
      </c>
      <c r="B730" t="inlineStr">
        <is>
          <t>SoD Prüfung Systemübergreif.</t>
        </is>
      </c>
      <c r="C730" t="inlineStr">
        <is>
          <t>BC</t>
        </is>
      </c>
      <c r="D730" s="5" t="n">
        <v>4</v>
      </c>
      <c r="E730" t="inlineStr">
        <is>
          <t>DIALOG</t>
        </is>
      </c>
      <c r="F730">
        <f>IF(ISERROR(VLOOKUP(Transaktionen[[#This Row],[Transaktionen]],BTT[Verwendete Transaktion (Pflichtauswahl)],1,FALSE)),"nein","ja")</f>
        <v/>
      </c>
    </row>
    <row r="731">
      <c r="A731" t="inlineStr">
        <is>
          <t>/SAST/MITIGATION</t>
        </is>
      </c>
      <c r="B731" t="inlineStr">
        <is>
          <t>Pflege Mitigation</t>
        </is>
      </c>
      <c r="C731" t="inlineStr">
        <is>
          <t>BC</t>
        </is>
      </c>
      <c r="D731" s="5" t="n">
        <v>3926</v>
      </c>
      <c r="E731" t="inlineStr">
        <is>
          <t>DIALOG</t>
        </is>
      </c>
      <c r="F731">
        <f>IF(ISERROR(VLOOKUP(Transaktionen[[#This Row],[Transaktionen]],BTT[Verwendete Transaktion (Pflichtauswahl)],1,FALSE)),"nein","ja")</f>
        <v/>
      </c>
    </row>
    <row r="732">
      <c r="A732" t="inlineStr">
        <is>
          <t>/SAST/MR_SETUP</t>
        </is>
      </c>
      <c r="B732" t="inlineStr">
        <is>
          <t>Management Reports Setup</t>
        </is>
      </c>
      <c r="C732" t="inlineStr">
        <is>
          <t>BC</t>
        </is>
      </c>
      <c r="D732" s="5" t="inlineStr"/>
      <c r="E732" t="inlineStr"/>
      <c r="F732">
        <f>IF(ISERROR(VLOOKUP(Transaktionen[[#This Row],[Transaktionen]],BTT[Verwendete Transaktion (Pflichtauswahl)],1,FALSE)),"nein","ja")</f>
        <v/>
      </c>
      <c r="G732" t="inlineStr">
        <is>
          <t>in neuester Auswertung von Steffen nicht mehr vorhanden</t>
        </is>
      </c>
    </row>
    <row r="733">
      <c r="A733" t="inlineStr">
        <is>
          <t>/SAST/NAMESPACES</t>
        </is>
      </c>
      <c r="B733" t="inlineStr">
        <is>
          <t>Pflege Kundennamensräume</t>
        </is>
      </c>
      <c r="C733" t="inlineStr">
        <is>
          <t>BC</t>
        </is>
      </c>
      <c r="D733" s="5" t="n">
        <v>16</v>
      </c>
      <c r="E733" t="inlineStr"/>
      <c r="F733">
        <f>IF(ISERROR(VLOOKUP(Transaktionen[[#This Row],[Transaktionen]],BTT[Verwendete Transaktion (Pflichtauswahl)],1,FALSE)),"nein","ja")</f>
        <v/>
      </c>
    </row>
    <row r="734">
      <c r="A734" t="inlineStr">
        <is>
          <t>/SAST/NETWEAVER</t>
        </is>
      </c>
      <c r="B734" t="inlineStr">
        <is>
          <t>ICF Services und Parameter</t>
        </is>
      </c>
      <c r="C734" t="inlineStr">
        <is>
          <t>BC</t>
        </is>
      </c>
      <c r="D734" s="5" t="n">
        <v>330</v>
      </c>
      <c r="E734" t="inlineStr"/>
      <c r="F734">
        <f>IF(ISERROR(VLOOKUP(Transaktionen[[#This Row],[Transaktionen]],BTT[Verwendete Transaktion (Pflichtauswahl)],1,FALSE)),"nein","ja")</f>
        <v/>
      </c>
    </row>
    <row r="735">
      <c r="A735" t="inlineStr">
        <is>
          <t>/SAST/NETWEAVER_RFC</t>
        </is>
      </c>
      <c r="B735" t="inlineStr">
        <is>
          <t>Übersicht ICF-Konfiguration</t>
        </is>
      </c>
      <c r="C735" t="inlineStr">
        <is>
          <t>BC</t>
        </is>
      </c>
      <c r="D735" s="5" t="n">
        <v>2</v>
      </c>
      <c r="E735" t="inlineStr"/>
      <c r="F735">
        <f>IF(ISERROR(VLOOKUP(Transaktionen[[#This Row],[Transaktionen]],BTT[Verwendete Transaktion (Pflichtauswahl)],1,FALSE)),"nein","ja")</f>
        <v/>
      </c>
    </row>
    <row r="736">
      <c r="A736" t="inlineStr">
        <is>
          <t>/SAST/OBJECT_KEYS</t>
        </is>
      </c>
      <c r="B736" t="inlineStr">
        <is>
          <t>Liste der Objektschlüssel</t>
        </is>
      </c>
      <c r="C736" t="inlineStr">
        <is>
          <t>BC</t>
        </is>
      </c>
      <c r="D736" s="5" t="inlineStr"/>
      <c r="E736" t="inlineStr"/>
      <c r="F736">
        <f>IF(ISERROR(VLOOKUP(Transaktionen[[#This Row],[Transaktionen]],BTT[Verwendete Transaktion (Pflichtauswahl)],1,FALSE)),"nein","ja")</f>
        <v/>
      </c>
      <c r="G736" t="inlineStr">
        <is>
          <t>in neuester Auswertung von Steffen nicht mehr vorhanden</t>
        </is>
      </c>
    </row>
    <row r="737">
      <c r="A737" t="inlineStr">
        <is>
          <t>/SAST/ORGLEVEL</t>
        </is>
      </c>
      <c r="B737" t="inlineStr">
        <is>
          <t>Pflege OrglevelID</t>
        </is>
      </c>
      <c r="C737" t="inlineStr">
        <is>
          <t>BC</t>
        </is>
      </c>
      <c r="D737" s="5" t="n">
        <v>312</v>
      </c>
      <c r="E737" t="inlineStr">
        <is>
          <t>DIALOG</t>
        </is>
      </c>
      <c r="F737">
        <f>IF(ISERROR(VLOOKUP(Transaktionen[[#This Row],[Transaktionen]],BTT[Verwendete Transaktion (Pflichtauswahl)],1,FALSE)),"nein","ja")</f>
        <v/>
      </c>
    </row>
    <row r="738">
      <c r="A738" t="inlineStr">
        <is>
          <t>/SAST/OSSNOTE</t>
        </is>
      </c>
      <c r="B738" t="inlineStr">
        <is>
          <t>Pflege OSS-Notes</t>
        </is>
      </c>
      <c r="C738" t="inlineStr">
        <is>
          <t>BC</t>
        </is>
      </c>
      <c r="D738" s="5" t="n">
        <v>14</v>
      </c>
      <c r="E738" t="inlineStr">
        <is>
          <t>DIALOG</t>
        </is>
      </c>
      <c r="F738">
        <f>IF(ISERROR(VLOOKUP(Transaktionen[[#This Row],[Transaktionen]],BTT[Verwendete Transaktion (Pflichtauswahl)],1,FALSE)),"nein","ja")</f>
        <v/>
      </c>
    </row>
    <row r="739">
      <c r="A739" t="inlineStr">
        <is>
          <t>/SAST/PATTERN</t>
        </is>
      </c>
      <c r="B739" t="inlineStr">
        <is>
          <t>Pflege krit. Statements</t>
        </is>
      </c>
      <c r="C739" t="inlineStr">
        <is>
          <t>BC</t>
        </is>
      </c>
      <c r="D739" s="5" t="inlineStr"/>
      <c r="E739" t="inlineStr"/>
      <c r="F739">
        <f>IF(ISERROR(VLOOKUP(Transaktionen[[#This Row],[Transaktionen]],BTT[Verwendete Transaktion (Pflichtauswahl)],1,FALSE)),"nein","ja")</f>
        <v/>
      </c>
      <c r="G739" t="inlineStr">
        <is>
          <t>in neuester Auswertung von Steffen nicht mehr vorhanden</t>
        </is>
      </c>
    </row>
    <row r="740">
      <c r="A740" t="inlineStr">
        <is>
          <t>/SAST/POL_DISTRIBUTE</t>
        </is>
      </c>
      <c r="B740" t="inlineStr">
        <is>
          <t>Verteilen der Policy</t>
        </is>
      </c>
      <c r="C740" t="inlineStr">
        <is>
          <t>BC</t>
        </is>
      </c>
      <c r="D740" s="5" t="n">
        <v>408</v>
      </c>
      <c r="E740" t="inlineStr">
        <is>
          <t>DIALOG</t>
        </is>
      </c>
      <c r="F740">
        <f>IF(ISERROR(VLOOKUP(Transaktionen[[#This Row],[Transaktionen]],BTT[Verwendete Transaktion (Pflichtauswahl)],1,FALSE)),"nein","ja")</f>
        <v/>
      </c>
    </row>
    <row r="741">
      <c r="A741" t="inlineStr">
        <is>
          <t>/SAST/POL_UPLOAD</t>
        </is>
      </c>
      <c r="B741" t="inlineStr">
        <is>
          <t>Upload Policy</t>
        </is>
      </c>
      <c r="C741" t="inlineStr">
        <is>
          <t>BC</t>
        </is>
      </c>
      <c r="D741" s="5" t="n">
        <v>108</v>
      </c>
      <c r="E741" t="inlineStr">
        <is>
          <t>DIALOG</t>
        </is>
      </c>
      <c r="F741">
        <f>IF(ISERROR(VLOOKUP(Transaktionen[[#This Row],[Transaktionen]],BTT[Verwendete Transaktion (Pflichtauswahl)],1,FALSE)),"nein","ja")</f>
        <v/>
      </c>
    </row>
    <row r="742">
      <c r="A742" t="inlineStr">
        <is>
          <t>/SAST/POLICY</t>
        </is>
      </c>
      <c r="B742" t="inlineStr">
        <is>
          <t>Policy Editor</t>
        </is>
      </c>
      <c r="C742" t="inlineStr">
        <is>
          <t>BC</t>
        </is>
      </c>
      <c r="D742" s="5" t="n">
        <v>1260</v>
      </c>
      <c r="E742" t="inlineStr">
        <is>
          <t>DIALOG</t>
        </is>
      </c>
      <c r="F742">
        <f>IF(ISERROR(VLOOKUP(Transaktionen[[#This Row],[Transaktionen]],BTT[Verwendete Transaktion (Pflichtauswahl)],1,FALSE)),"nein","ja")</f>
        <v/>
      </c>
    </row>
    <row r="743">
      <c r="A743" t="inlineStr">
        <is>
          <t>/SAST/PROCESS</t>
        </is>
      </c>
      <c r="B743" t="inlineStr">
        <is>
          <t>Pflege ProzessID (Geschäftsp.)</t>
        </is>
      </c>
      <c r="C743" t="inlineStr">
        <is>
          <t>BC</t>
        </is>
      </c>
      <c r="D743" s="5" t="n">
        <v>1552</v>
      </c>
      <c r="E743" t="inlineStr">
        <is>
          <t>DIALOG</t>
        </is>
      </c>
      <c r="F743">
        <f>IF(ISERROR(VLOOKUP(Transaktionen[[#This Row],[Transaktionen]],BTT[Verwendete Transaktion (Pflichtauswahl)],1,FALSE)),"nein","ja")</f>
        <v/>
      </c>
    </row>
    <row r="744">
      <c r="A744" t="inlineStr">
        <is>
          <t>/SAST/PROCESSGRP</t>
        </is>
      </c>
      <c r="B744" t="inlineStr">
        <is>
          <t>Pflege KonfliktIDs</t>
        </is>
      </c>
      <c r="C744" t="inlineStr">
        <is>
          <t>BC</t>
        </is>
      </c>
      <c r="D744" s="5" t="n">
        <v>347</v>
      </c>
      <c r="E744" t="inlineStr">
        <is>
          <t>DIALOG</t>
        </is>
      </c>
      <c r="F744">
        <f>IF(ISERROR(VLOOKUP(Transaktionen[[#This Row],[Transaktionen]],BTT[Verwendete Transaktion (Pflichtauswahl)],1,FALSE)),"nein","ja")</f>
        <v/>
      </c>
    </row>
    <row r="745">
      <c r="A745" t="inlineStr">
        <is>
          <t>/SAST/PROF_CRIT_AUTH</t>
        </is>
      </c>
      <c r="B745" t="inlineStr">
        <is>
          <t>Krit. Berecht. Rollen/Profile</t>
        </is>
      </c>
      <c r="C745" t="inlineStr">
        <is>
          <t>BC</t>
        </is>
      </c>
      <c r="D745" s="5" t="n">
        <v>150</v>
      </c>
      <c r="E745" t="inlineStr">
        <is>
          <t>DIALOG</t>
        </is>
      </c>
      <c r="F745">
        <f>IF(ISERROR(VLOOKUP(Transaktionen[[#This Row],[Transaktionen]],BTT[Verwendete Transaktion (Pflichtauswahl)],1,FALSE)),"nein","ja")</f>
        <v/>
      </c>
    </row>
    <row r="746">
      <c r="A746" t="inlineStr">
        <is>
          <t>/SAST/RA_ANALYSE_CON</t>
        </is>
      </c>
      <c r="B746" t="inlineStr">
        <is>
          <t>Auswertung Systemverbindungen</t>
        </is>
      </c>
      <c r="C746" t="inlineStr">
        <is>
          <t>BC</t>
        </is>
      </c>
      <c r="D746" s="5" t="n">
        <v>445</v>
      </c>
      <c r="E746" t="inlineStr">
        <is>
          <t>DIALOG</t>
        </is>
      </c>
      <c r="F746">
        <f>IF(ISERROR(VLOOKUP(Transaktionen[[#This Row],[Transaktionen]],BTT[Verwendete Transaktion (Pflichtauswahl)],1,FALSE)),"nein","ja")</f>
        <v/>
      </c>
    </row>
    <row r="747">
      <c r="A747" t="inlineStr">
        <is>
          <t>/SAST/RA_ANALYSE_GW</t>
        </is>
      </c>
      <c r="B747" t="inlineStr">
        <is>
          <t>Auswertung GW Logs</t>
        </is>
      </c>
      <c r="C747" t="inlineStr">
        <is>
          <t>BC</t>
        </is>
      </c>
      <c r="D747" s="5" t="n">
        <v>18</v>
      </c>
      <c r="E747" t="inlineStr">
        <is>
          <t>DIALOG</t>
        </is>
      </c>
      <c r="F747">
        <f>IF(ISERROR(VLOOKUP(Transaktionen[[#This Row],[Transaktionen]],BTT[Verwendete Transaktion (Pflichtauswahl)],1,FALSE)),"nein","ja")</f>
        <v/>
      </c>
    </row>
    <row r="748">
      <c r="A748" t="inlineStr">
        <is>
          <t>/SAST/RA_ANALYSE_RFC</t>
        </is>
      </c>
      <c r="B748" t="inlineStr">
        <is>
          <t>Auswertung RFC Nutzung Inbound</t>
        </is>
      </c>
      <c r="C748" t="inlineStr">
        <is>
          <t>BC</t>
        </is>
      </c>
      <c r="D748" s="5" t="n">
        <v>333</v>
      </c>
      <c r="E748" t="inlineStr">
        <is>
          <t>DIALOG</t>
        </is>
      </c>
      <c r="F748">
        <f>IF(ISERROR(VLOOKUP(Transaktionen[[#This Row],[Transaktionen]],BTT[Verwendete Transaktion (Pflichtauswahl)],1,FALSE)),"nein","ja")</f>
        <v/>
      </c>
    </row>
    <row r="749">
      <c r="A749" t="inlineStr">
        <is>
          <t>/SAST/RA_CREATE_GW_S</t>
        </is>
      </c>
      <c r="B749" t="inlineStr">
        <is>
          <t>Secinfo/Reginfo/Prxyinfo generieren</t>
        </is>
      </c>
      <c r="C749" t="inlineStr">
        <is>
          <t>BC</t>
        </is>
      </c>
      <c r="D749" s="5" t="n">
        <v>20</v>
      </c>
      <c r="E749" t="inlineStr">
        <is>
          <t>DIALOG</t>
        </is>
      </c>
      <c r="F749">
        <f>IF(ISERROR(VLOOKUP(Transaktionen[[#This Row],[Transaktionen]],BTT[Verwendete Transaktion (Pflichtauswahl)],1,FALSE)),"nein","ja")</f>
        <v/>
      </c>
    </row>
    <row r="750">
      <c r="A750" t="inlineStr">
        <is>
          <t>/SAST/RA_EXPORT_CCMS</t>
        </is>
      </c>
      <c r="B750" t="inlineStr">
        <is>
          <t>Export CCMS Statistiken</t>
        </is>
      </c>
      <c r="C750" t="inlineStr">
        <is>
          <t>BC</t>
        </is>
      </c>
      <c r="D750" s="5" t="n">
        <v>2</v>
      </c>
      <c r="E750" t="inlineStr">
        <is>
          <t>DIALOG</t>
        </is>
      </c>
      <c r="F750">
        <f>IF(ISERROR(VLOOKUP(Transaktionen[[#This Row],[Transaktionen]],BTT[Verwendete Transaktion (Pflichtauswahl)],1,FALSE)),"nein","ja")</f>
        <v/>
      </c>
    </row>
    <row r="751">
      <c r="A751" t="inlineStr">
        <is>
          <t>/SAST/RA_GW_DEL_TAB</t>
        </is>
      </c>
      <c r="B751" t="inlineStr">
        <is>
          <t>Löschung Statustabellen GW Files</t>
        </is>
      </c>
      <c r="C751" t="inlineStr">
        <is>
          <t>BC</t>
        </is>
      </c>
      <c r="D751" s="5" t="n">
        <v>2</v>
      </c>
      <c r="E751" t="inlineStr">
        <is>
          <t>DIALOG</t>
        </is>
      </c>
      <c r="F751">
        <f>IF(ISERROR(VLOOKUP(Transaktionen[[#This Row],[Transaktionen]],BTT[Verwendete Transaktion (Pflichtauswahl)],1,FALSE)),"nein","ja")</f>
        <v/>
      </c>
    </row>
    <row r="752">
      <c r="A752" t="inlineStr">
        <is>
          <t>/SAST/RA_GW_GET_DIR</t>
        </is>
      </c>
      <c r="B752" t="inlineStr">
        <is>
          <t>Übersicht der GW Dateinamen</t>
        </is>
      </c>
      <c r="C752" t="inlineStr">
        <is>
          <t>BC</t>
        </is>
      </c>
      <c r="D752" s="5" t="n">
        <v>76</v>
      </c>
      <c r="E752" t="inlineStr">
        <is>
          <t>DIALOG</t>
        </is>
      </c>
      <c r="F752">
        <f>IF(ISERROR(VLOOKUP(Transaktionen[[#This Row],[Transaktionen]],BTT[Verwendete Transaktion (Pflichtauswahl)],1,FALSE)),"nein","ja")</f>
        <v/>
      </c>
    </row>
    <row r="753">
      <c r="A753" t="inlineStr">
        <is>
          <t>/SAST/RA_GW_GET_PARA</t>
        </is>
      </c>
      <c r="B753" t="inlineStr">
        <is>
          <t>Gateway LoggingParam. auslesen</t>
        </is>
      </c>
      <c r="C753" t="inlineStr">
        <is>
          <t>BC</t>
        </is>
      </c>
      <c r="D753" s="5" t="n">
        <v>48</v>
      </c>
      <c r="E753" t="inlineStr">
        <is>
          <t>DIALOG</t>
        </is>
      </c>
      <c r="F753">
        <f>IF(ISERROR(VLOOKUP(Transaktionen[[#This Row],[Transaktionen]],BTT[Verwendete Transaktion (Pflichtauswahl)],1,FALSE)),"nein","ja")</f>
        <v/>
      </c>
    </row>
    <row r="754">
      <c r="A754" t="inlineStr">
        <is>
          <t>/SAST/RA_GW_SHOW_LOG</t>
        </is>
      </c>
      <c r="B754" t="inlineStr">
        <is>
          <t>Anzeige GW Logs</t>
        </is>
      </c>
      <c r="C754" t="inlineStr">
        <is>
          <t>BC</t>
        </is>
      </c>
      <c r="D754" s="5" t="n">
        <v>24</v>
      </c>
      <c r="E754" t="inlineStr">
        <is>
          <t>DIALOG</t>
        </is>
      </c>
      <c r="F754">
        <f>IF(ISERROR(VLOOKUP(Transaktionen[[#This Row],[Transaktionen]],BTT[Verwendete Transaktion (Pflichtauswahl)],1,FALSE)),"nein","ja")</f>
        <v/>
      </c>
    </row>
    <row r="755">
      <c r="A755" t="inlineStr">
        <is>
          <t>/SAST/RA_LIST</t>
        </is>
      </c>
      <c r="B755" t="inlineStr">
        <is>
          <t>Anzeige Ergebnisse</t>
        </is>
      </c>
      <c r="C755" t="inlineStr">
        <is>
          <t>BC</t>
        </is>
      </c>
      <c r="D755" s="5" t="n">
        <v>766</v>
      </c>
      <c r="E755" t="inlineStr">
        <is>
          <t>DIALOG</t>
        </is>
      </c>
      <c r="F755">
        <f>IF(ISERROR(VLOOKUP(Transaktionen[[#This Row],[Transaktionen]],BTT[Verwendete Transaktion (Pflichtauswahl)],1,FALSE)),"nein","ja")</f>
        <v/>
      </c>
    </row>
    <row r="756">
      <c r="A756" t="inlineStr">
        <is>
          <t>/SAST/RA_REMOTE_RFC</t>
        </is>
      </c>
      <c r="B756" t="inlineStr">
        <is>
          <t>Anzeige der Remote-RFCDES</t>
        </is>
      </c>
      <c r="C756" t="inlineStr">
        <is>
          <t>BC</t>
        </is>
      </c>
      <c r="D756" s="5" t="n">
        <v>336</v>
      </c>
      <c r="E756" t="inlineStr">
        <is>
          <t>DIALOG</t>
        </is>
      </c>
      <c r="F756">
        <f>IF(ISERROR(VLOOKUP(Transaktionen[[#This Row],[Transaktionen]],BTT[Verwendete Transaktion (Pflichtauswahl)],1,FALSE)),"nein","ja")</f>
        <v/>
      </c>
    </row>
    <row r="757">
      <c r="A757" t="inlineStr">
        <is>
          <t>/SAST/RA_SECINFO</t>
        </is>
      </c>
      <c r="B757" t="inlineStr">
        <is>
          <t>Anzeige Secinfo/Reginfo/Prxyinfo</t>
        </is>
      </c>
      <c r="C757" t="inlineStr">
        <is>
          <t>BC</t>
        </is>
      </c>
      <c r="D757" s="5" t="n">
        <v>194</v>
      </c>
      <c r="E757" t="inlineStr">
        <is>
          <t>DIALOG</t>
        </is>
      </c>
      <c r="F757">
        <f>IF(ISERROR(VLOOKUP(Transaktionen[[#This Row],[Transaktionen]],BTT[Verwendete Transaktion (Pflichtauswahl)],1,FALSE)),"nein","ja")</f>
        <v/>
      </c>
    </row>
    <row r="758">
      <c r="A758" t="inlineStr">
        <is>
          <t>/SAST/RA_SETUP</t>
        </is>
      </c>
      <c r="B758" t="inlineStr">
        <is>
          <t>Setup</t>
        </is>
      </c>
      <c r="C758" t="inlineStr">
        <is>
          <t>BC</t>
        </is>
      </c>
      <c r="D758" s="5" t="n">
        <v>4</v>
      </c>
      <c r="E758" t="inlineStr">
        <is>
          <t>DIALOG</t>
        </is>
      </c>
      <c r="F758">
        <f>IF(ISERROR(VLOOKUP(Transaktionen[[#This Row],[Transaktionen]],BTT[Verwendete Transaktion (Pflichtauswahl)],1,FALSE)),"nein","ja")</f>
        <v/>
      </c>
    </row>
    <row r="759">
      <c r="A759" t="inlineStr">
        <is>
          <t>/SAST/RA_ST03N_PARAM</t>
        </is>
      </c>
      <c r="B759" t="inlineStr">
        <is>
          <t>ST03N Parameter</t>
        </is>
      </c>
      <c r="C759" t="inlineStr">
        <is>
          <t>BC</t>
        </is>
      </c>
      <c r="D759" s="5" t="n">
        <v>27</v>
      </c>
      <c r="E759" t="inlineStr">
        <is>
          <t>DIALOG</t>
        </is>
      </c>
      <c r="F759">
        <f>IF(ISERROR(VLOOKUP(Transaktionen[[#This Row],[Transaktionen]],BTT[Verwendete Transaktion (Pflichtauswahl)],1,FALSE)),"nein","ja")</f>
        <v/>
      </c>
    </row>
    <row r="760">
      <c r="A760" t="inlineStr">
        <is>
          <t>/SAST/RA_START</t>
        </is>
      </c>
      <c r="B760" t="inlineStr">
        <is>
          <t>SAST IFM: Startmenü</t>
        </is>
      </c>
      <c r="C760" t="inlineStr">
        <is>
          <t>BC</t>
        </is>
      </c>
      <c r="D760" s="5" t="n">
        <v>2</v>
      </c>
      <c r="E760" t="inlineStr">
        <is>
          <t>DIALOG</t>
        </is>
      </c>
      <c r="F760">
        <f>IF(ISERROR(VLOOKUP(Transaktionen[[#This Row],[Transaktionen]],BTT[Verwendete Transaktion (Pflichtauswahl)],1,FALSE)),"nein","ja")</f>
        <v/>
      </c>
    </row>
    <row r="761">
      <c r="A761" t="inlineStr">
        <is>
          <t>/SAST/RA_TRACE_DELE</t>
        </is>
      </c>
      <c r="B761" t="inlineStr">
        <is>
          <t>Trace Daten löschen</t>
        </is>
      </c>
      <c r="C761" t="inlineStr">
        <is>
          <t>BC</t>
        </is>
      </c>
      <c r="D761" s="5" t="n">
        <v>38</v>
      </c>
      <c r="E761" t="inlineStr">
        <is>
          <t>DIALOG</t>
        </is>
      </c>
      <c r="F761">
        <f>IF(ISERROR(VLOOKUP(Transaktionen[[#This Row],[Transaktionen]],BTT[Verwendete Transaktion (Pflichtauswahl)],1,FALSE)),"nein","ja")</f>
        <v/>
      </c>
    </row>
    <row r="762">
      <c r="A762" t="inlineStr">
        <is>
          <t>/SAST/RA_TRACE_INFO</t>
        </is>
      </c>
      <c r="B762" t="inlineStr">
        <is>
          <t>Trace Status Info je System</t>
        </is>
      </c>
      <c r="C762" t="inlineStr">
        <is>
          <t>BC</t>
        </is>
      </c>
      <c r="D762" s="5" t="n">
        <v>54</v>
      </c>
      <c r="E762" t="inlineStr">
        <is>
          <t>DIALOG</t>
        </is>
      </c>
      <c r="F762">
        <f>IF(ISERROR(VLOOKUP(Transaktionen[[#This Row],[Transaktionen]],BTT[Verwendete Transaktion (Pflichtauswahl)],1,FALSE)),"nein","ja")</f>
        <v/>
      </c>
    </row>
    <row r="763">
      <c r="A763" t="inlineStr">
        <is>
          <t>/SAST/RA_TRACE_OFF</t>
        </is>
      </c>
      <c r="B763" t="inlineStr">
        <is>
          <t>Berechtigungstrace deaktivieren</t>
        </is>
      </c>
      <c r="C763" t="inlineStr">
        <is>
          <t>BC</t>
        </is>
      </c>
      <c r="D763" s="5" t="n">
        <v>51</v>
      </c>
      <c r="E763" t="inlineStr">
        <is>
          <t>DIALOG</t>
        </is>
      </c>
      <c r="F763">
        <f>IF(ISERROR(VLOOKUP(Transaktionen[[#This Row],[Transaktionen]],BTT[Verwendete Transaktion (Pflichtauswahl)],1,FALSE)),"nein","ja")</f>
        <v/>
      </c>
    </row>
    <row r="764">
      <c r="A764" t="inlineStr">
        <is>
          <t>/SAST/RA_TRACE_ON</t>
        </is>
      </c>
      <c r="B764" t="inlineStr">
        <is>
          <t>Berechtigungstrace aktivieren</t>
        </is>
      </c>
      <c r="C764" t="inlineStr">
        <is>
          <t>BC</t>
        </is>
      </c>
      <c r="D764" s="5" t="n">
        <v>80</v>
      </c>
      <c r="E764" t="inlineStr">
        <is>
          <t>DIALOG</t>
        </is>
      </c>
      <c r="F764">
        <f>IF(ISERROR(VLOOKUP(Transaktionen[[#This Row],[Transaktionen]],BTT[Verwendete Transaktion (Pflichtauswahl)],1,FALSE)),"nein","ja")</f>
        <v/>
      </c>
    </row>
    <row r="765">
      <c r="A765" t="inlineStr">
        <is>
          <t>/SAST/RA_TRACE_SHOW</t>
        </is>
      </c>
      <c r="B765" t="inlineStr">
        <is>
          <t>ST01 Langzeittrace anzeigen</t>
        </is>
      </c>
      <c r="C765" t="inlineStr">
        <is>
          <t>BC</t>
        </is>
      </c>
      <c r="D765" s="5" t="n">
        <v>2</v>
      </c>
      <c r="E765" t="inlineStr">
        <is>
          <t>DIALOG</t>
        </is>
      </c>
      <c r="F765">
        <f>IF(ISERROR(VLOOKUP(Transaktionen[[#This Row],[Transaktionen]],BTT[Verwendete Transaktion (Pflichtauswahl)],1,FALSE)),"nein","ja")</f>
        <v/>
      </c>
    </row>
    <row r="766">
      <c r="A766" t="inlineStr">
        <is>
          <t>/SAST/RA_TRACE_START</t>
        </is>
      </c>
      <c r="B766" t="inlineStr">
        <is>
          <t>Tracekollektor remote starten</t>
        </is>
      </c>
      <c r="C766" t="inlineStr">
        <is>
          <t>BC</t>
        </is>
      </c>
      <c r="D766" s="5" t="n">
        <v>807536</v>
      </c>
      <c r="E766" t="inlineStr">
        <is>
          <t>DIALOG</t>
        </is>
      </c>
      <c r="F766">
        <f>IF(ISERROR(VLOOKUP(Transaktionen[[#This Row],[Transaktionen]],BTT[Verwendete Transaktion (Pflichtauswahl)],1,FALSE)),"nein","ja")</f>
        <v/>
      </c>
    </row>
    <row r="767">
      <c r="A767" t="inlineStr">
        <is>
          <t>/SAST/RA_TRACE_STATU</t>
        </is>
      </c>
      <c r="B767" t="inlineStr">
        <is>
          <t>Trace Status je User anzeigen</t>
        </is>
      </c>
      <c r="C767" t="inlineStr">
        <is>
          <t>BC</t>
        </is>
      </c>
      <c r="D767" s="5" t="n">
        <v>303</v>
      </c>
      <c r="E767" t="inlineStr">
        <is>
          <t>DIALOG</t>
        </is>
      </c>
      <c r="F767">
        <f>IF(ISERROR(VLOOKUP(Transaktionen[[#This Row],[Transaktionen]],BTT[Verwendete Transaktion (Pflichtauswahl)],1,FALSE)),"nein","ja")</f>
        <v/>
      </c>
    </row>
    <row r="768">
      <c r="A768" t="inlineStr">
        <is>
          <t>/SAST/RA_UNLOCK_RFC</t>
        </is>
      </c>
      <c r="B768" t="inlineStr">
        <is>
          <t>Löschen SM59 Editorsperre</t>
        </is>
      </c>
      <c r="C768" t="inlineStr">
        <is>
          <t>BC</t>
        </is>
      </c>
      <c r="D768" s="5" t="inlineStr"/>
      <c r="E768" t="inlineStr"/>
      <c r="F768">
        <f>IF(ISERROR(VLOOKUP(Transaktionen[[#This Row],[Transaktionen]],BTT[Verwendete Transaktion (Pflichtauswahl)],1,FALSE)),"nein","ja")</f>
        <v/>
      </c>
      <c r="G768" t="inlineStr">
        <is>
          <t>in neuester Auswertung von Steffen nicht mehr vorhanden</t>
        </is>
      </c>
    </row>
    <row r="769">
      <c r="A769" t="inlineStr">
        <is>
          <t>/SAST/REPORTING_ID</t>
        </is>
      </c>
      <c r="B769" t="inlineStr">
        <is>
          <t>Übersicht ReportingID</t>
        </is>
      </c>
      <c r="C769" t="inlineStr">
        <is>
          <t>BC</t>
        </is>
      </c>
      <c r="D769" s="5" t="inlineStr"/>
      <c r="E769" t="inlineStr"/>
      <c r="F769">
        <f>IF(ISERROR(VLOOKUP(Transaktionen[[#This Row],[Transaktionen]],BTT[Verwendete Transaktion (Pflichtauswahl)],1,FALSE)),"nein","ja")</f>
        <v/>
      </c>
      <c r="G769" t="inlineStr">
        <is>
          <t>in neuester Auswertung von Steffen nicht mehr vorhanden</t>
        </is>
      </c>
    </row>
    <row r="770">
      <c r="A770" t="inlineStr">
        <is>
          <t>/SAST/ROP_START</t>
        </is>
      </c>
      <c r="B770" t="inlineStr">
        <is>
          <t>Startmenü</t>
        </is>
      </c>
      <c r="C770" t="inlineStr">
        <is>
          <t>BC</t>
        </is>
      </c>
      <c r="D770" s="5" t="n">
        <v>23</v>
      </c>
      <c r="E770" t="inlineStr">
        <is>
          <t>DIALOG</t>
        </is>
      </c>
      <c r="F770">
        <f>IF(ISERROR(VLOOKUP(Transaktionen[[#This Row],[Transaktionen]],BTT[Verwendete Transaktion (Pflichtauswahl)],1,FALSE)),"nein","ja")</f>
        <v/>
      </c>
    </row>
    <row r="771">
      <c r="A771" t="inlineStr">
        <is>
          <t>/SAST/RT_CONFIGCHECK</t>
        </is>
      </c>
      <c r="B771" t="inlineStr">
        <is>
          <t>Prüfung Konfiguration</t>
        </is>
      </c>
      <c r="C771" t="inlineStr">
        <is>
          <t>BC</t>
        </is>
      </c>
      <c r="D771" s="5" t="inlineStr"/>
      <c r="E771" t="inlineStr"/>
      <c r="F771">
        <f>IF(ISERROR(VLOOKUP(Transaktionen[[#This Row],[Transaktionen]],BTT[Verwendete Transaktion (Pflichtauswahl)],1,FALSE)),"nein","ja")</f>
        <v/>
      </c>
      <c r="G771" t="inlineStr">
        <is>
          <t>in neuester Auswertung von Steffen nicht mehr vorhanden</t>
        </is>
      </c>
    </row>
    <row r="772">
      <c r="A772" t="inlineStr">
        <is>
          <t>/SAST/RT_FALLBACK_UC</t>
        </is>
      </c>
      <c r="B772" t="inlineStr">
        <is>
          <t>Anlegen von Fallback User</t>
        </is>
      </c>
      <c r="C772" t="inlineStr">
        <is>
          <t>BC</t>
        </is>
      </c>
      <c r="D772" s="5" t="inlineStr"/>
      <c r="E772" t="inlineStr"/>
      <c r="F772">
        <f>IF(ISERROR(VLOOKUP(Transaktionen[[#This Row],[Transaktionen]],BTT[Verwendete Transaktion (Pflichtauswahl)],1,FALSE)),"nein","ja")</f>
        <v/>
      </c>
      <c r="G772" t="inlineStr">
        <is>
          <t>in neuester Auswertung von Steffen nicht mehr vorhanden</t>
        </is>
      </c>
    </row>
    <row r="773">
      <c r="A773" t="inlineStr">
        <is>
          <t>/SAST/RT_FALLBACK_UR</t>
        </is>
      </c>
      <c r="B773" t="inlineStr">
        <is>
          <t>Anfordern Fallback Benutzer</t>
        </is>
      </c>
      <c r="C773" t="inlineStr">
        <is>
          <t>BC</t>
        </is>
      </c>
      <c r="D773" s="5" t="n">
        <v>12</v>
      </c>
      <c r="E773" t="inlineStr">
        <is>
          <t>DIALOG</t>
        </is>
      </c>
      <c r="F773">
        <f>IF(ISERROR(VLOOKUP(Transaktionen[[#This Row],[Transaktionen]],BTT[Verwendete Transaktion (Pflichtauswahl)],1,FALSE)),"nein","ja")</f>
        <v/>
      </c>
    </row>
    <row r="774">
      <c r="A774" t="inlineStr">
        <is>
          <t>/SAST/RT_FALLBACK_US</t>
        </is>
      </c>
      <c r="B774" t="inlineStr">
        <is>
          <t>Fallback Benutzer Sessions</t>
        </is>
      </c>
      <c r="C774" t="inlineStr">
        <is>
          <t>BC</t>
        </is>
      </c>
      <c r="D774" s="5" t="inlineStr"/>
      <c r="E774" t="inlineStr"/>
      <c r="F774">
        <f>IF(ISERROR(VLOOKUP(Transaktionen[[#This Row],[Transaktionen]],BTT[Verwendete Transaktion (Pflichtauswahl)],1,FALSE)),"nein","ja")</f>
        <v/>
      </c>
      <c r="G774" t="inlineStr">
        <is>
          <t>in neuester Auswertung von Steffen nicht mehr vorhanden</t>
        </is>
      </c>
    </row>
    <row r="775">
      <c r="A775" t="inlineStr">
        <is>
          <t>/SAST/RT_FALLBACK_UU</t>
        </is>
      </c>
      <c r="B775" t="inlineStr">
        <is>
          <t>Pflege Fallback Benutzer</t>
        </is>
      </c>
      <c r="C775" t="inlineStr">
        <is>
          <t>BC</t>
        </is>
      </c>
      <c r="D775" s="5" t="n">
        <v>72</v>
      </c>
      <c r="E775" t="inlineStr">
        <is>
          <t>DIALOG</t>
        </is>
      </c>
      <c r="F775">
        <f>IF(ISERROR(VLOOKUP(Transaktionen[[#This Row],[Transaktionen]],BTT[Verwendete Transaktion (Pflichtauswahl)],1,FALSE)),"nein","ja")</f>
        <v/>
      </c>
    </row>
    <row r="776">
      <c r="A776" t="inlineStr">
        <is>
          <t>/SAST/RT_PROJECT</t>
        </is>
      </c>
      <c r="B776" t="inlineStr">
        <is>
          <t>SGM Projekte verwalten</t>
        </is>
      </c>
      <c r="C776" t="inlineStr">
        <is>
          <t>BC</t>
        </is>
      </c>
      <c r="D776" s="5" t="n">
        <v>24</v>
      </c>
      <c r="E776" t="inlineStr">
        <is>
          <t>DIALOG</t>
        </is>
      </c>
      <c r="F776">
        <f>IF(ISERROR(VLOOKUP(Transaktionen[[#This Row],[Transaktionen]],BTT[Verwendete Transaktion (Pflichtauswahl)],1,FALSE)),"nein","ja")</f>
        <v/>
      </c>
    </row>
    <row r="777">
      <c r="A777" t="inlineStr">
        <is>
          <t>/SAST/RT_ROLE_BEND</t>
        </is>
      </c>
      <c r="B777" t="inlineStr">
        <is>
          <t>Fiori Backend Rollen erzeugen</t>
        </is>
      </c>
      <c r="C777" t="inlineStr">
        <is>
          <t>BC</t>
        </is>
      </c>
      <c r="D777" s="5" t="n">
        <v>60</v>
      </c>
      <c r="E777" t="inlineStr">
        <is>
          <t>DIALOG</t>
        </is>
      </c>
      <c r="F777">
        <f>IF(ISERROR(VLOOKUP(Transaktionen[[#This Row],[Transaktionen]],BTT[Verwendete Transaktion (Pflichtauswahl)],1,FALSE)),"nein","ja")</f>
        <v/>
      </c>
    </row>
    <row r="778">
      <c r="A778" t="inlineStr">
        <is>
          <t>/SAST/RT_ROLE_FEND</t>
        </is>
      </c>
      <c r="B778" t="inlineStr">
        <is>
          <t>Fiori Frontend Rollen erzeugen</t>
        </is>
      </c>
      <c r="C778" t="inlineStr">
        <is>
          <t>BC</t>
        </is>
      </c>
      <c r="D778" s="5" t="n">
        <v>36</v>
      </c>
      <c r="E778" t="inlineStr">
        <is>
          <t>DIALOG</t>
        </is>
      </c>
      <c r="F778">
        <f>IF(ISERROR(VLOOKUP(Transaktionen[[#This Row],[Transaktionen]],BTT[Verwendete Transaktion (Pflichtauswahl)],1,FALSE)),"nein","ja")</f>
        <v/>
      </c>
    </row>
    <row r="779">
      <c r="A779" t="inlineStr">
        <is>
          <t>/SAST/RT_ROLE_TRACE</t>
        </is>
      </c>
      <c r="B779" t="inlineStr">
        <is>
          <t>Rolle aus Tracedaten erz.</t>
        </is>
      </c>
      <c r="C779" t="inlineStr">
        <is>
          <t>BC</t>
        </is>
      </c>
      <c r="D779" s="5" t="n">
        <v>12</v>
      </c>
      <c r="E779" t="inlineStr">
        <is>
          <t>DIALOG</t>
        </is>
      </c>
      <c r="F779">
        <f>IF(ISERROR(VLOOKUP(Transaktionen[[#This Row],[Transaktionen]],BTT[Verwendete Transaktion (Pflichtauswahl)],1,FALSE)),"nein","ja")</f>
        <v/>
      </c>
    </row>
    <row r="780">
      <c r="A780" t="inlineStr">
        <is>
          <t>/SAST/RT_SETUP</t>
        </is>
      </c>
      <c r="B780" t="inlineStr">
        <is>
          <t>Setup Rollen Tool</t>
        </is>
      </c>
      <c r="C780" t="inlineStr">
        <is>
          <t>BC</t>
        </is>
      </c>
      <c r="D780" s="5" t="inlineStr"/>
      <c r="E780" t="inlineStr"/>
      <c r="F780">
        <f>IF(ISERROR(VLOOKUP(Transaktionen[[#This Row],[Transaktionen]],BTT[Verwendete Transaktion (Pflichtauswahl)],1,FALSE)),"nein","ja")</f>
        <v/>
      </c>
      <c r="G780" t="inlineStr">
        <is>
          <t>in neuester Auswertung von Steffen nicht mehr vorhanden</t>
        </is>
      </c>
    </row>
    <row r="781">
      <c r="A781" t="inlineStr">
        <is>
          <t>/SAST/RT_START</t>
        </is>
      </c>
      <c r="B781" t="inlineStr">
        <is>
          <t>SAST SGM: Startmenü</t>
        </is>
      </c>
      <c r="C781" t="inlineStr">
        <is>
          <t>BC</t>
        </is>
      </c>
      <c r="D781" s="5" t="n">
        <v>12</v>
      </c>
      <c r="E781" t="inlineStr">
        <is>
          <t>DIALOG</t>
        </is>
      </c>
      <c r="F781">
        <f>IF(ISERROR(VLOOKUP(Transaktionen[[#This Row],[Transaktionen]],BTT[Verwendete Transaktion (Pflichtauswahl)],1,FALSE)),"nein","ja")</f>
        <v/>
      </c>
    </row>
    <row r="782">
      <c r="A782" t="inlineStr">
        <is>
          <t>/SAST/RT_TESTUSER_C</t>
        </is>
      </c>
      <c r="B782" t="inlineStr">
        <is>
          <t>Test Benutzer erstellen</t>
        </is>
      </c>
      <c r="C782" t="inlineStr">
        <is>
          <t>BC</t>
        </is>
      </c>
      <c r="D782" s="5" t="n">
        <v>12</v>
      </c>
      <c r="E782" t="inlineStr">
        <is>
          <t>DIALOG</t>
        </is>
      </c>
      <c r="F782">
        <f>IF(ISERROR(VLOOKUP(Transaktionen[[#This Row],[Transaktionen]],BTT[Verwendete Transaktion (Pflichtauswahl)],1,FALSE)),"nein","ja")</f>
        <v/>
      </c>
    </row>
    <row r="783">
      <c r="A783" t="inlineStr">
        <is>
          <t>/SAST/SAVELOG</t>
        </is>
      </c>
      <c r="B783" t="inlineStr">
        <is>
          <t>Sicherung Session-Audit Trails</t>
        </is>
      </c>
      <c r="C783" t="inlineStr">
        <is>
          <t>BC</t>
        </is>
      </c>
      <c r="D783" s="5" t="inlineStr"/>
      <c r="E783" t="inlineStr"/>
      <c r="F783">
        <f>IF(ISERROR(VLOOKUP(Transaktionen[[#This Row],[Transaktionen]],BTT[Verwendete Transaktion (Pflichtauswahl)],1,FALSE)),"nein","ja")</f>
        <v/>
      </c>
      <c r="G783" t="inlineStr">
        <is>
          <t>in neuester Auswertung von Steffen nicht mehr vorhanden</t>
        </is>
      </c>
    </row>
    <row r="784">
      <c r="A784" t="inlineStr">
        <is>
          <t>/SAST/SESSIONLOG</t>
        </is>
      </c>
      <c r="B784" t="inlineStr">
        <is>
          <t>Auswertung Session-Audit Log</t>
        </is>
      </c>
      <c r="C784" t="inlineStr">
        <is>
          <t>BC</t>
        </is>
      </c>
      <c r="D784" s="5" t="n">
        <v>19313</v>
      </c>
      <c r="E784" t="inlineStr">
        <is>
          <t>DIALOG</t>
        </is>
      </c>
      <c r="F784">
        <f>IF(ISERROR(VLOOKUP(Transaktionen[[#This Row],[Transaktionen]],BTT[Verwendete Transaktion (Pflichtauswahl)],1,FALSE)),"nein","ja")</f>
        <v/>
      </c>
    </row>
    <row r="785">
      <c r="A785" t="inlineStr">
        <is>
          <t>/SAST/SET_AUTH_MODE</t>
        </is>
      </c>
      <c r="B785" t="inlineStr">
        <is>
          <t>Modus Berechtigungsprüfung</t>
        </is>
      </c>
      <c r="C785" t="inlineStr">
        <is>
          <t>BC</t>
        </is>
      </c>
      <c r="D785" s="5" t="inlineStr"/>
      <c r="E785" t="inlineStr"/>
      <c r="F785">
        <f>IF(ISERROR(VLOOKUP(Transaktionen[[#This Row],[Transaktionen]],BTT[Verwendete Transaktion (Pflichtauswahl)],1,FALSE)),"nein","ja")</f>
        <v/>
      </c>
      <c r="G785" t="inlineStr">
        <is>
          <t>in neuester Auswertung von Steffen nicht mehr vorhanden</t>
        </is>
      </c>
    </row>
    <row r="786">
      <c r="A786" t="inlineStr">
        <is>
          <t>/SAST/SETUP</t>
        </is>
      </c>
      <c r="B786" t="inlineStr">
        <is>
          <t>Setup</t>
        </is>
      </c>
      <c r="C786" t="inlineStr">
        <is>
          <t>BC</t>
        </is>
      </c>
      <c r="D786" s="5" t="n">
        <v>4</v>
      </c>
      <c r="E786" t="inlineStr">
        <is>
          <t>DIALOG</t>
        </is>
      </c>
      <c r="F786">
        <f>IF(ISERROR(VLOOKUP(Transaktionen[[#This Row],[Transaktionen]],BTT[Verwendete Transaktion (Pflichtauswahl)],1,FALSE)),"nein","ja")</f>
        <v/>
      </c>
    </row>
    <row r="787">
      <c r="A787" t="inlineStr">
        <is>
          <t>/SAST/SIM_AGGREGATOR</t>
        </is>
      </c>
      <c r="B787" t="inlineStr">
        <is>
          <t>Erzeugung komplexer Events</t>
        </is>
      </c>
      <c r="C787" t="inlineStr">
        <is>
          <t>BC</t>
        </is>
      </c>
      <c r="D787" s="5" t="n">
        <v>2</v>
      </c>
      <c r="E787" t="inlineStr"/>
      <c r="F787">
        <f>IF(ISERROR(VLOOKUP(Transaktionen[[#This Row],[Transaktionen]],BTT[Verwendete Transaktion (Pflichtauswahl)],1,FALSE)),"nein","ja")</f>
        <v/>
      </c>
    </row>
    <row r="788">
      <c r="A788" t="inlineStr">
        <is>
          <t>/SAST/SIM_COLL_CENTR</t>
        </is>
      </c>
      <c r="B788" t="inlineStr">
        <is>
          <t>Globalen Kollektor starten</t>
        </is>
      </c>
      <c r="C788" t="inlineStr">
        <is>
          <t>BC</t>
        </is>
      </c>
      <c r="D788" s="5" t="n">
        <v>13</v>
      </c>
      <c r="E788" t="inlineStr">
        <is>
          <t>DIALOG</t>
        </is>
      </c>
      <c r="F788">
        <f>IF(ISERROR(VLOOKUP(Transaktionen[[#This Row],[Transaktionen]],BTT[Verwendete Transaktion (Pflichtauswahl)],1,FALSE)),"nein","ja")</f>
        <v/>
      </c>
    </row>
    <row r="789">
      <c r="A789" t="inlineStr">
        <is>
          <t>/SAST/SIM_COLL_CONN</t>
        </is>
      </c>
      <c r="B789" t="inlineStr">
        <is>
          <t>SAST SR: Connector</t>
        </is>
      </c>
      <c r="C789" t="inlineStr">
        <is>
          <t>BC</t>
        </is>
      </c>
      <c r="D789" s="5" t="n">
        <v>24</v>
      </c>
      <c r="E789" t="inlineStr">
        <is>
          <t>DIALOG</t>
        </is>
      </c>
      <c r="F789">
        <f>IF(ISERROR(VLOOKUP(Transaktionen[[#This Row],[Transaktionen]],BTT[Verwendete Transaktion (Pflichtauswahl)],1,FALSE)),"nein","ja")</f>
        <v/>
      </c>
    </row>
    <row r="790">
      <c r="A790" t="inlineStr">
        <is>
          <t>/SAST/SIM_COLL_LOCAL</t>
        </is>
      </c>
      <c r="B790" t="inlineStr">
        <is>
          <t>Lokalen Kollektor starten</t>
        </is>
      </c>
      <c r="C790" t="inlineStr">
        <is>
          <t>BC</t>
        </is>
      </c>
      <c r="D790" s="5" t="inlineStr"/>
      <c r="E790" t="inlineStr"/>
      <c r="F790">
        <f>IF(ISERROR(VLOOKUP(Transaktionen[[#This Row],[Transaktionen]],BTT[Verwendete Transaktion (Pflichtauswahl)],1,FALSE)),"nein","ja")</f>
        <v/>
      </c>
      <c r="G790" t="inlineStr">
        <is>
          <t>in neuester Auswertung von Steffen nicht mehr vorhanden</t>
        </is>
      </c>
    </row>
    <row r="791">
      <c r="A791" t="inlineStr">
        <is>
          <t>/SAST/SIM_COLL_STAT</t>
        </is>
      </c>
      <c r="B791" t="inlineStr">
        <is>
          <t>Kollektorstatus anzeigen</t>
        </is>
      </c>
      <c r="C791" t="inlineStr">
        <is>
          <t>BC</t>
        </is>
      </c>
      <c r="D791" s="5" t="n">
        <v>368</v>
      </c>
      <c r="E791" t="inlineStr">
        <is>
          <t>DIALOG</t>
        </is>
      </c>
      <c r="F791">
        <f>IF(ISERROR(VLOOKUP(Transaktionen[[#This Row],[Transaktionen]],BTT[Verwendete Transaktion (Pflichtauswahl)],1,FALSE)),"nein","ja")</f>
        <v/>
      </c>
    </row>
    <row r="792">
      <c r="A792" t="inlineStr">
        <is>
          <t>/SAST/SIM_CONTENT</t>
        </is>
      </c>
      <c r="B792" t="inlineStr">
        <is>
          <t>Regel anzeigen</t>
        </is>
      </c>
      <c r="C792" t="inlineStr">
        <is>
          <t>BC</t>
        </is>
      </c>
      <c r="D792" s="5" t="n">
        <v>138</v>
      </c>
      <c r="E792" t="inlineStr">
        <is>
          <t>DIALOG</t>
        </is>
      </c>
      <c r="F792">
        <f>IF(ISERROR(VLOOKUP(Transaktionen[[#This Row],[Transaktionen]],BTT[Verwendete Transaktion (Pflichtauswahl)],1,FALSE)),"nein","ja")</f>
        <v/>
      </c>
    </row>
    <row r="793">
      <c r="A793" t="inlineStr">
        <is>
          <t>/SAST/SIM_DELETE_LOG</t>
        </is>
      </c>
      <c r="B793" t="inlineStr">
        <is>
          <t>Selektives löschen von Logs</t>
        </is>
      </c>
      <c r="C793" t="inlineStr">
        <is>
          <t>BC</t>
        </is>
      </c>
      <c r="D793" s="5" t="inlineStr"/>
      <c r="E793" t="inlineStr"/>
      <c r="F793">
        <f>IF(ISERROR(VLOOKUP(Transaktionen[[#This Row],[Transaktionen]],BTT[Verwendete Transaktion (Pflichtauswahl)],1,FALSE)),"nein","ja")</f>
        <v/>
      </c>
      <c r="G793" t="inlineStr">
        <is>
          <t>in neuester Auswertung von Steffen nicht mehr vorhanden</t>
        </is>
      </c>
    </row>
    <row r="794">
      <c r="A794" t="inlineStr">
        <is>
          <t>/SAST/SIM_DIST_SETUP</t>
        </is>
      </c>
      <c r="B794" t="inlineStr">
        <is>
          <t>Konfiguration verteilen</t>
        </is>
      </c>
      <c r="C794" t="inlineStr">
        <is>
          <t>BC</t>
        </is>
      </c>
      <c r="D794" s="5" t="n">
        <v>345</v>
      </c>
      <c r="E794" t="inlineStr">
        <is>
          <t>DIALOG</t>
        </is>
      </c>
      <c r="F794">
        <f>IF(ISERROR(VLOOKUP(Transaktionen[[#This Row],[Transaktionen]],BTT[Verwendete Transaktion (Pflichtauswahl)],1,FALSE)),"nein","ja")</f>
        <v/>
      </c>
    </row>
    <row r="795">
      <c r="A795" t="inlineStr">
        <is>
          <t>/SAST/SIM_DOWNLOAD</t>
        </is>
      </c>
      <c r="B795" t="inlineStr">
        <is>
          <t>Regel herunterladen</t>
        </is>
      </c>
      <c r="C795" t="inlineStr">
        <is>
          <t>BC</t>
        </is>
      </c>
      <c r="D795" s="5" t="inlineStr"/>
      <c r="E795" t="inlineStr"/>
      <c r="F795">
        <f>IF(ISERROR(VLOOKUP(Transaktionen[[#This Row],[Transaktionen]],BTT[Verwendete Transaktion (Pflichtauswahl)],1,FALSE)),"nein","ja")</f>
        <v/>
      </c>
      <c r="G795" t="inlineStr">
        <is>
          <t>in neuester Auswertung von Steffen nicht mehr vorhanden</t>
        </is>
      </c>
    </row>
    <row r="796">
      <c r="A796" t="inlineStr">
        <is>
          <t>/SAST/SIM_DYN_FILTER</t>
        </is>
      </c>
      <c r="B796" t="inlineStr">
        <is>
          <t>SAST SR: Pflege dynamischer Filter</t>
        </is>
      </c>
      <c r="C796" t="inlineStr">
        <is>
          <t>BC</t>
        </is>
      </c>
      <c r="D796" s="5" t="n">
        <v>171</v>
      </c>
      <c r="E796" t="inlineStr">
        <is>
          <t>DIALOG</t>
        </is>
      </c>
      <c r="F796">
        <f>IF(ISERROR(VLOOKUP(Transaktionen[[#This Row],[Transaktionen]],BTT[Verwendete Transaktion (Pflichtauswahl)],1,FALSE)),"nein","ja")</f>
        <v/>
      </c>
    </row>
    <row r="797">
      <c r="A797" t="inlineStr">
        <is>
          <t>/SAST/SIM_EVENTS</t>
        </is>
      </c>
      <c r="B797" t="inlineStr">
        <is>
          <t>EventID pflegen</t>
        </is>
      </c>
      <c r="C797" t="inlineStr">
        <is>
          <t>BC</t>
        </is>
      </c>
      <c r="D797" s="5" t="n">
        <v>2197</v>
      </c>
      <c r="E797" t="inlineStr">
        <is>
          <t>DIALOG</t>
        </is>
      </c>
      <c r="F797">
        <f>IF(ISERROR(VLOOKUP(Transaktionen[[#This Row],[Transaktionen]],BTT[Verwendete Transaktion (Pflichtauswahl)],1,FALSE)),"nein","ja")</f>
        <v/>
      </c>
    </row>
    <row r="798">
      <c r="A798" t="inlineStr">
        <is>
          <t>/SAST/SIM_GET_USER</t>
        </is>
      </c>
      <c r="B798" t="inlineStr">
        <is>
          <t>Auslesen Benutzerdaten per RFC</t>
        </is>
      </c>
      <c r="C798" t="inlineStr">
        <is>
          <t>BC</t>
        </is>
      </c>
      <c r="D798" s="5" t="n">
        <v>24</v>
      </c>
      <c r="E798" t="inlineStr">
        <is>
          <t>DIALOG</t>
        </is>
      </c>
      <c r="F798">
        <f>IF(ISERROR(VLOOKUP(Transaktionen[[#This Row],[Transaktionen]],BTT[Verwendete Transaktion (Pflichtauswahl)],1,FALSE)),"nein","ja")</f>
        <v/>
      </c>
    </row>
    <row r="799">
      <c r="A799" t="inlineStr">
        <is>
          <t>/SAST/SIM_INCIDENTS</t>
        </is>
      </c>
      <c r="B799" t="inlineStr">
        <is>
          <t>Incident Monitor</t>
        </is>
      </c>
      <c r="C799" t="inlineStr">
        <is>
          <t>BC</t>
        </is>
      </c>
      <c r="D799" s="5" t="n">
        <v>2777</v>
      </c>
      <c r="E799" t="inlineStr">
        <is>
          <t>DIALOG</t>
        </is>
      </c>
      <c r="F799">
        <f>IF(ISERROR(VLOOKUP(Transaktionen[[#This Row],[Transaktionen]],BTT[Verwendete Transaktion (Pflichtauswahl)],1,FALSE)),"nein","ja")</f>
        <v/>
      </c>
    </row>
    <row r="800">
      <c r="A800" t="inlineStr">
        <is>
          <t>/SAST/SIM_MAINT_RULE</t>
        </is>
      </c>
      <c r="B800" t="inlineStr">
        <is>
          <t>Pflege komplexer Regeln</t>
        </is>
      </c>
      <c r="C800" t="inlineStr">
        <is>
          <t>BC</t>
        </is>
      </c>
      <c r="D800" s="5" t="n">
        <v>618</v>
      </c>
      <c r="E800" t="inlineStr">
        <is>
          <t>DIALOG</t>
        </is>
      </c>
      <c r="F800">
        <f>IF(ISERROR(VLOOKUP(Transaktionen[[#This Row],[Transaktionen]],BTT[Verwendete Transaktion (Pflichtauswahl)],1,FALSE)),"nein","ja")</f>
        <v/>
      </c>
    </row>
    <row r="801">
      <c r="A801" t="inlineStr">
        <is>
          <t>/SAST/SIM_MONITOR</t>
        </is>
      </c>
      <c r="B801" t="inlineStr">
        <is>
          <t>Event Monitor</t>
        </is>
      </c>
      <c r="C801" t="inlineStr">
        <is>
          <t>BC</t>
        </is>
      </c>
      <c r="D801" s="5" t="n">
        <v>28080</v>
      </c>
      <c r="E801" t="inlineStr">
        <is>
          <t>DIALOG</t>
        </is>
      </c>
      <c r="F801">
        <f>IF(ISERROR(VLOOKUP(Transaktionen[[#This Row],[Transaktionen]],BTT[Verwendete Transaktion (Pflichtauswahl)],1,FALSE)),"nein","ja")</f>
        <v/>
      </c>
    </row>
    <row r="802">
      <c r="A802" t="inlineStr">
        <is>
          <t>/SAST/SIM_SETUP</t>
        </is>
      </c>
      <c r="B802" t="inlineStr">
        <is>
          <t>SSR Setup pflegen</t>
        </is>
      </c>
      <c r="C802" t="inlineStr">
        <is>
          <t>BC</t>
        </is>
      </c>
      <c r="D802" s="5" t="n">
        <v>161</v>
      </c>
      <c r="E802" t="inlineStr">
        <is>
          <t>DIALOG</t>
        </is>
      </c>
      <c r="F802">
        <f>IF(ISERROR(VLOOKUP(Transaktionen[[#This Row],[Transaktionen]],BTT[Verwendete Transaktion (Pflichtauswahl)],1,FALSE)),"nein","ja")</f>
        <v/>
      </c>
    </row>
    <row r="803">
      <c r="A803" t="inlineStr">
        <is>
          <t>/SAST/SIM_SIEM_EXP</t>
        </is>
      </c>
      <c r="B803" t="inlineStr">
        <is>
          <t>Export von ermittelten Logs</t>
        </is>
      </c>
      <c r="C803" t="inlineStr">
        <is>
          <t>BC</t>
        </is>
      </c>
      <c r="D803" s="5" t="n">
        <v>12</v>
      </c>
      <c r="E803" t="inlineStr">
        <is>
          <t>DIALOG</t>
        </is>
      </c>
      <c r="F803">
        <f>IF(ISERROR(VLOOKUP(Transaktionen[[#This Row],[Transaktionen]],BTT[Verwendete Transaktion (Pflichtauswahl)],1,FALSE)),"nein","ja")</f>
        <v/>
      </c>
    </row>
    <row r="804">
      <c r="A804" t="inlineStr">
        <is>
          <t>/SAST/SIM_SOURCES</t>
        </is>
      </c>
      <c r="B804" t="inlineStr">
        <is>
          <t>DatenquellenID pflegen</t>
        </is>
      </c>
      <c r="C804" t="inlineStr">
        <is>
          <t>BC</t>
        </is>
      </c>
      <c r="D804" s="5" t="n">
        <v>7329</v>
      </c>
      <c r="E804" t="inlineStr">
        <is>
          <t>DIALOG</t>
        </is>
      </c>
      <c r="F804">
        <f>IF(ISERROR(VLOOKUP(Transaktionen[[#This Row],[Transaktionen]],BTT[Verwendete Transaktion (Pflichtauswahl)],1,FALSE)),"nein","ja")</f>
        <v/>
      </c>
    </row>
    <row r="805">
      <c r="A805" t="inlineStr">
        <is>
          <t>/SAST/SIM_START</t>
        </is>
      </c>
      <c r="B805" t="inlineStr">
        <is>
          <t>SAST SSR: Startmenü</t>
        </is>
      </c>
      <c r="C805" t="inlineStr">
        <is>
          <t>BC</t>
        </is>
      </c>
      <c r="D805" s="5" t="n">
        <v>4204</v>
      </c>
      <c r="E805" t="inlineStr">
        <is>
          <t>DIALOG</t>
        </is>
      </c>
      <c r="F805">
        <f>IF(ISERROR(VLOOKUP(Transaktionen[[#This Row],[Transaktionen]],BTT[Verwendete Transaktion (Pflichtauswahl)],1,FALSE)),"nein","ja")</f>
        <v/>
      </c>
    </row>
    <row r="806">
      <c r="A806" t="inlineStr">
        <is>
          <t>/SAST/SIM_SUPP_INFO</t>
        </is>
      </c>
      <c r="B806" t="inlineStr">
        <is>
          <t>Support Info anzeigen</t>
        </is>
      </c>
      <c r="C806" t="inlineStr">
        <is>
          <t>BC</t>
        </is>
      </c>
      <c r="D806" s="5" t="n">
        <v>490</v>
      </c>
      <c r="E806" t="inlineStr">
        <is>
          <t>DIALOG</t>
        </is>
      </c>
      <c r="F806">
        <f>IF(ISERROR(VLOOKUP(Transaktionen[[#This Row],[Transaktionen]],BTT[Verwendete Transaktion (Pflichtauswahl)],1,FALSE)),"nein","ja")</f>
        <v/>
      </c>
    </row>
    <row r="807">
      <c r="A807" t="inlineStr">
        <is>
          <t>/SAST/SIM_SYS_STAT</t>
        </is>
      </c>
      <c r="B807" t="inlineStr">
        <is>
          <t>Systemstatus-Übersicht</t>
        </is>
      </c>
      <c r="C807" t="inlineStr">
        <is>
          <t>BC</t>
        </is>
      </c>
      <c r="D807" s="5" t="n">
        <v>218</v>
      </c>
      <c r="E807" t="inlineStr">
        <is>
          <t>DIALOG</t>
        </is>
      </c>
      <c r="F807">
        <f>IF(ISERROR(VLOOKUP(Transaktionen[[#This Row],[Transaktionen]],BTT[Verwendete Transaktion (Pflichtauswahl)],1,FALSE)),"nein","ja")</f>
        <v/>
      </c>
    </row>
    <row r="808">
      <c r="A808" t="inlineStr">
        <is>
          <t>/SAST/SIM_SYSGROUPS</t>
        </is>
      </c>
      <c r="B808" t="inlineStr">
        <is>
          <t>SystemgruppeID pflegen</t>
        </is>
      </c>
      <c r="C808" t="inlineStr">
        <is>
          <t>BC</t>
        </is>
      </c>
      <c r="D808" s="5" t="n">
        <v>36</v>
      </c>
      <c r="E808" t="inlineStr">
        <is>
          <t>DIALOG</t>
        </is>
      </c>
      <c r="F808">
        <f>IF(ISERROR(VLOOKUP(Transaktionen[[#This Row],[Transaktionen]],BTT[Verwendete Transaktion (Pflichtauswahl)],1,FALSE)),"nein","ja")</f>
        <v/>
      </c>
    </row>
    <row r="809">
      <c r="A809" t="inlineStr">
        <is>
          <t>/SAST/SIM_SYSTEMS</t>
        </is>
      </c>
      <c r="B809" t="inlineStr">
        <is>
          <t>SystemID pflegen</t>
        </is>
      </c>
      <c r="C809" t="inlineStr">
        <is>
          <t>BC</t>
        </is>
      </c>
      <c r="D809" s="5" t="n">
        <v>111</v>
      </c>
      <c r="E809" t="inlineStr">
        <is>
          <t>DIALOG</t>
        </is>
      </c>
      <c r="F809">
        <f>IF(ISERROR(VLOOKUP(Transaktionen[[#This Row],[Transaktionen]],BTT[Verwendete Transaktion (Pflichtauswahl)],1,FALSE)),"nein","ja")</f>
        <v/>
      </c>
    </row>
    <row r="810">
      <c r="A810" t="inlineStr">
        <is>
          <t>/SAST/SIM_UP_CONTENT</t>
        </is>
      </c>
      <c r="B810" t="inlineStr">
        <is>
          <t>Upload neuen Contents</t>
        </is>
      </c>
      <c r="C810" t="inlineStr">
        <is>
          <t>BC</t>
        </is>
      </c>
      <c r="D810" s="5" t="inlineStr"/>
      <c r="E810" t="inlineStr"/>
      <c r="F810">
        <f>IF(ISERROR(VLOOKUP(Transaktionen[[#This Row],[Transaktionen]],BTT[Verwendete Transaktion (Pflichtauswahl)],1,FALSE)),"nein","ja")</f>
        <v/>
      </c>
      <c r="G810" t="inlineStr">
        <is>
          <t>in neuester Auswertung von Steffen nicht mehr vorhanden</t>
        </is>
      </c>
    </row>
    <row r="811">
      <c r="A811" t="inlineStr">
        <is>
          <t>/SAST/SIM_UPLOAD</t>
        </is>
      </c>
      <c r="B811" t="inlineStr">
        <is>
          <t>Regeln hochladen</t>
        </is>
      </c>
      <c r="C811" t="inlineStr">
        <is>
          <t>BC</t>
        </is>
      </c>
      <c r="D811" s="5" t="n">
        <v>1</v>
      </c>
      <c r="E811" t="inlineStr"/>
      <c r="F811">
        <f>IF(ISERROR(VLOOKUP(Transaktionen[[#This Row],[Transaktionen]],BTT[Verwendete Transaktion (Pflichtauswahl)],1,FALSE)),"nein","ja")</f>
        <v/>
      </c>
    </row>
    <row r="812">
      <c r="A812" t="inlineStr">
        <is>
          <t>/SAST/SIMUCHECK_USER</t>
        </is>
      </c>
      <c r="B812" t="inlineStr">
        <is>
          <t>Simulationscheck Benutzer</t>
        </is>
      </c>
      <c r="C812" t="inlineStr">
        <is>
          <t>BC</t>
        </is>
      </c>
      <c r="D812" s="5" t="n">
        <v>12</v>
      </c>
      <c r="E812" t="inlineStr">
        <is>
          <t>DIALOG</t>
        </is>
      </c>
      <c r="F812">
        <f>IF(ISERROR(VLOOKUP(Transaktionen[[#This Row],[Transaktionen]],BTT[Verwendete Transaktion (Pflichtauswahl)],1,FALSE)),"nein","ja")</f>
        <v/>
      </c>
    </row>
    <row r="813">
      <c r="A813" t="inlineStr">
        <is>
          <t>/SAST/SOD_MATRIX</t>
        </is>
      </c>
      <c r="B813" t="inlineStr">
        <is>
          <t>Pflege SoD-Matrix</t>
        </is>
      </c>
      <c r="C813" t="inlineStr">
        <is>
          <t>BC</t>
        </is>
      </c>
      <c r="D813" s="5" t="n">
        <v>272</v>
      </c>
      <c r="E813" t="inlineStr">
        <is>
          <t>DIALOG</t>
        </is>
      </c>
      <c r="F813">
        <f>IF(ISERROR(VLOOKUP(Transaktionen[[#This Row],[Transaktionen]],BTT[Verwendete Transaktion (Pflichtauswahl)],1,FALSE)),"nein","ja")</f>
        <v/>
      </c>
    </row>
    <row r="814">
      <c r="A814" t="inlineStr">
        <is>
          <t>/SAST/SOD_MATRIX_SYS</t>
        </is>
      </c>
      <c r="B814" t="inlineStr">
        <is>
          <t>SoD Matrix - systemübergreif.</t>
        </is>
      </c>
      <c r="C814" t="inlineStr">
        <is>
          <t>BC</t>
        </is>
      </c>
      <c r="D814" s="5" t="inlineStr"/>
      <c r="E814" t="inlineStr"/>
      <c r="F814">
        <f>IF(ISERROR(VLOOKUP(Transaktionen[[#This Row],[Transaktionen]],BTT[Verwendete Transaktion (Pflichtauswahl)],1,FALSE)),"nein","ja")</f>
        <v/>
      </c>
      <c r="G814" t="inlineStr">
        <is>
          <t>in neuester Auswertung von Steffen nicht mehr vorhanden</t>
        </is>
      </c>
    </row>
    <row r="815">
      <c r="A815" t="inlineStr">
        <is>
          <t>/SAST/SPUSER</t>
        </is>
      </c>
      <c r="B815" t="inlineStr">
        <is>
          <t>Pflege SpecialID (pass. Überw.)</t>
        </is>
      </c>
      <c r="C815" t="inlineStr">
        <is>
          <t>BC</t>
        </is>
      </c>
      <c r="D815" s="5" t="n">
        <v>360</v>
      </c>
      <c r="E815" t="inlineStr">
        <is>
          <t>DIALOG</t>
        </is>
      </c>
      <c r="F815">
        <f>IF(ISERROR(VLOOKUP(Transaktionen[[#This Row],[Transaktionen]],BTT[Verwendete Transaktion (Pflichtauswahl)],1,FALSE)),"nein","ja")</f>
        <v/>
      </c>
    </row>
    <row r="816">
      <c r="A816" t="inlineStr">
        <is>
          <t>/SAST/SSR</t>
        </is>
      </c>
      <c r="B816" t="inlineStr">
        <is>
          <t>Genehmigung Session-Request</t>
        </is>
      </c>
      <c r="C816" t="inlineStr">
        <is>
          <t>BC</t>
        </is>
      </c>
      <c r="D816" s="5" t="n">
        <v>389</v>
      </c>
      <c r="E816" t="inlineStr">
        <is>
          <t>DIALOG</t>
        </is>
      </c>
      <c r="F816">
        <f>IF(ISERROR(VLOOKUP(Transaktionen[[#This Row],[Transaktionen]],BTT[Verwendete Transaktion (Pflichtauswahl)],1,FALSE)),"nein","ja")</f>
        <v/>
      </c>
    </row>
    <row r="817">
      <c r="A817" t="inlineStr">
        <is>
          <t>/SAST/START</t>
        </is>
      </c>
      <c r="B817" t="inlineStr">
        <is>
          <t>SAST Control Center: Startmenü</t>
        </is>
      </c>
      <c r="C817" t="inlineStr">
        <is>
          <t>BC</t>
        </is>
      </c>
      <c r="D817" s="5" t="n">
        <v>1</v>
      </c>
      <c r="E817" t="inlineStr">
        <is>
          <t>DIALOG</t>
        </is>
      </c>
      <c r="F817">
        <f>IF(ISERROR(VLOOKUP(Transaktionen[[#This Row],[Transaktionen]],BTT[Verwendete Transaktion (Pflichtauswahl)],1,FALSE)),"nein","ja")</f>
        <v/>
      </c>
    </row>
    <row r="818">
      <c r="A818" t="inlineStr">
        <is>
          <t>/SAST/START_LICENSE</t>
        </is>
      </c>
      <c r="B818" t="inlineStr">
        <is>
          <t>Zentrale Lizenzverwaltung</t>
        </is>
      </c>
      <c r="C818" t="inlineStr">
        <is>
          <t>BC</t>
        </is>
      </c>
      <c r="D818" s="5" t="n">
        <v>626</v>
      </c>
      <c r="E818" t="inlineStr">
        <is>
          <t>DIALOG</t>
        </is>
      </c>
      <c r="F818">
        <f>IF(ISERROR(VLOOKUP(Transaktionen[[#This Row],[Transaktionen]],BTT[Verwendete Transaktion (Pflichtauswahl)],1,FALSE)),"nein","ja")</f>
        <v/>
      </c>
    </row>
    <row r="819">
      <c r="A819" t="inlineStr">
        <is>
          <t>/SAST/STD_PROFS</t>
        </is>
      </c>
      <c r="B819" t="inlineStr">
        <is>
          <t>Pflege kritische STD. Profile</t>
        </is>
      </c>
      <c r="C819" t="inlineStr">
        <is>
          <t>BC</t>
        </is>
      </c>
      <c r="D819" s="5" t="inlineStr"/>
      <c r="E819" t="inlineStr"/>
      <c r="F819">
        <f>IF(ISERROR(VLOOKUP(Transaktionen[[#This Row],[Transaktionen]],BTT[Verwendete Transaktion (Pflichtauswahl)],1,FALSE)),"nein","ja")</f>
        <v/>
      </c>
      <c r="G819" t="inlineStr">
        <is>
          <t>in neuester Auswertung von Steffen nicht mehr vorhanden</t>
        </is>
      </c>
    </row>
    <row r="820">
      <c r="A820" t="inlineStr">
        <is>
          <t>/SAST/SUPPORTINFO</t>
        </is>
      </c>
      <c r="B820" t="inlineStr">
        <is>
          <t>Anzeige Support Infos</t>
        </is>
      </c>
      <c r="C820" t="inlineStr">
        <is>
          <t>BC</t>
        </is>
      </c>
      <c r="D820" s="5" t="n">
        <v>26</v>
      </c>
      <c r="E820" t="inlineStr">
        <is>
          <t>DIALOG</t>
        </is>
      </c>
      <c r="F820">
        <f>IF(ISERROR(VLOOKUP(Transaktionen[[#This Row],[Transaktionen]],BTT[Verwendete Transaktion (Pflichtauswahl)],1,FALSE)),"nein","ja")</f>
        <v/>
      </c>
    </row>
    <row r="821">
      <c r="A821" t="inlineStr">
        <is>
          <t>/SAST/SUSER</t>
        </is>
      </c>
      <c r="B821" t="inlineStr">
        <is>
          <t>Zuordn. SAP-User - EmergencyID</t>
        </is>
      </c>
      <c r="C821" t="inlineStr">
        <is>
          <t>BC</t>
        </is>
      </c>
      <c r="D821" s="5" t="n">
        <v>1032</v>
      </c>
      <c r="E821" t="inlineStr">
        <is>
          <t>DIALOG</t>
        </is>
      </c>
      <c r="F821">
        <f>IF(ISERROR(VLOOKUP(Transaktionen[[#This Row],[Transaktionen]],BTT[Verwendete Transaktion (Pflichtauswahl)],1,FALSE)),"nein","ja")</f>
        <v/>
      </c>
    </row>
    <row r="822">
      <c r="A822" t="inlineStr">
        <is>
          <t>/SAST/SYSGROUP</t>
        </is>
      </c>
      <c r="B822" t="inlineStr">
        <is>
          <t>Pflege Systemgruppe/-verbund</t>
        </is>
      </c>
      <c r="C822" t="inlineStr">
        <is>
          <t>BC</t>
        </is>
      </c>
      <c r="D822" s="5" t="n">
        <v>40</v>
      </c>
      <c r="E822" t="inlineStr"/>
      <c r="F822">
        <f>IF(ISERROR(VLOOKUP(Transaktionen[[#This Row],[Transaktionen]],BTT[Verwendete Transaktion (Pflichtauswahl)],1,FALSE)),"nein","ja")</f>
        <v/>
      </c>
    </row>
    <row r="823">
      <c r="A823" t="inlineStr">
        <is>
          <t>/SAST/SYSPARAMS</t>
        </is>
      </c>
      <c r="B823" t="inlineStr">
        <is>
          <t>Liste kritische RZ10-Parameter</t>
        </is>
      </c>
      <c r="C823" t="inlineStr">
        <is>
          <t>BC</t>
        </is>
      </c>
      <c r="D823" s="5" t="n">
        <v>1041</v>
      </c>
      <c r="E823" t="inlineStr">
        <is>
          <t>DIALOG</t>
        </is>
      </c>
      <c r="F823">
        <f>IF(ISERROR(VLOOKUP(Transaktionen[[#This Row],[Transaktionen]],BTT[Verwendete Transaktion (Pflichtauswahl)],1,FALSE)),"nein","ja")</f>
        <v/>
      </c>
    </row>
    <row r="824">
      <c r="A824" t="inlineStr">
        <is>
          <t>/SAST/SYSTEM</t>
        </is>
      </c>
      <c r="B824" t="inlineStr">
        <is>
          <t>Pflege Systeme</t>
        </is>
      </c>
      <c r="C824" t="inlineStr">
        <is>
          <t>BC</t>
        </is>
      </c>
      <c r="D824" s="5" t="n">
        <v>2449</v>
      </c>
      <c r="E824" t="inlineStr">
        <is>
          <t>DIALOG</t>
        </is>
      </c>
      <c r="F824">
        <f>IF(ISERROR(VLOOKUP(Transaktionen[[#This Row],[Transaktionen]],BTT[Verwendete Transaktion (Pflichtauswahl)],1,FALSE)),"nein","ja")</f>
        <v/>
      </c>
    </row>
    <row r="825">
      <c r="A825" t="inlineStr">
        <is>
          <t>/SAST/TMS_AUDIT</t>
        </is>
      </c>
      <c r="B825" t="inlineStr">
        <is>
          <t>Audit von Transporten</t>
        </is>
      </c>
      <c r="C825" t="inlineStr">
        <is>
          <t>BC</t>
        </is>
      </c>
      <c r="D825" s="5" t="inlineStr"/>
      <c r="E825" t="inlineStr"/>
      <c r="F825">
        <f>IF(ISERROR(VLOOKUP(Transaktionen[[#This Row],[Transaktionen]],BTT[Verwendete Transaktion (Pflichtauswahl)],1,FALSE)),"nein","ja")</f>
        <v/>
      </c>
      <c r="G825" t="inlineStr">
        <is>
          <t>in neuester Auswertung von Steffen nicht mehr vorhanden</t>
        </is>
      </c>
    </row>
    <row r="826">
      <c r="A826" t="inlineStr">
        <is>
          <t>/SAST/TOKEN_LOGS</t>
        </is>
      </c>
      <c r="B826" t="inlineStr">
        <is>
          <t>SAST: Anzeige der Token Protokolle</t>
        </is>
      </c>
      <c r="C826" t="inlineStr">
        <is>
          <t>BC</t>
        </is>
      </c>
      <c r="D826" s="5" t="inlineStr"/>
      <c r="E826" t="inlineStr"/>
      <c r="F826">
        <f>IF(ISERROR(VLOOKUP(Transaktionen[[#This Row],[Transaktionen]],BTT[Verwendete Transaktion (Pflichtauswahl)],1,FALSE)),"nein","ja")</f>
        <v/>
      </c>
      <c r="G826" t="inlineStr">
        <is>
          <t>in neuester Auswertung von Steffen nicht mehr vorhanden</t>
        </is>
      </c>
    </row>
    <row r="827">
      <c r="A827" t="inlineStr">
        <is>
          <t>/SAST/TSE</t>
        </is>
      </c>
      <c r="B827" t="inlineStr">
        <is>
          <t>Technical Security Analyse</t>
        </is>
      </c>
      <c r="C827" t="inlineStr">
        <is>
          <t>BC</t>
        </is>
      </c>
      <c r="D827" s="5" t="n">
        <v>607</v>
      </c>
      <c r="E827" t="inlineStr">
        <is>
          <t>DIALOG</t>
        </is>
      </c>
      <c r="F827">
        <f>IF(ISERROR(VLOOKUP(Transaktionen[[#This Row],[Transaktionen]],BTT[Verwendete Transaktion (Pflichtauswahl)],1,FALSE)),"nein","ja")</f>
        <v/>
      </c>
    </row>
    <row r="828">
      <c r="A828" t="inlineStr">
        <is>
          <t>/SAST/UPDATE_ADMINGR</t>
        </is>
      </c>
      <c r="B828" t="inlineStr">
        <is>
          <t>Aktualisiere AdminGruppen-Zuordnung</t>
        </is>
      </c>
      <c r="C828" t="inlineStr">
        <is>
          <t>BC</t>
        </is>
      </c>
      <c r="D828" s="5" t="inlineStr"/>
      <c r="E828" t="inlineStr"/>
      <c r="F828">
        <f>IF(ISERROR(VLOOKUP(Transaktionen[[#This Row],[Transaktionen]],BTT[Verwendete Transaktion (Pflichtauswahl)],1,FALSE)),"nein","ja")</f>
        <v/>
      </c>
      <c r="G828" t="inlineStr">
        <is>
          <t>in neuester Auswertung von Steffen nicht mehr vorhanden</t>
        </is>
      </c>
    </row>
    <row r="829">
      <c r="A829" t="inlineStr">
        <is>
          <t>/SAST/UPLOAD_MIT_CON</t>
        </is>
      </c>
      <c r="B829" t="inlineStr">
        <is>
          <t>Upload Mitigationseinträge</t>
        </is>
      </c>
      <c r="C829" t="inlineStr">
        <is>
          <t>BC</t>
        </is>
      </c>
      <c r="D829" s="5" t="inlineStr"/>
      <c r="E829" t="inlineStr"/>
      <c r="F829">
        <f>IF(ISERROR(VLOOKUP(Transaktionen[[#This Row],[Transaktionen]],BTT[Verwendete Transaktion (Pflichtauswahl)],1,FALSE)),"nein","ja")</f>
        <v/>
      </c>
      <c r="G829" t="inlineStr">
        <is>
          <t>in neuester Auswertung von Steffen nicht mehr vorhanden</t>
        </is>
      </c>
    </row>
    <row r="830">
      <c r="A830" t="inlineStr">
        <is>
          <t>/SAST/URLM_CHECK</t>
        </is>
      </c>
      <c r="B830" t="inlineStr">
        <is>
          <t>SAST: URLM Rollen Audit</t>
        </is>
      </c>
      <c r="C830" t="inlineStr">
        <is>
          <t>BC</t>
        </is>
      </c>
      <c r="D830" s="5" t="n">
        <v>6</v>
      </c>
      <c r="E830" t="inlineStr">
        <is>
          <t>DIALOG</t>
        </is>
      </c>
      <c r="F830">
        <f>IF(ISERROR(VLOOKUP(Transaktionen[[#This Row],[Transaktionen]],BTT[Verwendete Transaktion (Pflichtauswahl)],1,FALSE)),"nein","ja")</f>
        <v/>
      </c>
    </row>
    <row r="831">
      <c r="A831" t="inlineStr">
        <is>
          <t>/SAST/US_ACT_COLL</t>
        </is>
      </c>
      <c r="B831" t="inlineStr">
        <is>
          <t>Datencollector Tcode/Benutzer</t>
        </is>
      </c>
      <c r="C831" t="inlineStr">
        <is>
          <t>BC</t>
        </is>
      </c>
      <c r="D831" s="5" t="inlineStr"/>
      <c r="E831" t="inlineStr"/>
      <c r="F831">
        <f>IF(ISERROR(VLOOKUP(Transaktionen[[#This Row],[Transaktionen]],BTT[Verwendete Transaktion (Pflichtauswahl)],1,FALSE)),"nein","ja")</f>
        <v/>
      </c>
      <c r="G831" t="inlineStr">
        <is>
          <t>in neuester Auswertung von Steffen nicht mehr vorhanden</t>
        </is>
      </c>
    </row>
    <row r="832">
      <c r="A832" t="inlineStr">
        <is>
          <t>/SAST/US_EXEC_SOD</t>
        </is>
      </c>
      <c r="B832" t="inlineStr">
        <is>
          <t>Liste SoD Konflikte ausgeführt</t>
        </is>
      </c>
      <c r="C832" t="inlineStr">
        <is>
          <t>BC</t>
        </is>
      </c>
      <c r="D832" s="5" t="inlineStr"/>
      <c r="E832" t="inlineStr"/>
      <c r="F832">
        <f>IF(ISERROR(VLOOKUP(Transaktionen[[#This Row],[Transaktionen]],BTT[Verwendete Transaktion (Pflichtauswahl)],1,FALSE)),"nein","ja")</f>
        <v/>
      </c>
      <c r="G832" t="inlineStr">
        <is>
          <t>in neuester Auswertung von Steffen nicht mehr vorhanden</t>
        </is>
      </c>
    </row>
    <row r="833">
      <c r="A833" t="inlineStr">
        <is>
          <t>/SAST/US_USER_ACTIV</t>
        </is>
      </c>
      <c r="B833" t="inlineStr">
        <is>
          <t>Transaktionsübersicht Benutzer</t>
        </is>
      </c>
      <c r="C833" t="inlineStr">
        <is>
          <t>BC</t>
        </is>
      </c>
      <c r="D833" s="5" t="n">
        <v>4854</v>
      </c>
      <c r="E833" t="inlineStr">
        <is>
          <t>DIALOG</t>
        </is>
      </c>
      <c r="F833">
        <f>IF(ISERROR(VLOOKUP(Transaktionen[[#This Row],[Transaktionen]],BTT[Verwendete Transaktion (Pflichtauswahl)],1,FALSE)),"nein","ja")</f>
        <v/>
      </c>
    </row>
    <row r="834">
      <c r="A834" t="inlineStr">
        <is>
          <t>/SAST/USER_CRIT_AUTH</t>
        </is>
      </c>
      <c r="B834" t="inlineStr">
        <is>
          <t>Krit. Berecht.kombinationen</t>
        </is>
      </c>
      <c r="C834" t="inlineStr">
        <is>
          <t>BC</t>
        </is>
      </c>
      <c r="D834" s="5" t="n">
        <v>2481</v>
      </c>
      <c r="E834" t="inlineStr">
        <is>
          <t>DIALOG</t>
        </is>
      </c>
      <c r="F834">
        <f>IF(ISERROR(VLOOKUP(Transaktionen[[#This Row],[Transaktionen]],BTT[Verwendete Transaktion (Pflichtauswahl)],1,FALSE)),"nein","ja")</f>
        <v/>
      </c>
    </row>
    <row r="835">
      <c r="A835" t="inlineStr">
        <is>
          <t>/SAST/USER_EXITS</t>
        </is>
      </c>
      <c r="B835" t="inlineStr">
        <is>
          <t>User Exits</t>
        </is>
      </c>
      <c r="C835" t="inlineStr">
        <is>
          <t>BC</t>
        </is>
      </c>
      <c r="D835" s="5" t="n">
        <v>12</v>
      </c>
      <c r="E835" t="inlineStr">
        <is>
          <t>DIALOG</t>
        </is>
      </c>
      <c r="F835">
        <f>IF(ISERROR(VLOOKUP(Transaktionen[[#This Row],[Transaktionen]],BTT[Verwendete Transaktion (Pflichtauswahl)],1,FALSE)),"nein","ja")</f>
        <v/>
      </c>
    </row>
    <row r="836">
      <c r="A836" t="inlineStr">
        <is>
          <t>/SAST/USER_INACTIVE</t>
        </is>
      </c>
      <c r="B836" t="inlineStr">
        <is>
          <t>Inaktive Benutzer</t>
        </is>
      </c>
      <c r="C836" t="inlineStr">
        <is>
          <t>BC</t>
        </is>
      </c>
      <c r="D836" s="5" t="n">
        <v>473</v>
      </c>
      <c r="E836" t="inlineStr">
        <is>
          <t>DIALOG</t>
        </is>
      </c>
      <c r="F836">
        <f>IF(ISERROR(VLOOKUP(Transaktionen[[#This Row],[Transaktionen]],BTT[Verwendete Transaktion (Pflichtauswahl)],1,FALSE)),"nein","ja")</f>
        <v/>
      </c>
    </row>
    <row r="837">
      <c r="A837" t="inlineStr">
        <is>
          <t>/SAST/USER_MASTER</t>
        </is>
      </c>
      <c r="B837" t="inlineStr">
        <is>
          <t>Prüfung Benutzerstamm</t>
        </is>
      </c>
      <c r="C837" t="inlineStr">
        <is>
          <t>BC</t>
        </is>
      </c>
      <c r="D837" s="5" t="n">
        <v>9322</v>
      </c>
      <c r="E837" t="inlineStr">
        <is>
          <t>DIALOG</t>
        </is>
      </c>
      <c r="F837">
        <f>IF(ISERROR(VLOOKUP(Transaktionen[[#This Row],[Transaktionen]],BTT[Verwendete Transaktion (Pflichtauswahl)],1,FALSE)),"nein","ja")</f>
        <v/>
      </c>
    </row>
    <row r="838">
      <c r="A838" t="inlineStr">
        <is>
          <t>/SAST/USERNOLOCK</t>
        </is>
      </c>
      <c r="B838" t="inlineStr">
        <is>
          <t>Pflege Benutzer: nie sperren</t>
        </is>
      </c>
      <c r="C838" t="inlineStr">
        <is>
          <t>BC</t>
        </is>
      </c>
      <c r="D838" s="5" t="n">
        <v>12</v>
      </c>
      <c r="E838" t="inlineStr"/>
      <c r="F838">
        <f>IF(ISERROR(VLOOKUP(Transaktionen[[#This Row],[Transaktionen]],BTT[Verwendete Transaktion (Pflichtauswahl)],1,FALSE)),"nein","ja")</f>
        <v/>
      </c>
    </row>
    <row r="839">
      <c r="A839" t="inlineStr">
        <is>
          <t>/SAST/USERS_AGR_PROF</t>
        </is>
      </c>
      <c r="B839" t="inlineStr">
        <is>
          <t>Benutzer mit Rollenänderungen</t>
        </is>
      </c>
      <c r="C839" t="inlineStr">
        <is>
          <t>BC</t>
        </is>
      </c>
      <c r="D839" s="5" t="n">
        <v>217</v>
      </c>
      <c r="E839" t="inlineStr">
        <is>
          <t>DIALOG</t>
        </is>
      </c>
      <c r="F839">
        <f>IF(ISERROR(VLOOKUP(Transaktionen[[#This Row],[Transaktionen]],BTT[Verwendete Transaktion (Pflichtauswahl)],1,FALSE)),"nein","ja")</f>
        <v/>
      </c>
    </row>
    <row r="840">
      <c r="A840" t="inlineStr">
        <is>
          <t>/SAST/USR40</t>
        </is>
      </c>
      <c r="B840" t="inlineStr">
        <is>
          <t>Übersicht verbotene Kennwörter USR40</t>
        </is>
      </c>
      <c r="C840" t="inlineStr">
        <is>
          <t>BC</t>
        </is>
      </c>
      <c r="D840" s="5" t="n">
        <v>66</v>
      </c>
      <c r="E840" t="inlineStr">
        <is>
          <t>DIALOG</t>
        </is>
      </c>
      <c r="F840">
        <f>IF(ISERROR(VLOOKUP(Transaktionen[[#This Row],[Transaktionen]],BTT[Verwendete Transaktion (Pflichtauswahl)],1,FALSE)),"nein","ja")</f>
        <v/>
      </c>
    </row>
    <row r="841">
      <c r="A841" t="inlineStr">
        <is>
          <t>/SAST/WF_AIT_REQUEST</t>
        </is>
      </c>
      <c r="B841" t="inlineStr">
        <is>
          <t>Meine Anträge (Status IT)</t>
        </is>
      </c>
      <c r="C841" t="inlineStr">
        <is>
          <t>BC</t>
        </is>
      </c>
      <c r="D841" s="5" t="inlineStr"/>
      <c r="E841" t="inlineStr"/>
      <c r="F841">
        <f>IF(ISERROR(VLOOKUP(Transaktionen[[#This Row],[Transaktionen]],BTT[Verwendete Transaktion (Pflichtauswahl)],1,FALSE)),"nein","ja")</f>
        <v/>
      </c>
      <c r="G841" t="inlineStr">
        <is>
          <t>in neuester Auswertung von Steffen nicht mehr vorhanden</t>
        </is>
      </c>
    </row>
    <row r="842">
      <c r="A842" t="inlineStr">
        <is>
          <t>/SAST/WF_ALL_APPRVAL</t>
        </is>
      </c>
      <c r="B842" t="inlineStr">
        <is>
          <t>Anzeige Alle Antragsgenehmigungen</t>
        </is>
      </c>
      <c r="C842" t="inlineStr">
        <is>
          <t>BC</t>
        </is>
      </c>
      <c r="D842" s="5" t="inlineStr"/>
      <c r="E842" t="inlineStr"/>
      <c r="F842">
        <f>IF(ISERROR(VLOOKUP(Transaktionen[[#This Row],[Transaktionen]],BTT[Verwendete Transaktion (Pflichtauswahl)],1,FALSE)),"nein","ja")</f>
        <v/>
      </c>
      <c r="G842" t="inlineStr">
        <is>
          <t>in neuester Auswertung von Steffen nicht mehr vorhanden</t>
        </is>
      </c>
    </row>
    <row r="843">
      <c r="A843" t="inlineStr">
        <is>
          <t>/SAST/WF_ALL_OPENAPP</t>
        </is>
      </c>
      <c r="B843" t="inlineStr">
        <is>
          <t>Anzeige Alle Offenen Anträge</t>
        </is>
      </c>
      <c r="C843" t="inlineStr">
        <is>
          <t>BC</t>
        </is>
      </c>
      <c r="D843" s="5" t="n">
        <v>108</v>
      </c>
      <c r="E843" t="inlineStr"/>
      <c r="F843">
        <f>IF(ISERROR(VLOOKUP(Transaktionen[[#This Row],[Transaktionen]],BTT[Verwendete Transaktion (Pflichtauswahl)],1,FALSE)),"nein","ja")</f>
        <v/>
      </c>
    </row>
    <row r="844">
      <c r="A844" t="inlineStr">
        <is>
          <t>/SAST/WF_ALL_REQLINK</t>
        </is>
      </c>
      <c r="B844" t="inlineStr">
        <is>
          <t>Anzeige Alle Antragsverknüpfungen</t>
        </is>
      </c>
      <c r="C844" t="inlineStr">
        <is>
          <t>BC</t>
        </is>
      </c>
      <c r="D844" s="5" t="inlineStr"/>
      <c r="E844" t="inlineStr"/>
      <c r="F844">
        <f>IF(ISERROR(VLOOKUP(Transaktionen[[#This Row],[Transaktionen]],BTT[Verwendete Transaktion (Pflichtauswahl)],1,FALSE)),"nein","ja")</f>
        <v/>
      </c>
      <c r="G844" t="inlineStr">
        <is>
          <t>in neuester Auswertung von Steffen nicht mehr vorhanden</t>
        </is>
      </c>
    </row>
    <row r="845">
      <c r="A845" t="inlineStr">
        <is>
          <t>/SAST/WF_ALL_REQUEST</t>
        </is>
      </c>
      <c r="B845" t="inlineStr">
        <is>
          <t>Anzeige Alle Anträge</t>
        </is>
      </c>
      <c r="C845" t="inlineStr">
        <is>
          <t>BC</t>
        </is>
      </c>
      <c r="D845" s="5" t="inlineStr"/>
      <c r="E845" t="inlineStr"/>
      <c r="F845">
        <f>IF(ISERROR(VLOOKUP(Transaktionen[[#This Row],[Transaktionen]],BTT[Verwendete Transaktion (Pflichtauswahl)],1,FALSE)),"nein","ja")</f>
        <v/>
      </c>
      <c r="G845" t="inlineStr">
        <is>
          <t>in neuester Auswertung von Steffen nicht mehr vorhanden</t>
        </is>
      </c>
    </row>
    <row r="846">
      <c r="A846" t="inlineStr">
        <is>
          <t>/SAST/WF_ANTRAG_ADM</t>
        </is>
      </c>
      <c r="B846" t="inlineStr">
        <is>
          <t>Antrag bearbeiten</t>
        </is>
      </c>
      <c r="C846" t="inlineStr">
        <is>
          <t>BC</t>
        </is>
      </c>
      <c r="D846" s="5" t="inlineStr"/>
      <c r="E846" t="inlineStr"/>
      <c r="F846">
        <f>IF(ISERROR(VLOOKUP(Transaktionen[[#This Row],[Transaktionen]],BTT[Verwendete Transaktion (Pflichtauswahl)],1,FALSE)),"nein","ja")</f>
        <v/>
      </c>
      <c r="G846" t="inlineStr">
        <is>
          <t>in neuester Auswertung von Steffen nicht mehr vorhanden</t>
        </is>
      </c>
    </row>
    <row r="847">
      <c r="A847" t="inlineStr">
        <is>
          <t>/SAST/WF_ANTRAG_DO</t>
        </is>
      </c>
      <c r="B847" t="inlineStr">
        <is>
          <t>Umsetzen Antrag</t>
        </is>
      </c>
      <c r="C847" t="inlineStr">
        <is>
          <t>BC</t>
        </is>
      </c>
      <c r="D847" s="5" t="inlineStr"/>
      <c r="E847" t="inlineStr"/>
      <c r="F847">
        <f>IF(ISERROR(VLOOKUP(Transaktionen[[#This Row],[Transaktionen]],BTT[Verwendete Transaktion (Pflichtauswahl)],1,FALSE)),"nein","ja")</f>
        <v/>
      </c>
      <c r="G847" t="inlineStr">
        <is>
          <t>in neuester Auswertung von Steffen nicht mehr vorhanden</t>
        </is>
      </c>
    </row>
    <row r="848">
      <c r="A848" t="inlineStr">
        <is>
          <t>/SAST/WF_ANTRAG_GEN</t>
        </is>
      </c>
      <c r="B848" t="inlineStr">
        <is>
          <t>Genehmigen Antrag</t>
        </is>
      </c>
      <c r="C848" t="inlineStr">
        <is>
          <t>BC</t>
        </is>
      </c>
      <c r="D848" s="5" t="inlineStr"/>
      <c r="E848" t="inlineStr"/>
      <c r="F848">
        <f>IF(ISERROR(VLOOKUP(Transaktionen[[#This Row],[Transaktionen]],BTT[Verwendete Transaktion (Pflichtauswahl)],1,FALSE)),"nein","ja")</f>
        <v/>
      </c>
      <c r="G848" t="inlineStr">
        <is>
          <t>in neuester Auswertung von Steffen nicht mehr vorhanden</t>
        </is>
      </c>
    </row>
    <row r="849">
      <c r="A849" t="inlineStr">
        <is>
          <t>/SAST/WF_ANTRAG_MOD</t>
        </is>
      </c>
      <c r="B849" t="inlineStr">
        <is>
          <t>Modifizieren Antrag</t>
        </is>
      </c>
      <c r="C849" t="inlineStr">
        <is>
          <t>BC</t>
        </is>
      </c>
      <c r="D849" s="5" t="n">
        <v>18</v>
      </c>
      <c r="E849" t="inlineStr"/>
      <c r="F849">
        <f>IF(ISERROR(VLOOKUP(Transaktionen[[#This Row],[Transaktionen]],BTT[Verwendete Transaktion (Pflichtauswahl)],1,FALSE)),"nein","ja")</f>
        <v/>
      </c>
    </row>
    <row r="850">
      <c r="A850" t="inlineStr">
        <is>
          <t>/SAST/WF_ANTRAG_NEU</t>
        </is>
      </c>
      <c r="B850" t="inlineStr">
        <is>
          <t>Erstellen Antrag</t>
        </is>
      </c>
      <c r="C850" t="inlineStr">
        <is>
          <t>BC</t>
        </is>
      </c>
      <c r="D850" s="5" t="inlineStr"/>
      <c r="E850" t="inlineStr"/>
      <c r="F850">
        <f>IF(ISERROR(VLOOKUP(Transaktionen[[#This Row],[Transaktionen]],BTT[Verwendete Transaktion (Pflichtauswahl)],1,FALSE)),"nein","ja")</f>
        <v/>
      </c>
      <c r="G850" t="inlineStr">
        <is>
          <t>in neuester Auswertung von Steffen nicht mehr vorhanden</t>
        </is>
      </c>
    </row>
    <row r="851">
      <c r="A851" t="inlineStr">
        <is>
          <t>/SAST/WF_ANTRG_ADM_O</t>
        </is>
      </c>
      <c r="B851" t="inlineStr">
        <is>
          <t>Eigenen Antrag bearbeiten</t>
        </is>
      </c>
      <c r="C851" t="inlineStr">
        <is>
          <t>BC</t>
        </is>
      </c>
      <c r="D851" s="5" t="inlineStr"/>
      <c r="E851" t="inlineStr"/>
      <c r="F851">
        <f>IF(ISERROR(VLOOKUP(Transaktionen[[#This Row],[Transaktionen]],BTT[Verwendete Transaktion (Pflichtauswahl)],1,FALSE)),"nein","ja")</f>
        <v/>
      </c>
      <c r="G851" t="inlineStr">
        <is>
          <t>in neuester Auswertung von Steffen nicht mehr vorhanden</t>
        </is>
      </c>
    </row>
    <row r="852">
      <c r="A852" t="inlineStr">
        <is>
          <t>/SAST/WF_CONFIG</t>
        </is>
      </c>
      <c r="B852" t="inlineStr">
        <is>
          <t>SAST UAM: Startmenü (Konfig.)</t>
        </is>
      </c>
      <c r="C852" t="inlineStr">
        <is>
          <t>BC</t>
        </is>
      </c>
      <c r="D852" s="5" t="n">
        <v>26</v>
      </c>
      <c r="E852" t="inlineStr">
        <is>
          <t>DIALOG</t>
        </is>
      </c>
      <c r="F852">
        <f>IF(ISERROR(VLOOKUP(Transaktionen[[#This Row],[Transaktionen]],BTT[Verwendete Transaktion (Pflichtauswahl)],1,FALSE)),"nein","ja")</f>
        <v/>
      </c>
    </row>
    <row r="853">
      <c r="A853" t="inlineStr">
        <is>
          <t>/SAST/WF_EMAIL</t>
        </is>
      </c>
      <c r="B853" t="inlineStr">
        <is>
          <t>Pflege E-Mail Textbausteine</t>
        </is>
      </c>
      <c r="C853" t="inlineStr">
        <is>
          <t>BC</t>
        </is>
      </c>
      <c r="D853" s="5" t="inlineStr"/>
      <c r="E853" t="inlineStr"/>
      <c r="F853">
        <f>IF(ISERROR(VLOOKUP(Transaktionen[[#This Row],[Transaktionen]],BTT[Verwendete Transaktion (Pflichtauswahl)],1,FALSE)),"nein","ja")</f>
        <v/>
      </c>
      <c r="G853" t="inlineStr">
        <is>
          <t>in neuester Auswertung von Steffen nicht mehr vorhanden</t>
        </is>
      </c>
    </row>
    <row r="854">
      <c r="A854" t="inlineStr">
        <is>
          <t>/SAST/WF_GROUP</t>
        </is>
      </c>
      <c r="B854" t="inlineStr">
        <is>
          <t>Pflege WF Bearbeiter-Gruppen</t>
        </is>
      </c>
      <c r="C854" t="inlineStr">
        <is>
          <t>BC</t>
        </is>
      </c>
      <c r="D854" s="5" t="inlineStr"/>
      <c r="E854" t="inlineStr"/>
      <c r="F854">
        <f>IF(ISERROR(VLOOKUP(Transaktionen[[#This Row],[Transaktionen]],BTT[Verwendete Transaktion (Pflichtauswahl)],1,FALSE)),"nein","ja")</f>
        <v/>
      </c>
      <c r="G854" t="inlineStr">
        <is>
          <t>in neuester Auswertung von Steffen nicht mehr vorhanden</t>
        </is>
      </c>
    </row>
    <row r="855">
      <c r="A855" t="inlineStr">
        <is>
          <t>/SAST/WF_GROUP_DIS</t>
        </is>
      </c>
      <c r="B855" t="inlineStr">
        <is>
          <t>Anzeige WF Bearbeiter-Gruppen</t>
        </is>
      </c>
      <c r="C855" t="inlineStr">
        <is>
          <t>BC</t>
        </is>
      </c>
      <c r="D855" s="5" t="inlineStr"/>
      <c r="E855" t="inlineStr"/>
      <c r="F855">
        <f>IF(ISERROR(VLOOKUP(Transaktionen[[#This Row],[Transaktionen]],BTT[Verwendete Transaktion (Pflichtauswahl)],1,FALSE)),"nein","ja")</f>
        <v/>
      </c>
      <c r="G855" t="inlineStr">
        <is>
          <t>in neuester Auswertung von Steffen nicht mehr vorhanden</t>
        </is>
      </c>
    </row>
    <row r="856">
      <c r="A856" t="inlineStr">
        <is>
          <t>/SAST/WF_LICENSE</t>
        </is>
      </c>
      <c r="B856" t="inlineStr">
        <is>
          <t>Pflege Lizenzbestand</t>
        </is>
      </c>
      <c r="C856" t="inlineStr">
        <is>
          <t>BC</t>
        </is>
      </c>
      <c r="D856" s="5" t="inlineStr"/>
      <c r="E856" t="inlineStr"/>
      <c r="F856">
        <f>IF(ISERROR(VLOOKUP(Transaktionen[[#This Row],[Transaktionen]],BTT[Verwendete Transaktion (Pflichtauswahl)],1,FALSE)),"nein","ja")</f>
        <v/>
      </c>
      <c r="G856" t="inlineStr">
        <is>
          <t>in neuester Auswertung von Steffen nicht mehr vorhanden</t>
        </is>
      </c>
    </row>
    <row r="857">
      <c r="A857" t="inlineStr">
        <is>
          <t>/SAST/WF_LIST_ZBV</t>
        </is>
      </c>
      <c r="B857" t="inlineStr">
        <is>
          <t>Übersicht UAM Infosystem</t>
        </is>
      </c>
      <c r="C857" t="inlineStr">
        <is>
          <t>BC</t>
        </is>
      </c>
      <c r="D857" s="5" t="inlineStr"/>
      <c r="E857" t="inlineStr"/>
      <c r="F857">
        <f>IF(ISERROR(VLOOKUP(Transaktionen[[#This Row],[Transaktionen]],BTT[Verwendete Transaktion (Pflichtauswahl)],1,FALSE)),"nein","ja")</f>
        <v/>
      </c>
      <c r="G857" t="inlineStr">
        <is>
          <t>in neuester Auswertung von Steffen nicht mehr vorhanden</t>
        </is>
      </c>
    </row>
    <row r="858">
      <c r="A858" t="inlineStr">
        <is>
          <t>/SAST/WF_LIST_ZBVADM</t>
        </is>
      </c>
      <c r="B858" t="inlineStr">
        <is>
          <t>Übersicht UAM Infosystem</t>
        </is>
      </c>
      <c r="C858" t="inlineStr">
        <is>
          <t>BC</t>
        </is>
      </c>
      <c r="D858" s="5" t="n">
        <v>16578</v>
      </c>
      <c r="E858" t="inlineStr"/>
      <c r="F858">
        <f>IF(ISERROR(VLOOKUP(Transaktionen[[#This Row],[Transaktionen]],BTT[Verwendete Transaktion (Pflichtauswahl)],1,FALSE)),"nein","ja")</f>
        <v/>
      </c>
    </row>
    <row r="859">
      <c r="A859" t="inlineStr">
        <is>
          <t>/SAST/WF_LOAD_CONFIG</t>
        </is>
      </c>
      <c r="B859" t="inlineStr">
        <is>
          <t>Up-/Download Konfiguration</t>
        </is>
      </c>
      <c r="C859" t="inlineStr">
        <is>
          <t>BC</t>
        </is>
      </c>
      <c r="D859" s="5" t="inlineStr"/>
      <c r="E859" t="inlineStr"/>
      <c r="F859">
        <f>IF(ISERROR(VLOOKUP(Transaktionen[[#This Row],[Transaktionen]],BTT[Verwendete Transaktion (Pflichtauswahl)],1,FALSE)),"nein","ja")</f>
        <v/>
      </c>
      <c r="G859" t="inlineStr">
        <is>
          <t>in neuester Auswertung von Steffen nicht mehr vorhanden</t>
        </is>
      </c>
    </row>
    <row r="860">
      <c r="A860" t="inlineStr">
        <is>
          <t>/SAST/WF_MASS_ROLES</t>
        </is>
      </c>
      <c r="B860" t="inlineStr">
        <is>
          <t>Massenantrag Rollen</t>
        </is>
      </c>
      <c r="C860" t="inlineStr">
        <is>
          <t>BC</t>
        </is>
      </c>
      <c r="D860" s="5" t="inlineStr"/>
      <c r="E860" t="inlineStr"/>
      <c r="F860">
        <f>IF(ISERROR(VLOOKUP(Transaktionen[[#This Row],[Transaktionen]],BTT[Verwendete Transaktion (Pflichtauswahl)],1,FALSE)),"nein","ja")</f>
        <v/>
      </c>
      <c r="G860" t="inlineStr">
        <is>
          <t>in neuester Auswertung von Steffen nicht mehr vorhanden</t>
        </is>
      </c>
    </row>
    <row r="861">
      <c r="A861" t="inlineStr">
        <is>
          <t>/SAST/WF_MASS_U01</t>
        </is>
      </c>
      <c r="B861" t="inlineStr">
        <is>
          <t>Massenantrag Benutzeranlage U01</t>
        </is>
      </c>
      <c r="C861" t="inlineStr">
        <is>
          <t>BC</t>
        </is>
      </c>
      <c r="D861" s="5" t="inlineStr"/>
      <c r="E861" t="inlineStr"/>
      <c r="F861">
        <f>IF(ISERROR(VLOOKUP(Transaktionen[[#This Row],[Transaktionen]],BTT[Verwendete Transaktion (Pflichtauswahl)],1,FALSE)),"nein","ja")</f>
        <v/>
      </c>
      <c r="G861" t="inlineStr">
        <is>
          <t>in neuester Auswertung von Steffen nicht mehr vorhanden</t>
        </is>
      </c>
    </row>
    <row r="862">
      <c r="A862" t="inlineStr">
        <is>
          <t>/SAST/WF_MASS_U04</t>
        </is>
      </c>
      <c r="B862" t="inlineStr">
        <is>
          <t>Massenantrag Benutzeränderung U04</t>
        </is>
      </c>
      <c r="C862" t="inlineStr">
        <is>
          <t>BC</t>
        </is>
      </c>
      <c r="D862" s="5" t="inlineStr"/>
      <c r="E862" t="inlineStr"/>
      <c r="F862">
        <f>IF(ISERROR(VLOOKUP(Transaktionen[[#This Row],[Transaktionen]],BTT[Verwendete Transaktion (Pflichtauswahl)],1,FALSE)),"nein","ja")</f>
        <v/>
      </c>
      <c r="G862" t="inlineStr">
        <is>
          <t>in neuester Auswertung von Steffen nicht mehr vorhanden</t>
        </is>
      </c>
    </row>
    <row r="863">
      <c r="A863" t="inlineStr">
        <is>
          <t>/SAST/WF_MASS_USER</t>
        </is>
      </c>
      <c r="B863" t="inlineStr">
        <is>
          <t>Massenantrag Benutzer</t>
        </is>
      </c>
      <c r="C863" t="inlineStr">
        <is>
          <t>BC</t>
        </is>
      </c>
      <c r="D863" s="5" t="inlineStr"/>
      <c r="E863" t="inlineStr"/>
      <c r="F863">
        <f>IF(ISERROR(VLOOKUP(Transaktionen[[#This Row],[Transaktionen]],BTT[Verwendete Transaktion (Pflichtauswahl)],1,FALSE)),"nein","ja")</f>
        <v/>
      </c>
      <c r="G863" t="inlineStr">
        <is>
          <t>in neuester Auswertung von Steffen nicht mehr vorhanden</t>
        </is>
      </c>
    </row>
    <row r="864">
      <c r="A864" t="inlineStr">
        <is>
          <t>/SAST/WF_OIT_REQUEST</t>
        </is>
      </c>
      <c r="B864" t="inlineStr">
        <is>
          <t>Meine Anträge (Status IT)</t>
        </is>
      </c>
      <c r="C864" t="inlineStr">
        <is>
          <t>BC</t>
        </is>
      </c>
      <c r="D864" s="5" t="inlineStr"/>
      <c r="E864" t="inlineStr"/>
      <c r="F864">
        <f>IF(ISERROR(VLOOKUP(Transaktionen[[#This Row],[Transaktionen]],BTT[Verwendete Transaktion (Pflichtauswahl)],1,FALSE)),"nein","ja")</f>
        <v/>
      </c>
      <c r="G864" t="inlineStr">
        <is>
          <t>in neuester Auswertung von Steffen nicht mehr vorhanden</t>
        </is>
      </c>
    </row>
    <row r="865">
      <c r="A865" t="inlineStr">
        <is>
          <t>/SAST/WF_OPENAPPRVAL</t>
        </is>
      </c>
      <c r="B865" t="inlineStr">
        <is>
          <t>Offen durch mich zu genehmigen</t>
        </is>
      </c>
      <c r="C865" t="inlineStr">
        <is>
          <t>BC</t>
        </is>
      </c>
      <c r="D865" s="5" t="n">
        <v>27</v>
      </c>
      <c r="E865" t="inlineStr"/>
      <c r="F865">
        <f>IF(ISERROR(VLOOKUP(Transaktionen[[#This Row],[Transaktionen]],BTT[Verwendete Transaktion (Pflichtauswahl)],1,FALSE)),"nein","ja")</f>
        <v/>
      </c>
    </row>
    <row r="866">
      <c r="A866" t="inlineStr">
        <is>
          <t>/SAST/WF_OPENREQUEST</t>
        </is>
      </c>
      <c r="B866" t="inlineStr">
        <is>
          <t>Offene Anträge z. Genehmigung</t>
        </is>
      </c>
      <c r="C866" t="inlineStr">
        <is>
          <t>BC</t>
        </is>
      </c>
      <c r="D866" s="5" t="inlineStr"/>
      <c r="E866" t="inlineStr"/>
      <c r="F866">
        <f>IF(ISERROR(VLOOKUP(Transaktionen[[#This Row],[Transaktionen]],BTT[Verwendete Transaktion (Pflichtauswahl)],1,FALSE)),"nein","ja")</f>
        <v/>
      </c>
      <c r="G866" t="inlineStr">
        <is>
          <t>in neuester Auswertung von Steffen nicht mehr vorhanden</t>
        </is>
      </c>
    </row>
    <row r="867">
      <c r="A867" t="inlineStr">
        <is>
          <t>/SAST/WF_ORG</t>
        </is>
      </c>
      <c r="B867" t="inlineStr">
        <is>
          <t>Pflege OrganisationsID</t>
        </is>
      </c>
      <c r="C867" t="inlineStr">
        <is>
          <t>BC</t>
        </is>
      </c>
      <c r="D867" s="5" t="inlineStr"/>
      <c r="E867" t="inlineStr"/>
      <c r="F867">
        <f>IF(ISERROR(VLOOKUP(Transaktionen[[#This Row],[Transaktionen]],BTT[Verwendete Transaktion (Pflichtauswahl)],1,FALSE)),"nein","ja")</f>
        <v/>
      </c>
      <c r="G867" t="inlineStr">
        <is>
          <t>in neuester Auswertung von Steffen nicht mehr vorhanden</t>
        </is>
      </c>
    </row>
    <row r="868">
      <c r="A868" t="inlineStr">
        <is>
          <t>/SAST/WF_ORG_DIS</t>
        </is>
      </c>
      <c r="B868" t="inlineStr">
        <is>
          <t>Anzeige OrganisationsID</t>
        </is>
      </c>
      <c r="C868" t="inlineStr">
        <is>
          <t>BC</t>
        </is>
      </c>
      <c r="D868" s="5" t="inlineStr"/>
      <c r="E868" t="inlineStr"/>
      <c r="F868">
        <f>IF(ISERROR(VLOOKUP(Transaktionen[[#This Row],[Transaktionen]],BTT[Verwendete Transaktion (Pflichtauswahl)],1,FALSE)),"nein","ja")</f>
        <v/>
      </c>
      <c r="G868" t="inlineStr">
        <is>
          <t>in neuester Auswertung von Steffen nicht mehr vorhanden</t>
        </is>
      </c>
    </row>
    <row r="869">
      <c r="A869" t="inlineStr">
        <is>
          <t>/SAST/WF_ORG_ROLE</t>
        </is>
      </c>
      <c r="B869" t="inlineStr">
        <is>
          <t>Pflege Org. Zuordnung Rollen</t>
        </is>
      </c>
      <c r="C869" t="inlineStr">
        <is>
          <t>BC</t>
        </is>
      </c>
      <c r="D869" s="5" t="inlineStr"/>
      <c r="E869" t="inlineStr"/>
      <c r="F869">
        <f>IF(ISERROR(VLOOKUP(Transaktionen[[#This Row],[Transaktionen]],BTT[Verwendete Transaktion (Pflichtauswahl)],1,FALSE)),"nein","ja")</f>
        <v/>
      </c>
      <c r="G869" t="inlineStr">
        <is>
          <t>in neuester Auswertung von Steffen nicht mehr vorhanden</t>
        </is>
      </c>
    </row>
    <row r="870">
      <c r="A870" t="inlineStr">
        <is>
          <t>/SAST/WF_OWN_REQUEST</t>
        </is>
      </c>
      <c r="B870" t="inlineStr">
        <is>
          <t>Meine Anträge</t>
        </is>
      </c>
      <c r="C870" t="inlineStr">
        <is>
          <t>BC</t>
        </is>
      </c>
      <c r="D870" s="5" t="inlineStr"/>
      <c r="E870" t="inlineStr"/>
      <c r="F870">
        <f>IF(ISERROR(VLOOKUP(Transaktionen[[#This Row],[Transaktionen]],BTT[Verwendete Transaktion (Pflichtauswahl)],1,FALSE)),"nein","ja")</f>
        <v/>
      </c>
      <c r="G870" t="inlineStr">
        <is>
          <t>in neuester Auswertung von Steffen nicht mehr vorhanden</t>
        </is>
      </c>
    </row>
    <row r="871">
      <c r="A871" t="inlineStr">
        <is>
          <t>/SAST/WF_PCODE_A</t>
        </is>
      </c>
      <c r="B871" t="inlineStr">
        <is>
          <t>Pflege Prozesscode Zustimmung</t>
        </is>
      </c>
      <c r="C871" t="inlineStr">
        <is>
          <t>BC</t>
        </is>
      </c>
      <c r="D871" s="5" t="inlineStr"/>
      <c r="E871" t="inlineStr"/>
      <c r="F871">
        <f>IF(ISERROR(VLOOKUP(Transaktionen[[#This Row],[Transaktionen]],BTT[Verwendete Transaktion (Pflichtauswahl)],1,FALSE)),"nein","ja")</f>
        <v/>
      </c>
      <c r="G871" t="inlineStr">
        <is>
          <t>in neuester Auswertung von Steffen nicht mehr vorhanden</t>
        </is>
      </c>
    </row>
    <row r="872">
      <c r="A872" t="inlineStr">
        <is>
          <t>/SAST/WF_PWRESET</t>
        </is>
      </c>
      <c r="B872" t="inlineStr">
        <is>
          <t>Pflege PSS Syst/Mandanten</t>
        </is>
      </c>
      <c r="C872" t="inlineStr">
        <is>
          <t>BC</t>
        </is>
      </c>
      <c r="D872" s="5" t="inlineStr"/>
      <c r="E872" t="inlineStr"/>
      <c r="F872">
        <f>IF(ISERROR(VLOOKUP(Transaktionen[[#This Row],[Transaktionen]],BTT[Verwendete Transaktion (Pflichtauswahl)],1,FALSE)),"nein","ja")</f>
        <v/>
      </c>
      <c r="G872" t="inlineStr">
        <is>
          <t>in neuester Auswertung von Steffen nicht mehr vorhanden</t>
        </is>
      </c>
    </row>
    <row r="873">
      <c r="A873" t="inlineStr">
        <is>
          <t>/SAST/WF_PWRESET_CUS</t>
        </is>
      </c>
      <c r="B873" t="inlineStr">
        <is>
          <t>PW SelfService Customizing</t>
        </is>
      </c>
      <c r="C873" t="inlineStr">
        <is>
          <t>BC</t>
        </is>
      </c>
      <c r="D873" s="5" t="inlineStr"/>
      <c r="E873" t="inlineStr"/>
      <c r="F873">
        <f>IF(ISERROR(VLOOKUP(Transaktionen[[#This Row],[Transaktionen]],BTT[Verwendete Transaktion (Pflichtauswahl)],1,FALSE)),"nein","ja")</f>
        <v/>
      </c>
      <c r="G873" t="inlineStr">
        <is>
          <t>in neuester Auswertung von Steffen nicht mehr vorhanden</t>
        </is>
      </c>
    </row>
    <row r="874">
      <c r="A874" t="inlineStr">
        <is>
          <t>/SAST/WF_PWRSLOG</t>
        </is>
      </c>
      <c r="B874" t="inlineStr">
        <is>
          <t>Anzeige PW SelfService Log</t>
        </is>
      </c>
      <c r="C874" t="inlineStr">
        <is>
          <t>BC</t>
        </is>
      </c>
      <c r="D874" s="5" t="inlineStr"/>
      <c r="E874" t="inlineStr"/>
      <c r="F874">
        <f>IF(ISERROR(VLOOKUP(Transaktionen[[#This Row],[Transaktionen]],BTT[Verwendete Transaktion (Pflichtauswahl)],1,FALSE)),"nein","ja")</f>
        <v/>
      </c>
      <c r="G874" t="inlineStr">
        <is>
          <t>in neuester Auswertung von Steffen nicht mehr vorhanden</t>
        </is>
      </c>
    </row>
    <row r="875">
      <c r="A875" t="inlineStr">
        <is>
          <t>/SAST/WF_START</t>
        </is>
      </c>
      <c r="B875" t="inlineStr">
        <is>
          <t>SAST UAM: Startmenü</t>
        </is>
      </c>
      <c r="C875" t="inlineStr">
        <is>
          <t>BC</t>
        </is>
      </c>
      <c r="D875" s="5" t="n">
        <v>34</v>
      </c>
      <c r="E875" t="inlineStr">
        <is>
          <t>DIALOG</t>
        </is>
      </c>
      <c r="F875">
        <f>IF(ISERROR(VLOOKUP(Transaktionen[[#This Row],[Transaktionen]],BTT[Verwendete Transaktion (Pflichtauswahl)],1,FALSE)),"nein","ja")</f>
        <v/>
      </c>
    </row>
    <row r="876">
      <c r="A876" t="inlineStr">
        <is>
          <t>/SAST/WF_UPDATE_ZBV</t>
        </is>
      </c>
      <c r="B876" t="inlineStr">
        <is>
          <t>Aktualisierung Benutzer DB</t>
        </is>
      </c>
      <c r="C876" t="inlineStr">
        <is>
          <t>BC</t>
        </is>
      </c>
      <c r="D876" s="5" t="n">
        <v>348</v>
      </c>
      <c r="E876" t="inlineStr"/>
      <c r="F876">
        <f>IF(ISERROR(VLOOKUP(Transaktionen[[#This Row],[Transaktionen]],BTT[Verwendete Transaktion (Pflichtauswahl)],1,FALSE)),"nein","ja")</f>
        <v/>
      </c>
    </row>
    <row r="877">
      <c r="A877" t="inlineStr">
        <is>
          <t>/SAST/WF_UPLOAD_ROLE</t>
        </is>
      </c>
      <c r="B877" t="inlineStr">
        <is>
          <t>Import Rollen</t>
        </is>
      </c>
      <c r="C877" t="inlineStr">
        <is>
          <t>BC</t>
        </is>
      </c>
      <c r="D877" s="5" t="inlineStr"/>
      <c r="E877" t="inlineStr"/>
      <c r="F877">
        <f>IF(ISERROR(VLOOKUP(Transaktionen[[#This Row],[Transaktionen]],BTT[Verwendete Transaktion (Pflichtauswahl)],1,FALSE)),"nein","ja")</f>
        <v/>
      </c>
      <c r="G877" t="inlineStr">
        <is>
          <t>in neuester Auswertung von Steffen nicht mehr vorhanden</t>
        </is>
      </c>
    </row>
    <row r="878">
      <c r="A878" t="inlineStr">
        <is>
          <t>/SAST/ZOBJECTS</t>
        </is>
      </c>
      <c r="B878" t="inlineStr">
        <is>
          <t>Liste Objekte Kundennamensraum</t>
        </is>
      </c>
      <c r="C878" t="inlineStr">
        <is>
          <t>BC</t>
        </is>
      </c>
      <c r="D878" s="5" t="n">
        <v>30</v>
      </c>
      <c r="E878" t="inlineStr">
        <is>
          <t>DIALOG</t>
        </is>
      </c>
      <c r="F878">
        <f>IF(ISERROR(VLOOKUP(Transaktionen[[#This Row],[Transaktionen]],BTT[Verwendete Transaktion (Pflichtauswahl)],1,FALSE)),"nein","ja")</f>
        <v/>
      </c>
    </row>
    <row r="879">
      <c r="A879" t="inlineStr">
        <is>
          <t>/SDF/SMON</t>
        </is>
      </c>
      <c r="B879" t="inlineStr">
        <is>
          <t>Snapshot-Monitor</t>
        </is>
      </c>
      <c r="C879" t="inlineStr">
        <is>
          <t>SV</t>
        </is>
      </c>
      <c r="D879" s="5" t="inlineStr"/>
      <c r="E879" t="inlineStr"/>
      <c r="F879">
        <f>IF(ISERROR(VLOOKUP(Transaktionen[[#This Row],[Transaktionen]],BTT[Verwendete Transaktion (Pflichtauswahl)],1,FALSE)),"nein","ja")</f>
        <v/>
      </c>
      <c r="G879" t="inlineStr">
        <is>
          <t>in neuester Auswertung von Steffen nicht mehr vorhanden</t>
        </is>
      </c>
    </row>
    <row r="880">
      <c r="A880" t="inlineStr">
        <is>
          <t>/SEEAG/CC_COUNTER</t>
        </is>
      </c>
      <c r="B880" t="inlineStr">
        <is>
          <t>/SEEAG/CC_COUNTER</t>
        </is>
      </c>
      <c r="C880" t="inlineStr">
        <is>
          <t>FI</t>
        </is>
      </c>
      <c r="D880" s="5" t="n">
        <v>122</v>
      </c>
      <c r="E880" t="inlineStr">
        <is>
          <t>DIALOG</t>
        </is>
      </c>
      <c r="F880">
        <f>IF(ISERROR(VLOOKUP(Transaktionen[[#This Row],[Transaktionen]],BTT[Verwendete Transaktion (Pflichtauswahl)],1,FALSE)),"nein","ja")</f>
        <v/>
      </c>
    </row>
    <row r="881">
      <c r="A881" t="inlineStr">
        <is>
          <t>/SEEAG/CC_LIC</t>
        </is>
      </c>
      <c r="B881" t="inlineStr">
        <is>
          <t>Lizenzmanager</t>
        </is>
      </c>
      <c r="C881" t="inlineStr">
        <is>
          <t>FI</t>
        </is>
      </c>
      <c r="D881" s="5" t="n">
        <v>88</v>
      </c>
      <c r="E881" t="inlineStr">
        <is>
          <t>DIALOG</t>
        </is>
      </c>
      <c r="F881">
        <f>IF(ISERROR(VLOOKUP(Transaktionen[[#This Row],[Transaktionen]],BTT[Verwendete Transaktion (Pflichtauswahl)],1,FALSE)),"nein","ja")</f>
        <v/>
      </c>
    </row>
    <row r="882">
      <c r="A882" t="inlineStr">
        <is>
          <t>/SEEAG/CC_MONITOR</t>
        </is>
      </c>
      <c r="B882" t="inlineStr">
        <is>
          <t>SEEBURGER Basis Monitor</t>
        </is>
      </c>
      <c r="C882" t="inlineStr">
        <is>
          <t>FI</t>
        </is>
      </c>
      <c r="D882" s="5" t="n">
        <v>24976</v>
      </c>
      <c r="E882" t="inlineStr">
        <is>
          <t>DIALOG</t>
        </is>
      </c>
      <c r="F882">
        <f>IF(ISERROR(VLOOKUP(Transaktionen[[#This Row],[Transaktionen]],BTT[Verwendete Transaktion (Pflichtauswahl)],1,FALSE)),"nein","ja")</f>
        <v/>
      </c>
    </row>
    <row r="883">
      <c r="A883" t="inlineStr">
        <is>
          <t>/SEEAG/CEXEC</t>
        </is>
      </c>
      <c r="B883" t="inlineStr">
        <is>
          <t>Seeburger WF: Aufgabe ausführen</t>
        </is>
      </c>
      <c r="C883" t="inlineStr">
        <is>
          <t>FI</t>
        </is>
      </c>
      <c r="D883" s="5" t="n">
        <v>1626631</v>
      </c>
      <c r="E883" t="inlineStr">
        <is>
          <t>DIALOG</t>
        </is>
      </c>
      <c r="F883">
        <f>IF(ISERROR(VLOOKUP(Transaktionen[[#This Row],[Transaktionen]],BTT[Verwendete Transaktion (Pflichtauswahl)],1,FALSE)),"nein","ja")</f>
        <v/>
      </c>
    </row>
    <row r="884">
      <c r="A884" t="inlineStr">
        <is>
          <t>/SEEAG/DS_AGENDA</t>
        </is>
      </c>
      <c r="B884" t="inlineStr">
        <is>
          <t>Agenda - Pflege Stammdaten</t>
        </is>
      </c>
      <c r="C884" t="inlineStr">
        <is>
          <t>FI</t>
        </is>
      </c>
      <c r="D884" s="5" t="n">
        <v>4</v>
      </c>
      <c r="E884" t="inlineStr">
        <is>
          <t>DIALOG</t>
        </is>
      </c>
      <c r="F884">
        <f>IF(ISERROR(VLOOKUP(Transaktionen[[#This Row],[Transaktionen]],BTT[Verwendete Transaktion (Pflichtauswahl)],1,FALSE)),"nein","ja")</f>
        <v/>
      </c>
    </row>
    <row r="885">
      <c r="A885" t="inlineStr">
        <is>
          <t>/SEEAG/DS_APPL_CHECK</t>
        </is>
      </c>
      <c r="B885" t="inlineStr">
        <is>
          <t>Application Check</t>
        </is>
      </c>
      <c r="C885" t="inlineStr">
        <is>
          <t>FI</t>
        </is>
      </c>
      <c r="D885" s="5" t="n">
        <v>200</v>
      </c>
      <c r="E885" t="inlineStr"/>
      <c r="F885">
        <f>IF(ISERROR(VLOOKUP(Transaktionen[[#This Row],[Transaktionen]],BTT[Verwendete Transaktion (Pflichtauswahl)],1,FALSE)),"nein","ja")</f>
        <v/>
      </c>
    </row>
    <row r="886">
      <c r="A886" t="inlineStr">
        <is>
          <t>/SEEAG/DS_COLL_PROC</t>
        </is>
      </c>
      <c r="B886" t="inlineStr">
        <is>
          <t>Sammelbearbeitung</t>
        </is>
      </c>
      <c r="C886" t="inlineStr">
        <is>
          <t>FI</t>
        </is>
      </c>
      <c r="D886" s="5" t="n">
        <v>28821</v>
      </c>
      <c r="E886" t="inlineStr">
        <is>
          <t>DIALOG</t>
        </is>
      </c>
      <c r="F886">
        <f>IF(ISERROR(VLOOKUP(Transaktionen[[#This Row],[Transaktionen]],BTT[Verwendete Transaktion (Pflichtauswahl)],1,FALSE)),"nein","ja")</f>
        <v/>
      </c>
    </row>
    <row r="887">
      <c r="A887" t="inlineStr">
        <is>
          <t>/SEEAG/DS_IC</t>
        </is>
      </c>
      <c r="B887" t="inlineStr">
        <is>
          <t>invoiceCONSOLE: technischer Monitor</t>
        </is>
      </c>
      <c r="C887" t="inlineStr">
        <is>
          <t>FI</t>
        </is>
      </c>
      <c r="D887" s="5" t="n">
        <v>5810539</v>
      </c>
      <c r="E887" t="inlineStr">
        <is>
          <t>DIALOG</t>
        </is>
      </c>
      <c r="F887">
        <f>IF(ISERROR(VLOOKUP(Transaktionen[[#This Row],[Transaktionen]],BTT[Verwendete Transaktion (Pflichtauswahl)],1,FALSE)),"nein","ja")</f>
        <v/>
      </c>
    </row>
    <row r="888">
      <c r="A888" t="inlineStr">
        <is>
          <t>/SEEAG/DS_IMGINBOUND</t>
        </is>
      </c>
      <c r="B888" t="inlineStr">
        <is>
          <t>Invoice Email Inbound Customizing</t>
        </is>
      </c>
      <c r="C888" t="inlineStr">
        <is>
          <t>FI</t>
        </is>
      </c>
      <c r="D888" s="5" t="n">
        <v>450</v>
      </c>
      <c r="E888" t="inlineStr">
        <is>
          <t>DIALOG</t>
        </is>
      </c>
      <c r="F888">
        <f>IF(ISERROR(VLOOKUP(Transaktionen[[#This Row],[Transaktionen]],BTT[Verwendete Transaktion (Pflichtauswahl)],1,FALSE)),"nein","ja")</f>
        <v/>
      </c>
    </row>
    <row r="889">
      <c r="A889" t="inlineStr">
        <is>
          <t>/SEEAG/DS_IMGWITHVAR</t>
        </is>
      </c>
      <c r="B889" t="inlineStr">
        <is>
          <t>Invoice Email Inbound Variante</t>
        </is>
      </c>
      <c r="C889" t="inlineStr">
        <is>
          <t>FI</t>
        </is>
      </c>
      <c r="D889" s="5" t="inlineStr"/>
      <c r="E889" t="inlineStr"/>
      <c r="F889">
        <f>IF(ISERROR(VLOOKUP(Transaktionen[[#This Row],[Transaktionen]],BTT[Verwendete Transaktion (Pflichtauswahl)],1,FALSE)),"nein","ja")</f>
        <v/>
      </c>
      <c r="G889" t="inlineStr">
        <is>
          <t>in neuester Auswertung von Steffen nicht mehr vorhanden</t>
        </is>
      </c>
    </row>
    <row r="890">
      <c r="A890" t="inlineStr">
        <is>
          <t>/SEEAG/DS_LEDGER</t>
        </is>
      </c>
      <c r="B890" t="inlineStr">
        <is>
          <t>Rechnungseingangsbuch</t>
        </is>
      </c>
      <c r="C890" t="inlineStr">
        <is>
          <t>LO</t>
        </is>
      </c>
      <c r="D890" s="5" t="n">
        <v>20</v>
      </c>
      <c r="E890" t="inlineStr">
        <is>
          <t>DIALOG</t>
        </is>
      </c>
      <c r="F890">
        <f>IF(ISERROR(VLOOKUP(Transaktionen[[#This Row],[Transaktionen]],BTT[Verwendete Transaktion (Pflichtauswahl)],1,FALSE)),"nein","ja")</f>
        <v/>
      </c>
    </row>
    <row r="891">
      <c r="A891" t="inlineStr">
        <is>
          <t>/SEEAG/DS_P2P_RSPD_U</t>
        </is>
      </c>
      <c r="B891" t="inlineStr">
        <is>
          <t>P2P Rulesolver</t>
        </is>
      </c>
      <c r="C891" t="inlineStr">
        <is>
          <t>FI</t>
        </is>
      </c>
      <c r="D891" s="5" t="n">
        <v>64</v>
      </c>
      <c r="E891" t="inlineStr">
        <is>
          <t>DIALOG</t>
        </is>
      </c>
      <c r="F891">
        <f>IF(ISERROR(VLOOKUP(Transaktionen[[#This Row],[Transaktionen]],BTT[Verwendete Transaktion (Pflichtauswahl)],1,FALSE)),"nein","ja")</f>
        <v/>
      </c>
    </row>
    <row r="892">
      <c r="A892" t="inlineStr">
        <is>
          <t>/SEEAG/DS_PP_VAR</t>
        </is>
      </c>
      <c r="B892" t="inlineStr">
        <is>
          <t>Anreicherung  Interpretationsdaten</t>
        </is>
      </c>
      <c r="C892" t="inlineStr">
        <is>
          <t>FI</t>
        </is>
      </c>
      <c r="D892" s="5" t="n">
        <v>12</v>
      </c>
      <c r="E892" t="inlineStr">
        <is>
          <t>DIALOG</t>
        </is>
      </c>
      <c r="F892">
        <f>IF(ISERROR(VLOOKUP(Transaktionen[[#This Row],[Transaktionen]],BTT[Verwendete Transaktion (Pflichtauswahl)],1,FALSE)),"nein","ja")</f>
        <v/>
      </c>
    </row>
    <row r="893">
      <c r="A893" t="inlineStr">
        <is>
          <t>/SEEAG/DS_REORG_DISP</t>
        </is>
      </c>
      <c r="B893" t="inlineStr">
        <is>
          <t>Protokoll reorganisierter Vorgänge</t>
        </is>
      </c>
      <c r="C893" t="inlineStr">
        <is>
          <t>FI</t>
        </is>
      </c>
      <c r="D893" s="5" t="inlineStr"/>
      <c r="E893" t="inlineStr"/>
      <c r="F893">
        <f>IF(ISERROR(VLOOKUP(Transaktionen[[#This Row],[Transaktionen]],BTT[Verwendete Transaktion (Pflichtauswahl)],1,FALSE)),"nein","ja")</f>
        <v/>
      </c>
      <c r="G893" t="inlineStr">
        <is>
          <t>in neuester Auswertung von Steffen nicht mehr vorhanden</t>
        </is>
      </c>
    </row>
    <row r="894">
      <c r="A894" t="inlineStr">
        <is>
          <t>/SEEAG/DS_STATISTICS</t>
        </is>
      </c>
      <c r="B894" t="inlineStr">
        <is>
          <t>Paper-2-ERP Reporting Cockpit</t>
        </is>
      </c>
      <c r="C894" t="inlineStr">
        <is>
          <t>FI</t>
        </is>
      </c>
      <c r="D894" s="5" t="inlineStr"/>
      <c r="E894" t="inlineStr"/>
      <c r="F894">
        <f>IF(ISERROR(VLOOKUP(Transaktionen[[#This Row],[Transaktionen]],BTT[Verwendete Transaktion (Pflichtauswahl)],1,FALSE)),"nein","ja")</f>
        <v/>
      </c>
      <c r="G894" t="inlineStr">
        <is>
          <t>in neuester Auswertung von Steffen nicht mehr vorhanden</t>
        </is>
      </c>
    </row>
    <row r="895">
      <c r="A895" t="inlineStr">
        <is>
          <t>/SEEAG/DS_TASK</t>
        </is>
      </c>
      <c r="B895" t="inlineStr">
        <is>
          <t>SAP Task Manager</t>
        </is>
      </c>
      <c r="C895" t="inlineStr">
        <is>
          <t>FI</t>
        </is>
      </c>
      <c r="D895" s="5" t="n">
        <v>9956</v>
      </c>
      <c r="E895" t="inlineStr">
        <is>
          <t>DIALOG</t>
        </is>
      </c>
      <c r="F895">
        <f>IF(ISERROR(VLOOKUP(Transaktionen[[#This Row],[Transaktionen]],BTT[Verwendete Transaktion (Pflichtauswahl)],1,FALSE)),"nein","ja")</f>
        <v/>
      </c>
    </row>
    <row r="896">
      <c r="A896" t="inlineStr">
        <is>
          <t>/SEEAG/DS_WF_IMG</t>
        </is>
      </c>
      <c r="B896" t="inlineStr">
        <is>
          <t>Customizing Seeburger Workflow</t>
        </is>
      </c>
      <c r="C896" t="inlineStr">
        <is>
          <t>FI</t>
        </is>
      </c>
      <c r="D896" s="5" t="n">
        <v>348</v>
      </c>
      <c r="E896" t="inlineStr">
        <is>
          <t>DIALOG</t>
        </is>
      </c>
      <c r="F896">
        <f>IF(ISERROR(VLOOKUP(Transaktionen[[#This Row],[Transaktionen]],BTT[Verwendete Transaktion (Pflichtauswahl)],1,FALSE)),"nein","ja")</f>
        <v/>
      </c>
    </row>
    <row r="897">
      <c r="A897" t="inlineStr">
        <is>
          <t>/SEEAG/DSB_ICV5</t>
        </is>
      </c>
      <c r="B897" t="inlineStr">
        <is>
          <t>invoiceCONSOLE: technischer Monitor</t>
        </is>
      </c>
      <c r="C897" t="inlineStr">
        <is>
          <t>FI</t>
        </is>
      </c>
      <c r="D897" s="5" t="n">
        <v>77894</v>
      </c>
      <c r="E897" t="inlineStr"/>
      <c r="F897">
        <f>IF(ISERROR(VLOOKUP(Transaktionen[[#This Row],[Transaktionen]],BTT[Verwendete Transaktion (Pflichtauswahl)],1,FALSE)),"nein","ja")</f>
        <v/>
      </c>
    </row>
    <row r="898">
      <c r="A898" t="inlineStr">
        <is>
          <t>/SEEAG/DSB_RANGE</t>
        </is>
      </c>
      <c r="B898" t="inlineStr">
        <is>
          <t>/SEEAG/DSB_RANGE</t>
        </is>
      </c>
      <c r="C898" t="inlineStr">
        <is>
          <t>FI</t>
        </is>
      </c>
      <c r="D898" s="5" t="n">
        <v>9</v>
      </c>
      <c r="E898" t="inlineStr">
        <is>
          <t>DIALOG</t>
        </is>
      </c>
      <c r="F898">
        <f>IF(ISERROR(VLOOKUP(Transaktionen[[#This Row],[Transaktionen]],BTT[Verwendete Transaktion (Pflichtauswahl)],1,FALSE)),"nein","ja")</f>
        <v/>
      </c>
    </row>
    <row r="899">
      <c r="A899" t="inlineStr">
        <is>
          <t>/SEEAG/DSB_REORG</t>
        </is>
      </c>
      <c r="B899" t="inlineStr">
        <is>
          <t>Reorganisation Seeburger-Vorgänge</t>
        </is>
      </c>
      <c r="C899" t="inlineStr">
        <is>
          <t>FI</t>
        </is>
      </c>
      <c r="D899" s="5" t="n">
        <v>20</v>
      </c>
      <c r="E899" t="inlineStr">
        <is>
          <t>DIALOG</t>
        </is>
      </c>
      <c r="F899">
        <f>IF(ISERROR(VLOOKUP(Transaktionen[[#This Row],[Transaktionen]],BTT[Verwendete Transaktion (Pflichtauswahl)],1,FALSE)),"nein","ja")</f>
        <v/>
      </c>
    </row>
    <row r="900">
      <c r="A900" t="inlineStr">
        <is>
          <t>/SEEAG/DSC_ICV5</t>
        </is>
      </c>
      <c r="B900" t="inlineStr">
        <is>
          <t>invoiceCONSOLE: Customizing</t>
        </is>
      </c>
      <c r="C900" t="inlineStr">
        <is>
          <t>FI</t>
        </is>
      </c>
      <c r="D900" s="5" t="n">
        <v>24</v>
      </c>
      <c r="E900" t="inlineStr">
        <is>
          <t>DIALOG</t>
        </is>
      </c>
      <c r="F900">
        <f>IF(ISERROR(VLOOKUP(Transaktionen[[#This Row],[Transaktionen]],BTT[Verwendete Transaktion (Pflichtauswahl)],1,FALSE)),"nein","ja")</f>
        <v/>
      </c>
    </row>
    <row r="901">
      <c r="A901" t="inlineStr">
        <is>
          <t>/SEEAG/EI_EINV_FILL</t>
        </is>
      </c>
      <c r="B901" t="inlineStr">
        <is>
          <t>Report zur Massenbefüllung E-INV</t>
        </is>
      </c>
      <c r="C901" t="inlineStr">
        <is>
          <t>FI</t>
        </is>
      </c>
      <c r="D901" s="5" t="n">
        <v>1716</v>
      </c>
      <c r="E901" t="inlineStr"/>
      <c r="F901">
        <f>IF(ISERROR(VLOOKUP(Transaktionen[[#This Row],[Transaktionen]],BTT[Verwendete Transaktion (Pflichtauswahl)],1,FALSE)),"nein","ja")</f>
        <v/>
      </c>
    </row>
    <row r="902">
      <c r="A902" t="inlineStr">
        <is>
          <t>/SEEAG/EI_IMG</t>
        </is>
      </c>
      <c r="B902" t="inlineStr">
        <is>
          <t>Customizing Seeburger E-Invoicing</t>
        </is>
      </c>
      <c r="C902" t="inlineStr">
        <is>
          <t>FI</t>
        </is>
      </c>
      <c r="D902" s="5" t="inlineStr"/>
      <c r="E902" t="inlineStr"/>
      <c r="F902">
        <f>IF(ISERROR(VLOOKUP(Transaktionen[[#This Row],[Transaktionen]],BTT[Verwendete Transaktion (Pflichtauswahl)],1,FALSE)),"nein","ja")</f>
        <v/>
      </c>
      <c r="G902" t="inlineStr">
        <is>
          <t>in neuester Auswertung von Steffen nicht mehr vorhanden</t>
        </is>
      </c>
    </row>
    <row r="903">
      <c r="A903" t="inlineStr">
        <is>
          <t>/SEEAG/EI_REORG</t>
        </is>
      </c>
      <c r="B903" t="inlineStr">
        <is>
          <t>Seeburger ES-Reorganisation</t>
        </is>
      </c>
      <c r="C903" t="inlineStr">
        <is>
          <t>FI</t>
        </is>
      </c>
      <c r="D903" s="5" t="n">
        <v>4884</v>
      </c>
      <c r="E903" t="inlineStr"/>
      <c r="F903">
        <f>IF(ISERROR(VLOOKUP(Transaktionen[[#This Row],[Transaktionen]],BTT[Verwendete Transaktion (Pflichtauswahl)],1,FALSE)),"nein","ja")</f>
        <v/>
      </c>
    </row>
    <row r="904">
      <c r="A904" t="inlineStr">
        <is>
          <t>/SHC/AKANZ</t>
        </is>
      </c>
      <c r="B904" t="inlineStr">
        <is>
          <t>SHC: Auskunft anzeigen</t>
        </is>
      </c>
      <c r="C904" t="inlineStr">
        <is>
          <t>FI</t>
        </is>
      </c>
      <c r="D904" s="5" t="n">
        <v>934</v>
      </c>
      <c r="E904" t="inlineStr">
        <is>
          <t>DIALOG</t>
        </is>
      </c>
      <c r="F904">
        <f>IF(ISERROR(VLOOKUP(Transaktionen[[#This Row],[Transaktionen]],BTT[Verwendete Transaktion (Pflichtauswahl)],1,FALSE)),"nein","ja")</f>
        <v/>
      </c>
    </row>
    <row r="905">
      <c r="A905" t="inlineStr">
        <is>
          <t>/SHC/AKBES</t>
        </is>
      </c>
      <c r="B905" t="inlineStr">
        <is>
          <t>SHC: Auskunft bestellen</t>
        </is>
      </c>
      <c r="C905" t="inlineStr">
        <is>
          <t>FI</t>
        </is>
      </c>
      <c r="D905" s="5" t="n">
        <v>1231</v>
      </c>
      <c r="E905" t="inlineStr">
        <is>
          <t>DIALOG</t>
        </is>
      </c>
      <c r="F905">
        <f>IF(ISERROR(VLOOKUP(Transaktionen[[#This Row],[Transaktionen]],BTT[Verwendete Transaktion (Pflichtauswahl)],1,FALSE)),"nein","ja")</f>
        <v/>
      </c>
    </row>
    <row r="906">
      <c r="A906" t="inlineStr">
        <is>
          <t>/SHC/AKLIS</t>
        </is>
      </c>
      <c r="B906" t="inlineStr">
        <is>
          <t>SHC: Auskunftsliste</t>
        </is>
      </c>
      <c r="C906" t="inlineStr">
        <is>
          <t>FI</t>
        </is>
      </c>
      <c r="D906" s="5" t="n">
        <v>144</v>
      </c>
      <c r="E906" t="inlineStr">
        <is>
          <t>DIALOG</t>
        </is>
      </c>
      <c r="F906">
        <f>IF(ISERROR(VLOOKUP(Transaktionen[[#This Row],[Transaktionen]],BTT[Verwendete Transaktion (Pflichtauswahl)],1,FALSE)),"nein","ja")</f>
        <v/>
      </c>
    </row>
    <row r="907">
      <c r="A907" t="inlineStr">
        <is>
          <t>/SHC/CC_KNFSY</t>
        </is>
      </c>
      <c r="B907" t="inlineStr">
        <is>
          <t>SHC: Customizing</t>
        </is>
      </c>
      <c r="C907" t="inlineStr">
        <is>
          <t>FI</t>
        </is>
      </c>
      <c r="D907" s="5" t="n">
        <v>26</v>
      </c>
      <c r="E907" t="inlineStr">
        <is>
          <t>DIALOG</t>
        </is>
      </c>
      <c r="F907">
        <f>IF(ISERROR(VLOOKUP(Transaktionen[[#This Row],[Transaktionen]],BTT[Verwendete Transaktion (Pflichtauswahl)],1,FALSE)),"nein","ja")</f>
        <v/>
      </c>
    </row>
    <row r="908">
      <c r="A908" t="inlineStr">
        <is>
          <t>/SHC/KNFSY</t>
        </is>
      </c>
      <c r="B908" t="inlineStr">
        <is>
          <t>SHC: Customizing</t>
        </is>
      </c>
      <c r="C908" t="inlineStr">
        <is>
          <t>FI</t>
        </is>
      </c>
      <c r="D908" s="5" t="n">
        <v>148</v>
      </c>
      <c r="E908" t="inlineStr">
        <is>
          <t>DIALOG</t>
        </is>
      </c>
      <c r="F908">
        <f>IF(ISERROR(VLOOKUP(Transaktionen[[#This Row],[Transaktionen]],BTT[Verwendete Transaktion (Pflichtauswahl)],1,FALSE)),"nein","ja")</f>
        <v/>
      </c>
    </row>
    <row r="909">
      <c r="A909" t="inlineStr">
        <is>
          <t>/SHC/KNFUS</t>
        </is>
      </c>
      <c r="B909" t="inlineStr">
        <is>
          <t>SHC: Benutzerkonfiguration</t>
        </is>
      </c>
      <c r="C909" t="inlineStr">
        <is>
          <t>FI</t>
        </is>
      </c>
      <c r="D909" s="5" t="n">
        <v>657</v>
      </c>
      <c r="E909" t="inlineStr">
        <is>
          <t>DIALOG</t>
        </is>
      </c>
      <c r="F909">
        <f>IF(ISERROR(VLOOKUP(Transaktionen[[#This Row],[Transaktionen]],BTT[Verwendete Transaktion (Pflichtauswahl)],1,FALSE)),"nein","ja")</f>
        <v/>
      </c>
    </row>
    <row r="910">
      <c r="A910" t="inlineStr">
        <is>
          <t>/SHC/MENU</t>
        </is>
      </c>
      <c r="B910" t="inlineStr">
        <is>
          <t>Schufa Connect</t>
        </is>
      </c>
      <c r="C910" t="inlineStr">
        <is>
          <t>FI</t>
        </is>
      </c>
      <c r="D910" s="5" t="n">
        <v>348</v>
      </c>
      <c r="E910" t="inlineStr">
        <is>
          <t>DIALOG</t>
        </is>
      </c>
      <c r="F910">
        <f>IF(ISERROR(VLOOKUP(Transaktionen[[#This Row],[Transaktionen]],BTT[Verwendete Transaktion (Pflichtauswahl)],1,FALSE)),"nein","ja")</f>
        <v/>
      </c>
    </row>
    <row r="911">
      <c r="A911" t="inlineStr">
        <is>
          <t>/TUHAV/HAVORGA</t>
        </is>
      </c>
      <c r="B911" t="inlineStr">
        <is>
          <t>Hausanschlussvorgang anlegen</t>
        </is>
      </c>
      <c r="C911" t="inlineStr">
        <is>
          <t>SD</t>
        </is>
      </c>
      <c r="D911" s="5" t="n">
        <v>128112</v>
      </c>
      <c r="E911" t="inlineStr">
        <is>
          <t>DIALOG</t>
        </is>
      </c>
      <c r="F911">
        <f>IF(ISERROR(VLOOKUP(Transaktionen[[#This Row],[Transaktionen]],BTT[Verwendete Transaktion (Pflichtauswahl)],1,FALSE)),"nein","ja")</f>
        <v/>
      </c>
    </row>
    <row r="912">
      <c r="A912" t="inlineStr">
        <is>
          <t>/TUHAV/HAVORGC</t>
        </is>
      </c>
      <c r="B912" t="inlineStr">
        <is>
          <t>Hausanschlussvorgang ändern</t>
        </is>
      </c>
      <c r="C912" t="inlineStr">
        <is>
          <t>SD</t>
        </is>
      </c>
      <c r="D912" s="5" t="n">
        <v>5231502</v>
      </c>
      <c r="E912" t="inlineStr">
        <is>
          <t>DIALOG</t>
        </is>
      </c>
      <c r="F912">
        <f>IF(ISERROR(VLOOKUP(Transaktionen[[#This Row],[Transaktionen]],BTT[Verwendete Transaktion (Pflichtauswahl)],1,FALSE)),"nein","ja")</f>
        <v/>
      </c>
    </row>
    <row r="913">
      <c r="A913" t="inlineStr">
        <is>
          <t>/TUHAV/HAVORGD</t>
        </is>
      </c>
      <c r="B913" t="inlineStr">
        <is>
          <t>Hausanschlussvorgang anzeigen</t>
        </is>
      </c>
      <c r="C913" t="inlineStr">
        <is>
          <t>SD</t>
        </is>
      </c>
      <c r="D913" s="5" t="n">
        <v>695198</v>
      </c>
      <c r="E913" t="inlineStr">
        <is>
          <t>DIALOG</t>
        </is>
      </c>
      <c r="F913">
        <f>IF(ISERROR(VLOOKUP(Transaktionen[[#This Row],[Transaktionen]],BTT[Verwendete Transaktion (Pflichtauswahl)],1,FALSE)),"nein","ja")</f>
        <v/>
      </c>
    </row>
    <row r="914">
      <c r="A914" t="inlineStr">
        <is>
          <t>0KE0</t>
        </is>
      </c>
      <c r="B914" t="inlineStr">
        <is>
          <t>CO-PCA: Übernahmeprogramm Ist</t>
        </is>
      </c>
      <c r="C914" t="inlineStr">
        <is>
          <t>EC</t>
        </is>
      </c>
      <c r="D914" s="5" t="inlineStr"/>
      <c r="E914" t="inlineStr"/>
      <c r="F914">
        <f>IF(ISERROR(VLOOKUP(Transaktionen[[#This Row],[Transaktionen]],BTT[Verwendete Transaktion (Pflichtauswahl)],1,FALSE)),"nein","ja")</f>
        <v/>
      </c>
      <c r="G914" t="inlineStr">
        <is>
          <t>in neuester Auswertung von Steffen nicht mehr vorhanden</t>
        </is>
      </c>
    </row>
    <row r="915">
      <c r="A915" t="inlineStr">
        <is>
          <t>0KE1</t>
        </is>
      </c>
      <c r="B915" t="inlineStr">
        <is>
          <t>EC-PCA: Bewegungdaten löschen</t>
        </is>
      </c>
      <c r="C915" t="inlineStr">
        <is>
          <t>EC</t>
        </is>
      </c>
      <c r="D915" s="5" t="n">
        <v>90</v>
      </c>
      <c r="E915" t="inlineStr"/>
      <c r="F915">
        <f>IF(ISERROR(VLOOKUP(Transaktionen[[#This Row],[Transaktionen]],BTT[Verwendete Transaktion (Pflichtauswahl)],1,FALSE)),"nein","ja")</f>
        <v/>
      </c>
    </row>
    <row r="916">
      <c r="A916" t="inlineStr">
        <is>
          <t>0KE4</t>
        </is>
      </c>
      <c r="B916" t="inlineStr">
        <is>
          <t>EC-PCA: Einstellungen aktualisieren</t>
        </is>
      </c>
      <c r="C916" t="inlineStr">
        <is>
          <t>CO-PA</t>
        </is>
      </c>
      <c r="D916" s="5" t="inlineStr"/>
      <c r="E916" t="inlineStr"/>
      <c r="F916">
        <f>IF(ISERROR(VLOOKUP(Transaktionen[[#This Row],[Transaktionen]],BTT[Verwendete Transaktion (Pflichtauswahl)],1,FALSE)),"nein","ja")</f>
        <v/>
      </c>
      <c r="G916" t="inlineStr">
        <is>
          <t>in neuester Auswertung von Steffen nicht mehr vorhanden</t>
        </is>
      </c>
    </row>
    <row r="917">
      <c r="A917" t="inlineStr">
        <is>
          <t>0KE7</t>
        </is>
      </c>
      <c r="B917" t="inlineStr">
        <is>
          <t>EC-PCA: Historienrelevanz pflegen</t>
        </is>
      </c>
      <c r="C917" t="inlineStr">
        <is>
          <t>CO-PA</t>
        </is>
      </c>
      <c r="D917" s="5" t="inlineStr"/>
      <c r="E917" t="inlineStr"/>
      <c r="F917">
        <f>IF(ISERROR(VLOOKUP(Transaktionen[[#This Row],[Transaktionen]],BTT[Verwendete Transaktion (Pflichtauswahl)],1,FALSE)),"nein","ja")</f>
        <v/>
      </c>
      <c r="G917" t="inlineStr">
        <is>
          <t>in neuester Auswertung von Steffen nicht mehr vorhanden</t>
        </is>
      </c>
    </row>
    <row r="918">
      <c r="A918" t="inlineStr">
        <is>
          <t>0KEK</t>
        </is>
      </c>
      <c r="B918" t="inlineStr">
        <is>
          <t>EC-PCA: Kontenfindung</t>
        </is>
      </c>
      <c r="C918" t="inlineStr">
        <is>
          <t>CO-PA</t>
        </is>
      </c>
      <c r="D918" s="5" t="n">
        <v>18</v>
      </c>
      <c r="E918" t="inlineStr">
        <is>
          <t>DIALOG</t>
        </is>
      </c>
      <c r="F918">
        <f>IF(ISERROR(VLOOKUP(Transaktionen[[#This Row],[Transaktionen]],BTT[Verwendete Transaktion (Pflichtauswahl)],1,FALSE)),"nein","ja")</f>
        <v/>
      </c>
    </row>
    <row r="919">
      <c r="A919" t="inlineStr">
        <is>
          <t>0KEL</t>
        </is>
      </c>
      <c r="B919" t="inlineStr">
        <is>
          <t>COPCA: Substitutionen</t>
        </is>
      </c>
      <c r="C919" t="inlineStr">
        <is>
          <t>CO-PA</t>
        </is>
      </c>
      <c r="D919" s="5" t="n">
        <v>18</v>
      </c>
      <c r="E919" t="inlineStr">
        <is>
          <t>DIALOG</t>
        </is>
      </c>
      <c r="F919">
        <f>IF(ISERROR(VLOOKUP(Transaktionen[[#This Row],[Transaktionen]],BTT[Verwendete Transaktion (Pflichtauswahl)],1,FALSE)),"nein","ja")</f>
        <v/>
      </c>
    </row>
    <row r="920">
      <c r="A920" t="inlineStr">
        <is>
          <t>0KEM</t>
        </is>
      </c>
      <c r="B920" t="inlineStr">
        <is>
          <t>CO-PCA: Substitutionen pflegen</t>
        </is>
      </c>
      <c r="C920" t="inlineStr">
        <is>
          <t>EC</t>
        </is>
      </c>
      <c r="D920" s="5" t="n">
        <v>117</v>
      </c>
      <c r="E920" t="inlineStr">
        <is>
          <t>DIALOG</t>
        </is>
      </c>
      <c r="F920">
        <f>IF(ISERROR(VLOOKUP(Transaktionen[[#This Row],[Transaktionen]],BTT[Verwendete Transaktion (Pflichtauswahl)],1,FALSE)),"nein","ja")</f>
        <v/>
      </c>
    </row>
    <row r="921">
      <c r="A921" t="inlineStr">
        <is>
          <t>0KEN</t>
        </is>
      </c>
      <c r="B921" t="inlineStr">
        <is>
          <t>Sonderbehandlung PrCtr Warenbewegung</t>
        </is>
      </c>
      <c r="C921" t="inlineStr">
        <is>
          <t>EC</t>
        </is>
      </c>
      <c r="D921" s="5" t="n">
        <v>702</v>
      </c>
      <c r="E921" t="inlineStr">
        <is>
          <t>DIALOG</t>
        </is>
      </c>
      <c r="F921">
        <f>IF(ISERROR(VLOOKUP(Transaktionen[[#This Row],[Transaktionen]],BTT[Verwendete Transaktion (Pflichtauswahl)],1,FALSE)),"nein","ja")</f>
        <v/>
      </c>
    </row>
    <row r="922">
      <c r="A922" t="inlineStr">
        <is>
          <t>0KEQ</t>
        </is>
      </c>
      <c r="B922" t="inlineStr">
        <is>
          <t>EC-PCA: Transport Stammdaten</t>
        </is>
      </c>
      <c r="C922" t="inlineStr">
        <is>
          <t>EC</t>
        </is>
      </c>
      <c r="D922" s="5" t="inlineStr"/>
      <c r="E922" t="inlineStr"/>
      <c r="F922">
        <f>IF(ISERROR(VLOOKUP(Transaktionen[[#This Row],[Transaktionen]],BTT[Verwendete Transaktion (Pflichtauswahl)],1,FALSE)),"nein","ja")</f>
        <v/>
      </c>
      <c r="G922" t="inlineStr">
        <is>
          <t>in neuester Auswertung von Steffen nicht mehr vorhanden</t>
        </is>
      </c>
    </row>
    <row r="923">
      <c r="A923" t="inlineStr">
        <is>
          <t>0KES</t>
        </is>
      </c>
      <c r="B923" t="inlineStr">
        <is>
          <t>EC-PCA: Transport Ist-Einstellungen</t>
        </is>
      </c>
      <c r="C923" t="inlineStr">
        <is>
          <t>CO-PA</t>
        </is>
      </c>
      <c r="D923" s="5" t="inlineStr"/>
      <c r="E923" t="inlineStr"/>
      <c r="F923">
        <f>IF(ISERROR(VLOOKUP(Transaktionen[[#This Row],[Transaktionen]],BTT[Verwendete Transaktion (Pflichtauswahl)],1,FALSE)),"nein","ja")</f>
        <v/>
      </c>
      <c r="G923" t="inlineStr">
        <is>
          <t>in neuester Auswertung von Steffen nicht mehr vorhanden</t>
        </is>
      </c>
    </row>
    <row r="924">
      <c r="A924" t="inlineStr">
        <is>
          <t>1KE0</t>
        </is>
      </c>
      <c r="B924" t="inlineStr">
        <is>
          <t>CO-PCA: Übernahmeprogramm Plan</t>
        </is>
      </c>
      <c r="C924" t="inlineStr">
        <is>
          <t>EC</t>
        </is>
      </c>
      <c r="D924" s="5" t="n">
        <v>87</v>
      </c>
      <c r="E924" t="inlineStr"/>
      <c r="F924">
        <f>IF(ISERROR(VLOOKUP(Transaktionen[[#This Row],[Transaktionen]],BTT[Verwendete Transaktion (Pflichtauswahl)],1,FALSE)),"nein","ja")</f>
        <v/>
      </c>
    </row>
    <row r="925">
      <c r="A925" t="inlineStr">
        <is>
          <t>1KE1</t>
        </is>
      </c>
      <c r="B925" t="inlineStr">
        <is>
          <t>EC-PCA: Analyse der Einstellungen</t>
        </is>
      </c>
      <c r="C925" t="inlineStr">
        <is>
          <t>EC</t>
        </is>
      </c>
      <c r="D925" s="5" t="n">
        <v>3348</v>
      </c>
      <c r="E925" t="inlineStr">
        <is>
          <t>DIALOG</t>
        </is>
      </c>
      <c r="F925">
        <f>IF(ISERROR(VLOOKUP(Transaktionen[[#This Row],[Transaktionen]],BTT[Verwendete Transaktion (Pflichtauswahl)],1,FALSE)),"nein","ja")</f>
        <v/>
      </c>
    </row>
    <row r="926">
      <c r="A926" t="inlineStr">
        <is>
          <t>1KE4</t>
        </is>
      </c>
      <c r="B926" t="inlineStr">
        <is>
          <t>EC-PCA: Customizing-Monitor</t>
        </is>
      </c>
      <c r="C926" t="inlineStr">
        <is>
          <t>EC</t>
        </is>
      </c>
      <c r="D926" s="5" t="n">
        <v>5904</v>
      </c>
      <c r="E926" t="inlineStr">
        <is>
          <t>DIALOG</t>
        </is>
      </c>
      <c r="F926">
        <f>IF(ISERROR(VLOOKUP(Transaktionen[[#This Row],[Transaktionen]],BTT[Verwendete Transaktion (Pflichtauswahl)],1,FALSE)),"nein","ja")</f>
        <v/>
      </c>
    </row>
    <row r="927">
      <c r="A927" t="inlineStr">
        <is>
          <t>1KE4N</t>
        </is>
      </c>
      <c r="B927" t="inlineStr">
        <is>
          <t>Profitcenter Verwendungsnachweis</t>
        </is>
      </c>
      <c r="C927" t="inlineStr">
        <is>
          <t>EC</t>
        </is>
      </c>
      <c r="D927" s="5" t="n">
        <v>2358</v>
      </c>
      <c r="E927" t="inlineStr">
        <is>
          <t>DIALOG</t>
        </is>
      </c>
      <c r="F927">
        <f>IF(ISERROR(VLOOKUP(Transaktionen[[#This Row],[Transaktionen]],BTT[Verwendete Transaktion (Pflichtauswahl)],1,FALSE)),"nein","ja")</f>
        <v/>
      </c>
    </row>
    <row r="928">
      <c r="A928" t="inlineStr">
        <is>
          <t>1KE8</t>
        </is>
      </c>
      <c r="B928" t="inlineStr">
        <is>
          <t>FI-Daten nachbuchen</t>
        </is>
      </c>
      <c r="C928" t="inlineStr">
        <is>
          <t>EC</t>
        </is>
      </c>
      <c r="D928" s="5" t="inlineStr"/>
      <c r="E928" t="inlineStr"/>
      <c r="F928">
        <f>IF(ISERROR(VLOOKUP(Transaktionen[[#This Row],[Transaktionen]],BTT[Verwendete Transaktion (Pflichtauswahl)],1,FALSE)),"nein","ja")</f>
        <v/>
      </c>
      <c r="G928" t="inlineStr">
        <is>
          <t>in neuester Auswertung von Steffen nicht mehr vorhanden</t>
        </is>
      </c>
    </row>
    <row r="929">
      <c r="A929" t="inlineStr">
        <is>
          <t>1KEA</t>
        </is>
      </c>
      <c r="B929" t="inlineStr">
        <is>
          <t>Selektives Nachbuchen CO -&gt; CO-PCA</t>
        </is>
      </c>
      <c r="C929" t="inlineStr">
        <is>
          <t>EC</t>
        </is>
      </c>
      <c r="D929" s="5" t="inlineStr"/>
      <c r="E929" t="inlineStr"/>
      <c r="F929">
        <f>IF(ISERROR(VLOOKUP(Transaktionen[[#This Row],[Transaktionen]],BTT[Verwendete Transaktion (Pflichtauswahl)],1,FALSE)),"nein","ja")</f>
        <v/>
      </c>
      <c r="G929" t="inlineStr">
        <is>
          <t>in neuester Auswertung von Steffen nicht mehr vorhanden</t>
        </is>
      </c>
    </row>
    <row r="930">
      <c r="A930" t="inlineStr">
        <is>
          <t>1KEG</t>
        </is>
      </c>
      <c r="B930" t="inlineStr">
        <is>
          <t>Aufruf Viewpflege mit KOKRS</t>
        </is>
      </c>
      <c r="C930" t="inlineStr">
        <is>
          <t>EC</t>
        </is>
      </c>
      <c r="D930" s="5" t="inlineStr"/>
      <c r="E930" t="inlineStr"/>
      <c r="F930">
        <f>IF(ISERROR(VLOOKUP(Transaktionen[[#This Row],[Transaktionen]],BTT[Verwendete Transaktion (Pflichtauswahl)],1,FALSE)),"nein","ja")</f>
        <v/>
      </c>
      <c r="G930" t="inlineStr">
        <is>
          <t>in neuester Auswertung von Steffen nicht mehr vorhanden</t>
        </is>
      </c>
    </row>
    <row r="931">
      <c r="A931" t="inlineStr">
        <is>
          <t>2KEE</t>
        </is>
      </c>
      <c r="B931" t="inlineStr">
        <is>
          <t>Profit Center: Summensätze</t>
        </is>
      </c>
      <c r="C931" t="inlineStr">
        <is>
          <t>EC</t>
        </is>
      </c>
      <c r="D931" s="5" t="n">
        <v>27</v>
      </c>
      <c r="E931" t="inlineStr">
        <is>
          <t>DIALOG</t>
        </is>
      </c>
      <c r="F931">
        <f>IF(ISERROR(VLOOKUP(Transaktionen[[#This Row],[Transaktionen]],BTT[Verwendete Transaktion (Pflichtauswahl)],1,FALSE)),"nein","ja")</f>
        <v/>
      </c>
    </row>
    <row r="932">
      <c r="A932" t="inlineStr">
        <is>
          <t>3KE2</t>
        </is>
      </c>
      <c r="B932" t="inlineStr">
        <is>
          <t>EC-PCA: Ist-Umlage ändern</t>
        </is>
      </c>
      <c r="C932" t="inlineStr">
        <is>
          <t>EC</t>
        </is>
      </c>
      <c r="D932" s="5" t="n">
        <v>38</v>
      </c>
      <c r="E932" t="inlineStr">
        <is>
          <t>DIALOG</t>
        </is>
      </c>
      <c r="F932">
        <f>IF(ISERROR(VLOOKUP(Transaktionen[[#This Row],[Transaktionen]],BTT[Verwendete Transaktion (Pflichtauswahl)],1,FALSE)),"nein","ja")</f>
        <v/>
      </c>
    </row>
    <row r="933">
      <c r="A933" t="inlineStr">
        <is>
          <t>3KE3</t>
        </is>
      </c>
      <c r="B933" t="inlineStr">
        <is>
          <t>EC-PCA: Ist-Umlage anzeigen</t>
        </is>
      </c>
      <c r="C933" t="inlineStr">
        <is>
          <t>EC</t>
        </is>
      </c>
      <c r="D933" s="5" t="inlineStr"/>
      <c r="E933" t="inlineStr"/>
      <c r="F933">
        <f>IF(ISERROR(VLOOKUP(Transaktionen[[#This Row],[Transaktionen]],BTT[Verwendete Transaktion (Pflichtauswahl)],1,FALSE)),"nein","ja")</f>
        <v/>
      </c>
      <c r="G933" t="inlineStr">
        <is>
          <t>in neuester Auswertung von Steffen nicht mehr vorhanden</t>
        </is>
      </c>
    </row>
    <row r="934">
      <c r="A934" t="inlineStr">
        <is>
          <t>3KE5</t>
        </is>
      </c>
      <c r="B934" t="inlineStr">
        <is>
          <t>EC-PCA: Umlage im Ist ausführen</t>
        </is>
      </c>
      <c r="C934" t="inlineStr">
        <is>
          <t>EC</t>
        </is>
      </c>
      <c r="D934" s="5" t="inlineStr"/>
      <c r="E934" t="inlineStr"/>
      <c r="F934">
        <f>IF(ISERROR(VLOOKUP(Transaktionen[[#This Row],[Transaktionen]],BTT[Verwendete Transaktion (Pflichtauswahl)],1,FALSE)),"nein","ja")</f>
        <v/>
      </c>
      <c r="G934" t="inlineStr">
        <is>
          <t>in neuester Auswertung von Steffen nicht mehr vorhanden</t>
        </is>
      </c>
    </row>
    <row r="935">
      <c r="A935" t="inlineStr">
        <is>
          <t>3KEH</t>
        </is>
      </c>
      <c r="B935" t="inlineStr">
        <is>
          <t>EC-PCA: Zusätzl. Bil. u. GuV.Konten</t>
        </is>
      </c>
      <c r="C935" t="inlineStr">
        <is>
          <t>EC</t>
        </is>
      </c>
      <c r="D935" s="5" t="n">
        <v>6505</v>
      </c>
      <c r="E935" t="inlineStr">
        <is>
          <t>DIALOG</t>
        </is>
      </c>
      <c r="F935">
        <f>IF(ISERROR(VLOOKUP(Transaktionen[[#This Row],[Transaktionen]],BTT[Verwendete Transaktion (Pflichtauswahl)],1,FALSE)),"nein","ja")</f>
        <v/>
      </c>
    </row>
    <row r="936">
      <c r="A936" t="inlineStr">
        <is>
          <t>3KEI</t>
        </is>
      </c>
      <c r="B936" t="inlineStr">
        <is>
          <t>Ableitungen für Default Profit Ctr</t>
        </is>
      </c>
      <c r="C936" t="inlineStr">
        <is>
          <t>EC</t>
        </is>
      </c>
      <c r="D936" s="5" t="n">
        <v>28623</v>
      </c>
      <c r="E936" t="inlineStr">
        <is>
          <t>DIALOG</t>
        </is>
      </c>
      <c r="F936">
        <f>IF(ISERROR(VLOOKUP(Transaktionen[[#This Row],[Transaktionen]],BTT[Verwendete Transaktion (Pflichtauswahl)],1,FALSE)),"nein","ja")</f>
        <v/>
      </c>
    </row>
    <row r="937">
      <c r="A937" t="inlineStr">
        <is>
          <t>3KOV</t>
        </is>
      </c>
      <c r="B937" t="inlineStr">
        <is>
          <t>Zyklusübersicht</t>
        </is>
      </c>
      <c r="C937" t="inlineStr">
        <is>
          <t>EC</t>
        </is>
      </c>
      <c r="D937" s="5" t="n">
        <v>2</v>
      </c>
      <c r="E937" t="inlineStr">
        <is>
          <t>DIALOG</t>
        </is>
      </c>
      <c r="F937">
        <f>IF(ISERROR(VLOOKUP(Transaktionen[[#This Row],[Transaktionen]],BTT[Verwendete Transaktion (Pflichtauswahl)],1,FALSE)),"nein","ja")</f>
        <v/>
      </c>
    </row>
    <row r="938">
      <c r="A938" t="inlineStr">
        <is>
          <t>4KE1</t>
        </is>
      </c>
      <c r="B938" t="inlineStr">
        <is>
          <t>EC-PCA: Ist-Verteilung anlegen</t>
        </is>
      </c>
      <c r="C938" t="inlineStr">
        <is>
          <t>EC</t>
        </is>
      </c>
      <c r="D938" s="5" t="n">
        <v>123</v>
      </c>
      <c r="E938" t="inlineStr">
        <is>
          <t>DIALOG</t>
        </is>
      </c>
      <c r="F938">
        <f>IF(ISERROR(VLOOKUP(Transaktionen[[#This Row],[Transaktionen]],BTT[Verwendete Transaktion (Pflichtauswahl)],1,FALSE)),"nein","ja")</f>
        <v/>
      </c>
    </row>
    <row r="939">
      <c r="A939" t="inlineStr">
        <is>
          <t>4KE2</t>
        </is>
      </c>
      <c r="B939" t="inlineStr">
        <is>
          <t>EC-PCA: Ist-Verteilung ändern</t>
        </is>
      </c>
      <c r="C939" t="inlineStr">
        <is>
          <t>EC</t>
        </is>
      </c>
      <c r="D939" s="5" t="n">
        <v>4349</v>
      </c>
      <c r="E939" t="inlineStr">
        <is>
          <t>DIALOG</t>
        </is>
      </c>
      <c r="F939">
        <f>IF(ISERROR(VLOOKUP(Transaktionen[[#This Row],[Transaktionen]],BTT[Verwendete Transaktion (Pflichtauswahl)],1,FALSE)),"nein","ja")</f>
        <v/>
      </c>
    </row>
    <row r="940">
      <c r="A940" t="inlineStr">
        <is>
          <t>4KE3</t>
        </is>
      </c>
      <c r="B940" t="inlineStr">
        <is>
          <t>EC-PCA: Ist-Verteilung anzeigen</t>
        </is>
      </c>
      <c r="C940" t="inlineStr">
        <is>
          <t>EC</t>
        </is>
      </c>
      <c r="D940" s="5" t="n">
        <v>74</v>
      </c>
      <c r="E940" t="inlineStr">
        <is>
          <t>DIALOG</t>
        </is>
      </c>
      <c r="F940">
        <f>IF(ISERROR(VLOOKUP(Transaktionen[[#This Row],[Transaktionen]],BTT[Verwendete Transaktion (Pflichtauswahl)],1,FALSE)),"nein","ja")</f>
        <v/>
      </c>
    </row>
    <row r="941">
      <c r="A941" t="inlineStr">
        <is>
          <t>4KE5</t>
        </is>
      </c>
      <c r="B941" t="inlineStr">
        <is>
          <t>EC-PCA: Verteilung im Ist ausführen</t>
        </is>
      </c>
      <c r="C941" t="inlineStr">
        <is>
          <t>EC</t>
        </is>
      </c>
      <c r="D941" s="5" t="n">
        <v>985</v>
      </c>
      <c r="E941" t="inlineStr">
        <is>
          <t>DIALOG</t>
        </is>
      </c>
      <c r="F941">
        <f>IF(ISERROR(VLOOKUP(Transaktionen[[#This Row],[Transaktionen]],BTT[Verwendete Transaktion (Pflichtauswahl)],1,FALSE)),"nein","ja")</f>
        <v/>
      </c>
    </row>
    <row r="942">
      <c r="A942" t="inlineStr">
        <is>
          <t>6KEA</t>
        </is>
      </c>
      <c r="B942" t="inlineStr">
        <is>
          <t>Profit Center: Änderungen anzeigen</t>
        </is>
      </c>
      <c r="C942" t="inlineStr">
        <is>
          <t>EC</t>
        </is>
      </c>
      <c r="D942" s="5" t="n">
        <v>12</v>
      </c>
      <c r="E942" t="inlineStr"/>
      <c r="F942">
        <f>IF(ISERROR(VLOOKUP(Transaktionen[[#This Row],[Transaktionen]],BTT[Verwendete Transaktion (Pflichtauswahl)],1,FALSE)),"nein","ja")</f>
        <v/>
      </c>
    </row>
    <row r="943">
      <c r="A943" t="inlineStr">
        <is>
          <t>7KE1</t>
        </is>
      </c>
      <c r="B943" t="inlineStr">
        <is>
          <t>Planung Kosten/Erlöse ändern</t>
        </is>
      </c>
      <c r="C943" t="inlineStr">
        <is>
          <t>EC</t>
        </is>
      </c>
      <c r="D943" s="5" t="n">
        <v>114</v>
      </c>
      <c r="E943" t="inlineStr"/>
      <c r="F943">
        <f>IF(ISERROR(VLOOKUP(Transaktionen[[#This Row],[Transaktionen]],BTT[Verwendete Transaktion (Pflichtauswahl)],1,FALSE)),"nein","ja")</f>
        <v/>
      </c>
    </row>
    <row r="944">
      <c r="A944" t="inlineStr">
        <is>
          <t>7KE2</t>
        </is>
      </c>
      <c r="B944" t="inlineStr">
        <is>
          <t>Planung Kosten/Erlöse anzeigen</t>
        </is>
      </c>
      <c r="C944" t="inlineStr">
        <is>
          <t>EC</t>
        </is>
      </c>
      <c r="D944" s="5" t="n">
        <v>8</v>
      </c>
      <c r="E944" t="inlineStr">
        <is>
          <t>DIALOG</t>
        </is>
      </c>
      <c r="F944">
        <f>IF(ISERROR(VLOOKUP(Transaktionen[[#This Row],[Transaktionen]],BTT[Verwendete Transaktion (Pflichtauswahl)],1,FALSE)),"nein","ja")</f>
        <v/>
      </c>
    </row>
    <row r="945">
      <c r="A945" t="inlineStr">
        <is>
          <t>7KEC</t>
        </is>
      </c>
      <c r="B945" t="inlineStr">
        <is>
          <t>Planungslayout Kosten/Erl. anzeigen</t>
        </is>
      </c>
      <c r="C945" t="inlineStr">
        <is>
          <t>EC</t>
        </is>
      </c>
      <c r="D945" s="5" t="n">
        <v>60</v>
      </c>
      <c r="E945" t="inlineStr"/>
      <c r="F945">
        <f>IF(ISERROR(VLOOKUP(Transaktionen[[#This Row],[Transaktionen]],BTT[Verwendete Transaktion (Pflichtauswahl)],1,FALSE)),"nein","ja")</f>
        <v/>
      </c>
    </row>
    <row r="946">
      <c r="A946" t="inlineStr">
        <is>
          <t>7KES</t>
        </is>
      </c>
      <c r="B946" t="inlineStr">
        <is>
          <t>EC-PCA: Saldovortrag Plan</t>
        </is>
      </c>
      <c r="C946" t="inlineStr">
        <is>
          <t>EC</t>
        </is>
      </c>
      <c r="D946" s="5" t="n">
        <v>10</v>
      </c>
      <c r="E946" t="inlineStr"/>
      <c r="F946">
        <f>IF(ISERROR(VLOOKUP(Transaktionen[[#This Row],[Transaktionen]],BTT[Verwendete Transaktion (Pflichtauswahl)],1,FALSE)),"nein","ja")</f>
        <v/>
      </c>
    </row>
    <row r="947">
      <c r="A947" t="inlineStr">
        <is>
          <t>7KEX</t>
        </is>
      </c>
      <c r="B947" t="inlineStr">
        <is>
          <t>Flexibler Excel Upload</t>
        </is>
      </c>
      <c r="C947" t="inlineStr">
        <is>
          <t>EC</t>
        </is>
      </c>
      <c r="D947" s="5" t="n">
        <v>7</v>
      </c>
      <c r="E947" t="inlineStr">
        <is>
          <t>DIALOG</t>
        </is>
      </c>
      <c r="F947">
        <f>IF(ISERROR(VLOOKUP(Transaktionen[[#This Row],[Transaktionen]],BTT[Verwendete Transaktion (Pflichtauswahl)],1,FALSE)),"nein","ja")</f>
        <v/>
      </c>
    </row>
    <row r="948">
      <c r="A948" t="inlineStr">
        <is>
          <t>8KEG_03</t>
        </is>
      </c>
      <c r="B948" t="inlineStr">
        <is>
          <t>Konditionsliste anzeigen</t>
        </is>
      </c>
      <c r="C948" t="inlineStr">
        <is>
          <t>EC</t>
        </is>
      </c>
      <c r="D948" s="5" t="n">
        <v>90</v>
      </c>
      <c r="E948" t="inlineStr">
        <is>
          <t>DIALOG</t>
        </is>
      </c>
      <c r="F948">
        <f>IF(ISERROR(VLOOKUP(Transaktionen[[#This Row],[Transaktionen]],BTT[Verwendete Transaktion (Pflichtauswahl)],1,FALSE)),"nein","ja")</f>
        <v/>
      </c>
    </row>
    <row r="949">
      <c r="A949" t="inlineStr">
        <is>
          <t>9KE0</t>
        </is>
      </c>
      <c r="B949" t="inlineStr">
        <is>
          <t>Profit-Center-Beleg erfassen</t>
        </is>
      </c>
      <c r="C949" t="inlineStr">
        <is>
          <t>EC</t>
        </is>
      </c>
      <c r="D949" s="5" t="n">
        <v>12676</v>
      </c>
      <c r="E949" t="inlineStr">
        <is>
          <t>DIALOG</t>
        </is>
      </c>
      <c r="F949">
        <f>IF(ISERROR(VLOOKUP(Transaktionen[[#This Row],[Transaktionen]],BTT[Verwendete Transaktion (Pflichtauswahl)],1,FALSE)),"nein","ja")</f>
        <v/>
      </c>
    </row>
    <row r="950">
      <c r="A950" t="inlineStr">
        <is>
          <t>9KE6</t>
        </is>
      </c>
      <c r="B950" t="inlineStr">
        <is>
          <t>Salden Stat. Kennzahlen anzeigen</t>
        </is>
      </c>
      <c r="C950" t="inlineStr">
        <is>
          <t>EC</t>
        </is>
      </c>
      <c r="D950" s="5" t="n">
        <v>23</v>
      </c>
      <c r="E950" t="inlineStr">
        <is>
          <t>DIALOG</t>
        </is>
      </c>
      <c r="F950">
        <f>IF(ISERROR(VLOOKUP(Transaktionen[[#This Row],[Transaktionen]],BTT[Verwendete Transaktion (Pflichtauswahl)],1,FALSE)),"nein","ja")</f>
        <v/>
      </c>
    </row>
    <row r="951">
      <c r="A951" t="inlineStr">
        <is>
          <t>9KE9</t>
        </is>
      </c>
      <c r="B951" t="inlineStr">
        <is>
          <t>Profit-Center-Beleg anzeigen</t>
        </is>
      </c>
      <c r="C951" t="inlineStr">
        <is>
          <t>EC</t>
        </is>
      </c>
      <c r="D951" s="5" t="n">
        <v>972</v>
      </c>
      <c r="E951" t="inlineStr">
        <is>
          <t>DIALOG</t>
        </is>
      </c>
      <c r="F951">
        <f>IF(ISERROR(VLOOKUP(Transaktionen[[#This Row],[Transaktionen]],BTT[Verwendete Transaktion (Pflichtauswahl)],1,FALSE)),"nein","ja")</f>
        <v/>
      </c>
    </row>
    <row r="952">
      <c r="A952" t="inlineStr">
        <is>
          <t>AAVN</t>
        </is>
      </c>
      <c r="B952" t="inlineStr">
        <is>
          <t>Versicherungsbasiswert Neurechnen</t>
        </is>
      </c>
      <c r="C952" t="inlineStr">
        <is>
          <t>FI-AA</t>
        </is>
      </c>
      <c r="D952" s="5" t="n">
        <v>420</v>
      </c>
      <c r="E952" t="inlineStr"/>
      <c r="F952">
        <f>IF(ISERROR(VLOOKUP(Transaktionen[[#This Row],[Transaktionen]],BTT[Verwendete Transaktion (Pflichtauswahl)],1,FALSE)),"nein","ja")</f>
        <v/>
      </c>
    </row>
    <row r="953">
      <c r="A953" t="inlineStr">
        <is>
          <t>AB01</t>
        </is>
      </c>
      <c r="B953" t="inlineStr">
        <is>
          <t>Anlagenbewegung erfassen</t>
        </is>
      </c>
      <c r="C953" t="inlineStr">
        <is>
          <t>FI-AA</t>
        </is>
      </c>
      <c r="D953" s="5" t="n">
        <v>10</v>
      </c>
      <c r="E953" t="inlineStr">
        <is>
          <t>UPDATE</t>
        </is>
      </c>
      <c r="F953">
        <f>IF(ISERROR(VLOOKUP(Transaktionen[[#This Row],[Transaktionen]],BTT[Verwendete Transaktion (Pflichtauswahl)],1,FALSE)),"nein","ja")</f>
        <v/>
      </c>
    </row>
    <row r="954">
      <c r="A954" t="inlineStr">
        <is>
          <t>AB02</t>
        </is>
      </c>
      <c r="B954" t="inlineStr">
        <is>
          <t>Ändern Anlagenbeleg</t>
        </is>
      </c>
      <c r="C954" t="inlineStr">
        <is>
          <t>FI-AA</t>
        </is>
      </c>
      <c r="D954" s="5" t="n">
        <v>108</v>
      </c>
      <c r="E954" t="inlineStr">
        <is>
          <t>DIALOG</t>
        </is>
      </c>
      <c r="F954">
        <f>IF(ISERROR(VLOOKUP(Transaktionen[[#This Row],[Transaktionen]],BTT[Verwendete Transaktion (Pflichtauswahl)],1,FALSE)),"nein","ja")</f>
        <v/>
      </c>
    </row>
    <row r="955">
      <c r="A955" t="inlineStr">
        <is>
          <t>AB03</t>
        </is>
      </c>
      <c r="B955" t="inlineStr">
        <is>
          <t>Anzeigen Anlagenbeleg</t>
        </is>
      </c>
      <c r="C955" t="inlineStr">
        <is>
          <t>FI-AA</t>
        </is>
      </c>
      <c r="D955" s="5" t="n">
        <v>58</v>
      </c>
      <c r="E955" t="inlineStr">
        <is>
          <t>DIALOG</t>
        </is>
      </c>
      <c r="F955">
        <f>IF(ISERROR(VLOOKUP(Transaktionen[[#This Row],[Transaktionen]],BTT[Verwendete Transaktion (Pflichtauswahl)],1,FALSE)),"nein","ja")</f>
        <v/>
      </c>
    </row>
    <row r="956">
      <c r="A956" t="inlineStr">
        <is>
          <t>AB08</t>
        </is>
      </c>
      <c r="B956" t="inlineStr">
        <is>
          <t>Anlageneinzelposten stornieren</t>
        </is>
      </c>
      <c r="C956" t="inlineStr">
        <is>
          <t>FI-AA</t>
        </is>
      </c>
      <c r="D956" s="5" t="n">
        <v>6974</v>
      </c>
      <c r="E956" t="inlineStr">
        <is>
          <t>DIALOG</t>
        </is>
      </c>
      <c r="F956">
        <f>IF(ISERROR(VLOOKUP(Transaktionen[[#This Row],[Transaktionen]],BTT[Verwendete Transaktion (Pflichtauswahl)],1,FALSE)),"nein","ja")</f>
        <v/>
      </c>
    </row>
    <row r="957">
      <c r="A957" t="inlineStr">
        <is>
          <t>ABAA</t>
        </is>
      </c>
      <c r="B957" t="inlineStr">
        <is>
          <t>Ausserplanmässige Abschreibung</t>
        </is>
      </c>
      <c r="C957" t="inlineStr">
        <is>
          <t>FI-AA</t>
        </is>
      </c>
      <c r="D957" s="5" t="n">
        <v>6</v>
      </c>
      <c r="E957" t="inlineStr"/>
      <c r="F957">
        <f>IF(ISERROR(VLOOKUP(Transaktionen[[#This Row],[Transaktionen]],BTT[Verwendete Transaktion (Pflichtauswahl)],1,FALSE)),"nein","ja")</f>
        <v/>
      </c>
    </row>
    <row r="958">
      <c r="A958" t="inlineStr">
        <is>
          <t>ABAON</t>
        </is>
      </c>
      <c r="B958" t="inlineStr">
        <is>
          <t>Abgang d. Verkauf o. Debitor</t>
        </is>
      </c>
      <c r="C958" t="inlineStr">
        <is>
          <t>FI-AA</t>
        </is>
      </c>
      <c r="D958" s="5" t="n">
        <v>6576</v>
      </c>
      <c r="E958" t="inlineStr">
        <is>
          <t>DIALOG</t>
        </is>
      </c>
      <c r="F958">
        <f>IF(ISERROR(VLOOKUP(Transaktionen[[#This Row],[Transaktionen]],BTT[Verwendete Transaktion (Pflichtauswahl)],1,FALSE)),"nein","ja")</f>
        <v/>
      </c>
    </row>
    <row r="959">
      <c r="A959" t="inlineStr">
        <is>
          <t>ABAPDOCU</t>
        </is>
      </c>
      <c r="B959" t="inlineStr">
        <is>
          <t>Anzeige der ABAP-Dokumentation</t>
        </is>
      </c>
      <c r="C959" t="inlineStr">
        <is>
          <t>BC</t>
        </is>
      </c>
      <c r="D959" s="5" t="n">
        <v>8</v>
      </c>
      <c r="E959" t="inlineStr"/>
      <c r="F959">
        <f>IF(ISERROR(VLOOKUP(Transaktionen[[#This Row],[Transaktionen]],BTT[Verwendete Transaktion (Pflichtauswahl)],1,FALSE)),"nein","ja")</f>
        <v/>
      </c>
    </row>
    <row r="960">
      <c r="A960" t="inlineStr">
        <is>
          <t>ABAVN</t>
        </is>
      </c>
      <c r="B960" t="inlineStr">
        <is>
          <t>Abgang durch Verschrottung</t>
        </is>
      </c>
      <c r="C960" t="inlineStr">
        <is>
          <t>FI-AA</t>
        </is>
      </c>
      <c r="D960" s="5" t="n">
        <v>57458</v>
      </c>
      <c r="E960" t="inlineStr">
        <is>
          <t>DIALOG</t>
        </is>
      </c>
      <c r="F960">
        <f>IF(ISERROR(VLOOKUP(Transaktionen[[#This Row],[Transaktionen]],BTT[Verwendete Transaktion (Pflichtauswahl)],1,FALSE)),"nein","ja")</f>
        <v/>
      </c>
    </row>
    <row r="961">
      <c r="A961" t="inlineStr">
        <is>
          <t>ABGF</t>
        </is>
      </c>
      <c r="B961" t="inlineStr">
        <is>
          <t>Gutschrift im Folgejahr der Rechnung</t>
        </is>
      </c>
      <c r="C961" t="inlineStr">
        <is>
          <t>FI-AA</t>
        </is>
      </c>
      <c r="D961" s="5" t="inlineStr"/>
      <c r="E961" t="inlineStr"/>
      <c r="F961">
        <f>IF(ISERROR(VLOOKUP(Transaktionen[[#This Row],[Transaktionen]],BTT[Verwendete Transaktion (Pflichtauswahl)],1,FALSE)),"nein","ja")</f>
        <v/>
      </c>
      <c r="G961" t="inlineStr">
        <is>
          <t>in neuester Auswertung von Steffen nicht mehr vorhanden</t>
        </is>
      </c>
    </row>
    <row r="962">
      <c r="A962" t="inlineStr">
        <is>
          <t>ABGL</t>
        </is>
      </c>
      <c r="B962" t="inlineStr">
        <is>
          <t>Gutschrift im Rechnungsjahr erfassen</t>
        </is>
      </c>
      <c r="C962" t="inlineStr">
        <is>
          <t>FI-AA</t>
        </is>
      </c>
      <c r="D962" s="5" t="inlineStr"/>
      <c r="E962" t="inlineStr"/>
      <c r="F962">
        <f>IF(ISERROR(VLOOKUP(Transaktionen[[#This Row],[Transaktionen]],BTT[Verwendete Transaktion (Pflichtauswahl)],1,FALSE)),"nein","ja")</f>
        <v/>
      </c>
      <c r="G962" t="inlineStr">
        <is>
          <t>in neuester Auswertung von Steffen nicht mehr vorhanden</t>
        </is>
      </c>
    </row>
    <row r="963">
      <c r="A963" t="inlineStr">
        <is>
          <t>ABNAN</t>
        </is>
      </c>
      <c r="B963" t="inlineStr">
        <is>
          <t>Nachaktivierung</t>
        </is>
      </c>
      <c r="C963" t="inlineStr">
        <is>
          <t>FI-AA</t>
        </is>
      </c>
      <c r="D963" s="5" t="inlineStr"/>
      <c r="E963" t="inlineStr"/>
      <c r="F963">
        <f>IF(ISERROR(VLOOKUP(Transaktionen[[#This Row],[Transaktionen]],BTT[Verwendete Transaktion (Pflichtauswahl)],1,FALSE)),"nein","ja")</f>
        <v/>
      </c>
      <c r="G963" t="inlineStr">
        <is>
          <t>in neuester Auswertung von Steffen nicht mehr vorhanden</t>
        </is>
      </c>
    </row>
    <row r="964">
      <c r="A964" t="inlineStr">
        <is>
          <t>ABNE</t>
        </is>
      </c>
      <c r="B964" t="inlineStr">
        <is>
          <t>Nachträglicher Erlös</t>
        </is>
      </c>
      <c r="C964" t="inlineStr">
        <is>
          <t>FI-AA</t>
        </is>
      </c>
      <c r="D964" s="5" t="inlineStr"/>
      <c r="E964" t="inlineStr"/>
      <c r="F964">
        <f>IF(ISERROR(VLOOKUP(Transaktionen[[#This Row],[Transaktionen]],BTT[Verwendete Transaktion (Pflichtauswahl)],1,FALSE)),"nein","ja")</f>
        <v/>
      </c>
      <c r="G964" t="inlineStr">
        <is>
          <t>in neuester Auswertung von Steffen nicht mehr vorhanden</t>
        </is>
      </c>
    </row>
    <row r="965">
      <c r="A965" t="inlineStr">
        <is>
          <t>ABNV</t>
        </is>
      </c>
      <c r="B965" t="inlineStr">
        <is>
          <t>Nummernkreispflege: FIAA-BELNR</t>
        </is>
      </c>
      <c r="C965" t="inlineStr">
        <is>
          <t>FI-AA</t>
        </is>
      </c>
      <c r="D965" s="5" t="n">
        <v>6</v>
      </c>
      <c r="E965" t="inlineStr"/>
      <c r="F965">
        <f>IF(ISERROR(VLOOKUP(Transaktionen[[#This Row],[Transaktionen]],BTT[Verwendete Transaktion (Pflichtauswahl)],1,FALSE)),"nein","ja")</f>
        <v/>
      </c>
    </row>
    <row r="966">
      <c r="A966" t="inlineStr">
        <is>
          <t>ABSO</t>
        </is>
      </c>
      <c r="B966" t="inlineStr">
        <is>
          <t>Sonstige Bewegung</t>
        </is>
      </c>
      <c r="C966" t="inlineStr">
        <is>
          <t>FI-AA</t>
        </is>
      </c>
      <c r="D966" s="5" t="n">
        <v>65</v>
      </c>
      <c r="E966" t="inlineStr">
        <is>
          <t>DIALOG</t>
        </is>
      </c>
      <c r="F966">
        <f>IF(ISERROR(VLOOKUP(Transaktionen[[#This Row],[Transaktionen]],BTT[Verwendete Transaktion (Pflichtauswahl)],1,FALSE)),"nein","ja")</f>
        <v/>
      </c>
    </row>
    <row r="967">
      <c r="A967" t="inlineStr">
        <is>
          <t>ABST2</t>
        </is>
      </c>
      <c r="B967" t="inlineStr">
        <is>
          <t>Abstimmungsanalyse FI-AA</t>
        </is>
      </c>
      <c r="C967" t="inlineStr">
        <is>
          <t>FI-AA</t>
        </is>
      </c>
      <c r="D967" s="5" t="inlineStr"/>
      <c r="E967" t="inlineStr"/>
      <c r="F967">
        <f>IF(ISERROR(VLOOKUP(Transaktionen[[#This Row],[Transaktionen]],BTT[Verwendete Transaktion (Pflichtauswahl)],1,FALSE)),"nein","ja")</f>
        <v/>
      </c>
      <c r="G967" t="inlineStr">
        <is>
          <t>in neuester Auswertung von Steffen nicht mehr vorhanden</t>
        </is>
      </c>
    </row>
    <row r="968">
      <c r="A968" t="inlineStr">
        <is>
          <t>ABT1N</t>
        </is>
      </c>
      <c r="B968" t="inlineStr">
        <is>
          <t>Anlagen Transfer</t>
        </is>
      </c>
      <c r="C968" t="inlineStr">
        <is>
          <t>FI-AA</t>
        </is>
      </c>
      <c r="D968" s="5" t="n">
        <v>21699</v>
      </c>
      <c r="E968" t="inlineStr">
        <is>
          <t>DIALOG</t>
        </is>
      </c>
      <c r="F968">
        <f>IF(ISERROR(VLOOKUP(Transaktionen[[#This Row],[Transaktionen]],BTT[Verwendete Transaktion (Pflichtauswahl)],1,FALSE)),"nein","ja")</f>
        <v/>
      </c>
    </row>
    <row r="969">
      <c r="A969" t="inlineStr">
        <is>
          <t>ABUM</t>
        </is>
      </c>
      <c r="B969" t="inlineStr">
        <is>
          <t>Umbuchung von</t>
        </is>
      </c>
      <c r="C969" t="inlineStr">
        <is>
          <t>FI-AA</t>
        </is>
      </c>
      <c r="D969" s="5" t="n">
        <v>6</v>
      </c>
      <c r="E969" t="inlineStr">
        <is>
          <t>DIALOG</t>
        </is>
      </c>
      <c r="F969">
        <f>IF(ISERROR(VLOOKUP(Transaktionen[[#This Row],[Transaktionen]],BTT[Verwendete Transaktion (Pflichtauswahl)],1,FALSE)),"nein","ja")</f>
        <v/>
      </c>
    </row>
    <row r="970">
      <c r="A970" t="inlineStr">
        <is>
          <t>ABUMN</t>
        </is>
      </c>
      <c r="B970" t="inlineStr">
        <is>
          <t>Umbuchung buchungskreis-intern</t>
        </is>
      </c>
      <c r="C970" t="inlineStr">
        <is>
          <t>FI-AA</t>
        </is>
      </c>
      <c r="D970" s="5" t="n">
        <v>39830</v>
      </c>
      <c r="E970" t="inlineStr">
        <is>
          <t>DIALOG</t>
        </is>
      </c>
      <c r="F970">
        <f>IF(ISERROR(VLOOKUP(Transaktionen[[#This Row],[Transaktionen]],BTT[Verwendete Transaktion (Pflichtauswahl)],1,FALSE)),"nein","ja")</f>
        <v/>
      </c>
    </row>
    <row r="971">
      <c r="A971" t="inlineStr">
        <is>
          <t>ABZE</t>
        </is>
      </c>
      <c r="B971" t="inlineStr">
        <is>
          <t>Zugang aus Eigenfertigung</t>
        </is>
      </c>
      <c r="C971" t="inlineStr">
        <is>
          <t>FI-AA</t>
        </is>
      </c>
      <c r="D971" s="5" t="inlineStr"/>
      <c r="E971" t="inlineStr"/>
      <c r="F971">
        <f>IF(ISERROR(VLOOKUP(Transaktionen[[#This Row],[Transaktionen]],BTT[Verwendete Transaktion (Pflichtauswahl)],1,FALSE)),"nein","ja")</f>
        <v/>
      </c>
      <c r="G971" t="inlineStr">
        <is>
          <t>in neuester Auswertung von Steffen nicht mehr vorhanden</t>
        </is>
      </c>
    </row>
    <row r="972">
      <c r="A972" t="inlineStr">
        <is>
          <t>ABZON</t>
        </is>
      </c>
      <c r="B972" t="inlineStr">
        <is>
          <t>Zugang Gegenbuchung automatisch</t>
        </is>
      </c>
      <c r="C972" t="inlineStr">
        <is>
          <t>FI-AA</t>
        </is>
      </c>
      <c r="D972" s="5" t="n">
        <v>2453</v>
      </c>
      <c r="E972" t="inlineStr">
        <is>
          <t>DIALOG</t>
        </is>
      </c>
      <c r="F972">
        <f>IF(ISERROR(VLOOKUP(Transaktionen[[#This Row],[Transaktionen]],BTT[Verwendete Transaktion (Pflichtauswahl)],1,FALSE)),"nein","ja")</f>
        <v/>
      </c>
    </row>
    <row r="973">
      <c r="A973" t="inlineStr">
        <is>
          <t>ABZP</t>
        </is>
      </c>
      <c r="B973" t="inlineStr">
        <is>
          <t>Zugang von verbundenem Unternehmen</t>
        </is>
      </c>
      <c r="C973" t="inlineStr">
        <is>
          <t>FI-AA</t>
        </is>
      </c>
      <c r="D973" s="5" t="inlineStr"/>
      <c r="E973" t="inlineStr"/>
      <c r="F973">
        <f>IF(ISERROR(VLOOKUP(Transaktionen[[#This Row],[Transaktionen]],BTT[Verwendete Transaktion (Pflichtauswahl)],1,FALSE)),"nein","ja")</f>
        <v/>
      </c>
      <c r="G973" t="inlineStr">
        <is>
          <t>in neuester Auswertung von Steffen nicht mehr vorhanden</t>
        </is>
      </c>
    </row>
    <row r="974">
      <c r="A974" t="inlineStr">
        <is>
          <t>AC03</t>
        </is>
      </c>
      <c r="B974" t="inlineStr">
        <is>
          <t>Leistungsstamm</t>
        </is>
      </c>
      <c r="C974" t="inlineStr">
        <is>
          <t>MM</t>
        </is>
      </c>
      <c r="D974" s="5" t="inlineStr"/>
      <c r="E974" t="inlineStr"/>
      <c r="F974">
        <f>IF(ISERROR(VLOOKUP(Transaktionen[[#This Row],[Transaktionen]],BTT[Verwendete Transaktion (Pflichtauswahl)],1,FALSE)),"nein","ja")</f>
        <v/>
      </c>
      <c r="G974" t="inlineStr">
        <is>
          <t>*</t>
        </is>
      </c>
    </row>
    <row r="975">
      <c r="A975" t="inlineStr">
        <is>
          <t>AFAB</t>
        </is>
      </c>
      <c r="B975" t="inlineStr">
        <is>
          <t>Abschreibung buchen</t>
        </is>
      </c>
      <c r="C975" t="inlineStr">
        <is>
          <t>FI-AA</t>
        </is>
      </c>
      <c r="D975" s="5" t="n">
        <v>1480</v>
      </c>
      <c r="E975" t="inlineStr">
        <is>
          <t>DIALOG</t>
        </is>
      </c>
      <c r="F975">
        <f>IF(ISERROR(VLOOKUP(Transaktionen[[#This Row],[Transaktionen]],BTT[Verwendete Transaktion (Pflichtauswahl)],1,FALSE)),"nein","ja")</f>
        <v/>
      </c>
    </row>
    <row r="976">
      <c r="A976" t="inlineStr">
        <is>
          <t>AFAMA</t>
        </is>
      </c>
      <c r="B976" t="inlineStr">
        <is>
          <t>View-Pflege Methode AfA-Schlüssel</t>
        </is>
      </c>
      <c r="C976" t="inlineStr">
        <is>
          <t>FI-AA</t>
        </is>
      </c>
      <c r="D976" s="5" t="inlineStr"/>
      <c r="E976" t="inlineStr"/>
      <c r="F976">
        <f>IF(ISERROR(VLOOKUP(Transaktionen[[#This Row],[Transaktionen]],BTT[Verwendete Transaktion (Pflichtauswahl)],1,FALSE)),"nein","ja")</f>
        <v/>
      </c>
      <c r="G976" t="inlineStr">
        <is>
          <t>in neuester Auswertung von Steffen nicht mehr vorhanden</t>
        </is>
      </c>
    </row>
    <row r="977">
      <c r="A977" t="inlineStr">
        <is>
          <t>AFAMP</t>
        </is>
      </c>
      <c r="B977" t="inlineStr">
        <is>
          <t>View-Pflege Periodenmethode</t>
        </is>
      </c>
      <c r="C977" t="inlineStr">
        <is>
          <t>FI-AA</t>
        </is>
      </c>
      <c r="D977" s="5" t="inlineStr"/>
      <c r="E977" t="inlineStr"/>
      <c r="F977">
        <f>IF(ISERROR(VLOOKUP(Transaktionen[[#This Row],[Transaktionen]],BTT[Verwendete Transaktion (Pflichtauswahl)],1,FALSE)),"nein","ja")</f>
        <v/>
      </c>
      <c r="G977" t="inlineStr">
        <is>
          <t>in neuester Auswertung von Steffen nicht mehr vorhanden</t>
        </is>
      </c>
    </row>
    <row r="978">
      <c r="A978" t="inlineStr">
        <is>
          <t>AFAR</t>
        </is>
      </c>
      <c r="B978" t="inlineStr">
        <is>
          <t>Abschreibung neu rechnen</t>
        </is>
      </c>
      <c r="C978" t="inlineStr">
        <is>
          <t>FI-AA</t>
        </is>
      </c>
      <c r="D978" s="5" t="n">
        <v>1090</v>
      </c>
      <c r="E978" t="inlineStr">
        <is>
          <t>DIALOG</t>
        </is>
      </c>
      <c r="F978">
        <f>IF(ISERROR(VLOOKUP(Transaktionen[[#This Row],[Transaktionen]],BTT[Verwendete Transaktion (Pflichtauswahl)],1,FALSE)),"nein","ja")</f>
        <v/>
      </c>
    </row>
    <row r="979">
      <c r="A979" t="inlineStr">
        <is>
          <t>AFBP</t>
        </is>
      </c>
      <c r="B979" t="inlineStr">
        <is>
          <t>AfA-Buchungsprotokoll erstellen</t>
        </is>
      </c>
      <c r="C979" t="inlineStr">
        <is>
          <t>FI-AA</t>
        </is>
      </c>
      <c r="D979" s="5" t="inlineStr"/>
      <c r="E979" t="inlineStr"/>
      <c r="F979">
        <f>IF(ISERROR(VLOOKUP(Transaktionen[[#This Row],[Transaktionen]],BTT[Verwendete Transaktion (Pflichtauswahl)],1,FALSE)),"nein","ja")</f>
        <v/>
      </c>
      <c r="G979" t="inlineStr">
        <is>
          <t>in neuester Auswertung von Steffen nicht mehr vorhanden</t>
        </is>
      </c>
    </row>
    <row r="980">
      <c r="A980" t="inlineStr">
        <is>
          <t>AIAB</t>
        </is>
      </c>
      <c r="B980" t="inlineStr">
        <is>
          <t>AiB Aufteilungsregelzuordnung</t>
        </is>
      </c>
      <c r="C980" t="inlineStr">
        <is>
          <t>FI-AA</t>
        </is>
      </c>
      <c r="D980" s="5" t="inlineStr"/>
      <c r="E980" t="inlineStr"/>
      <c r="F980">
        <f>IF(ISERROR(VLOOKUP(Transaktionen[[#This Row],[Transaktionen]],BTT[Verwendete Transaktion (Pflichtauswahl)],1,FALSE)),"nein","ja")</f>
        <v/>
      </c>
      <c r="G980" t="inlineStr">
        <is>
          <t>in neuester Auswertung von Steffen nicht mehr vorhanden</t>
        </is>
      </c>
    </row>
    <row r="981">
      <c r="A981" t="inlineStr">
        <is>
          <t>AIBU</t>
        </is>
      </c>
      <c r="B981" t="inlineStr">
        <is>
          <t>Umbuchen Anlage im Bau</t>
        </is>
      </c>
      <c r="C981" t="inlineStr">
        <is>
          <t>FI-AA</t>
        </is>
      </c>
      <c r="D981" s="5" t="inlineStr"/>
      <c r="E981" t="inlineStr"/>
      <c r="F981">
        <f>IF(ISERROR(VLOOKUP(Transaktionen[[#This Row],[Transaktionen]],BTT[Verwendete Transaktion (Pflichtauswahl)],1,FALSE)),"nein","ja")</f>
        <v/>
      </c>
      <c r="G981" t="inlineStr">
        <is>
          <t>in neuester Auswertung von Steffen nicht mehr vorhanden</t>
        </is>
      </c>
    </row>
    <row r="982">
      <c r="A982" t="inlineStr">
        <is>
          <t>AIST</t>
        </is>
      </c>
      <c r="B982" t="inlineStr">
        <is>
          <t>Anlage im Bau Abrechnung stornieren</t>
        </is>
      </c>
      <c r="C982" t="inlineStr">
        <is>
          <t>FI-AA</t>
        </is>
      </c>
      <c r="D982" s="5" t="inlineStr"/>
      <c r="E982" t="inlineStr"/>
      <c r="F982">
        <f>IF(ISERROR(VLOOKUP(Transaktionen[[#This Row],[Transaktionen]],BTT[Verwendete Transaktion (Pflichtauswahl)],1,FALSE)),"nein","ja")</f>
        <v/>
      </c>
      <c r="G982" t="inlineStr">
        <is>
          <t>in neuester Auswertung von Steffen nicht mehr vorhanden</t>
        </is>
      </c>
    </row>
    <row r="983">
      <c r="A983" t="inlineStr">
        <is>
          <t>AJAB</t>
        </is>
      </c>
      <c r="B983" t="inlineStr">
        <is>
          <t>Jahresabschluss</t>
        </is>
      </c>
      <c r="C983" t="inlineStr">
        <is>
          <t>FI-AA</t>
        </is>
      </c>
      <c r="D983" s="5" t="n">
        <v>880</v>
      </c>
      <c r="E983" t="inlineStr">
        <is>
          <t>DIALOG</t>
        </is>
      </c>
      <c r="F983">
        <f>IF(ISERROR(VLOOKUP(Transaktionen[[#This Row],[Transaktionen]],BTT[Verwendete Transaktion (Pflichtauswahl)],1,FALSE)),"nein","ja")</f>
        <v/>
      </c>
    </row>
    <row r="984">
      <c r="A984" t="inlineStr">
        <is>
          <t>AJRW</t>
        </is>
      </c>
      <c r="B984" t="inlineStr">
        <is>
          <t>Jahreswechsel</t>
        </is>
      </c>
      <c r="C984" t="inlineStr">
        <is>
          <t>FI-AA</t>
        </is>
      </c>
      <c r="D984" s="5" t="n">
        <v>50</v>
      </c>
      <c r="E984" t="inlineStr">
        <is>
          <t>DIALOG</t>
        </is>
      </c>
      <c r="F984">
        <f>IF(ISERROR(VLOOKUP(Transaktionen[[#This Row],[Transaktionen]],BTT[Verwendete Transaktion (Pflichtauswahl)],1,FALSE)),"nein","ja")</f>
        <v/>
      </c>
    </row>
    <row r="985">
      <c r="A985" t="inlineStr">
        <is>
          <t>AL08</t>
        </is>
      </c>
      <c r="B985" t="inlineStr">
        <is>
          <t>List of all logged on users</t>
        </is>
      </c>
      <c r="C985" t="inlineStr">
        <is>
          <t>BC</t>
        </is>
      </c>
      <c r="D985" s="5" t="n">
        <v>523</v>
      </c>
      <c r="E985" t="inlineStr">
        <is>
          <t>DIALOG</t>
        </is>
      </c>
      <c r="F985">
        <f>IF(ISERROR(VLOOKUP(Transaktionen[[#This Row],[Transaktionen]],BTT[Verwendete Transaktion (Pflichtauswahl)],1,FALSE)),"nein","ja")</f>
        <v/>
      </c>
    </row>
    <row r="986">
      <c r="A986" t="inlineStr">
        <is>
          <t>AL11</t>
        </is>
      </c>
      <c r="B986" t="inlineStr">
        <is>
          <t>Display SAP-Directories</t>
        </is>
      </c>
      <c r="C986" t="inlineStr">
        <is>
          <t>BC</t>
        </is>
      </c>
      <c r="D986" s="5" t="n">
        <v>51069</v>
      </c>
      <c r="E986" t="inlineStr">
        <is>
          <t>DIALOG</t>
        </is>
      </c>
      <c r="F986">
        <f>IF(ISERROR(VLOOKUP(Transaktionen[[#This Row],[Transaktionen]],BTT[Verwendete Transaktion (Pflichtauswahl)],1,FALSE)),"nein","ja")</f>
        <v/>
      </c>
    </row>
    <row r="987">
      <c r="A987" t="inlineStr">
        <is>
          <t>ANKA</t>
        </is>
      </c>
      <c r="B987" t="inlineStr">
        <is>
          <t>Verzeichnis der Anlagenklassen</t>
        </is>
      </c>
      <c r="C987" t="inlineStr">
        <is>
          <t>FI-AA</t>
        </is>
      </c>
      <c r="D987" s="5" t="inlineStr"/>
      <c r="E987" t="inlineStr"/>
      <c r="F987">
        <f>IF(ISERROR(VLOOKUP(Transaktionen[[#This Row],[Transaktionen]],BTT[Verwendete Transaktion (Pflichtauswahl)],1,FALSE)),"nein","ja")</f>
        <v/>
      </c>
      <c r="G987" t="inlineStr">
        <is>
          <t>in neuester Auswertung von Steffen nicht mehr vorhanden</t>
        </is>
      </c>
    </row>
    <row r="988">
      <c r="A988" t="inlineStr">
        <is>
          <t>AO21</t>
        </is>
      </c>
      <c r="B988" t="inlineStr">
        <is>
          <t>Bildaufbau Bewertungsbereiche</t>
        </is>
      </c>
      <c r="C988" t="inlineStr">
        <is>
          <t>FI-AA</t>
        </is>
      </c>
      <c r="D988" s="5" t="inlineStr"/>
      <c r="E988" t="inlineStr"/>
      <c r="F988">
        <f>IF(ISERROR(VLOOKUP(Transaktionen[[#This Row],[Transaktionen]],BTT[Verwendete Transaktion (Pflichtauswahl)],1,FALSE)),"nein","ja")</f>
        <v/>
      </c>
      <c r="G988" t="inlineStr">
        <is>
          <t>in neuester Auswertung von Steffen nicht mehr vorhanden</t>
        </is>
      </c>
    </row>
    <row r="989">
      <c r="A989" t="inlineStr">
        <is>
          <t>AO67</t>
        </is>
      </c>
      <c r="B989" t="inlineStr">
        <is>
          <t>Bewegungsart definieren</t>
        </is>
      </c>
      <c r="C989" t="inlineStr">
        <is>
          <t>FI-AA</t>
        </is>
      </c>
      <c r="D989" s="5" t="inlineStr"/>
      <c r="E989" t="inlineStr"/>
      <c r="F989">
        <f>IF(ISERROR(VLOOKUP(Transaktionen[[#This Row],[Transaktionen]],BTT[Verwendete Transaktion (Pflichtauswahl)],1,FALSE)),"nein","ja")</f>
        <v/>
      </c>
      <c r="G989" t="inlineStr">
        <is>
          <t>in neuester Auswertung von Steffen nicht mehr vorhanden</t>
        </is>
      </c>
    </row>
    <row r="990">
      <c r="A990" t="inlineStr">
        <is>
          <t>AO73</t>
        </is>
      </c>
      <c r="B990" t="inlineStr">
        <is>
          <t>Bewegungsart definieren</t>
        </is>
      </c>
      <c r="C990" t="inlineStr">
        <is>
          <t>FI-AA</t>
        </is>
      </c>
      <c r="D990" s="5" t="n">
        <v>40</v>
      </c>
      <c r="E990" t="inlineStr"/>
      <c r="F990">
        <f>IF(ISERROR(VLOOKUP(Transaktionen[[#This Row],[Transaktionen]],BTT[Verwendete Transaktion (Pflichtauswahl)],1,FALSE)),"nein","ja")</f>
        <v/>
      </c>
    </row>
    <row r="991">
      <c r="A991" t="inlineStr">
        <is>
          <t>AO74</t>
        </is>
      </c>
      <c r="B991" t="inlineStr">
        <is>
          <t>Bewegungsart definieren</t>
        </is>
      </c>
      <c r="C991" t="inlineStr">
        <is>
          <t>FI-AA</t>
        </is>
      </c>
      <c r="D991" s="5" t="n">
        <v>40</v>
      </c>
      <c r="E991" t="inlineStr"/>
      <c r="F991">
        <f>IF(ISERROR(VLOOKUP(Transaktionen[[#This Row],[Transaktionen]],BTT[Verwendete Transaktion (Pflichtauswahl)],1,FALSE)),"nein","ja")</f>
        <v/>
      </c>
    </row>
    <row r="992">
      <c r="A992" t="inlineStr">
        <is>
          <t>AO76</t>
        </is>
      </c>
      <c r="B992" t="inlineStr">
        <is>
          <t>Bewegungsart definieren</t>
        </is>
      </c>
      <c r="C992" t="inlineStr">
        <is>
          <t>FI-AA</t>
        </is>
      </c>
      <c r="D992" s="5" t="inlineStr"/>
      <c r="E992" t="inlineStr"/>
      <c r="F992">
        <f>IF(ISERROR(VLOOKUP(Transaktionen[[#This Row],[Transaktionen]],BTT[Verwendete Transaktion (Pflichtauswahl)],1,FALSE)),"nein","ja")</f>
        <v/>
      </c>
      <c r="G992" t="inlineStr">
        <is>
          <t>in neuester Auswertung von Steffen nicht mehr vorhanden</t>
        </is>
      </c>
    </row>
    <row r="993">
      <c r="A993" t="inlineStr">
        <is>
          <t>AO77</t>
        </is>
      </c>
      <c r="B993" t="inlineStr">
        <is>
          <t>Bewegungsart definieren</t>
        </is>
      </c>
      <c r="C993" t="inlineStr">
        <is>
          <t>FI-AA</t>
        </is>
      </c>
      <c r="D993" s="5" t="inlineStr"/>
      <c r="E993" t="inlineStr"/>
      <c r="F993">
        <f>IF(ISERROR(VLOOKUP(Transaktionen[[#This Row],[Transaktionen]],BTT[Verwendete Transaktion (Pflichtauswahl)],1,FALSE)),"nein","ja")</f>
        <v/>
      </c>
      <c r="G993" t="inlineStr">
        <is>
          <t>in neuester Auswertung von Steffen nicht mehr vorhanden</t>
        </is>
      </c>
    </row>
    <row r="994">
      <c r="A994" t="inlineStr">
        <is>
          <t>AO78</t>
        </is>
      </c>
      <c r="B994" t="inlineStr">
        <is>
          <t>Bewegungsart definieren</t>
        </is>
      </c>
      <c r="C994" t="inlineStr">
        <is>
          <t>FI-AA</t>
        </is>
      </c>
      <c r="D994" s="5" t="inlineStr"/>
      <c r="E994" t="inlineStr"/>
      <c r="F994">
        <f>IF(ISERROR(VLOOKUP(Transaktionen[[#This Row],[Transaktionen]],BTT[Verwendete Transaktion (Pflichtauswahl)],1,FALSE)),"nein","ja")</f>
        <v/>
      </c>
      <c r="G994" t="inlineStr">
        <is>
          <t>in neuester Auswertung von Steffen nicht mehr vorhanden</t>
        </is>
      </c>
    </row>
    <row r="995">
      <c r="A995" t="inlineStr">
        <is>
          <t>AO80</t>
        </is>
      </c>
      <c r="B995" t="inlineStr">
        <is>
          <t>Bewegungsart definieren</t>
        </is>
      </c>
      <c r="C995" t="inlineStr">
        <is>
          <t>FI-AA</t>
        </is>
      </c>
      <c r="D995" s="5" t="inlineStr"/>
      <c r="E995" t="inlineStr"/>
      <c r="F995">
        <f>IF(ISERROR(VLOOKUP(Transaktionen[[#This Row],[Transaktionen]],BTT[Verwendete Transaktion (Pflichtauswahl)],1,FALSE)),"nein","ja")</f>
        <v/>
      </c>
      <c r="G995" t="inlineStr">
        <is>
          <t>in neuester Auswertung von Steffen nicht mehr vorhanden</t>
        </is>
      </c>
    </row>
    <row r="996">
      <c r="A996" t="inlineStr">
        <is>
          <t>AO81</t>
        </is>
      </c>
      <c r="B996" t="inlineStr">
        <is>
          <t>Bewegungsart definieren</t>
        </is>
      </c>
      <c r="C996" t="inlineStr">
        <is>
          <t>FI-AA</t>
        </is>
      </c>
      <c r="D996" s="5" t="n">
        <v>20</v>
      </c>
      <c r="E996" t="inlineStr"/>
      <c r="F996">
        <f>IF(ISERROR(VLOOKUP(Transaktionen[[#This Row],[Transaktionen]],BTT[Verwendete Transaktion (Pflichtauswahl)],1,FALSE)),"nein","ja")</f>
        <v/>
      </c>
    </row>
    <row r="997">
      <c r="A997" t="inlineStr">
        <is>
          <t>AO82</t>
        </is>
      </c>
      <c r="B997" t="inlineStr">
        <is>
          <t>Bewegungsart definieren</t>
        </is>
      </c>
      <c r="C997" t="inlineStr">
        <is>
          <t>FI-AA</t>
        </is>
      </c>
      <c r="D997" s="5" t="inlineStr"/>
      <c r="E997" t="inlineStr"/>
      <c r="F997">
        <f>IF(ISERROR(VLOOKUP(Transaktionen[[#This Row],[Transaktionen]],BTT[Verwendete Transaktion (Pflichtauswahl)],1,FALSE)),"nein","ja")</f>
        <v/>
      </c>
      <c r="G997" t="inlineStr">
        <is>
          <t>in neuester Auswertung von Steffen nicht mehr vorhanden</t>
        </is>
      </c>
    </row>
    <row r="998">
      <c r="A998" t="inlineStr">
        <is>
          <t>AO90</t>
        </is>
      </c>
      <c r="B998" t="inlineStr">
        <is>
          <t>Kontierung Zugänge</t>
        </is>
      </c>
      <c r="C998" t="inlineStr">
        <is>
          <t>FI-AA</t>
        </is>
      </c>
      <c r="D998" s="5" t="n">
        <v>320</v>
      </c>
      <c r="E998" t="inlineStr">
        <is>
          <t>DIALOG</t>
        </is>
      </c>
      <c r="F998">
        <f>IF(ISERROR(VLOOKUP(Transaktionen[[#This Row],[Transaktionen]],BTT[Verwendete Transaktion (Pflichtauswahl)],1,FALSE)),"nein","ja")</f>
        <v/>
      </c>
    </row>
    <row r="999">
      <c r="A999" t="inlineStr">
        <is>
          <t>AOBJ</t>
        </is>
      </c>
      <c r="B999" t="inlineStr">
        <is>
          <t>Definition Archivierungsobjekte</t>
        </is>
      </c>
      <c r="C999" t="inlineStr">
        <is>
          <t>FI-AA</t>
        </is>
      </c>
      <c r="D999" s="5" t="n">
        <v>375</v>
      </c>
      <c r="E999" t="inlineStr">
        <is>
          <t>DIALOG</t>
        </is>
      </c>
      <c r="F999">
        <f>IF(ISERROR(VLOOKUP(Transaktionen[[#This Row],[Transaktionen]],BTT[Verwendete Transaktion (Pflichtauswahl)],1,FALSE)),"nein","ja")</f>
        <v/>
      </c>
    </row>
    <row r="1000">
      <c r="A1000" t="inlineStr">
        <is>
          <t>AR01</t>
        </is>
      </c>
      <c r="B1000" t="inlineStr">
        <is>
          <t>Aufruf Anlagen-Bestandsliste</t>
        </is>
      </c>
      <c r="C1000" t="inlineStr">
        <is>
          <t>FI-AA</t>
        </is>
      </c>
      <c r="D1000" s="5" t="n">
        <v>8418</v>
      </c>
      <c r="E1000" t="inlineStr">
        <is>
          <t>DIALOG</t>
        </is>
      </c>
      <c r="F1000">
        <f>IF(ISERROR(VLOOKUP(Transaktionen[[#This Row],[Transaktionen]],BTT[Verwendete Transaktion (Pflichtauswahl)],1,FALSE)),"nein","ja")</f>
        <v/>
      </c>
    </row>
    <row r="1001">
      <c r="A1001" t="inlineStr">
        <is>
          <t>AR02</t>
        </is>
      </c>
      <c r="B1001" t="inlineStr">
        <is>
          <t>Aufruf Anlagen-Gitter</t>
        </is>
      </c>
      <c r="C1001" t="inlineStr">
        <is>
          <t>FI-AA</t>
        </is>
      </c>
      <c r="D1001" s="5" t="n">
        <v>7877</v>
      </c>
      <c r="E1001" t="inlineStr">
        <is>
          <t>DIALOG</t>
        </is>
      </c>
      <c r="F1001">
        <f>IF(ISERROR(VLOOKUP(Transaktionen[[#This Row],[Transaktionen]],BTT[Verwendete Transaktion (Pflichtauswahl)],1,FALSE)),"nein","ja")</f>
        <v/>
      </c>
    </row>
    <row r="1002">
      <c r="A1002" t="inlineStr">
        <is>
          <t>AR03</t>
        </is>
      </c>
      <c r="B1002" t="inlineStr">
        <is>
          <t>Aufruf Abschreibungsliste</t>
        </is>
      </c>
      <c r="C1002" t="inlineStr">
        <is>
          <t>FI-AA</t>
        </is>
      </c>
      <c r="D1002" s="5" t="n">
        <v>22</v>
      </c>
      <c r="E1002" t="inlineStr">
        <is>
          <t>DIALOG</t>
        </is>
      </c>
      <c r="F1002">
        <f>IF(ISERROR(VLOOKUP(Transaktionen[[#This Row],[Transaktionen]],BTT[Verwendete Transaktion (Pflichtauswahl)],1,FALSE)),"nein","ja")</f>
        <v/>
      </c>
    </row>
    <row r="1003">
      <c r="A1003" t="inlineStr">
        <is>
          <t>AR04</t>
        </is>
      </c>
      <c r="B1003" t="inlineStr">
        <is>
          <t>Aufruf Liste Abschreibungen + Zinsen</t>
        </is>
      </c>
      <c r="C1003" t="inlineStr">
        <is>
          <t>FI-AA</t>
        </is>
      </c>
      <c r="D1003" s="5" t="inlineStr"/>
      <c r="E1003" t="inlineStr"/>
      <c r="F1003">
        <f>IF(ISERROR(VLOOKUP(Transaktionen[[#This Row],[Transaktionen]],BTT[Verwendete Transaktion (Pflichtauswahl)],1,FALSE)),"nein","ja")</f>
        <v/>
      </c>
      <c r="G1003" t="inlineStr">
        <is>
          <t>in neuester Auswertung von Steffen nicht mehr vorhanden</t>
        </is>
      </c>
    </row>
    <row r="1004">
      <c r="A1004" t="inlineStr">
        <is>
          <t>AR30</t>
        </is>
      </c>
      <c r="B1004" t="inlineStr">
        <is>
          <t>Anzeigen Arbeitsvorrat</t>
        </is>
      </c>
      <c r="C1004" t="inlineStr">
        <is>
          <t>FI-AA</t>
        </is>
      </c>
      <c r="D1004" s="5" t="n">
        <v>5</v>
      </c>
      <c r="E1004" t="inlineStr">
        <is>
          <t>DIALOG</t>
        </is>
      </c>
      <c r="F1004">
        <f>IF(ISERROR(VLOOKUP(Transaktionen[[#This Row],[Transaktionen]],BTT[Verwendete Transaktion (Pflichtauswahl)],1,FALSE)),"nein","ja")</f>
        <v/>
      </c>
    </row>
    <row r="1005">
      <c r="A1005" t="inlineStr">
        <is>
          <t>AR31</t>
        </is>
      </c>
      <c r="B1005" t="inlineStr">
        <is>
          <t>Bearbeiten Arbeitsvorrat</t>
        </is>
      </c>
      <c r="C1005" t="inlineStr">
        <is>
          <t>FI-AA</t>
        </is>
      </c>
      <c r="D1005" s="5" t="n">
        <v>676</v>
      </c>
      <c r="E1005" t="inlineStr">
        <is>
          <t>DIALOG</t>
        </is>
      </c>
      <c r="F1005">
        <f>IF(ISERROR(VLOOKUP(Transaktionen[[#This Row],[Transaktionen]],BTT[Verwendete Transaktion (Pflichtauswahl)],1,FALSE)),"nein","ja")</f>
        <v/>
      </c>
    </row>
    <row r="1006">
      <c r="A1006" t="inlineStr">
        <is>
          <t>ARQ0</t>
        </is>
      </c>
      <c r="B1006" t="inlineStr">
        <is>
          <t>FIAA - Ad Hoc Berichte</t>
        </is>
      </c>
      <c r="C1006" t="inlineStr">
        <is>
          <t>FI-AA</t>
        </is>
      </c>
      <c r="D1006" s="5" t="inlineStr"/>
      <c r="E1006" t="inlineStr"/>
      <c r="F1006">
        <f>IF(ISERROR(VLOOKUP(Transaktionen[[#This Row],[Transaktionen]],BTT[Verwendete Transaktion (Pflichtauswahl)],1,FALSE)),"nein","ja")</f>
        <v/>
      </c>
      <c r="G1006" t="inlineStr">
        <is>
          <t>in neuester Auswertung von Steffen nicht mehr vorhanden</t>
        </is>
      </c>
    </row>
    <row r="1007">
      <c r="A1007" t="inlineStr">
        <is>
          <t>AS01</t>
        </is>
      </c>
      <c r="B1007" t="inlineStr">
        <is>
          <t>Anlagen-Stammsatz anlegen</t>
        </is>
      </c>
      <c r="C1007" t="inlineStr">
        <is>
          <t>FI-AA</t>
        </is>
      </c>
      <c r="D1007" s="5" t="n">
        <v>151266</v>
      </c>
      <c r="E1007" t="inlineStr">
        <is>
          <t>DIALOG</t>
        </is>
      </c>
      <c r="F1007">
        <f>IF(ISERROR(VLOOKUP(Transaktionen[[#This Row],[Transaktionen]],BTT[Verwendete Transaktion (Pflichtauswahl)],1,FALSE)),"nein","ja")</f>
        <v/>
      </c>
    </row>
    <row r="1008">
      <c r="A1008" t="inlineStr">
        <is>
          <t>AS02</t>
        </is>
      </c>
      <c r="B1008" t="inlineStr">
        <is>
          <t>Anlagen-Stammsatz ändern</t>
        </is>
      </c>
      <c r="C1008" t="inlineStr">
        <is>
          <t>FI-AA</t>
        </is>
      </c>
      <c r="D1008" s="5" t="n">
        <v>331614</v>
      </c>
      <c r="E1008" t="inlineStr">
        <is>
          <t>DIALOG</t>
        </is>
      </c>
      <c r="F1008">
        <f>IF(ISERROR(VLOOKUP(Transaktionen[[#This Row],[Transaktionen]],BTT[Verwendete Transaktion (Pflichtauswahl)],1,FALSE)),"nein","ja")</f>
        <v/>
      </c>
    </row>
    <row r="1009">
      <c r="A1009" t="inlineStr">
        <is>
          <t>AS03</t>
        </is>
      </c>
      <c r="B1009" t="inlineStr">
        <is>
          <t>Anlagen-Stammsatz anzeigen</t>
        </is>
      </c>
      <c r="C1009" t="inlineStr">
        <is>
          <t>FI-AA</t>
        </is>
      </c>
      <c r="D1009" s="5" t="n">
        <v>307191</v>
      </c>
      <c r="E1009" t="inlineStr">
        <is>
          <t>DIALOG</t>
        </is>
      </c>
      <c r="F1009">
        <f>IF(ISERROR(VLOOKUP(Transaktionen[[#This Row],[Transaktionen]],BTT[Verwendete Transaktion (Pflichtauswahl)],1,FALSE)),"nein","ja")</f>
        <v/>
      </c>
    </row>
    <row r="1010">
      <c r="A1010" t="inlineStr">
        <is>
          <t>AS04</t>
        </is>
      </c>
      <c r="B1010" t="inlineStr">
        <is>
          <t>Anlagenänderungen</t>
        </is>
      </c>
      <c r="C1010" t="inlineStr">
        <is>
          <t>FI-AA</t>
        </is>
      </c>
      <c r="D1010" s="5" t="n">
        <v>116</v>
      </c>
      <c r="E1010" t="inlineStr"/>
      <c r="F1010">
        <f>IF(ISERROR(VLOOKUP(Transaktionen[[#This Row],[Transaktionen]],BTT[Verwendete Transaktion (Pflichtauswahl)],1,FALSE)),"nein","ja")</f>
        <v/>
      </c>
    </row>
    <row r="1011">
      <c r="A1011" t="inlineStr">
        <is>
          <t>AS05</t>
        </is>
      </c>
      <c r="B1011" t="inlineStr">
        <is>
          <t>Anlagen-Stammsatz sperren</t>
        </is>
      </c>
      <c r="C1011" t="inlineStr">
        <is>
          <t>FI-AA</t>
        </is>
      </c>
      <c r="D1011" s="5" t="n">
        <v>145</v>
      </c>
      <c r="E1011" t="inlineStr">
        <is>
          <t>DIALOG</t>
        </is>
      </c>
      <c r="F1011">
        <f>IF(ISERROR(VLOOKUP(Transaktionen[[#This Row],[Transaktionen]],BTT[Verwendete Transaktion (Pflichtauswahl)],1,FALSE)),"nein","ja")</f>
        <v/>
      </c>
    </row>
    <row r="1012">
      <c r="A1012" t="inlineStr">
        <is>
          <t>AS06</t>
        </is>
      </c>
      <c r="B1012" t="inlineStr">
        <is>
          <t>Anlagen-Stammsatz löschen/Löschvmrk</t>
        </is>
      </c>
      <c r="C1012" t="inlineStr">
        <is>
          <t>FI-AA</t>
        </is>
      </c>
      <c r="D1012" s="5" t="n">
        <v>2253</v>
      </c>
      <c r="E1012" t="inlineStr">
        <is>
          <t>DIALOG</t>
        </is>
      </c>
      <c r="F1012">
        <f>IF(ISERROR(VLOOKUP(Transaktionen[[#This Row],[Transaktionen]],BTT[Verwendete Transaktion (Pflichtauswahl)],1,FALSE)),"nein","ja")</f>
        <v/>
      </c>
    </row>
    <row r="1013">
      <c r="A1013" t="inlineStr">
        <is>
          <t>AS08</t>
        </is>
      </c>
      <c r="B1013" t="inlineStr">
        <is>
          <t>Nummernkreise Anlagennnr</t>
        </is>
      </c>
      <c r="C1013" t="inlineStr">
        <is>
          <t>FI-AA</t>
        </is>
      </c>
      <c r="D1013" s="5" t="n">
        <v>376</v>
      </c>
      <c r="E1013" t="inlineStr">
        <is>
          <t>DIALOG</t>
        </is>
      </c>
      <c r="F1013">
        <f>IF(ISERROR(VLOOKUP(Transaktionen[[#This Row],[Transaktionen]],BTT[Verwendete Transaktion (Pflichtauswahl)],1,FALSE)),"nein","ja")</f>
        <v/>
      </c>
    </row>
    <row r="1014">
      <c r="A1014" t="inlineStr">
        <is>
          <t>AS11</t>
        </is>
      </c>
      <c r="B1014" t="inlineStr">
        <is>
          <t>Anlagen-Unternummer anlegen</t>
        </is>
      </c>
      <c r="C1014" t="inlineStr">
        <is>
          <t>FI-AA</t>
        </is>
      </c>
      <c r="D1014" s="5" t="n">
        <v>29427</v>
      </c>
      <c r="E1014" t="inlineStr">
        <is>
          <t>DIALOG</t>
        </is>
      </c>
      <c r="F1014">
        <f>IF(ISERROR(VLOOKUP(Transaktionen[[#This Row],[Transaktionen]],BTT[Verwendete Transaktion (Pflichtauswahl)],1,FALSE)),"nein","ja")</f>
        <v/>
      </c>
    </row>
    <row r="1015">
      <c r="A1015" t="inlineStr">
        <is>
          <t>AS23</t>
        </is>
      </c>
      <c r="B1015" t="inlineStr">
        <is>
          <t>Anlagenkomplex anzeigen</t>
        </is>
      </c>
      <c r="C1015" t="inlineStr">
        <is>
          <t>FI-AA</t>
        </is>
      </c>
      <c r="D1015" s="5" t="inlineStr"/>
      <c r="E1015" t="inlineStr"/>
      <c r="F1015">
        <f>IF(ISERROR(VLOOKUP(Transaktionen[[#This Row],[Transaktionen]],BTT[Verwendete Transaktion (Pflichtauswahl)],1,FALSE)),"nein","ja")</f>
        <v/>
      </c>
      <c r="G1015" t="inlineStr">
        <is>
          <t>in neuester Auswertung von Steffen nicht mehr vorhanden</t>
        </is>
      </c>
    </row>
    <row r="1016">
      <c r="A1016" t="inlineStr">
        <is>
          <t>ASKB</t>
        </is>
      </c>
      <c r="B1016" t="inlineStr">
        <is>
          <t>Periodische Anlagenbuchungen</t>
        </is>
      </c>
      <c r="C1016" t="inlineStr">
        <is>
          <t>FI-AA</t>
        </is>
      </c>
      <c r="D1016" s="5" t="n">
        <v>281</v>
      </c>
      <c r="E1016" t="inlineStr">
        <is>
          <t>DIALOG</t>
        </is>
      </c>
      <c r="F1016">
        <f>IF(ISERROR(VLOOKUP(Transaktionen[[#This Row],[Transaktionen]],BTT[Verwendete Transaktion (Pflichtauswahl)],1,FALSE)),"nein","ja")</f>
        <v/>
      </c>
    </row>
    <row r="1017">
      <c r="A1017" t="inlineStr">
        <is>
          <t>AUN0</t>
        </is>
      </c>
      <c r="B1017" t="inlineStr">
        <is>
          <t>FI-AA Umfeldermittler</t>
        </is>
      </c>
      <c r="C1017" t="inlineStr">
        <is>
          <t>FI-AA</t>
        </is>
      </c>
      <c r="D1017" s="5" t="inlineStr"/>
      <c r="E1017" t="inlineStr"/>
      <c r="F1017">
        <f>IF(ISERROR(VLOOKUP(Transaktionen[[#This Row],[Transaktionen]],BTT[Verwendete Transaktion (Pflichtauswahl)],1,FALSE)),"nein","ja")</f>
        <v/>
      </c>
      <c r="G1017" t="inlineStr">
        <is>
          <t>in neuester Auswertung von Steffen nicht mehr vorhanden</t>
        </is>
      </c>
    </row>
    <row r="1018">
      <c r="A1018" t="inlineStr">
        <is>
          <t>AUN1</t>
        </is>
      </c>
      <c r="B1018" t="inlineStr">
        <is>
          <t>FI-AA Umfeldermittler</t>
        </is>
      </c>
      <c r="C1018" t="inlineStr">
        <is>
          <t>FI-AA</t>
        </is>
      </c>
      <c r="D1018" s="5" t="n">
        <v>1150</v>
      </c>
      <c r="E1018" t="inlineStr"/>
      <c r="F1018">
        <f>IF(ISERROR(VLOOKUP(Transaktionen[[#This Row],[Transaktionen]],BTT[Verwendete Transaktion (Pflichtauswahl)],1,FALSE)),"nein","ja")</f>
        <v/>
      </c>
    </row>
    <row r="1019">
      <c r="A1019" t="inlineStr">
        <is>
          <t>AUN10</t>
        </is>
      </c>
      <c r="B1019" t="inlineStr">
        <is>
          <t>FI-AA Umfeldermittler</t>
        </is>
      </c>
      <c r="C1019" t="inlineStr">
        <is>
          <t>FI-AA</t>
        </is>
      </c>
      <c r="D1019" s="5" t="n">
        <v>210</v>
      </c>
      <c r="E1019" t="inlineStr"/>
      <c r="F1019">
        <f>IF(ISERROR(VLOOKUP(Transaktionen[[#This Row],[Transaktionen]],BTT[Verwendete Transaktion (Pflichtauswahl)],1,FALSE)),"nein","ja")</f>
        <v/>
      </c>
    </row>
    <row r="1020">
      <c r="A1020" t="inlineStr">
        <is>
          <t>AUN3</t>
        </is>
      </c>
      <c r="B1020" t="inlineStr">
        <is>
          <t>FI-AA Umfeldermittler</t>
        </is>
      </c>
      <c r="C1020" t="inlineStr">
        <is>
          <t>FI-AA</t>
        </is>
      </c>
      <c r="D1020" s="5" t="n">
        <v>360</v>
      </c>
      <c r="E1020" t="inlineStr"/>
      <c r="F1020">
        <f>IF(ISERROR(VLOOKUP(Transaktionen[[#This Row],[Transaktionen]],BTT[Verwendete Transaktion (Pflichtauswahl)],1,FALSE)),"nein","ja")</f>
        <v/>
      </c>
    </row>
    <row r="1021">
      <c r="A1021" t="inlineStr">
        <is>
          <t>AUVA</t>
        </is>
      </c>
      <c r="B1021" t="inlineStr">
        <is>
          <t>FI-AA Unvollständige Anlagen</t>
        </is>
      </c>
      <c r="C1021" t="inlineStr">
        <is>
          <t>FI-AA</t>
        </is>
      </c>
      <c r="D1021" s="5" t="n">
        <v>66</v>
      </c>
      <c r="E1021" t="inlineStr">
        <is>
          <t>DIALOG</t>
        </is>
      </c>
      <c r="F1021">
        <f>IF(ISERROR(VLOOKUP(Transaktionen[[#This Row],[Transaktionen]],BTT[Verwendete Transaktion (Pflichtauswahl)],1,FALSE)),"nein","ja")</f>
        <v/>
      </c>
    </row>
    <row r="1022">
      <c r="A1022" t="inlineStr">
        <is>
          <t>AW01N</t>
        </is>
      </c>
      <c r="B1022" t="inlineStr">
        <is>
          <t>Asset Explorer</t>
        </is>
      </c>
      <c r="C1022" t="inlineStr">
        <is>
          <t>FI-AA</t>
        </is>
      </c>
      <c r="D1022" s="5" t="n">
        <v>154</v>
      </c>
      <c r="E1022" t="inlineStr">
        <is>
          <t>DIALOG</t>
        </is>
      </c>
      <c r="F1022">
        <f>IF(ISERROR(VLOOKUP(Transaktionen[[#This Row],[Transaktionen]],BTT[Verwendete Transaktion (Pflichtauswahl)],1,FALSE)),"nein","ja")</f>
        <v/>
      </c>
    </row>
    <row r="1023">
      <c r="A1023" t="inlineStr">
        <is>
          <t>BAUP</t>
        </is>
      </c>
      <c r="B1023" t="inlineStr">
        <is>
          <t>Übernahme der Bankdaten</t>
        </is>
      </c>
      <c r="C1023" t="inlineStr">
        <is>
          <t>CA</t>
        </is>
      </c>
      <c r="D1023" s="5" t="n">
        <v>1421</v>
      </c>
      <c r="E1023" t="inlineStr">
        <is>
          <t>DIALOG</t>
        </is>
      </c>
      <c r="F1023">
        <f>IF(ISERROR(VLOOKUP(Transaktionen[[#This Row],[Transaktionen]],BTT[Verwendete Transaktion (Pflichtauswahl)],1,FALSE)),"nein","ja")</f>
        <v/>
      </c>
    </row>
    <row r="1024">
      <c r="A1024" t="inlineStr">
        <is>
          <t>BCT0</t>
        </is>
      </c>
      <c r="B1024" t="inlineStr">
        <is>
          <t>Kontakt anlegen</t>
        </is>
      </c>
      <c r="C1024" t="inlineStr">
        <is>
          <t>FI-CA</t>
        </is>
      </c>
      <c r="D1024" s="5" t="inlineStr"/>
      <c r="E1024" t="inlineStr"/>
      <c r="F1024">
        <f>IF(ISERROR(VLOOKUP(Transaktionen[[#This Row],[Transaktionen]],BTT[Verwendete Transaktion (Pflichtauswahl)],1,FALSE)),"nein","ja")</f>
        <v/>
      </c>
      <c r="G1024" t="inlineStr">
        <is>
          <t>wird im Hintergrund ausgeführt beispielsweise beim Ausführen von Workflows oder aus dem Kundenportal</t>
        </is>
      </c>
    </row>
    <row r="1025">
      <c r="A1025" t="inlineStr">
        <is>
          <t>BCT1</t>
        </is>
      </c>
      <c r="B1025" t="inlineStr">
        <is>
          <t>Kontakt ändern</t>
        </is>
      </c>
      <c r="C1025" t="inlineStr">
        <is>
          <t>FI-CA</t>
        </is>
      </c>
      <c r="D1025" s="5" t="n">
        <v>2</v>
      </c>
      <c r="E1025" t="inlineStr">
        <is>
          <t>DIALOG</t>
        </is>
      </c>
      <c r="F1025">
        <f>IF(ISERROR(VLOOKUP(Transaktionen[[#This Row],[Transaktionen]],BTT[Verwendete Transaktion (Pflichtauswahl)],1,FALSE)),"nein","ja")</f>
        <v/>
      </c>
      <c r="G1025" t="inlineStr">
        <is>
          <t>wird aus dem CIC0 heraus ausgeführt</t>
        </is>
      </c>
    </row>
    <row r="1026">
      <c r="A1026" t="inlineStr">
        <is>
          <t>BCT2</t>
        </is>
      </c>
      <c r="B1026" t="inlineStr">
        <is>
          <t>Kontakt anzeigen</t>
        </is>
      </c>
      <c r="C1026" t="inlineStr">
        <is>
          <t>FI-CA</t>
        </is>
      </c>
      <c r="D1026" s="5" t="n">
        <v>24</v>
      </c>
      <c r="E1026" t="inlineStr">
        <is>
          <t>DIALOG</t>
        </is>
      </c>
      <c r="F1026">
        <f>IF(ISERROR(VLOOKUP(Transaktionen[[#This Row],[Transaktionen]],BTT[Verwendete Transaktion (Pflichtauswahl)],1,FALSE)),"nein","ja")</f>
        <v/>
      </c>
      <c r="G1026" t="inlineStr">
        <is>
          <t>wird aus dem CIC0 heraus ausgeführt</t>
        </is>
      </c>
    </row>
    <row r="1027">
      <c r="A1027" t="inlineStr">
        <is>
          <t>BD16</t>
        </is>
      </c>
      <c r="B1027" t="inlineStr">
        <is>
          <t>Kostenstelle senden</t>
        </is>
      </c>
      <c r="C1027" t="inlineStr">
        <is>
          <t>CO-OM</t>
        </is>
      </c>
      <c r="D1027" s="5" t="n">
        <v>161</v>
      </c>
      <c r="E1027" t="inlineStr">
        <is>
          <t>DIALOG</t>
        </is>
      </c>
      <c r="F1027">
        <f>IF(ISERROR(VLOOKUP(Transaktionen[[#This Row],[Transaktionen]],BTT[Verwendete Transaktion (Pflichtauswahl)],1,FALSE)),"nein","ja")</f>
        <v/>
      </c>
      <c r="G1027" t="inlineStr">
        <is>
          <t>Hiermit werden die Kostellen AUS dem SAP ins HCM geschickt u.a. für die Gehaltsabrechnung, Reisekosten etc. ausgeführt von IT-A/F in Ausnahme, sonst holt HCM</t>
        </is>
      </c>
    </row>
    <row r="1028">
      <c r="A1028" t="inlineStr">
        <is>
          <t>BD17</t>
        </is>
      </c>
      <c r="B1028" t="inlineStr">
        <is>
          <t>Kostenstelle holen</t>
        </is>
      </c>
      <c r="C1028" t="inlineStr">
        <is>
          <t>CO-OM</t>
        </is>
      </c>
      <c r="D1028" s="5" t="inlineStr"/>
      <c r="E1028" t="inlineStr"/>
      <c r="F1028">
        <f>IF(ISERROR(VLOOKUP(Transaktionen[[#This Row],[Transaktionen]],BTT[Verwendete Transaktion (Pflichtauswahl)],1,FALSE)),"nein","ja")</f>
        <v/>
      </c>
      <c r="G1028" t="inlineStr">
        <is>
          <t>im Zusammenhang mit BD16</t>
        </is>
      </c>
    </row>
    <row r="1029">
      <c r="A1029" t="inlineStr">
        <is>
          <t>BD18</t>
        </is>
      </c>
      <c r="B1029" t="inlineStr">
        <is>
          <t>Sachkonto senden</t>
        </is>
      </c>
      <c r="C1029" t="inlineStr">
        <is>
          <t>CO-OM</t>
        </is>
      </c>
      <c r="D1029" s="5" t="inlineStr"/>
      <c r="E1029" t="inlineStr"/>
      <c r="F1029">
        <f>IF(ISERROR(VLOOKUP(Transaktionen[[#This Row],[Transaktionen]],BTT[Verwendete Transaktion (Pflichtauswahl)],1,FALSE)),"nein","ja")</f>
        <v/>
      </c>
      <c r="G1029" t="inlineStr">
        <is>
          <t>im Zusammenhang mit BD16</t>
        </is>
      </c>
    </row>
    <row r="1030">
      <c r="A1030" t="inlineStr">
        <is>
          <t>BD19</t>
        </is>
      </c>
      <c r="B1030" t="inlineStr">
        <is>
          <t>Sachkonto holen</t>
        </is>
      </c>
      <c r="C1030" t="inlineStr">
        <is>
          <t>FI-GL</t>
        </is>
      </c>
      <c r="D1030" s="5" t="inlineStr"/>
      <c r="E1030" t="inlineStr"/>
      <c r="F1030">
        <f>IF(ISERROR(VLOOKUP(Transaktionen[[#This Row],[Transaktionen]],BTT[Verwendete Transaktion (Pflichtauswahl)],1,FALSE)),"nein","ja")</f>
        <v/>
      </c>
      <c r="G1030" t="inlineStr">
        <is>
          <t>in neuester Auswertung von Steffen nicht mehr vorhanden</t>
        </is>
      </c>
    </row>
    <row r="1031">
      <c r="A1031" t="inlineStr">
        <is>
          <t>BD52</t>
        </is>
      </c>
      <c r="B1031" t="inlineStr">
        <is>
          <t>Änd.zeiger aktiv. pro Änd.beleg-Pos.</t>
        </is>
      </c>
      <c r="C1031" t="inlineStr">
        <is>
          <t>BC</t>
        </is>
      </c>
      <c r="D1031" s="5" t="n">
        <v>42</v>
      </c>
      <c r="E1031" t="inlineStr"/>
      <c r="F1031">
        <f>IF(ISERROR(VLOOKUP(Transaktionen[[#This Row],[Transaktionen]],BTT[Verwendete Transaktion (Pflichtauswahl)],1,FALSE)),"nein","ja")</f>
        <v/>
      </c>
    </row>
    <row r="1032">
      <c r="A1032" t="inlineStr">
        <is>
          <t>BD64</t>
        </is>
      </c>
      <c r="B1032" t="inlineStr">
        <is>
          <t>Verteilungsmodellpflege</t>
        </is>
      </c>
      <c r="C1032" t="inlineStr">
        <is>
          <t>BC</t>
        </is>
      </c>
      <c r="D1032" s="5" t="n">
        <v>843</v>
      </c>
      <c r="E1032" t="inlineStr">
        <is>
          <t>DIALOG</t>
        </is>
      </c>
      <c r="F1032">
        <f>IF(ISERROR(VLOOKUP(Transaktionen[[#This Row],[Transaktionen]],BTT[Verwendete Transaktion (Pflichtauswahl)],1,FALSE)),"nein","ja")</f>
        <v/>
      </c>
    </row>
    <row r="1033">
      <c r="A1033" t="inlineStr">
        <is>
          <t>BD79</t>
        </is>
      </c>
      <c r="B1033" t="inlineStr">
        <is>
          <t>Pflege IDoc-Umsetzungsregeln</t>
        </is>
      </c>
      <c r="C1033" t="inlineStr">
        <is>
          <t>BC</t>
        </is>
      </c>
      <c r="D1033" s="5" t="inlineStr"/>
      <c r="E1033" t="inlineStr"/>
      <c r="F1033">
        <f>IF(ISERROR(VLOOKUP(Transaktionen[[#This Row],[Transaktionen]],BTT[Verwendete Transaktion (Pflichtauswahl)],1,FALSE)),"nein","ja")</f>
        <v/>
      </c>
      <c r="G1033" t="inlineStr">
        <is>
          <t>in neuester Auswertung von Steffen nicht mehr vorhanden</t>
        </is>
      </c>
    </row>
    <row r="1034">
      <c r="A1034" t="inlineStr">
        <is>
          <t>BD87</t>
        </is>
      </c>
      <c r="B1034" t="inlineStr">
        <is>
          <t>Statusmonitor für ALE-Nachrichten</t>
        </is>
      </c>
      <c r="C1034" t="inlineStr">
        <is>
          <t>BC</t>
        </is>
      </c>
      <c r="D1034" s="5" t="n">
        <v>48094</v>
      </c>
      <c r="E1034" t="inlineStr">
        <is>
          <t>DIALOG</t>
        </is>
      </c>
      <c r="F1034">
        <f>IF(ISERROR(VLOOKUP(Transaktionen[[#This Row],[Transaktionen]],BTT[Verwendete Transaktion (Pflichtauswahl)],1,FALSE)),"nein","ja")</f>
        <v/>
      </c>
    </row>
    <row r="1035">
      <c r="A1035" t="inlineStr">
        <is>
          <t>BDM5</t>
        </is>
      </c>
      <c r="B1035" t="inlineStr">
        <is>
          <t>Technische Konsistenzprüfung</t>
        </is>
      </c>
      <c r="C1035" t="inlineStr">
        <is>
          <t>BC</t>
        </is>
      </c>
      <c r="D1035" s="5" t="inlineStr"/>
      <c r="E1035" t="inlineStr"/>
      <c r="F1035">
        <f>IF(ISERROR(VLOOKUP(Transaktionen[[#This Row],[Transaktionen]],BTT[Verwendete Transaktion (Pflichtauswahl)],1,FALSE)),"nein","ja")</f>
        <v/>
      </c>
      <c r="G1035" t="inlineStr">
        <is>
          <t>in neuester Auswertung von Steffen nicht mehr vorhanden</t>
        </is>
      </c>
    </row>
    <row r="1036">
      <c r="A1036" t="inlineStr">
        <is>
          <t>BF34</t>
        </is>
      </c>
      <c r="B1036" t="inlineStr">
        <is>
          <t>Kundenbausteine pro Event</t>
        </is>
      </c>
      <c r="C1036" t="inlineStr">
        <is>
          <t>BC</t>
        </is>
      </c>
      <c r="D1036" s="5" t="n">
        <v>48</v>
      </c>
      <c r="E1036" t="inlineStr"/>
      <c r="F1036">
        <f>IF(ISERROR(VLOOKUP(Transaktionen[[#This Row],[Transaktionen]],BTT[Verwendete Transaktion (Pflichtauswahl)],1,FALSE)),"nein","ja")</f>
        <v/>
      </c>
    </row>
    <row r="1037">
      <c r="A1037" t="inlineStr">
        <is>
          <t>BF44</t>
        </is>
      </c>
      <c r="B1037" t="inlineStr">
        <is>
          <t>Kundenbausteine pro Prozess</t>
        </is>
      </c>
      <c r="C1037" t="inlineStr">
        <is>
          <t>BC</t>
        </is>
      </c>
      <c r="D1037" s="5" t="n">
        <v>66</v>
      </c>
      <c r="E1037" t="inlineStr">
        <is>
          <t>DIALOG</t>
        </is>
      </c>
      <c r="F1037">
        <f>IF(ISERROR(VLOOKUP(Transaktionen[[#This Row],[Transaktionen]],BTT[Verwendete Transaktion (Pflichtauswahl)],1,FALSE)),"nein","ja")</f>
        <v/>
      </c>
    </row>
    <row r="1038">
      <c r="A1038" t="inlineStr">
        <is>
          <t>BGM1</t>
        </is>
      </c>
      <c r="B1038" t="inlineStr">
        <is>
          <t>Mustergarantie anlegen</t>
        </is>
      </c>
      <c r="C1038" t="inlineStr">
        <is>
          <t>PM</t>
        </is>
      </c>
      <c r="D1038" s="5" t="n">
        <v>19</v>
      </c>
      <c r="E1038" t="inlineStr">
        <is>
          <t>DIALOG</t>
        </is>
      </c>
      <c r="F1038">
        <f>IF(ISERROR(VLOOKUP(Transaktionen[[#This Row],[Transaktionen]],BTT[Verwendete Transaktion (Pflichtauswahl)],1,FALSE)),"nein","ja")</f>
        <v/>
      </c>
      <c r="G1038" t="inlineStr">
        <is>
          <t>wurde durch die FV nicht benannt - ggf. nur geringe Nutzung der Transaktion</t>
        </is>
      </c>
    </row>
    <row r="1039">
      <c r="A1039" t="inlineStr">
        <is>
          <t>BGM3</t>
        </is>
      </c>
      <c r="B1039" t="inlineStr">
        <is>
          <t>Mustergarantie anzeigen</t>
        </is>
      </c>
      <c r="C1039" t="inlineStr">
        <is>
          <t>PM</t>
        </is>
      </c>
      <c r="D1039" s="5" t="n">
        <v>27</v>
      </c>
      <c r="E1039" t="inlineStr">
        <is>
          <t>DIALOG</t>
        </is>
      </c>
      <c r="F1039">
        <f>IF(ISERROR(VLOOKUP(Transaktionen[[#This Row],[Transaktionen]],BTT[Verwendete Transaktion (Pflichtauswahl)],1,FALSE)),"nein","ja")</f>
        <v/>
      </c>
      <c r="G1039" t="inlineStr">
        <is>
          <t>wurde durch die FV nicht benannt - ggf. nur geringe Nutzung der Transaktion</t>
        </is>
      </c>
    </row>
    <row r="1040">
      <c r="A1040" t="inlineStr">
        <is>
          <t>BIC2M</t>
        </is>
      </c>
      <c r="B1040" t="inlineStr"/>
      <c r="C1040" t="inlineStr">
        <is>
          <t>FI</t>
        </is>
      </c>
      <c r="D1040" s="5" t="n">
        <v>258</v>
      </c>
      <c r="E1040" t="inlineStr">
        <is>
          <t>DIALOG</t>
        </is>
      </c>
      <c r="F1040">
        <f>IF(ISERROR(VLOOKUP(Transaktionen[[#This Row],[Transaktionen]],BTT[Verwendete Transaktion (Pflichtauswahl)],1,FALSE)),"nein","ja")</f>
        <v/>
      </c>
    </row>
    <row r="1041">
      <c r="A1041" t="inlineStr">
        <is>
          <t>BP</t>
        </is>
      </c>
      <c r="B1041" t="inlineStr">
        <is>
          <t>Geschäftspartner bearbeiten</t>
        </is>
      </c>
      <c r="C1041" t="inlineStr">
        <is>
          <t>AP-MD</t>
        </is>
      </c>
      <c r="D1041" s="5" t="n">
        <v>669824</v>
      </c>
      <c r="E1041" t="inlineStr">
        <is>
          <t>DIALOG</t>
        </is>
      </c>
      <c r="F1041">
        <f>IF(ISERROR(VLOOKUP(Transaktionen[[#This Row],[Transaktionen]],BTT[Verwendete Transaktion (Pflichtauswahl)],1,FALSE)),"nein","ja")</f>
        <v/>
      </c>
    </row>
    <row r="1042">
      <c r="A1042" t="inlineStr">
        <is>
          <t>BPSHOW00</t>
        </is>
      </c>
      <c r="B1042" t="inlineStr">
        <is>
          <t>Analysereport Budgetierung/Gesamtpl.</t>
        </is>
      </c>
      <c r="C1042" t="inlineStr">
        <is>
          <t>FI-FM</t>
        </is>
      </c>
      <c r="D1042" s="5" t="n">
        <v>321</v>
      </c>
      <c r="E1042" t="inlineStr"/>
      <c r="F1042">
        <f>IF(ISERROR(VLOOKUP(Transaktionen[[#This Row],[Transaktionen]],BTT[Verwendete Transaktion (Pflichtauswahl)],1,FALSE)),"nein","ja")</f>
        <v/>
      </c>
    </row>
    <row r="1043">
      <c r="A1043" t="inlineStr">
        <is>
          <t>BS02</t>
        </is>
      </c>
      <c r="B1043" t="inlineStr">
        <is>
          <t>Statusschemata pflegen</t>
        </is>
      </c>
      <c r="C1043" t="inlineStr">
        <is>
          <t>CA</t>
        </is>
      </c>
      <c r="D1043" s="5" t="inlineStr"/>
      <c r="E1043" t="inlineStr"/>
      <c r="F1043">
        <f>IF(ISERROR(VLOOKUP(Transaktionen[[#This Row],[Transaktionen]],BTT[Verwendete Transaktion (Pflichtauswahl)],1,FALSE)),"nein","ja")</f>
        <v/>
      </c>
      <c r="G1043" t="inlineStr">
        <is>
          <t>in neuester Auswertung von Steffen nicht mehr vorhanden</t>
        </is>
      </c>
    </row>
    <row r="1044">
      <c r="A1044" t="inlineStr">
        <is>
          <t>BUA1</t>
        </is>
      </c>
      <c r="B1044" t="inlineStr">
        <is>
          <t>Ansprechpartner anlegen</t>
        </is>
      </c>
      <c r="C1044" t="inlineStr">
        <is>
          <t>AP-MD</t>
        </is>
      </c>
      <c r="D1044" s="5" t="n">
        <v>933</v>
      </c>
      <c r="E1044" t="inlineStr">
        <is>
          <t>DIALOG</t>
        </is>
      </c>
      <c r="F1044">
        <f>IF(ISERROR(VLOOKUP(Transaktionen[[#This Row],[Transaktionen]],BTT[Verwendete Transaktion (Pflichtauswahl)],1,FALSE)),"nein","ja")</f>
        <v/>
      </c>
    </row>
    <row r="1045">
      <c r="A1045" t="inlineStr">
        <is>
          <t>BUA2</t>
        </is>
      </c>
      <c r="B1045" t="inlineStr">
        <is>
          <t>Ansprechpartner ändern</t>
        </is>
      </c>
      <c r="C1045" t="inlineStr">
        <is>
          <t>AP-MD</t>
        </is>
      </c>
      <c r="D1045" s="5" t="n">
        <v>450</v>
      </c>
      <c r="E1045" t="inlineStr">
        <is>
          <t>DIALOG</t>
        </is>
      </c>
      <c r="F1045">
        <f>IF(ISERROR(VLOOKUP(Transaktionen[[#This Row],[Transaktionen]],BTT[Verwendete Transaktion (Pflichtauswahl)],1,FALSE)),"nein","ja")</f>
        <v/>
      </c>
    </row>
    <row r="1046">
      <c r="A1046" t="inlineStr">
        <is>
          <t>BUA3</t>
        </is>
      </c>
      <c r="B1046" t="inlineStr">
        <is>
          <t>Ansprechpartner änzeigen</t>
        </is>
      </c>
      <c r="C1046" t="inlineStr">
        <is>
          <t>AP-MD</t>
        </is>
      </c>
      <c r="D1046" s="5" t="n">
        <v>618</v>
      </c>
      <c r="E1046" t="inlineStr">
        <is>
          <t>DIALOG</t>
        </is>
      </c>
      <c r="F1046">
        <f>IF(ISERROR(VLOOKUP(Transaktionen[[#This Row],[Transaktionen]],BTT[Verwendete Transaktion (Pflichtauswahl)],1,FALSE)),"nein","ja")</f>
        <v/>
      </c>
    </row>
    <row r="1047">
      <c r="A1047" t="inlineStr">
        <is>
          <t>BUCF</t>
        </is>
      </c>
      <c r="B1047" t="inlineStr">
        <is>
          <t>GP-Cust: Nummernkreise</t>
        </is>
      </c>
      <c r="C1047" t="inlineStr">
        <is>
          <t>AP-MD</t>
        </is>
      </c>
      <c r="D1047" s="5" t="n">
        <v>60</v>
      </c>
      <c r="E1047" t="inlineStr">
        <is>
          <t>DIALOG</t>
        </is>
      </c>
      <c r="F1047">
        <f>IF(ISERROR(VLOOKUP(Transaktionen[[#This Row],[Transaktionen]],BTT[Verwendete Transaktion (Pflichtauswahl)],1,FALSE)),"nein","ja")</f>
        <v/>
      </c>
    </row>
    <row r="1048">
      <c r="A1048" t="inlineStr">
        <is>
          <t>BUCP</t>
        </is>
      </c>
      <c r="B1048" t="inlineStr">
        <is>
          <t>GP-Cust: Feldmodifikation Fremdanw.</t>
        </is>
      </c>
      <c r="C1048" t="inlineStr">
        <is>
          <t>AP-MD</t>
        </is>
      </c>
      <c r="D1048" s="5" t="inlineStr"/>
      <c r="E1048" t="inlineStr"/>
      <c r="F1048">
        <f>IF(ISERROR(VLOOKUP(Transaktionen[[#This Row],[Transaktionen]],BTT[Verwendete Transaktion (Pflichtauswahl)],1,FALSE)),"nein","ja")</f>
        <v/>
      </c>
      <c r="G1048" t="inlineStr">
        <is>
          <t>in neuester Auswertung von Steffen nicht mehr vorhanden</t>
        </is>
      </c>
    </row>
    <row r="1049">
      <c r="A1049" t="inlineStr">
        <is>
          <t>BUG3</t>
        </is>
      </c>
      <c r="B1049" t="inlineStr">
        <is>
          <t>Geschäftspartner allgemein anzeigen</t>
        </is>
      </c>
      <c r="C1049" t="inlineStr">
        <is>
          <t>AP-MD</t>
        </is>
      </c>
      <c r="D1049" s="5" t="n">
        <v>20</v>
      </c>
      <c r="E1049" t="inlineStr">
        <is>
          <t>DIALOG</t>
        </is>
      </c>
      <c r="F1049">
        <f>IF(ISERROR(VLOOKUP(Transaktionen[[#This Row],[Transaktionen]],BTT[Verwendete Transaktion (Pflichtauswahl)],1,FALSE)),"nein","ja")</f>
        <v/>
      </c>
    </row>
    <row r="1050">
      <c r="A1050" t="inlineStr">
        <is>
          <t>BUI1</t>
        </is>
      </c>
      <c r="B1050" t="inlineStr">
        <is>
          <t>Interessent anlegen</t>
        </is>
      </c>
      <c r="C1050" t="inlineStr">
        <is>
          <t>AP-MD</t>
        </is>
      </c>
      <c r="D1050" s="5" t="n">
        <v>2</v>
      </c>
      <c r="E1050" t="inlineStr"/>
      <c r="F1050">
        <f>IF(ISERROR(VLOOKUP(Transaktionen[[#This Row],[Transaktionen]],BTT[Verwendete Transaktion (Pflichtauswahl)],1,FALSE)),"nein","ja")</f>
        <v/>
      </c>
    </row>
    <row r="1051">
      <c r="A1051" t="inlineStr">
        <is>
          <t>BUM2</t>
        </is>
      </c>
      <c r="B1051" t="inlineStr">
        <is>
          <t>Mitarbeiter ändern (BP)</t>
        </is>
      </c>
      <c r="C1051" t="inlineStr">
        <is>
          <t>AP-MD</t>
        </is>
      </c>
      <c r="D1051" s="5" t="n">
        <v>56</v>
      </c>
      <c r="E1051" t="inlineStr"/>
      <c r="F1051">
        <f>IF(ISERROR(VLOOKUP(Transaktionen[[#This Row],[Transaktionen]],BTT[Verwendete Transaktion (Pflichtauswahl)],1,FALSE)),"nein","ja")</f>
        <v/>
      </c>
    </row>
    <row r="1052">
      <c r="A1052" t="inlineStr">
        <is>
          <t>BUM3</t>
        </is>
      </c>
      <c r="B1052" t="inlineStr">
        <is>
          <t>Mitarbeiter anzeigen (BP)</t>
        </is>
      </c>
      <c r="C1052" t="inlineStr">
        <is>
          <t>AP-MD</t>
        </is>
      </c>
      <c r="D1052" s="5" t="n">
        <v>28</v>
      </c>
      <c r="E1052" t="inlineStr"/>
      <c r="F1052">
        <f>IF(ISERROR(VLOOKUP(Transaktionen[[#This Row],[Transaktionen]],BTT[Verwendete Transaktion (Pflichtauswahl)],1,FALSE)),"nein","ja")</f>
        <v/>
      </c>
    </row>
    <row r="1053">
      <c r="A1053" t="inlineStr">
        <is>
          <t>BUP0</t>
        </is>
      </c>
      <c r="B1053" t="inlineStr">
        <is>
          <t>BDT, mehrfacher Aufruf (Fugrp BUSS)</t>
        </is>
      </c>
      <c r="C1053" t="inlineStr">
        <is>
          <t>AP-MD</t>
        </is>
      </c>
      <c r="D1053" s="5" t="n">
        <v>1122</v>
      </c>
      <c r="E1053" t="inlineStr">
        <is>
          <t>DIALOG</t>
        </is>
      </c>
      <c r="F1053">
        <f>IF(ISERROR(VLOOKUP(Transaktionen[[#This Row],[Transaktionen]],BTT[Verwendete Transaktion (Pflichtauswahl)],1,FALSE)),"nein","ja")</f>
        <v/>
      </c>
    </row>
    <row r="1054">
      <c r="A1054" t="inlineStr">
        <is>
          <t>BUPA_PRE_DA</t>
        </is>
      </c>
      <c r="B1054" t="inlineStr">
        <is>
          <t>Gesch.partner zum Löschen vormerken</t>
        </is>
      </c>
      <c r="C1054" t="inlineStr">
        <is>
          <t>AP-MD</t>
        </is>
      </c>
      <c r="D1054" s="5" t="n">
        <v>272</v>
      </c>
      <c r="E1054" t="inlineStr">
        <is>
          <t>DIALOG</t>
        </is>
      </c>
      <c r="F1054">
        <f>IF(ISERROR(VLOOKUP(Transaktionen[[#This Row],[Transaktionen]],BTT[Verwendete Transaktion (Pflichtauswahl)],1,FALSE)),"nein","ja")</f>
        <v/>
      </c>
    </row>
    <row r="1055">
      <c r="A1055" t="inlineStr">
        <is>
          <t>BUSP</t>
        </is>
      </c>
      <c r="B1055" t="inlineStr">
        <is>
          <t>Trägerdynpros generieren</t>
        </is>
      </c>
      <c r="C1055" t="inlineStr">
        <is>
          <t>AP-MD</t>
        </is>
      </c>
      <c r="D1055" s="5" t="n">
        <v>3</v>
      </c>
      <c r="E1055" t="inlineStr">
        <is>
          <t>DIALOG</t>
        </is>
      </c>
      <c r="F1055">
        <f>IF(ISERROR(VLOOKUP(Transaktionen[[#This Row],[Transaktionen]],BTT[Verwendete Transaktion (Pflichtauswahl)],1,FALSE)),"nein","ja")</f>
        <v/>
      </c>
    </row>
    <row r="1056">
      <c r="A1056" t="inlineStr">
        <is>
          <t>CA10</t>
        </is>
      </c>
      <c r="B1056" t="inlineStr">
        <is>
          <t>Vorlagetext Plan/Auftrag</t>
        </is>
      </c>
      <c r="C1056" t="inlineStr">
        <is>
          <t>PP</t>
        </is>
      </c>
      <c r="D1056" s="5" t="n">
        <v>6049</v>
      </c>
      <c r="E1056" t="inlineStr">
        <is>
          <t>DIALOG</t>
        </is>
      </c>
      <c r="F1056">
        <f>IF(ISERROR(VLOOKUP(Transaktionen[[#This Row],[Transaktionen]],BTT[Verwendete Transaktion (Pflichtauswahl)],1,FALSE)),"nein","ja")</f>
        <v/>
      </c>
    </row>
    <row r="1057">
      <c r="A1057" t="inlineStr">
        <is>
          <t>CA80</t>
        </is>
      </c>
      <c r="B1057" t="inlineStr">
        <is>
          <t>Verwendung Arbeitsplatz in -Plänen</t>
        </is>
      </c>
      <c r="C1057" t="inlineStr">
        <is>
          <t>PP</t>
        </is>
      </c>
      <c r="D1057" s="5" t="n">
        <v>38</v>
      </c>
      <c r="E1057" t="inlineStr"/>
      <c r="F1057">
        <f>IF(ISERROR(VLOOKUP(Transaktionen[[#This Row],[Transaktionen]],BTT[Verwendete Transaktion (Pflichtauswahl)],1,FALSE)),"nein","ja")</f>
        <v/>
      </c>
    </row>
    <row r="1058">
      <c r="A1058" t="inlineStr">
        <is>
          <t>CA82</t>
        </is>
      </c>
      <c r="B1058" t="inlineStr">
        <is>
          <t>VWnachweise Arbeitsplatz EQUI</t>
        </is>
      </c>
      <c r="C1058" t="inlineStr">
        <is>
          <t>PP</t>
        </is>
      </c>
      <c r="D1058" s="5" t="n">
        <v>18</v>
      </c>
      <c r="E1058" t="inlineStr">
        <is>
          <t>DIALOG</t>
        </is>
      </c>
      <c r="F1058">
        <f>IF(ISERROR(VLOOKUP(Transaktionen[[#This Row],[Transaktionen]],BTT[Verwendete Transaktion (Pflichtauswahl)],1,FALSE)),"nein","ja")</f>
        <v/>
      </c>
    </row>
    <row r="1059">
      <c r="A1059" t="inlineStr">
        <is>
          <t>CA85</t>
        </is>
      </c>
      <c r="B1059" t="inlineStr">
        <is>
          <t>Ersetzen Arbeitsplatz</t>
        </is>
      </c>
      <c r="C1059" t="inlineStr">
        <is>
          <t>PP</t>
        </is>
      </c>
      <c r="D1059" s="5" t="n">
        <v>8</v>
      </c>
      <c r="E1059" t="inlineStr">
        <is>
          <t>DIALOG</t>
        </is>
      </c>
      <c r="F1059">
        <f>IF(ISERROR(VLOOKUP(Transaktionen[[#This Row],[Transaktionen]],BTT[Verwendete Transaktion (Pflichtauswahl)],1,FALSE)),"nein","ja")</f>
        <v/>
      </c>
    </row>
    <row r="1060">
      <c r="A1060" t="inlineStr">
        <is>
          <t>CA87</t>
        </is>
      </c>
      <c r="B1060" t="inlineStr">
        <is>
          <t>Massenersetzen Arbeitsplatz EQUI</t>
        </is>
      </c>
      <c r="C1060" t="inlineStr">
        <is>
          <t>PP</t>
        </is>
      </c>
      <c r="D1060" s="5" t="n">
        <v>58</v>
      </c>
      <c r="E1060" t="inlineStr">
        <is>
          <t>DIALOG</t>
        </is>
      </c>
      <c r="F1060">
        <f>IF(ISERROR(VLOOKUP(Transaktionen[[#This Row],[Transaktionen]],BTT[Verwendete Transaktion (Pflichtauswahl)],1,FALSE)),"nein","ja")</f>
        <v/>
      </c>
    </row>
    <row r="1061">
      <c r="A1061" t="inlineStr">
        <is>
          <t>CAA1</t>
        </is>
      </c>
      <c r="B1061" t="inlineStr">
        <is>
          <t>Vertragskonto anlegen</t>
        </is>
      </c>
      <c r="C1061" t="inlineStr">
        <is>
          <t>FI-CA</t>
        </is>
      </c>
      <c r="D1061" s="5" t="n">
        <v>15642</v>
      </c>
      <c r="E1061" t="inlineStr">
        <is>
          <t>DIALOG</t>
        </is>
      </c>
      <c r="F1061">
        <f>IF(ISERROR(VLOOKUP(Transaktionen[[#This Row],[Transaktionen]],BTT[Verwendete Transaktion (Pflichtauswahl)],1,FALSE)),"nein","ja")</f>
        <v/>
      </c>
    </row>
    <row r="1062">
      <c r="A1062" t="inlineStr">
        <is>
          <t>CAA2</t>
        </is>
      </c>
      <c r="B1062" t="inlineStr">
        <is>
          <t>Vertragskonto ändern</t>
        </is>
      </c>
      <c r="C1062" t="inlineStr">
        <is>
          <t>FI-CA</t>
        </is>
      </c>
      <c r="D1062" s="5" t="n">
        <v>1653</v>
      </c>
      <c r="E1062" t="inlineStr">
        <is>
          <t>DIALOG</t>
        </is>
      </c>
      <c r="F1062">
        <f>IF(ISERROR(VLOOKUP(Transaktionen[[#This Row],[Transaktionen]],BTT[Verwendete Transaktion (Pflichtauswahl)],1,FALSE)),"nein","ja")</f>
        <v/>
      </c>
    </row>
    <row r="1063">
      <c r="A1063" t="inlineStr">
        <is>
          <t>CAA3</t>
        </is>
      </c>
      <c r="B1063" t="inlineStr">
        <is>
          <t>Vertragskonto anzeigen</t>
        </is>
      </c>
      <c r="C1063" t="inlineStr">
        <is>
          <t>FI-CA</t>
        </is>
      </c>
      <c r="D1063" s="5" t="n">
        <v>10888</v>
      </c>
      <c r="E1063" t="inlineStr">
        <is>
          <t>DIALOG</t>
        </is>
      </c>
      <c r="F1063">
        <f>IF(ISERROR(VLOOKUP(Transaktionen[[#This Row],[Transaktionen]],BTT[Verwendete Transaktion (Pflichtauswahl)],1,FALSE)),"nein","ja")</f>
        <v/>
      </c>
      <c r="G1063" t="inlineStr">
        <is>
          <t>als zugehörige Transaktion eingetragen</t>
        </is>
      </c>
    </row>
    <row r="1064">
      <c r="A1064" t="inlineStr">
        <is>
          <t>CARP</t>
        </is>
      </c>
      <c r="B1064" t="inlineStr">
        <is>
          <t>GP-Cust: Feldmodifikation Fremdanw.</t>
        </is>
      </c>
      <c r="C1064" t="inlineStr">
        <is>
          <t>FI-CA</t>
        </is>
      </c>
      <c r="D1064" s="5" t="n">
        <v>6</v>
      </c>
      <c r="E1064" t="inlineStr">
        <is>
          <t>DIALOG</t>
        </is>
      </c>
      <c r="F1064">
        <f>IF(ISERROR(VLOOKUP(Transaktionen[[#This Row],[Transaktionen]],BTT[Verwendete Transaktion (Pflichtauswahl)],1,FALSE)),"nein","ja")</f>
        <v/>
      </c>
      <c r="G1064" t="inlineStr">
        <is>
          <t>Transaktion nicht bekannt, da Standard keine relevanz für weitere Prüfungen</t>
        </is>
      </c>
    </row>
    <row r="1065">
      <c r="A1065" t="inlineStr">
        <is>
          <t>CASD</t>
        </is>
      </c>
      <c r="B1065" t="inlineStr">
        <is>
          <t>CA-Steuerung: Rollentypen</t>
        </is>
      </c>
      <c r="C1065" t="inlineStr">
        <is>
          <t>FI-CA</t>
        </is>
      </c>
      <c r="D1065" s="5" t="inlineStr"/>
      <c r="E1065" t="inlineStr"/>
      <c r="F1065">
        <f>IF(ISERROR(VLOOKUP(Transaktionen[[#This Row],[Transaktionen]],BTT[Verwendete Transaktion (Pflichtauswahl)],1,FALSE)),"nein","ja")</f>
        <v/>
      </c>
      <c r="G1065" t="inlineStr">
        <is>
          <t>Klärung mit Frank Bruns</t>
        </is>
      </c>
    </row>
    <row r="1066">
      <c r="A1066" t="inlineStr">
        <is>
          <t>CAT2</t>
        </is>
      </c>
      <c r="B1066" t="inlineStr">
        <is>
          <t>Arbeitszeitblatt: Zeiten pflegen</t>
        </is>
      </c>
      <c r="C1066" t="inlineStr">
        <is>
          <t>CA</t>
        </is>
      </c>
      <c r="D1066" s="5" t="inlineStr"/>
      <c r="E1066" t="inlineStr"/>
      <c r="F1066">
        <f>IF(ISERROR(VLOOKUP(Transaktionen[[#This Row],[Transaktionen]],BTT[Verwendete Transaktion (Pflichtauswahl)],1,FALSE)),"nein","ja")</f>
        <v/>
      </c>
      <c r="G1066" t="inlineStr">
        <is>
          <t>in neuester Auswertung von Steffen nicht mehr vorhanden</t>
        </is>
      </c>
    </row>
    <row r="1067">
      <c r="A1067" t="inlineStr">
        <is>
          <t>CAT3</t>
        </is>
      </c>
      <c r="B1067" t="inlineStr">
        <is>
          <t>Arbeitszeitblatt: Zeiten anzeigen</t>
        </is>
      </c>
      <c r="C1067" t="inlineStr">
        <is>
          <t>CA</t>
        </is>
      </c>
      <c r="D1067" s="5" t="inlineStr"/>
      <c r="E1067" t="inlineStr"/>
      <c r="F1067">
        <f>IF(ISERROR(VLOOKUP(Transaktionen[[#This Row],[Transaktionen]],BTT[Verwendete Transaktion (Pflichtauswahl)],1,FALSE)),"nein","ja")</f>
        <v/>
      </c>
      <c r="G1067" t="inlineStr">
        <is>
          <t>in neuester Auswertung von Steffen nicht mehr vorhanden</t>
        </is>
      </c>
    </row>
    <row r="1068">
      <c r="A1068" t="inlineStr">
        <is>
          <t>CAUSE</t>
        </is>
      </c>
      <c r="B1068" t="inlineStr">
        <is>
          <t>Ursachen: Lösungswege prüfen</t>
        </is>
      </c>
      <c r="C1068" t="inlineStr">
        <is>
          <t>PP</t>
        </is>
      </c>
      <c r="D1068" s="5" t="inlineStr"/>
      <c r="E1068" t="inlineStr"/>
      <c r="F1068">
        <f>IF(ISERROR(VLOOKUP(Transaktionen[[#This Row],[Transaktionen]],BTT[Verwendete Transaktion (Pflichtauswahl)],1,FALSE)),"nein","ja")</f>
        <v/>
      </c>
      <c r="G1068" t="inlineStr">
        <is>
          <t>in neuester Auswertung von Steffen nicht mehr vorhanden</t>
        </is>
      </c>
    </row>
    <row r="1069">
      <c r="A1069" t="inlineStr">
        <is>
          <t>CC03</t>
        </is>
      </c>
      <c r="B1069" t="inlineStr">
        <is>
          <t>Anzeigen Änderungsstammsatz</t>
        </is>
      </c>
      <c r="C1069" t="inlineStr">
        <is>
          <t>AP-MD</t>
        </is>
      </c>
      <c r="D1069" s="5" t="inlineStr"/>
      <c r="E1069" t="inlineStr"/>
      <c r="F1069">
        <f>IF(ISERROR(VLOOKUP(Transaktionen[[#This Row],[Transaktionen]],BTT[Verwendete Transaktion (Pflichtauswahl)],1,FALSE)),"nein","ja")</f>
        <v/>
      </c>
      <c r="G1069" t="inlineStr">
        <is>
          <t>in neuester Auswertung von Steffen nicht mehr vorhanden</t>
        </is>
      </c>
    </row>
    <row r="1070">
      <c r="A1070" t="inlineStr">
        <is>
          <t>CC04</t>
        </is>
      </c>
      <c r="B1070" t="inlineStr">
        <is>
          <t>Anzeigen Produktstruktur</t>
        </is>
      </c>
      <c r="C1070" t="inlineStr">
        <is>
          <t>SCM</t>
        </is>
      </c>
      <c r="D1070" s="5" t="n">
        <v>14438</v>
      </c>
      <c r="E1070" t="inlineStr">
        <is>
          <t>DIALOG</t>
        </is>
      </c>
      <c r="F1070">
        <f>IF(ISERROR(VLOOKUP(Transaktionen[[#This Row],[Transaktionen]],BTT[Verwendete Transaktion (Pflichtauswahl)],1,FALSE)),"nein","ja")</f>
        <v/>
      </c>
    </row>
    <row r="1071">
      <c r="A1071" t="inlineStr">
        <is>
          <t>CFCSTART</t>
        </is>
      </c>
      <c r="B1071" t="inlineStr">
        <is>
          <t>Starte Clarification Controller</t>
        </is>
      </c>
      <c r="C1071" t="inlineStr">
        <is>
          <t>FI-CA</t>
        </is>
      </c>
      <c r="D1071" s="5" t="n">
        <v>644</v>
      </c>
      <c r="E1071" t="inlineStr">
        <is>
          <t>UPDATE</t>
        </is>
      </c>
      <c r="F1071">
        <f>IF(ISERROR(VLOOKUP(Transaktionen[[#This Row],[Transaktionen]],BTT[Verwendete Transaktion (Pflichtauswahl)],1,FALSE)),"nein","ja")</f>
        <v/>
      </c>
      <c r="G1071" t="inlineStr">
        <is>
          <t>aufgeführt in zugehörige Transaktion</t>
        </is>
      </c>
    </row>
    <row r="1072">
      <c r="A1072" t="inlineStr">
        <is>
          <t>CIC0</t>
        </is>
      </c>
      <c r="B1072" t="inlineStr">
        <is>
          <t>Customer-Interaction-Center</t>
        </is>
      </c>
      <c r="C1072" t="inlineStr">
        <is>
          <t>IS-U</t>
        </is>
      </c>
      <c r="D1072" s="5" t="n">
        <v>61090665</v>
      </c>
      <c r="E1072" t="inlineStr">
        <is>
          <t>DIALOG</t>
        </is>
      </c>
      <c r="F1072">
        <f>IF(ISERROR(VLOOKUP(Transaktionen[[#This Row],[Transaktionen]],BTT[Verwendete Transaktion (Pflichtauswahl)],1,FALSE)),"nein","ja")</f>
        <v/>
      </c>
    </row>
    <row r="1073">
      <c r="A1073" t="inlineStr">
        <is>
          <t>CJ01</t>
        </is>
      </c>
      <c r="B1073" t="inlineStr">
        <is>
          <t>Projektstrukturplan anlegen</t>
        </is>
      </c>
      <c r="C1073" t="inlineStr">
        <is>
          <t>PS</t>
        </is>
      </c>
      <c r="D1073" s="5" t="n">
        <v>264</v>
      </c>
      <c r="E1073" t="inlineStr"/>
      <c r="F1073">
        <f>IF(ISERROR(VLOOKUP(Transaktionen[[#This Row],[Transaktionen]],BTT[Verwendete Transaktion (Pflichtauswahl)],1,FALSE)),"nein","ja")</f>
        <v/>
      </c>
    </row>
    <row r="1074">
      <c r="A1074" t="inlineStr">
        <is>
          <t>CJ02</t>
        </is>
      </c>
      <c r="B1074" t="inlineStr">
        <is>
          <t>Projektstrukturplan ändern</t>
        </is>
      </c>
      <c r="C1074" t="inlineStr">
        <is>
          <t>PS</t>
        </is>
      </c>
      <c r="D1074" s="5" t="n">
        <v>194476</v>
      </c>
      <c r="E1074" t="inlineStr">
        <is>
          <t>DIALOG</t>
        </is>
      </c>
      <c r="F1074">
        <f>IF(ISERROR(VLOOKUP(Transaktionen[[#This Row],[Transaktionen]],BTT[Verwendete Transaktion (Pflichtauswahl)],1,FALSE)),"nein","ja")</f>
        <v/>
      </c>
    </row>
    <row r="1075">
      <c r="A1075" t="inlineStr">
        <is>
          <t>CJ03</t>
        </is>
      </c>
      <c r="B1075" t="inlineStr">
        <is>
          <t>Projektstrukturplan anzeigen</t>
        </is>
      </c>
      <c r="C1075" t="inlineStr">
        <is>
          <t>PS</t>
        </is>
      </c>
      <c r="D1075" s="5" t="n">
        <v>96685</v>
      </c>
      <c r="E1075" t="inlineStr">
        <is>
          <t>DIALOG</t>
        </is>
      </c>
      <c r="F1075">
        <f>IF(ISERROR(VLOOKUP(Transaktionen[[#This Row],[Transaktionen]],BTT[Verwendete Transaktion (Pflichtauswahl)],1,FALSE)),"nein","ja")</f>
        <v/>
      </c>
    </row>
    <row r="1076">
      <c r="A1076" t="inlineStr">
        <is>
          <t>CJ07</t>
        </is>
      </c>
      <c r="B1076" t="inlineStr">
        <is>
          <t>Projektdefinition ändern</t>
        </is>
      </c>
      <c r="C1076" t="inlineStr">
        <is>
          <t>PS</t>
        </is>
      </c>
      <c r="D1076" s="5" t="n">
        <v>9</v>
      </c>
      <c r="E1076" t="inlineStr">
        <is>
          <t>DIALOG</t>
        </is>
      </c>
      <c r="F1076">
        <f>IF(ISERROR(VLOOKUP(Transaktionen[[#This Row],[Transaktionen]],BTT[Verwendete Transaktion (Pflichtauswahl)],1,FALSE)),"nein","ja")</f>
        <v/>
      </c>
    </row>
    <row r="1077">
      <c r="A1077" t="inlineStr">
        <is>
          <t>CJ08</t>
        </is>
      </c>
      <c r="B1077" t="inlineStr">
        <is>
          <t>Projektdefinition anzeigen</t>
        </is>
      </c>
      <c r="C1077" t="inlineStr">
        <is>
          <t>PS</t>
        </is>
      </c>
      <c r="D1077" s="5" t="n">
        <v>201</v>
      </c>
      <c r="E1077" t="inlineStr">
        <is>
          <t>DIALOG</t>
        </is>
      </c>
      <c r="F1077">
        <f>IF(ISERROR(VLOOKUP(Transaktionen[[#This Row],[Transaktionen]],BTT[Verwendete Transaktion (Pflichtauswahl)],1,FALSE)),"nein","ja")</f>
        <v/>
      </c>
    </row>
    <row r="1078">
      <c r="A1078" t="inlineStr">
        <is>
          <t>CJ11</t>
        </is>
      </c>
      <c r="B1078" t="inlineStr">
        <is>
          <t>PSP-Element anlegen</t>
        </is>
      </c>
      <c r="C1078" t="inlineStr">
        <is>
          <t>PS</t>
        </is>
      </c>
      <c r="D1078" s="5" t="n">
        <v>1422</v>
      </c>
      <c r="E1078" t="inlineStr">
        <is>
          <t>DIALOG</t>
        </is>
      </c>
      <c r="F1078">
        <f>IF(ISERROR(VLOOKUP(Transaktionen[[#This Row],[Transaktionen]],BTT[Verwendete Transaktion (Pflichtauswahl)],1,FALSE)),"nein","ja")</f>
        <v/>
      </c>
    </row>
    <row r="1079">
      <c r="A1079" t="inlineStr">
        <is>
          <t>CJ12</t>
        </is>
      </c>
      <c r="B1079" t="inlineStr">
        <is>
          <t>PSP-Element ändern</t>
        </is>
      </c>
      <c r="C1079" t="inlineStr">
        <is>
          <t>PS</t>
        </is>
      </c>
      <c r="D1079" s="5" t="n">
        <v>330</v>
      </c>
      <c r="E1079" t="inlineStr">
        <is>
          <t>DIALOG</t>
        </is>
      </c>
      <c r="F1079">
        <f>IF(ISERROR(VLOOKUP(Transaktionen[[#This Row],[Transaktionen]],BTT[Verwendete Transaktion (Pflichtauswahl)],1,FALSE)),"nein","ja")</f>
        <v/>
      </c>
    </row>
    <row r="1080">
      <c r="A1080" t="inlineStr">
        <is>
          <t>CJ13</t>
        </is>
      </c>
      <c r="B1080" t="inlineStr">
        <is>
          <t>PSP-Element anzeigen</t>
        </is>
      </c>
      <c r="C1080" t="inlineStr">
        <is>
          <t>PS</t>
        </is>
      </c>
      <c r="D1080" s="5" t="n">
        <v>22624</v>
      </c>
      <c r="E1080" t="inlineStr">
        <is>
          <t>DIALOG</t>
        </is>
      </c>
      <c r="F1080">
        <f>IF(ISERROR(VLOOKUP(Transaktionen[[#This Row],[Transaktionen]],BTT[Verwendete Transaktion (Pflichtauswahl)],1,FALSE)),"nein","ja")</f>
        <v/>
      </c>
    </row>
    <row r="1081">
      <c r="A1081" t="inlineStr">
        <is>
          <t>CJ20</t>
        </is>
      </c>
      <c r="B1081" t="inlineStr">
        <is>
          <t>Strukturplanung</t>
        </is>
      </c>
      <c r="C1081" t="inlineStr">
        <is>
          <t>PS</t>
        </is>
      </c>
      <c r="D1081" s="5" t="n">
        <v>887</v>
      </c>
      <c r="E1081" t="inlineStr">
        <is>
          <t>DIALOG</t>
        </is>
      </c>
      <c r="F1081">
        <f>IF(ISERROR(VLOOKUP(Transaktionen[[#This Row],[Transaktionen]],BTT[Verwendete Transaktion (Pflichtauswahl)],1,FALSE)),"nein","ja")</f>
        <v/>
      </c>
    </row>
    <row r="1082">
      <c r="A1082" t="inlineStr">
        <is>
          <t>CJ20N</t>
        </is>
      </c>
      <c r="B1082" t="inlineStr">
        <is>
          <t>Project Builder</t>
        </is>
      </c>
      <c r="C1082" t="inlineStr">
        <is>
          <t>PS</t>
        </is>
      </c>
      <c r="D1082" s="5" t="n">
        <v>2870</v>
      </c>
      <c r="E1082" t="inlineStr">
        <is>
          <t>DIALOG</t>
        </is>
      </c>
      <c r="F1082">
        <f>IF(ISERROR(VLOOKUP(Transaktionen[[#This Row],[Transaktionen]],BTT[Verwendete Transaktion (Pflichtauswahl)],1,FALSE)),"nein","ja")</f>
        <v/>
      </c>
    </row>
    <row r="1083">
      <c r="A1083" t="inlineStr">
        <is>
          <t>CJ2A</t>
        </is>
      </c>
      <c r="B1083" t="inlineStr">
        <is>
          <t>Strukturplanung anzeigen</t>
        </is>
      </c>
      <c r="C1083" t="inlineStr">
        <is>
          <t>PS</t>
        </is>
      </c>
      <c r="D1083" s="5" t="n">
        <v>22103</v>
      </c>
      <c r="E1083" t="inlineStr">
        <is>
          <t>DIALOG</t>
        </is>
      </c>
      <c r="F1083">
        <f>IF(ISERROR(VLOOKUP(Transaktionen[[#This Row],[Transaktionen]],BTT[Verwendete Transaktion (Pflichtauswahl)],1,FALSE)),"nein","ja")</f>
        <v/>
      </c>
    </row>
    <row r="1084">
      <c r="A1084" t="inlineStr">
        <is>
          <t>CJ2C</t>
        </is>
      </c>
      <c r="B1084" t="inlineStr">
        <is>
          <t>Projektplantafel: anzeigen</t>
        </is>
      </c>
      <c r="C1084" t="inlineStr">
        <is>
          <t>PS</t>
        </is>
      </c>
      <c r="D1084" s="5" t="n">
        <v>1062</v>
      </c>
      <c r="E1084" t="inlineStr">
        <is>
          <t>DIALOG</t>
        </is>
      </c>
      <c r="F1084">
        <f>IF(ISERROR(VLOOKUP(Transaktionen[[#This Row],[Transaktionen]],BTT[Verwendete Transaktion (Pflichtauswahl)],1,FALSE)),"nein","ja")</f>
        <v/>
      </c>
    </row>
    <row r="1085">
      <c r="A1085" t="inlineStr">
        <is>
          <t>CJ31</t>
        </is>
      </c>
      <c r="B1085" t="inlineStr">
        <is>
          <t>Anzeigen Originalbudget Projekt</t>
        </is>
      </c>
      <c r="C1085" t="inlineStr">
        <is>
          <t>CO-OM</t>
        </is>
      </c>
      <c r="D1085" s="5" t="inlineStr"/>
      <c r="E1085" t="inlineStr"/>
      <c r="F1085">
        <f>IF(ISERROR(VLOOKUP(Transaktionen[[#This Row],[Transaktionen]],BTT[Verwendete Transaktion (Pflichtauswahl)],1,FALSE)),"nein","ja")</f>
        <v/>
      </c>
      <c r="G1085" t="inlineStr">
        <is>
          <t>wird genutzt für Projektcontrolling ausgeführt von RW-B/AA</t>
        </is>
      </c>
    </row>
    <row r="1086">
      <c r="A1086" t="inlineStr">
        <is>
          <t>CJ33</t>
        </is>
      </c>
      <c r="B1086" t="inlineStr">
        <is>
          <t>Anzeigen Freigabe Projekt</t>
        </is>
      </c>
      <c r="C1086" t="inlineStr">
        <is>
          <t>CO-OM</t>
        </is>
      </c>
      <c r="D1086" s="5" t="inlineStr"/>
      <c r="E1086" t="inlineStr"/>
      <c r="F1086">
        <f>IF(ISERROR(VLOOKUP(Transaktionen[[#This Row],[Transaktionen]],BTT[Verwendete Transaktion (Pflichtauswahl)],1,FALSE)),"nein","ja")</f>
        <v/>
      </c>
      <c r="G1086" t="inlineStr">
        <is>
          <t>wird genutzt für Projektcontrolling ausgeführt von RW-B/AA</t>
        </is>
      </c>
    </row>
    <row r="1087">
      <c r="A1087" t="inlineStr">
        <is>
          <t>CJ40</t>
        </is>
      </c>
      <c r="B1087" t="inlineStr">
        <is>
          <t>Ändern Projektplan</t>
        </is>
      </c>
      <c r="C1087" t="inlineStr">
        <is>
          <t>CO-OM</t>
        </is>
      </c>
      <c r="D1087" s="5" t="n">
        <v>792</v>
      </c>
      <c r="E1087" t="inlineStr">
        <is>
          <t>DIALOG</t>
        </is>
      </c>
      <c r="F1087">
        <f>IF(ISERROR(VLOOKUP(Transaktionen[[#This Row],[Transaktionen]],BTT[Verwendete Transaktion (Pflichtauswahl)],1,FALSE)),"nein","ja")</f>
        <v/>
      </c>
      <c r="G1087" t="inlineStr">
        <is>
          <t>wird genutzt für Projektcontrolling ausgeführt von RW-B/AA</t>
        </is>
      </c>
    </row>
    <row r="1088">
      <c r="A1088" t="inlineStr">
        <is>
          <t>CJ41</t>
        </is>
      </c>
      <c r="B1088" t="inlineStr">
        <is>
          <t>Anzeigen Projektplan</t>
        </is>
      </c>
      <c r="C1088" t="inlineStr">
        <is>
          <t>CO-OM</t>
        </is>
      </c>
      <c r="D1088" s="5" t="n">
        <v>206</v>
      </c>
      <c r="E1088" t="inlineStr">
        <is>
          <t>DIALOG</t>
        </is>
      </c>
      <c r="F1088">
        <f>IF(ISERROR(VLOOKUP(Transaktionen[[#This Row],[Transaktionen]],BTT[Verwendete Transaktion (Pflichtauswahl)],1,FALSE)),"nein","ja")</f>
        <v/>
      </c>
      <c r="G1088" t="inlineStr">
        <is>
          <t>wird genutzt für Projektcontrolling ausgeführt von RW-B/AA</t>
        </is>
      </c>
    </row>
    <row r="1089">
      <c r="A1089" t="inlineStr">
        <is>
          <t>CJ74</t>
        </is>
      </c>
      <c r="B1089" t="inlineStr">
        <is>
          <t>Projekte Einzelposten Istkosten</t>
        </is>
      </c>
      <c r="C1089" t="inlineStr">
        <is>
          <t>PS</t>
        </is>
      </c>
      <c r="D1089" s="5" t="inlineStr"/>
      <c r="E1089" t="inlineStr"/>
      <c r="F1089">
        <f>IF(ISERROR(VLOOKUP(Transaktionen[[#This Row],[Transaktionen]],BTT[Verwendete Transaktion (Pflichtauswahl)],1,FALSE)),"nein","ja")</f>
        <v/>
      </c>
      <c r="G1089" t="inlineStr">
        <is>
          <t>in neuester Auswertung von Steffen nicht mehr vorhanden</t>
        </is>
      </c>
    </row>
    <row r="1090">
      <c r="A1090" t="inlineStr">
        <is>
          <t>CJ88</t>
        </is>
      </c>
      <c r="B1090" t="inlineStr">
        <is>
          <t>Ist-Abrechnung: Projekte / Netzpläne</t>
        </is>
      </c>
      <c r="C1090" t="inlineStr">
        <is>
          <t>CO-OM</t>
        </is>
      </c>
      <c r="D1090" s="5" t="n">
        <v>25491</v>
      </c>
      <c r="E1090" t="inlineStr">
        <is>
          <t>DIALOG</t>
        </is>
      </c>
      <c r="F1090">
        <f>IF(ISERROR(VLOOKUP(Transaktionen[[#This Row],[Transaktionen]],BTT[Verwendete Transaktion (Pflichtauswahl)],1,FALSE)),"nein","ja")</f>
        <v/>
      </c>
      <c r="G1090" t="inlineStr">
        <is>
          <t>wird genutzt für Projektcontrolling (Einzelabrechnung Projekt) ausgeführt von IT-A/F</t>
        </is>
      </c>
    </row>
    <row r="1091">
      <c r="A1091" t="inlineStr">
        <is>
          <t>CJ8G</t>
        </is>
      </c>
      <c r="B1091" t="inlineStr">
        <is>
          <t>Ist-Abrechnung: Projekte/Netzpläne</t>
        </is>
      </c>
      <c r="C1091" t="inlineStr">
        <is>
          <t>CO-OM</t>
        </is>
      </c>
      <c r="D1091" s="5" t="n">
        <v>129</v>
      </c>
      <c r="E1091" t="inlineStr">
        <is>
          <t>DIALOG</t>
        </is>
      </c>
      <c r="F1091">
        <f>IF(ISERROR(VLOOKUP(Transaktionen[[#This Row],[Transaktionen]],BTT[Verwendete Transaktion (Pflichtauswahl)],1,FALSE)),"nein","ja")</f>
        <v/>
      </c>
      <c r="G1091" t="inlineStr">
        <is>
          <t>wird genutzt für Projektcontrolling (Abrechnung mehrere Projekte) ausgeführt von IT-A/F</t>
        </is>
      </c>
    </row>
    <row r="1092">
      <c r="A1092" t="inlineStr">
        <is>
          <t>CJ93</t>
        </is>
      </c>
      <c r="B1092" t="inlineStr">
        <is>
          <t>Standard-PSP anzeigen</t>
        </is>
      </c>
      <c r="C1092" t="inlineStr">
        <is>
          <t>PS</t>
        </is>
      </c>
      <c r="D1092" s="5" t="n">
        <v>218</v>
      </c>
      <c r="E1092" t="inlineStr">
        <is>
          <t>DIALOG</t>
        </is>
      </c>
      <c r="F1092">
        <f>IF(ISERROR(VLOOKUP(Transaktionen[[#This Row],[Transaktionen]],BTT[Verwendete Transaktion (Pflichtauswahl)],1,FALSE)),"nein","ja")</f>
        <v/>
      </c>
    </row>
    <row r="1093">
      <c r="A1093" t="inlineStr">
        <is>
          <t>CJE3</t>
        </is>
      </c>
      <c r="B1093" t="inlineStr">
        <is>
          <t>Hierarchiebericht anzeigen</t>
        </is>
      </c>
      <c r="C1093" t="inlineStr">
        <is>
          <t>PS</t>
        </is>
      </c>
      <c r="D1093" s="5" t="n">
        <v>22</v>
      </c>
      <c r="E1093" t="inlineStr">
        <is>
          <t>DIALOG</t>
        </is>
      </c>
      <c r="F1093">
        <f>IF(ISERROR(VLOOKUP(Transaktionen[[#This Row],[Transaktionen]],BTT[Verwendete Transaktion (Pflichtauswahl)],1,FALSE)),"nein","ja")</f>
        <v/>
      </c>
    </row>
    <row r="1094">
      <c r="A1094" t="inlineStr">
        <is>
          <t>CJE6</t>
        </is>
      </c>
      <c r="B1094" t="inlineStr">
        <is>
          <t>Formular zu Projektbericht anzeigen</t>
        </is>
      </c>
      <c r="C1094" t="inlineStr">
        <is>
          <t>PS</t>
        </is>
      </c>
      <c r="D1094" s="5" t="n">
        <v>22</v>
      </c>
      <c r="E1094" t="inlineStr">
        <is>
          <t>DIALOG</t>
        </is>
      </c>
      <c r="F1094">
        <f>IF(ISERROR(VLOOKUP(Transaktionen[[#This Row],[Transaktionen]],BTT[Verwendete Transaktion (Pflichtauswahl)],1,FALSE)),"nein","ja")</f>
        <v/>
      </c>
    </row>
    <row r="1095">
      <c r="A1095" t="inlineStr">
        <is>
          <t>CJI3</t>
        </is>
      </c>
      <c r="B1095" t="inlineStr">
        <is>
          <t>Projekte Einzelposten Istkosten</t>
        </is>
      </c>
      <c r="C1095" t="inlineStr">
        <is>
          <t>PS</t>
        </is>
      </c>
      <c r="D1095" s="5" t="n">
        <v>71536</v>
      </c>
      <c r="E1095" t="inlineStr">
        <is>
          <t>DIALOG</t>
        </is>
      </c>
      <c r="F1095">
        <f>IF(ISERROR(VLOOKUP(Transaktionen[[#This Row],[Transaktionen]],BTT[Verwendete Transaktion (Pflichtauswahl)],1,FALSE)),"nein","ja")</f>
        <v/>
      </c>
    </row>
    <row r="1096">
      <c r="A1096" t="inlineStr">
        <is>
          <t>CJI4</t>
        </is>
      </c>
      <c r="B1096" t="inlineStr">
        <is>
          <t>Projekte Einzelposten Plankosten</t>
        </is>
      </c>
      <c r="C1096" t="inlineStr">
        <is>
          <t>PS</t>
        </is>
      </c>
      <c r="D1096" s="5" t="n">
        <v>30</v>
      </c>
      <c r="E1096" t="inlineStr">
        <is>
          <t>DIALOG</t>
        </is>
      </c>
      <c r="F1096">
        <f>IF(ISERROR(VLOOKUP(Transaktionen[[#This Row],[Transaktionen]],BTT[Verwendete Transaktion (Pflichtauswahl)],1,FALSE)),"nein","ja")</f>
        <v/>
      </c>
    </row>
    <row r="1097">
      <c r="A1097" t="inlineStr">
        <is>
          <t>CJI5</t>
        </is>
      </c>
      <c r="B1097" t="inlineStr">
        <is>
          <t>Projekte Einzelposten Obligo</t>
        </is>
      </c>
      <c r="C1097" t="inlineStr">
        <is>
          <t>PS</t>
        </is>
      </c>
      <c r="D1097" s="5" t="n">
        <v>17085</v>
      </c>
      <c r="E1097" t="inlineStr">
        <is>
          <t>DIALOG</t>
        </is>
      </c>
      <c r="F1097">
        <f>IF(ISERROR(VLOOKUP(Transaktionen[[#This Row],[Transaktionen]],BTT[Verwendete Transaktion (Pflichtauswahl)],1,FALSE)),"nein","ja")</f>
        <v/>
      </c>
    </row>
    <row r="1098">
      <c r="A1098" t="inlineStr">
        <is>
          <t>CJI8</t>
        </is>
      </c>
      <c r="B1098" t="inlineStr">
        <is>
          <t>Projekte Einzelposten Budget</t>
        </is>
      </c>
      <c r="C1098" t="inlineStr">
        <is>
          <t>PS</t>
        </is>
      </c>
      <c r="D1098" s="5" t="inlineStr"/>
      <c r="E1098" t="inlineStr"/>
      <c r="F1098">
        <f>IF(ISERROR(VLOOKUP(Transaktionen[[#This Row],[Transaktionen]],BTT[Verwendete Transaktion (Pflichtauswahl)],1,FALSE)),"nein","ja")</f>
        <v/>
      </c>
      <c r="G1098" t="inlineStr">
        <is>
          <t>in neuester Auswertung von Steffen nicht mehr vorhanden</t>
        </is>
      </c>
    </row>
    <row r="1099">
      <c r="A1099" t="inlineStr">
        <is>
          <t>CJIA</t>
        </is>
      </c>
      <c r="B1099" t="inlineStr">
        <is>
          <t>Projekte EP Zahlungen Ist + Obligo</t>
        </is>
      </c>
      <c r="C1099" t="inlineStr">
        <is>
          <t>PS</t>
        </is>
      </c>
      <c r="D1099" s="5" t="n">
        <v>30</v>
      </c>
      <c r="E1099" t="inlineStr"/>
      <c r="F1099">
        <f>IF(ISERROR(VLOOKUP(Transaktionen[[#This Row],[Transaktionen]],BTT[Verwendete Transaktion (Pflichtauswahl)],1,FALSE)),"nein","ja")</f>
        <v/>
      </c>
    </row>
    <row r="1100">
      <c r="A1100" t="inlineStr">
        <is>
          <t>CJIC</t>
        </is>
      </c>
      <c r="B1100" t="inlineStr">
        <is>
          <t>Projekte EP Abrechnung Pflege</t>
        </is>
      </c>
      <c r="C1100" t="inlineStr">
        <is>
          <t>IM</t>
        </is>
      </c>
      <c r="D1100" s="5" t="n">
        <v>41</v>
      </c>
      <c r="E1100" t="inlineStr">
        <is>
          <t>DIALOG</t>
        </is>
      </c>
      <c r="F1100">
        <f>IF(ISERROR(VLOOKUP(Transaktionen[[#This Row],[Transaktionen]],BTT[Verwendete Transaktion (Pflichtauswahl)],1,FALSE)),"nein","ja")</f>
        <v/>
      </c>
    </row>
    <row r="1101">
      <c r="A1101" t="inlineStr">
        <is>
          <t>CJID</t>
        </is>
      </c>
      <c r="B1101" t="inlineStr">
        <is>
          <t>Projekte EP Abrechnung Anzeige</t>
        </is>
      </c>
      <c r="C1101" t="inlineStr">
        <is>
          <t>IM</t>
        </is>
      </c>
      <c r="D1101" s="5" t="n">
        <v>36</v>
      </c>
      <c r="E1101" t="inlineStr">
        <is>
          <t>DIALOG</t>
        </is>
      </c>
      <c r="F1101">
        <f>IF(ISERROR(VLOOKUP(Transaktionen[[#This Row],[Transaktionen]],BTT[Verwendete Transaktion (Pflichtauswahl)],1,FALSE)),"nein","ja")</f>
        <v/>
      </c>
    </row>
    <row r="1102">
      <c r="A1102" t="inlineStr">
        <is>
          <t>CJIF</t>
        </is>
      </c>
      <c r="B1102" t="inlineStr">
        <is>
          <t>Projekte EP Ergebnisermittlung</t>
        </is>
      </c>
      <c r="C1102" t="inlineStr">
        <is>
          <t>PS</t>
        </is>
      </c>
      <c r="D1102" s="5" t="n">
        <v>4</v>
      </c>
      <c r="E1102" t="inlineStr"/>
      <c r="F1102">
        <f>IF(ISERROR(VLOOKUP(Transaktionen[[#This Row],[Transaktionen]],BTT[Verwendete Transaktion (Pflichtauswahl)],1,FALSE)),"nein","ja")</f>
        <v/>
      </c>
    </row>
    <row r="1103">
      <c r="A1103" t="inlineStr">
        <is>
          <t>CJV3</t>
        </is>
      </c>
      <c r="B1103" t="inlineStr">
        <is>
          <t>Anzeigen Projektversion (Simulation)</t>
        </is>
      </c>
      <c r="C1103" t="inlineStr">
        <is>
          <t>PS</t>
        </is>
      </c>
      <c r="D1103" s="5" t="n">
        <v>42</v>
      </c>
      <c r="E1103" t="inlineStr"/>
      <c r="F1103">
        <f>IF(ISERROR(VLOOKUP(Transaktionen[[#This Row],[Transaktionen]],BTT[Verwendete Transaktion (Pflichtauswahl)],1,FALSE)),"nein","ja")</f>
        <v/>
      </c>
    </row>
    <row r="1104">
      <c r="A1104" t="inlineStr">
        <is>
          <t>CK13N</t>
        </is>
      </c>
      <c r="B1104" t="inlineStr">
        <is>
          <t>Anzeigen Materialkalkulation</t>
        </is>
      </c>
      <c r="C1104" t="inlineStr">
        <is>
          <t>CO-PC</t>
        </is>
      </c>
      <c r="D1104" s="5" t="n">
        <v>15</v>
      </c>
      <c r="E1104" t="inlineStr"/>
      <c r="F1104">
        <f>IF(ISERROR(VLOOKUP(Transaktionen[[#This Row],[Transaktionen]],BTT[Verwendete Transaktion (Pflichtauswahl)],1,FALSE)),"nein","ja")</f>
        <v/>
      </c>
    </row>
    <row r="1105">
      <c r="A1105" t="inlineStr">
        <is>
          <t>CKM9</t>
        </is>
      </c>
      <c r="B1105" t="inlineStr">
        <is>
          <t>Erklären Customizing zum Werk</t>
        </is>
      </c>
      <c r="C1105" t="inlineStr">
        <is>
          <t>CO-PC</t>
        </is>
      </c>
      <c r="D1105" s="5" t="inlineStr"/>
      <c r="E1105" t="inlineStr"/>
      <c r="F1105">
        <f>IF(ISERROR(VLOOKUP(Transaktionen[[#This Row],[Transaktionen]],BTT[Verwendete Transaktion (Pflichtauswahl)],1,FALSE)),"nein","ja")</f>
        <v/>
      </c>
      <c r="G1105" t="inlineStr">
        <is>
          <t>in neuester Auswertung von Steffen nicht mehr vorhanden</t>
        </is>
      </c>
    </row>
    <row r="1106">
      <c r="A1106" t="inlineStr">
        <is>
          <t>CKMPCD</t>
        </is>
      </c>
      <c r="B1106" t="inlineStr">
        <is>
          <t>Preisänderungsbeleg anzeigen</t>
        </is>
      </c>
      <c r="C1106" t="inlineStr">
        <is>
          <t>CO-PC</t>
        </is>
      </c>
      <c r="D1106" s="5" t="n">
        <v>8</v>
      </c>
      <c r="E1106" t="inlineStr">
        <is>
          <t>DIALOG</t>
        </is>
      </c>
      <c r="F1106">
        <f>IF(ISERROR(VLOOKUP(Transaktionen[[#This Row],[Transaktionen]],BTT[Verwendete Transaktion (Pflichtauswahl)],1,FALSE)),"nein","ja")</f>
        <v/>
      </c>
    </row>
    <row r="1107">
      <c r="A1107" t="inlineStr">
        <is>
          <t>CL01</t>
        </is>
      </c>
      <c r="B1107" t="inlineStr">
        <is>
          <t>Klasse anlegen</t>
        </is>
      </c>
      <c r="C1107" t="inlineStr">
        <is>
          <t>CA</t>
        </is>
      </c>
      <c r="D1107" s="5" t="n">
        <v>59</v>
      </c>
      <c r="E1107" t="inlineStr"/>
      <c r="F1107">
        <f>IF(ISERROR(VLOOKUP(Transaktionen[[#This Row],[Transaktionen]],BTT[Verwendete Transaktion (Pflichtauswahl)],1,FALSE)),"nein","ja")</f>
        <v/>
      </c>
    </row>
    <row r="1108">
      <c r="A1108" t="inlineStr">
        <is>
          <t>CL02</t>
        </is>
      </c>
      <c r="B1108" t="inlineStr">
        <is>
          <t>Klassenverwaltung</t>
        </is>
      </c>
      <c r="C1108" t="inlineStr">
        <is>
          <t>CA</t>
        </is>
      </c>
      <c r="D1108" s="5" t="n">
        <v>12061</v>
      </c>
      <c r="E1108" t="inlineStr">
        <is>
          <t>DIALOG</t>
        </is>
      </c>
      <c r="F1108">
        <f>IF(ISERROR(VLOOKUP(Transaktionen[[#This Row],[Transaktionen]],BTT[Verwendete Transaktion (Pflichtauswahl)],1,FALSE)),"nein","ja")</f>
        <v/>
      </c>
    </row>
    <row r="1109">
      <c r="A1109" t="inlineStr">
        <is>
          <t>CL20N</t>
        </is>
      </c>
      <c r="B1109" t="inlineStr">
        <is>
          <t>Zuordnungen eines Objekts</t>
        </is>
      </c>
      <c r="C1109" t="inlineStr">
        <is>
          <t>CA</t>
        </is>
      </c>
      <c r="D1109" s="5" t="inlineStr"/>
      <c r="E1109" t="inlineStr"/>
      <c r="F1109">
        <f>IF(ISERROR(VLOOKUP(Transaktionen[[#This Row],[Transaktionen]],BTT[Verwendete Transaktion (Pflichtauswahl)],1,FALSE)),"nein","ja")</f>
        <v/>
      </c>
      <c r="G1109" t="inlineStr">
        <is>
          <t>in neuester Auswertung von Steffen nicht mehr vorhanden</t>
        </is>
      </c>
    </row>
    <row r="1110">
      <c r="A1110" t="inlineStr">
        <is>
          <t>CL24N</t>
        </is>
      </c>
      <c r="B1110" t="inlineStr">
        <is>
          <t>Zuordnungen einer Klasse</t>
        </is>
      </c>
      <c r="C1110" t="inlineStr">
        <is>
          <t>CA</t>
        </is>
      </c>
      <c r="D1110" s="5" t="n">
        <v>75658</v>
      </c>
      <c r="E1110" t="inlineStr">
        <is>
          <t>DIALOG</t>
        </is>
      </c>
      <c r="F1110">
        <f>IF(ISERROR(VLOOKUP(Transaktionen[[#This Row],[Transaktionen]],BTT[Verwendete Transaktion (Pflichtauswahl)],1,FALSE)),"nein","ja")</f>
        <v/>
      </c>
    </row>
    <row r="1111">
      <c r="A1111" t="inlineStr">
        <is>
          <t>CL2A</t>
        </is>
      </c>
      <c r="B1111" t="inlineStr">
        <is>
          <t>Klassifizierungsstatus</t>
        </is>
      </c>
      <c r="C1111" t="inlineStr">
        <is>
          <t>CA</t>
        </is>
      </c>
      <c r="D1111" s="5" t="n">
        <v>2</v>
      </c>
      <c r="E1111" t="inlineStr">
        <is>
          <t>DIALOG</t>
        </is>
      </c>
      <c r="F1111">
        <f>IF(ISERROR(VLOOKUP(Transaktionen[[#This Row],[Transaktionen]],BTT[Verwendete Transaktion (Pflichtauswahl)],1,FALSE)),"nein","ja")</f>
        <v/>
      </c>
    </row>
    <row r="1112">
      <c r="A1112" t="inlineStr">
        <is>
          <t>CL2B</t>
        </is>
      </c>
      <c r="B1112" t="inlineStr">
        <is>
          <t>Klassenarten</t>
        </is>
      </c>
      <c r="C1112" t="inlineStr">
        <is>
          <t>CA</t>
        </is>
      </c>
      <c r="D1112" s="5" t="inlineStr"/>
      <c r="E1112" t="inlineStr"/>
      <c r="F1112">
        <f>IF(ISERROR(VLOOKUP(Transaktionen[[#This Row],[Transaktionen]],BTT[Verwendete Transaktion (Pflichtauswahl)],1,FALSE)),"nein","ja")</f>
        <v/>
      </c>
      <c r="G1112" t="inlineStr">
        <is>
          <t>in neuester Auswertung von Steffen nicht mehr vorhanden</t>
        </is>
      </c>
    </row>
    <row r="1113">
      <c r="A1113" t="inlineStr">
        <is>
          <t>CL30N</t>
        </is>
      </c>
      <c r="B1113" t="inlineStr">
        <is>
          <t>Objektsuche in Klassen</t>
        </is>
      </c>
      <c r="C1113" t="inlineStr">
        <is>
          <t>CA</t>
        </is>
      </c>
      <c r="D1113" s="5" t="n">
        <v>554</v>
      </c>
      <c r="E1113" t="inlineStr"/>
      <c r="F1113">
        <f>IF(ISERROR(VLOOKUP(Transaktionen[[#This Row],[Transaktionen]],BTT[Verwendete Transaktion (Pflichtauswahl)],1,FALSE)),"nein","ja")</f>
        <v/>
      </c>
    </row>
    <row r="1114">
      <c r="A1114" t="inlineStr">
        <is>
          <t>CL31</t>
        </is>
      </c>
      <c r="B1114" t="inlineStr">
        <is>
          <t>Objektsuche in Klassenart</t>
        </is>
      </c>
      <c r="C1114" t="inlineStr">
        <is>
          <t>CA</t>
        </is>
      </c>
      <c r="D1114" s="5" t="n">
        <v>27</v>
      </c>
      <c r="E1114" t="inlineStr"/>
      <c r="F1114">
        <f>IF(ISERROR(VLOOKUP(Transaktionen[[#This Row],[Transaktionen]],BTT[Verwendete Transaktion (Pflichtauswahl)],1,FALSE)),"nein","ja")</f>
        <v/>
      </c>
    </row>
    <row r="1115">
      <c r="A1115" t="inlineStr">
        <is>
          <t>CL6AN</t>
        </is>
      </c>
      <c r="B1115" t="inlineStr">
        <is>
          <t>Klassenverzeichnis (ALV)</t>
        </is>
      </c>
      <c r="C1115" t="inlineStr">
        <is>
          <t>CA</t>
        </is>
      </c>
      <c r="D1115" s="5" t="n">
        <v>56</v>
      </c>
      <c r="E1115" t="inlineStr">
        <is>
          <t>DIALOG</t>
        </is>
      </c>
      <c r="F1115">
        <f>IF(ISERROR(VLOOKUP(Transaktionen[[#This Row],[Transaktionen]],BTT[Verwendete Transaktion (Pflichtauswahl)],1,FALSE)),"nein","ja")</f>
        <v/>
      </c>
    </row>
    <row r="1116">
      <c r="A1116" t="inlineStr">
        <is>
          <t>CL6B</t>
        </is>
      </c>
      <c r="B1116" t="inlineStr">
        <is>
          <t>Objektverzeichnis</t>
        </is>
      </c>
      <c r="C1116" t="inlineStr">
        <is>
          <t>CA</t>
        </is>
      </c>
      <c r="D1116" s="5" t="inlineStr"/>
      <c r="E1116" t="inlineStr"/>
      <c r="F1116">
        <f>IF(ISERROR(VLOOKUP(Transaktionen[[#This Row],[Transaktionen]],BTT[Verwendete Transaktion (Pflichtauswahl)],1,FALSE)),"nein","ja")</f>
        <v/>
      </c>
      <c r="G1116" t="inlineStr">
        <is>
          <t>in neuester Auswertung von Steffen nicht mehr vorhanden</t>
        </is>
      </c>
    </row>
    <row r="1117">
      <c r="A1117" t="inlineStr">
        <is>
          <t>CL6BN</t>
        </is>
      </c>
      <c r="B1117" t="inlineStr">
        <is>
          <t>Objektverzeichnis (ALV)</t>
        </is>
      </c>
      <c r="C1117" t="inlineStr">
        <is>
          <t>CA</t>
        </is>
      </c>
      <c r="D1117" s="5" t="n">
        <v>15</v>
      </c>
      <c r="E1117" t="inlineStr"/>
      <c r="F1117">
        <f>IF(ISERROR(VLOOKUP(Transaktionen[[#This Row],[Transaktionen]],BTT[Verwendete Transaktion (Pflichtauswahl)],1,FALSE)),"nein","ja")</f>
        <v/>
      </c>
    </row>
    <row r="1118">
      <c r="A1118" t="inlineStr">
        <is>
          <t>CL6D</t>
        </is>
      </c>
      <c r="B1118" t="inlineStr">
        <is>
          <t>Klassen ohne Vorgänger</t>
        </is>
      </c>
      <c r="C1118" t="inlineStr">
        <is>
          <t>CA</t>
        </is>
      </c>
      <c r="D1118" s="5" t="inlineStr"/>
      <c r="E1118" t="inlineStr"/>
      <c r="F1118">
        <f>IF(ISERROR(VLOOKUP(Transaktionen[[#This Row],[Transaktionen]],BTT[Verwendete Transaktion (Pflichtauswahl)],1,FALSE)),"nein","ja")</f>
        <v/>
      </c>
      <c r="G1118" t="inlineStr">
        <is>
          <t>in neuester Auswertung von Steffen nicht mehr vorhanden</t>
        </is>
      </c>
    </row>
    <row r="1119">
      <c r="A1119" t="inlineStr">
        <is>
          <t>CLHP</t>
        </is>
      </c>
      <c r="B1119" t="inlineStr">
        <is>
          <t>Grafische Hierarchiepflege</t>
        </is>
      </c>
      <c r="C1119" t="inlineStr">
        <is>
          <t>CA</t>
        </is>
      </c>
      <c r="D1119" s="5" t="n">
        <v>3</v>
      </c>
      <c r="E1119" t="inlineStr"/>
      <c r="F1119">
        <f>IF(ISERROR(VLOOKUP(Transaktionen[[#This Row],[Transaktionen]],BTT[Verwendete Transaktion (Pflichtauswahl)],1,FALSE)),"nein","ja")</f>
        <v/>
      </c>
    </row>
    <row r="1120">
      <c r="A1120" t="inlineStr">
        <is>
          <t>CLMM</t>
        </is>
      </c>
      <c r="B1120" t="inlineStr">
        <is>
          <t>Massenänderung von Bewertungen</t>
        </is>
      </c>
      <c r="C1120" t="inlineStr">
        <is>
          <t>CA</t>
        </is>
      </c>
      <c r="D1120" s="5" t="n">
        <v>2</v>
      </c>
      <c r="E1120" t="inlineStr"/>
      <c r="F1120">
        <f>IF(ISERROR(VLOOKUP(Transaktionen[[#This Row],[Transaktionen]],BTT[Verwendete Transaktion (Pflichtauswahl)],1,FALSE)),"nein","ja")</f>
        <v/>
      </c>
    </row>
    <row r="1121">
      <c r="A1121" t="inlineStr">
        <is>
          <t>CM10</t>
        </is>
      </c>
      <c r="B1121" t="inlineStr">
        <is>
          <t>Kapazitätsabgleich</t>
        </is>
      </c>
      <c r="C1121" t="inlineStr">
        <is>
          <t>PP</t>
        </is>
      </c>
      <c r="D1121" s="5" t="n">
        <v>2</v>
      </c>
      <c r="E1121" t="inlineStr"/>
      <c r="F1121">
        <f>IF(ISERROR(VLOOKUP(Transaktionen[[#This Row],[Transaktionen]],BTT[Verwendete Transaktion (Pflichtauswahl)],1,FALSE)),"nein","ja")</f>
        <v/>
      </c>
    </row>
    <row r="1122">
      <c r="A1122" t="inlineStr">
        <is>
          <t>CM24</t>
        </is>
      </c>
      <c r="B1122" t="inlineStr">
        <is>
          <t>Kapazitätsabgl.: PM Einzelkap. tab.</t>
        </is>
      </c>
      <c r="C1122" t="inlineStr">
        <is>
          <t>PP</t>
        </is>
      </c>
      <c r="D1122" s="5" t="n">
        <v>7904</v>
      </c>
      <c r="E1122" t="inlineStr">
        <is>
          <t>DIALOG</t>
        </is>
      </c>
      <c r="F1122">
        <f>IF(ISERROR(VLOOKUP(Transaktionen[[#This Row],[Transaktionen]],BTT[Verwendete Transaktion (Pflichtauswahl)],1,FALSE)),"nein","ja")</f>
        <v/>
      </c>
    </row>
    <row r="1123">
      <c r="A1123" t="inlineStr">
        <is>
          <t>CM25</t>
        </is>
      </c>
      <c r="B1123" t="inlineStr">
        <is>
          <t>Kapazitätsabgl.: Variabel</t>
        </is>
      </c>
      <c r="C1123" t="inlineStr">
        <is>
          <t>PP</t>
        </is>
      </c>
      <c r="D1123" s="5" t="n">
        <v>64</v>
      </c>
      <c r="E1123" t="inlineStr">
        <is>
          <t>DIALOG</t>
        </is>
      </c>
      <c r="F1123">
        <f>IF(ISERROR(VLOOKUP(Transaktionen[[#This Row],[Transaktionen]],BTT[Verwendete Transaktion (Pflichtauswahl)],1,FALSE)),"nein","ja")</f>
        <v/>
      </c>
    </row>
    <row r="1124">
      <c r="A1124" t="inlineStr">
        <is>
          <t>CM30</t>
        </is>
      </c>
      <c r="B1124" t="inlineStr">
        <is>
          <t>Kapazitätsabgl.: PM Einzelkap. graf.</t>
        </is>
      </c>
      <c r="C1124" t="inlineStr">
        <is>
          <t>PP</t>
        </is>
      </c>
      <c r="D1124" s="5" t="n">
        <v>60</v>
      </c>
      <c r="E1124" t="inlineStr">
        <is>
          <t>DIALOG</t>
        </is>
      </c>
      <c r="F1124">
        <f>IF(ISERROR(VLOOKUP(Transaktionen[[#This Row],[Transaktionen]],BTT[Verwendete Transaktion (Pflichtauswahl)],1,FALSE)),"nein","ja")</f>
        <v/>
      </c>
    </row>
    <row r="1125">
      <c r="A1125" t="inlineStr">
        <is>
          <t>CM33</t>
        </is>
      </c>
      <c r="B1125" t="inlineStr">
        <is>
          <t>Kapazitätsabgl.: PM Arbeitspl. graf.</t>
        </is>
      </c>
      <c r="C1125" t="inlineStr">
        <is>
          <t>PP</t>
        </is>
      </c>
      <c r="D1125" s="5" t="n">
        <v>138</v>
      </c>
      <c r="E1125" t="inlineStr">
        <is>
          <t>DIALOG</t>
        </is>
      </c>
      <c r="F1125">
        <f>IF(ISERROR(VLOOKUP(Transaktionen[[#This Row],[Transaktionen]],BTT[Verwendete Transaktion (Pflichtauswahl)],1,FALSE)),"nein","ja")</f>
        <v/>
      </c>
    </row>
    <row r="1126">
      <c r="A1126" t="inlineStr">
        <is>
          <t>CM34</t>
        </is>
      </c>
      <c r="B1126" t="inlineStr">
        <is>
          <t>Kapazitätsabgl.: PM Arbeitspl. tab.</t>
        </is>
      </c>
      <c r="C1126" t="inlineStr">
        <is>
          <t>PP</t>
        </is>
      </c>
      <c r="D1126" s="5" t="n">
        <v>65</v>
      </c>
      <c r="E1126" t="inlineStr">
        <is>
          <t>DIALOG</t>
        </is>
      </c>
      <c r="F1126">
        <f>IF(ISERROR(VLOOKUP(Transaktionen[[#This Row],[Transaktionen]],BTT[Verwendete Transaktion (Pflichtauswahl)],1,FALSE)),"nein","ja")</f>
        <v/>
      </c>
    </row>
    <row r="1127">
      <c r="A1127" t="inlineStr">
        <is>
          <t>CMOD</t>
        </is>
      </c>
      <c r="B1127" t="inlineStr">
        <is>
          <t>Erweiterungen</t>
        </is>
      </c>
      <c r="C1127" t="inlineStr">
        <is>
          <t>SCM</t>
        </is>
      </c>
      <c r="D1127" s="5" t="n">
        <v>1062</v>
      </c>
      <c r="E1127" t="inlineStr">
        <is>
          <t>DIALOG</t>
        </is>
      </c>
      <c r="F1127">
        <f>IF(ISERROR(VLOOKUP(Transaktionen[[#This Row],[Transaktionen]],BTT[Verwendete Transaktion (Pflichtauswahl)],1,FALSE)),"nein","ja")</f>
        <v/>
      </c>
    </row>
    <row r="1128">
      <c r="A1128" t="inlineStr">
        <is>
          <t>CN41</t>
        </is>
      </c>
      <c r="B1128" t="inlineStr">
        <is>
          <t>Strukturübersicht</t>
        </is>
      </c>
      <c r="C1128" t="inlineStr">
        <is>
          <t>PS</t>
        </is>
      </c>
      <c r="D1128" s="5" t="n">
        <v>367</v>
      </c>
      <c r="E1128" t="inlineStr">
        <is>
          <t>DIALOG</t>
        </is>
      </c>
      <c r="F1128">
        <f>IF(ISERROR(VLOOKUP(Transaktionen[[#This Row],[Transaktionen]],BTT[Verwendete Transaktion (Pflichtauswahl)],1,FALSE)),"nein","ja")</f>
        <v/>
      </c>
    </row>
    <row r="1129">
      <c r="A1129" t="inlineStr">
        <is>
          <t>CN41N</t>
        </is>
      </c>
      <c r="B1129" t="inlineStr">
        <is>
          <t>Überblick Projektstruktur</t>
        </is>
      </c>
      <c r="C1129" t="inlineStr">
        <is>
          <t>PS</t>
        </is>
      </c>
      <c r="D1129" s="5" t="n">
        <v>21</v>
      </c>
      <c r="E1129" t="inlineStr">
        <is>
          <t>DIALOG</t>
        </is>
      </c>
      <c r="F1129">
        <f>IF(ISERROR(VLOOKUP(Transaktionen[[#This Row],[Transaktionen]],BTT[Verwendete Transaktion (Pflichtauswahl)],1,FALSE)),"nein","ja")</f>
        <v/>
      </c>
    </row>
    <row r="1130">
      <c r="A1130" t="inlineStr">
        <is>
          <t>CN42N</t>
        </is>
      </c>
      <c r="B1130" t="inlineStr">
        <is>
          <t>Übersicht: Projektdefinitionen</t>
        </is>
      </c>
      <c r="C1130" t="inlineStr">
        <is>
          <t>PS</t>
        </is>
      </c>
      <c r="D1130" s="5" t="n">
        <v>10</v>
      </c>
      <c r="E1130" t="inlineStr"/>
      <c r="F1130">
        <f>IF(ISERROR(VLOOKUP(Transaktionen[[#This Row],[Transaktionen]],BTT[Verwendete Transaktion (Pflichtauswahl)],1,FALSE)),"nein","ja")</f>
        <v/>
      </c>
    </row>
    <row r="1131">
      <c r="A1131" t="inlineStr">
        <is>
          <t>CN43</t>
        </is>
      </c>
      <c r="B1131" t="inlineStr">
        <is>
          <t>Übersicht: PSP-Elemente</t>
        </is>
      </c>
      <c r="C1131" t="inlineStr">
        <is>
          <t>PS</t>
        </is>
      </c>
      <c r="D1131" s="5" t="n">
        <v>1544</v>
      </c>
      <c r="E1131" t="inlineStr">
        <is>
          <t>DIALOG</t>
        </is>
      </c>
      <c r="F1131">
        <f>IF(ISERROR(VLOOKUP(Transaktionen[[#This Row],[Transaktionen]],BTT[Verwendete Transaktion (Pflichtauswahl)],1,FALSE)),"nein","ja")</f>
        <v/>
      </c>
    </row>
    <row r="1132">
      <c r="A1132" t="inlineStr">
        <is>
          <t>CN43N</t>
        </is>
      </c>
      <c r="B1132" t="inlineStr">
        <is>
          <t>Übersicht: PSP-Elemente</t>
        </is>
      </c>
      <c r="C1132" t="inlineStr">
        <is>
          <t>PS</t>
        </is>
      </c>
      <c r="D1132" s="5" t="n">
        <v>233</v>
      </c>
      <c r="E1132" t="inlineStr">
        <is>
          <t>DIALOG</t>
        </is>
      </c>
      <c r="F1132">
        <f>IF(ISERROR(VLOOKUP(Transaktionen[[#This Row],[Transaktionen]],BTT[Verwendete Transaktion (Pflichtauswahl)],1,FALSE)),"nein","ja")</f>
        <v/>
      </c>
    </row>
    <row r="1133">
      <c r="A1133" t="inlineStr">
        <is>
          <t>CN44</t>
        </is>
      </c>
      <c r="B1133" t="inlineStr">
        <is>
          <t>Übersicht: Planaufträge</t>
        </is>
      </c>
      <c r="C1133" t="inlineStr">
        <is>
          <t>PS</t>
        </is>
      </c>
      <c r="D1133" s="5" t="n">
        <v>2</v>
      </c>
      <c r="E1133" t="inlineStr">
        <is>
          <t>DIALOG</t>
        </is>
      </c>
      <c r="F1133">
        <f>IF(ISERROR(VLOOKUP(Transaktionen[[#This Row],[Transaktionen]],BTT[Verwendete Transaktion (Pflichtauswahl)],1,FALSE)),"nein","ja")</f>
        <v/>
      </c>
    </row>
    <row r="1134">
      <c r="A1134" t="inlineStr">
        <is>
          <t>CN45</t>
        </is>
      </c>
      <c r="B1134" t="inlineStr">
        <is>
          <t>Übersicht: Aufträge</t>
        </is>
      </c>
      <c r="C1134" t="inlineStr">
        <is>
          <t>PS</t>
        </is>
      </c>
      <c r="D1134" s="5" t="n">
        <v>34</v>
      </c>
      <c r="E1134" t="inlineStr">
        <is>
          <t>DIALOG</t>
        </is>
      </c>
      <c r="F1134">
        <f>IF(ISERROR(VLOOKUP(Transaktionen[[#This Row],[Transaktionen]],BTT[Verwendete Transaktion (Pflichtauswahl)],1,FALSE)),"nein","ja")</f>
        <v/>
      </c>
    </row>
    <row r="1135">
      <c r="A1135" t="inlineStr">
        <is>
          <t>CN45N</t>
        </is>
      </c>
      <c r="B1135" t="inlineStr">
        <is>
          <t>Übersicht: Aufträge</t>
        </is>
      </c>
      <c r="C1135" t="inlineStr">
        <is>
          <t>PS</t>
        </is>
      </c>
      <c r="D1135" s="5" t="n">
        <v>32</v>
      </c>
      <c r="E1135" t="inlineStr">
        <is>
          <t>DIALOG</t>
        </is>
      </c>
      <c r="F1135">
        <f>IF(ISERROR(VLOOKUP(Transaktionen[[#This Row],[Transaktionen]],BTT[Verwendete Transaktion (Pflichtauswahl)],1,FALSE)),"nein","ja")</f>
        <v/>
      </c>
    </row>
    <row r="1136">
      <c r="A1136" t="inlineStr">
        <is>
          <t>CNB2</t>
        </is>
      </c>
      <c r="B1136" t="inlineStr">
        <is>
          <t>Bestellungen zum Projekt</t>
        </is>
      </c>
      <c r="C1136" t="inlineStr">
        <is>
          <t>PS</t>
        </is>
      </c>
      <c r="D1136" s="5" t="n">
        <v>256</v>
      </c>
      <c r="E1136" t="inlineStr">
        <is>
          <t>DIALOG</t>
        </is>
      </c>
      <c r="F1136">
        <f>IF(ISERROR(VLOOKUP(Transaktionen[[#This Row],[Transaktionen]],BTT[Verwendete Transaktion (Pflichtauswahl)],1,FALSE)),"nein","ja")</f>
        <v/>
      </c>
    </row>
    <row r="1137">
      <c r="A1137" t="inlineStr">
        <is>
          <t>CNR3</t>
        </is>
      </c>
      <c r="B1137" t="inlineStr">
        <is>
          <t>Arbeitsplatz anzeigen</t>
        </is>
      </c>
      <c r="C1137" t="inlineStr">
        <is>
          <t>PP</t>
        </is>
      </c>
      <c r="D1137" s="5" t="n">
        <v>4</v>
      </c>
      <c r="E1137" t="inlineStr">
        <is>
          <t>DIALOG</t>
        </is>
      </c>
      <c r="F1137">
        <f>IF(ISERROR(VLOOKUP(Transaktionen[[#This Row],[Transaktionen]],BTT[Verwendete Transaktion (Pflichtauswahl)],1,FALSE)),"nein","ja")</f>
        <v/>
      </c>
    </row>
    <row r="1138">
      <c r="A1138" t="inlineStr">
        <is>
          <t>CO02</t>
        </is>
      </c>
      <c r="B1138" t="inlineStr">
        <is>
          <t>Ändern Fertigungsauftrag</t>
        </is>
      </c>
      <c r="C1138" t="inlineStr">
        <is>
          <t>PP</t>
        </is>
      </c>
      <c r="D1138" s="5" t="n">
        <v>18</v>
      </c>
      <c r="E1138" t="inlineStr">
        <is>
          <t>DIALOG</t>
        </is>
      </c>
      <c r="F1138">
        <f>IF(ISERROR(VLOOKUP(Transaktionen[[#This Row],[Transaktionen]],BTT[Verwendete Transaktion (Pflichtauswahl)],1,FALSE)),"nein","ja")</f>
        <v/>
      </c>
    </row>
    <row r="1139">
      <c r="A1139" t="inlineStr">
        <is>
          <t>CO09</t>
        </is>
      </c>
      <c r="B1139" t="inlineStr">
        <is>
          <t>Verfügbarkeitsübersicht</t>
        </is>
      </c>
      <c r="C1139" t="inlineStr">
        <is>
          <t>PP</t>
        </is>
      </c>
      <c r="D1139" s="5" t="n">
        <v>40</v>
      </c>
      <c r="E1139" t="inlineStr">
        <is>
          <t>DIALOG</t>
        </is>
      </c>
      <c r="F1139">
        <f>IF(ISERROR(VLOOKUP(Transaktionen[[#This Row],[Transaktionen]],BTT[Verwendete Transaktion (Pflichtauswahl)],1,FALSE)),"nein","ja")</f>
        <v/>
      </c>
    </row>
    <row r="1140">
      <c r="A1140" t="inlineStr">
        <is>
          <t>CO1P</t>
        </is>
      </c>
      <c r="B1140" t="inlineStr">
        <is>
          <t>Vorgemerkte Rückmeldeprozesse</t>
        </is>
      </c>
      <c r="C1140" t="inlineStr">
        <is>
          <t>PS</t>
        </is>
      </c>
      <c r="D1140" s="5" t="n">
        <v>18</v>
      </c>
      <c r="E1140" t="inlineStr">
        <is>
          <t>DIALOG</t>
        </is>
      </c>
      <c r="F1140">
        <f>IF(ISERROR(VLOOKUP(Transaktionen[[#This Row],[Transaktionen]],BTT[Verwendete Transaktion (Pflichtauswahl)],1,FALSE)),"nein","ja")</f>
        <v/>
      </c>
    </row>
    <row r="1141">
      <c r="A1141" t="inlineStr">
        <is>
          <t>CO43</t>
        </is>
      </c>
      <c r="B1141" t="inlineStr">
        <is>
          <t>Zuschläge IST:  FertAuftr   Sammelv.</t>
        </is>
      </c>
      <c r="C1141" t="inlineStr">
        <is>
          <t>CO-OM</t>
        </is>
      </c>
      <c r="D1141" s="5" t="inlineStr"/>
      <c r="E1141" t="inlineStr"/>
      <c r="F1141">
        <f>IF(ISERROR(VLOOKUP(Transaktionen[[#This Row],[Transaktionen]],BTT[Verwendete Transaktion (Pflichtauswahl)],1,FALSE)),"nein","ja")</f>
        <v/>
      </c>
      <c r="G1141" t="inlineStr">
        <is>
          <t>in neuester Auswertung von Steffen nicht mehr vorhanden</t>
        </is>
      </c>
    </row>
    <row r="1142">
      <c r="A1142" t="inlineStr">
        <is>
          <t>CO88</t>
        </is>
      </c>
      <c r="B1142" t="inlineStr">
        <is>
          <t>Ist-Abrechnung: Fert-/Prozeßaufträge</t>
        </is>
      </c>
      <c r="C1142" t="inlineStr">
        <is>
          <t>CO-OM</t>
        </is>
      </c>
      <c r="D1142" s="5" t="inlineStr"/>
      <c r="E1142" t="inlineStr"/>
      <c r="F1142">
        <f>IF(ISERROR(VLOOKUP(Transaktionen[[#This Row],[Transaktionen]],BTT[Verwendete Transaktion (Pflichtauswahl)],1,FALSE)),"nein","ja")</f>
        <v/>
      </c>
      <c r="G1142" t="inlineStr">
        <is>
          <t>in neuester Auswertung von Steffen nicht mehr vorhanden</t>
        </is>
      </c>
    </row>
    <row r="1143">
      <c r="A1143" t="inlineStr">
        <is>
          <t>COCPCPR</t>
        </is>
      </c>
      <c r="B1143" t="inlineStr">
        <is>
          <t>Cockpit für Controlling-Integration</t>
        </is>
      </c>
      <c r="C1143" t="inlineStr">
        <is>
          <t>CO</t>
        </is>
      </c>
      <c r="D1143" s="5" t="n">
        <v>240</v>
      </c>
      <c r="E1143" t="inlineStr">
        <is>
          <t>DIALOG</t>
        </is>
      </c>
      <c r="F1143">
        <f>IF(ISERROR(VLOOKUP(Transaktionen[[#This Row],[Transaktionen]],BTT[Verwendete Transaktion (Pflichtauswahl)],1,FALSE)),"nein","ja")</f>
        <v/>
      </c>
    </row>
    <row r="1144">
      <c r="A1144" t="inlineStr">
        <is>
          <t>COFC</t>
        </is>
      </c>
      <c r="B1144" t="inlineStr">
        <is>
          <t>Nachbearbeitung Fehler Istkosten</t>
        </is>
      </c>
      <c r="C1144" t="inlineStr">
        <is>
          <t>PP</t>
        </is>
      </c>
      <c r="D1144" s="5" t="n">
        <v>288</v>
      </c>
      <c r="E1144" t="inlineStr">
        <is>
          <t>DIALOG</t>
        </is>
      </c>
      <c r="F1144">
        <f>IF(ISERROR(VLOOKUP(Transaktionen[[#This Row],[Transaktionen]],BTT[Verwendete Transaktion (Pflichtauswahl)],1,FALSE)),"nein","ja")</f>
        <v/>
      </c>
    </row>
    <row r="1145">
      <c r="A1145" t="inlineStr">
        <is>
          <t>COGI</t>
        </is>
      </c>
      <c r="B1145" t="inlineStr">
        <is>
          <t>Nachbearbeitung fehlerh. Warenbeweg.</t>
        </is>
      </c>
      <c r="C1145" t="inlineStr">
        <is>
          <t>PP</t>
        </is>
      </c>
      <c r="D1145" s="5" t="n">
        <v>37</v>
      </c>
      <c r="E1145" t="inlineStr"/>
      <c r="F1145">
        <f>IF(ISERROR(VLOOKUP(Transaktionen[[#This Row],[Transaktionen]],BTT[Verwendete Transaktion (Pflichtauswahl)],1,FALSE)),"nein","ja")</f>
        <v/>
      </c>
    </row>
    <row r="1146">
      <c r="A1146" t="inlineStr">
        <is>
          <t>COINTCOCP</t>
        </is>
      </c>
      <c r="B1146" t="inlineStr">
        <is>
          <t>Cockpit für Controlling-Integration</t>
        </is>
      </c>
      <c r="C1146" t="inlineStr">
        <is>
          <t>CO</t>
        </is>
      </c>
      <c r="D1146" s="5" t="n">
        <v>8</v>
      </c>
      <c r="E1146" t="inlineStr">
        <is>
          <t>UPDATE</t>
        </is>
      </c>
      <c r="F1146">
        <f>IF(ISERROR(VLOOKUP(Transaktionen[[#This Row],[Transaktionen]],BTT[Verwendete Transaktion (Pflichtauswahl)],1,FALSE)),"nein","ja")</f>
        <v/>
      </c>
    </row>
    <row r="1147">
      <c r="A1147" t="inlineStr">
        <is>
          <t>CON1</t>
        </is>
      </c>
      <c r="B1147" t="inlineStr">
        <is>
          <t>Nachbew.  IST:  FertAuftr   Einzelv.</t>
        </is>
      </c>
      <c r="C1147" t="inlineStr">
        <is>
          <t>CO-OM</t>
        </is>
      </c>
      <c r="D1147" s="5" t="inlineStr"/>
      <c r="E1147" t="inlineStr"/>
      <c r="F1147">
        <f>IF(ISERROR(VLOOKUP(Transaktionen[[#This Row],[Transaktionen]],BTT[Verwendete Transaktion (Pflichtauswahl)],1,FALSE)),"nein","ja")</f>
        <v/>
      </c>
      <c r="G1147" t="inlineStr">
        <is>
          <t>in neuester Auswertung von Steffen nicht mehr vorhanden</t>
        </is>
      </c>
    </row>
    <row r="1148">
      <c r="A1148" t="inlineStr">
        <is>
          <t>CP02</t>
        </is>
      </c>
      <c r="B1148" t="inlineStr">
        <is>
          <t>Geschäftsprozeß ändern</t>
        </is>
      </c>
      <c r="C1148" t="inlineStr">
        <is>
          <t>PP</t>
        </is>
      </c>
      <c r="D1148" s="5" t="n">
        <v>36</v>
      </c>
      <c r="E1148" t="inlineStr">
        <is>
          <t>DIALOG</t>
        </is>
      </c>
      <c r="F1148">
        <f>IF(ISERROR(VLOOKUP(Transaktionen[[#This Row],[Transaktionen]],BTT[Verwendete Transaktion (Pflichtauswahl)],1,FALSE)),"nein","ja")</f>
        <v/>
      </c>
    </row>
    <row r="1149">
      <c r="A1149" t="inlineStr">
        <is>
          <t>CPT1</t>
        </is>
      </c>
      <c r="B1149" t="inlineStr">
        <is>
          <t>Anlegen Template</t>
        </is>
      </c>
      <c r="C1149" t="inlineStr">
        <is>
          <t>CO-OM</t>
        </is>
      </c>
      <c r="D1149" s="5" t="inlineStr"/>
      <c r="E1149" t="inlineStr"/>
      <c r="F1149">
        <f>IF(ISERROR(VLOOKUP(Transaktionen[[#This Row],[Transaktionen]],BTT[Verwendete Transaktion (Pflichtauswahl)],1,FALSE)),"nein","ja")</f>
        <v/>
      </c>
      <c r="G1149" t="inlineStr">
        <is>
          <t>in neuester Auswertung von Steffen nicht mehr vorhanden</t>
        </is>
      </c>
    </row>
    <row r="1150">
      <c r="A1150" t="inlineStr">
        <is>
          <t>CPTB</t>
        </is>
      </c>
      <c r="B1150" t="inlineStr">
        <is>
          <t>Template-Verrechnung Ist: Aufträge</t>
        </is>
      </c>
      <c r="C1150" t="inlineStr">
        <is>
          <t>CO-OM</t>
        </is>
      </c>
      <c r="D1150" s="5" t="n">
        <v>18</v>
      </c>
      <c r="E1150" t="inlineStr"/>
      <c r="F1150">
        <f>IF(ISERROR(VLOOKUP(Transaktionen[[#This Row],[Transaktionen]],BTT[Verwendete Transaktion (Pflichtauswahl)],1,FALSE)),"nein","ja")</f>
        <v/>
      </c>
    </row>
    <row r="1151">
      <c r="A1151" t="inlineStr">
        <is>
          <t>CPTD</t>
        </is>
      </c>
      <c r="B1151" t="inlineStr">
        <is>
          <t>Templ.-Verr. Ist: Fertigungsaufträge</t>
        </is>
      </c>
      <c r="C1151" t="inlineStr">
        <is>
          <t>PP</t>
        </is>
      </c>
      <c r="D1151" s="5" t="inlineStr"/>
      <c r="E1151" t="inlineStr"/>
      <c r="F1151">
        <f>IF(ISERROR(VLOOKUP(Transaktionen[[#This Row],[Transaktionen]],BTT[Verwendete Transaktion (Pflichtauswahl)],1,FALSE)),"nein","ja")</f>
        <v/>
      </c>
      <c r="G1151" t="inlineStr">
        <is>
          <t>in neuester Auswertung von Steffen nicht mehr vorhanden</t>
        </is>
      </c>
    </row>
    <row r="1152">
      <c r="A1152" t="inlineStr">
        <is>
          <t>CR03</t>
        </is>
      </c>
      <c r="B1152" t="inlineStr">
        <is>
          <t>Arbeitsplatz anzeigen</t>
        </is>
      </c>
      <c r="C1152" t="inlineStr">
        <is>
          <t>PP</t>
        </is>
      </c>
      <c r="D1152" s="5" t="n">
        <v>9400</v>
      </c>
      <c r="E1152" t="inlineStr">
        <is>
          <t>DIALOG</t>
        </is>
      </c>
      <c r="F1152">
        <f>IF(ISERROR(VLOOKUP(Transaktionen[[#This Row],[Transaktionen]],BTT[Verwendete Transaktion (Pflichtauswahl)],1,FALSE)),"nein","ja")</f>
        <v/>
      </c>
    </row>
    <row r="1153">
      <c r="A1153" t="inlineStr">
        <is>
          <t>CR05</t>
        </is>
      </c>
      <c r="B1153" t="inlineStr">
        <is>
          <t>Arbeitsplatzliste</t>
        </is>
      </c>
      <c r="C1153" t="inlineStr">
        <is>
          <t>PP</t>
        </is>
      </c>
      <c r="D1153" s="5" t="n">
        <v>9915</v>
      </c>
      <c r="E1153" t="inlineStr">
        <is>
          <t>DIALOG</t>
        </is>
      </c>
      <c r="F1153">
        <f>IF(ISERROR(VLOOKUP(Transaktionen[[#This Row],[Transaktionen]],BTT[Verwendete Transaktion (Pflichtauswahl)],1,FALSE)),"nein","ja")</f>
        <v/>
      </c>
    </row>
    <row r="1154">
      <c r="A1154" t="inlineStr">
        <is>
          <t>CR06</t>
        </is>
      </c>
      <c r="B1154" t="inlineStr">
        <is>
          <t>Arbeitsplatz Kostenstellenzuordn.</t>
        </is>
      </c>
      <c r="C1154" t="inlineStr">
        <is>
          <t>PP</t>
        </is>
      </c>
      <c r="D1154" s="5" t="n">
        <v>3947</v>
      </c>
      <c r="E1154" t="inlineStr">
        <is>
          <t>DIALOG</t>
        </is>
      </c>
      <c r="F1154">
        <f>IF(ISERROR(VLOOKUP(Transaktionen[[#This Row],[Transaktionen]],BTT[Verwendete Transaktion (Pflichtauswahl)],1,FALSE)),"nein","ja")</f>
        <v/>
      </c>
    </row>
    <row r="1155">
      <c r="A1155" t="inlineStr">
        <is>
          <t>CR07</t>
        </is>
      </c>
      <c r="B1155" t="inlineStr">
        <is>
          <t>Arbeitsplatzkapazitäten</t>
        </is>
      </c>
      <c r="C1155" t="inlineStr">
        <is>
          <t>PP</t>
        </is>
      </c>
      <c r="D1155" s="5" t="n">
        <v>52</v>
      </c>
      <c r="E1155" t="inlineStr">
        <is>
          <t>DIALOG</t>
        </is>
      </c>
      <c r="F1155">
        <f>IF(ISERROR(VLOOKUP(Transaktionen[[#This Row],[Transaktionen]],BTT[Verwendete Transaktion (Pflichtauswahl)],1,FALSE)),"nein","ja")</f>
        <v/>
      </c>
    </row>
    <row r="1156">
      <c r="A1156" t="inlineStr">
        <is>
          <t>CR08</t>
        </is>
      </c>
      <c r="B1156" t="inlineStr">
        <is>
          <t>Arbeitsplatzhierarchie</t>
        </is>
      </c>
      <c r="C1156" t="inlineStr">
        <is>
          <t>PP</t>
        </is>
      </c>
      <c r="D1156" s="5" t="n">
        <v>252</v>
      </c>
      <c r="E1156" t="inlineStr">
        <is>
          <t>DIALOG</t>
        </is>
      </c>
      <c r="F1156">
        <f>IF(ISERROR(VLOOKUP(Transaktionen[[#This Row],[Transaktionen]],BTT[Verwendete Transaktion (Pflichtauswahl)],1,FALSE)),"nein","ja")</f>
        <v/>
      </c>
    </row>
    <row r="1157">
      <c r="A1157" t="inlineStr">
        <is>
          <t>CR10</t>
        </is>
      </c>
      <c r="B1157" t="inlineStr">
        <is>
          <t>Arbeitsplatz Änderungsbelege</t>
        </is>
      </c>
      <c r="C1157" t="inlineStr">
        <is>
          <t>PP</t>
        </is>
      </c>
      <c r="D1157" s="5" t="n">
        <v>16</v>
      </c>
      <c r="E1157" t="inlineStr">
        <is>
          <t>DIALOG</t>
        </is>
      </c>
      <c r="F1157">
        <f>IF(ISERROR(VLOOKUP(Transaktionen[[#This Row],[Transaktionen]],BTT[Verwendete Transaktion (Pflichtauswahl)],1,FALSE)),"nein","ja")</f>
        <v/>
      </c>
    </row>
    <row r="1158">
      <c r="A1158" t="inlineStr">
        <is>
          <t>CR13</t>
        </is>
      </c>
      <c r="B1158" t="inlineStr">
        <is>
          <t>Anzeigen Kapazität</t>
        </is>
      </c>
      <c r="C1158" t="inlineStr">
        <is>
          <t>PP</t>
        </is>
      </c>
      <c r="D1158" s="5" t="n">
        <v>2</v>
      </c>
      <c r="E1158" t="inlineStr">
        <is>
          <t>DIALOG</t>
        </is>
      </c>
      <c r="F1158">
        <f>IF(ISERROR(VLOOKUP(Transaktionen[[#This Row],[Transaktionen]],BTT[Verwendete Transaktion (Pflichtauswahl)],1,FALSE)),"nein","ja")</f>
        <v/>
      </c>
    </row>
    <row r="1159">
      <c r="A1159" t="inlineStr">
        <is>
          <t>CR15</t>
        </is>
      </c>
      <c r="B1159" t="inlineStr">
        <is>
          <t>Verwendung Kapazität</t>
        </is>
      </c>
      <c r="C1159" t="inlineStr">
        <is>
          <t>PP</t>
        </is>
      </c>
      <c r="D1159" s="5" t="n">
        <v>24</v>
      </c>
      <c r="E1159" t="inlineStr">
        <is>
          <t>DIALOG</t>
        </is>
      </c>
      <c r="F1159">
        <f>IF(ISERROR(VLOOKUP(Transaktionen[[#This Row],[Transaktionen]],BTT[Verwendete Transaktion (Pflichtauswahl)],1,FALSE)),"nein","ja")</f>
        <v/>
      </c>
    </row>
    <row r="1160">
      <c r="A1160" t="inlineStr">
        <is>
          <t>CR23</t>
        </is>
      </c>
      <c r="B1160" t="inlineStr">
        <is>
          <t>Anzeigen Hierarchie</t>
        </is>
      </c>
      <c r="C1160" t="inlineStr">
        <is>
          <t>PP</t>
        </is>
      </c>
      <c r="D1160" s="5" t="n">
        <v>20</v>
      </c>
      <c r="E1160" t="inlineStr">
        <is>
          <t>DIALOG</t>
        </is>
      </c>
      <c r="F1160">
        <f>IF(ISERROR(VLOOKUP(Transaktionen[[#This Row],[Transaktionen]],BTT[Verwendete Transaktion (Pflichtauswahl)],1,FALSE)),"nein","ja")</f>
        <v/>
      </c>
    </row>
    <row r="1161">
      <c r="A1161" t="inlineStr">
        <is>
          <t>CRAA</t>
        </is>
      </c>
      <c r="B1161" t="inlineStr">
        <is>
          <t>Arbeitsplatz anzeigen</t>
        </is>
      </c>
      <c r="C1161" t="inlineStr">
        <is>
          <t>PP</t>
        </is>
      </c>
      <c r="D1161" s="5" t="inlineStr"/>
      <c r="E1161" t="inlineStr"/>
      <c r="F1161">
        <f>IF(ISERROR(VLOOKUP(Transaktionen[[#This Row],[Transaktionen]],BTT[Verwendete Transaktion (Pflichtauswahl)],1,FALSE)),"nein","ja")</f>
        <v/>
      </c>
      <c r="G1161" t="inlineStr">
        <is>
          <t>in neuester Auswertung von Steffen nicht mehr vorhanden</t>
        </is>
      </c>
    </row>
    <row r="1162">
      <c r="A1162" t="inlineStr">
        <is>
          <t>CRAH</t>
        </is>
      </c>
      <c r="B1162" t="inlineStr">
        <is>
          <t>Arbeitsplatz anlegen</t>
        </is>
      </c>
      <c r="C1162" t="inlineStr">
        <is>
          <t>PP</t>
        </is>
      </c>
      <c r="D1162" s="5" t="n">
        <v>68</v>
      </c>
      <c r="E1162" t="inlineStr">
        <is>
          <t>UPDATE</t>
        </is>
      </c>
      <c r="F1162">
        <f>IF(ISERROR(VLOOKUP(Transaktionen[[#This Row],[Transaktionen]],BTT[Verwendete Transaktion (Pflichtauswahl)],1,FALSE)),"nein","ja")</f>
        <v/>
      </c>
    </row>
    <row r="1163">
      <c r="A1163" t="inlineStr">
        <is>
          <t>CRAV</t>
        </is>
      </c>
      <c r="B1163" t="inlineStr">
        <is>
          <t>Arbeitsplatz aendern</t>
        </is>
      </c>
      <c r="C1163" t="inlineStr">
        <is>
          <t>PM</t>
        </is>
      </c>
      <c r="D1163" s="5" t="n">
        <v>339</v>
      </c>
      <c r="E1163" t="inlineStr">
        <is>
          <t>UPDATE</t>
        </is>
      </c>
      <c r="F1163">
        <f>IF(ISERROR(VLOOKUP(Transaktionen[[#This Row],[Transaktionen]],BTT[Verwendete Transaktion (Pflichtauswahl)],1,FALSE)),"nein","ja")</f>
        <v/>
      </c>
    </row>
    <row r="1164">
      <c r="A1164" t="inlineStr">
        <is>
          <t>CRMSRVCOCP</t>
        </is>
      </c>
      <c r="B1164" t="inlineStr">
        <is>
          <t>Cockpit für Controlling-Integration</t>
        </is>
      </c>
      <c r="C1164" t="inlineStr">
        <is>
          <t>CO</t>
        </is>
      </c>
      <c r="D1164" s="5" t="n">
        <v>3158</v>
      </c>
      <c r="E1164" t="inlineStr">
        <is>
          <t>DIALOG</t>
        </is>
      </c>
      <c r="F1164">
        <f>IF(ISERROR(VLOOKUP(Transaktionen[[#This Row],[Transaktionen]],BTT[Verwendete Transaktion (Pflichtauswahl)],1,FALSE)),"nein","ja")</f>
        <v/>
      </c>
    </row>
    <row r="1165">
      <c r="A1165" t="inlineStr">
        <is>
          <t>CRQ3</t>
        </is>
      </c>
      <c r="B1165" t="inlineStr">
        <is>
          <t>Arbeitsplatz anzeigen</t>
        </is>
      </c>
      <c r="C1165" t="inlineStr">
        <is>
          <t>QM</t>
        </is>
      </c>
      <c r="D1165" s="5" t="n">
        <v>34</v>
      </c>
      <c r="E1165" t="inlineStr">
        <is>
          <t>DIALOG</t>
        </is>
      </c>
      <c r="F1165">
        <f>IF(ISERROR(VLOOKUP(Transaktionen[[#This Row],[Transaktionen]],BTT[Verwendete Transaktion (Pflichtauswahl)],1,FALSE)),"nein","ja")</f>
        <v/>
      </c>
      <c r="G1165" t="inlineStr">
        <is>
          <t>Stammdaten</t>
        </is>
      </c>
    </row>
    <row r="1166">
      <c r="A1166" t="inlineStr">
        <is>
          <t>CS01</t>
        </is>
      </c>
      <c r="B1166" t="inlineStr">
        <is>
          <t>Anlegen Materialstückliste</t>
        </is>
      </c>
      <c r="C1166" t="inlineStr">
        <is>
          <t>PM</t>
        </is>
      </c>
      <c r="D1166" s="5" t="n">
        <v>965</v>
      </c>
      <c r="E1166" t="inlineStr">
        <is>
          <t>DIALOG</t>
        </is>
      </c>
      <c r="F1166">
        <f>IF(ISERROR(VLOOKUP(Transaktionen[[#This Row],[Transaktionen]],BTT[Verwendete Transaktion (Pflichtauswahl)],1,FALSE)),"nein","ja")</f>
        <v/>
      </c>
    </row>
    <row r="1167">
      <c r="A1167" t="inlineStr">
        <is>
          <t>CS02</t>
        </is>
      </c>
      <c r="B1167" t="inlineStr">
        <is>
          <t>Ändern Materialstückliste</t>
        </is>
      </c>
      <c r="C1167" t="inlineStr">
        <is>
          <t>PM</t>
        </is>
      </c>
      <c r="D1167" s="5" t="n">
        <v>2207</v>
      </c>
      <c r="E1167" t="inlineStr">
        <is>
          <t>DIALOG</t>
        </is>
      </c>
      <c r="F1167">
        <f>IF(ISERROR(VLOOKUP(Transaktionen[[#This Row],[Transaktionen]],BTT[Verwendete Transaktion (Pflichtauswahl)],1,FALSE)),"nein","ja")</f>
        <v/>
      </c>
    </row>
    <row r="1168">
      <c r="A1168" t="inlineStr">
        <is>
          <t>CS03</t>
        </is>
      </c>
      <c r="B1168" t="inlineStr">
        <is>
          <t>Anzeigen Materialstückliste</t>
        </is>
      </c>
      <c r="C1168" t="inlineStr">
        <is>
          <t>PM</t>
        </is>
      </c>
      <c r="D1168" s="5" t="n">
        <v>1834</v>
      </c>
      <c r="E1168" t="inlineStr">
        <is>
          <t>DIALOG</t>
        </is>
      </c>
      <c r="F1168">
        <f>IF(ISERROR(VLOOKUP(Transaktionen[[#This Row],[Transaktionen]],BTT[Verwendete Transaktion (Pflichtauswahl)],1,FALSE)),"nein","ja")</f>
        <v/>
      </c>
    </row>
    <row r="1169">
      <c r="A1169" t="inlineStr">
        <is>
          <t>CS05</t>
        </is>
      </c>
      <c r="B1169" t="inlineStr">
        <is>
          <t>Ändern Stücklistengruppe Material</t>
        </is>
      </c>
      <c r="C1169" t="inlineStr">
        <is>
          <t>PM</t>
        </is>
      </c>
      <c r="D1169" s="5" t="n">
        <v>10</v>
      </c>
      <c r="E1169" t="inlineStr">
        <is>
          <t>DIALOG</t>
        </is>
      </c>
      <c r="F1169">
        <f>IF(ISERROR(VLOOKUP(Transaktionen[[#This Row],[Transaktionen]],BTT[Verwendete Transaktion (Pflichtauswahl)],1,FALSE)),"nein","ja")</f>
        <v/>
      </c>
    </row>
    <row r="1170">
      <c r="A1170" t="inlineStr">
        <is>
          <t>CS06</t>
        </is>
      </c>
      <c r="B1170" t="inlineStr">
        <is>
          <t>Anzeigen Stücklistengruppe Material</t>
        </is>
      </c>
      <c r="C1170" t="inlineStr">
        <is>
          <t>PM</t>
        </is>
      </c>
      <c r="D1170" s="5" t="n">
        <v>33</v>
      </c>
      <c r="E1170" t="inlineStr">
        <is>
          <t>DIALOG</t>
        </is>
      </c>
      <c r="F1170">
        <f>IF(ISERROR(VLOOKUP(Transaktionen[[#This Row],[Transaktionen]],BTT[Verwendete Transaktion (Pflichtauswahl)],1,FALSE)),"nein","ja")</f>
        <v/>
      </c>
    </row>
    <row r="1171">
      <c r="A1171" t="inlineStr">
        <is>
          <t>CS07</t>
        </is>
      </c>
      <c r="B1171" t="inlineStr">
        <is>
          <t>Anlegen Werkszuordnung MaterialStl</t>
        </is>
      </c>
      <c r="C1171" t="inlineStr">
        <is>
          <t>PM</t>
        </is>
      </c>
      <c r="D1171" s="5" t="n">
        <v>20</v>
      </c>
      <c r="E1171" t="inlineStr">
        <is>
          <t>DIALOG</t>
        </is>
      </c>
      <c r="F1171">
        <f>IF(ISERROR(VLOOKUP(Transaktionen[[#This Row],[Transaktionen]],BTT[Verwendete Transaktion (Pflichtauswahl)],1,FALSE)),"nein","ja")</f>
        <v/>
      </c>
    </row>
    <row r="1172">
      <c r="A1172" t="inlineStr">
        <is>
          <t>CS09</t>
        </is>
      </c>
      <c r="B1172" t="inlineStr">
        <is>
          <t>Anzeigen Werkszuordnung MaterialStl</t>
        </is>
      </c>
      <c r="C1172" t="inlineStr">
        <is>
          <t>PM</t>
        </is>
      </c>
      <c r="D1172" s="5" t="n">
        <v>59</v>
      </c>
      <c r="E1172" t="inlineStr">
        <is>
          <t>DIALOG</t>
        </is>
      </c>
      <c r="F1172">
        <f>IF(ISERROR(VLOOKUP(Transaktionen[[#This Row],[Transaktionen]],BTT[Verwendete Transaktion (Pflichtauswahl)],1,FALSE)),"nein","ja")</f>
        <v/>
      </c>
    </row>
    <row r="1173">
      <c r="A1173" t="inlineStr">
        <is>
          <t>CS14</t>
        </is>
      </c>
      <c r="B1173" t="inlineStr">
        <is>
          <t>Stücklistenvergleich</t>
        </is>
      </c>
      <c r="C1173" t="inlineStr">
        <is>
          <t>PM</t>
        </is>
      </c>
      <c r="D1173" s="5" t="n">
        <v>3</v>
      </c>
      <c r="E1173" t="inlineStr">
        <is>
          <t>DIALOG</t>
        </is>
      </c>
      <c r="F1173">
        <f>IF(ISERROR(VLOOKUP(Transaktionen[[#This Row],[Transaktionen]],BTT[Verwendete Transaktion (Pflichtauswahl)],1,FALSE)),"nein","ja")</f>
        <v/>
      </c>
    </row>
    <row r="1174">
      <c r="A1174" t="inlineStr">
        <is>
          <t>CS15</t>
        </is>
      </c>
      <c r="B1174" t="inlineStr">
        <is>
          <t>Materialverwendung einstufig</t>
        </is>
      </c>
      <c r="C1174" t="inlineStr">
        <is>
          <t>PM</t>
        </is>
      </c>
      <c r="D1174" s="5" t="n">
        <v>30</v>
      </c>
      <c r="E1174" t="inlineStr">
        <is>
          <t>DIALOG</t>
        </is>
      </c>
      <c r="F1174">
        <f>IF(ISERROR(VLOOKUP(Transaktionen[[#This Row],[Transaktionen]],BTT[Verwendete Transaktion (Pflichtauswahl)],1,FALSE)),"nein","ja")</f>
        <v/>
      </c>
    </row>
    <row r="1175">
      <c r="A1175" t="inlineStr">
        <is>
          <t>CS20</t>
        </is>
      </c>
      <c r="B1175" t="inlineStr">
        <is>
          <t>Massenänderungen: Einstiegsbild</t>
        </is>
      </c>
      <c r="C1175" t="inlineStr">
        <is>
          <t>PM</t>
        </is>
      </c>
      <c r="D1175" s="5" t="n">
        <v>8</v>
      </c>
      <c r="E1175" t="inlineStr"/>
      <c r="F1175">
        <f>IF(ISERROR(VLOOKUP(Transaktionen[[#This Row],[Transaktionen]],BTT[Verwendete Transaktion (Pflichtauswahl)],1,FALSE)),"nein","ja")</f>
        <v/>
      </c>
    </row>
    <row r="1176">
      <c r="A1176" t="inlineStr">
        <is>
          <t>CS80</t>
        </is>
      </c>
      <c r="B1176" t="inlineStr">
        <is>
          <t>Änderungsbelege Materialstückliste</t>
        </is>
      </c>
      <c r="C1176" t="inlineStr">
        <is>
          <t>PM</t>
        </is>
      </c>
      <c r="D1176" s="5" t="n">
        <v>12</v>
      </c>
      <c r="E1176" t="inlineStr">
        <is>
          <t>DIALOG</t>
        </is>
      </c>
      <c r="F1176">
        <f>IF(ISERROR(VLOOKUP(Transaktionen[[#This Row],[Transaktionen]],BTT[Verwendete Transaktion (Pflichtauswahl)],1,FALSE)),"nein","ja")</f>
        <v/>
      </c>
    </row>
    <row r="1177">
      <c r="A1177" t="inlineStr">
        <is>
          <t>CT03</t>
        </is>
      </c>
      <c r="B1177" t="inlineStr">
        <is>
          <t>Merkmal anzeigen</t>
        </is>
      </c>
      <c r="C1177" t="inlineStr">
        <is>
          <t>CA</t>
        </is>
      </c>
      <c r="D1177" s="5" t="n">
        <v>2</v>
      </c>
      <c r="E1177" t="inlineStr">
        <is>
          <t>DIALOG</t>
        </is>
      </c>
      <c r="F1177">
        <f>IF(ISERROR(VLOOKUP(Transaktionen[[#This Row],[Transaktionen]],BTT[Verwendete Transaktion (Pflichtauswahl)],1,FALSE)),"nein","ja")</f>
        <v/>
      </c>
    </row>
    <row r="1178">
      <c r="A1178" t="inlineStr">
        <is>
          <t>CT04</t>
        </is>
      </c>
      <c r="B1178" t="inlineStr">
        <is>
          <t>Merkmalverwaltung</t>
        </is>
      </c>
      <c r="C1178" t="inlineStr">
        <is>
          <t>CA</t>
        </is>
      </c>
      <c r="D1178" s="5" t="n">
        <v>1823</v>
      </c>
      <c r="E1178" t="inlineStr">
        <is>
          <t>DIALOG</t>
        </is>
      </c>
      <c r="F1178">
        <f>IF(ISERROR(VLOOKUP(Transaktionen[[#This Row],[Transaktionen]],BTT[Verwendete Transaktion (Pflichtauswahl)],1,FALSE)),"nein","ja")</f>
        <v/>
      </c>
    </row>
    <row r="1179">
      <c r="A1179" t="inlineStr">
        <is>
          <t>CT10</t>
        </is>
      </c>
      <c r="B1179" t="inlineStr">
        <is>
          <t>Merkmalverzeichnis</t>
        </is>
      </c>
      <c r="C1179" t="inlineStr">
        <is>
          <t>CA</t>
        </is>
      </c>
      <c r="D1179" s="5" t="n">
        <v>48</v>
      </c>
      <c r="E1179" t="inlineStr">
        <is>
          <t>DIALOG</t>
        </is>
      </c>
      <c r="F1179">
        <f>IF(ISERROR(VLOOKUP(Transaktionen[[#This Row],[Transaktionen]],BTT[Verwendete Transaktion (Pflichtauswahl)],1,FALSE)),"nein","ja")</f>
        <v/>
      </c>
    </row>
    <row r="1180">
      <c r="A1180" t="inlineStr">
        <is>
          <t>CT12</t>
        </is>
      </c>
      <c r="B1180" t="inlineStr">
        <is>
          <t>Verwendungsnachweis Merkmalumfeld</t>
        </is>
      </c>
      <c r="C1180" t="inlineStr">
        <is>
          <t>CA</t>
        </is>
      </c>
      <c r="D1180" s="5" t="n">
        <v>2</v>
      </c>
      <c r="E1180" t="inlineStr"/>
      <c r="F1180">
        <f>IF(ISERROR(VLOOKUP(Transaktionen[[#This Row],[Transaktionen]],BTT[Verwendete Transaktion (Pflichtauswahl)],1,FALSE)),"nein","ja")</f>
        <v/>
      </c>
    </row>
    <row r="1181">
      <c r="A1181" t="inlineStr">
        <is>
          <t>CU01</t>
        </is>
      </c>
      <c r="B1181" t="inlineStr">
        <is>
          <t>Anlegen Beziehungswissen</t>
        </is>
      </c>
      <c r="C1181" t="inlineStr">
        <is>
          <t>CA</t>
        </is>
      </c>
      <c r="D1181" s="5" t="n">
        <v>9</v>
      </c>
      <c r="E1181" t="inlineStr">
        <is>
          <t>DIALOG</t>
        </is>
      </c>
      <c r="F1181">
        <f>IF(ISERROR(VLOOKUP(Transaktionen[[#This Row],[Transaktionen]],BTT[Verwendete Transaktion (Pflichtauswahl)],1,FALSE)),"nein","ja")</f>
        <v/>
      </c>
    </row>
    <row r="1182">
      <c r="A1182" t="inlineStr">
        <is>
          <t>CU03</t>
        </is>
      </c>
      <c r="B1182" t="inlineStr">
        <is>
          <t>Anzeigen Beziehungswissen</t>
        </is>
      </c>
      <c r="C1182" t="inlineStr">
        <is>
          <t>CA</t>
        </is>
      </c>
      <c r="D1182" s="5" t="n">
        <v>48</v>
      </c>
      <c r="E1182" t="inlineStr">
        <is>
          <t>DIALOG</t>
        </is>
      </c>
      <c r="F1182">
        <f>IF(ISERROR(VLOOKUP(Transaktionen[[#This Row],[Transaktionen]],BTT[Verwendete Transaktion (Pflichtauswahl)],1,FALSE)),"nein","ja")</f>
        <v/>
      </c>
    </row>
    <row r="1183">
      <c r="A1183" t="inlineStr">
        <is>
          <t>CU04</t>
        </is>
      </c>
      <c r="B1183" t="inlineStr">
        <is>
          <t>Beziehungsliste</t>
        </is>
      </c>
      <c r="C1183" t="inlineStr">
        <is>
          <t>CA</t>
        </is>
      </c>
      <c r="D1183" s="5" t="n">
        <v>12</v>
      </c>
      <c r="E1183" t="inlineStr">
        <is>
          <t>DIALOG</t>
        </is>
      </c>
      <c r="F1183">
        <f>IF(ISERROR(VLOOKUP(Transaktionen[[#This Row],[Transaktionen]],BTT[Verwendete Transaktion (Pflichtauswahl)],1,FALSE)),"nein","ja")</f>
        <v/>
      </c>
    </row>
    <row r="1184">
      <c r="A1184" t="inlineStr">
        <is>
          <t>CV03N</t>
        </is>
      </c>
      <c r="B1184" t="inlineStr">
        <is>
          <t>Dokument anzeigen</t>
        </is>
      </c>
      <c r="C1184" t="inlineStr">
        <is>
          <t>CA</t>
        </is>
      </c>
      <c r="D1184" s="5" t="n">
        <v>62</v>
      </c>
      <c r="E1184" t="inlineStr">
        <is>
          <t>DIALOG</t>
        </is>
      </c>
      <c r="F1184">
        <f>IF(ISERROR(VLOOKUP(Transaktionen[[#This Row],[Transaktionen]],BTT[Verwendete Transaktion (Pflichtauswahl)],1,FALSE)),"nein","ja")</f>
        <v/>
      </c>
    </row>
    <row r="1185">
      <c r="A1185" t="inlineStr">
        <is>
          <t>CV04N</t>
        </is>
      </c>
      <c r="B1185" t="inlineStr">
        <is>
          <t>Dokument suchen</t>
        </is>
      </c>
      <c r="C1185" t="inlineStr">
        <is>
          <t>CA</t>
        </is>
      </c>
      <c r="D1185" s="5" t="n">
        <v>2</v>
      </c>
      <c r="E1185" t="inlineStr">
        <is>
          <t>DIALOG</t>
        </is>
      </c>
      <c r="F1185">
        <f>IF(ISERROR(VLOOKUP(Transaktionen[[#This Row],[Transaktionen]],BTT[Verwendete Transaktion (Pflichtauswahl)],1,FALSE)),"nein","ja")</f>
        <v/>
      </c>
    </row>
    <row r="1186">
      <c r="A1186" t="inlineStr">
        <is>
          <t>DA_CONTROL</t>
        </is>
      </c>
      <c r="B1186" t="inlineStr">
        <is>
          <t>Steuerung Datenarchivierung</t>
        </is>
      </c>
      <c r="C1186" t="inlineStr">
        <is>
          <t>BC</t>
        </is>
      </c>
      <c r="D1186" s="5" t="n">
        <v>36</v>
      </c>
      <c r="E1186" t="inlineStr">
        <is>
          <t>DIALOG</t>
        </is>
      </c>
      <c r="F1186">
        <f>IF(ISERROR(VLOOKUP(Transaktionen[[#This Row],[Transaktionen]],BTT[Verwendete Transaktion (Pflichtauswahl)],1,FALSE)),"nein","ja")</f>
        <v/>
      </c>
    </row>
    <row r="1187">
      <c r="A1187" t="inlineStr">
        <is>
          <t>DA_SARA</t>
        </is>
      </c>
      <c r="B1187" t="inlineStr">
        <is>
          <t>Prüfen / Löschen zentral</t>
        </is>
      </c>
      <c r="C1187" t="inlineStr">
        <is>
          <t>BC</t>
        </is>
      </c>
      <c r="D1187" s="5" t="inlineStr"/>
      <c r="E1187" t="inlineStr"/>
      <c r="F1187">
        <f>IF(ISERROR(VLOOKUP(Transaktionen[[#This Row],[Transaktionen]],BTT[Verwendete Transaktion (Pflichtauswahl)],1,FALSE)),"nein","ja")</f>
        <v/>
      </c>
      <c r="G1187" t="inlineStr">
        <is>
          <t>in neuester Auswertung von Steffen nicht mehr vorhanden</t>
        </is>
      </c>
    </row>
    <row r="1188">
      <c r="A1188" t="inlineStr">
        <is>
          <t>DB02</t>
        </is>
      </c>
      <c r="B1188" t="inlineStr">
        <is>
          <t>Monitor für Tabellen und Indices</t>
        </is>
      </c>
      <c r="C1188" t="inlineStr">
        <is>
          <t>BC</t>
        </is>
      </c>
      <c r="D1188" s="5" t="n">
        <v>7</v>
      </c>
      <c r="E1188" t="inlineStr"/>
      <c r="F1188">
        <f>IF(ISERROR(VLOOKUP(Transaktionen[[#This Row],[Transaktionen]],BTT[Verwendete Transaktion (Pflichtauswahl)],1,FALSE)),"nein","ja")</f>
        <v/>
      </c>
    </row>
    <row r="1189">
      <c r="A1189" t="inlineStr">
        <is>
          <t>DB13</t>
        </is>
      </c>
      <c r="B1189" t="inlineStr">
        <is>
          <t>DBA-Einplanungskalender</t>
        </is>
      </c>
      <c r="C1189" t="inlineStr">
        <is>
          <t>BC</t>
        </is>
      </c>
      <c r="D1189" s="5" t="inlineStr"/>
      <c r="E1189" t="inlineStr"/>
      <c r="F1189">
        <f>IF(ISERROR(VLOOKUP(Transaktionen[[#This Row],[Transaktionen]],BTT[Verwendete Transaktion (Pflichtauswahl)],1,FALSE)),"nein","ja")</f>
        <v/>
      </c>
      <c r="G1189" t="inlineStr">
        <is>
          <t>in neuester Auswertung von Steffen nicht mehr vorhanden</t>
        </is>
      </c>
    </row>
    <row r="1190">
      <c r="A1190" t="inlineStr">
        <is>
          <t>DB15</t>
        </is>
      </c>
      <c r="B1190" t="inlineStr">
        <is>
          <t>Datenarchivierung: DB-Tabellen</t>
        </is>
      </c>
      <c r="C1190" t="inlineStr">
        <is>
          <t>BC</t>
        </is>
      </c>
      <c r="D1190" s="5" t="n">
        <v>104</v>
      </c>
      <c r="E1190" t="inlineStr">
        <is>
          <t>DIALOG</t>
        </is>
      </c>
      <c r="F1190">
        <f>IF(ISERROR(VLOOKUP(Transaktionen[[#This Row],[Transaktionen]],BTT[Verwendete Transaktion (Pflichtauswahl)],1,FALSE)),"nein","ja")</f>
        <v/>
      </c>
    </row>
    <row r="1191">
      <c r="A1191" t="inlineStr">
        <is>
          <t>DBACOCKPIT</t>
        </is>
      </c>
      <c r="B1191" t="inlineStr">
        <is>
          <t>DBA Cockpit starten</t>
        </is>
      </c>
      <c r="C1191" t="inlineStr">
        <is>
          <t>HAN</t>
        </is>
      </c>
      <c r="D1191" s="5" t="n">
        <v>1980</v>
      </c>
      <c r="E1191" t="inlineStr">
        <is>
          <t>DIALOG</t>
        </is>
      </c>
      <c r="F1191">
        <f>IF(ISERROR(VLOOKUP(Transaktionen[[#This Row],[Transaktionen]],BTT[Verwendete Transaktion (Pflichtauswahl)],1,FALSE)),"nein","ja")</f>
        <v/>
      </c>
    </row>
    <row r="1192">
      <c r="A1192" t="inlineStr">
        <is>
          <t>DBCO</t>
        </is>
      </c>
      <c r="B1192" t="inlineStr">
        <is>
          <t>DB-Verbindungspflege</t>
        </is>
      </c>
      <c r="C1192" t="inlineStr">
        <is>
          <t>BC</t>
        </is>
      </c>
      <c r="D1192" s="5" t="inlineStr"/>
      <c r="E1192" t="inlineStr"/>
      <c r="F1192">
        <f>IF(ISERROR(VLOOKUP(Transaktionen[[#This Row],[Transaktionen]],BTT[Verwendete Transaktion (Pflichtauswahl)],1,FALSE)),"nein","ja")</f>
        <v/>
      </c>
      <c r="G1192" t="inlineStr">
        <is>
          <t>in neuester Auswertung von Steffen nicht mehr vorhanden</t>
        </is>
      </c>
    </row>
    <row r="1193">
      <c r="A1193" t="inlineStr">
        <is>
          <t>DMEE</t>
        </is>
      </c>
      <c r="B1193" t="inlineStr">
        <is>
          <t>DMEE: Formatbaum Pflegetool</t>
        </is>
      </c>
      <c r="C1193" t="inlineStr">
        <is>
          <t>CA</t>
        </is>
      </c>
      <c r="D1193" s="5" t="n">
        <v>12</v>
      </c>
      <c r="E1193" t="inlineStr">
        <is>
          <t>DIALOG</t>
        </is>
      </c>
      <c r="F1193">
        <f>IF(ISERROR(VLOOKUP(Transaktionen[[#This Row],[Transaktionen]],BTT[Verwendete Transaktion (Pflichtauswahl)],1,FALSE)),"nein","ja")</f>
        <v/>
      </c>
    </row>
    <row r="1194">
      <c r="A1194" t="inlineStr">
        <is>
          <t>DP90</t>
        </is>
      </c>
      <c r="B1194" t="inlineStr">
        <is>
          <t>SM: aufwandsbezogene Faktura</t>
        </is>
      </c>
      <c r="C1194" t="inlineStr">
        <is>
          <t>PS</t>
        </is>
      </c>
      <c r="D1194" s="5" t="n">
        <v>48076</v>
      </c>
      <c r="E1194" t="inlineStr">
        <is>
          <t>DIALOG</t>
        </is>
      </c>
      <c r="F1194">
        <f>IF(ISERROR(VLOOKUP(Transaktionen[[#This Row],[Transaktionen]],BTT[Verwendete Transaktion (Pflichtauswahl)],1,FALSE)),"nein","ja")</f>
        <v/>
      </c>
    </row>
    <row r="1195">
      <c r="A1195" t="inlineStr">
        <is>
          <t>Drittsystem</t>
        </is>
      </c>
      <c r="B1195" t="inlineStr">
        <is>
          <t>Durchführung in Drittsystem (Non-SAP)</t>
        </is>
      </c>
      <c r="C1195" t="inlineStr">
        <is>
          <t>Non-SAP</t>
        </is>
      </c>
      <c r="D1195" s="5" t="inlineStr"/>
      <c r="E1195" t="inlineStr"/>
      <c r="F1195">
        <f>IF(ISERROR(VLOOKUP(Transaktionen[[#This Row],[Transaktionen]],BTT[Verwendete Transaktion (Pflichtauswahl)],1,FALSE)),"nein","ja")</f>
        <v/>
      </c>
    </row>
    <row r="1196">
      <c r="A1196" t="inlineStr">
        <is>
          <t>E25T</t>
        </is>
      </c>
      <c r="B1196" t="inlineStr">
        <is>
          <t>AbrAuftrg/nicht fakt.AbrBelege ausw.</t>
        </is>
      </c>
      <c r="C1196" t="inlineStr">
        <is>
          <t>IS-U</t>
        </is>
      </c>
      <c r="D1196" s="5" t="n">
        <v>3072</v>
      </c>
      <c r="E1196" t="inlineStr">
        <is>
          <t>DIALOG</t>
        </is>
      </c>
      <c r="F1196">
        <f>IF(ISERROR(VLOOKUP(Transaktionen[[#This Row],[Transaktionen]],BTT[Verwendete Transaktion (Pflichtauswahl)],1,FALSE)),"nein","ja")</f>
        <v/>
      </c>
    </row>
    <row r="1197">
      <c r="A1197" t="inlineStr">
        <is>
          <t>E40A</t>
        </is>
      </c>
      <c r="B1197" t="inlineStr">
        <is>
          <t>Terminsätze anzeigen</t>
        </is>
      </c>
      <c r="C1197" t="inlineStr">
        <is>
          <t>IS-U</t>
        </is>
      </c>
      <c r="D1197" s="5" t="n">
        <v>2404</v>
      </c>
      <c r="E1197" t="inlineStr">
        <is>
          <t>DIALOG</t>
        </is>
      </c>
      <c r="F1197">
        <f>IF(ISERROR(VLOOKUP(Transaktionen[[#This Row],[Transaktionen]],BTT[Verwendete Transaktion (Pflichtauswahl)],1,FALSE)),"nein","ja")</f>
        <v/>
      </c>
      <c r="G1197" t="inlineStr">
        <is>
          <t>als zugehörige Transaktion eingetragen</t>
        </is>
      </c>
    </row>
    <row r="1198">
      <c r="A1198" t="inlineStr">
        <is>
          <t>E40B</t>
        </is>
      </c>
      <c r="B1198" t="inlineStr">
        <is>
          <t>Terminsätze ändern</t>
        </is>
      </c>
      <c r="C1198" t="inlineStr">
        <is>
          <t>IS-U</t>
        </is>
      </c>
      <c r="D1198" s="5" t="n">
        <v>24</v>
      </c>
      <c r="E1198" t="inlineStr">
        <is>
          <t>DIALOG</t>
        </is>
      </c>
      <c r="F1198">
        <f>IF(ISERROR(VLOOKUP(Transaktionen[[#This Row],[Transaktionen]],BTT[Verwendete Transaktion (Pflichtauswahl)],1,FALSE)),"nein","ja")</f>
        <v/>
      </c>
      <c r="G1198" t="inlineStr">
        <is>
          <t>als zugehörige Transaktion eingetragen</t>
        </is>
      </c>
    </row>
    <row r="1199">
      <c r="A1199" t="inlineStr">
        <is>
          <t>E41A</t>
        </is>
      </c>
      <c r="B1199" t="inlineStr">
        <is>
          <t>Portion anzeigen</t>
        </is>
      </c>
      <c r="C1199" t="inlineStr">
        <is>
          <t>IS-U</t>
        </is>
      </c>
      <c r="D1199" s="5" t="n">
        <v>702</v>
      </c>
      <c r="E1199" t="inlineStr">
        <is>
          <t>DIALOG</t>
        </is>
      </c>
      <c r="F1199">
        <f>IF(ISERROR(VLOOKUP(Transaktionen[[#This Row],[Transaktionen]],BTT[Verwendete Transaktion (Pflichtauswahl)],1,FALSE)),"nein","ja")</f>
        <v/>
      </c>
      <c r="G1199" t="inlineStr">
        <is>
          <t>als zugehörige Transaktion eingetragen</t>
        </is>
      </c>
    </row>
    <row r="1200">
      <c r="A1200" t="inlineStr">
        <is>
          <t>E41B</t>
        </is>
      </c>
      <c r="B1200" t="inlineStr">
        <is>
          <t>Portion anlegen</t>
        </is>
      </c>
      <c r="C1200" t="inlineStr">
        <is>
          <t>IS-U</t>
        </is>
      </c>
      <c r="D1200" s="5" t="n">
        <v>248</v>
      </c>
      <c r="E1200" t="inlineStr">
        <is>
          <t>DIALOG</t>
        </is>
      </c>
      <c r="F1200">
        <f>IF(ISERROR(VLOOKUP(Transaktionen[[#This Row],[Transaktionen]],BTT[Verwendete Transaktion (Pflichtauswahl)],1,FALSE)),"nein","ja")</f>
        <v/>
      </c>
      <c r="G1200" t="inlineStr">
        <is>
          <t>als zugehörige Transaktion eingetragen</t>
        </is>
      </c>
    </row>
    <row r="1201">
      <c r="A1201" t="inlineStr">
        <is>
          <t>E41C</t>
        </is>
      </c>
      <c r="B1201" t="inlineStr">
        <is>
          <t>Portion ändern</t>
        </is>
      </c>
      <c r="C1201" t="inlineStr">
        <is>
          <t>IS-U</t>
        </is>
      </c>
      <c r="D1201" s="5" t="n">
        <v>237</v>
      </c>
      <c r="E1201" t="inlineStr">
        <is>
          <t>DIALOG</t>
        </is>
      </c>
      <c r="F1201">
        <f>IF(ISERROR(VLOOKUP(Transaktionen[[#This Row],[Transaktionen]],BTT[Verwendete Transaktion (Pflichtauswahl)],1,FALSE)),"nein","ja")</f>
        <v/>
      </c>
      <c r="G1201" t="inlineStr">
        <is>
          <t>als zugehörige Transaktion eingetragen</t>
        </is>
      </c>
    </row>
    <row r="1202">
      <c r="A1202" t="inlineStr">
        <is>
          <t>E41D</t>
        </is>
      </c>
      <c r="B1202" t="inlineStr">
        <is>
          <t>Liste der Terminstammsätze</t>
        </is>
      </c>
      <c r="C1202" t="inlineStr">
        <is>
          <t>IS-U</t>
        </is>
      </c>
      <c r="D1202" s="5" t="n">
        <v>4</v>
      </c>
      <c r="E1202" t="inlineStr">
        <is>
          <t>DIALOG</t>
        </is>
      </c>
      <c r="F1202">
        <f>IF(ISERROR(VLOOKUP(Transaktionen[[#This Row],[Transaktionen]],BTT[Verwendete Transaktion (Pflichtauswahl)],1,FALSE)),"nein","ja")</f>
        <v/>
      </c>
    </row>
    <row r="1203">
      <c r="A1203" t="inlineStr">
        <is>
          <t>E41F</t>
        </is>
      </c>
      <c r="B1203" t="inlineStr">
        <is>
          <t>Ableseeinheiten anzeigen</t>
        </is>
      </c>
      <c r="C1203" t="inlineStr">
        <is>
          <t>IS-U</t>
        </is>
      </c>
      <c r="D1203" s="5" t="n">
        <v>16381</v>
      </c>
      <c r="E1203" t="inlineStr">
        <is>
          <t>DIALOG</t>
        </is>
      </c>
      <c r="F1203">
        <f>IF(ISERROR(VLOOKUP(Transaktionen[[#This Row],[Transaktionen]],BTT[Verwendete Transaktion (Pflichtauswahl)],1,FALSE)),"nein","ja")</f>
        <v/>
      </c>
      <c r="G1203" t="inlineStr">
        <is>
          <t>als zugehörige Transaktion eingetragen</t>
        </is>
      </c>
    </row>
    <row r="1204">
      <c r="A1204" t="inlineStr">
        <is>
          <t>E41G</t>
        </is>
      </c>
      <c r="B1204" t="inlineStr">
        <is>
          <t>Ableseeinheit ändern</t>
        </is>
      </c>
      <c r="C1204" t="inlineStr">
        <is>
          <t>IS-U</t>
        </is>
      </c>
      <c r="D1204" s="5" t="n">
        <v>13758</v>
      </c>
      <c r="E1204" t="inlineStr">
        <is>
          <t>DIALOG</t>
        </is>
      </c>
      <c r="F1204">
        <f>IF(ISERROR(VLOOKUP(Transaktionen[[#This Row],[Transaktionen]],BTT[Verwendete Transaktion (Pflichtauswahl)],1,FALSE)),"nein","ja")</f>
        <v/>
      </c>
      <c r="G1204" t="inlineStr">
        <is>
          <t>als zugehörige Transaktion eingetragen</t>
        </is>
      </c>
    </row>
    <row r="1205">
      <c r="A1205" t="inlineStr">
        <is>
          <t>E41H</t>
        </is>
      </c>
      <c r="B1205" t="inlineStr">
        <is>
          <t>Ableseeinheit anlegen</t>
        </is>
      </c>
      <c r="C1205" t="inlineStr">
        <is>
          <t>IS-U</t>
        </is>
      </c>
      <c r="D1205" s="5" t="n">
        <v>4616</v>
      </c>
      <c r="E1205" t="inlineStr">
        <is>
          <t>DIALOG</t>
        </is>
      </c>
      <c r="F1205">
        <f>IF(ISERROR(VLOOKUP(Transaktionen[[#This Row],[Transaktionen]],BTT[Verwendete Transaktion (Pflichtauswahl)],1,FALSE)),"nein","ja")</f>
        <v/>
      </c>
    </row>
    <row r="1206">
      <c r="A1206" t="inlineStr">
        <is>
          <t>E41I</t>
        </is>
      </c>
      <c r="B1206" t="inlineStr">
        <is>
          <t>Ableseeinheit löschen</t>
        </is>
      </c>
      <c r="C1206" t="inlineStr">
        <is>
          <t>IS-U</t>
        </is>
      </c>
      <c r="D1206" s="5" t="n">
        <v>245</v>
      </c>
      <c r="E1206" t="inlineStr">
        <is>
          <t>DIALOG</t>
        </is>
      </c>
      <c r="F1206">
        <f>IF(ISERROR(VLOOKUP(Transaktionen[[#This Row],[Transaktionen]],BTT[Verwendete Transaktion (Pflichtauswahl)],1,FALSE)),"nein","ja")</f>
        <v/>
      </c>
      <c r="G1206" t="inlineStr">
        <is>
          <t>als zugehörige Transaktion eingetragen</t>
        </is>
      </c>
    </row>
    <row r="1207">
      <c r="A1207" t="inlineStr">
        <is>
          <t>E41L</t>
        </is>
      </c>
      <c r="B1207" t="inlineStr">
        <is>
          <t>Liste zugeord.Abl. zu führ. Abl.</t>
        </is>
      </c>
      <c r="C1207" t="inlineStr">
        <is>
          <t>IS-U</t>
        </is>
      </c>
      <c r="D1207" s="5" t="n">
        <v>4</v>
      </c>
      <c r="E1207" t="inlineStr"/>
      <c r="F1207">
        <f>IF(ISERROR(VLOOKUP(Transaktionen[[#This Row],[Transaktionen]],BTT[Verwendete Transaktion (Pflichtauswahl)],1,FALSE)),"nein","ja")</f>
        <v/>
      </c>
      <c r="G1207" t="inlineStr">
        <is>
          <t>als zugehörige Transaktion eingetragen</t>
        </is>
      </c>
    </row>
    <row r="1208">
      <c r="A1208" t="inlineStr">
        <is>
          <t>E43A</t>
        </is>
      </c>
      <c r="B1208" t="inlineStr">
        <is>
          <t>Terminsätze generieren für Satzarten</t>
        </is>
      </c>
      <c r="C1208" t="inlineStr">
        <is>
          <t>IS-U</t>
        </is>
      </c>
      <c r="D1208" s="5" t="n">
        <v>2639</v>
      </c>
      <c r="E1208" t="inlineStr">
        <is>
          <t>DIALOG</t>
        </is>
      </c>
      <c r="F1208">
        <f>IF(ISERROR(VLOOKUP(Transaktionen[[#This Row],[Transaktionen]],BTT[Verwendete Transaktion (Pflichtauswahl)],1,FALSE)),"nein","ja")</f>
        <v/>
      </c>
    </row>
    <row r="1209">
      <c r="A1209" t="inlineStr">
        <is>
          <t>E43C</t>
        </is>
      </c>
      <c r="B1209" t="inlineStr">
        <is>
          <t>Liste der Terminsätze</t>
        </is>
      </c>
      <c r="C1209" t="inlineStr">
        <is>
          <t>IS-U</t>
        </is>
      </c>
      <c r="D1209" s="5" t="n">
        <v>6060</v>
      </c>
      <c r="E1209" t="inlineStr">
        <is>
          <t>DIALOG</t>
        </is>
      </c>
      <c r="F1209">
        <f>IF(ISERROR(VLOOKUP(Transaktionen[[#This Row],[Transaktionen]],BTT[Verwendete Transaktion (Pflichtauswahl)],1,FALSE)),"nein","ja")</f>
        <v/>
      </c>
    </row>
    <row r="1210">
      <c r="A1210" t="inlineStr">
        <is>
          <t>E61D</t>
        </is>
      </c>
      <c r="B1210" t="inlineStr">
        <is>
          <t>Löschen Abschlagsplan</t>
        </is>
      </c>
      <c r="C1210" t="inlineStr">
        <is>
          <t>IS-U</t>
        </is>
      </c>
      <c r="D1210" s="5" t="n">
        <v>12749</v>
      </c>
      <c r="E1210" t="inlineStr">
        <is>
          <t>DIALOG</t>
        </is>
      </c>
      <c r="F1210">
        <f>IF(ISERROR(VLOOKUP(Transaktionen[[#This Row],[Transaktionen]],BTT[Verwendete Transaktion (Pflichtauswahl)],1,FALSE)),"nein","ja")</f>
        <v/>
      </c>
    </row>
    <row r="1211">
      <c r="A1211" t="inlineStr">
        <is>
          <t>EA_DOWNLOAD</t>
        </is>
      </c>
      <c r="B1211" t="inlineStr">
        <is>
          <t>Download der Abrechnungsstammdaten</t>
        </is>
      </c>
      <c r="C1211" t="inlineStr">
        <is>
          <t>IS-U</t>
        </is>
      </c>
      <c r="D1211" s="5" t="n">
        <v>45</v>
      </c>
      <c r="E1211" t="inlineStr"/>
      <c r="F1211">
        <f>IF(ISERROR(VLOOKUP(Transaktionen[[#This Row],[Transaktionen]],BTT[Verwendete Transaktion (Pflichtauswahl)],1,FALSE)),"nein","ja")</f>
        <v/>
      </c>
    </row>
    <row r="1212">
      <c r="A1212" t="inlineStr">
        <is>
          <t>EA_UPLOAD</t>
        </is>
      </c>
      <c r="B1212" t="inlineStr">
        <is>
          <t>Upload der Abrechnungsstammdaten</t>
        </is>
      </c>
      <c r="C1212" t="inlineStr">
        <is>
          <t>IS-U</t>
        </is>
      </c>
      <c r="D1212" s="5" t="n">
        <v>33</v>
      </c>
      <c r="E1212" t="inlineStr">
        <is>
          <t>DIALOG</t>
        </is>
      </c>
      <c r="F1212">
        <f>IF(ISERROR(VLOOKUP(Transaktionen[[#This Row],[Transaktionen]],BTT[Verwendete Transaktion (Pflichtauswahl)],1,FALSE)),"nein","ja")</f>
        <v/>
      </c>
    </row>
    <row r="1213">
      <c r="A1213" t="inlineStr">
        <is>
          <t>EA00</t>
        </is>
      </c>
      <c r="B1213" t="inlineStr">
        <is>
          <t>Test-Abrechnung eines Vertrages</t>
        </is>
      </c>
      <c r="C1213" t="inlineStr">
        <is>
          <t>IS-U</t>
        </is>
      </c>
      <c r="D1213" s="5" t="n">
        <v>15380</v>
      </c>
      <c r="E1213" t="inlineStr">
        <is>
          <t>DIALOG</t>
        </is>
      </c>
      <c r="F1213">
        <f>IF(ISERROR(VLOOKUP(Transaktionen[[#This Row],[Transaktionen]],BTT[Verwendete Transaktion (Pflichtauswahl)],1,FALSE)),"nein","ja")</f>
        <v/>
      </c>
    </row>
    <row r="1214">
      <c r="A1214" t="inlineStr">
        <is>
          <t>EA05</t>
        </is>
      </c>
      <c r="B1214" t="inlineStr">
        <is>
          <t>Aussteuerungen anzeigen u. freigeben</t>
        </is>
      </c>
      <c r="C1214" t="inlineStr">
        <is>
          <t>IS-U</t>
        </is>
      </c>
      <c r="D1214" s="5" t="n">
        <v>36557</v>
      </c>
      <c r="E1214" t="inlineStr">
        <is>
          <t>DIALOG</t>
        </is>
      </c>
      <c r="F1214">
        <f>IF(ISERROR(VLOOKUP(Transaktionen[[#This Row],[Transaktionen]],BTT[Verwendete Transaktion (Pflichtauswahl)],1,FALSE)),"nein","ja")</f>
        <v/>
      </c>
    </row>
    <row r="1215">
      <c r="A1215" t="inlineStr">
        <is>
          <t>EA10</t>
        </is>
      </c>
      <c r="B1215" t="inlineStr">
        <is>
          <t>Fakturierung Belege</t>
        </is>
      </c>
      <c r="C1215" t="inlineStr">
        <is>
          <t>IS-U</t>
        </is>
      </c>
      <c r="D1215" s="5" t="n">
        <v>321</v>
      </c>
      <c r="E1215" t="inlineStr">
        <is>
          <t>DIALOG</t>
        </is>
      </c>
      <c r="F1215">
        <f>IF(ISERROR(VLOOKUP(Transaktionen[[#This Row],[Transaktionen]],BTT[Verwendete Transaktion (Pflichtauswahl)],1,FALSE)),"nein","ja")</f>
        <v/>
      </c>
    </row>
    <row r="1216">
      <c r="A1216" t="inlineStr">
        <is>
          <t>EA12</t>
        </is>
      </c>
      <c r="B1216" t="inlineStr">
        <is>
          <t>Abschläge anfordern</t>
        </is>
      </c>
      <c r="C1216" t="inlineStr">
        <is>
          <t>IS-U</t>
        </is>
      </c>
      <c r="D1216" s="5" t="n">
        <v>3</v>
      </c>
      <c r="E1216" t="inlineStr">
        <is>
          <t>DIALOG</t>
        </is>
      </c>
      <c r="F1216">
        <f>IF(ISERROR(VLOOKUP(Transaktionen[[#This Row],[Transaktionen]],BTT[Verwendete Transaktion (Pflichtauswahl)],1,FALSE)),"nein","ja")</f>
        <v/>
      </c>
    </row>
    <row r="1217">
      <c r="A1217" t="inlineStr">
        <is>
          <t>EA13</t>
        </is>
      </c>
      <c r="B1217" t="inlineStr">
        <is>
          <t>Storno von Druck-/Abrechnungsbeleg</t>
        </is>
      </c>
      <c r="C1217" t="inlineStr">
        <is>
          <t>IS-U</t>
        </is>
      </c>
      <c r="D1217" s="5" t="n">
        <v>2389</v>
      </c>
      <c r="E1217" t="inlineStr">
        <is>
          <t>DIALOG</t>
        </is>
      </c>
      <c r="F1217">
        <f>IF(ISERROR(VLOOKUP(Transaktionen[[#This Row],[Transaktionen]],BTT[Verwendete Transaktion (Pflichtauswahl)],1,FALSE)),"nein","ja")</f>
        <v/>
      </c>
    </row>
    <row r="1218">
      <c r="A1218" t="inlineStr">
        <is>
          <t>EA14</t>
        </is>
      </c>
      <c r="B1218" t="inlineStr">
        <is>
          <t>Storno Druck-/Abrechnungsbeleg</t>
        </is>
      </c>
      <c r="C1218" t="inlineStr">
        <is>
          <t>IS-U</t>
        </is>
      </c>
      <c r="D1218" s="5" t="n">
        <v>6</v>
      </c>
      <c r="E1218" t="inlineStr">
        <is>
          <t>DIALOG</t>
        </is>
      </c>
      <c r="F1218">
        <f>IF(ISERROR(VLOOKUP(Transaktionen[[#This Row],[Transaktionen]],BTT[Verwendete Transaktion (Pflichtauswahl)],1,FALSE)),"nein","ja")</f>
        <v/>
      </c>
    </row>
    <row r="1219">
      <c r="A1219" t="inlineStr">
        <is>
          <t>EA15</t>
        </is>
      </c>
      <c r="B1219" t="inlineStr">
        <is>
          <t>Stornierung von Fakturabelegen</t>
        </is>
      </c>
      <c r="C1219" t="inlineStr">
        <is>
          <t>IS-U</t>
        </is>
      </c>
      <c r="D1219" s="5" t="n">
        <v>36</v>
      </c>
      <c r="E1219" t="inlineStr">
        <is>
          <t>DIALOG</t>
        </is>
      </c>
      <c r="F1219">
        <f>IF(ISERROR(VLOOKUP(Transaktionen[[#This Row],[Transaktionen]],BTT[Verwendete Transaktion (Pflichtauswahl)],1,FALSE)),"nein","ja")</f>
        <v/>
      </c>
    </row>
    <row r="1220">
      <c r="A1220" t="inlineStr">
        <is>
          <t>EA16</t>
        </is>
      </c>
      <c r="B1220" t="inlineStr">
        <is>
          <t>Anlegen Manuelle Nachberechnung</t>
        </is>
      </c>
      <c r="C1220" t="inlineStr">
        <is>
          <t>IS-U</t>
        </is>
      </c>
      <c r="D1220" s="5" t="n">
        <v>9345</v>
      </c>
      <c r="E1220" t="inlineStr">
        <is>
          <t>DIALOG</t>
        </is>
      </c>
      <c r="F1220">
        <f>IF(ISERROR(VLOOKUP(Transaktionen[[#This Row],[Transaktionen]],BTT[Verwendete Transaktion (Pflichtauswahl)],1,FALSE)),"nein","ja")</f>
        <v/>
      </c>
    </row>
    <row r="1221">
      <c r="A1221" t="inlineStr">
        <is>
          <t>EA17</t>
        </is>
      </c>
      <c r="B1221" t="inlineStr">
        <is>
          <t>Ändern Manuelle Nachberechnung</t>
        </is>
      </c>
      <c r="C1221" t="inlineStr">
        <is>
          <t>IS-U</t>
        </is>
      </c>
      <c r="D1221" s="5" t="n">
        <v>3047</v>
      </c>
      <c r="E1221" t="inlineStr">
        <is>
          <t>DIALOG</t>
        </is>
      </c>
      <c r="F1221">
        <f>IF(ISERROR(VLOOKUP(Transaktionen[[#This Row],[Transaktionen]],BTT[Verwendete Transaktion (Pflichtauswahl)],1,FALSE)),"nein","ja")</f>
        <v/>
      </c>
    </row>
    <row r="1222">
      <c r="A1222" t="inlineStr">
        <is>
          <t>EA18</t>
        </is>
      </c>
      <c r="B1222" t="inlineStr">
        <is>
          <t>Anzeigen Manuelle Nachberechnung</t>
        </is>
      </c>
      <c r="C1222" t="inlineStr">
        <is>
          <t>IS-U</t>
        </is>
      </c>
      <c r="D1222" s="5" t="n">
        <v>172</v>
      </c>
      <c r="E1222" t="inlineStr">
        <is>
          <t>DIALOG</t>
        </is>
      </c>
      <c r="F1222">
        <f>IF(ISERROR(VLOOKUP(Transaktionen[[#This Row],[Transaktionen]],BTT[Verwendete Transaktion (Pflichtauswahl)],1,FALSE)),"nein","ja")</f>
        <v/>
      </c>
    </row>
    <row r="1223">
      <c r="A1223" t="inlineStr">
        <is>
          <t>EA19</t>
        </is>
      </c>
      <c r="B1223" t="inlineStr">
        <is>
          <t>Rechnung erstellen (Einzelerstellung</t>
        </is>
      </c>
      <c r="C1223" t="inlineStr">
        <is>
          <t>IS-U</t>
        </is>
      </c>
      <c r="D1223" s="5" t="n">
        <v>1449</v>
      </c>
      <c r="E1223" t="inlineStr">
        <is>
          <t>DIALOG</t>
        </is>
      </c>
      <c r="F1223">
        <f>IF(ISERROR(VLOOKUP(Transaktionen[[#This Row],[Transaktionen]],BTT[Verwendete Transaktion (Pflichtauswahl)],1,FALSE)),"nein","ja")</f>
        <v/>
      </c>
    </row>
    <row r="1224">
      <c r="A1224" t="inlineStr">
        <is>
          <t>EA20</t>
        </is>
      </c>
      <c r="B1224" t="inlineStr">
        <is>
          <t>Stornieren Abrechnungsbeleg</t>
        </is>
      </c>
      <c r="C1224" t="inlineStr">
        <is>
          <t>IS-U</t>
        </is>
      </c>
      <c r="D1224" s="5" t="n">
        <v>172195</v>
      </c>
      <c r="E1224" t="inlineStr">
        <is>
          <t>DIALOG</t>
        </is>
      </c>
      <c r="F1224">
        <f>IF(ISERROR(VLOOKUP(Transaktionen[[#This Row],[Transaktionen]],BTT[Verwendete Transaktion (Pflichtauswahl)],1,FALSE)),"nein","ja")</f>
        <v/>
      </c>
    </row>
    <row r="1225">
      <c r="A1225" t="inlineStr">
        <is>
          <t>EA21</t>
        </is>
      </c>
      <c r="B1225" t="inlineStr">
        <is>
          <t>Anpassungsstorno Abrechnungsbelege</t>
        </is>
      </c>
      <c r="C1225" t="inlineStr">
        <is>
          <t>IS-U</t>
        </is>
      </c>
      <c r="D1225" s="5" t="n">
        <v>169</v>
      </c>
      <c r="E1225" t="inlineStr">
        <is>
          <t>DIALOG</t>
        </is>
      </c>
      <c r="F1225">
        <f>IF(ISERROR(VLOOKUP(Transaktionen[[#This Row],[Transaktionen]],BTT[Verwendete Transaktion (Pflichtauswahl)],1,FALSE)),"nein","ja")</f>
        <v/>
      </c>
      <c r="G1225" t="inlineStr">
        <is>
          <t>als zugehörige Transaktion eingetragen</t>
        </is>
      </c>
    </row>
    <row r="1226">
      <c r="A1226" t="inlineStr">
        <is>
          <t>EA22</t>
        </is>
      </c>
      <c r="B1226" t="inlineStr">
        <is>
          <t>Abrechnungsbeleg anzeigen</t>
        </is>
      </c>
      <c r="C1226" t="inlineStr">
        <is>
          <t>IS-U</t>
        </is>
      </c>
      <c r="D1226" s="5" t="n">
        <v>3633</v>
      </c>
      <c r="E1226" t="inlineStr">
        <is>
          <t>DIALOG</t>
        </is>
      </c>
      <c r="F1226">
        <f>IF(ISERROR(VLOOKUP(Transaktionen[[#This Row],[Transaktionen]],BTT[Verwendete Transaktion (Pflichtauswahl)],1,FALSE)),"nein","ja")</f>
        <v/>
      </c>
    </row>
    <row r="1227">
      <c r="A1227" t="inlineStr">
        <is>
          <t>EA24</t>
        </is>
      </c>
      <c r="B1227" t="inlineStr">
        <is>
          <t>SpezStorno aus AbrAuftrag entfernen</t>
        </is>
      </c>
      <c r="C1227" t="inlineStr">
        <is>
          <t>IS-U</t>
        </is>
      </c>
      <c r="D1227" s="5" t="n">
        <v>33</v>
      </c>
      <c r="E1227" t="inlineStr">
        <is>
          <t>DIALOG</t>
        </is>
      </c>
      <c r="F1227">
        <f>IF(ISERROR(VLOOKUP(Transaktionen[[#This Row],[Transaktionen]],BTT[Verwendete Transaktion (Pflichtauswahl)],1,FALSE)),"nein","ja")</f>
        <v/>
      </c>
    </row>
    <row r="1228">
      <c r="A1228" t="inlineStr">
        <is>
          <t>EA26</t>
        </is>
      </c>
      <c r="B1228" t="inlineStr">
        <is>
          <t>Massenakt.: Rechnung erstellen</t>
        </is>
      </c>
      <c r="C1228" t="inlineStr">
        <is>
          <t>IS-U</t>
        </is>
      </c>
      <c r="D1228" s="5" t="n">
        <v>2691</v>
      </c>
      <c r="E1228" t="inlineStr">
        <is>
          <t>DIALOG</t>
        </is>
      </c>
      <c r="F1228">
        <f>IF(ISERROR(VLOOKUP(Transaktionen[[#This Row],[Transaktionen]],BTT[Verwendete Transaktion (Pflichtauswahl)],1,FALSE)),"nein","ja")</f>
        <v/>
      </c>
    </row>
    <row r="1229">
      <c r="A1229" t="inlineStr">
        <is>
          <t>EA29</t>
        </is>
      </c>
      <c r="B1229" t="inlineStr">
        <is>
          <t>Massenakt.: Rechnungsdruck</t>
        </is>
      </c>
      <c r="C1229" t="inlineStr">
        <is>
          <t>IS-U</t>
        </is>
      </c>
      <c r="D1229" s="5" t="n">
        <v>9252</v>
      </c>
      <c r="E1229" t="inlineStr">
        <is>
          <t>DIALOG</t>
        </is>
      </c>
      <c r="F1229">
        <f>IF(ISERROR(VLOOKUP(Transaktionen[[#This Row],[Transaktionen]],BTT[Verwendete Transaktion (Pflichtauswahl)],1,FALSE)),"nein","ja")</f>
        <v/>
      </c>
    </row>
    <row r="1230">
      <c r="A1230" t="inlineStr">
        <is>
          <t>EA31</t>
        </is>
      </c>
      <c r="B1230" t="inlineStr">
        <is>
          <t>Tarif ändern</t>
        </is>
      </c>
      <c r="C1230" t="inlineStr">
        <is>
          <t>IS-U</t>
        </is>
      </c>
      <c r="D1230" s="5" t="inlineStr"/>
      <c r="E1230" t="inlineStr"/>
      <c r="F1230">
        <f>IF(ISERROR(VLOOKUP(Transaktionen[[#This Row],[Transaktionen]],BTT[Verwendete Transaktion (Pflichtauswahl)],1,FALSE)),"nein","ja")</f>
        <v/>
      </c>
    </row>
    <row r="1231">
      <c r="A1231" t="inlineStr">
        <is>
          <t>EA32</t>
        </is>
      </c>
      <c r="B1231" t="inlineStr">
        <is>
          <t>Tarif anzeigen</t>
        </is>
      </c>
      <c r="C1231" t="inlineStr">
        <is>
          <t>IS-U</t>
        </is>
      </c>
      <c r="D1231" s="5" t="n">
        <v>3</v>
      </c>
      <c r="E1231" t="inlineStr">
        <is>
          <t>DIALOG</t>
        </is>
      </c>
      <c r="F1231">
        <f>IF(ISERROR(VLOOKUP(Transaktionen[[#This Row],[Transaktionen]],BTT[Verwendete Transaktion (Pflichtauswahl)],1,FALSE)),"nein","ja")</f>
        <v/>
      </c>
    </row>
    <row r="1232">
      <c r="A1232" t="inlineStr">
        <is>
          <t>EA37</t>
        </is>
      </c>
      <c r="B1232" t="inlineStr">
        <is>
          <t>Schema anzeigen</t>
        </is>
      </c>
      <c r="C1232" t="inlineStr">
        <is>
          <t>IS-U</t>
        </is>
      </c>
      <c r="D1232" s="5" t="n">
        <v>477</v>
      </c>
      <c r="E1232" t="inlineStr">
        <is>
          <t>DIALOG</t>
        </is>
      </c>
      <c r="F1232">
        <f>IF(ISERROR(VLOOKUP(Transaktionen[[#This Row],[Transaktionen]],BTT[Verwendete Transaktion (Pflichtauswahl)],1,FALSE)),"nein","ja")</f>
        <v/>
      </c>
    </row>
    <row r="1233">
      <c r="A1233" t="inlineStr">
        <is>
          <t>EA38</t>
        </is>
      </c>
      <c r="B1233" t="inlineStr">
        <is>
          <t>Massenakt.: Abrechnung</t>
        </is>
      </c>
      <c r="C1233" t="inlineStr">
        <is>
          <t>IS-U</t>
        </is>
      </c>
      <c r="D1233" s="5" t="n">
        <v>2613</v>
      </c>
      <c r="E1233" t="inlineStr">
        <is>
          <t>DIALOG</t>
        </is>
      </c>
      <c r="F1233">
        <f>IF(ISERROR(VLOOKUP(Transaktionen[[#This Row],[Transaktionen]],BTT[Verwendete Transaktion (Pflichtauswahl)],1,FALSE)),"nein","ja")</f>
        <v/>
      </c>
    </row>
    <row r="1234">
      <c r="A1234" t="inlineStr">
        <is>
          <t>EA40</t>
        </is>
      </c>
      <c r="B1234" t="inlineStr">
        <is>
          <t>Anzeigen Druckbeleg</t>
        </is>
      </c>
      <c r="C1234" t="inlineStr">
        <is>
          <t>IS-U</t>
        </is>
      </c>
      <c r="D1234" s="5" t="n">
        <v>126819</v>
      </c>
      <c r="E1234" t="inlineStr">
        <is>
          <t>DIALOG</t>
        </is>
      </c>
      <c r="F1234">
        <f>IF(ISERROR(VLOOKUP(Transaktionen[[#This Row],[Transaktionen]],BTT[Verwendete Transaktion (Pflichtauswahl)],1,FALSE)),"nein","ja")</f>
        <v/>
      </c>
    </row>
    <row r="1235">
      <c r="A1235" t="inlineStr">
        <is>
          <t>EA43</t>
        </is>
      </c>
      <c r="B1235" t="inlineStr">
        <is>
          <t>Terminsätze generieren einer Satzart</t>
        </is>
      </c>
      <c r="C1235" t="inlineStr">
        <is>
          <t>IS-U</t>
        </is>
      </c>
      <c r="D1235" s="5" t="n">
        <v>741</v>
      </c>
      <c r="E1235" t="inlineStr">
        <is>
          <t>DIALOG</t>
        </is>
      </c>
      <c r="F1235">
        <f>IF(ISERROR(VLOOKUP(Transaktionen[[#This Row],[Transaktionen]],BTT[Verwendete Transaktion (Pflichtauswahl)],1,FALSE)),"nein","ja")</f>
        <v/>
      </c>
    </row>
    <row r="1236">
      <c r="A1236" t="inlineStr">
        <is>
          <t>EA44</t>
        </is>
      </c>
      <c r="B1236" t="inlineStr">
        <is>
          <t>Terminsätze löschen</t>
        </is>
      </c>
      <c r="C1236" t="inlineStr">
        <is>
          <t>IS-U</t>
        </is>
      </c>
      <c r="D1236" s="5" t="n">
        <v>252</v>
      </c>
      <c r="E1236" t="inlineStr">
        <is>
          <t>DIALOG</t>
        </is>
      </c>
      <c r="F1236">
        <f>IF(ISERROR(VLOOKUP(Transaktionen[[#This Row],[Transaktionen]],BTT[Verwendete Transaktion (Pflichtauswahl)],1,FALSE)),"nein","ja")</f>
        <v/>
      </c>
    </row>
    <row r="1237">
      <c r="A1237" t="inlineStr">
        <is>
          <t>EA44M</t>
        </is>
      </c>
      <c r="B1237" t="inlineStr">
        <is>
          <t>Massenlöschen Terminsätze</t>
        </is>
      </c>
      <c r="C1237" t="inlineStr">
        <is>
          <t>IS-U</t>
        </is>
      </c>
      <c r="D1237" s="5" t="n">
        <v>24</v>
      </c>
      <c r="E1237" t="inlineStr">
        <is>
          <t>DIALOG</t>
        </is>
      </c>
      <c r="F1237">
        <f>IF(ISERROR(VLOOKUP(Transaktionen[[#This Row],[Transaktionen]],BTT[Verwendete Transaktion (Pflichtauswahl)],1,FALSE)),"nein","ja")</f>
        <v/>
      </c>
    </row>
    <row r="1238">
      <c r="A1238" t="inlineStr">
        <is>
          <t>EA45</t>
        </is>
      </c>
      <c r="B1238" t="inlineStr">
        <is>
          <t>Verbrauchs- u. Teilrechung erstellen</t>
        </is>
      </c>
      <c r="C1238" t="inlineStr">
        <is>
          <t>IS-U</t>
        </is>
      </c>
      <c r="D1238" s="5" t="n">
        <v>3</v>
      </c>
      <c r="E1238" t="inlineStr">
        <is>
          <t>DIALOG</t>
        </is>
      </c>
      <c r="F1238">
        <f>IF(ISERROR(VLOOKUP(Transaktionen[[#This Row],[Transaktionen]],BTT[Verwendete Transaktion (Pflichtauswahl)],1,FALSE)),"nein","ja")</f>
        <v/>
      </c>
      <c r="G1238" t="inlineStr">
        <is>
          <t>wird nicht benutzt</t>
        </is>
      </c>
    </row>
    <row r="1239">
      <c r="A1239" t="inlineStr">
        <is>
          <t>EA55</t>
        </is>
      </c>
      <c r="B1239" t="inlineStr">
        <is>
          <t>Tariftyp Anzeigen</t>
        </is>
      </c>
      <c r="C1239" t="inlineStr">
        <is>
          <t>IS-U</t>
        </is>
      </c>
      <c r="D1239" s="5" t="n">
        <v>387</v>
      </c>
      <c r="E1239" t="inlineStr">
        <is>
          <t>DIALOG</t>
        </is>
      </c>
      <c r="F1239">
        <f>IF(ISERROR(VLOOKUP(Transaktionen[[#This Row],[Transaktionen]],BTT[Verwendete Transaktion (Pflichtauswahl)],1,FALSE)),"nein","ja")</f>
        <v/>
      </c>
    </row>
    <row r="1240">
      <c r="A1240" t="inlineStr">
        <is>
          <t>EA60</t>
        </is>
      </c>
      <c r="B1240" t="inlineStr">
        <is>
          <t>Drucken Druckbeleg</t>
        </is>
      </c>
      <c r="C1240" t="inlineStr">
        <is>
          <t>IS-U</t>
        </is>
      </c>
      <c r="D1240" s="5" t="n">
        <v>16611</v>
      </c>
      <c r="E1240" t="inlineStr">
        <is>
          <t>DIALOG</t>
        </is>
      </c>
      <c r="F1240">
        <f>IF(ISERROR(VLOOKUP(Transaktionen[[#This Row],[Transaktionen]],BTT[Verwendete Transaktion (Pflichtauswahl)],1,FALSE)),"nein","ja")</f>
        <v/>
      </c>
    </row>
    <row r="1241">
      <c r="A1241" t="inlineStr">
        <is>
          <t>EA61</t>
        </is>
      </c>
      <c r="B1241" t="inlineStr">
        <is>
          <t>Abschlagsplan anlegen</t>
        </is>
      </c>
      <c r="C1241" t="inlineStr">
        <is>
          <t>IS-U</t>
        </is>
      </c>
      <c r="D1241" s="5" t="n">
        <v>47528</v>
      </c>
      <c r="E1241" t="inlineStr">
        <is>
          <t>DIALOG</t>
        </is>
      </c>
      <c r="F1241">
        <f>IF(ISERROR(VLOOKUP(Transaktionen[[#This Row],[Transaktionen]],BTT[Verwendete Transaktion (Pflichtauswahl)],1,FALSE)),"nein","ja")</f>
        <v/>
      </c>
    </row>
    <row r="1242">
      <c r="A1242" t="inlineStr">
        <is>
          <t>EA62</t>
        </is>
      </c>
      <c r="B1242" t="inlineStr">
        <is>
          <t>Abschlagsplan ändern</t>
        </is>
      </c>
      <c r="C1242" t="inlineStr">
        <is>
          <t>IS-U</t>
        </is>
      </c>
      <c r="D1242" s="5" t="n">
        <v>971</v>
      </c>
      <c r="E1242" t="inlineStr">
        <is>
          <t>DIALOG</t>
        </is>
      </c>
      <c r="F1242">
        <f>IF(ISERROR(VLOOKUP(Transaktionen[[#This Row],[Transaktionen]],BTT[Verwendete Transaktion (Pflichtauswahl)],1,FALSE)),"nein","ja")</f>
        <v/>
      </c>
    </row>
    <row r="1243">
      <c r="A1243" t="inlineStr">
        <is>
          <t>EA63</t>
        </is>
      </c>
      <c r="B1243" t="inlineStr">
        <is>
          <t>Abschlagsplan anzeigen</t>
        </is>
      </c>
      <c r="C1243" t="inlineStr">
        <is>
          <t>IS-U</t>
        </is>
      </c>
      <c r="D1243" s="5" t="n">
        <v>985</v>
      </c>
      <c r="E1243" t="inlineStr">
        <is>
          <t>DIALOG</t>
        </is>
      </c>
      <c r="F1243">
        <f>IF(ISERROR(VLOOKUP(Transaktionen[[#This Row],[Transaktionen]],BTT[Verwendete Transaktion (Pflichtauswahl)],1,FALSE)),"nein","ja")</f>
        <v/>
      </c>
      <c r="G1243" t="inlineStr">
        <is>
          <t>als zugehörige Transaktion eingetragen</t>
        </is>
      </c>
    </row>
    <row r="1244">
      <c r="A1244" t="inlineStr">
        <is>
          <t>EA65</t>
        </is>
      </c>
      <c r="B1244" t="inlineStr">
        <is>
          <t>Portionswechsel</t>
        </is>
      </c>
      <c r="C1244" t="inlineStr">
        <is>
          <t>IS-U</t>
        </is>
      </c>
      <c r="D1244" s="5" t="n">
        <v>46343</v>
      </c>
      <c r="E1244" t="inlineStr">
        <is>
          <t>DIALOG</t>
        </is>
      </c>
      <c r="F1244">
        <f>IF(ISERROR(VLOOKUP(Transaktionen[[#This Row],[Transaktionen]],BTT[Verwendete Transaktion (Pflichtauswahl)],1,FALSE)),"nein","ja")</f>
        <v/>
      </c>
    </row>
    <row r="1245">
      <c r="A1245" t="inlineStr">
        <is>
          <t>EA87</t>
        </is>
      </c>
      <c r="B1245" t="inlineStr">
        <is>
          <t>Tariffindung</t>
        </is>
      </c>
      <c r="C1245" t="inlineStr">
        <is>
          <t>IS-U</t>
        </is>
      </c>
      <c r="D1245" s="5" t="inlineStr"/>
      <c r="E1245" t="inlineStr"/>
      <c r="F1245">
        <f>IF(ISERROR(VLOOKUP(Transaktionen[[#This Row],[Transaktionen]],BTT[Verwendete Transaktion (Pflichtauswahl)],1,FALSE)),"nein","ja")</f>
        <v/>
      </c>
    </row>
    <row r="1246">
      <c r="A1246" t="inlineStr">
        <is>
          <t>EA89</t>
        </is>
      </c>
      <c r="B1246" t="inlineStr">
        <is>
          <t>Preis anlegen</t>
        </is>
      </c>
      <c r="C1246" t="inlineStr">
        <is>
          <t>IS-U</t>
        </is>
      </c>
      <c r="D1246" s="5" t="n">
        <v>102</v>
      </c>
      <c r="E1246" t="inlineStr"/>
      <c r="F1246">
        <f>IF(ISERROR(VLOOKUP(Transaktionen[[#This Row],[Transaktionen]],BTT[Verwendete Transaktion (Pflichtauswahl)],1,FALSE)),"nein","ja")</f>
        <v/>
      </c>
    </row>
    <row r="1247">
      <c r="A1247" t="inlineStr">
        <is>
          <t>EA90</t>
        </is>
      </c>
      <c r="B1247" t="inlineStr">
        <is>
          <t>Preis ändern</t>
        </is>
      </c>
      <c r="C1247" t="inlineStr">
        <is>
          <t>IS-U</t>
        </is>
      </c>
      <c r="D1247" s="5" t="inlineStr"/>
      <c r="E1247" t="inlineStr"/>
      <c r="F1247">
        <f>IF(ISERROR(VLOOKUP(Transaktionen[[#This Row],[Transaktionen]],BTT[Verwendete Transaktion (Pflichtauswahl)],1,FALSE)),"nein","ja")</f>
        <v/>
      </c>
    </row>
    <row r="1248">
      <c r="A1248" t="inlineStr">
        <is>
          <t>EA91</t>
        </is>
      </c>
      <c r="B1248" t="inlineStr">
        <is>
          <t>Preis anzeigen</t>
        </is>
      </c>
      <c r="C1248" t="inlineStr">
        <is>
          <t>IS-U</t>
        </is>
      </c>
      <c r="D1248" s="5" t="n">
        <v>261</v>
      </c>
      <c r="E1248" t="inlineStr">
        <is>
          <t>DIALOG</t>
        </is>
      </c>
      <c r="F1248">
        <f>IF(ISERROR(VLOOKUP(Transaktionen[[#This Row],[Transaktionen]],BTT[Verwendete Transaktion (Pflichtauswahl)],1,FALSE)),"nein","ja")</f>
        <v/>
      </c>
    </row>
    <row r="1249">
      <c r="A1249" t="inlineStr">
        <is>
          <t>EA99</t>
        </is>
      </c>
      <c r="B1249" t="inlineStr">
        <is>
          <t>Auswertung Varianten</t>
        </is>
      </c>
      <c r="C1249" t="inlineStr">
        <is>
          <t>IS-U</t>
        </is>
      </c>
      <c r="D1249" s="5" t="n">
        <v>3</v>
      </c>
      <c r="E1249" t="inlineStr">
        <is>
          <t>DIALOG</t>
        </is>
      </c>
      <c r="F1249">
        <f>IF(ISERROR(VLOOKUP(Transaktionen[[#This Row],[Transaktionen]],BTT[Verwendete Transaktion (Pflichtauswahl)],1,FALSE)),"nein","ja")</f>
        <v/>
      </c>
    </row>
    <row r="1250">
      <c r="A1250" t="inlineStr">
        <is>
          <t>EAMABI</t>
        </is>
      </c>
      <c r="B1250" t="inlineStr">
        <is>
          <t>Massenabrechnung</t>
        </is>
      </c>
      <c r="C1250" t="inlineStr">
        <is>
          <t>IS-U</t>
        </is>
      </c>
      <c r="D1250" s="5" t="n">
        <v>255</v>
      </c>
      <c r="E1250" t="inlineStr">
        <is>
          <t>DIALOG</t>
        </is>
      </c>
      <c r="F1250">
        <f>IF(ISERROR(VLOOKUP(Transaktionen[[#This Row],[Transaktionen]],BTT[Verwendete Transaktion (Pflichtauswahl)],1,FALSE)),"nein","ja")</f>
        <v/>
      </c>
    </row>
    <row r="1251">
      <c r="A1251" t="inlineStr">
        <is>
          <t>EAMACH</t>
        </is>
      </c>
      <c r="B1251" t="inlineStr">
        <is>
          <t>Massenbigcheck</t>
        </is>
      </c>
      <c r="C1251" t="inlineStr">
        <is>
          <t>IS-U</t>
        </is>
      </c>
      <c r="D1251" s="5" t="n">
        <v>39</v>
      </c>
      <c r="E1251" t="inlineStr">
        <is>
          <t>DIALOG</t>
        </is>
      </c>
      <c r="F1251">
        <f>IF(ISERROR(VLOOKUP(Transaktionen[[#This Row],[Transaktionen]],BTT[Verwendete Transaktion (Pflichtauswahl)],1,FALSE)),"nein","ja")</f>
        <v/>
      </c>
    </row>
    <row r="1252">
      <c r="A1252" t="inlineStr">
        <is>
          <t>EAMS00</t>
        </is>
      </c>
      <c r="B1252" t="inlineStr">
        <is>
          <t>Massenabrechnung von Sim.indizes</t>
        </is>
      </c>
      <c r="C1252" t="inlineStr">
        <is>
          <t>IS-U</t>
        </is>
      </c>
      <c r="D1252" s="5" t="n">
        <v>649</v>
      </c>
      <c r="E1252" t="inlineStr">
        <is>
          <t>DIALOG</t>
        </is>
      </c>
      <c r="F1252">
        <f>IF(ISERROR(VLOOKUP(Transaktionen[[#This Row],[Transaktionen]],BTT[Verwendete Transaktion (Pflichtauswahl)],1,FALSE)),"nein","ja")</f>
        <v/>
      </c>
    </row>
    <row r="1253">
      <c r="A1253" t="inlineStr">
        <is>
          <t>EAMS01</t>
        </is>
      </c>
      <c r="B1253" t="inlineStr">
        <is>
          <t>Massenakt.: Abrechnung SimIndizes</t>
        </is>
      </c>
      <c r="C1253" t="inlineStr">
        <is>
          <t>IS-U</t>
        </is>
      </c>
      <c r="D1253" s="5" t="n">
        <v>15542</v>
      </c>
      <c r="E1253" t="inlineStr">
        <is>
          <t>DIALOG</t>
        </is>
      </c>
      <c r="F1253">
        <f>IF(ISERROR(VLOOKUP(Transaktionen[[#This Row],[Transaktionen]],BTT[Verwendete Transaktion (Pflichtauswahl)],1,FALSE)),"nein","ja")</f>
        <v/>
      </c>
    </row>
    <row r="1254">
      <c r="A1254" t="inlineStr">
        <is>
          <t>EAMS10</t>
        </is>
      </c>
      <c r="B1254" t="inlineStr">
        <is>
          <t>Simulationsindizes anlegen</t>
        </is>
      </c>
      <c r="C1254" t="inlineStr">
        <is>
          <t>IS-U</t>
        </is>
      </c>
      <c r="D1254" s="5" t="n">
        <v>3539</v>
      </c>
      <c r="E1254" t="inlineStr">
        <is>
          <t>DIALOG</t>
        </is>
      </c>
      <c r="F1254">
        <f>IF(ISERROR(VLOOKUP(Transaktionen[[#This Row],[Transaktionen]],BTT[Verwendete Transaktion (Pflichtauswahl)],1,FALSE)),"nein","ja")</f>
        <v/>
      </c>
    </row>
    <row r="1255">
      <c r="A1255" t="inlineStr">
        <is>
          <t>EAMS11</t>
        </is>
      </c>
      <c r="B1255" t="inlineStr">
        <is>
          <t>Monitoring der Massensimulation</t>
        </is>
      </c>
      <c r="C1255" t="inlineStr">
        <is>
          <t>IS-U</t>
        </is>
      </c>
      <c r="D1255" s="5" t="n">
        <v>27519</v>
      </c>
      <c r="E1255" t="inlineStr">
        <is>
          <t>DIALOG</t>
        </is>
      </c>
      <c r="F1255">
        <f>IF(ISERROR(VLOOKUP(Transaktionen[[#This Row],[Transaktionen]],BTT[Verwendete Transaktion (Pflichtauswahl)],1,FALSE)),"nein","ja")</f>
        <v/>
      </c>
    </row>
    <row r="1256">
      <c r="A1256" t="inlineStr">
        <is>
          <t>EAMS12</t>
        </is>
      </c>
      <c r="B1256" t="inlineStr">
        <is>
          <t>Statistik de Simulationsindizes</t>
        </is>
      </c>
      <c r="C1256" t="inlineStr">
        <is>
          <t>IS-U</t>
        </is>
      </c>
      <c r="D1256" s="5" t="n">
        <v>5380</v>
      </c>
      <c r="E1256" t="inlineStr">
        <is>
          <t>DIALOG</t>
        </is>
      </c>
      <c r="F1256">
        <f>IF(ISERROR(VLOOKUP(Transaktionen[[#This Row],[Transaktionen]],BTT[Verwendete Transaktion (Pflichtauswahl)],1,FALSE)),"nein","ja")</f>
        <v/>
      </c>
    </row>
    <row r="1257">
      <c r="A1257" t="inlineStr">
        <is>
          <t>EAMS13</t>
        </is>
      </c>
      <c r="B1257" t="inlineStr">
        <is>
          <t>Simulationsindizes löschen</t>
        </is>
      </c>
      <c r="C1257" t="inlineStr">
        <is>
          <t>IS-U</t>
        </is>
      </c>
      <c r="D1257" s="5" t="n">
        <v>681</v>
      </c>
      <c r="E1257" t="inlineStr">
        <is>
          <t>DIALOG</t>
        </is>
      </c>
      <c r="F1257">
        <f>IF(ISERROR(VLOOKUP(Transaktionen[[#This Row],[Transaktionen]],BTT[Verwendete Transaktion (Pflichtauswahl)],1,FALSE)),"nein","ja")</f>
        <v/>
      </c>
    </row>
    <row r="1258">
      <c r="A1258" t="inlineStr">
        <is>
          <t>EAMS20</t>
        </is>
      </c>
      <c r="B1258" t="inlineStr">
        <is>
          <t>Simulationsperioden definieren</t>
        </is>
      </c>
      <c r="C1258" t="inlineStr">
        <is>
          <t>IS-U</t>
        </is>
      </c>
      <c r="D1258" s="5" t="n">
        <v>4841</v>
      </c>
      <c r="E1258" t="inlineStr">
        <is>
          <t>DIALOG</t>
        </is>
      </c>
      <c r="F1258">
        <f>IF(ISERROR(VLOOKUP(Transaktionen[[#This Row],[Transaktionen]],BTT[Verwendete Transaktion (Pflichtauswahl)],1,FALSE)),"nein","ja")</f>
        <v/>
      </c>
    </row>
    <row r="1259">
      <c r="A1259" t="inlineStr">
        <is>
          <t>EARELINVOICE</t>
        </is>
      </c>
      <c r="B1259" t="inlineStr">
        <is>
          <t>Abrechnung im Hintergrund freigeben</t>
        </is>
      </c>
      <c r="C1259" t="inlineStr">
        <is>
          <t>IS-U</t>
        </is>
      </c>
      <c r="D1259" s="5" t="n">
        <v>6</v>
      </c>
      <c r="E1259" t="inlineStr">
        <is>
          <t>DIALOG</t>
        </is>
      </c>
      <c r="F1259">
        <f>IF(ISERROR(VLOOKUP(Transaktionen[[#This Row],[Transaktionen]],BTT[Verwendete Transaktion (Pflichtauswahl)],1,FALSE)),"nein","ja")</f>
        <v/>
      </c>
    </row>
    <row r="1260">
      <c r="A1260" t="inlineStr">
        <is>
          <t>EASIBI</t>
        </is>
      </c>
      <c r="B1260" t="inlineStr">
        <is>
          <t>Erstellen Einzelrechnung</t>
        </is>
      </c>
      <c r="C1260" t="inlineStr">
        <is>
          <t>IS-U</t>
        </is>
      </c>
      <c r="D1260" s="5" t="n">
        <v>272994</v>
      </c>
      <c r="E1260" t="inlineStr">
        <is>
          <t>DIALOG</t>
        </is>
      </c>
      <c r="F1260">
        <f>IF(ISERROR(VLOOKUP(Transaktionen[[#This Row],[Transaktionen]],BTT[Verwendete Transaktion (Pflichtauswahl)],1,FALSE)),"nein","ja")</f>
        <v/>
      </c>
    </row>
    <row r="1261">
      <c r="A1261" t="inlineStr">
        <is>
          <t>EASICH</t>
        </is>
      </c>
      <c r="B1261" t="inlineStr">
        <is>
          <t>Einzelbigcheck</t>
        </is>
      </c>
      <c r="C1261" t="inlineStr">
        <is>
          <t>IS-U</t>
        </is>
      </c>
      <c r="D1261" s="5" t="n">
        <v>73786</v>
      </c>
      <c r="E1261" t="inlineStr">
        <is>
          <t>DIALOG</t>
        </is>
      </c>
      <c r="F1261">
        <f>IF(ISERROR(VLOOKUP(Transaktionen[[#This Row],[Transaktionen]],BTT[Verwendete Transaktion (Pflichtauswahl)],1,FALSE)),"nein","ja")</f>
        <v/>
      </c>
    </row>
    <row r="1262">
      <c r="A1262" t="inlineStr">
        <is>
          <t>EASISI</t>
        </is>
      </c>
      <c r="B1262" t="inlineStr">
        <is>
          <t>Erstellen Einzelsimulation</t>
        </is>
      </c>
      <c r="C1262" t="inlineStr">
        <is>
          <t>IS-U</t>
        </is>
      </c>
      <c r="D1262" s="5" t="n">
        <v>1403</v>
      </c>
      <c r="E1262" t="inlineStr">
        <is>
          <t>DIALOG</t>
        </is>
      </c>
      <c r="F1262">
        <f>IF(ISERROR(VLOOKUP(Transaktionen[[#This Row],[Transaktionen]],BTT[Verwendete Transaktion (Pflichtauswahl)],1,FALSE)),"nein","ja")</f>
        <v/>
      </c>
    </row>
    <row r="1263">
      <c r="A1263" t="inlineStr">
        <is>
          <t>EC16</t>
        </is>
      </c>
      <c r="B1263" t="inlineStr">
        <is>
          <t>ECOP 97: Kostenrechnungskreis</t>
        </is>
      </c>
      <c r="C1263" t="inlineStr">
        <is>
          <t>CA</t>
        </is>
      </c>
      <c r="D1263" s="5" t="inlineStr"/>
      <c r="E1263" t="inlineStr"/>
      <c r="F1263">
        <f>IF(ISERROR(VLOOKUP(Transaktionen[[#This Row],[Transaktionen]],BTT[Verwendete Transaktion (Pflichtauswahl)],1,FALSE)),"nein","ja")</f>
        <v/>
      </c>
      <c r="G1263" t="inlineStr">
        <is>
          <t>in neuester Auswertung von Steffen nicht mehr vorhanden</t>
        </is>
      </c>
    </row>
    <row r="1264">
      <c r="A1264" t="inlineStr">
        <is>
          <t>EC30</t>
        </is>
      </c>
      <c r="B1264" t="inlineStr">
        <is>
          <t>Tarifdaten pflegen</t>
        </is>
      </c>
      <c r="C1264" t="inlineStr">
        <is>
          <t>IS-U</t>
        </is>
      </c>
      <c r="D1264" s="5" t="n">
        <v>488</v>
      </c>
      <c r="E1264" t="inlineStr">
        <is>
          <t>DIALOG</t>
        </is>
      </c>
      <c r="F1264">
        <f>IF(ISERROR(VLOOKUP(Transaktionen[[#This Row],[Transaktionen]],BTT[Verwendete Transaktion (Pflichtauswahl)],1,FALSE)),"nein","ja")</f>
        <v/>
      </c>
    </row>
    <row r="1265">
      <c r="A1265" t="inlineStr">
        <is>
          <t>EC31</t>
        </is>
      </c>
      <c r="B1265" t="inlineStr">
        <is>
          <t>Tarifdaten anzeigen</t>
        </is>
      </c>
      <c r="C1265" t="inlineStr">
        <is>
          <t>IS-U</t>
        </is>
      </c>
      <c r="D1265" s="5" t="n">
        <v>1</v>
      </c>
      <c r="E1265" t="inlineStr">
        <is>
          <t>DIALOG</t>
        </is>
      </c>
      <c r="F1265">
        <f>IF(ISERROR(VLOOKUP(Transaktionen[[#This Row],[Transaktionen]],BTT[Verwendete Transaktion (Pflichtauswahl)],1,FALSE)),"nein","ja")</f>
        <v/>
      </c>
      <c r="G1265" t="inlineStr">
        <is>
          <t>als zugehörige Transaktion eingetragen</t>
        </is>
      </c>
    </row>
    <row r="1266">
      <c r="A1266" t="inlineStr">
        <is>
          <t>EC50E</t>
        </is>
      </c>
      <c r="B1266" t="inlineStr">
        <is>
          <t>Einzugsbeleg anlegen</t>
        </is>
      </c>
      <c r="C1266" t="inlineStr">
        <is>
          <t>IS-U</t>
        </is>
      </c>
      <c r="D1266" s="5" t="n">
        <v>9759</v>
      </c>
      <c r="E1266" t="inlineStr">
        <is>
          <t>DIALOG</t>
        </is>
      </c>
      <c r="F1266">
        <f>IF(ISERROR(VLOOKUP(Transaktionen[[#This Row],[Transaktionen]],BTT[Verwendete Transaktion (Pflichtauswahl)],1,FALSE)),"nein","ja")</f>
        <v/>
      </c>
    </row>
    <row r="1267">
      <c r="A1267" t="inlineStr">
        <is>
          <t>EC51E</t>
        </is>
      </c>
      <c r="B1267" t="inlineStr">
        <is>
          <t>Einzugsbeleg ändern</t>
        </is>
      </c>
      <c r="C1267" t="inlineStr">
        <is>
          <t>IS-U</t>
        </is>
      </c>
      <c r="D1267" s="5" t="n">
        <v>273</v>
      </c>
      <c r="E1267" t="inlineStr">
        <is>
          <t>DIALOG</t>
        </is>
      </c>
      <c r="F1267">
        <f>IF(ISERROR(VLOOKUP(Transaktionen[[#This Row],[Transaktionen]],BTT[Verwendete Transaktion (Pflichtauswahl)],1,FALSE)),"nein","ja")</f>
        <v/>
      </c>
      <c r="G1267" t="inlineStr">
        <is>
          <t>als zugehörige Transaktion eingetragen</t>
        </is>
      </c>
    </row>
    <row r="1268">
      <c r="A1268" t="inlineStr">
        <is>
          <t>EC52E</t>
        </is>
      </c>
      <c r="B1268" t="inlineStr">
        <is>
          <t>Einzugsbeleg anzeigen</t>
        </is>
      </c>
      <c r="C1268" t="inlineStr">
        <is>
          <t>IS-U</t>
        </is>
      </c>
      <c r="D1268" s="5" t="n">
        <v>74</v>
      </c>
      <c r="E1268" t="inlineStr">
        <is>
          <t>DIALOG</t>
        </is>
      </c>
      <c r="F1268">
        <f>IF(ISERROR(VLOOKUP(Transaktionen[[#This Row],[Transaktionen]],BTT[Verwendete Transaktion (Pflichtauswahl)],1,FALSE)),"nein","ja")</f>
        <v/>
      </c>
      <c r="G1268" t="inlineStr">
        <is>
          <t>als zugehörige Transaktion eingetragen</t>
        </is>
      </c>
    </row>
    <row r="1269">
      <c r="A1269" t="inlineStr">
        <is>
          <t>EC53E</t>
        </is>
      </c>
      <c r="B1269" t="inlineStr">
        <is>
          <t>Einzugsbeleg stornieren</t>
        </is>
      </c>
      <c r="C1269" t="inlineStr">
        <is>
          <t>IS-U</t>
        </is>
      </c>
      <c r="D1269" s="5" t="n">
        <v>135</v>
      </c>
      <c r="E1269" t="inlineStr">
        <is>
          <t>DIALOG</t>
        </is>
      </c>
      <c r="F1269">
        <f>IF(ISERROR(VLOOKUP(Transaktionen[[#This Row],[Transaktionen]],BTT[Verwendete Transaktion (Pflichtauswahl)],1,FALSE)),"nein","ja")</f>
        <v/>
      </c>
      <c r="G1269" t="inlineStr">
        <is>
          <t>als zugehörige Transaktion eingetragen</t>
        </is>
      </c>
    </row>
    <row r="1270">
      <c r="A1270" t="inlineStr">
        <is>
          <t>EC55E</t>
        </is>
      </c>
      <c r="B1270" t="inlineStr">
        <is>
          <t>Auszug</t>
        </is>
      </c>
      <c r="C1270" t="inlineStr">
        <is>
          <t>IS-U</t>
        </is>
      </c>
      <c r="D1270" s="5" t="n">
        <v>48574</v>
      </c>
      <c r="E1270" t="inlineStr">
        <is>
          <t>DIALOG</t>
        </is>
      </c>
      <c r="F1270">
        <f>IF(ISERROR(VLOOKUP(Transaktionen[[#This Row],[Transaktionen]],BTT[Verwendete Transaktion (Pflichtauswahl)],1,FALSE)),"nein","ja")</f>
        <v/>
      </c>
    </row>
    <row r="1271">
      <c r="A1271" t="inlineStr">
        <is>
          <t>EC56E</t>
        </is>
      </c>
      <c r="B1271" t="inlineStr">
        <is>
          <t>Auszug ändern</t>
        </is>
      </c>
      <c r="C1271" t="inlineStr">
        <is>
          <t>IS-U</t>
        </is>
      </c>
      <c r="D1271" s="5" t="n">
        <v>127</v>
      </c>
      <c r="E1271" t="inlineStr">
        <is>
          <t>DIALOG</t>
        </is>
      </c>
      <c r="F1271">
        <f>IF(ISERROR(VLOOKUP(Transaktionen[[#This Row],[Transaktionen]],BTT[Verwendete Transaktion (Pflichtauswahl)],1,FALSE)),"nein","ja")</f>
        <v/>
      </c>
      <c r="G1271" t="inlineStr">
        <is>
          <t>als zugehörige Transaktion eingetragen</t>
        </is>
      </c>
    </row>
    <row r="1272">
      <c r="A1272" t="inlineStr">
        <is>
          <t>EC57E</t>
        </is>
      </c>
      <c r="B1272" t="inlineStr">
        <is>
          <t>Auszug anzeigen</t>
        </is>
      </c>
      <c r="C1272" t="inlineStr">
        <is>
          <t>IS-U</t>
        </is>
      </c>
      <c r="D1272" s="5" t="n">
        <v>12</v>
      </c>
      <c r="E1272" t="inlineStr">
        <is>
          <t>DIALOG</t>
        </is>
      </c>
      <c r="F1272">
        <f>IF(ISERROR(VLOOKUP(Transaktionen[[#This Row],[Transaktionen]],BTT[Verwendete Transaktion (Pflichtauswahl)],1,FALSE)),"nein","ja")</f>
        <v/>
      </c>
      <c r="G1272" t="inlineStr">
        <is>
          <t>als zugehörige Transaktion eingetragen</t>
        </is>
      </c>
    </row>
    <row r="1273">
      <c r="A1273" t="inlineStr">
        <is>
          <t>EC58E</t>
        </is>
      </c>
      <c r="B1273" t="inlineStr">
        <is>
          <t>Auszug stornieren</t>
        </is>
      </c>
      <c r="C1273" t="inlineStr">
        <is>
          <t>IS-U</t>
        </is>
      </c>
      <c r="D1273" s="5" t="n">
        <v>503</v>
      </c>
      <c r="E1273" t="inlineStr">
        <is>
          <t>DIALOG</t>
        </is>
      </c>
      <c r="F1273">
        <f>IF(ISERROR(VLOOKUP(Transaktionen[[#This Row],[Transaktionen]],BTT[Verwendete Transaktion (Pflichtauswahl)],1,FALSE)),"nein","ja")</f>
        <v/>
      </c>
      <c r="G1273" t="inlineStr">
        <is>
          <t>als zugehörige Transaktion eingetragen</t>
        </is>
      </c>
    </row>
    <row r="1274">
      <c r="A1274" t="inlineStr">
        <is>
          <t>EC86</t>
        </is>
      </c>
      <c r="B1274" t="inlineStr">
        <is>
          <t>Sperrbeleg ändern</t>
        </is>
      </c>
      <c r="C1274" t="inlineStr">
        <is>
          <t>IS-U</t>
        </is>
      </c>
      <c r="D1274" s="5" t="n">
        <v>422</v>
      </c>
      <c r="E1274" t="inlineStr">
        <is>
          <t>DIALOG</t>
        </is>
      </c>
      <c r="F1274">
        <f>IF(ISERROR(VLOOKUP(Transaktionen[[#This Row],[Transaktionen]],BTT[Verwendete Transaktion (Pflichtauswahl)],1,FALSE)),"nein","ja")</f>
        <v/>
      </c>
      <c r="G1274" t="inlineStr">
        <is>
          <t>als zugehörige Transaktion eingetragen</t>
        </is>
      </c>
    </row>
    <row r="1275">
      <c r="A1275" t="inlineStr">
        <is>
          <t>EC87</t>
        </is>
      </c>
      <c r="B1275" t="inlineStr">
        <is>
          <t>Sperrbeleg anzeigen</t>
        </is>
      </c>
      <c r="C1275" t="inlineStr">
        <is>
          <t>IS-U</t>
        </is>
      </c>
      <c r="D1275" s="5" t="n">
        <v>93</v>
      </c>
      <c r="E1275" t="inlineStr">
        <is>
          <t>DIALOG</t>
        </is>
      </c>
      <c r="F1275">
        <f>IF(ISERROR(VLOOKUP(Transaktionen[[#This Row],[Transaktionen]],BTT[Verwendete Transaktion (Pflichtauswahl)],1,FALSE)),"nein","ja")</f>
        <v/>
      </c>
      <c r="G1275" t="inlineStr">
        <is>
          <t>als zugehörige Transaktion eingetragen</t>
        </is>
      </c>
    </row>
    <row r="1276">
      <c r="A1276" t="inlineStr">
        <is>
          <t>ECENV_CO</t>
        </is>
      </c>
      <c r="B1276" t="inlineStr">
        <is>
          <t>Datenumfeld zum Anschlußobjekt</t>
        </is>
      </c>
      <c r="C1276" t="inlineStr">
        <is>
          <t>IS-U</t>
        </is>
      </c>
      <c r="D1276" s="5" t="n">
        <v>2</v>
      </c>
      <c r="E1276" t="inlineStr">
        <is>
          <t>DIALOG</t>
        </is>
      </c>
      <c r="F1276">
        <f>IF(ISERROR(VLOOKUP(Transaktionen[[#This Row],[Transaktionen]],BTT[Verwendete Transaktion (Pflichtauswahl)],1,FALSE)),"nein","ja")</f>
        <v/>
      </c>
      <c r="G1276" t="inlineStr">
        <is>
          <t>als zugehörige Transaktion eingetragen</t>
        </is>
      </c>
    </row>
    <row r="1277">
      <c r="A1277" t="inlineStr">
        <is>
          <t>ECENV_DV</t>
        </is>
      </c>
      <c r="B1277" t="inlineStr">
        <is>
          <t>Datenumfeld zum Geräte</t>
        </is>
      </c>
      <c r="C1277" t="inlineStr">
        <is>
          <t>IS-U</t>
        </is>
      </c>
      <c r="D1277" s="5" t="n">
        <v>27</v>
      </c>
      <c r="E1277" t="inlineStr">
        <is>
          <t>DIALOG</t>
        </is>
      </c>
      <c r="F1277">
        <f>IF(ISERROR(VLOOKUP(Transaktionen[[#This Row],[Transaktionen]],BTT[Verwendete Transaktion (Pflichtauswahl)],1,FALSE)),"nein","ja")</f>
        <v/>
      </c>
      <c r="G1277" t="inlineStr">
        <is>
          <t>als zugehörige Transaktion eingetragen</t>
        </is>
      </c>
    </row>
    <row r="1278">
      <c r="A1278" t="inlineStr">
        <is>
          <t>ECVBP02</t>
        </is>
      </c>
      <c r="B1278" t="inlineStr">
        <is>
          <t>Kundendatenübersicht</t>
        </is>
      </c>
      <c r="C1278" t="inlineStr">
        <is>
          <t>IS-U</t>
        </is>
      </c>
      <c r="D1278" s="5" t="n">
        <v>184</v>
      </c>
      <c r="E1278" t="inlineStr">
        <is>
          <t>DIALOG</t>
        </is>
      </c>
      <c r="F1278">
        <f>IF(ISERROR(VLOOKUP(Transaktionen[[#This Row],[Transaktionen]],BTT[Verwendete Transaktion (Pflichtauswahl)],1,FALSE)),"nein","ja")</f>
        <v/>
      </c>
      <c r="G1278" t="inlineStr">
        <is>
          <t>als zugehörige Transaktion eingetragen</t>
        </is>
      </c>
    </row>
    <row r="1279">
      <c r="A1279" t="inlineStr">
        <is>
          <t>ECVCO00</t>
        </is>
      </c>
      <c r="B1279" t="inlineStr">
        <is>
          <t>Anschlussobjektübersicht</t>
        </is>
      </c>
      <c r="C1279" t="inlineStr">
        <is>
          <t>IS-U</t>
        </is>
      </c>
      <c r="D1279" s="5" t="n">
        <v>23</v>
      </c>
      <c r="E1279" t="inlineStr">
        <is>
          <t>DIALOG</t>
        </is>
      </c>
      <c r="F1279">
        <f>IF(ISERROR(VLOOKUP(Transaktionen[[#This Row],[Transaktionen]],BTT[Verwendete Transaktion (Pflichtauswahl)],1,FALSE)),"nein","ja")</f>
        <v/>
      </c>
      <c r="G1279" t="inlineStr">
        <is>
          <t>als zugehörige Transaktion eingetragen</t>
        </is>
      </c>
    </row>
    <row r="1280">
      <c r="A1280" t="inlineStr">
        <is>
          <t>EE72</t>
        </is>
      </c>
      <c r="B1280" t="inlineStr">
        <is>
          <t>Versorgungsind.: Arbeitsauftrag änd.</t>
        </is>
      </c>
      <c r="C1280" t="inlineStr">
        <is>
          <t>IS-U</t>
        </is>
      </c>
      <c r="D1280" s="5" t="n">
        <v>6719</v>
      </c>
      <c r="E1280" t="inlineStr">
        <is>
          <t>DIALOG</t>
        </is>
      </c>
      <c r="F1280">
        <f>IF(ISERROR(VLOOKUP(Transaktionen[[#This Row],[Transaktionen]],BTT[Verwendete Transaktion (Pflichtauswahl)],1,FALSE)),"nein","ja")</f>
        <v/>
      </c>
      <c r="G1280" t="inlineStr">
        <is>
          <t>WV prüfen</t>
        </is>
      </c>
    </row>
    <row r="1281">
      <c r="A1281" t="inlineStr">
        <is>
          <t>EE73</t>
        </is>
      </c>
      <c r="B1281" t="inlineStr">
        <is>
          <t>Versorgungsind.: Arbeitsauftrag anz.</t>
        </is>
      </c>
      <c r="C1281" t="inlineStr">
        <is>
          <t>IS-U</t>
        </is>
      </c>
      <c r="D1281" s="5" t="n">
        <v>786</v>
      </c>
      <c r="E1281" t="inlineStr">
        <is>
          <t>DIALOG</t>
        </is>
      </c>
      <c r="F1281">
        <f>IF(ISERROR(VLOOKUP(Transaktionen[[#This Row],[Transaktionen]],BTT[Verwendete Transaktion (Pflichtauswahl)],1,FALSE)),"nein","ja")</f>
        <v/>
      </c>
      <c r="G1281" t="inlineStr">
        <is>
          <t>WV prüfen</t>
        </is>
      </c>
    </row>
    <row r="1282">
      <c r="A1282" t="inlineStr">
        <is>
          <t>EEDMIDESERVPROV01</t>
        </is>
      </c>
      <c r="B1282" t="inlineStr">
        <is>
          <t>Serviceanbieter anlegen</t>
        </is>
      </c>
      <c r="C1282" t="inlineStr">
        <is>
          <t>IS-U</t>
        </is>
      </c>
      <c r="D1282" s="5" t="inlineStr"/>
      <c r="E1282" t="inlineStr"/>
      <c r="F1282">
        <f>IF(ISERROR(VLOOKUP(Transaktionen[[#This Row],[Transaktionen]],BTT[Verwendete Transaktion (Pflichtauswahl)],1,FALSE)),"nein","ja")</f>
        <v/>
      </c>
    </row>
    <row r="1283">
      <c r="A1283" t="inlineStr">
        <is>
          <t>EEDMIDESERVPROV02</t>
        </is>
      </c>
      <c r="B1283" t="inlineStr">
        <is>
          <t>Serviceanbieter ändern</t>
        </is>
      </c>
      <c r="C1283" t="inlineStr">
        <is>
          <t>IS-U</t>
        </is>
      </c>
      <c r="D1283" s="5" t="inlineStr"/>
      <c r="E1283" t="inlineStr"/>
      <c r="F1283">
        <f>IF(ISERROR(VLOOKUP(Transaktionen[[#This Row],[Transaktionen]],BTT[Verwendete Transaktion (Pflichtauswahl)],1,FALSE)),"nein","ja")</f>
        <v/>
      </c>
    </row>
    <row r="1284">
      <c r="A1284" t="inlineStr">
        <is>
          <t>EEDMIDESERVPROV03</t>
        </is>
      </c>
      <c r="B1284" t="inlineStr">
        <is>
          <t>Serviceanbieter anzeigen</t>
        </is>
      </c>
      <c r="C1284" t="inlineStr">
        <is>
          <t>IS-U</t>
        </is>
      </c>
      <c r="D1284" s="5" t="inlineStr"/>
      <c r="E1284" t="inlineStr"/>
      <c r="F1284">
        <f>IF(ISERROR(VLOOKUP(Transaktionen[[#This Row],[Transaktionen]],BTT[Verwendete Transaktion (Pflichtauswahl)],1,FALSE)),"nein","ja")</f>
        <v/>
      </c>
    </row>
    <row r="1285">
      <c r="A1285" t="inlineStr">
        <is>
          <t>EFCS</t>
        </is>
      </c>
      <c r="B1285" t="inlineStr">
        <is>
          <t>Druck-Workbench: Formularklasse</t>
        </is>
      </c>
      <c r="C1285" t="inlineStr">
        <is>
          <t>CA</t>
        </is>
      </c>
      <c r="D1285" s="5" t="inlineStr"/>
      <c r="E1285" t="inlineStr"/>
      <c r="F1285">
        <f>IF(ISERROR(VLOOKUP(Transaktionen[[#This Row],[Transaktionen]],BTT[Verwendete Transaktion (Pflichtauswahl)],1,FALSE)),"nein","ja")</f>
        <v/>
      </c>
      <c r="G1285" t="inlineStr">
        <is>
          <t>in neuester Auswertung von Steffen nicht mehr vorhanden</t>
        </is>
      </c>
    </row>
    <row r="1286">
      <c r="A1286" t="inlineStr">
        <is>
          <t>EFRM</t>
        </is>
      </c>
      <c r="B1286" t="inlineStr">
        <is>
          <t>Druck-Workbench: Anwendungsformular</t>
        </is>
      </c>
      <c r="C1286" t="inlineStr">
        <is>
          <t>CA</t>
        </is>
      </c>
      <c r="D1286" s="5" t="n">
        <v>6904</v>
      </c>
      <c r="E1286" t="inlineStr">
        <is>
          <t>DIALOG</t>
        </is>
      </c>
      <c r="F1286">
        <f>IF(ISERROR(VLOOKUP(Transaktionen[[#This Row],[Transaktionen]],BTT[Verwendete Transaktion (Pflichtauswahl)],1,FALSE)),"nein","ja")</f>
        <v/>
      </c>
    </row>
    <row r="1287">
      <c r="A1287" t="inlineStr">
        <is>
          <t>EG01</t>
        </is>
      </c>
      <c r="B1287" t="inlineStr">
        <is>
          <t>Gerätetyp anlegen</t>
        </is>
      </c>
      <c r="C1287" t="inlineStr">
        <is>
          <t>IS-U</t>
        </is>
      </c>
      <c r="D1287" s="5" t="n">
        <v>48</v>
      </c>
      <c r="E1287" t="inlineStr">
        <is>
          <t>DIALOG</t>
        </is>
      </c>
      <c r="F1287">
        <f>IF(ISERROR(VLOOKUP(Transaktionen[[#This Row],[Transaktionen]],BTT[Verwendete Transaktion (Pflichtauswahl)],1,FALSE)),"nein","ja")</f>
        <v/>
      </c>
    </row>
    <row r="1288">
      <c r="A1288" t="inlineStr">
        <is>
          <t>EG02</t>
        </is>
      </c>
      <c r="B1288" t="inlineStr">
        <is>
          <t>Gerätetyp ändern</t>
        </is>
      </c>
      <c r="C1288" t="inlineStr">
        <is>
          <t>IS-U</t>
        </is>
      </c>
      <c r="D1288" s="5" t="n">
        <v>321</v>
      </c>
      <c r="E1288" t="inlineStr">
        <is>
          <t>DIALOG</t>
        </is>
      </c>
      <c r="F1288">
        <f>IF(ISERROR(VLOOKUP(Transaktionen[[#This Row],[Transaktionen]],BTT[Verwendete Transaktion (Pflichtauswahl)],1,FALSE)),"nein","ja")</f>
        <v/>
      </c>
      <c r="G1288" t="inlineStr">
        <is>
          <t>aufgeführt in zugehörige Transaktion</t>
        </is>
      </c>
    </row>
    <row r="1289">
      <c r="A1289" t="inlineStr">
        <is>
          <t>EG03</t>
        </is>
      </c>
      <c r="B1289" t="inlineStr">
        <is>
          <t>Gerätetyp anzeigen</t>
        </is>
      </c>
      <c r="C1289" t="inlineStr">
        <is>
          <t>IS-U</t>
        </is>
      </c>
      <c r="D1289" s="5" t="n">
        <v>497</v>
      </c>
      <c r="E1289" t="inlineStr">
        <is>
          <t>DIALOG</t>
        </is>
      </c>
      <c r="F1289">
        <f>IF(ISERROR(VLOOKUP(Transaktionen[[#This Row],[Transaktionen]],BTT[Verwendete Transaktion (Pflichtauswahl)],1,FALSE)),"nein","ja")</f>
        <v/>
      </c>
      <c r="G1289" t="inlineStr">
        <is>
          <t>aufgeführt in zugehörige Transaktion</t>
        </is>
      </c>
    </row>
    <row r="1290">
      <c r="A1290" t="inlineStr">
        <is>
          <t>EG04</t>
        </is>
      </c>
      <c r="B1290" t="inlineStr">
        <is>
          <t>Zählwerksgruppe anlegen</t>
        </is>
      </c>
      <c r="C1290" t="inlineStr">
        <is>
          <t>IS-U</t>
        </is>
      </c>
      <c r="D1290" s="5" t="n">
        <v>4</v>
      </c>
      <c r="E1290" t="inlineStr">
        <is>
          <t>DIALOG</t>
        </is>
      </c>
      <c r="F1290">
        <f>IF(ISERROR(VLOOKUP(Transaktionen[[#This Row],[Transaktionen]],BTT[Verwendete Transaktion (Pflichtauswahl)],1,FALSE)),"nein","ja")</f>
        <v/>
      </c>
    </row>
    <row r="1291">
      <c r="A1291" t="inlineStr">
        <is>
          <t>EG05</t>
        </is>
      </c>
      <c r="B1291" t="inlineStr">
        <is>
          <t>Zählwerksgruppe ändern</t>
        </is>
      </c>
      <c r="C1291" t="inlineStr">
        <is>
          <t>IS-U</t>
        </is>
      </c>
      <c r="D1291" s="5" t="n">
        <v>20</v>
      </c>
      <c r="E1291" t="inlineStr"/>
      <c r="F1291">
        <f>IF(ISERROR(VLOOKUP(Transaktionen[[#This Row],[Transaktionen]],BTT[Verwendete Transaktion (Pflichtauswahl)],1,FALSE)),"nein","ja")</f>
        <v/>
      </c>
      <c r="G1291" t="inlineStr">
        <is>
          <t>aufgeführt in zugehörige Transaktion</t>
        </is>
      </c>
    </row>
    <row r="1292">
      <c r="A1292" t="inlineStr">
        <is>
          <t>EG06</t>
        </is>
      </c>
      <c r="B1292" t="inlineStr">
        <is>
          <t>Zählwerksgruppe anzeigen</t>
        </is>
      </c>
      <c r="C1292" t="inlineStr">
        <is>
          <t>IS-U</t>
        </is>
      </c>
      <c r="D1292" s="5" t="n">
        <v>14</v>
      </c>
      <c r="E1292" t="inlineStr">
        <is>
          <t>DIALOG</t>
        </is>
      </c>
      <c r="F1292">
        <f>IF(ISERROR(VLOOKUP(Transaktionen[[#This Row],[Transaktionen]],BTT[Verwendete Transaktion (Pflichtauswahl)],1,FALSE)),"nein","ja")</f>
        <v/>
      </c>
      <c r="G1292" t="inlineStr">
        <is>
          <t>aufgeführt in zugehörige Transaktion</t>
        </is>
      </c>
    </row>
    <row r="1293">
      <c r="A1293" t="inlineStr">
        <is>
          <t>EG27</t>
        </is>
      </c>
      <c r="B1293" t="inlineStr">
        <is>
          <t>Gerätegruppe anlegen</t>
        </is>
      </c>
      <c r="C1293" t="inlineStr">
        <is>
          <t>IS-U</t>
        </is>
      </c>
      <c r="D1293" s="5" t="n">
        <v>25</v>
      </c>
      <c r="E1293" t="inlineStr">
        <is>
          <t>DIALOG</t>
        </is>
      </c>
      <c r="F1293">
        <f>IF(ISERROR(VLOOKUP(Transaktionen[[#This Row],[Transaktionen]],BTT[Verwendete Transaktion (Pflichtauswahl)],1,FALSE)),"nein","ja")</f>
        <v/>
      </c>
    </row>
    <row r="1294">
      <c r="A1294" t="inlineStr">
        <is>
          <t>EG28</t>
        </is>
      </c>
      <c r="B1294" t="inlineStr">
        <is>
          <t>Gerätegruppe ändern</t>
        </is>
      </c>
      <c r="C1294" t="inlineStr">
        <is>
          <t>IS-U</t>
        </is>
      </c>
      <c r="D1294" s="5" t="n">
        <v>626</v>
      </c>
      <c r="E1294" t="inlineStr">
        <is>
          <t>DIALOG</t>
        </is>
      </c>
      <c r="F1294">
        <f>IF(ISERROR(VLOOKUP(Transaktionen[[#This Row],[Transaktionen]],BTT[Verwendete Transaktion (Pflichtauswahl)],1,FALSE)),"nein","ja")</f>
        <v/>
      </c>
    </row>
    <row r="1295">
      <c r="A1295" t="inlineStr">
        <is>
          <t>EG29</t>
        </is>
      </c>
      <c r="B1295" t="inlineStr">
        <is>
          <t>Gerätegruppe anzeigen</t>
        </is>
      </c>
      <c r="C1295" t="inlineStr">
        <is>
          <t>IS-U</t>
        </is>
      </c>
      <c r="D1295" s="5" t="n">
        <v>123</v>
      </c>
      <c r="E1295" t="inlineStr">
        <is>
          <t>DIALOG</t>
        </is>
      </c>
      <c r="F1295">
        <f>IF(ISERROR(VLOOKUP(Transaktionen[[#This Row],[Transaktionen]],BTT[Verwendete Transaktion (Pflichtauswahl)],1,FALSE)),"nein","ja")</f>
        <v/>
      </c>
      <c r="G1295" t="inlineStr">
        <is>
          <t>aufgeführt in zugehörige Transaktion</t>
        </is>
      </c>
    </row>
    <row r="1296">
      <c r="A1296" t="inlineStr">
        <is>
          <t>EG30</t>
        </is>
      </c>
      <c r="B1296" t="inlineStr">
        <is>
          <t>Wechsel gesamt</t>
        </is>
      </c>
      <c r="C1296" t="inlineStr">
        <is>
          <t>IS-U</t>
        </is>
      </c>
      <c r="D1296" s="5" t="n">
        <v>62577</v>
      </c>
      <c r="E1296" t="inlineStr">
        <is>
          <t>DIALOG</t>
        </is>
      </c>
      <c r="F1296">
        <f>IF(ISERROR(VLOOKUP(Transaktionen[[#This Row],[Transaktionen]],BTT[Verwendete Transaktion (Pflichtauswahl)],1,FALSE)),"nein","ja")</f>
        <v/>
      </c>
    </row>
    <row r="1297">
      <c r="A1297" t="inlineStr">
        <is>
          <t>EG31</t>
        </is>
      </c>
      <c r="B1297" t="inlineStr">
        <is>
          <t>Einbau gesamt</t>
        </is>
      </c>
      <c r="C1297" t="inlineStr">
        <is>
          <t>IS-U</t>
        </is>
      </c>
      <c r="D1297" s="5" t="n">
        <v>16390</v>
      </c>
      <c r="E1297" t="inlineStr">
        <is>
          <t>DIALOG</t>
        </is>
      </c>
      <c r="F1297">
        <f>IF(ISERROR(VLOOKUP(Transaktionen[[#This Row],[Transaktionen]],BTT[Verwendete Transaktion (Pflichtauswahl)],1,FALSE)),"nein","ja")</f>
        <v/>
      </c>
    </row>
    <row r="1298">
      <c r="A1298" t="inlineStr">
        <is>
          <t>EG32</t>
        </is>
      </c>
      <c r="B1298" t="inlineStr">
        <is>
          <t>Ausbau gesamt</t>
        </is>
      </c>
      <c r="C1298" t="inlineStr">
        <is>
          <t>IS-U</t>
        </is>
      </c>
      <c r="D1298" s="5" t="n">
        <v>6651</v>
      </c>
      <c r="E1298" t="inlineStr">
        <is>
          <t>DIALOG</t>
        </is>
      </c>
      <c r="F1298">
        <f>IF(ISERROR(VLOOKUP(Transaktionen[[#This Row],[Transaktionen]],BTT[Verwendete Transaktion (Pflichtauswahl)],1,FALSE)),"nein","ja")</f>
        <v/>
      </c>
    </row>
    <row r="1299">
      <c r="A1299" t="inlineStr">
        <is>
          <t>EG33</t>
        </is>
      </c>
      <c r="B1299" t="inlineStr">
        <is>
          <t>Einbau technisch</t>
        </is>
      </c>
      <c r="C1299" t="inlineStr">
        <is>
          <t>IS-U</t>
        </is>
      </c>
      <c r="D1299" s="5" t="n">
        <v>185</v>
      </c>
      <c r="E1299" t="inlineStr">
        <is>
          <t>DIALOG</t>
        </is>
      </c>
      <c r="F1299">
        <f>IF(ISERROR(VLOOKUP(Transaktionen[[#This Row],[Transaktionen]],BTT[Verwendete Transaktion (Pflichtauswahl)],1,FALSE)),"nein","ja")</f>
        <v/>
      </c>
    </row>
    <row r="1300">
      <c r="A1300" t="inlineStr">
        <is>
          <t>EG34</t>
        </is>
      </c>
      <c r="B1300" t="inlineStr">
        <is>
          <t>Einbau abrechnungstechnisch</t>
        </is>
      </c>
      <c r="C1300" t="inlineStr">
        <is>
          <t>IS-U</t>
        </is>
      </c>
      <c r="D1300" s="5" t="n">
        <v>35380</v>
      </c>
      <c r="E1300" t="inlineStr">
        <is>
          <t>DIALOG</t>
        </is>
      </c>
      <c r="F1300">
        <f>IF(ISERROR(VLOOKUP(Transaktionen[[#This Row],[Transaktionen]],BTT[Verwendete Transaktion (Pflichtauswahl)],1,FALSE)),"nein","ja")</f>
        <v/>
      </c>
    </row>
    <row r="1301">
      <c r="A1301" t="inlineStr">
        <is>
          <t>EG35</t>
        </is>
      </c>
      <c r="B1301" t="inlineStr">
        <is>
          <t>Ausbau abrechnungstechnisch</t>
        </is>
      </c>
      <c r="C1301" t="inlineStr">
        <is>
          <t>IS-U</t>
        </is>
      </c>
      <c r="D1301" s="5" t="n">
        <v>29221</v>
      </c>
      <c r="E1301" t="inlineStr">
        <is>
          <t>DIALOG</t>
        </is>
      </c>
      <c r="F1301">
        <f>IF(ISERROR(VLOOKUP(Transaktionen[[#This Row],[Transaktionen]],BTT[Verwendete Transaktion (Pflichtauswahl)],1,FALSE)),"nein","ja")</f>
        <v/>
      </c>
    </row>
    <row r="1302">
      <c r="A1302" t="inlineStr">
        <is>
          <t>EG36</t>
        </is>
      </c>
      <c r="B1302" t="inlineStr">
        <is>
          <t>Ausbau technisch</t>
        </is>
      </c>
      <c r="C1302" t="inlineStr">
        <is>
          <t>IS-U</t>
        </is>
      </c>
      <c r="D1302" s="5" t="n">
        <v>11306</v>
      </c>
      <c r="E1302" t="inlineStr">
        <is>
          <t>DIALOG</t>
        </is>
      </c>
      <c r="F1302">
        <f>IF(ISERROR(VLOOKUP(Transaktionen[[#This Row],[Transaktionen]],BTT[Verwendete Transaktion (Pflichtauswahl)],1,FALSE)),"nein","ja")</f>
        <v/>
      </c>
    </row>
    <row r="1303">
      <c r="A1303" t="inlineStr">
        <is>
          <t>EG42</t>
        </is>
      </c>
      <c r="B1303" t="inlineStr">
        <is>
          <t>Umbau Gerät</t>
        </is>
      </c>
      <c r="C1303" t="inlineStr">
        <is>
          <t>IS-U</t>
        </is>
      </c>
      <c r="D1303" s="5" t="n">
        <v>247</v>
      </c>
      <c r="E1303" t="inlineStr">
        <is>
          <t>DIALOG</t>
        </is>
      </c>
      <c r="F1303">
        <f>IF(ISERROR(VLOOKUP(Transaktionen[[#This Row],[Transaktionen]],BTT[Verwendete Transaktion (Pflichtauswahl)],1,FALSE)),"nein","ja")</f>
        <v/>
      </c>
      <c r="G1303" t="inlineStr">
        <is>
          <t>aufgeführt in zugehörige Transaktion</t>
        </is>
      </c>
    </row>
    <row r="1304">
      <c r="A1304" t="inlineStr">
        <is>
          <t>EG43</t>
        </is>
      </c>
      <c r="B1304" t="inlineStr">
        <is>
          <t>Anzeigen Geräteinfosatz</t>
        </is>
      </c>
      <c r="C1304" t="inlineStr">
        <is>
          <t>IS-U</t>
        </is>
      </c>
      <c r="D1304" s="5" t="n">
        <v>21</v>
      </c>
      <c r="E1304" t="inlineStr">
        <is>
          <t>DIALOG</t>
        </is>
      </c>
      <c r="F1304">
        <f>IF(ISERROR(VLOOKUP(Transaktionen[[#This Row],[Transaktionen]],BTT[Verwendete Transaktion (Pflichtauswahl)],1,FALSE)),"nein","ja")</f>
        <v/>
      </c>
      <c r="G1304" t="inlineStr">
        <is>
          <t>aufgeführt in zugehörige Transaktion</t>
        </is>
      </c>
    </row>
    <row r="1305">
      <c r="A1305" t="inlineStr">
        <is>
          <t>EG50</t>
        </is>
      </c>
      <c r="B1305" t="inlineStr">
        <is>
          <t>Storno Einbau/Ausbau/Wechsel</t>
        </is>
      </c>
      <c r="C1305" t="inlineStr">
        <is>
          <t>IS-U</t>
        </is>
      </c>
      <c r="D1305" s="5" t="n">
        <v>3781</v>
      </c>
      <c r="E1305" t="inlineStr">
        <is>
          <t>DIALOG</t>
        </is>
      </c>
      <c r="F1305">
        <f>IF(ISERROR(VLOOKUP(Transaktionen[[#This Row],[Transaktionen]],BTT[Verwendete Transaktion (Pflichtauswahl)],1,FALSE)),"nein","ja")</f>
        <v/>
      </c>
    </row>
    <row r="1306">
      <c r="A1306" t="inlineStr">
        <is>
          <t>EG51</t>
        </is>
      </c>
      <c r="B1306" t="inlineStr">
        <is>
          <t>Storno Einbau</t>
        </is>
      </c>
      <c r="C1306" t="inlineStr">
        <is>
          <t>IS-U</t>
        </is>
      </c>
      <c r="D1306" s="5" t="n">
        <v>2623</v>
      </c>
      <c r="E1306" t="inlineStr">
        <is>
          <t>DIALOG</t>
        </is>
      </c>
      <c r="F1306">
        <f>IF(ISERROR(VLOOKUP(Transaktionen[[#This Row],[Transaktionen]],BTT[Verwendete Transaktion (Pflichtauswahl)],1,FALSE)),"nein","ja")</f>
        <v/>
      </c>
    </row>
    <row r="1307">
      <c r="A1307" t="inlineStr">
        <is>
          <t>EG52</t>
        </is>
      </c>
      <c r="B1307" t="inlineStr">
        <is>
          <t>Storno Wechsel technisch</t>
        </is>
      </c>
      <c r="C1307" t="inlineStr">
        <is>
          <t>IS-U</t>
        </is>
      </c>
      <c r="D1307" s="5" t="n">
        <v>140</v>
      </c>
      <c r="E1307" t="inlineStr">
        <is>
          <t>DIALOG</t>
        </is>
      </c>
      <c r="F1307">
        <f>IF(ISERROR(VLOOKUP(Transaktionen[[#This Row],[Transaktionen]],BTT[Verwendete Transaktion (Pflichtauswahl)],1,FALSE)),"nein","ja")</f>
        <v/>
      </c>
      <c r="G1307" t="inlineStr">
        <is>
          <t>aufgeführt in zugehörige Transaktion</t>
        </is>
      </c>
    </row>
    <row r="1308">
      <c r="A1308" t="inlineStr">
        <is>
          <t>EG53</t>
        </is>
      </c>
      <c r="B1308" t="inlineStr">
        <is>
          <t>Storno Ausbau technisch</t>
        </is>
      </c>
      <c r="C1308" t="inlineStr">
        <is>
          <t>IS-U</t>
        </is>
      </c>
      <c r="D1308" s="5" t="n">
        <v>9812</v>
      </c>
      <c r="E1308" t="inlineStr">
        <is>
          <t>DIALOG</t>
        </is>
      </c>
      <c r="F1308">
        <f>IF(ISERROR(VLOOKUP(Transaktionen[[#This Row],[Transaktionen]],BTT[Verwendete Transaktion (Pflichtauswahl)],1,FALSE)),"nein","ja")</f>
        <v/>
      </c>
    </row>
    <row r="1309">
      <c r="A1309" t="inlineStr">
        <is>
          <t>EG61</t>
        </is>
      </c>
      <c r="B1309" t="inlineStr">
        <is>
          <t>Anzeigen Logisches Zählwerk</t>
        </is>
      </c>
      <c r="C1309" t="inlineStr">
        <is>
          <t>IS-U</t>
        </is>
      </c>
      <c r="D1309" s="5" t="inlineStr"/>
      <c r="E1309" t="inlineStr"/>
      <c r="F1309">
        <f>IF(ISERROR(VLOOKUP(Transaktionen[[#This Row],[Transaktionen]],BTT[Verwendete Transaktion (Pflichtauswahl)],1,FALSE)),"nein","ja")</f>
        <v/>
      </c>
      <c r="G1309" t="inlineStr">
        <is>
          <t>aufgeführt in zugehörige Transaktion</t>
        </is>
      </c>
    </row>
    <row r="1310">
      <c r="A1310" t="inlineStr">
        <is>
          <t>EG70</t>
        </is>
      </c>
      <c r="B1310" t="inlineStr">
        <is>
          <t>Pflegen Tarifdaten</t>
        </is>
      </c>
      <c r="C1310" t="inlineStr">
        <is>
          <t>IS-U</t>
        </is>
      </c>
      <c r="D1310" s="5" t="n">
        <v>36</v>
      </c>
      <c r="E1310" t="inlineStr">
        <is>
          <t>DIALOG</t>
        </is>
      </c>
      <c r="F1310">
        <f>IF(ISERROR(VLOOKUP(Transaktionen[[#This Row],[Transaktionen]],BTT[Verwendete Transaktion (Pflichtauswahl)],1,FALSE)),"nein","ja")</f>
        <v/>
      </c>
      <c r="G1310" t="inlineStr">
        <is>
          <t>aufgeführt in zugehörige Transaktion</t>
        </is>
      </c>
    </row>
    <row r="1311">
      <c r="A1311" t="inlineStr">
        <is>
          <t>EG71</t>
        </is>
      </c>
      <c r="B1311" t="inlineStr">
        <is>
          <t>Anzeigen Tarifdaten</t>
        </is>
      </c>
      <c r="C1311" t="inlineStr">
        <is>
          <t>IS-U</t>
        </is>
      </c>
      <c r="D1311" s="5" t="n">
        <v>3</v>
      </c>
      <c r="E1311" t="inlineStr">
        <is>
          <t>DIALOG</t>
        </is>
      </c>
      <c r="F1311">
        <f>IF(ISERROR(VLOOKUP(Transaktionen[[#This Row],[Transaktionen]],BTT[Verwendete Transaktion (Pflichtauswahl)],1,FALSE)),"nein","ja")</f>
        <v/>
      </c>
      <c r="G1311" t="inlineStr">
        <is>
          <t>aufgeführt in zugehörige Transaktion</t>
        </is>
      </c>
    </row>
    <row r="1312">
      <c r="A1312" t="inlineStr">
        <is>
          <t>EG72</t>
        </is>
      </c>
      <c r="B1312" t="inlineStr">
        <is>
          <t>Pflegen Gerätezuordnung</t>
        </is>
      </c>
      <c r="C1312" t="inlineStr">
        <is>
          <t>IS-U</t>
        </is>
      </c>
      <c r="D1312" s="5" t="n">
        <v>390</v>
      </c>
      <c r="E1312" t="inlineStr">
        <is>
          <t>DIALOG</t>
        </is>
      </c>
      <c r="F1312">
        <f>IF(ISERROR(VLOOKUP(Transaktionen[[#This Row],[Transaktionen]],BTT[Verwendete Transaktion (Pflichtauswahl)],1,FALSE)),"nein","ja")</f>
        <v/>
      </c>
      <c r="G1312" t="inlineStr">
        <is>
          <t>aufgeführt in zugehörige Transaktion</t>
        </is>
      </c>
    </row>
    <row r="1313">
      <c r="A1313" t="inlineStr">
        <is>
          <t>EG73</t>
        </is>
      </c>
      <c r="B1313" t="inlineStr">
        <is>
          <t>Anzeigen Gerätezuordnung</t>
        </is>
      </c>
      <c r="C1313" t="inlineStr">
        <is>
          <t>IS-U</t>
        </is>
      </c>
      <c r="D1313" s="5" t="n">
        <v>88</v>
      </c>
      <c r="E1313" t="inlineStr">
        <is>
          <t>DIALOG</t>
        </is>
      </c>
      <c r="F1313">
        <f>IF(ISERROR(VLOOKUP(Transaktionen[[#This Row],[Transaktionen]],BTT[Verwendete Transaktion (Pflichtauswahl)],1,FALSE)),"nein","ja")</f>
        <v/>
      </c>
      <c r="G1313" t="inlineStr">
        <is>
          <t>aufgeführt in zugehörige Transaktion</t>
        </is>
      </c>
    </row>
    <row r="1314">
      <c r="A1314" t="inlineStr">
        <is>
          <t>EG75</t>
        </is>
      </c>
      <c r="B1314" t="inlineStr">
        <is>
          <t>Zählwerksbeziehungen anlegen</t>
        </is>
      </c>
      <c r="C1314" t="inlineStr">
        <is>
          <t>IS-U</t>
        </is>
      </c>
      <c r="D1314" s="5" t="n">
        <v>117</v>
      </c>
      <c r="E1314" t="inlineStr"/>
      <c r="F1314">
        <f>IF(ISERROR(VLOOKUP(Transaktionen[[#This Row],[Transaktionen]],BTT[Verwendete Transaktion (Pflichtauswahl)],1,FALSE)),"nein","ja")</f>
        <v/>
      </c>
    </row>
    <row r="1315">
      <c r="A1315" t="inlineStr">
        <is>
          <t>EG76</t>
        </is>
      </c>
      <c r="B1315" t="inlineStr">
        <is>
          <t>Zählwerksbeziehungen ändern</t>
        </is>
      </c>
      <c r="C1315" t="inlineStr">
        <is>
          <t>IS-U</t>
        </is>
      </c>
      <c r="D1315" s="5" t="n">
        <v>231</v>
      </c>
      <c r="E1315" t="inlineStr">
        <is>
          <t>DIALOG</t>
        </is>
      </c>
      <c r="F1315">
        <f>IF(ISERROR(VLOOKUP(Transaktionen[[#This Row],[Transaktionen]],BTT[Verwendete Transaktion (Pflichtauswahl)],1,FALSE)),"nein","ja")</f>
        <v/>
      </c>
    </row>
    <row r="1316">
      <c r="A1316" t="inlineStr">
        <is>
          <t>EG77</t>
        </is>
      </c>
      <c r="B1316" t="inlineStr">
        <is>
          <t>Zählwerksbeziehungen anzeigen</t>
        </is>
      </c>
      <c r="C1316" t="inlineStr">
        <is>
          <t>IS-U</t>
        </is>
      </c>
      <c r="D1316" s="5" t="n">
        <v>42</v>
      </c>
      <c r="E1316" t="inlineStr">
        <is>
          <t>DIALOG</t>
        </is>
      </c>
      <c r="F1316">
        <f>IF(ISERROR(VLOOKUP(Transaktionen[[#This Row],[Transaktionen]],BTT[Verwendete Transaktion (Pflichtauswahl)],1,FALSE)),"nein","ja")</f>
        <v/>
      </c>
    </row>
    <row r="1317">
      <c r="A1317" t="inlineStr">
        <is>
          <t>EG88</t>
        </is>
      </c>
      <c r="B1317" t="inlineStr">
        <is>
          <t>Turnuswechselliste anlegen</t>
        </is>
      </c>
      <c r="C1317" t="inlineStr">
        <is>
          <t>IS-U</t>
        </is>
      </c>
      <c r="D1317" s="5" t="n">
        <v>66</v>
      </c>
      <c r="E1317" t="inlineStr">
        <is>
          <t>DIALOG</t>
        </is>
      </c>
      <c r="F1317">
        <f>IF(ISERROR(VLOOKUP(Transaktionen[[#This Row],[Transaktionen]],BTT[Verwendete Transaktion (Pflichtauswahl)],1,FALSE)),"nein","ja")</f>
        <v/>
      </c>
    </row>
    <row r="1318">
      <c r="A1318" t="inlineStr">
        <is>
          <t>EG89</t>
        </is>
      </c>
      <c r="B1318" t="inlineStr">
        <is>
          <t>Turnuswechselliste Anzeigen</t>
        </is>
      </c>
      <c r="C1318" t="inlineStr">
        <is>
          <t>IS-U</t>
        </is>
      </c>
      <c r="D1318" s="5" t="n">
        <v>325657</v>
      </c>
      <c r="E1318" t="inlineStr">
        <is>
          <t>DIALOG</t>
        </is>
      </c>
      <c r="F1318">
        <f>IF(ISERROR(VLOOKUP(Transaktionen[[#This Row],[Transaktionen]],BTT[Verwendete Transaktion (Pflichtauswahl)],1,FALSE)),"nein","ja")</f>
        <v/>
      </c>
    </row>
    <row r="1319">
      <c r="A1319" t="inlineStr">
        <is>
          <t>EG90</t>
        </is>
      </c>
      <c r="B1319" t="inlineStr">
        <is>
          <t>Wechselaufträge/-meldungen anlegen</t>
        </is>
      </c>
      <c r="C1319" t="inlineStr">
        <is>
          <t>IS-U</t>
        </is>
      </c>
      <c r="D1319" s="5" t="n">
        <v>2264</v>
      </c>
      <c r="E1319" t="inlineStr">
        <is>
          <t>DIALOG</t>
        </is>
      </c>
      <c r="F1319">
        <f>IF(ISERROR(VLOOKUP(Transaktionen[[#This Row],[Transaktionen]],BTT[Verwendete Transaktion (Pflichtauswahl)],1,FALSE)),"nein","ja")</f>
        <v/>
      </c>
    </row>
    <row r="1320">
      <c r="A1320" t="inlineStr">
        <is>
          <t>EG97</t>
        </is>
      </c>
      <c r="B1320" t="inlineStr">
        <is>
          <t>Beglaubigung durchführen</t>
        </is>
      </c>
      <c r="C1320" t="inlineStr">
        <is>
          <t>IS-U</t>
        </is>
      </c>
      <c r="D1320" s="5" t="n">
        <v>14789</v>
      </c>
      <c r="E1320" t="inlineStr">
        <is>
          <t>DIALOG</t>
        </is>
      </c>
      <c r="F1320">
        <f>IF(ISERROR(VLOOKUP(Transaktionen[[#This Row],[Transaktionen]],BTT[Verwendete Transaktion (Pflichtauswahl)],1,FALSE)),"nein","ja")</f>
        <v/>
      </c>
    </row>
    <row r="1321">
      <c r="A1321" t="inlineStr">
        <is>
          <t>EI72</t>
        </is>
      </c>
      <c r="B1321" t="inlineStr">
        <is>
          <t>CO-PA Fortschreibung statistisch</t>
        </is>
      </c>
      <c r="C1321" t="inlineStr">
        <is>
          <t>IS-U</t>
        </is>
      </c>
      <c r="D1321" s="5" t="n">
        <v>207</v>
      </c>
      <c r="E1321" t="inlineStr">
        <is>
          <t>DIALOG</t>
        </is>
      </c>
      <c r="F1321">
        <f>IF(ISERROR(VLOOKUP(Transaktionen[[#This Row],[Transaktionen]],BTT[Verwendete Transaktion (Pflichtauswahl)],1,FALSE)),"nein","ja")</f>
        <v/>
      </c>
    </row>
    <row r="1322">
      <c r="A1322" t="inlineStr">
        <is>
          <t>EL01</t>
        </is>
      </c>
      <c r="B1322" t="inlineStr">
        <is>
          <t>Auftragserstellung ausführen</t>
        </is>
      </c>
      <c r="C1322" t="inlineStr">
        <is>
          <t>IS-U</t>
        </is>
      </c>
      <c r="D1322" s="5" t="n">
        <v>124947</v>
      </c>
      <c r="E1322" t="inlineStr">
        <is>
          <t>DIALOG</t>
        </is>
      </c>
      <c r="F1322">
        <f>IF(ISERROR(VLOOKUP(Transaktionen[[#This Row],[Transaktionen]],BTT[Verwendete Transaktion (Pflichtauswahl)],1,FALSE)),"nein","ja")</f>
        <v/>
      </c>
    </row>
    <row r="1323">
      <c r="A1323" t="inlineStr">
        <is>
          <t>EL06</t>
        </is>
      </c>
      <c r="B1323" t="inlineStr">
        <is>
          <t>Massenauftragserstellung ausführen</t>
        </is>
      </c>
      <c r="C1323" t="inlineStr">
        <is>
          <t>IS-U</t>
        </is>
      </c>
      <c r="D1323" s="5" t="n">
        <v>953</v>
      </c>
      <c r="E1323" t="inlineStr">
        <is>
          <t>DIALOG</t>
        </is>
      </c>
      <c r="F1323">
        <f>IF(ISERROR(VLOOKUP(Transaktionen[[#This Row],[Transaktionen]],BTT[Verwendete Transaktion (Pflichtauswahl)],1,FALSE)),"nein","ja")</f>
        <v/>
      </c>
    </row>
    <row r="1324">
      <c r="A1324" t="inlineStr">
        <is>
          <t>EL09</t>
        </is>
      </c>
      <c r="B1324" t="inlineStr">
        <is>
          <t>Auftragserstellung ausführen</t>
        </is>
      </c>
      <c r="C1324" t="inlineStr">
        <is>
          <t>IS-U</t>
        </is>
      </c>
      <c r="D1324" s="5" t="inlineStr"/>
      <c r="E1324" t="inlineStr"/>
      <c r="F1324">
        <f>IF(ISERROR(VLOOKUP(Transaktionen[[#This Row],[Transaktionen]],BTT[Verwendete Transaktion (Pflichtauswahl)],1,FALSE)),"nein","ja")</f>
        <v/>
      </c>
      <c r="G1324" t="inlineStr">
        <is>
          <t>Klären mit IT-A/K durcvhführen Ablesevorbereitung</t>
        </is>
      </c>
    </row>
    <row r="1325">
      <c r="A1325" t="inlineStr">
        <is>
          <t>EL20</t>
        </is>
      </c>
      <c r="B1325" t="inlineStr">
        <is>
          <t>Schnellerfassung</t>
        </is>
      </c>
      <c r="C1325" t="inlineStr">
        <is>
          <t>IS-U</t>
        </is>
      </c>
      <c r="D1325" s="5" t="inlineStr"/>
      <c r="E1325" t="inlineStr"/>
      <c r="F1325">
        <f>IF(ISERROR(VLOOKUP(Transaktionen[[#This Row],[Transaktionen]],BTT[Verwendete Transaktion (Pflichtauswahl)],1,FALSE)),"nein","ja")</f>
        <v/>
      </c>
      <c r="G1325" t="inlineStr">
        <is>
          <t>aufgeführt in zugehörige Transaktion</t>
        </is>
      </c>
    </row>
    <row r="1326">
      <c r="A1326" t="inlineStr">
        <is>
          <t>EL22</t>
        </is>
      </c>
      <c r="B1326" t="inlineStr">
        <is>
          <t>Schnellerfassung mit Korrektur</t>
        </is>
      </c>
      <c r="C1326" t="inlineStr">
        <is>
          <t>IS-U</t>
        </is>
      </c>
      <c r="D1326" s="5" t="inlineStr"/>
      <c r="E1326" t="inlineStr"/>
      <c r="F1326">
        <f>IF(ISERROR(VLOOKUP(Transaktionen[[#This Row],[Transaktionen]],BTT[Verwendete Transaktion (Pflichtauswahl)],1,FALSE)),"nein","ja")</f>
        <v/>
      </c>
      <c r="G1326" t="inlineStr">
        <is>
          <t>aufgeführt in zugehörige Transaktion</t>
        </is>
      </c>
    </row>
    <row r="1327">
      <c r="A1327" t="inlineStr">
        <is>
          <t>EL27</t>
        </is>
      </c>
      <c r="B1327" t="inlineStr">
        <is>
          <t>Korrektur unplausibler Ergebnisse</t>
        </is>
      </c>
      <c r="C1327" t="inlineStr">
        <is>
          <t>IS-U</t>
        </is>
      </c>
      <c r="D1327" s="5" t="n">
        <v>28786</v>
      </c>
      <c r="E1327" t="inlineStr">
        <is>
          <t>DIALOG</t>
        </is>
      </c>
      <c r="F1327">
        <f>IF(ISERROR(VLOOKUP(Transaktionen[[#This Row],[Transaktionen]],BTT[Verwendete Transaktion (Pflichtauswahl)],1,FALSE)),"nein","ja")</f>
        <v/>
      </c>
    </row>
    <row r="1328">
      <c r="A1328" t="inlineStr">
        <is>
          <t>EL28</t>
        </is>
      </c>
      <c r="B1328" t="inlineStr">
        <is>
          <t>Einzelerfassung</t>
        </is>
      </c>
      <c r="C1328" t="inlineStr">
        <is>
          <t>IS-U</t>
        </is>
      </c>
      <c r="D1328" s="5" t="n">
        <v>864946</v>
      </c>
      <c r="E1328" t="inlineStr">
        <is>
          <t>DIALOG</t>
        </is>
      </c>
      <c r="F1328">
        <f>IF(ISERROR(VLOOKUP(Transaktionen[[#This Row],[Transaktionen]],BTT[Verwendete Transaktion (Pflichtauswahl)],1,FALSE)),"nein","ja")</f>
        <v/>
      </c>
    </row>
    <row r="1329">
      <c r="A1329" t="inlineStr">
        <is>
          <t>EL29</t>
        </is>
      </c>
      <c r="B1329" t="inlineStr">
        <is>
          <t>Korrektur plausibler Ergebnisse</t>
        </is>
      </c>
      <c r="C1329" t="inlineStr">
        <is>
          <t>IS-U</t>
        </is>
      </c>
      <c r="D1329" s="5" t="n">
        <v>4970</v>
      </c>
      <c r="E1329" t="inlineStr">
        <is>
          <t>DIALOG</t>
        </is>
      </c>
      <c r="F1329">
        <f>IF(ISERROR(VLOOKUP(Transaktionen[[#This Row],[Transaktionen]],BTT[Verwendete Transaktion (Pflichtauswahl)],1,FALSE)),"nein","ja")</f>
        <v/>
      </c>
    </row>
    <row r="1330">
      <c r="A1330" t="inlineStr">
        <is>
          <t>EL30</t>
        </is>
      </c>
      <c r="B1330" t="inlineStr">
        <is>
          <t>Ableseergebnisse schätzen</t>
        </is>
      </c>
      <c r="C1330" t="inlineStr">
        <is>
          <t>IS-U</t>
        </is>
      </c>
      <c r="D1330" s="5" t="n">
        <v>11907</v>
      </c>
      <c r="E1330" t="inlineStr">
        <is>
          <t>DIALOG</t>
        </is>
      </c>
      <c r="F1330">
        <f>IF(ISERROR(VLOOKUP(Transaktionen[[#This Row],[Transaktionen]],BTT[Verwendete Transaktion (Pflichtauswahl)],1,FALSE)),"nein","ja")</f>
        <v/>
      </c>
    </row>
    <row r="1331">
      <c r="A1331" t="inlineStr">
        <is>
          <t>EL31</t>
        </is>
      </c>
      <c r="B1331" t="inlineStr">
        <is>
          <t>Manuel. Überwachung</t>
        </is>
      </c>
      <c r="C1331" t="inlineStr">
        <is>
          <t>IS-U</t>
        </is>
      </c>
      <c r="D1331" s="5" t="n">
        <v>18325</v>
      </c>
      <c r="E1331" t="inlineStr">
        <is>
          <t>DIALOG</t>
        </is>
      </c>
      <c r="F1331">
        <f>IF(ISERROR(VLOOKUP(Transaktionen[[#This Row],[Transaktionen]],BTT[Verwendete Transaktion (Pflichtauswahl)],1,FALSE)),"nein","ja")</f>
        <v/>
      </c>
    </row>
    <row r="1332">
      <c r="A1332" t="inlineStr">
        <is>
          <t>EL32</t>
        </is>
      </c>
      <c r="B1332" t="inlineStr">
        <is>
          <t>Autom. Überwachung</t>
        </is>
      </c>
      <c r="C1332" t="inlineStr">
        <is>
          <t>IS-U</t>
        </is>
      </c>
      <c r="D1332" s="5" t="inlineStr"/>
      <c r="E1332" t="inlineStr"/>
      <c r="F1332">
        <f>IF(ISERROR(VLOOKUP(Transaktionen[[#This Row],[Transaktionen]],BTT[Verwendete Transaktion (Pflichtauswahl)],1,FALSE)),"nein","ja")</f>
        <v/>
      </c>
      <c r="G1332" t="inlineStr">
        <is>
          <t xml:space="preserve">Klären mit IT-A/K </t>
        </is>
      </c>
    </row>
    <row r="1333">
      <c r="A1333" t="inlineStr">
        <is>
          <t>EL35</t>
        </is>
      </c>
      <c r="B1333" t="inlineStr">
        <is>
          <t>Ableseauftrag ausgeben</t>
        </is>
      </c>
      <c r="C1333" t="inlineStr">
        <is>
          <t>IS-U</t>
        </is>
      </c>
      <c r="D1333" s="5" t="n">
        <v>21991</v>
      </c>
      <c r="E1333" t="inlineStr">
        <is>
          <t>DIALOG</t>
        </is>
      </c>
      <c r="F1333">
        <f>IF(ISERROR(VLOOKUP(Transaktionen[[#This Row],[Transaktionen]],BTT[Verwendete Transaktion (Pflichtauswahl)],1,FALSE)),"nein","ja")</f>
        <v/>
      </c>
    </row>
    <row r="1334">
      <c r="A1334" t="inlineStr">
        <is>
          <t>EL37</t>
        </is>
      </c>
      <c r="B1334" t="inlineStr">
        <is>
          <t>Ableseauftragerstellung stornieren</t>
        </is>
      </c>
      <c r="C1334" t="inlineStr">
        <is>
          <t>IS-U</t>
        </is>
      </c>
      <c r="D1334" s="5" t="n">
        <v>27536</v>
      </c>
      <c r="E1334" t="inlineStr">
        <is>
          <t>DIALOG</t>
        </is>
      </c>
      <c r="F1334">
        <f>IF(ISERROR(VLOOKUP(Transaktionen[[#This Row],[Transaktionen]],BTT[Verwendete Transaktion (Pflichtauswahl)],1,FALSE)),"nein","ja")</f>
        <v/>
      </c>
    </row>
    <row r="1335">
      <c r="A1335" t="inlineStr">
        <is>
          <t>EL42</t>
        </is>
      </c>
      <c r="B1335" t="inlineStr">
        <is>
          <t>Ableseeinheiten anzeigen</t>
        </is>
      </c>
      <c r="C1335" t="inlineStr">
        <is>
          <t>IS-U</t>
        </is>
      </c>
      <c r="D1335" s="5" t="n">
        <v>42</v>
      </c>
      <c r="E1335" t="inlineStr">
        <is>
          <t>DIALOG</t>
        </is>
      </c>
      <c r="F1335">
        <f>IF(ISERROR(VLOOKUP(Transaktionen[[#This Row],[Transaktionen]],BTT[Verwendete Transaktion (Pflichtauswahl)],1,FALSE)),"nein","ja")</f>
        <v/>
      </c>
      <c r="G1335" t="inlineStr">
        <is>
          <t>aufgeführt in zugehörige Transaktion</t>
        </is>
      </c>
    </row>
    <row r="1336">
      <c r="A1336" t="inlineStr">
        <is>
          <t>EL43</t>
        </is>
      </c>
      <c r="B1336" t="inlineStr">
        <is>
          <t>Übersicht Geräte</t>
        </is>
      </c>
      <c r="C1336" t="inlineStr">
        <is>
          <t>IS-U</t>
        </is>
      </c>
      <c r="D1336" s="5" t="n">
        <v>8</v>
      </c>
      <c r="E1336" t="inlineStr">
        <is>
          <t>DIALOG</t>
        </is>
      </c>
      <c r="F1336">
        <f>IF(ISERROR(VLOOKUP(Transaktionen[[#This Row],[Transaktionen]],BTT[Verwendete Transaktion (Pflichtauswahl)],1,FALSE)),"nein","ja")</f>
        <v/>
      </c>
      <c r="G1336" t="inlineStr">
        <is>
          <t>aufgeführt in zugehörige Transaktion</t>
        </is>
      </c>
    </row>
    <row r="1337">
      <c r="A1337" t="inlineStr">
        <is>
          <t>EL60</t>
        </is>
      </c>
      <c r="B1337" t="inlineStr">
        <is>
          <t>Aktivierung EB für Einzelanlage</t>
        </is>
      </c>
      <c r="C1337" t="inlineStr">
        <is>
          <t>IS-U</t>
        </is>
      </c>
      <c r="D1337" s="5" t="n">
        <v>3</v>
      </c>
      <c r="E1337" t="inlineStr">
        <is>
          <t>DIALOG</t>
        </is>
      </c>
      <c r="F1337">
        <f>IF(ISERROR(VLOOKUP(Transaktionen[[#This Row],[Transaktionen]],BTT[Verwendete Transaktion (Pflichtauswahl)],1,FALSE)),"nein","ja")</f>
        <v/>
      </c>
      <c r="G1337" t="inlineStr">
        <is>
          <t xml:space="preserve">Klären mit IT-A/K </t>
        </is>
      </c>
    </row>
    <row r="1338">
      <c r="A1338" t="inlineStr">
        <is>
          <t>ELEU</t>
        </is>
      </c>
      <c r="B1338" t="inlineStr">
        <is>
          <t>Anzeigen IDoc</t>
        </is>
      </c>
      <c r="C1338" t="inlineStr">
        <is>
          <t>IS-U</t>
        </is>
      </c>
      <c r="D1338" s="5" t="n">
        <v>30</v>
      </c>
      <c r="E1338" t="inlineStr">
        <is>
          <t>DIALOG</t>
        </is>
      </c>
      <c r="F1338">
        <f>IF(ISERROR(VLOOKUP(Transaktionen[[#This Row],[Transaktionen]],BTT[Verwendete Transaktion (Pflichtauswahl)],1,FALSE)),"nein","ja")</f>
        <v/>
      </c>
      <c r="G1338" t="inlineStr">
        <is>
          <t xml:space="preserve">Klären mit IT-A/K </t>
        </is>
      </c>
    </row>
    <row r="1339">
      <c r="A1339" t="inlineStr">
        <is>
          <t>ELMU</t>
        </is>
      </c>
      <c r="B1339" t="inlineStr">
        <is>
          <t>Upload ausführen</t>
        </is>
      </c>
      <c r="C1339" t="inlineStr">
        <is>
          <t>IS-U</t>
        </is>
      </c>
      <c r="D1339" s="5" t="n">
        <v>15</v>
      </c>
      <c r="E1339" t="inlineStr">
        <is>
          <t>DIALOG</t>
        </is>
      </c>
      <c r="F1339">
        <f>IF(ISERROR(VLOOKUP(Transaktionen[[#This Row],[Transaktionen]],BTT[Verwendete Transaktion (Pflichtauswahl)],1,FALSE)),"nein","ja")</f>
        <v/>
      </c>
      <c r="G1339" t="inlineStr">
        <is>
          <t xml:space="preserve">Klären mit IT-A/K </t>
        </is>
      </c>
    </row>
    <row r="1340">
      <c r="A1340" t="inlineStr">
        <is>
          <t>EM10</t>
        </is>
      </c>
      <c r="B1340" t="inlineStr">
        <is>
          <t>Warenbewegung mittels Serialnummern</t>
        </is>
      </c>
      <c r="C1340" t="inlineStr">
        <is>
          <t>IS-U</t>
        </is>
      </c>
      <c r="D1340" s="5" t="n">
        <v>30277</v>
      </c>
      <c r="E1340" t="inlineStr">
        <is>
          <t>DIALOG</t>
        </is>
      </c>
      <c r="F1340">
        <f>IF(ISERROR(VLOOKUP(Transaktionen[[#This Row],[Transaktionen]],BTT[Verwendete Transaktion (Pflichtauswahl)],1,FALSE)),"nein","ja")</f>
        <v/>
      </c>
    </row>
    <row r="1341">
      <c r="A1341" t="inlineStr">
        <is>
          <t>EMMACCAT1M</t>
        </is>
      </c>
      <c r="B1341" t="inlineStr">
        <is>
          <t>Fallkategorie anlegen von Nachricht</t>
        </is>
      </c>
      <c r="C1341" t="inlineStr">
        <is>
          <t>FI-CA</t>
        </is>
      </c>
      <c r="D1341" s="5" t="inlineStr"/>
      <c r="E1341" t="inlineStr"/>
      <c r="F1341">
        <f>IF(ISERROR(VLOOKUP(Transaktionen[[#This Row],[Transaktionen]],BTT[Verwendete Transaktion (Pflichtauswahl)],1,FALSE)),"nein","ja")</f>
        <v/>
      </c>
      <c r="G1341" t="inlineStr">
        <is>
          <t>bisher wurden keine Fallkategorien für IS-U und FI-CA von Anwendern oder Anwendungsbertreuern angelegt</t>
        </is>
      </c>
    </row>
    <row r="1342">
      <c r="A1342" t="inlineStr">
        <is>
          <t>ENVD</t>
        </is>
      </c>
      <c r="B1342" t="inlineStr">
        <is>
          <t>CIC: Datenumfeldpflege</t>
        </is>
      </c>
      <c r="C1342" t="inlineStr">
        <is>
          <t>IS-U</t>
        </is>
      </c>
      <c r="D1342" s="5" t="n">
        <v>76</v>
      </c>
      <c r="E1342" t="inlineStr">
        <is>
          <t>DIALOG</t>
        </is>
      </c>
      <c r="F1342">
        <f>IF(ISERROR(VLOOKUP(Transaktionen[[#This Row],[Transaktionen]],BTT[Verwendete Transaktion (Pflichtauswahl)],1,FALSE)),"nein","ja")</f>
        <v/>
      </c>
      <c r="G1342" t="inlineStr">
        <is>
          <t xml:space="preserve">Klären mit IT-A/K </t>
        </is>
      </c>
    </row>
    <row r="1343">
      <c r="A1343" t="inlineStr">
        <is>
          <t>ES21</t>
        </is>
      </c>
      <c r="B1343" t="inlineStr">
        <is>
          <t>Vertrag ändern</t>
        </is>
      </c>
      <c r="C1343" t="inlineStr">
        <is>
          <t>IS-U</t>
        </is>
      </c>
      <c r="D1343" s="5" t="n">
        <v>115</v>
      </c>
      <c r="E1343" t="inlineStr">
        <is>
          <t>DIALOG</t>
        </is>
      </c>
      <c r="F1343">
        <f>IF(ISERROR(VLOOKUP(Transaktionen[[#This Row],[Transaktionen]],BTT[Verwendete Transaktion (Pflichtauswahl)],1,FALSE)),"nein","ja")</f>
        <v/>
      </c>
      <c r="G1343" t="inlineStr">
        <is>
          <t>aufgeführt in zugehörige Transaktion</t>
        </is>
      </c>
    </row>
    <row r="1344">
      <c r="A1344" t="inlineStr">
        <is>
          <t>ES22</t>
        </is>
      </c>
      <c r="B1344" t="inlineStr">
        <is>
          <t>Vertrag anzeigen</t>
        </is>
      </c>
      <c r="C1344" t="inlineStr">
        <is>
          <t>IS-U</t>
        </is>
      </c>
      <c r="D1344" s="5" t="n">
        <v>606</v>
      </c>
      <c r="E1344" t="inlineStr">
        <is>
          <t>DIALOG</t>
        </is>
      </c>
      <c r="F1344">
        <f>IF(ISERROR(VLOOKUP(Transaktionen[[#This Row],[Transaktionen]],BTT[Verwendete Transaktion (Pflichtauswahl)],1,FALSE)),"nein","ja")</f>
        <v/>
      </c>
      <c r="G1344" t="inlineStr">
        <is>
          <t>aufgeführt in zugehörige Transaktion</t>
        </is>
      </c>
    </row>
    <row r="1345">
      <c r="A1345" t="inlineStr">
        <is>
          <t>ES27</t>
        </is>
      </c>
      <c r="B1345" t="inlineStr">
        <is>
          <t>Vertragsübergreifende Pflege</t>
        </is>
      </c>
      <c r="C1345" t="inlineStr">
        <is>
          <t>IS-U</t>
        </is>
      </c>
      <c r="D1345" s="5" t="n">
        <v>120</v>
      </c>
      <c r="E1345" t="inlineStr">
        <is>
          <t>DIALOG</t>
        </is>
      </c>
      <c r="F1345">
        <f>IF(ISERROR(VLOOKUP(Transaktionen[[#This Row],[Transaktionen]],BTT[Verwendete Transaktion (Pflichtauswahl)],1,FALSE)),"nein","ja")</f>
        <v/>
      </c>
    </row>
    <row r="1346">
      <c r="A1346" t="inlineStr">
        <is>
          <t>ES28</t>
        </is>
      </c>
      <c r="B1346" t="inlineStr">
        <is>
          <t>Vertragsübergreifende Anzeige</t>
        </is>
      </c>
      <c r="C1346" t="inlineStr">
        <is>
          <t>IS-U</t>
        </is>
      </c>
      <c r="D1346" s="5" t="n">
        <v>3</v>
      </c>
      <c r="E1346" t="inlineStr">
        <is>
          <t>DIALOG</t>
        </is>
      </c>
      <c r="F1346">
        <f>IF(ISERROR(VLOOKUP(Transaktionen[[#This Row],[Transaktionen]],BTT[Verwendete Transaktion (Pflichtauswahl)],1,FALSE)),"nein","ja")</f>
        <v/>
      </c>
      <c r="G1346" t="inlineStr">
        <is>
          <t>aufgeführt in zugehörige Transaktion</t>
        </is>
      </c>
    </row>
    <row r="1347">
      <c r="A1347" t="inlineStr">
        <is>
          <t>ES30</t>
        </is>
      </c>
      <c r="B1347" t="inlineStr">
        <is>
          <t>Anlage anlegen</t>
        </is>
      </c>
      <c r="C1347" t="inlineStr">
        <is>
          <t>IS-U</t>
        </is>
      </c>
      <c r="D1347" s="5" t="n">
        <v>1128</v>
      </c>
      <c r="E1347" t="inlineStr">
        <is>
          <t>DIALOG</t>
        </is>
      </c>
      <c r="F1347">
        <f>IF(ISERROR(VLOOKUP(Transaktionen[[#This Row],[Transaktionen]],BTT[Verwendete Transaktion (Pflichtauswahl)],1,FALSE)),"nein","ja")</f>
        <v/>
      </c>
    </row>
    <row r="1348">
      <c r="A1348" t="inlineStr">
        <is>
          <t>ES31</t>
        </is>
      </c>
      <c r="B1348" t="inlineStr">
        <is>
          <t>Anlage ändern</t>
        </is>
      </c>
      <c r="C1348" t="inlineStr">
        <is>
          <t>IS-U</t>
        </is>
      </c>
      <c r="D1348" s="5" t="n">
        <v>2716</v>
      </c>
      <c r="E1348" t="inlineStr">
        <is>
          <t>DIALOG</t>
        </is>
      </c>
      <c r="F1348">
        <f>IF(ISERROR(VLOOKUP(Transaktionen[[#This Row],[Transaktionen]],BTT[Verwendete Transaktion (Pflichtauswahl)],1,FALSE)),"nein","ja")</f>
        <v/>
      </c>
    </row>
    <row r="1349">
      <c r="A1349" t="inlineStr">
        <is>
          <t>ES32</t>
        </is>
      </c>
      <c r="B1349" t="inlineStr">
        <is>
          <t>Anlage anzeigen</t>
        </is>
      </c>
      <c r="C1349" t="inlineStr">
        <is>
          <t>IS-U</t>
        </is>
      </c>
      <c r="D1349" s="5" t="n">
        <v>5107</v>
      </c>
      <c r="E1349" t="inlineStr">
        <is>
          <t>DIALOG</t>
        </is>
      </c>
      <c r="F1349">
        <f>IF(ISERROR(VLOOKUP(Transaktionen[[#This Row],[Transaktionen]],BTT[Verwendete Transaktion (Pflichtauswahl)],1,FALSE)),"nein","ja")</f>
        <v/>
      </c>
      <c r="G1349" t="inlineStr">
        <is>
          <t>aufgeführt in zugehörige Transaktion</t>
        </is>
      </c>
    </row>
    <row r="1350">
      <c r="A1350" t="inlineStr">
        <is>
          <t>ES55</t>
        </is>
      </c>
      <c r="B1350" t="inlineStr">
        <is>
          <t>Anschlussobjekt anlegen</t>
        </is>
      </c>
      <c r="C1350" t="inlineStr">
        <is>
          <t>IS-U</t>
        </is>
      </c>
      <c r="D1350" s="5" t="n">
        <v>34493</v>
      </c>
      <c r="E1350" t="inlineStr">
        <is>
          <t>DIALOG</t>
        </is>
      </c>
      <c r="F1350">
        <f>IF(ISERROR(VLOOKUP(Transaktionen[[#This Row],[Transaktionen]],BTT[Verwendete Transaktion (Pflichtauswahl)],1,FALSE)),"nein","ja")</f>
        <v/>
      </c>
    </row>
    <row r="1351">
      <c r="A1351" t="inlineStr">
        <is>
          <t>ES56</t>
        </is>
      </c>
      <c r="B1351" t="inlineStr">
        <is>
          <t>Anschlussobjekt ändern</t>
        </is>
      </c>
      <c r="C1351" t="inlineStr">
        <is>
          <t>IS-U</t>
        </is>
      </c>
      <c r="D1351" s="5" t="n">
        <v>7010</v>
      </c>
      <c r="E1351" t="inlineStr">
        <is>
          <t>DIALOG</t>
        </is>
      </c>
      <c r="F1351">
        <f>IF(ISERROR(VLOOKUP(Transaktionen[[#This Row],[Transaktionen]],BTT[Verwendete Transaktion (Pflichtauswahl)],1,FALSE)),"nein","ja")</f>
        <v/>
      </c>
    </row>
    <row r="1352">
      <c r="A1352" t="inlineStr">
        <is>
          <t>ES57</t>
        </is>
      </c>
      <c r="B1352" t="inlineStr">
        <is>
          <t>Anschlussobjekt anzeigen</t>
        </is>
      </c>
      <c r="C1352" t="inlineStr">
        <is>
          <t>IS-U</t>
        </is>
      </c>
      <c r="D1352" s="5" t="n">
        <v>8195</v>
      </c>
      <c r="E1352" t="inlineStr">
        <is>
          <t>DIALOG</t>
        </is>
      </c>
      <c r="F1352">
        <f>IF(ISERROR(VLOOKUP(Transaktionen[[#This Row],[Transaktionen]],BTT[Verwendete Transaktion (Pflichtauswahl)],1,FALSE)),"nein","ja")</f>
        <v/>
      </c>
    </row>
    <row r="1353">
      <c r="A1353" t="inlineStr">
        <is>
          <t>ES60</t>
        </is>
      </c>
      <c r="B1353" t="inlineStr">
        <is>
          <t>Verbrauchsstelle anlegen</t>
        </is>
      </c>
      <c r="C1353" t="inlineStr">
        <is>
          <t>IS-U</t>
        </is>
      </c>
      <c r="D1353" s="5" t="n">
        <v>1601</v>
      </c>
      <c r="E1353" t="inlineStr">
        <is>
          <t>DIALOG</t>
        </is>
      </c>
      <c r="F1353">
        <f>IF(ISERROR(VLOOKUP(Transaktionen[[#This Row],[Transaktionen]],BTT[Verwendete Transaktion (Pflichtauswahl)],1,FALSE)),"nein","ja")</f>
        <v/>
      </c>
    </row>
    <row r="1354">
      <c r="A1354" t="inlineStr">
        <is>
          <t>ES61</t>
        </is>
      </c>
      <c r="B1354" t="inlineStr">
        <is>
          <t>Verbrauchsstelle ändern</t>
        </is>
      </c>
      <c r="C1354" t="inlineStr">
        <is>
          <t>IS-U</t>
        </is>
      </c>
      <c r="D1354" s="5" t="n">
        <v>26295</v>
      </c>
      <c r="E1354" t="inlineStr">
        <is>
          <t>DIALOG</t>
        </is>
      </c>
      <c r="F1354">
        <f>IF(ISERROR(VLOOKUP(Transaktionen[[#This Row],[Transaktionen]],BTT[Verwendete Transaktion (Pflichtauswahl)],1,FALSE)),"nein","ja")</f>
        <v/>
      </c>
      <c r="G1354" t="inlineStr">
        <is>
          <t>aufgeführt in zugehörige Transaktion</t>
        </is>
      </c>
    </row>
    <row r="1355">
      <c r="A1355" t="inlineStr">
        <is>
          <t>ES62</t>
        </is>
      </c>
      <c r="B1355" t="inlineStr">
        <is>
          <t>Verbrauchsstelle anzeigen</t>
        </is>
      </c>
      <c r="C1355" t="inlineStr">
        <is>
          <t>IS-U</t>
        </is>
      </c>
      <c r="D1355" s="5" t="n">
        <v>855354</v>
      </c>
      <c r="E1355" t="inlineStr">
        <is>
          <t>DIALOG</t>
        </is>
      </c>
      <c r="F1355">
        <f>IF(ISERROR(VLOOKUP(Transaktionen[[#This Row],[Transaktionen]],BTT[Verwendete Transaktion (Pflichtauswahl)],1,FALSE)),"nein","ja")</f>
        <v/>
      </c>
      <c r="G1355" t="inlineStr">
        <is>
          <t>aufgeführt in zugehörige Transaktion</t>
        </is>
      </c>
    </row>
    <row r="1356">
      <c r="A1356" t="inlineStr">
        <is>
          <t>ES64</t>
        </is>
      </c>
      <c r="B1356" t="inlineStr">
        <is>
          <t>Ändern Anschlussobjekt VBS/GPL</t>
        </is>
      </c>
      <c r="C1356" t="inlineStr">
        <is>
          <t>IS-U</t>
        </is>
      </c>
      <c r="D1356" s="5" t="n">
        <v>2557</v>
      </c>
      <c r="E1356" t="inlineStr">
        <is>
          <t>DIALOG</t>
        </is>
      </c>
      <c r="F1356">
        <f>IF(ISERROR(VLOOKUP(Transaktionen[[#This Row],[Transaktionen]],BTT[Verwendete Transaktion (Pflichtauswahl)],1,FALSE)),"nein","ja")</f>
        <v/>
      </c>
    </row>
    <row r="1357">
      <c r="A1357" t="inlineStr">
        <is>
          <t>ES65</t>
        </is>
      </c>
      <c r="B1357" t="inlineStr">
        <is>
          <t>Geräteplatz anlegen</t>
        </is>
      </c>
      <c r="C1357" t="inlineStr">
        <is>
          <t>IS-U</t>
        </is>
      </c>
      <c r="D1357" s="5" t="n">
        <v>198</v>
      </c>
      <c r="E1357" t="inlineStr">
        <is>
          <t>DIALOG</t>
        </is>
      </c>
      <c r="F1357">
        <f>IF(ISERROR(VLOOKUP(Transaktionen[[#This Row],[Transaktionen]],BTT[Verwendete Transaktion (Pflichtauswahl)],1,FALSE)),"nein","ja")</f>
        <v/>
      </c>
      <c r="G1357" t="inlineStr">
        <is>
          <t>aufgeführt in zugehörige Transaktion</t>
        </is>
      </c>
    </row>
    <row r="1358">
      <c r="A1358" t="inlineStr">
        <is>
          <t>ES66</t>
        </is>
      </c>
      <c r="B1358" t="inlineStr">
        <is>
          <t>Geräteplatz ändern</t>
        </is>
      </c>
      <c r="C1358" t="inlineStr">
        <is>
          <t>IS-U</t>
        </is>
      </c>
      <c r="D1358" s="5" t="n">
        <v>284</v>
      </c>
      <c r="E1358" t="inlineStr">
        <is>
          <t>DIALOG</t>
        </is>
      </c>
      <c r="F1358">
        <f>IF(ISERROR(VLOOKUP(Transaktionen[[#This Row],[Transaktionen]],BTT[Verwendete Transaktion (Pflichtauswahl)],1,FALSE)),"nein","ja")</f>
        <v/>
      </c>
      <c r="G1358" t="inlineStr">
        <is>
          <t>aufgeführt in zugehörige Transaktion</t>
        </is>
      </c>
    </row>
    <row r="1359">
      <c r="A1359" t="inlineStr">
        <is>
          <t>ES67</t>
        </is>
      </c>
      <c r="B1359" t="inlineStr">
        <is>
          <t>Geräteplatz anzeigen</t>
        </is>
      </c>
      <c r="C1359" t="inlineStr">
        <is>
          <t>IS-U</t>
        </is>
      </c>
      <c r="D1359" s="5" t="n">
        <v>98</v>
      </c>
      <c r="E1359" t="inlineStr">
        <is>
          <t>DIALOG</t>
        </is>
      </c>
      <c r="F1359">
        <f>IF(ISERROR(VLOOKUP(Transaktionen[[#This Row],[Transaktionen]],BTT[Verwendete Transaktion (Pflichtauswahl)],1,FALSE)),"nein","ja")</f>
        <v/>
      </c>
      <c r="G1359" t="inlineStr">
        <is>
          <t>aufgeführt in zugehörige Transaktion</t>
        </is>
      </c>
    </row>
    <row r="1360">
      <c r="A1360" t="inlineStr">
        <is>
          <t>ESIMD</t>
        </is>
      </c>
      <c r="B1360" t="inlineStr">
        <is>
          <t>IS-U Archivierung: Reorg.Sim. Belege</t>
        </is>
      </c>
      <c r="C1360" t="inlineStr">
        <is>
          <t>IS-U</t>
        </is>
      </c>
      <c r="D1360" s="5" t="n">
        <v>18</v>
      </c>
      <c r="E1360" t="inlineStr">
        <is>
          <t>DIALOG</t>
        </is>
      </c>
      <c r="F1360">
        <f>IF(ISERROR(VLOOKUP(Transaktionen[[#This Row],[Transaktionen]],BTT[Verwendete Transaktion (Pflichtauswahl)],1,FALSE)),"nein","ja")</f>
        <v/>
      </c>
      <c r="G1360" t="inlineStr">
        <is>
          <t>wird zur Zeit nicht verwendet</t>
        </is>
      </c>
    </row>
    <row r="1361">
      <c r="A1361" t="inlineStr">
        <is>
          <t>EWCT</t>
        </is>
      </c>
      <c r="B1361" t="inlineStr">
        <is>
          <t>Währungstestumrechner</t>
        </is>
      </c>
      <c r="C1361" t="inlineStr">
        <is>
          <t>CA</t>
        </is>
      </c>
      <c r="D1361" s="5" t="n">
        <v>76</v>
      </c>
      <c r="E1361" t="inlineStr">
        <is>
          <t>DIALOG</t>
        </is>
      </c>
      <c r="F1361">
        <f>IF(ISERROR(VLOOKUP(Transaktionen[[#This Row],[Transaktionen]],BTT[Verwendete Transaktion (Pflichtauswahl)],1,FALSE)),"nein","ja")</f>
        <v/>
      </c>
    </row>
    <row r="1362">
      <c r="A1362" t="inlineStr">
        <is>
          <t>EWZ5</t>
        </is>
      </c>
      <c r="B1362" t="inlineStr">
        <is>
          <t>Benutzer sperren</t>
        </is>
      </c>
      <c r="C1362" t="inlineStr">
        <is>
          <t>CA</t>
        </is>
      </c>
      <c r="D1362" s="5" t="n">
        <v>18516</v>
      </c>
      <c r="E1362" t="inlineStr">
        <is>
          <t>DIALOG</t>
        </is>
      </c>
      <c r="F1362">
        <f>IF(ISERROR(VLOOKUP(Transaktionen[[#This Row],[Transaktionen]],BTT[Verwendete Transaktion (Pflichtauswahl)],1,FALSE)),"nein","ja")</f>
        <v/>
      </c>
    </row>
    <row r="1363">
      <c r="A1363" t="inlineStr">
        <is>
          <t>F.01</t>
        </is>
      </c>
      <c r="B1363" t="inlineStr">
        <is>
          <t>ABAP/4 Report: Bilanz</t>
        </is>
      </c>
      <c r="C1363" t="inlineStr">
        <is>
          <t>FI</t>
        </is>
      </c>
      <c r="D1363" s="5" t="n">
        <v>80623</v>
      </c>
      <c r="E1363" t="inlineStr">
        <is>
          <t>DIALOG</t>
        </is>
      </c>
      <c r="F1363">
        <f>IF(ISERROR(VLOOKUP(Transaktionen[[#This Row],[Transaktionen]],BTT[Verwendete Transaktion (Pflichtauswahl)],1,FALSE)),"nein","ja")</f>
        <v/>
      </c>
    </row>
    <row r="1364">
      <c r="A1364" t="inlineStr">
        <is>
          <t>F.03</t>
        </is>
      </c>
      <c r="B1364" t="inlineStr">
        <is>
          <t>Abstimmung</t>
        </is>
      </c>
      <c r="C1364" t="inlineStr">
        <is>
          <t>FI</t>
        </is>
      </c>
      <c r="D1364" s="5" t="inlineStr"/>
      <c r="E1364" t="inlineStr"/>
      <c r="F1364">
        <f>IF(ISERROR(VLOOKUP(Transaktionen[[#This Row],[Transaktionen]],BTT[Verwendete Transaktion (Pflichtauswahl)],1,FALSE)),"nein","ja")</f>
        <v/>
      </c>
      <c r="G1364" t="inlineStr">
        <is>
          <t>in neuester Auswertung von Steffen nicht mehr vorhanden</t>
        </is>
      </c>
    </row>
    <row r="1365">
      <c r="A1365" t="inlineStr">
        <is>
          <t>F.07</t>
        </is>
      </c>
      <c r="B1365" t="inlineStr">
        <is>
          <t>Hauptbuch: Saldovortrag</t>
        </is>
      </c>
      <c r="C1365" t="inlineStr">
        <is>
          <t>FI</t>
        </is>
      </c>
      <c r="D1365" s="5" t="inlineStr"/>
      <c r="E1365" t="inlineStr"/>
      <c r="F1365">
        <f>IF(ISERROR(VLOOKUP(Transaktionen[[#This Row],[Transaktionen]],BTT[Verwendete Transaktion (Pflichtauswahl)],1,FALSE)),"nein","ja")</f>
        <v/>
      </c>
      <c r="G1365" t="inlineStr">
        <is>
          <t>in neuester Auswertung von Steffen nicht mehr vorhanden</t>
        </is>
      </c>
    </row>
    <row r="1366">
      <c r="A1366" t="inlineStr">
        <is>
          <t>F.08</t>
        </is>
      </c>
      <c r="B1366" t="inlineStr">
        <is>
          <t>Hauptbuch: Saldenliste</t>
        </is>
      </c>
      <c r="C1366" t="inlineStr">
        <is>
          <t>FI</t>
        </is>
      </c>
      <c r="D1366" s="5" t="n">
        <v>962</v>
      </c>
      <c r="E1366" t="inlineStr">
        <is>
          <t>DIALOG</t>
        </is>
      </c>
      <c r="F1366">
        <f>IF(ISERROR(VLOOKUP(Transaktionen[[#This Row],[Transaktionen]],BTT[Verwendete Transaktion (Pflichtauswahl)],1,FALSE)),"nein","ja")</f>
        <v/>
      </c>
    </row>
    <row r="1367">
      <c r="A1367" t="inlineStr">
        <is>
          <t>F.14</t>
        </is>
      </c>
      <c r="B1367" t="inlineStr">
        <is>
          <t>ABAP/4 Report: Dauerbuchungen ausf.</t>
        </is>
      </c>
      <c r="C1367" t="inlineStr">
        <is>
          <t>FI</t>
        </is>
      </c>
      <c r="D1367" s="5" t="n">
        <v>418</v>
      </c>
      <c r="E1367" t="inlineStr">
        <is>
          <t>DIALOG</t>
        </is>
      </c>
      <c r="F1367">
        <f>IF(ISERROR(VLOOKUP(Transaktionen[[#This Row],[Transaktionen]],BTT[Verwendete Transaktion (Pflichtauswahl)],1,FALSE)),"nein","ja")</f>
        <v/>
      </c>
    </row>
    <row r="1368">
      <c r="A1368" t="inlineStr">
        <is>
          <t>F.15</t>
        </is>
      </c>
      <c r="B1368" t="inlineStr">
        <is>
          <t>ABAP/4 Report: Dauerbuchungen listen</t>
        </is>
      </c>
      <c r="C1368" t="inlineStr">
        <is>
          <t>FI</t>
        </is>
      </c>
      <c r="D1368" s="5" t="n">
        <v>134</v>
      </c>
      <c r="E1368" t="inlineStr">
        <is>
          <t>DIALOG</t>
        </is>
      </c>
      <c r="F1368">
        <f>IF(ISERROR(VLOOKUP(Transaktionen[[#This Row],[Transaktionen]],BTT[Verwendete Transaktion (Pflichtauswahl)],1,FALSE)),"nein","ja")</f>
        <v/>
      </c>
    </row>
    <row r="1369">
      <c r="A1369" t="inlineStr">
        <is>
          <t>F.16</t>
        </is>
      </c>
      <c r="B1369" t="inlineStr">
        <is>
          <t>ABAP/4 Report: Saldovortrag Hauptb.</t>
        </is>
      </c>
      <c r="C1369" t="inlineStr">
        <is>
          <t>FI</t>
        </is>
      </c>
      <c r="D1369" s="5" t="n">
        <v>174</v>
      </c>
      <c r="E1369" t="inlineStr">
        <is>
          <t>DIALOG</t>
        </is>
      </c>
      <c r="F1369">
        <f>IF(ISERROR(VLOOKUP(Transaktionen[[#This Row],[Transaktionen]],BTT[Verwendete Transaktion (Pflichtauswahl)],1,FALSE)),"nein","ja")</f>
        <v/>
      </c>
    </row>
    <row r="1370">
      <c r="A1370" t="inlineStr">
        <is>
          <t>F.1A</t>
        </is>
      </c>
      <c r="B1370" t="inlineStr">
        <is>
          <t>Statistik Debitoren-/Kreditoren</t>
        </is>
      </c>
      <c r="C1370" t="inlineStr">
        <is>
          <t>FI</t>
        </is>
      </c>
      <c r="D1370" s="5" t="n">
        <v>10</v>
      </c>
      <c r="E1370" t="inlineStr"/>
      <c r="F1370">
        <f>IF(ISERROR(VLOOKUP(Transaktionen[[#This Row],[Transaktionen]],BTT[Verwendete Transaktion (Pflichtauswahl)],1,FALSE)),"nein","ja")</f>
        <v/>
      </c>
    </row>
    <row r="1371">
      <c r="A1371" t="inlineStr">
        <is>
          <t>F.1B</t>
        </is>
      </c>
      <c r="B1371" t="inlineStr">
        <is>
          <t>Index Zentralen und Filialen</t>
        </is>
      </c>
      <c r="C1371" t="inlineStr">
        <is>
          <t>FI</t>
        </is>
      </c>
      <c r="D1371" s="5" t="n">
        <v>2</v>
      </c>
      <c r="E1371" t="inlineStr">
        <is>
          <t>DIALOG</t>
        </is>
      </c>
      <c r="F1371">
        <f>IF(ISERROR(VLOOKUP(Transaktionen[[#This Row],[Transaktionen]],BTT[Verwendete Transaktion (Pflichtauswahl)],1,FALSE)),"nein","ja")</f>
        <v/>
      </c>
    </row>
    <row r="1372">
      <c r="A1372" t="inlineStr">
        <is>
          <t>F.20</t>
        </is>
      </c>
      <c r="B1372" t="inlineStr">
        <is>
          <t>Debitoren: Kontenverzeichnis</t>
        </is>
      </c>
      <c r="C1372" t="inlineStr">
        <is>
          <t>FI</t>
        </is>
      </c>
      <c r="D1372" s="5" t="n">
        <v>24</v>
      </c>
      <c r="E1372" t="inlineStr">
        <is>
          <t>DIALOG</t>
        </is>
      </c>
      <c r="F1372">
        <f>IF(ISERROR(VLOOKUP(Transaktionen[[#This Row],[Transaktionen]],BTT[Verwendete Transaktion (Pflichtauswahl)],1,FALSE)),"nein","ja")</f>
        <v/>
      </c>
    </row>
    <row r="1373">
      <c r="A1373" t="inlineStr">
        <is>
          <t>F.23</t>
        </is>
      </c>
      <c r="B1373" t="inlineStr">
        <is>
          <t>Debitoren: Saldenliste</t>
        </is>
      </c>
      <c r="C1373" t="inlineStr">
        <is>
          <t>FI</t>
        </is>
      </c>
      <c r="D1373" s="5" t="inlineStr"/>
      <c r="E1373" t="inlineStr"/>
      <c r="F1373">
        <f>IF(ISERROR(VLOOKUP(Transaktionen[[#This Row],[Transaktionen]],BTT[Verwendete Transaktion (Pflichtauswahl)],1,FALSE)),"nein","ja")</f>
        <v/>
      </c>
      <c r="G1373" t="inlineStr">
        <is>
          <t>in neuester Auswertung von Steffen nicht mehr vorhanden</t>
        </is>
      </c>
    </row>
    <row r="1374">
      <c r="A1374" t="inlineStr">
        <is>
          <t>F.27</t>
        </is>
      </c>
      <c r="B1374" t="inlineStr">
        <is>
          <t>Periodische Kontoauszüge</t>
        </is>
      </c>
      <c r="C1374" t="inlineStr">
        <is>
          <t>FI</t>
        </is>
      </c>
      <c r="D1374" s="5" t="n">
        <v>5</v>
      </c>
      <c r="E1374" t="inlineStr"/>
      <c r="F1374">
        <f>IF(ISERROR(VLOOKUP(Transaktionen[[#This Row],[Transaktionen]],BTT[Verwendete Transaktion (Pflichtauswahl)],1,FALSE)),"nein","ja")</f>
        <v/>
      </c>
    </row>
    <row r="1375">
      <c r="A1375" t="inlineStr">
        <is>
          <t>F.30</t>
        </is>
      </c>
      <c r="B1375" t="inlineStr">
        <is>
          <t>Debitoren: Infosystem auswerten</t>
        </is>
      </c>
      <c r="C1375" t="inlineStr">
        <is>
          <t>FI</t>
        </is>
      </c>
      <c r="D1375" s="5" t="n">
        <v>2</v>
      </c>
      <c r="E1375" t="inlineStr">
        <is>
          <t>DIALOG</t>
        </is>
      </c>
      <c r="F1375">
        <f>IF(ISERROR(VLOOKUP(Transaktionen[[#This Row],[Transaktionen]],BTT[Verwendete Transaktion (Pflichtauswahl)],1,FALSE)),"nein","ja")</f>
        <v/>
      </c>
    </row>
    <row r="1376">
      <c r="A1376" t="inlineStr">
        <is>
          <t>F.40</t>
        </is>
      </c>
      <c r="B1376" t="inlineStr">
        <is>
          <t>Kreditoren: Kontenverzeichnis</t>
        </is>
      </c>
      <c r="C1376" t="inlineStr">
        <is>
          <t>FI</t>
        </is>
      </c>
      <c r="D1376" s="5" t="n">
        <v>195</v>
      </c>
      <c r="E1376" t="inlineStr">
        <is>
          <t>DIALOG</t>
        </is>
      </c>
      <c r="F1376">
        <f>IF(ISERROR(VLOOKUP(Transaktionen[[#This Row],[Transaktionen]],BTT[Verwendete Transaktion (Pflichtauswahl)],1,FALSE)),"nein","ja")</f>
        <v/>
      </c>
    </row>
    <row r="1377">
      <c r="A1377" t="inlineStr">
        <is>
          <t>F.41</t>
        </is>
      </c>
      <c r="B1377" t="inlineStr">
        <is>
          <t>Kreditoren: Offene Posten</t>
        </is>
      </c>
      <c r="C1377" t="inlineStr">
        <is>
          <t>FI</t>
        </is>
      </c>
      <c r="D1377" s="5" t="n">
        <v>2</v>
      </c>
      <c r="E1377" t="inlineStr">
        <is>
          <t>DIALOG</t>
        </is>
      </c>
      <c r="F1377">
        <f>IF(ISERROR(VLOOKUP(Transaktionen[[#This Row],[Transaktionen]],BTT[Verwendete Transaktion (Pflichtauswahl)],1,FALSE)),"nein","ja")</f>
        <v/>
      </c>
    </row>
    <row r="1378">
      <c r="A1378" t="inlineStr">
        <is>
          <t>F.42</t>
        </is>
      </c>
      <c r="B1378" t="inlineStr">
        <is>
          <t>Kreditoren: Saldenliste</t>
        </is>
      </c>
      <c r="C1378" t="inlineStr">
        <is>
          <t>FI</t>
        </is>
      </c>
      <c r="D1378" s="5" t="n">
        <v>825</v>
      </c>
      <c r="E1378" t="inlineStr">
        <is>
          <t>DIALOG</t>
        </is>
      </c>
      <c r="F1378">
        <f>IF(ISERROR(VLOOKUP(Transaktionen[[#This Row],[Transaktionen]],BTT[Verwendete Transaktion (Pflichtauswahl)],1,FALSE)),"nein","ja")</f>
        <v/>
      </c>
    </row>
    <row r="1379">
      <c r="A1379" t="inlineStr">
        <is>
          <t>F.46</t>
        </is>
      </c>
      <c r="B1379" t="inlineStr">
        <is>
          <t>Kreditoren: Infosystem auswerten</t>
        </is>
      </c>
      <c r="C1379" t="inlineStr">
        <is>
          <t>FI</t>
        </is>
      </c>
      <c r="D1379" s="5" t="n">
        <v>5</v>
      </c>
      <c r="E1379" t="inlineStr">
        <is>
          <t>DIALOG</t>
        </is>
      </c>
      <c r="F1379">
        <f>IF(ISERROR(VLOOKUP(Transaktionen[[#This Row],[Transaktionen]],BTT[Verwendete Transaktion (Pflichtauswahl)],1,FALSE)),"nein","ja")</f>
        <v/>
      </c>
    </row>
    <row r="1380">
      <c r="A1380" t="inlineStr">
        <is>
          <t>F.50</t>
        </is>
      </c>
      <c r="B1380" t="inlineStr">
        <is>
          <t>Hauptbuch: Nachbelastung GuV</t>
        </is>
      </c>
      <c r="C1380" t="inlineStr">
        <is>
          <t>FI</t>
        </is>
      </c>
      <c r="D1380" s="5" t="n">
        <v>2</v>
      </c>
      <c r="E1380" t="inlineStr">
        <is>
          <t>DIALOG</t>
        </is>
      </c>
      <c r="F1380">
        <f>IF(ISERROR(VLOOKUP(Transaktionen[[#This Row],[Transaktionen]],BTT[Verwendete Transaktion (Pflichtauswahl)],1,FALSE)),"nein","ja")</f>
        <v/>
      </c>
    </row>
    <row r="1381">
      <c r="A1381" t="inlineStr">
        <is>
          <t>F.56</t>
        </is>
      </c>
      <c r="B1381" t="inlineStr">
        <is>
          <t>Dauerbelege löschen</t>
        </is>
      </c>
      <c r="C1381" t="inlineStr">
        <is>
          <t>FI-GL</t>
        </is>
      </c>
      <c r="D1381" s="5" t="n">
        <v>45</v>
      </c>
      <c r="E1381" t="inlineStr"/>
      <c r="F1381">
        <f>IF(ISERROR(VLOOKUP(Transaktionen[[#This Row],[Transaktionen]],BTT[Verwendete Transaktion (Pflichtauswahl)],1,FALSE)),"nein","ja")</f>
        <v/>
      </c>
    </row>
    <row r="1382">
      <c r="A1382" t="inlineStr">
        <is>
          <t>F.62</t>
        </is>
      </c>
      <c r="B1382" t="inlineStr">
        <is>
          <t>Korrespondenz: Interne Belege druck.</t>
        </is>
      </c>
      <c r="C1382" t="inlineStr">
        <is>
          <t>FI</t>
        </is>
      </c>
      <c r="D1382" s="5" t="n">
        <v>1264</v>
      </c>
      <c r="E1382" t="inlineStr">
        <is>
          <t>DIALOG</t>
        </is>
      </c>
      <c r="F1382">
        <f>IF(ISERROR(VLOOKUP(Transaktionen[[#This Row],[Transaktionen]],BTT[Verwendete Transaktion (Pflichtauswahl)],1,FALSE)),"nein","ja")</f>
        <v/>
      </c>
    </row>
    <row r="1383">
      <c r="A1383" t="inlineStr">
        <is>
          <t>F.80</t>
        </is>
      </c>
      <c r="B1383" t="inlineStr">
        <is>
          <t>Massenstornierung von Belegen</t>
        </is>
      </c>
      <c r="C1383" t="inlineStr">
        <is>
          <t>FI</t>
        </is>
      </c>
      <c r="D1383" s="5" t="n">
        <v>3348</v>
      </c>
      <c r="E1383" t="inlineStr">
        <is>
          <t>DIALOG</t>
        </is>
      </c>
      <c r="F1383">
        <f>IF(ISERROR(VLOOKUP(Transaktionen[[#This Row],[Transaktionen]],BTT[Verwendete Transaktion (Pflichtauswahl)],1,FALSE)),"nein","ja")</f>
        <v/>
      </c>
    </row>
    <row r="1384">
      <c r="A1384" t="inlineStr">
        <is>
          <t>F.81</t>
        </is>
      </c>
      <c r="B1384" t="inlineStr">
        <is>
          <t>Umkehrbuchung für Abgrenzungsbelege</t>
        </is>
      </c>
      <c r="C1384" t="inlineStr">
        <is>
          <t>FI</t>
        </is>
      </c>
      <c r="D1384" s="5" t="inlineStr"/>
      <c r="E1384" t="inlineStr"/>
      <c r="F1384">
        <f>IF(ISERROR(VLOOKUP(Transaktionen[[#This Row],[Transaktionen]],BTT[Verwendete Transaktion (Pflichtauswahl)],1,FALSE)),"nein","ja")</f>
        <v/>
      </c>
      <c r="G1384" t="inlineStr">
        <is>
          <t>in neuester Auswertung von Steffen nicht mehr vorhanden</t>
        </is>
      </c>
    </row>
    <row r="1385">
      <c r="A1385" t="inlineStr">
        <is>
          <t>F-01</t>
        </is>
      </c>
      <c r="B1385" t="inlineStr">
        <is>
          <t>Musterbeleg erfassen</t>
        </is>
      </c>
      <c r="C1385" t="inlineStr">
        <is>
          <t>FI</t>
        </is>
      </c>
      <c r="D1385" s="5" t="n">
        <v>6</v>
      </c>
      <c r="E1385" t="inlineStr"/>
      <c r="F1385">
        <f>IF(ISERROR(VLOOKUP(Transaktionen[[#This Row],[Transaktionen]],BTT[Verwendete Transaktion (Pflichtauswahl)],1,FALSE)),"nein","ja")</f>
        <v/>
      </c>
    </row>
    <row r="1386">
      <c r="A1386" t="inlineStr">
        <is>
          <t>F-02</t>
        </is>
      </c>
      <c r="B1386" t="inlineStr">
        <is>
          <t>Sachkontenbuchung erfassen</t>
        </is>
      </c>
      <c r="C1386" t="inlineStr">
        <is>
          <t>FI</t>
        </is>
      </c>
      <c r="D1386" s="5" t="n">
        <v>497597</v>
      </c>
      <c r="E1386" t="inlineStr">
        <is>
          <t>DIALOG</t>
        </is>
      </c>
      <c r="F1386">
        <f>IF(ISERROR(VLOOKUP(Transaktionen[[#This Row],[Transaktionen]],BTT[Verwendete Transaktion (Pflichtauswahl)],1,FALSE)),"nein","ja")</f>
        <v/>
      </c>
    </row>
    <row r="1387">
      <c r="A1387" t="inlineStr">
        <is>
          <t>F-03</t>
        </is>
      </c>
      <c r="B1387" t="inlineStr">
        <is>
          <t>Ausgleichen Sachkonto</t>
        </is>
      </c>
      <c r="C1387" t="inlineStr">
        <is>
          <t>FI</t>
        </is>
      </c>
      <c r="D1387" s="5" t="n">
        <v>698781</v>
      </c>
      <c r="E1387" t="inlineStr">
        <is>
          <t>DIALOG</t>
        </is>
      </c>
      <c r="F1387">
        <f>IF(ISERROR(VLOOKUP(Transaktionen[[#This Row],[Transaktionen]],BTT[Verwendete Transaktion (Pflichtauswahl)],1,FALSE)),"nein","ja")</f>
        <v/>
      </c>
    </row>
    <row r="1388">
      <c r="A1388" t="inlineStr">
        <is>
          <t>F-06</t>
        </is>
      </c>
      <c r="B1388" t="inlineStr">
        <is>
          <t>Zahlungseingang buchen</t>
        </is>
      </c>
      <c r="C1388" t="inlineStr">
        <is>
          <t>FI-GL</t>
        </is>
      </c>
      <c r="D1388" s="5" t="inlineStr"/>
      <c r="E1388" t="inlineStr"/>
      <c r="F1388">
        <f>IF(ISERROR(VLOOKUP(Transaktionen[[#This Row],[Transaktionen]],BTT[Verwendete Transaktion (Pflichtauswahl)],1,FALSE)),"nein","ja")</f>
        <v/>
      </c>
      <c r="G1388" t="inlineStr">
        <is>
          <t>in neuester Auswertung von Steffen nicht mehr vorhanden</t>
        </is>
      </c>
    </row>
    <row r="1389">
      <c r="A1389" t="inlineStr">
        <is>
          <t>F-07</t>
        </is>
      </c>
      <c r="B1389" t="inlineStr">
        <is>
          <t>Zahlungsausgang buchen</t>
        </is>
      </c>
      <c r="C1389" t="inlineStr">
        <is>
          <t>FI</t>
        </is>
      </c>
      <c r="D1389" s="5" t="n">
        <v>8</v>
      </c>
      <c r="E1389" t="inlineStr"/>
      <c r="F1389">
        <f>IF(ISERROR(VLOOKUP(Transaktionen[[#This Row],[Transaktionen]],BTT[Verwendete Transaktion (Pflichtauswahl)],1,FALSE)),"nein","ja")</f>
        <v/>
      </c>
    </row>
    <row r="1390">
      <c r="A1390" t="inlineStr">
        <is>
          <t>F101</t>
        </is>
      </c>
      <c r="B1390" t="inlineStr">
        <is>
          <t>ABAP/4 Reporting: Bilanzkorrektur</t>
        </is>
      </c>
      <c r="C1390" t="inlineStr">
        <is>
          <t>FI</t>
        </is>
      </c>
      <c r="D1390" s="5" t="n">
        <v>246</v>
      </c>
      <c r="E1390" t="inlineStr">
        <is>
          <t>DIALOG</t>
        </is>
      </c>
      <c r="F1390">
        <f>IF(ISERROR(VLOOKUP(Transaktionen[[#This Row],[Transaktionen]],BTT[Verwendete Transaktion (Pflichtauswahl)],1,FALSE)),"nein","ja")</f>
        <v/>
      </c>
    </row>
    <row r="1391">
      <c r="A1391" t="inlineStr">
        <is>
          <t>F110</t>
        </is>
      </c>
      <c r="B1391" t="inlineStr">
        <is>
          <t>Parameter für maschinelle Zahlung</t>
        </is>
      </c>
      <c r="C1391" t="inlineStr">
        <is>
          <t>FI-AP</t>
        </is>
      </c>
      <c r="D1391" s="5" t="n">
        <v>695643</v>
      </c>
      <c r="E1391" t="inlineStr">
        <is>
          <t>DIALOG</t>
        </is>
      </c>
      <c r="F1391">
        <f>IF(ISERROR(VLOOKUP(Transaktionen[[#This Row],[Transaktionen]],BTT[Verwendete Transaktion (Pflichtauswahl)],1,FALSE)),"nein","ja")</f>
        <v/>
      </c>
    </row>
    <row r="1392">
      <c r="A1392" t="inlineStr">
        <is>
          <t>F110S</t>
        </is>
      </c>
      <c r="B1392" t="inlineStr">
        <is>
          <t>Automat. Einplanen d. Zahlprogrammes</t>
        </is>
      </c>
      <c r="C1392" t="inlineStr">
        <is>
          <t>FI</t>
        </is>
      </c>
      <c r="D1392" s="5" t="n">
        <v>3132</v>
      </c>
      <c r="E1392" t="inlineStr">
        <is>
          <t>DIALOG</t>
        </is>
      </c>
      <c r="F1392">
        <f>IF(ISERROR(VLOOKUP(Transaktionen[[#This Row],[Transaktionen]],BTT[Verwendete Transaktion (Pflichtauswahl)],1,FALSE)),"nein","ja")</f>
        <v/>
      </c>
    </row>
    <row r="1393">
      <c r="A1393" t="inlineStr">
        <is>
          <t>F111</t>
        </is>
      </c>
      <c r="B1393" t="inlineStr">
        <is>
          <t>Parameter für Zahlung von Z.-Anford.</t>
        </is>
      </c>
      <c r="C1393" t="inlineStr">
        <is>
          <t>FI-BL</t>
        </is>
      </c>
      <c r="D1393" s="5" t="n">
        <v>1110</v>
      </c>
      <c r="E1393" t="inlineStr">
        <is>
          <t>DIALOG</t>
        </is>
      </c>
      <c r="F1393">
        <f>IF(ISERROR(VLOOKUP(Transaktionen[[#This Row],[Transaktionen]],BTT[Verwendete Transaktion (Pflichtauswahl)],1,FALSE)),"nein","ja")</f>
        <v/>
      </c>
    </row>
    <row r="1394">
      <c r="A1394" t="inlineStr">
        <is>
          <t>F150</t>
        </is>
      </c>
      <c r="B1394" t="inlineStr">
        <is>
          <t>Mahnlauf</t>
        </is>
      </c>
      <c r="C1394" t="inlineStr">
        <is>
          <t>FI-AR</t>
        </is>
      </c>
      <c r="D1394" s="5" t="n">
        <v>9948</v>
      </c>
      <c r="E1394" t="inlineStr">
        <is>
          <t>DIALOG</t>
        </is>
      </c>
      <c r="F1394">
        <f>IF(ISERROR(VLOOKUP(Transaktionen[[#This Row],[Transaktionen]],BTT[Verwendete Transaktion (Pflichtauswahl)],1,FALSE)),"nein","ja")</f>
        <v/>
      </c>
    </row>
    <row r="1395">
      <c r="A1395" t="inlineStr">
        <is>
          <t>F-19</t>
        </is>
      </c>
      <c r="B1395" t="inlineStr">
        <is>
          <t>Statistische Buchung zurücknehmen</t>
        </is>
      </c>
      <c r="C1395" t="inlineStr">
        <is>
          <t>FI</t>
        </is>
      </c>
      <c r="D1395" s="5" t="n">
        <v>26</v>
      </c>
      <c r="E1395" t="inlineStr">
        <is>
          <t>DIALOG</t>
        </is>
      </c>
      <c r="F1395">
        <f>IF(ISERROR(VLOOKUP(Transaktionen[[#This Row],[Transaktionen]],BTT[Verwendete Transaktion (Pflichtauswahl)],1,FALSE)),"nein","ja")</f>
        <v/>
      </c>
    </row>
    <row r="1396">
      <c r="A1396" t="inlineStr">
        <is>
          <t>F-21</t>
        </is>
      </c>
      <c r="B1396" t="inlineStr">
        <is>
          <t>Umbuchung erfassen</t>
        </is>
      </c>
      <c r="C1396" t="inlineStr">
        <is>
          <t>FI</t>
        </is>
      </c>
      <c r="D1396" s="5" t="n">
        <v>81988</v>
      </c>
      <c r="E1396" t="inlineStr">
        <is>
          <t>DIALOG</t>
        </is>
      </c>
      <c r="F1396">
        <f>IF(ISERROR(VLOOKUP(Transaktionen[[#This Row],[Transaktionen]],BTT[Verwendete Transaktion (Pflichtauswahl)],1,FALSE)),"nein","ja")</f>
        <v/>
      </c>
    </row>
    <row r="1397">
      <c r="A1397" t="inlineStr">
        <is>
          <t>F-22</t>
        </is>
      </c>
      <c r="B1397" t="inlineStr">
        <is>
          <t>Debitoren Rechnung erfassen</t>
        </is>
      </c>
      <c r="C1397" t="inlineStr">
        <is>
          <t>FI</t>
        </is>
      </c>
      <c r="D1397" s="5" t="n">
        <v>4</v>
      </c>
      <c r="E1397" t="inlineStr"/>
      <c r="F1397">
        <f>IF(ISERROR(VLOOKUP(Transaktionen[[#This Row],[Transaktionen]],BTT[Verwendete Transaktion (Pflichtauswahl)],1,FALSE)),"nein","ja")</f>
        <v/>
      </c>
    </row>
    <row r="1398">
      <c r="A1398" t="inlineStr">
        <is>
          <t>F-27</t>
        </is>
      </c>
      <c r="B1398" t="inlineStr">
        <is>
          <t>Debitoren Gutschrift erfassen</t>
        </is>
      </c>
      <c r="C1398" t="inlineStr">
        <is>
          <t>FI</t>
        </is>
      </c>
      <c r="D1398" s="5" t="inlineStr"/>
      <c r="E1398" t="inlineStr"/>
      <c r="F1398">
        <f>IF(ISERROR(VLOOKUP(Transaktionen[[#This Row],[Transaktionen]],BTT[Verwendete Transaktion (Pflichtauswahl)],1,FALSE)),"nein","ja")</f>
        <v/>
      </c>
      <c r="G1398" t="inlineStr">
        <is>
          <t>in neuester Auswertung von Steffen nicht mehr vorhanden</t>
        </is>
      </c>
    </row>
    <row r="1399">
      <c r="A1399" t="inlineStr">
        <is>
          <t>F-28</t>
        </is>
      </c>
      <c r="B1399" t="inlineStr">
        <is>
          <t>Zahlungseingang buchen</t>
        </is>
      </c>
      <c r="C1399" t="inlineStr">
        <is>
          <t>FI</t>
        </is>
      </c>
      <c r="D1399" s="5" t="n">
        <v>4</v>
      </c>
      <c r="E1399" t="inlineStr"/>
      <c r="F1399">
        <f>IF(ISERROR(VLOOKUP(Transaktionen[[#This Row],[Transaktionen]],BTT[Verwendete Transaktion (Pflichtauswahl)],1,FALSE)),"nein","ja")</f>
        <v/>
      </c>
    </row>
    <row r="1400">
      <c r="A1400" t="inlineStr">
        <is>
          <t>F-29</t>
        </is>
      </c>
      <c r="B1400" t="inlineStr">
        <is>
          <t>Debitorenanzahlung buchen</t>
        </is>
      </c>
      <c r="C1400" t="inlineStr">
        <is>
          <t>FI</t>
        </is>
      </c>
      <c r="D1400" s="5" t="n">
        <v>4</v>
      </c>
      <c r="E1400" t="inlineStr"/>
      <c r="F1400">
        <f>IF(ISERROR(VLOOKUP(Transaktionen[[#This Row],[Transaktionen]],BTT[Verwendete Transaktion (Pflichtauswahl)],1,FALSE)),"nein","ja")</f>
        <v/>
      </c>
    </row>
    <row r="1401">
      <c r="A1401" t="inlineStr">
        <is>
          <t>F-30</t>
        </is>
      </c>
      <c r="B1401" t="inlineStr">
        <is>
          <t>Umbuchen und Ausgleichen</t>
        </is>
      </c>
      <c r="C1401" t="inlineStr">
        <is>
          <t>FI</t>
        </is>
      </c>
      <c r="D1401" s="5" t="n">
        <v>12</v>
      </c>
      <c r="E1401" t="inlineStr">
        <is>
          <t>DIALOG</t>
        </is>
      </c>
      <c r="F1401">
        <f>IF(ISERROR(VLOOKUP(Transaktionen[[#This Row],[Transaktionen]],BTT[Verwendete Transaktion (Pflichtauswahl)],1,FALSE)),"nein","ja")</f>
        <v/>
      </c>
    </row>
    <row r="1402">
      <c r="A1402" t="inlineStr">
        <is>
          <t>F-31</t>
        </is>
      </c>
      <c r="B1402" t="inlineStr">
        <is>
          <t>Zahlungsausgang buchen</t>
        </is>
      </c>
      <c r="C1402" t="inlineStr">
        <is>
          <t>FI</t>
        </is>
      </c>
      <c r="D1402" s="5" t="n">
        <v>16</v>
      </c>
      <c r="E1402" t="inlineStr">
        <is>
          <t>DIALOG</t>
        </is>
      </c>
      <c r="F1402">
        <f>IF(ISERROR(VLOOKUP(Transaktionen[[#This Row],[Transaktionen]],BTT[Verwendete Transaktion (Pflichtauswahl)],1,FALSE)),"nein","ja")</f>
        <v/>
      </c>
    </row>
    <row r="1403">
      <c r="A1403" t="inlineStr">
        <is>
          <t>F-32</t>
        </is>
      </c>
      <c r="B1403" t="inlineStr">
        <is>
          <t>Ausgleichen Debitor</t>
        </is>
      </c>
      <c r="C1403" t="inlineStr">
        <is>
          <t>FI</t>
        </is>
      </c>
      <c r="D1403" s="5" t="n">
        <v>50827</v>
      </c>
      <c r="E1403" t="inlineStr">
        <is>
          <t>DIALOG</t>
        </is>
      </c>
      <c r="F1403">
        <f>IF(ISERROR(VLOOKUP(Transaktionen[[#This Row],[Transaktionen]],BTT[Verwendete Transaktion (Pflichtauswahl)],1,FALSE)),"nein","ja")</f>
        <v/>
      </c>
    </row>
    <row r="1404">
      <c r="A1404" t="inlineStr">
        <is>
          <t>F-37</t>
        </is>
      </c>
      <c r="B1404" t="inlineStr">
        <is>
          <t>Anzahlungsanforderung Debitor</t>
        </is>
      </c>
      <c r="C1404" t="inlineStr">
        <is>
          <t>FI</t>
        </is>
      </c>
      <c r="D1404" s="5" t="inlineStr"/>
      <c r="E1404" t="inlineStr"/>
      <c r="F1404">
        <f>IF(ISERROR(VLOOKUP(Transaktionen[[#This Row],[Transaktionen]],BTT[Verwendete Transaktion (Pflichtauswahl)],1,FALSE)),"nein","ja")</f>
        <v/>
      </c>
      <c r="G1404" t="inlineStr">
        <is>
          <t>in neuester Auswertung von Steffen nicht mehr vorhanden</t>
        </is>
      </c>
    </row>
    <row r="1405">
      <c r="A1405" t="inlineStr">
        <is>
          <t>F-38</t>
        </is>
      </c>
      <c r="B1405" t="inlineStr">
        <is>
          <t>Statistische Buchung erfassen</t>
        </is>
      </c>
      <c r="C1405" t="inlineStr">
        <is>
          <t>FI</t>
        </is>
      </c>
      <c r="D1405" s="5" t="n">
        <v>38</v>
      </c>
      <c r="E1405" t="inlineStr">
        <is>
          <t>DIALOG</t>
        </is>
      </c>
      <c r="F1405">
        <f>IF(ISERROR(VLOOKUP(Transaktionen[[#This Row],[Transaktionen]],BTT[Verwendete Transaktion (Pflichtauswahl)],1,FALSE)),"nein","ja")</f>
        <v/>
      </c>
    </row>
    <row r="1406">
      <c r="A1406" t="inlineStr">
        <is>
          <t>F-39</t>
        </is>
      </c>
      <c r="B1406" t="inlineStr">
        <is>
          <t>Debitorenanzahlung auflösen</t>
        </is>
      </c>
      <c r="C1406" t="inlineStr">
        <is>
          <t>FI</t>
        </is>
      </c>
      <c r="D1406" s="5" t="inlineStr"/>
      <c r="E1406" t="inlineStr"/>
      <c r="F1406">
        <f>IF(ISERROR(VLOOKUP(Transaktionen[[#This Row],[Transaktionen]],BTT[Verwendete Transaktion (Pflichtauswahl)],1,FALSE)),"nein","ja")</f>
        <v/>
      </c>
      <c r="G1406" t="inlineStr">
        <is>
          <t>in neuester Auswertung von Steffen nicht mehr vorhanden</t>
        </is>
      </c>
    </row>
    <row r="1407">
      <c r="A1407" t="inlineStr">
        <is>
          <t>F-41</t>
        </is>
      </c>
      <c r="B1407" t="inlineStr">
        <is>
          <t>Kreditoren Gutschr. erfassen</t>
        </is>
      </c>
      <c r="C1407" t="inlineStr">
        <is>
          <t>FI</t>
        </is>
      </c>
      <c r="D1407" s="5" t="n">
        <v>33</v>
      </c>
      <c r="E1407" t="inlineStr">
        <is>
          <t>DIALOG</t>
        </is>
      </c>
      <c r="F1407">
        <f>IF(ISERROR(VLOOKUP(Transaktionen[[#This Row],[Transaktionen]],BTT[Verwendete Transaktion (Pflichtauswahl)],1,FALSE)),"nein","ja")</f>
        <v/>
      </c>
    </row>
    <row r="1408">
      <c r="A1408" t="inlineStr">
        <is>
          <t>F-42</t>
        </is>
      </c>
      <c r="B1408" t="inlineStr">
        <is>
          <t>Umbuchung erfassen</t>
        </is>
      </c>
      <c r="C1408" t="inlineStr">
        <is>
          <t>FI</t>
        </is>
      </c>
      <c r="D1408" s="5" t="n">
        <v>31316</v>
      </c>
      <c r="E1408" t="inlineStr">
        <is>
          <t>DIALOG</t>
        </is>
      </c>
      <c r="F1408">
        <f>IF(ISERROR(VLOOKUP(Transaktionen[[#This Row],[Transaktionen]],BTT[Verwendete Transaktion (Pflichtauswahl)],1,FALSE)),"nein","ja")</f>
        <v/>
      </c>
    </row>
    <row r="1409">
      <c r="A1409" t="inlineStr">
        <is>
          <t>F-43</t>
        </is>
      </c>
      <c r="B1409" t="inlineStr">
        <is>
          <t>Kreditoren Rechnung erfassen</t>
        </is>
      </c>
      <c r="C1409" t="inlineStr">
        <is>
          <t>FI</t>
        </is>
      </c>
      <c r="D1409" s="5" t="n">
        <v>701755</v>
      </c>
      <c r="E1409" t="inlineStr">
        <is>
          <t>DIALOG</t>
        </is>
      </c>
      <c r="F1409">
        <f>IF(ISERROR(VLOOKUP(Transaktionen[[#This Row],[Transaktionen]],BTT[Verwendete Transaktion (Pflichtauswahl)],1,FALSE)),"nein","ja")</f>
        <v/>
      </c>
    </row>
    <row r="1410">
      <c r="A1410" t="inlineStr">
        <is>
          <t>F-44</t>
        </is>
      </c>
      <c r="B1410" t="inlineStr">
        <is>
          <t>Ausgleichen Kreditor</t>
        </is>
      </c>
      <c r="C1410" t="inlineStr">
        <is>
          <t>FI</t>
        </is>
      </c>
      <c r="D1410" s="5" t="n">
        <v>422756</v>
      </c>
      <c r="E1410" t="inlineStr">
        <is>
          <t>DIALOG</t>
        </is>
      </c>
      <c r="F1410">
        <f>IF(ISERROR(VLOOKUP(Transaktionen[[#This Row],[Transaktionen]],BTT[Verwendete Transaktion (Pflichtauswahl)],1,FALSE)),"nein","ja")</f>
        <v/>
      </c>
    </row>
    <row r="1411">
      <c r="A1411" t="inlineStr">
        <is>
          <t>F-47</t>
        </is>
      </c>
      <c r="B1411" t="inlineStr">
        <is>
          <t>Anzahlungsanforderung</t>
        </is>
      </c>
      <c r="C1411" t="inlineStr">
        <is>
          <t>FI</t>
        </is>
      </c>
      <c r="D1411" s="5" t="inlineStr"/>
      <c r="E1411" t="inlineStr"/>
      <c r="F1411">
        <f>IF(ISERROR(VLOOKUP(Transaktionen[[#This Row],[Transaktionen]],BTT[Verwendete Transaktion (Pflichtauswahl)],1,FALSE)),"nein","ja")</f>
        <v/>
      </c>
      <c r="G1411" t="inlineStr">
        <is>
          <t>in neuester Auswertung von Steffen nicht mehr vorhanden</t>
        </is>
      </c>
    </row>
    <row r="1412">
      <c r="A1412" t="inlineStr">
        <is>
          <t>F48A</t>
        </is>
      </c>
      <c r="B1412" t="inlineStr">
        <is>
          <t>Belegarchivierung</t>
        </is>
      </c>
      <c r="C1412" t="inlineStr">
        <is>
          <t>FI</t>
        </is>
      </c>
      <c r="D1412" s="5" t="n">
        <v>68</v>
      </c>
      <c r="E1412" t="inlineStr"/>
      <c r="F1412">
        <f>IF(ISERROR(VLOOKUP(Transaktionen[[#This Row],[Transaktionen]],BTT[Verwendete Transaktion (Pflichtauswahl)],1,FALSE)),"nein","ja")</f>
        <v/>
      </c>
    </row>
    <row r="1413">
      <c r="A1413" t="inlineStr">
        <is>
          <t>F-51</t>
        </is>
      </c>
      <c r="B1413" t="inlineStr">
        <is>
          <t>Umbuchen und Ausgleichen</t>
        </is>
      </c>
      <c r="C1413" t="inlineStr">
        <is>
          <t>FI</t>
        </is>
      </c>
      <c r="D1413" s="5" t="n">
        <v>21770</v>
      </c>
      <c r="E1413" t="inlineStr">
        <is>
          <t>DIALOG</t>
        </is>
      </c>
      <c r="F1413">
        <f>IF(ISERROR(VLOOKUP(Transaktionen[[#This Row],[Transaktionen]],BTT[Verwendete Transaktion (Pflichtauswahl)],1,FALSE)),"nein","ja")</f>
        <v/>
      </c>
    </row>
    <row r="1414">
      <c r="A1414" t="inlineStr">
        <is>
          <t>F-53</t>
        </is>
      </c>
      <c r="B1414" t="inlineStr">
        <is>
          <t>Zahlungsausgang buchen</t>
        </is>
      </c>
      <c r="C1414" t="inlineStr">
        <is>
          <t>FI</t>
        </is>
      </c>
      <c r="D1414" s="5" t="inlineStr"/>
      <c r="E1414" t="inlineStr"/>
      <c r="F1414">
        <f>IF(ISERROR(VLOOKUP(Transaktionen[[#This Row],[Transaktionen]],BTT[Verwendete Transaktion (Pflichtauswahl)],1,FALSE)),"nein","ja")</f>
        <v/>
      </c>
      <c r="G1414" t="inlineStr">
        <is>
          <t>in neuester Auswertung von Steffen nicht mehr vorhanden</t>
        </is>
      </c>
    </row>
    <row r="1415">
      <c r="A1415" t="inlineStr">
        <is>
          <t>F53A</t>
        </is>
      </c>
      <c r="B1415" t="inlineStr">
        <is>
          <t>Archivierung von Sachkonten</t>
        </is>
      </c>
      <c r="C1415" t="inlineStr">
        <is>
          <t>FI</t>
        </is>
      </c>
      <c r="D1415" s="5" t="n">
        <v>20</v>
      </c>
      <c r="E1415" t="inlineStr">
        <is>
          <t>DIALOG</t>
        </is>
      </c>
      <c r="F1415">
        <f>IF(ISERROR(VLOOKUP(Transaktionen[[#This Row],[Transaktionen]],BTT[Verwendete Transaktion (Pflichtauswahl)],1,FALSE)),"nein","ja")</f>
        <v/>
      </c>
    </row>
    <row r="1416">
      <c r="A1416" t="inlineStr">
        <is>
          <t>F-55</t>
        </is>
      </c>
      <c r="B1416" t="inlineStr">
        <is>
          <t>Statistische Buchung erfassen</t>
        </is>
      </c>
      <c r="C1416" t="inlineStr">
        <is>
          <t>FI</t>
        </is>
      </c>
      <c r="D1416" s="5" t="n">
        <v>676</v>
      </c>
      <c r="E1416" t="inlineStr">
        <is>
          <t>DIALOG</t>
        </is>
      </c>
      <c r="F1416">
        <f>IF(ISERROR(VLOOKUP(Transaktionen[[#This Row],[Transaktionen]],BTT[Verwendete Transaktion (Pflichtauswahl)],1,FALSE)),"nein","ja")</f>
        <v/>
      </c>
    </row>
    <row r="1417">
      <c r="A1417" t="inlineStr">
        <is>
          <t>F-56</t>
        </is>
      </c>
      <c r="B1417" t="inlineStr">
        <is>
          <t>Statistische Buchung zurücknehmen</t>
        </is>
      </c>
      <c r="C1417" t="inlineStr">
        <is>
          <t>FI</t>
        </is>
      </c>
      <c r="D1417" s="5" t="n">
        <v>944</v>
      </c>
      <c r="E1417" t="inlineStr">
        <is>
          <t>DIALOG</t>
        </is>
      </c>
      <c r="F1417">
        <f>IF(ISERROR(VLOOKUP(Transaktionen[[#This Row],[Transaktionen]],BTT[Verwendete Transaktion (Pflichtauswahl)],1,FALSE)),"nein","ja")</f>
        <v/>
      </c>
    </row>
    <row r="1418">
      <c r="A1418" t="inlineStr">
        <is>
          <t>F-58</t>
        </is>
      </c>
      <c r="B1418" t="inlineStr">
        <is>
          <t>Zahlung mit Druck</t>
        </is>
      </c>
      <c r="C1418" t="inlineStr">
        <is>
          <t>FI</t>
        </is>
      </c>
      <c r="D1418" s="5" t="inlineStr"/>
      <c r="E1418" t="inlineStr"/>
      <c r="F1418">
        <f>IF(ISERROR(VLOOKUP(Transaktionen[[#This Row],[Transaktionen]],BTT[Verwendete Transaktion (Pflichtauswahl)],1,FALSE)),"nein","ja")</f>
        <v/>
      </c>
      <c r="G1418" t="inlineStr">
        <is>
          <t>in neuester Auswertung von Steffen nicht mehr vorhanden</t>
        </is>
      </c>
    </row>
    <row r="1419">
      <c r="A1419" t="inlineStr">
        <is>
          <t>F-59</t>
        </is>
      </c>
      <c r="B1419" t="inlineStr">
        <is>
          <t>Zahlungsanforderung</t>
        </is>
      </c>
      <c r="C1419" t="inlineStr">
        <is>
          <t>FI</t>
        </is>
      </c>
      <c r="D1419" s="5" t="n">
        <v>2</v>
      </c>
      <c r="E1419" t="inlineStr">
        <is>
          <t>DIALOG</t>
        </is>
      </c>
      <c r="F1419">
        <f>IF(ISERROR(VLOOKUP(Transaktionen[[#This Row],[Transaktionen]],BTT[Verwendete Transaktion (Pflichtauswahl)],1,FALSE)),"nein","ja")</f>
        <v/>
      </c>
    </row>
    <row r="1420">
      <c r="A1420" t="inlineStr">
        <is>
          <t>F61A</t>
        </is>
      </c>
      <c r="B1420" t="inlineStr">
        <is>
          <t>Archivierung Banken</t>
        </is>
      </c>
      <c r="C1420" t="inlineStr">
        <is>
          <t>FI</t>
        </is>
      </c>
      <c r="D1420" s="5" t="n">
        <v>4</v>
      </c>
      <c r="E1420" t="inlineStr">
        <is>
          <t>DIALOG</t>
        </is>
      </c>
      <c r="F1420">
        <f>IF(ISERROR(VLOOKUP(Transaktionen[[#This Row],[Transaktionen]],BTT[Verwendete Transaktion (Pflichtauswahl)],1,FALSE)),"nein","ja")</f>
        <v/>
      </c>
    </row>
    <row r="1421">
      <c r="A1421" t="inlineStr">
        <is>
          <t>F-63</t>
        </is>
      </c>
      <c r="B1421" t="inlineStr">
        <is>
          <t>Rechnung Kreditor vorerfassen</t>
        </is>
      </c>
      <c r="C1421" t="inlineStr">
        <is>
          <t>FI</t>
        </is>
      </c>
      <c r="D1421" s="5" t="n">
        <v>9</v>
      </c>
      <c r="E1421" t="inlineStr">
        <is>
          <t>DIALOG</t>
        </is>
      </c>
      <c r="F1421">
        <f>IF(ISERROR(VLOOKUP(Transaktionen[[#This Row],[Transaktionen]],BTT[Verwendete Transaktion (Pflichtauswahl)],1,FALSE)),"nein","ja")</f>
        <v/>
      </c>
    </row>
    <row r="1422">
      <c r="A1422" t="inlineStr">
        <is>
          <t>F-64</t>
        </is>
      </c>
      <c r="B1422" t="inlineStr">
        <is>
          <t>Rechnung Debitor vorerfassen</t>
        </is>
      </c>
      <c r="C1422" t="inlineStr">
        <is>
          <t>FI</t>
        </is>
      </c>
      <c r="D1422" s="5" t="inlineStr"/>
      <c r="E1422" t="inlineStr"/>
      <c r="F1422">
        <f>IF(ISERROR(VLOOKUP(Transaktionen[[#This Row],[Transaktionen]],BTT[Verwendete Transaktion (Pflichtauswahl)],1,FALSE)),"nein","ja")</f>
        <v/>
      </c>
      <c r="G1422" t="inlineStr">
        <is>
          <t>in neuester Auswertung von Steffen nicht mehr vorhanden</t>
        </is>
      </c>
    </row>
    <row r="1423">
      <c r="A1423" t="inlineStr">
        <is>
          <t>F64A</t>
        </is>
      </c>
      <c r="B1423" t="inlineStr">
        <is>
          <t>Verkehrszahlenarchivierung</t>
        </is>
      </c>
      <c r="C1423" t="inlineStr">
        <is>
          <t>FI</t>
        </is>
      </c>
      <c r="D1423" s="5" t="n">
        <v>9</v>
      </c>
      <c r="E1423" t="inlineStr">
        <is>
          <t>DIALOG</t>
        </is>
      </c>
      <c r="F1423">
        <f>IF(ISERROR(VLOOKUP(Transaktionen[[#This Row],[Transaktionen]],BTT[Verwendete Transaktion (Pflichtauswahl)],1,FALSE)),"nein","ja")</f>
        <v/>
      </c>
    </row>
    <row r="1424">
      <c r="A1424" t="inlineStr">
        <is>
          <t>F-65</t>
        </is>
      </c>
      <c r="B1424" t="inlineStr">
        <is>
          <t>Vorerfassung</t>
        </is>
      </c>
      <c r="C1424" t="inlineStr">
        <is>
          <t>FI</t>
        </is>
      </c>
      <c r="D1424" s="5" t="n">
        <v>4</v>
      </c>
      <c r="E1424" t="inlineStr">
        <is>
          <t>DIALOG</t>
        </is>
      </c>
      <c r="F1424">
        <f>IF(ISERROR(VLOOKUP(Transaktionen[[#This Row],[Transaktionen]],BTT[Verwendete Transaktion (Pflichtauswahl)],1,FALSE)),"nein","ja")</f>
        <v/>
      </c>
    </row>
    <row r="1425">
      <c r="A1425" t="inlineStr">
        <is>
          <t>F-90</t>
        </is>
      </c>
      <c r="B1425" t="inlineStr">
        <is>
          <t>Anlagenzugang d. Kauf m. Kreditor</t>
        </is>
      </c>
      <c r="C1425" t="inlineStr">
        <is>
          <t>FI</t>
        </is>
      </c>
      <c r="D1425" s="5" t="inlineStr"/>
      <c r="E1425" t="inlineStr"/>
      <c r="F1425">
        <f>IF(ISERROR(VLOOKUP(Transaktionen[[#This Row],[Transaktionen]],BTT[Verwendete Transaktion (Pflichtauswahl)],1,FALSE)),"nein","ja")</f>
        <v/>
      </c>
      <c r="G1425" t="inlineStr">
        <is>
          <t>in neuester Auswertung von Steffen nicht mehr vorhanden</t>
        </is>
      </c>
    </row>
    <row r="1426">
      <c r="A1426" t="inlineStr">
        <is>
          <t>F-92</t>
        </is>
      </c>
      <c r="B1426" t="inlineStr">
        <is>
          <t>Anlagenabgang d. Verkauf m. Debitor</t>
        </is>
      </c>
      <c r="C1426" t="inlineStr">
        <is>
          <t>FI</t>
        </is>
      </c>
      <c r="D1426" s="5" t="n">
        <v>6</v>
      </c>
      <c r="E1426" t="inlineStr"/>
      <c r="F1426">
        <f>IF(ISERROR(VLOOKUP(Transaktionen[[#This Row],[Transaktionen]],BTT[Verwendete Transaktion (Pflichtauswahl)],1,FALSE)),"nein","ja")</f>
        <v/>
      </c>
    </row>
    <row r="1427">
      <c r="A1427" t="inlineStr">
        <is>
          <t>FAGL_ACTIVATE_OP</t>
        </is>
      </c>
      <c r="B1427" t="inlineStr">
        <is>
          <t>Aktivierung offene Posten Verwaltung</t>
        </is>
      </c>
      <c r="C1427" t="inlineStr">
        <is>
          <t>FI-GL</t>
        </is>
      </c>
      <c r="D1427" s="5" t="inlineStr"/>
      <c r="E1427" t="inlineStr"/>
      <c r="F1427">
        <f>IF(ISERROR(VLOOKUP(Transaktionen[[#This Row],[Transaktionen]],BTT[Verwendete Transaktion (Pflichtauswahl)],1,FALSE)),"nein","ja")</f>
        <v/>
      </c>
      <c r="G1427" t="inlineStr">
        <is>
          <t>in neuester Auswertung von Steffen nicht mehr vorhanden</t>
        </is>
      </c>
    </row>
    <row r="1428">
      <c r="A1428" t="inlineStr">
        <is>
          <t>FAGLB03</t>
        </is>
      </c>
      <c r="B1428" t="inlineStr">
        <is>
          <t>Saldenanzeige</t>
        </is>
      </c>
      <c r="C1428" t="inlineStr">
        <is>
          <t>FI-GL</t>
        </is>
      </c>
      <c r="D1428" s="5" t="inlineStr"/>
      <c r="E1428" t="inlineStr"/>
      <c r="F1428">
        <f>IF(ISERROR(VLOOKUP(Transaktionen[[#This Row],[Transaktionen]],BTT[Verwendete Transaktion (Pflichtauswahl)],1,FALSE)),"nein","ja")</f>
        <v/>
      </c>
      <c r="G1428" t="inlineStr">
        <is>
          <t>in neuester Auswertung von Steffen nicht mehr vorhanden</t>
        </is>
      </c>
    </row>
    <row r="1429">
      <c r="A1429" t="inlineStr">
        <is>
          <t>FAGLF101</t>
        </is>
      </c>
      <c r="B1429" t="inlineStr">
        <is>
          <t>Rasterung/Umgliederung</t>
        </is>
      </c>
      <c r="C1429" t="inlineStr">
        <is>
          <t>FI-GL</t>
        </is>
      </c>
      <c r="D1429" s="5" t="inlineStr"/>
      <c r="E1429" t="inlineStr"/>
      <c r="F1429">
        <f>IF(ISERROR(VLOOKUP(Transaktionen[[#This Row],[Transaktionen]],BTT[Verwendete Transaktion (Pflichtauswahl)],1,FALSE)),"nein","ja")</f>
        <v/>
      </c>
      <c r="G1429" t="inlineStr">
        <is>
          <t>in neuester Auswertung von Steffen nicht mehr vorhanden</t>
        </is>
      </c>
    </row>
    <row r="1430">
      <c r="A1430" t="inlineStr">
        <is>
          <t>FAGLGVTR</t>
        </is>
      </c>
      <c r="B1430" t="inlineStr">
        <is>
          <t>Hauptbuch: Saldovortrag</t>
        </is>
      </c>
      <c r="C1430" t="inlineStr">
        <is>
          <t>FI-GL</t>
        </is>
      </c>
      <c r="D1430" s="5" t="inlineStr"/>
      <c r="E1430" t="inlineStr"/>
      <c r="F1430">
        <f>IF(ISERROR(VLOOKUP(Transaktionen[[#This Row],[Transaktionen]],BTT[Verwendete Transaktion (Pflichtauswahl)],1,FALSE)),"nein","ja")</f>
        <v/>
      </c>
      <c r="G1430" t="inlineStr">
        <is>
          <t>in neuester Auswertung von Steffen nicht mehr vorhanden</t>
        </is>
      </c>
    </row>
    <row r="1431">
      <c r="A1431" t="inlineStr">
        <is>
          <t>FAGLL03</t>
        </is>
      </c>
      <c r="B1431" t="inlineStr">
        <is>
          <t>Einzelposten Sachkonten (neu)</t>
        </is>
      </c>
      <c r="C1431" t="inlineStr">
        <is>
          <t>FI-GL</t>
        </is>
      </c>
      <c r="D1431" s="5" t="inlineStr"/>
      <c r="E1431" t="inlineStr"/>
      <c r="F1431">
        <f>IF(ISERROR(VLOOKUP(Transaktionen[[#This Row],[Transaktionen]],BTT[Verwendete Transaktion (Pflichtauswahl)],1,FALSE)),"nein","ja")</f>
        <v/>
      </c>
      <c r="G1431" t="inlineStr">
        <is>
          <t>in neuester Auswertung von Steffen nicht mehr vorhanden</t>
        </is>
      </c>
    </row>
    <row r="1432">
      <c r="A1432" t="inlineStr">
        <is>
          <t>FB00</t>
        </is>
      </c>
      <c r="B1432" t="inlineStr">
        <is>
          <t>Bearbeitungsoptionen Buchhaltung</t>
        </is>
      </c>
      <c r="C1432" t="inlineStr">
        <is>
          <t>FI</t>
        </is>
      </c>
      <c r="D1432" s="5" t="n">
        <v>4790</v>
      </c>
      <c r="E1432" t="inlineStr">
        <is>
          <t>DIALOG</t>
        </is>
      </c>
      <c r="F1432">
        <f>IF(ISERROR(VLOOKUP(Transaktionen[[#This Row],[Transaktionen]],BTT[Verwendete Transaktion (Pflichtauswahl)],1,FALSE)),"nein","ja")</f>
        <v/>
      </c>
    </row>
    <row r="1433">
      <c r="A1433" t="inlineStr">
        <is>
          <t>FB01</t>
        </is>
      </c>
      <c r="B1433" t="inlineStr">
        <is>
          <t>Beleg buchen</t>
        </is>
      </c>
      <c r="C1433" t="inlineStr">
        <is>
          <t>FI</t>
        </is>
      </c>
      <c r="D1433" s="5" t="n">
        <v>86162</v>
      </c>
      <c r="E1433" t="inlineStr">
        <is>
          <t>DIALOG</t>
        </is>
      </c>
      <c r="F1433">
        <f>IF(ISERROR(VLOOKUP(Transaktionen[[#This Row],[Transaktionen]],BTT[Verwendete Transaktion (Pflichtauswahl)],1,FALSE)),"nein","ja")</f>
        <v/>
      </c>
    </row>
    <row r="1434">
      <c r="A1434" t="inlineStr">
        <is>
          <t>FB02</t>
        </is>
      </c>
      <c r="B1434" t="inlineStr">
        <is>
          <t>Beleg ändern</t>
        </is>
      </c>
      <c r="C1434" t="inlineStr">
        <is>
          <t>FI</t>
        </is>
      </c>
      <c r="D1434" s="5" t="n">
        <v>1684955</v>
      </c>
      <c r="E1434" t="inlineStr">
        <is>
          <t>DIALOG</t>
        </is>
      </c>
      <c r="F1434">
        <f>IF(ISERROR(VLOOKUP(Transaktionen[[#This Row],[Transaktionen]],BTT[Verwendete Transaktion (Pflichtauswahl)],1,FALSE)),"nein","ja")</f>
        <v/>
      </c>
    </row>
    <row r="1435">
      <c r="A1435" t="inlineStr">
        <is>
          <t>FB03</t>
        </is>
      </c>
      <c r="B1435" t="inlineStr">
        <is>
          <t>Beleg anzeigen</t>
        </is>
      </c>
      <c r="C1435" t="inlineStr">
        <is>
          <t>FI-FM</t>
        </is>
      </c>
      <c r="D1435" s="5" t="n">
        <v>3787385</v>
      </c>
      <c r="E1435" t="inlineStr">
        <is>
          <t>DIALOG</t>
        </is>
      </c>
      <c r="F1435">
        <f>IF(ISERROR(VLOOKUP(Transaktionen[[#This Row],[Transaktionen]],BTT[Verwendete Transaktion (Pflichtauswahl)],1,FALSE)),"nein","ja")</f>
        <v/>
      </c>
    </row>
    <row r="1436">
      <c r="A1436" t="inlineStr">
        <is>
          <t>FB03L</t>
        </is>
      </c>
      <c r="B1436" t="inlineStr">
        <is>
          <t>Beleganzeige Hauptbuchsicht</t>
        </is>
      </c>
      <c r="C1436" t="inlineStr">
        <is>
          <t>FI-GL</t>
        </is>
      </c>
      <c r="D1436" s="5" t="n">
        <v>102</v>
      </c>
      <c r="E1436" t="inlineStr">
        <is>
          <t>DIALOG</t>
        </is>
      </c>
      <c r="F1436">
        <f>IF(ISERROR(VLOOKUP(Transaktionen[[#This Row],[Transaktionen]],BTT[Verwendete Transaktion (Pflichtauswahl)],1,FALSE)),"nein","ja")</f>
        <v/>
      </c>
    </row>
    <row r="1437">
      <c r="A1437" t="inlineStr">
        <is>
          <t>FB04</t>
        </is>
      </c>
      <c r="B1437" t="inlineStr">
        <is>
          <t>Belegänderungen</t>
        </is>
      </c>
      <c r="C1437" t="inlineStr">
        <is>
          <t>FI</t>
        </is>
      </c>
      <c r="D1437" s="5" t="n">
        <v>192</v>
      </c>
      <c r="E1437" t="inlineStr">
        <is>
          <t>DIALOG</t>
        </is>
      </c>
      <c r="F1437">
        <f>IF(ISERROR(VLOOKUP(Transaktionen[[#This Row],[Transaktionen]],BTT[Verwendete Transaktion (Pflichtauswahl)],1,FALSE)),"nein","ja")</f>
        <v/>
      </c>
    </row>
    <row r="1438">
      <c r="A1438" t="inlineStr">
        <is>
          <t>FB05</t>
        </is>
      </c>
      <c r="B1438" t="inlineStr">
        <is>
          <t>Buchen mit Ausgleichen</t>
        </is>
      </c>
      <c r="C1438" t="inlineStr">
        <is>
          <t>FI</t>
        </is>
      </c>
      <c r="D1438" s="5" t="n">
        <v>296</v>
      </c>
      <c r="E1438" t="inlineStr">
        <is>
          <t>DIALOG</t>
        </is>
      </c>
      <c r="F1438">
        <f>IF(ISERROR(VLOOKUP(Transaktionen[[#This Row],[Transaktionen]],BTT[Verwendete Transaktion (Pflichtauswahl)],1,FALSE)),"nein","ja")</f>
        <v/>
      </c>
    </row>
    <row r="1439">
      <c r="A1439" t="inlineStr">
        <is>
          <t>FB07</t>
        </is>
      </c>
      <c r="B1439" t="inlineStr">
        <is>
          <t>Kontrollsummen</t>
        </is>
      </c>
      <c r="C1439" t="inlineStr">
        <is>
          <t>FI</t>
        </is>
      </c>
      <c r="D1439" s="5" t="n">
        <v>43164</v>
      </c>
      <c r="E1439" t="inlineStr">
        <is>
          <t>DIALOG</t>
        </is>
      </c>
      <c r="F1439">
        <f>IF(ISERROR(VLOOKUP(Transaktionen[[#This Row],[Transaktionen]],BTT[Verwendete Transaktion (Pflichtauswahl)],1,FALSE)),"nein","ja")</f>
        <v/>
      </c>
    </row>
    <row r="1440">
      <c r="A1440" t="inlineStr">
        <is>
          <t>FB08</t>
        </is>
      </c>
      <c r="B1440" t="inlineStr">
        <is>
          <t>Beleg stornieren</t>
        </is>
      </c>
      <c r="C1440" t="inlineStr">
        <is>
          <t>FI</t>
        </is>
      </c>
      <c r="D1440" s="5" t="n">
        <v>22689</v>
      </c>
      <c r="E1440" t="inlineStr">
        <is>
          <t>DIALOG</t>
        </is>
      </c>
      <c r="F1440">
        <f>IF(ISERROR(VLOOKUP(Transaktionen[[#This Row],[Transaktionen]],BTT[Verwendete Transaktion (Pflichtauswahl)],1,FALSE)),"nein","ja")</f>
        <v/>
      </c>
    </row>
    <row r="1441">
      <c r="A1441" t="inlineStr">
        <is>
          <t>FB09</t>
        </is>
      </c>
      <c r="B1441" t="inlineStr">
        <is>
          <t>Belegpositionen ändern</t>
        </is>
      </c>
      <c r="C1441" t="inlineStr">
        <is>
          <t>FI</t>
        </is>
      </c>
      <c r="D1441" s="5" t="inlineStr"/>
      <c r="E1441" t="inlineStr"/>
      <c r="F1441">
        <f>IF(ISERROR(VLOOKUP(Transaktionen[[#This Row],[Transaktionen]],BTT[Verwendete Transaktion (Pflichtauswahl)],1,FALSE)),"nein","ja")</f>
        <v/>
      </c>
      <c r="G1441" t="inlineStr">
        <is>
          <t>in neuester Auswertung von Steffen nicht mehr vorhanden</t>
        </is>
      </c>
    </row>
    <row r="1442">
      <c r="A1442" t="inlineStr">
        <is>
          <t>FB09D</t>
        </is>
      </c>
      <c r="B1442" t="inlineStr">
        <is>
          <t>Belegpositionen anzeigen</t>
        </is>
      </c>
      <c r="C1442" t="inlineStr">
        <is>
          <t>FI</t>
        </is>
      </c>
      <c r="D1442" s="5" t="n">
        <v>10</v>
      </c>
      <c r="E1442" t="inlineStr"/>
      <c r="F1442">
        <f>IF(ISERROR(VLOOKUP(Transaktionen[[#This Row],[Transaktionen]],BTT[Verwendete Transaktion (Pflichtauswahl)],1,FALSE)),"nein","ja")</f>
        <v/>
      </c>
    </row>
    <row r="1443">
      <c r="A1443" t="inlineStr">
        <is>
          <t>FB10</t>
        </is>
      </c>
      <c r="B1443" t="inlineStr">
        <is>
          <t>Re/Gu Schnellerfassung</t>
        </is>
      </c>
      <c r="C1443" t="inlineStr">
        <is>
          <t>FI</t>
        </is>
      </c>
      <c r="D1443" s="5" t="n">
        <v>3</v>
      </c>
      <c r="E1443" t="inlineStr"/>
      <c r="F1443">
        <f>IF(ISERROR(VLOOKUP(Transaktionen[[#This Row],[Transaktionen]],BTT[Verwendete Transaktion (Pflichtauswahl)],1,FALSE)),"nein","ja")</f>
        <v/>
      </c>
    </row>
    <row r="1444">
      <c r="A1444" t="inlineStr">
        <is>
          <t>FB11</t>
        </is>
      </c>
      <c r="B1444" t="inlineStr">
        <is>
          <t>Gemerkten Beleg buchen</t>
        </is>
      </c>
      <c r="C1444" t="inlineStr">
        <is>
          <t>FI</t>
        </is>
      </c>
      <c r="D1444" s="5" t="n">
        <v>66</v>
      </c>
      <c r="E1444" t="inlineStr">
        <is>
          <t>DIALOG</t>
        </is>
      </c>
      <c r="F1444">
        <f>IF(ISERROR(VLOOKUP(Transaktionen[[#This Row],[Transaktionen]],BTT[Verwendete Transaktion (Pflichtauswahl)],1,FALSE)),"nein","ja")</f>
        <v/>
      </c>
    </row>
    <row r="1445">
      <c r="A1445" t="inlineStr">
        <is>
          <t>FB12</t>
        </is>
      </c>
      <c r="B1445" t="inlineStr">
        <is>
          <t>Anforderung von Korrespondenz</t>
        </is>
      </c>
      <c r="C1445" t="inlineStr">
        <is>
          <t>FI</t>
        </is>
      </c>
      <c r="D1445" s="5" t="n">
        <v>32</v>
      </c>
      <c r="E1445" t="inlineStr">
        <is>
          <t>DIALOG</t>
        </is>
      </c>
      <c r="F1445">
        <f>IF(ISERROR(VLOOKUP(Transaktionen[[#This Row],[Transaktionen]],BTT[Verwendete Transaktion (Pflichtauswahl)],1,FALSE)),"nein","ja")</f>
        <v/>
      </c>
    </row>
    <row r="1446">
      <c r="A1446" t="inlineStr">
        <is>
          <t>FB1D</t>
        </is>
      </c>
      <c r="B1446" t="inlineStr">
        <is>
          <t>Ausgleichen Debitor</t>
        </is>
      </c>
      <c r="C1446" t="inlineStr">
        <is>
          <t>FI</t>
        </is>
      </c>
      <c r="D1446" s="5" t="n">
        <v>6703</v>
      </c>
      <c r="E1446" t="inlineStr">
        <is>
          <t>UPDATE</t>
        </is>
      </c>
      <c r="F1446">
        <f>IF(ISERROR(VLOOKUP(Transaktionen[[#This Row],[Transaktionen]],BTT[Verwendete Transaktion (Pflichtauswahl)],1,FALSE)),"nein","ja")</f>
        <v/>
      </c>
    </row>
    <row r="1447">
      <c r="A1447" t="inlineStr">
        <is>
          <t>FB1K</t>
        </is>
      </c>
      <c r="B1447" t="inlineStr">
        <is>
          <t>Ausgleichen Kreditor</t>
        </is>
      </c>
      <c r="C1447" t="inlineStr">
        <is>
          <t>FI</t>
        </is>
      </c>
      <c r="D1447" s="5" t="n">
        <v>50101</v>
      </c>
      <c r="E1447" t="inlineStr">
        <is>
          <t>UPDATE</t>
        </is>
      </c>
      <c r="F1447">
        <f>IF(ISERROR(VLOOKUP(Transaktionen[[#This Row],[Transaktionen]],BTT[Verwendete Transaktion (Pflichtauswahl)],1,FALSE)),"nein","ja")</f>
        <v/>
      </c>
    </row>
    <row r="1448">
      <c r="A1448" t="inlineStr">
        <is>
          <t>FB1S</t>
        </is>
      </c>
      <c r="B1448" t="inlineStr">
        <is>
          <t>Ausgleichen Sachkonto</t>
        </is>
      </c>
      <c r="C1448" t="inlineStr">
        <is>
          <t>FI-GL</t>
        </is>
      </c>
      <c r="D1448" s="5" t="n">
        <v>3292425</v>
      </c>
      <c r="E1448" t="inlineStr">
        <is>
          <t>UPDATE</t>
        </is>
      </c>
      <c r="F1448">
        <f>IF(ISERROR(VLOOKUP(Transaktionen[[#This Row],[Transaktionen]],BTT[Verwendete Transaktion (Pflichtauswahl)],1,FALSE)),"nein","ja")</f>
        <v/>
      </c>
    </row>
    <row r="1449">
      <c r="A1449" t="inlineStr">
        <is>
          <t>FB21</t>
        </is>
      </c>
      <c r="B1449" t="inlineStr">
        <is>
          <t>Statistische Buchung erfassen</t>
        </is>
      </c>
      <c r="C1449" t="inlineStr">
        <is>
          <t>FI</t>
        </is>
      </c>
      <c r="D1449" s="5" t="n">
        <v>274</v>
      </c>
      <c r="E1449" t="inlineStr">
        <is>
          <t>UPDATE</t>
        </is>
      </c>
      <c r="F1449">
        <f>IF(ISERROR(VLOOKUP(Transaktionen[[#This Row],[Transaktionen]],BTT[Verwendete Transaktion (Pflichtauswahl)],1,FALSE)),"nein","ja")</f>
        <v/>
      </c>
    </row>
    <row r="1450">
      <c r="A1450" t="inlineStr">
        <is>
          <t>FB22</t>
        </is>
      </c>
      <c r="B1450" t="inlineStr">
        <is>
          <t>Statist. Buchung zurücknehmen</t>
        </is>
      </c>
      <c r="C1450" t="inlineStr">
        <is>
          <t>FI</t>
        </is>
      </c>
      <c r="D1450" s="5" t="n">
        <v>232</v>
      </c>
      <c r="E1450" t="inlineStr">
        <is>
          <t>UPDATE</t>
        </is>
      </c>
      <c r="F1450">
        <f>IF(ISERROR(VLOOKUP(Transaktionen[[#This Row],[Transaktionen]],BTT[Verwendete Transaktion (Pflichtauswahl)],1,FALSE)),"nein","ja")</f>
        <v/>
      </c>
    </row>
    <row r="1451">
      <c r="A1451" t="inlineStr">
        <is>
          <t>FB31</t>
        </is>
      </c>
      <c r="B1451" t="inlineStr">
        <is>
          <t>Merkposten erfassen</t>
        </is>
      </c>
      <c r="C1451" t="inlineStr">
        <is>
          <t>FI</t>
        </is>
      </c>
      <c r="D1451" s="5" t="inlineStr"/>
      <c r="E1451" t="inlineStr"/>
      <c r="F1451">
        <f>IF(ISERROR(VLOOKUP(Transaktionen[[#This Row],[Transaktionen]],BTT[Verwendete Transaktion (Pflichtauswahl)],1,FALSE)),"nein","ja")</f>
        <v/>
      </c>
      <c r="G1451" t="inlineStr">
        <is>
          <t>in neuester Auswertung von Steffen nicht mehr vorhanden</t>
        </is>
      </c>
    </row>
    <row r="1452">
      <c r="A1452" t="inlineStr">
        <is>
          <t>FB41</t>
        </is>
      </c>
      <c r="B1452" t="inlineStr">
        <is>
          <t>Buchen Steuer-Zahllast</t>
        </is>
      </c>
      <c r="C1452" t="inlineStr">
        <is>
          <t>FI-GL</t>
        </is>
      </c>
      <c r="D1452" s="5" t="n">
        <v>4738</v>
      </c>
      <c r="E1452" t="inlineStr">
        <is>
          <t>DIALOG</t>
        </is>
      </c>
      <c r="F1452">
        <f>IF(ISERROR(VLOOKUP(Transaktionen[[#This Row],[Transaktionen]],BTT[Verwendete Transaktion (Pflichtauswahl)],1,FALSE)),"nein","ja")</f>
        <v/>
      </c>
    </row>
    <row r="1453">
      <c r="A1453" t="inlineStr">
        <is>
          <t>FB50</t>
        </is>
      </c>
      <c r="B1453" t="inlineStr">
        <is>
          <t>Sachkontenbuchung Einbildtransaktion</t>
        </is>
      </c>
      <c r="C1453" t="inlineStr">
        <is>
          <t>FI</t>
        </is>
      </c>
      <c r="D1453" s="5" t="n">
        <v>18042</v>
      </c>
      <c r="E1453" t="inlineStr">
        <is>
          <t>DIALOG</t>
        </is>
      </c>
      <c r="F1453">
        <f>IF(ISERROR(VLOOKUP(Transaktionen[[#This Row],[Transaktionen]],BTT[Verwendete Transaktion (Pflichtauswahl)],1,FALSE)),"nein","ja")</f>
        <v/>
      </c>
    </row>
    <row r="1454">
      <c r="A1454" t="inlineStr">
        <is>
          <t>FB60</t>
        </is>
      </c>
      <c r="B1454" t="inlineStr">
        <is>
          <t>Erfassung eingehender Rechnungen</t>
        </is>
      </c>
      <c r="C1454" t="inlineStr">
        <is>
          <t>FI</t>
        </is>
      </c>
      <c r="D1454" s="5" t="n">
        <v>101582</v>
      </c>
      <c r="E1454" t="inlineStr">
        <is>
          <t>DIALOG</t>
        </is>
      </c>
      <c r="F1454">
        <f>IF(ISERROR(VLOOKUP(Transaktionen[[#This Row],[Transaktionen]],BTT[Verwendete Transaktion (Pflichtauswahl)],1,FALSE)),"nein","ja")</f>
        <v/>
      </c>
    </row>
    <row r="1455">
      <c r="A1455" t="inlineStr">
        <is>
          <t>FB65</t>
        </is>
      </c>
      <c r="B1455" t="inlineStr">
        <is>
          <t>Erfassung eingehender Gutschriften</t>
        </is>
      </c>
      <c r="C1455" t="inlineStr">
        <is>
          <t>FI</t>
        </is>
      </c>
      <c r="D1455" s="5" t="inlineStr"/>
      <c r="E1455" t="inlineStr"/>
      <c r="F1455">
        <f>IF(ISERROR(VLOOKUP(Transaktionen[[#This Row],[Transaktionen]],BTT[Verwendete Transaktion (Pflichtauswahl)],1,FALSE)),"nein","ja")</f>
        <v/>
      </c>
      <c r="G1455" t="inlineStr">
        <is>
          <t>in neuester Auswertung von Steffen nicht mehr vorhanden</t>
        </is>
      </c>
    </row>
    <row r="1456">
      <c r="A1456" t="inlineStr">
        <is>
          <t>FB70</t>
        </is>
      </c>
      <c r="B1456" t="inlineStr">
        <is>
          <t>Erfassung ausgehender Rechnungen</t>
        </is>
      </c>
      <c r="C1456" t="inlineStr">
        <is>
          <t>FI</t>
        </is>
      </c>
      <c r="D1456" s="5" t="inlineStr"/>
      <c r="E1456" t="inlineStr"/>
      <c r="F1456">
        <f>IF(ISERROR(VLOOKUP(Transaktionen[[#This Row],[Transaktionen]],BTT[Verwendete Transaktion (Pflichtauswahl)],1,FALSE)),"nein","ja")</f>
        <v/>
      </c>
      <c r="G1456" t="inlineStr">
        <is>
          <t>in neuester Auswertung von Steffen nicht mehr vorhanden</t>
        </is>
      </c>
    </row>
    <row r="1457">
      <c r="A1457" t="inlineStr">
        <is>
          <t>FB75</t>
        </is>
      </c>
      <c r="B1457" t="inlineStr">
        <is>
          <t>Erfassung ausgehender Gutschriften</t>
        </is>
      </c>
      <c r="C1457" t="inlineStr">
        <is>
          <t>FI</t>
        </is>
      </c>
      <c r="D1457" s="5" t="inlineStr"/>
      <c r="E1457" t="inlineStr"/>
      <c r="F1457">
        <f>IF(ISERROR(VLOOKUP(Transaktionen[[#This Row],[Transaktionen]],BTT[Verwendete Transaktion (Pflichtauswahl)],1,FALSE)),"nein","ja")</f>
        <v/>
      </c>
      <c r="G1457" t="inlineStr">
        <is>
          <t>in neuester Auswertung von Steffen nicht mehr vorhanden</t>
        </is>
      </c>
    </row>
    <row r="1458">
      <c r="A1458" t="inlineStr">
        <is>
          <t>FB99</t>
        </is>
      </c>
      <c r="B1458" t="inlineStr">
        <is>
          <t>Archivierbarkeitsprüfung von Belegen</t>
        </is>
      </c>
      <c r="C1458" t="inlineStr">
        <is>
          <t>FI</t>
        </is>
      </c>
      <c r="D1458" s="5" t="n">
        <v>12</v>
      </c>
      <c r="E1458" t="inlineStr">
        <is>
          <t>DIALOG</t>
        </is>
      </c>
      <c r="F1458">
        <f>IF(ISERROR(VLOOKUP(Transaktionen[[#This Row],[Transaktionen]],BTT[Verwendete Transaktion (Pflichtauswahl)],1,FALSE)),"nein","ja")</f>
        <v/>
      </c>
    </row>
    <row r="1459">
      <c r="A1459" t="inlineStr">
        <is>
          <t>FBA1</t>
        </is>
      </c>
      <c r="B1459" t="inlineStr">
        <is>
          <t>Anzahlungsanforderung Debitor</t>
        </is>
      </c>
      <c r="C1459" t="inlineStr">
        <is>
          <t>FI</t>
        </is>
      </c>
      <c r="D1459" s="5" t="inlineStr"/>
      <c r="E1459" t="inlineStr"/>
      <c r="F1459">
        <f>IF(ISERROR(VLOOKUP(Transaktionen[[#This Row],[Transaktionen]],BTT[Verwendete Transaktion (Pflichtauswahl)],1,FALSE)),"nein","ja")</f>
        <v/>
      </c>
      <c r="G1459" t="inlineStr">
        <is>
          <t>in neuester Auswertung von Steffen nicht mehr vorhanden</t>
        </is>
      </c>
    </row>
    <row r="1460">
      <c r="A1460" t="inlineStr">
        <is>
          <t>FBA2</t>
        </is>
      </c>
      <c r="B1460" t="inlineStr">
        <is>
          <t>Debitorenanzahlung buchen</t>
        </is>
      </c>
      <c r="C1460" t="inlineStr">
        <is>
          <t>FI</t>
        </is>
      </c>
      <c r="D1460" s="5" t="inlineStr"/>
      <c r="E1460" t="inlineStr"/>
      <c r="F1460">
        <f>IF(ISERROR(VLOOKUP(Transaktionen[[#This Row],[Transaktionen]],BTT[Verwendete Transaktion (Pflichtauswahl)],1,FALSE)),"nein","ja")</f>
        <v/>
      </c>
      <c r="G1460" t="inlineStr">
        <is>
          <t>in neuester Auswertung von Steffen nicht mehr vorhanden</t>
        </is>
      </c>
    </row>
    <row r="1461">
      <c r="A1461" t="inlineStr">
        <is>
          <t>FBA3</t>
        </is>
      </c>
      <c r="B1461" t="inlineStr">
        <is>
          <t>Debitorenanzahlung auflösen</t>
        </is>
      </c>
      <c r="C1461" t="inlineStr">
        <is>
          <t>FI</t>
        </is>
      </c>
      <c r="D1461" s="5" t="inlineStr"/>
      <c r="E1461" t="inlineStr"/>
      <c r="F1461">
        <f>IF(ISERROR(VLOOKUP(Transaktionen[[#This Row],[Transaktionen]],BTT[Verwendete Transaktion (Pflichtauswahl)],1,FALSE)),"nein","ja")</f>
        <v/>
      </c>
      <c r="G1461" t="inlineStr">
        <is>
          <t>in neuester Auswertung von Steffen nicht mehr vorhanden</t>
        </is>
      </c>
    </row>
    <row r="1462">
      <c r="A1462" t="inlineStr">
        <is>
          <t>FBA6</t>
        </is>
      </c>
      <c r="B1462" t="inlineStr">
        <is>
          <t>Anzahlungsanforderung Kreditor</t>
        </is>
      </c>
      <c r="C1462" t="inlineStr">
        <is>
          <t>FI</t>
        </is>
      </c>
      <c r="D1462" s="5" t="inlineStr"/>
      <c r="E1462" t="inlineStr"/>
      <c r="F1462">
        <f>IF(ISERROR(VLOOKUP(Transaktionen[[#This Row],[Transaktionen]],BTT[Verwendete Transaktion (Pflichtauswahl)],1,FALSE)),"nein","ja")</f>
        <v/>
      </c>
      <c r="G1462" t="inlineStr">
        <is>
          <t>in neuester Auswertung von Steffen nicht mehr vorhanden</t>
        </is>
      </c>
    </row>
    <row r="1463">
      <c r="A1463" t="inlineStr">
        <is>
          <t>FBB1</t>
        </is>
      </c>
      <c r="B1463" t="inlineStr">
        <is>
          <t>Fremdwährungsbewertung buchen</t>
        </is>
      </c>
      <c r="C1463" t="inlineStr">
        <is>
          <t>FI-GL</t>
        </is>
      </c>
      <c r="D1463" s="5" t="inlineStr"/>
      <c r="E1463" t="inlineStr"/>
      <c r="F1463">
        <f>IF(ISERROR(VLOOKUP(Transaktionen[[#This Row],[Transaktionen]],BTT[Verwendete Transaktion (Pflichtauswahl)],1,FALSE)),"nein","ja")</f>
        <v/>
      </c>
      <c r="G1463" t="inlineStr">
        <is>
          <t>in neuester Auswertung von Steffen nicht mehr vorhanden</t>
        </is>
      </c>
    </row>
    <row r="1464">
      <c r="A1464" t="inlineStr">
        <is>
          <t>FBCJ</t>
        </is>
      </c>
      <c r="B1464" t="inlineStr">
        <is>
          <t>Kassenbuch</t>
        </is>
      </c>
      <c r="C1464" t="inlineStr">
        <is>
          <t>FI-GL</t>
        </is>
      </c>
      <c r="D1464" s="5" t="n">
        <v>184602</v>
      </c>
      <c r="E1464" t="inlineStr">
        <is>
          <t>DIALOG</t>
        </is>
      </c>
      <c r="F1464">
        <f>IF(ISERROR(VLOOKUP(Transaktionen[[#This Row],[Transaktionen]],BTT[Verwendete Transaktion (Pflichtauswahl)],1,FALSE)),"nein","ja")</f>
        <v/>
      </c>
    </row>
    <row r="1465">
      <c r="A1465" t="inlineStr">
        <is>
          <t>FBD1</t>
        </is>
      </c>
      <c r="B1465" t="inlineStr">
        <is>
          <t>Dauerbuchung erfassen</t>
        </is>
      </c>
      <c r="C1465" t="inlineStr">
        <is>
          <t>FI</t>
        </is>
      </c>
      <c r="D1465" s="5" t="n">
        <v>13523</v>
      </c>
      <c r="E1465" t="inlineStr">
        <is>
          <t>DIALOG</t>
        </is>
      </c>
      <c r="F1465">
        <f>IF(ISERROR(VLOOKUP(Transaktionen[[#This Row],[Transaktionen]],BTT[Verwendete Transaktion (Pflichtauswahl)],1,FALSE)),"nein","ja")</f>
        <v/>
      </c>
    </row>
    <row r="1466">
      <c r="A1466" t="inlineStr">
        <is>
          <t>FBD2</t>
        </is>
      </c>
      <c r="B1466" t="inlineStr">
        <is>
          <t>Dauerbuchung ändern</t>
        </is>
      </c>
      <c r="C1466" t="inlineStr">
        <is>
          <t>FI</t>
        </is>
      </c>
      <c r="D1466" s="5" t="n">
        <v>21634</v>
      </c>
      <c r="E1466" t="inlineStr">
        <is>
          <t>DIALOG</t>
        </is>
      </c>
      <c r="F1466">
        <f>IF(ISERROR(VLOOKUP(Transaktionen[[#This Row],[Transaktionen]],BTT[Verwendete Transaktion (Pflichtauswahl)],1,FALSE)),"nein","ja")</f>
        <v/>
      </c>
    </row>
    <row r="1467">
      <c r="A1467" t="inlineStr">
        <is>
          <t>FBD3</t>
        </is>
      </c>
      <c r="B1467" t="inlineStr">
        <is>
          <t>Dauerbuchung anzeigen</t>
        </is>
      </c>
      <c r="C1467" t="inlineStr">
        <is>
          <t>FI</t>
        </is>
      </c>
      <c r="D1467" s="5" t="n">
        <v>37909</v>
      </c>
      <c r="E1467" t="inlineStr">
        <is>
          <t>DIALOG</t>
        </is>
      </c>
      <c r="F1467">
        <f>IF(ISERROR(VLOOKUP(Transaktionen[[#This Row],[Transaktionen]],BTT[Verwendete Transaktion (Pflichtauswahl)],1,FALSE)),"nein","ja")</f>
        <v/>
      </c>
    </row>
    <row r="1468">
      <c r="A1468" t="inlineStr">
        <is>
          <t>FBD4</t>
        </is>
      </c>
      <c r="B1468" t="inlineStr">
        <is>
          <t>Dauerbelegänderungen anzeigen</t>
        </is>
      </c>
      <c r="C1468" t="inlineStr">
        <is>
          <t>FI</t>
        </is>
      </c>
      <c r="D1468" s="5" t="n">
        <v>150</v>
      </c>
      <c r="E1468" t="inlineStr">
        <is>
          <t>DIALOG</t>
        </is>
      </c>
      <c r="F1468">
        <f>IF(ISERROR(VLOOKUP(Transaktionen[[#This Row],[Transaktionen]],BTT[Verwendete Transaktion (Pflichtauswahl)],1,FALSE)),"nein","ja")</f>
        <v/>
      </c>
    </row>
    <row r="1469">
      <c r="A1469" t="inlineStr">
        <is>
          <t>FBD5</t>
        </is>
      </c>
      <c r="B1469" t="inlineStr">
        <is>
          <t>Dauerbuchung realisieren</t>
        </is>
      </c>
      <c r="C1469" t="inlineStr">
        <is>
          <t>FI</t>
        </is>
      </c>
      <c r="D1469" s="5" t="n">
        <v>17220</v>
      </c>
      <c r="E1469" t="inlineStr">
        <is>
          <t>DIALOG</t>
        </is>
      </c>
      <c r="F1469">
        <f>IF(ISERROR(VLOOKUP(Transaktionen[[#This Row],[Transaktionen]],BTT[Verwendete Transaktion (Pflichtauswahl)],1,FALSE)),"nein","ja")</f>
        <v/>
      </c>
    </row>
    <row r="1470">
      <c r="A1470" t="inlineStr">
        <is>
          <t>FBE3</t>
        </is>
      </c>
      <c r="B1470" t="inlineStr">
        <is>
          <t>Avis anzeigen</t>
        </is>
      </c>
      <c r="C1470" t="inlineStr">
        <is>
          <t>FI</t>
        </is>
      </c>
      <c r="D1470" s="5" t="inlineStr"/>
      <c r="E1470" t="inlineStr"/>
      <c r="F1470">
        <f>IF(ISERROR(VLOOKUP(Transaktionen[[#This Row],[Transaktionen]],BTT[Verwendete Transaktion (Pflichtauswahl)],1,FALSE)),"nein","ja")</f>
        <v/>
      </c>
      <c r="G1470" t="inlineStr">
        <is>
          <t>in neuester Auswertung von Steffen nicht mehr vorhanden</t>
        </is>
      </c>
    </row>
    <row r="1471">
      <c r="A1471" t="inlineStr">
        <is>
          <t>FBL1</t>
        </is>
      </c>
      <c r="B1471" t="inlineStr">
        <is>
          <t>Kreditoren Einzelposten anzeigen</t>
        </is>
      </c>
      <c r="C1471" t="inlineStr">
        <is>
          <t>FI</t>
        </is>
      </c>
      <c r="D1471" s="5" t="n">
        <v>2370</v>
      </c>
      <c r="E1471" t="inlineStr">
        <is>
          <t>DIALOG</t>
        </is>
      </c>
      <c r="F1471">
        <f>IF(ISERROR(VLOOKUP(Transaktionen[[#This Row],[Transaktionen]],BTT[Verwendete Transaktion (Pflichtauswahl)],1,FALSE)),"nein","ja")</f>
        <v/>
      </c>
    </row>
    <row r="1472">
      <c r="A1472" t="inlineStr">
        <is>
          <t>FBL1N</t>
        </is>
      </c>
      <c r="B1472" t="inlineStr">
        <is>
          <t>Einzelposten Kreditoren</t>
        </is>
      </c>
      <c r="C1472" t="inlineStr">
        <is>
          <t>FI-GL</t>
        </is>
      </c>
      <c r="D1472" s="5" t="n">
        <v>8949708</v>
      </c>
      <c r="E1472" t="inlineStr">
        <is>
          <t>DIALOG</t>
        </is>
      </c>
      <c r="F1472">
        <f>IF(ISERROR(VLOOKUP(Transaktionen[[#This Row],[Transaktionen]],BTT[Verwendete Transaktion (Pflichtauswahl)],1,FALSE)),"nein","ja")</f>
        <v/>
      </c>
    </row>
    <row r="1473">
      <c r="A1473" t="inlineStr">
        <is>
          <t>FBL3</t>
        </is>
      </c>
      <c r="B1473" t="inlineStr">
        <is>
          <t>Sachkonten Einzelposten anzeigen</t>
        </is>
      </c>
      <c r="C1473" t="inlineStr">
        <is>
          <t>FI-GL</t>
        </is>
      </c>
      <c r="D1473" s="5" t="n">
        <v>352</v>
      </c>
      <c r="E1473" t="inlineStr">
        <is>
          <t>DIALOG</t>
        </is>
      </c>
      <c r="F1473">
        <f>IF(ISERROR(VLOOKUP(Transaktionen[[#This Row],[Transaktionen]],BTT[Verwendete Transaktion (Pflichtauswahl)],1,FALSE)),"nein","ja")</f>
        <v/>
      </c>
    </row>
    <row r="1474">
      <c r="A1474" t="inlineStr">
        <is>
          <t>FBL3N</t>
        </is>
      </c>
      <c r="B1474" t="inlineStr">
        <is>
          <t>Einzelposten Sachkonten</t>
        </is>
      </c>
      <c r="C1474" t="inlineStr">
        <is>
          <t>FI-GL</t>
        </is>
      </c>
      <c r="D1474" s="5" t="n">
        <v>3686103</v>
      </c>
      <c r="E1474" t="inlineStr">
        <is>
          <t>DIALOG</t>
        </is>
      </c>
      <c r="F1474">
        <f>IF(ISERROR(VLOOKUP(Transaktionen[[#This Row],[Transaktionen]],BTT[Verwendete Transaktion (Pflichtauswahl)],1,FALSE)),"nein","ja")</f>
        <v/>
      </c>
    </row>
    <row r="1475">
      <c r="A1475" t="inlineStr">
        <is>
          <t>FBL4N</t>
        </is>
      </c>
      <c r="B1475" t="inlineStr">
        <is>
          <t>Einzelposten Sachkonten</t>
        </is>
      </c>
      <c r="C1475" t="inlineStr">
        <is>
          <t>FI-GL</t>
        </is>
      </c>
      <c r="D1475" s="5" t="inlineStr"/>
      <c r="E1475" t="inlineStr"/>
      <c r="F1475">
        <f>IF(ISERROR(VLOOKUP(Transaktionen[[#This Row],[Transaktionen]],BTT[Verwendete Transaktion (Pflichtauswahl)],1,FALSE)),"nein","ja")</f>
        <v/>
      </c>
      <c r="G1475" t="inlineStr">
        <is>
          <t>in neuester Auswertung von Steffen nicht mehr vorhanden</t>
        </is>
      </c>
    </row>
    <row r="1476">
      <c r="A1476" t="inlineStr">
        <is>
          <t>FBL5</t>
        </is>
      </c>
      <c r="B1476" t="inlineStr">
        <is>
          <t>Debitoren Einzelposten anzeigen</t>
        </is>
      </c>
      <c r="C1476" t="inlineStr">
        <is>
          <t>FI</t>
        </is>
      </c>
      <c r="D1476" s="5" t="n">
        <v>2</v>
      </c>
      <c r="E1476" t="inlineStr">
        <is>
          <t>DIALOG</t>
        </is>
      </c>
      <c r="F1476">
        <f>IF(ISERROR(VLOOKUP(Transaktionen[[#This Row],[Transaktionen]],BTT[Verwendete Transaktion (Pflichtauswahl)],1,FALSE)),"nein","ja")</f>
        <v/>
      </c>
    </row>
    <row r="1477">
      <c r="A1477" t="inlineStr">
        <is>
          <t>FBL5N</t>
        </is>
      </c>
      <c r="B1477" t="inlineStr">
        <is>
          <t>Einzelposten Debitoren</t>
        </is>
      </c>
      <c r="C1477" t="inlineStr">
        <is>
          <t>FI-GL</t>
        </is>
      </c>
      <c r="D1477" s="5" t="n">
        <v>878212</v>
      </c>
      <c r="E1477" t="inlineStr">
        <is>
          <t>DIALOG</t>
        </is>
      </c>
      <c r="F1477">
        <f>IF(ISERROR(VLOOKUP(Transaktionen[[#This Row],[Transaktionen]],BTT[Verwendete Transaktion (Pflichtauswahl)],1,FALSE)),"nein","ja")</f>
        <v/>
      </c>
    </row>
    <row r="1478">
      <c r="A1478" t="inlineStr">
        <is>
          <t>FBM1</t>
        </is>
      </c>
      <c r="B1478" t="inlineStr">
        <is>
          <t>Musterbeleg erfassen</t>
        </is>
      </c>
      <c r="C1478" t="inlineStr">
        <is>
          <t>FI</t>
        </is>
      </c>
      <c r="D1478" s="5" t="n">
        <v>21</v>
      </c>
      <c r="E1478" t="inlineStr">
        <is>
          <t>DIALOG</t>
        </is>
      </c>
      <c r="F1478">
        <f>IF(ISERROR(VLOOKUP(Transaktionen[[#This Row],[Transaktionen]],BTT[Verwendete Transaktion (Pflichtauswahl)],1,FALSE)),"nein","ja")</f>
        <v/>
      </c>
    </row>
    <row r="1479">
      <c r="A1479" t="inlineStr">
        <is>
          <t>FBM2</t>
        </is>
      </c>
      <c r="B1479" t="inlineStr">
        <is>
          <t>Musterbeleg ändern</t>
        </is>
      </c>
      <c r="C1479" t="inlineStr">
        <is>
          <t>FI</t>
        </is>
      </c>
      <c r="D1479" s="5" t="n">
        <v>8</v>
      </c>
      <c r="E1479" t="inlineStr"/>
      <c r="F1479">
        <f>IF(ISERROR(VLOOKUP(Transaktionen[[#This Row],[Transaktionen]],BTT[Verwendete Transaktion (Pflichtauswahl)],1,FALSE)),"nein","ja")</f>
        <v/>
      </c>
    </row>
    <row r="1480">
      <c r="A1480" t="inlineStr">
        <is>
          <t>FBM3</t>
        </is>
      </c>
      <c r="B1480" t="inlineStr">
        <is>
          <t>Musterbeleg anzeigen</t>
        </is>
      </c>
      <c r="C1480" t="inlineStr">
        <is>
          <t>FI</t>
        </is>
      </c>
      <c r="D1480" s="5" t="n">
        <v>58</v>
      </c>
      <c r="E1480" t="inlineStr">
        <is>
          <t>DIALOG</t>
        </is>
      </c>
      <c r="F1480">
        <f>IF(ISERROR(VLOOKUP(Transaktionen[[#This Row],[Transaktionen]],BTT[Verwendete Transaktion (Pflichtauswahl)],1,FALSE)),"nein","ja")</f>
        <v/>
      </c>
    </row>
    <row r="1481">
      <c r="A1481" t="inlineStr">
        <is>
          <t>FBM4</t>
        </is>
      </c>
      <c r="B1481" t="inlineStr">
        <is>
          <t>Musterbelegänderungen anzeigen</t>
        </is>
      </c>
      <c r="C1481" t="inlineStr">
        <is>
          <t>FI</t>
        </is>
      </c>
      <c r="D1481" s="5" t="n">
        <v>6</v>
      </c>
      <c r="E1481" t="inlineStr"/>
      <c r="F1481">
        <f>IF(ISERROR(VLOOKUP(Transaktionen[[#This Row],[Transaktionen]],BTT[Verwendete Transaktion (Pflichtauswahl)],1,FALSE)),"nein","ja")</f>
        <v/>
      </c>
    </row>
    <row r="1482">
      <c r="A1482" t="inlineStr">
        <is>
          <t>FBMA</t>
        </is>
      </c>
      <c r="B1482" t="inlineStr">
        <is>
          <t>Mahnverfahren anzeigen</t>
        </is>
      </c>
      <c r="C1482" t="inlineStr">
        <is>
          <t>FI-AR</t>
        </is>
      </c>
      <c r="D1482" s="5" t="n">
        <v>1545</v>
      </c>
      <c r="E1482" t="inlineStr">
        <is>
          <t>DIALOG</t>
        </is>
      </c>
      <c r="F1482">
        <f>IF(ISERROR(VLOOKUP(Transaktionen[[#This Row],[Transaktionen]],BTT[Verwendete Transaktion (Pflichtauswahl)],1,FALSE)),"nein","ja")</f>
        <v/>
      </c>
    </row>
    <row r="1483">
      <c r="A1483" t="inlineStr">
        <is>
          <t>FBMP</t>
        </is>
      </c>
      <c r="B1483" t="inlineStr">
        <is>
          <t>Mahnverfahren pflegen</t>
        </is>
      </c>
      <c r="C1483" t="inlineStr">
        <is>
          <t>FI-AR</t>
        </is>
      </c>
      <c r="D1483" s="5" t="n">
        <v>1610</v>
      </c>
      <c r="E1483" t="inlineStr">
        <is>
          <t>DIALOG</t>
        </is>
      </c>
      <c r="F1483">
        <f>IF(ISERROR(VLOOKUP(Transaktionen[[#This Row],[Transaktionen]],BTT[Verwendete Transaktion (Pflichtauswahl)],1,FALSE)),"nein","ja")</f>
        <v/>
      </c>
    </row>
    <row r="1484">
      <c r="A1484" t="inlineStr">
        <is>
          <t>FBN1</t>
        </is>
      </c>
      <c r="B1484" t="inlineStr">
        <is>
          <t>Nummernkreise Buchhaltungsbeleg</t>
        </is>
      </c>
      <c r="C1484" t="inlineStr">
        <is>
          <t>FI</t>
        </is>
      </c>
      <c r="D1484" s="5" t="n">
        <v>4742</v>
      </c>
      <c r="E1484" t="inlineStr">
        <is>
          <t>DIALOG</t>
        </is>
      </c>
      <c r="F1484">
        <f>IF(ISERROR(VLOOKUP(Transaktionen[[#This Row],[Transaktionen]],BTT[Verwendete Transaktion (Pflichtauswahl)],1,FALSE)),"nein","ja")</f>
        <v/>
      </c>
    </row>
    <row r="1485">
      <c r="A1485" t="inlineStr">
        <is>
          <t>FBP1</t>
        </is>
      </c>
      <c r="B1485" t="inlineStr">
        <is>
          <t>Zahlungsanforderung erfassen</t>
        </is>
      </c>
      <c r="C1485" t="inlineStr">
        <is>
          <t>FI</t>
        </is>
      </c>
      <c r="D1485" s="5" t="inlineStr"/>
      <c r="E1485" t="inlineStr"/>
      <c r="F1485">
        <f>IF(ISERROR(VLOOKUP(Transaktionen[[#This Row],[Transaktionen]],BTT[Verwendete Transaktion (Pflichtauswahl)],1,FALSE)),"nein","ja")</f>
        <v/>
      </c>
      <c r="G1485" t="inlineStr">
        <is>
          <t>in neuester Auswertung von Steffen nicht mehr vorhanden</t>
        </is>
      </c>
    </row>
    <row r="1486">
      <c r="A1486" t="inlineStr">
        <is>
          <t>FBR2</t>
        </is>
      </c>
      <c r="B1486" t="inlineStr">
        <is>
          <t>Beleg buchen</t>
        </is>
      </c>
      <c r="C1486" t="inlineStr">
        <is>
          <t>FI</t>
        </is>
      </c>
      <c r="D1486" s="5" t="n">
        <v>63194</v>
      </c>
      <c r="E1486" t="inlineStr">
        <is>
          <t>DIALOG</t>
        </is>
      </c>
      <c r="F1486">
        <f>IF(ISERROR(VLOOKUP(Transaktionen[[#This Row],[Transaktionen]],BTT[Verwendete Transaktion (Pflichtauswahl)],1,FALSE)),"nein","ja")</f>
        <v/>
      </c>
    </row>
    <row r="1487">
      <c r="A1487" t="inlineStr">
        <is>
          <t>FBRA</t>
        </is>
      </c>
      <c r="B1487" t="inlineStr">
        <is>
          <t>Rücknahme Ausgleich</t>
        </is>
      </c>
      <c r="C1487" t="inlineStr">
        <is>
          <t>FI</t>
        </is>
      </c>
      <c r="D1487" s="5" t="n">
        <v>11616</v>
      </c>
      <c r="E1487" t="inlineStr">
        <is>
          <t>DIALOG</t>
        </is>
      </c>
      <c r="F1487">
        <f>IF(ISERROR(VLOOKUP(Transaktionen[[#This Row],[Transaktionen]],BTT[Verwendete Transaktion (Pflichtauswahl)],1,FALSE)),"nein","ja")</f>
        <v/>
      </c>
    </row>
    <row r="1488">
      <c r="A1488" t="inlineStr">
        <is>
          <t>FBS1</t>
        </is>
      </c>
      <c r="B1488" t="inlineStr">
        <is>
          <t>Abgrenzungsbeleg erfassen</t>
        </is>
      </c>
      <c r="C1488" t="inlineStr">
        <is>
          <t>FI</t>
        </is>
      </c>
      <c r="D1488" s="5" t="inlineStr"/>
      <c r="E1488" t="inlineStr"/>
      <c r="F1488">
        <f>IF(ISERROR(VLOOKUP(Transaktionen[[#This Row],[Transaktionen]],BTT[Verwendete Transaktion (Pflichtauswahl)],1,FALSE)),"nein","ja")</f>
        <v/>
      </c>
      <c r="G1488" t="inlineStr">
        <is>
          <t>in neuester Auswertung von Steffen nicht mehr vorhanden</t>
        </is>
      </c>
    </row>
    <row r="1489">
      <c r="A1489" t="inlineStr">
        <is>
          <t>FBU2</t>
        </is>
      </c>
      <c r="B1489" t="inlineStr">
        <is>
          <t>Übergreifenden Beleg ändern</t>
        </is>
      </c>
      <c r="C1489" t="inlineStr">
        <is>
          <t>FI</t>
        </is>
      </c>
      <c r="D1489" s="5" t="n">
        <v>36</v>
      </c>
      <c r="E1489" t="inlineStr">
        <is>
          <t>DIALOG</t>
        </is>
      </c>
      <c r="F1489">
        <f>IF(ISERROR(VLOOKUP(Transaktionen[[#This Row],[Transaktionen]],BTT[Verwendete Transaktion (Pflichtauswahl)],1,FALSE)),"nein","ja")</f>
        <v/>
      </c>
    </row>
    <row r="1490">
      <c r="A1490" t="inlineStr">
        <is>
          <t>FBU3</t>
        </is>
      </c>
      <c r="B1490" t="inlineStr">
        <is>
          <t>Übergreifenden Beleg anzeigen</t>
        </is>
      </c>
      <c r="C1490" t="inlineStr">
        <is>
          <t>FI</t>
        </is>
      </c>
      <c r="D1490" s="5" t="n">
        <v>69999</v>
      </c>
      <c r="E1490" t="inlineStr">
        <is>
          <t>DIALOG</t>
        </is>
      </c>
      <c r="F1490">
        <f>IF(ISERROR(VLOOKUP(Transaktionen[[#This Row],[Transaktionen]],BTT[Verwendete Transaktion (Pflichtauswahl)],1,FALSE)),"nein","ja")</f>
        <v/>
      </c>
    </row>
    <row r="1491">
      <c r="A1491" t="inlineStr">
        <is>
          <t>FBU8</t>
        </is>
      </c>
      <c r="B1491" t="inlineStr">
        <is>
          <t>Übergreifenden Beleg stornieren</t>
        </is>
      </c>
      <c r="C1491" t="inlineStr">
        <is>
          <t>FI</t>
        </is>
      </c>
      <c r="D1491" s="5" t="n">
        <v>3039</v>
      </c>
      <c r="E1491" t="inlineStr">
        <is>
          <t>DIALOG</t>
        </is>
      </c>
      <c r="F1491">
        <f>IF(ISERROR(VLOOKUP(Transaktionen[[#This Row],[Transaktionen]],BTT[Verwendete Transaktion (Pflichtauswahl)],1,FALSE)),"nein","ja")</f>
        <v/>
      </c>
    </row>
    <row r="1492">
      <c r="A1492" t="inlineStr">
        <is>
          <t>FBV0</t>
        </is>
      </c>
      <c r="B1492" t="inlineStr">
        <is>
          <t>Vorerfaßten Beleg buchen</t>
        </is>
      </c>
      <c r="C1492" t="inlineStr">
        <is>
          <t>FI</t>
        </is>
      </c>
      <c r="D1492" s="5" t="n">
        <v>631</v>
      </c>
      <c r="E1492" t="inlineStr">
        <is>
          <t>DIALOG</t>
        </is>
      </c>
      <c r="F1492">
        <f>IF(ISERROR(VLOOKUP(Transaktionen[[#This Row],[Transaktionen]],BTT[Verwendete Transaktion (Pflichtauswahl)],1,FALSE)),"nein","ja")</f>
        <v/>
      </c>
    </row>
    <row r="1493">
      <c r="A1493" t="inlineStr">
        <is>
          <t>FBV1</t>
        </is>
      </c>
      <c r="B1493" t="inlineStr">
        <is>
          <t>Beleg vorerfassen</t>
        </is>
      </c>
      <c r="C1493" t="inlineStr">
        <is>
          <t>FI</t>
        </is>
      </c>
      <c r="D1493" s="5" t="n">
        <v>1346</v>
      </c>
      <c r="E1493" t="inlineStr">
        <is>
          <t>DIALOG</t>
        </is>
      </c>
      <c r="F1493">
        <f>IF(ISERROR(VLOOKUP(Transaktionen[[#This Row],[Transaktionen]],BTT[Verwendete Transaktion (Pflichtauswahl)],1,FALSE)),"nein","ja")</f>
        <v/>
      </c>
    </row>
    <row r="1494">
      <c r="A1494" t="inlineStr">
        <is>
          <t>FBV2</t>
        </is>
      </c>
      <c r="B1494" t="inlineStr">
        <is>
          <t>Vorerfaßten Beleg ändern</t>
        </is>
      </c>
      <c r="C1494" t="inlineStr">
        <is>
          <t>FI</t>
        </is>
      </c>
      <c r="D1494" s="5" t="n">
        <v>231</v>
      </c>
      <c r="E1494" t="inlineStr">
        <is>
          <t>DIALOG</t>
        </is>
      </c>
      <c r="F1494">
        <f>IF(ISERROR(VLOOKUP(Transaktionen[[#This Row],[Transaktionen]],BTT[Verwendete Transaktion (Pflichtauswahl)],1,FALSE)),"nein","ja")</f>
        <v/>
      </c>
    </row>
    <row r="1495">
      <c r="A1495" t="inlineStr">
        <is>
          <t>FBV3</t>
        </is>
      </c>
      <c r="B1495" t="inlineStr">
        <is>
          <t>Vorerfaßten Beleg anzeigen</t>
        </is>
      </c>
      <c r="C1495" t="inlineStr">
        <is>
          <t>FI</t>
        </is>
      </c>
      <c r="D1495" s="5" t="n">
        <v>531</v>
      </c>
      <c r="E1495" t="inlineStr">
        <is>
          <t>DIALOG</t>
        </is>
      </c>
      <c r="F1495">
        <f>IF(ISERROR(VLOOKUP(Transaktionen[[#This Row],[Transaktionen]],BTT[Verwendete Transaktion (Pflichtauswahl)],1,FALSE)),"nein","ja")</f>
        <v/>
      </c>
    </row>
    <row r="1496">
      <c r="A1496" t="inlineStr">
        <is>
          <t>FBV4</t>
        </is>
      </c>
      <c r="B1496" t="inlineStr">
        <is>
          <t>Vorerf. Beleg (Kopf) ändern</t>
        </is>
      </c>
      <c r="C1496" t="inlineStr">
        <is>
          <t>FI</t>
        </is>
      </c>
      <c r="D1496" s="5" t="inlineStr"/>
      <c r="E1496" t="inlineStr"/>
      <c r="F1496">
        <f>IF(ISERROR(VLOOKUP(Transaktionen[[#This Row],[Transaktionen]],BTT[Verwendete Transaktion (Pflichtauswahl)],1,FALSE)),"nein","ja")</f>
        <v/>
      </c>
      <c r="G1496" t="inlineStr">
        <is>
          <t>in neuester Auswertung von Steffen nicht mehr vorhanden</t>
        </is>
      </c>
    </row>
    <row r="1497">
      <c r="A1497" t="inlineStr">
        <is>
          <t>FBV5</t>
        </is>
      </c>
      <c r="B1497" t="inlineStr">
        <is>
          <t>Belegänderungen vorerfaßter Belege</t>
        </is>
      </c>
      <c r="C1497" t="inlineStr">
        <is>
          <t>FI</t>
        </is>
      </c>
      <c r="D1497" s="5" t="inlineStr"/>
      <c r="E1497" t="inlineStr"/>
      <c r="F1497">
        <f>IF(ISERROR(VLOOKUP(Transaktionen[[#This Row],[Transaktionen]],BTT[Verwendete Transaktion (Pflichtauswahl)],1,FALSE)),"nein","ja")</f>
        <v/>
      </c>
      <c r="G1497" t="inlineStr">
        <is>
          <t>in neuester Auswertung von Steffen nicht mehr vorhanden</t>
        </is>
      </c>
    </row>
    <row r="1498">
      <c r="A1498" t="inlineStr">
        <is>
          <t>FBVB</t>
        </is>
      </c>
      <c r="B1498" t="inlineStr">
        <is>
          <t>Vorerfassten Beleg buchen</t>
        </is>
      </c>
      <c r="C1498" t="inlineStr">
        <is>
          <t>FI</t>
        </is>
      </c>
      <c r="D1498" s="5" t="n">
        <v>27</v>
      </c>
      <c r="E1498" t="inlineStr">
        <is>
          <t>DIALOG</t>
        </is>
      </c>
      <c r="F1498">
        <f>IF(ISERROR(VLOOKUP(Transaktionen[[#This Row],[Transaktionen]],BTT[Verwendete Transaktion (Pflichtauswahl)],1,FALSE)),"nein","ja")</f>
        <v/>
      </c>
    </row>
    <row r="1499">
      <c r="A1499" t="inlineStr">
        <is>
          <t>FBZ0</t>
        </is>
      </c>
      <c r="B1499" t="inlineStr">
        <is>
          <t>Zahlungsvorschl. anzeigen/bearbeiten</t>
        </is>
      </c>
      <c r="C1499" t="inlineStr">
        <is>
          <t>FI</t>
        </is>
      </c>
      <c r="D1499" s="5" t="n">
        <v>1720060</v>
      </c>
      <c r="E1499" t="inlineStr">
        <is>
          <t>DIALOG</t>
        </is>
      </c>
      <c r="F1499">
        <f>IF(ISERROR(VLOOKUP(Transaktionen[[#This Row],[Transaktionen]],BTT[Verwendete Transaktion (Pflichtauswahl)],1,FALSE)),"nein","ja")</f>
        <v/>
      </c>
    </row>
    <row r="1500">
      <c r="A1500" t="inlineStr">
        <is>
          <t>FBZ1</t>
        </is>
      </c>
      <c r="B1500" t="inlineStr">
        <is>
          <t>Zahlungseingang buchen</t>
        </is>
      </c>
      <c r="C1500" t="inlineStr">
        <is>
          <t>FI</t>
        </is>
      </c>
      <c r="D1500" s="5" t="inlineStr"/>
      <c r="E1500" t="inlineStr"/>
      <c r="F1500">
        <f>IF(ISERROR(VLOOKUP(Transaktionen[[#This Row],[Transaktionen]],BTT[Verwendete Transaktion (Pflichtauswahl)],1,FALSE)),"nein","ja")</f>
        <v/>
      </c>
      <c r="G1500" t="inlineStr">
        <is>
          <t>in neuester Auswertung von Steffen nicht mehr vorhanden</t>
        </is>
      </c>
    </row>
    <row r="1501">
      <c r="A1501" t="inlineStr">
        <is>
          <t>FBZ2</t>
        </is>
      </c>
      <c r="B1501" t="inlineStr">
        <is>
          <t>Zahlungsausgang buchen</t>
        </is>
      </c>
      <c r="C1501" t="inlineStr">
        <is>
          <t>FI</t>
        </is>
      </c>
      <c r="D1501" s="5" t="inlineStr"/>
      <c r="E1501" t="inlineStr"/>
      <c r="F1501">
        <f>IF(ISERROR(VLOOKUP(Transaktionen[[#This Row],[Transaktionen]],BTT[Verwendete Transaktion (Pflichtauswahl)],1,FALSE)),"nein","ja")</f>
        <v/>
      </c>
      <c r="G1501" t="inlineStr">
        <is>
          <t>in neuester Auswertung von Steffen nicht mehr vorhanden</t>
        </is>
      </c>
    </row>
    <row r="1502">
      <c r="A1502" t="inlineStr">
        <is>
          <t>FBZ4</t>
        </is>
      </c>
      <c r="B1502" t="inlineStr">
        <is>
          <t>Zahlung mit Druck</t>
        </is>
      </c>
      <c r="C1502" t="inlineStr">
        <is>
          <t>FI</t>
        </is>
      </c>
      <c r="D1502" s="5" t="inlineStr"/>
      <c r="E1502" t="inlineStr"/>
      <c r="F1502">
        <f>IF(ISERROR(VLOOKUP(Transaktionen[[#This Row],[Transaktionen]],BTT[Verwendete Transaktion (Pflichtauswahl)],1,FALSE)),"nein","ja")</f>
        <v/>
      </c>
      <c r="G1502" t="inlineStr">
        <is>
          <t>in neuester Auswertung von Steffen nicht mehr vorhanden</t>
        </is>
      </c>
    </row>
    <row r="1503">
      <c r="A1503" t="inlineStr">
        <is>
          <t>FBZ8</t>
        </is>
      </c>
      <c r="B1503" t="inlineStr">
        <is>
          <t>Zahlungslauf anzeigen</t>
        </is>
      </c>
      <c r="C1503" t="inlineStr">
        <is>
          <t>FI</t>
        </is>
      </c>
      <c r="D1503" s="5" t="n">
        <v>395</v>
      </c>
      <c r="E1503" t="inlineStr">
        <is>
          <t>DIALOG</t>
        </is>
      </c>
      <c r="F1503">
        <f>IF(ISERROR(VLOOKUP(Transaktionen[[#This Row],[Transaktionen]],BTT[Verwendete Transaktion (Pflichtauswahl)],1,FALSE)),"nein","ja")</f>
        <v/>
      </c>
    </row>
    <row r="1504">
      <c r="A1504" t="inlineStr">
        <is>
          <t>FBZA</t>
        </is>
      </c>
      <c r="B1504" t="inlineStr">
        <is>
          <t>Konfiguration Zahlprogramm anzeigen</t>
        </is>
      </c>
      <c r="C1504" t="inlineStr">
        <is>
          <t>TR</t>
        </is>
      </c>
      <c r="D1504" s="5" t="inlineStr"/>
      <c r="E1504" t="inlineStr"/>
      <c r="F1504">
        <f>IF(ISERROR(VLOOKUP(Transaktionen[[#This Row],[Transaktionen]],BTT[Verwendete Transaktion (Pflichtauswahl)],1,FALSE)),"nein","ja")</f>
        <v/>
      </c>
      <c r="G1504" t="inlineStr">
        <is>
          <t>in neuester Auswertung von Steffen nicht mehr vorhanden</t>
        </is>
      </c>
    </row>
    <row r="1505">
      <c r="A1505" t="inlineStr">
        <is>
          <t>FBZP</t>
        </is>
      </c>
      <c r="B1505" t="inlineStr">
        <is>
          <t>Konfiguration Zahlprogramm pflegen</t>
        </is>
      </c>
      <c r="C1505" t="inlineStr">
        <is>
          <t>FI</t>
        </is>
      </c>
      <c r="D1505" s="5" t="n">
        <v>383</v>
      </c>
      <c r="E1505" t="inlineStr">
        <is>
          <t>DIALOG</t>
        </is>
      </c>
      <c r="F1505">
        <f>IF(ISERROR(VLOOKUP(Transaktionen[[#This Row],[Transaktionen]],BTT[Verwendete Transaktion (Pflichtauswahl)],1,FALSE)),"nein","ja")</f>
        <v/>
      </c>
    </row>
    <row r="1506">
      <c r="A1506" t="inlineStr">
        <is>
          <t>FD01</t>
        </is>
      </c>
      <c r="B1506" t="inlineStr">
        <is>
          <t>Anlegen Debitor (Buchhaltung)</t>
        </is>
      </c>
      <c r="C1506" t="inlineStr">
        <is>
          <t>FI</t>
        </is>
      </c>
      <c r="D1506" s="5" t="n">
        <v>18494</v>
      </c>
      <c r="E1506" t="inlineStr">
        <is>
          <t>DIALOG</t>
        </is>
      </c>
      <c r="F1506">
        <f>IF(ISERROR(VLOOKUP(Transaktionen[[#This Row],[Transaktionen]],BTT[Verwendete Transaktion (Pflichtauswahl)],1,FALSE)),"nein","ja")</f>
        <v/>
      </c>
    </row>
    <row r="1507">
      <c r="A1507" t="inlineStr">
        <is>
          <t>FD02</t>
        </is>
      </c>
      <c r="B1507" t="inlineStr">
        <is>
          <t>Ändern Debitor (Buchhaltung)</t>
        </is>
      </c>
      <c r="C1507" t="inlineStr">
        <is>
          <t>FI</t>
        </is>
      </c>
      <c r="D1507" s="5" t="n">
        <v>49404</v>
      </c>
      <c r="E1507" t="inlineStr">
        <is>
          <t>DIALOG</t>
        </is>
      </c>
      <c r="F1507">
        <f>IF(ISERROR(VLOOKUP(Transaktionen[[#This Row],[Transaktionen]],BTT[Verwendete Transaktion (Pflichtauswahl)],1,FALSE)),"nein","ja")</f>
        <v/>
      </c>
    </row>
    <row r="1508">
      <c r="A1508" t="inlineStr">
        <is>
          <t>FD03</t>
        </is>
      </c>
      <c r="B1508" t="inlineStr">
        <is>
          <t>Anzeigen Debitor (Buchhaltung)</t>
        </is>
      </c>
      <c r="C1508" t="inlineStr">
        <is>
          <t>FI</t>
        </is>
      </c>
      <c r="D1508" s="5" t="n">
        <v>199840</v>
      </c>
      <c r="E1508" t="inlineStr">
        <is>
          <t>DIALOG</t>
        </is>
      </c>
      <c r="F1508">
        <f>IF(ISERROR(VLOOKUP(Transaktionen[[#This Row],[Transaktionen]],BTT[Verwendete Transaktion (Pflichtauswahl)],1,FALSE)),"nein","ja")</f>
        <v/>
      </c>
    </row>
    <row r="1509">
      <c r="A1509" t="inlineStr">
        <is>
          <t>FD04</t>
        </is>
      </c>
      <c r="B1509" t="inlineStr">
        <is>
          <t>Debitoränderungen (Buchhaltung)</t>
        </is>
      </c>
      <c r="C1509" t="inlineStr">
        <is>
          <t>FI</t>
        </is>
      </c>
      <c r="D1509" s="5" t="n">
        <v>45</v>
      </c>
      <c r="E1509" t="inlineStr">
        <is>
          <t>DIALOG</t>
        </is>
      </c>
      <c r="F1509">
        <f>IF(ISERROR(VLOOKUP(Transaktionen[[#This Row],[Transaktionen]],BTT[Verwendete Transaktion (Pflichtauswahl)],1,FALSE)),"nein","ja")</f>
        <v/>
      </c>
    </row>
    <row r="1510">
      <c r="A1510" t="inlineStr">
        <is>
          <t>FD05</t>
        </is>
      </c>
      <c r="B1510" t="inlineStr">
        <is>
          <t>Sperren Debitor (Buchhaltung)</t>
        </is>
      </c>
      <c r="C1510" t="inlineStr">
        <is>
          <t>FI</t>
        </is>
      </c>
      <c r="D1510" s="5" t="n">
        <v>735</v>
      </c>
      <c r="E1510" t="inlineStr">
        <is>
          <t>DIALOG</t>
        </is>
      </c>
      <c r="F1510">
        <f>IF(ISERROR(VLOOKUP(Transaktionen[[#This Row],[Transaktionen]],BTT[Verwendete Transaktion (Pflichtauswahl)],1,FALSE)),"nein","ja")</f>
        <v/>
      </c>
    </row>
    <row r="1511">
      <c r="A1511" t="inlineStr">
        <is>
          <t>FD06</t>
        </is>
      </c>
      <c r="B1511" t="inlineStr">
        <is>
          <t>Löschvormerk. Debitor (Buchhaltung)</t>
        </is>
      </c>
      <c r="C1511" t="inlineStr">
        <is>
          <t>FI</t>
        </is>
      </c>
      <c r="D1511" s="5" t="n">
        <v>268</v>
      </c>
      <c r="E1511" t="inlineStr">
        <is>
          <t>DIALOG</t>
        </is>
      </c>
      <c r="F1511">
        <f>IF(ISERROR(VLOOKUP(Transaktionen[[#This Row],[Transaktionen]],BTT[Verwendete Transaktion (Pflichtauswahl)],1,FALSE)),"nein","ja")</f>
        <v/>
      </c>
    </row>
    <row r="1512">
      <c r="A1512" t="inlineStr">
        <is>
          <t>FD10N</t>
        </is>
      </c>
      <c r="B1512" t="inlineStr">
        <is>
          <t>Saldenanzeige Debitoren</t>
        </is>
      </c>
      <c r="C1512" t="inlineStr">
        <is>
          <t>FI</t>
        </is>
      </c>
      <c r="D1512" s="5" t="n">
        <v>352</v>
      </c>
      <c r="E1512" t="inlineStr">
        <is>
          <t>DIALOG</t>
        </is>
      </c>
      <c r="F1512">
        <f>IF(ISERROR(VLOOKUP(Transaktionen[[#This Row],[Transaktionen]],BTT[Verwendete Transaktion (Pflichtauswahl)],1,FALSE)),"nein","ja")</f>
        <v/>
      </c>
    </row>
    <row r="1513">
      <c r="A1513" t="inlineStr">
        <is>
          <t>FD11</t>
        </is>
      </c>
      <c r="B1513" t="inlineStr">
        <is>
          <t>Kontenanalyse Debitor</t>
        </is>
      </c>
      <c r="C1513" t="inlineStr">
        <is>
          <t>FI-AR</t>
        </is>
      </c>
      <c r="D1513" s="5" t="n">
        <v>4</v>
      </c>
      <c r="E1513" t="inlineStr">
        <is>
          <t>DIALOG</t>
        </is>
      </c>
      <c r="F1513">
        <f>IF(ISERROR(VLOOKUP(Transaktionen[[#This Row],[Transaktionen]],BTT[Verwendete Transaktion (Pflichtauswahl)],1,FALSE)),"nein","ja")</f>
        <v/>
      </c>
    </row>
    <row r="1514">
      <c r="A1514" t="inlineStr">
        <is>
          <t>FDTA</t>
        </is>
      </c>
      <c r="B1514" t="inlineStr">
        <is>
          <t>Verwaltung der TemSe/REGUT-Daten</t>
        </is>
      </c>
      <c r="C1514" t="inlineStr">
        <is>
          <t>FI-AP</t>
        </is>
      </c>
      <c r="D1514" s="5" t="n">
        <v>4291</v>
      </c>
      <c r="E1514" t="inlineStr">
        <is>
          <t>DIALOG</t>
        </is>
      </c>
      <c r="F1514">
        <f>IF(ISERROR(VLOOKUP(Transaktionen[[#This Row],[Transaktionen]],BTT[Verwendete Transaktion (Pflichtauswahl)],1,FALSE)),"nein","ja")</f>
        <v/>
      </c>
    </row>
    <row r="1515">
      <c r="A1515" t="inlineStr">
        <is>
          <t>FEBA</t>
        </is>
      </c>
      <c r="B1515" t="inlineStr">
        <is>
          <t>Nachbearbeiten Elektron. Kontoauszug</t>
        </is>
      </c>
      <c r="C1515" t="inlineStr">
        <is>
          <t>FIN</t>
        </is>
      </c>
      <c r="D1515" s="5" t="n">
        <v>14</v>
      </c>
      <c r="E1515" t="inlineStr"/>
      <c r="F1515">
        <f>IF(ISERROR(VLOOKUP(Transaktionen[[#This Row],[Transaktionen]],BTT[Verwendete Transaktion (Pflichtauswahl)],1,FALSE)),"nein","ja")</f>
        <v/>
      </c>
    </row>
    <row r="1516">
      <c r="A1516" t="inlineStr">
        <is>
          <t>FEBAN</t>
        </is>
      </c>
      <c r="B1516" t="inlineStr">
        <is>
          <t>Nachbearbeitung Kontoauszüge</t>
        </is>
      </c>
      <c r="C1516" t="inlineStr">
        <is>
          <t>FI</t>
        </is>
      </c>
      <c r="D1516" s="5" t="n">
        <v>40351</v>
      </c>
      <c r="E1516" t="inlineStr">
        <is>
          <t>DIALOG</t>
        </is>
      </c>
      <c r="F1516">
        <f>IF(ISERROR(VLOOKUP(Transaktionen[[#This Row],[Transaktionen]],BTT[Verwendete Transaktion (Pflichtauswahl)],1,FALSE)),"nein","ja")</f>
        <v/>
      </c>
    </row>
    <row r="1517">
      <c r="A1517" t="inlineStr">
        <is>
          <t>FEBAN_BROWSER</t>
        </is>
      </c>
      <c r="B1517" t="inlineStr">
        <is>
          <t>Zeigt den Verwendungszweck an</t>
        </is>
      </c>
      <c r="C1517" t="inlineStr">
        <is>
          <t>FI-BL</t>
        </is>
      </c>
      <c r="D1517" s="5" t="n">
        <v>318</v>
      </c>
      <c r="E1517" t="inlineStr">
        <is>
          <t>DIALOG</t>
        </is>
      </c>
      <c r="F1517">
        <f>IF(ISERROR(VLOOKUP(Transaktionen[[#This Row],[Transaktionen]],BTT[Verwendete Transaktion (Pflichtauswahl)],1,FALSE)),"nein","ja")</f>
        <v/>
      </c>
    </row>
    <row r="1518">
      <c r="A1518" t="inlineStr">
        <is>
          <t>FEBP</t>
        </is>
      </c>
      <c r="B1518" t="inlineStr">
        <is>
          <t>Buchen Elektron. Kontoauszug</t>
        </is>
      </c>
      <c r="C1518" t="inlineStr">
        <is>
          <t>FIN</t>
        </is>
      </c>
      <c r="D1518" s="5" t="inlineStr"/>
      <c r="E1518" t="inlineStr"/>
      <c r="F1518">
        <f>IF(ISERROR(VLOOKUP(Transaktionen[[#This Row],[Transaktionen]],BTT[Verwendete Transaktion (Pflichtauswahl)],1,FALSE)),"nein","ja")</f>
        <v/>
      </c>
      <c r="G1518" t="inlineStr">
        <is>
          <t>in neuester Auswertung von Steffen nicht mehr vorhanden</t>
        </is>
      </c>
    </row>
    <row r="1519">
      <c r="A1519" t="inlineStr">
        <is>
          <t>FEBSTS</t>
        </is>
      </c>
      <c r="B1519" t="inlineStr">
        <is>
          <t>Simulation Suchmustersuche</t>
        </is>
      </c>
      <c r="C1519" t="inlineStr">
        <is>
          <t>FIN</t>
        </is>
      </c>
      <c r="D1519" s="5" t="n">
        <v>6</v>
      </c>
      <c r="E1519" t="inlineStr"/>
      <c r="F1519">
        <f>IF(ISERROR(VLOOKUP(Transaktionen[[#This Row],[Transaktionen]],BTT[Verwendete Transaktion (Pflichtauswahl)],1,FALSE)),"nein","ja")</f>
        <v/>
      </c>
    </row>
    <row r="1520">
      <c r="A1520" t="inlineStr">
        <is>
          <t>FF_5</t>
        </is>
      </c>
      <c r="B1520" t="inlineStr">
        <is>
          <t>Einlesen Elektronischer Kontoauszug</t>
        </is>
      </c>
      <c r="C1520" t="inlineStr">
        <is>
          <t>FI-BL</t>
        </is>
      </c>
      <c r="D1520" s="5" t="n">
        <v>386</v>
      </c>
      <c r="E1520" t="inlineStr">
        <is>
          <t>DIALOG</t>
        </is>
      </c>
      <c r="F1520">
        <f>IF(ISERROR(VLOOKUP(Transaktionen[[#This Row],[Transaktionen]],BTT[Verwendete Transaktion (Pflichtauswahl)],1,FALSE)),"nein","ja")</f>
        <v/>
      </c>
    </row>
    <row r="1521">
      <c r="A1521" t="inlineStr">
        <is>
          <t>FF_6</t>
        </is>
      </c>
      <c r="B1521" t="inlineStr">
        <is>
          <t>Anzeigen Elektronischer Kontoauszug</t>
        </is>
      </c>
      <c r="C1521" t="inlineStr">
        <is>
          <t>FI-BL</t>
        </is>
      </c>
      <c r="D1521" s="5" t="n">
        <v>320960</v>
      </c>
      <c r="E1521" t="inlineStr">
        <is>
          <t>DIALOG</t>
        </is>
      </c>
      <c r="F1521">
        <f>IF(ISERROR(VLOOKUP(Transaktionen[[#This Row],[Transaktionen]],BTT[Verwendete Transaktion (Pflichtauswahl)],1,FALSE)),"nein","ja")</f>
        <v/>
      </c>
    </row>
    <row r="1522">
      <c r="A1522" t="inlineStr">
        <is>
          <t>FGI0</t>
        </is>
      </c>
      <c r="B1522" t="inlineStr">
        <is>
          <t>Bericht ausführen</t>
        </is>
      </c>
      <c r="C1522" t="inlineStr">
        <is>
          <t>FI-GL</t>
        </is>
      </c>
      <c r="D1522" s="5" t="inlineStr"/>
      <c r="E1522" t="inlineStr"/>
      <c r="F1522">
        <f>IF(ISERROR(VLOOKUP(Transaktionen[[#This Row],[Transaktionen]],BTT[Verwendete Transaktion (Pflichtauswahl)],1,FALSE)),"nein","ja")</f>
        <v/>
      </c>
      <c r="G1522" t="inlineStr">
        <is>
          <t>in neuester Auswertung von Steffen nicht mehr vorhanden</t>
        </is>
      </c>
    </row>
    <row r="1523">
      <c r="A1523" t="inlineStr">
        <is>
          <t>FGI1</t>
        </is>
      </c>
      <c r="B1523" t="inlineStr">
        <is>
          <t>Bericht anlegen</t>
        </is>
      </c>
      <c r="C1523" t="inlineStr">
        <is>
          <t>FI-GL</t>
        </is>
      </c>
      <c r="D1523" s="5" t="inlineStr"/>
      <c r="E1523" t="inlineStr"/>
      <c r="F1523">
        <f>IF(ISERROR(VLOOKUP(Transaktionen[[#This Row],[Transaktionen]],BTT[Verwendete Transaktion (Pflichtauswahl)],1,FALSE)),"nein","ja")</f>
        <v/>
      </c>
      <c r="G1523" t="inlineStr">
        <is>
          <t>in neuester Auswertung von Steffen nicht mehr vorhanden</t>
        </is>
      </c>
    </row>
    <row r="1524">
      <c r="A1524" t="inlineStr">
        <is>
          <t>FGI3</t>
        </is>
      </c>
      <c r="B1524" t="inlineStr">
        <is>
          <t>Bericht anzeigen</t>
        </is>
      </c>
      <c r="C1524" t="inlineStr">
        <is>
          <t>FI-GL</t>
        </is>
      </c>
      <c r="D1524" s="5" t="inlineStr"/>
      <c r="E1524" t="inlineStr"/>
      <c r="F1524">
        <f>IF(ISERROR(VLOOKUP(Transaktionen[[#This Row],[Transaktionen]],BTT[Verwendete Transaktion (Pflichtauswahl)],1,FALSE)),"nein","ja")</f>
        <v/>
      </c>
      <c r="G1524" t="inlineStr">
        <is>
          <t>in neuester Auswertung von Steffen nicht mehr vorhanden</t>
        </is>
      </c>
    </row>
    <row r="1525">
      <c r="A1525" t="inlineStr">
        <is>
          <t>FGI6</t>
        </is>
      </c>
      <c r="B1525" t="inlineStr">
        <is>
          <t>Formular anzeigen</t>
        </is>
      </c>
      <c r="C1525" t="inlineStr">
        <is>
          <t>FI-GL</t>
        </is>
      </c>
      <c r="D1525" s="5" t="inlineStr"/>
      <c r="E1525" t="inlineStr"/>
      <c r="F1525">
        <f>IF(ISERROR(VLOOKUP(Transaktionen[[#This Row],[Transaktionen]],BTT[Verwendete Transaktion (Pflichtauswahl)],1,FALSE)),"nein","ja")</f>
        <v/>
      </c>
      <c r="G1525" t="inlineStr">
        <is>
          <t>in neuester Auswertung von Steffen nicht mehr vorhanden</t>
        </is>
      </c>
    </row>
    <row r="1526">
      <c r="A1526" t="inlineStr">
        <is>
          <t>FGIQ</t>
        </is>
      </c>
      <c r="B1526" t="inlineStr">
        <is>
          <t>Berichte aus Mandt 000 importieren</t>
        </is>
      </c>
      <c r="C1526" t="inlineStr">
        <is>
          <t>FI-GL</t>
        </is>
      </c>
      <c r="D1526" s="5" t="inlineStr"/>
      <c r="E1526" t="inlineStr"/>
      <c r="F1526">
        <f>IF(ISERROR(VLOOKUP(Transaktionen[[#This Row],[Transaktionen]],BTT[Verwendete Transaktion (Pflichtauswahl)],1,FALSE)),"nein","ja")</f>
        <v/>
      </c>
      <c r="G1526" t="inlineStr">
        <is>
          <t>in neuester Auswertung von Steffen nicht mehr vorhanden</t>
        </is>
      </c>
    </row>
    <row r="1527">
      <c r="A1527" t="inlineStr">
        <is>
          <t>FI01</t>
        </is>
      </c>
      <c r="B1527" t="inlineStr">
        <is>
          <t>Anlegen Bank</t>
        </is>
      </c>
      <c r="C1527" t="inlineStr">
        <is>
          <t>CA</t>
        </is>
      </c>
      <c r="D1527" s="5" t="n">
        <v>4446</v>
      </c>
      <c r="E1527" t="inlineStr">
        <is>
          <t>DIALOG</t>
        </is>
      </c>
      <c r="F1527">
        <f>IF(ISERROR(VLOOKUP(Transaktionen[[#This Row],[Transaktionen]],BTT[Verwendete Transaktion (Pflichtauswahl)],1,FALSE)),"nein","ja")</f>
        <v/>
      </c>
    </row>
    <row r="1528">
      <c r="A1528" t="inlineStr">
        <is>
          <t>FI02</t>
        </is>
      </c>
      <c r="B1528" t="inlineStr">
        <is>
          <t>Ändern Bank</t>
        </is>
      </c>
      <c r="C1528" t="inlineStr">
        <is>
          <t>CA</t>
        </is>
      </c>
      <c r="D1528" s="5" t="n">
        <v>2146</v>
      </c>
      <c r="E1528" t="inlineStr">
        <is>
          <t>DIALOG</t>
        </is>
      </c>
      <c r="F1528">
        <f>IF(ISERROR(VLOOKUP(Transaktionen[[#This Row],[Transaktionen]],BTT[Verwendete Transaktion (Pflichtauswahl)],1,FALSE)),"nein","ja")</f>
        <v/>
      </c>
    </row>
    <row r="1529">
      <c r="A1529" t="inlineStr">
        <is>
          <t>FI03</t>
        </is>
      </c>
      <c r="B1529" t="inlineStr">
        <is>
          <t>Anzeigen Bank</t>
        </is>
      </c>
      <c r="C1529" t="inlineStr">
        <is>
          <t>CA</t>
        </is>
      </c>
      <c r="D1529" s="5" t="n">
        <v>1189</v>
      </c>
      <c r="E1529" t="inlineStr">
        <is>
          <t>DIALOG</t>
        </is>
      </c>
      <c r="F1529">
        <f>IF(ISERROR(VLOOKUP(Transaktionen[[#This Row],[Transaktionen]],BTT[Verwendete Transaktion (Pflichtauswahl)],1,FALSE)),"nein","ja")</f>
        <v/>
      </c>
    </row>
    <row r="1530">
      <c r="A1530" t="inlineStr">
        <is>
          <t>FI04</t>
        </is>
      </c>
      <c r="B1530" t="inlineStr">
        <is>
          <t>Bankänderungen anzeigen</t>
        </is>
      </c>
      <c r="C1530" t="inlineStr">
        <is>
          <t>CA</t>
        </is>
      </c>
      <c r="D1530" s="5" t="n">
        <v>8</v>
      </c>
      <c r="E1530" t="inlineStr"/>
      <c r="F1530">
        <f>IF(ISERROR(VLOOKUP(Transaktionen[[#This Row],[Transaktionen]],BTT[Verwendete Transaktion (Pflichtauswahl)],1,FALSE)),"nein","ja")</f>
        <v/>
      </c>
    </row>
    <row r="1531">
      <c r="A1531" t="inlineStr">
        <is>
          <t>FI06</t>
        </is>
      </c>
      <c r="B1531" t="inlineStr">
        <is>
          <t>Bank Löschv. setzen</t>
        </is>
      </c>
      <c r="C1531" t="inlineStr">
        <is>
          <t>CA</t>
        </is>
      </c>
      <c r="D1531" s="5" t="n">
        <v>764</v>
      </c>
      <c r="E1531" t="inlineStr"/>
      <c r="F1531">
        <f>IF(ISERROR(VLOOKUP(Transaktionen[[#This Row],[Transaktionen]],BTT[Verwendete Transaktion (Pflichtauswahl)],1,FALSE)),"nein","ja")</f>
        <v/>
      </c>
    </row>
    <row r="1532">
      <c r="A1532" t="inlineStr">
        <is>
          <t>FI08</t>
        </is>
      </c>
      <c r="B1532" t="inlineStr">
        <is>
          <t>Verteilung der Bankstammdaten</t>
        </is>
      </c>
      <c r="C1532" t="inlineStr">
        <is>
          <t>CA</t>
        </is>
      </c>
      <c r="D1532" s="5" t="n">
        <v>844</v>
      </c>
      <c r="E1532" t="inlineStr">
        <is>
          <t>DIALOG</t>
        </is>
      </c>
      <c r="F1532">
        <f>IF(ISERROR(VLOOKUP(Transaktionen[[#This Row],[Transaktionen]],BTT[Verwendete Transaktion (Pflichtauswahl)],1,FALSE)),"nein","ja")</f>
        <v/>
      </c>
    </row>
    <row r="1533">
      <c r="A1533" t="inlineStr">
        <is>
          <t>FI12</t>
        </is>
      </c>
      <c r="B1533" t="inlineStr">
        <is>
          <t>Ändern Hausbanken/Bankkonten</t>
        </is>
      </c>
      <c r="C1533" t="inlineStr">
        <is>
          <t>FI</t>
        </is>
      </c>
      <c r="D1533" s="5" t="n">
        <v>417</v>
      </c>
      <c r="E1533" t="inlineStr">
        <is>
          <t>DIALOG</t>
        </is>
      </c>
      <c r="F1533">
        <f>IF(ISERROR(VLOOKUP(Transaktionen[[#This Row],[Transaktionen]],BTT[Verwendete Transaktion (Pflichtauswahl)],1,FALSE)),"nein","ja")</f>
        <v/>
      </c>
    </row>
    <row r="1534">
      <c r="A1534" t="inlineStr">
        <is>
          <t>FIBAN</t>
        </is>
      </c>
      <c r="B1534" t="inlineStr">
        <is>
          <t>IBAN pflegen</t>
        </is>
      </c>
      <c r="C1534" t="inlineStr">
        <is>
          <t>CA</t>
        </is>
      </c>
      <c r="D1534" s="5" t="n">
        <v>2073</v>
      </c>
      <c r="E1534" t="inlineStr">
        <is>
          <t>DIALOG</t>
        </is>
      </c>
      <c r="F1534">
        <f>IF(ISERROR(VLOOKUP(Transaktionen[[#This Row],[Transaktionen]],BTT[Verwendete Transaktion (Pflichtauswahl)],1,FALSE)),"nein","ja")</f>
        <v/>
      </c>
    </row>
    <row r="1535">
      <c r="A1535" t="inlineStr">
        <is>
          <t>FIBF</t>
        </is>
      </c>
      <c r="B1535" t="inlineStr">
        <is>
          <t>Pflegetransaktion BTE</t>
        </is>
      </c>
      <c r="C1535" t="inlineStr">
        <is>
          <t>FI</t>
        </is>
      </c>
      <c r="D1535" s="5" t="n">
        <v>108</v>
      </c>
      <c r="E1535" t="inlineStr">
        <is>
          <t>DIALOG</t>
        </is>
      </c>
      <c r="F1535">
        <f>IF(ISERROR(VLOOKUP(Transaktionen[[#This Row],[Transaktionen]],BTT[Verwendete Transaktion (Pflichtauswahl)],1,FALSE)),"nein","ja")</f>
        <v/>
      </c>
    </row>
    <row r="1536">
      <c r="A1536" t="inlineStr">
        <is>
          <t>FILE</t>
        </is>
      </c>
      <c r="B1536" t="inlineStr">
        <is>
          <t>Dateinamen/pfade mandantenunabhängig</t>
        </is>
      </c>
      <c r="C1536" t="inlineStr">
        <is>
          <t>BC</t>
        </is>
      </c>
      <c r="D1536" s="5" t="n">
        <v>69</v>
      </c>
      <c r="E1536" t="inlineStr">
        <is>
          <t>DIALOG</t>
        </is>
      </c>
      <c r="F1536">
        <f>IF(ISERROR(VLOOKUP(Transaktionen[[#This Row],[Transaktionen]],BTT[Verwendete Transaktion (Pflichtauswahl)],1,FALSE)),"nein","ja")</f>
        <v/>
      </c>
    </row>
    <row r="1537">
      <c r="A1537" t="inlineStr">
        <is>
          <t>FINT</t>
        </is>
      </c>
      <c r="B1537" t="inlineStr">
        <is>
          <t>Postenverzinsung</t>
        </is>
      </c>
      <c r="C1537" t="inlineStr">
        <is>
          <t>FI</t>
        </is>
      </c>
      <c r="D1537" s="5" t="n">
        <v>1026</v>
      </c>
      <c r="E1537" t="inlineStr">
        <is>
          <t>DIALOG</t>
        </is>
      </c>
      <c r="F1537">
        <f>IF(ISERROR(VLOOKUP(Transaktionen[[#This Row],[Transaktionen]],BTT[Verwendete Transaktion (Pflichtauswahl)],1,FALSE)),"nein","ja")</f>
        <v/>
      </c>
    </row>
    <row r="1538">
      <c r="A1538" t="inlineStr">
        <is>
          <t>FINTSHOW</t>
        </is>
      </c>
      <c r="B1538" t="inlineStr">
        <is>
          <t>Übersicht Zinsläufe Postenverzinsung</t>
        </is>
      </c>
      <c r="C1538" t="inlineStr">
        <is>
          <t>FI</t>
        </is>
      </c>
      <c r="D1538" s="5" t="n">
        <v>102</v>
      </c>
      <c r="E1538" t="inlineStr">
        <is>
          <t>DIALOG</t>
        </is>
      </c>
      <c r="F1538">
        <f>IF(ISERROR(VLOOKUP(Transaktionen[[#This Row],[Transaktionen]],BTT[Verwendete Transaktion (Pflichtauswahl)],1,FALSE)),"nein","ja")</f>
        <v/>
      </c>
    </row>
    <row r="1539">
      <c r="A1539" t="inlineStr">
        <is>
          <t>Fiori-App</t>
        </is>
      </c>
      <c r="B1539" t="inlineStr">
        <is>
          <t>Durchführung über Fiori</t>
        </is>
      </c>
      <c r="C1539" t="inlineStr">
        <is>
          <t>n.n.</t>
        </is>
      </c>
      <c r="D1539" s="5" t="inlineStr"/>
      <c r="E1539" t="inlineStr"/>
      <c r="F1539">
        <f>IF(ISERROR(VLOOKUP(Transaktionen[[#This Row],[Transaktionen]],BTT[Verwendete Transaktion (Pflichtauswahl)],1,FALSE)),"nein","ja")</f>
        <v/>
      </c>
    </row>
    <row r="1540">
      <c r="A1540" t="inlineStr">
        <is>
          <t>FK01</t>
        </is>
      </c>
      <c r="B1540" t="inlineStr">
        <is>
          <t>Anlegen Kreditor (Buchhaltung)</t>
        </is>
      </c>
      <c r="C1540" t="inlineStr">
        <is>
          <t>FI</t>
        </is>
      </c>
      <c r="D1540" s="5" t="n">
        <v>3657</v>
      </c>
      <c r="E1540" t="inlineStr">
        <is>
          <t>DIALOG</t>
        </is>
      </c>
      <c r="F1540">
        <f>IF(ISERROR(VLOOKUP(Transaktionen[[#This Row],[Transaktionen]],BTT[Verwendete Transaktion (Pflichtauswahl)],1,FALSE)),"nein","ja")</f>
        <v/>
      </c>
    </row>
    <row r="1541">
      <c r="A1541" t="inlineStr">
        <is>
          <t>FK02</t>
        </is>
      </c>
      <c r="B1541" t="inlineStr">
        <is>
          <t>Ändern Kreditor (Buchhaltung)</t>
        </is>
      </c>
      <c r="C1541" t="inlineStr">
        <is>
          <t>FI</t>
        </is>
      </c>
      <c r="D1541" s="5" t="n">
        <v>53532</v>
      </c>
      <c r="E1541" t="inlineStr">
        <is>
          <t>DIALOG</t>
        </is>
      </c>
      <c r="F1541">
        <f>IF(ISERROR(VLOOKUP(Transaktionen[[#This Row],[Transaktionen]],BTT[Verwendete Transaktion (Pflichtauswahl)],1,FALSE)),"nein","ja")</f>
        <v/>
      </c>
    </row>
    <row r="1542">
      <c r="A1542" t="inlineStr">
        <is>
          <t>FK03</t>
        </is>
      </c>
      <c r="B1542" t="inlineStr">
        <is>
          <t>Anzeigen Kreditor (Buchhaltung)</t>
        </is>
      </c>
      <c r="C1542" t="inlineStr">
        <is>
          <t>LO</t>
        </is>
      </c>
      <c r="D1542" s="5" t="n">
        <v>1375912</v>
      </c>
      <c r="E1542" t="inlineStr">
        <is>
          <t>DIALOG</t>
        </is>
      </c>
      <c r="F1542">
        <f>IF(ISERROR(VLOOKUP(Transaktionen[[#This Row],[Transaktionen]],BTT[Verwendete Transaktion (Pflichtauswahl)],1,FALSE)),"nein","ja")</f>
        <v/>
      </c>
    </row>
    <row r="1543">
      <c r="A1543" t="inlineStr">
        <is>
          <t>FK04</t>
        </is>
      </c>
      <c r="B1543" t="inlineStr">
        <is>
          <t>Kreditoränderungen (Buchhaltung)</t>
        </is>
      </c>
      <c r="C1543" t="inlineStr">
        <is>
          <t>FI</t>
        </is>
      </c>
      <c r="D1543" s="5" t="n">
        <v>2335</v>
      </c>
      <c r="E1543" t="inlineStr">
        <is>
          <t>DIALOG</t>
        </is>
      </c>
      <c r="F1543">
        <f>IF(ISERROR(VLOOKUP(Transaktionen[[#This Row],[Transaktionen]],BTT[Verwendete Transaktion (Pflichtauswahl)],1,FALSE)),"nein","ja")</f>
        <v/>
      </c>
    </row>
    <row r="1544">
      <c r="A1544" t="inlineStr">
        <is>
          <t>FK05</t>
        </is>
      </c>
      <c r="B1544" t="inlineStr">
        <is>
          <t>Sperren Kreditor (Buchhaltung)</t>
        </is>
      </c>
      <c r="C1544" t="inlineStr">
        <is>
          <t>FI</t>
        </is>
      </c>
      <c r="D1544" s="5" t="n">
        <v>252</v>
      </c>
      <c r="E1544" t="inlineStr">
        <is>
          <t>DIALOG</t>
        </is>
      </c>
      <c r="F1544">
        <f>IF(ISERROR(VLOOKUP(Transaktionen[[#This Row],[Transaktionen]],BTT[Verwendete Transaktion (Pflichtauswahl)],1,FALSE)),"nein","ja")</f>
        <v/>
      </c>
    </row>
    <row r="1545">
      <c r="A1545" t="inlineStr">
        <is>
          <t>FK06</t>
        </is>
      </c>
      <c r="B1545" t="inlineStr">
        <is>
          <t>Löschvormerk. Kreditor (Buchhaltung)</t>
        </is>
      </c>
      <c r="C1545" t="inlineStr">
        <is>
          <t>FI</t>
        </is>
      </c>
      <c r="D1545" s="5" t="n">
        <v>30</v>
      </c>
      <c r="E1545" t="inlineStr">
        <is>
          <t>DIALOG</t>
        </is>
      </c>
      <c r="F1545">
        <f>IF(ISERROR(VLOOKUP(Transaktionen[[#This Row],[Transaktionen]],BTT[Verwendete Transaktion (Pflichtauswahl)],1,FALSE)),"nein","ja")</f>
        <v/>
      </c>
    </row>
    <row r="1546">
      <c r="A1546" t="inlineStr">
        <is>
          <t>FK10N</t>
        </is>
      </c>
      <c r="B1546" t="inlineStr">
        <is>
          <t>Saldenanzeige Kreditoren</t>
        </is>
      </c>
      <c r="C1546" t="inlineStr">
        <is>
          <t>FI</t>
        </is>
      </c>
      <c r="D1546" s="5" t="n">
        <v>3009</v>
      </c>
      <c r="E1546" t="inlineStr">
        <is>
          <t>DIALOG</t>
        </is>
      </c>
      <c r="F1546">
        <f>IF(ISERROR(VLOOKUP(Transaktionen[[#This Row],[Transaktionen]],BTT[Verwendete Transaktion (Pflichtauswahl)],1,FALSE)),"nein","ja")</f>
        <v/>
      </c>
    </row>
    <row r="1547">
      <c r="A1547" t="inlineStr">
        <is>
          <t>FKI3</t>
        </is>
      </c>
      <c r="B1547" t="inlineStr">
        <is>
          <t>Bericht anzeigen</t>
        </is>
      </c>
      <c r="C1547" t="inlineStr">
        <is>
          <t>FI-GL</t>
        </is>
      </c>
      <c r="D1547" s="5" t="inlineStr"/>
      <c r="E1547" t="inlineStr"/>
      <c r="F1547">
        <f>IF(ISERROR(VLOOKUP(Transaktionen[[#This Row],[Transaktionen]],BTT[Verwendete Transaktion (Pflichtauswahl)],1,FALSE)),"nein","ja")</f>
        <v/>
      </c>
      <c r="G1547" t="inlineStr">
        <is>
          <t>in neuester Auswertung von Steffen nicht mehr vorhanden</t>
        </is>
      </c>
    </row>
    <row r="1548">
      <c r="A1548" t="inlineStr">
        <is>
          <t>FKLOCK01</t>
        </is>
      </c>
      <c r="B1548" t="inlineStr">
        <is>
          <t>Bedingte Sperren prüfen</t>
        </is>
      </c>
      <c r="C1548" t="inlineStr">
        <is>
          <t>FI-CA</t>
        </is>
      </c>
      <c r="D1548" s="5" t="n">
        <v>132</v>
      </c>
      <c r="E1548" t="inlineStr">
        <is>
          <t>DIALOG</t>
        </is>
      </c>
      <c r="F1548">
        <f>IF(ISERROR(VLOOKUP(Transaktionen[[#This Row],[Transaktionen]],BTT[Verwendete Transaktion (Pflichtauswahl)],1,FALSE)),"nein","ja")</f>
        <v/>
      </c>
    </row>
    <row r="1549">
      <c r="A1549" t="inlineStr">
        <is>
          <t>FKLOCK2</t>
        </is>
      </c>
      <c r="B1549" t="inlineStr">
        <is>
          <t>Betriebswirtschaftl. Sperren setzen</t>
        </is>
      </c>
      <c r="C1549" t="inlineStr">
        <is>
          <t>FI-CA</t>
        </is>
      </c>
      <c r="D1549" s="5" t="n">
        <v>321</v>
      </c>
      <c r="E1549" t="inlineStr">
        <is>
          <t>DIALOG</t>
        </is>
      </c>
      <c r="F1549">
        <f>IF(ISERROR(VLOOKUP(Transaktionen[[#This Row],[Transaktionen]],BTT[Verwendete Transaktion (Pflichtauswahl)],1,FALSE)),"nein","ja")</f>
        <v/>
      </c>
    </row>
    <row r="1550">
      <c r="A1550" t="inlineStr">
        <is>
          <t>FKMT</t>
        </is>
      </c>
      <c r="B1550" t="inlineStr">
        <is>
          <t>FI Kontierungsmuster-Verwaltung</t>
        </is>
      </c>
      <c r="C1550" t="inlineStr">
        <is>
          <t>FI</t>
        </is>
      </c>
      <c r="D1550" s="5" t="inlineStr"/>
      <c r="E1550" t="inlineStr"/>
      <c r="F1550">
        <f>IF(ISERROR(VLOOKUP(Transaktionen[[#This Row],[Transaktionen]],BTT[Verwendete Transaktion (Pflichtauswahl)],1,FALSE)),"nein","ja")</f>
        <v/>
      </c>
      <c r="G1550" t="inlineStr">
        <is>
          <t>in neuester Auswertung von Steffen nicht mehr vorhanden</t>
        </is>
      </c>
    </row>
    <row r="1551">
      <c r="A1551" t="inlineStr">
        <is>
          <t>FLBPC2</t>
        </is>
      </c>
      <c r="B1551" t="inlineStr">
        <is>
          <t>GP mit Kreditor verknüpfen</t>
        </is>
      </c>
      <c r="C1551" t="inlineStr">
        <is>
          <t>FS</t>
        </is>
      </c>
      <c r="D1551" s="5" t="n">
        <v>24</v>
      </c>
      <c r="E1551" t="inlineStr"/>
      <c r="F1551">
        <f>IF(ISERROR(VLOOKUP(Transaktionen[[#This Row],[Transaktionen]],BTT[Verwendete Transaktion (Pflichtauswahl)],1,FALSE)),"nein","ja")</f>
        <v/>
      </c>
    </row>
    <row r="1552">
      <c r="A1552" t="inlineStr">
        <is>
          <t>FLBPD2</t>
        </is>
      </c>
      <c r="B1552" t="inlineStr">
        <is>
          <t>GP mit Debitor verknüpfen</t>
        </is>
      </c>
      <c r="C1552" t="inlineStr">
        <is>
          <t>FS</t>
        </is>
      </c>
      <c r="D1552" s="5" t="n">
        <v>18</v>
      </c>
      <c r="E1552" t="inlineStr"/>
      <c r="F1552">
        <f>IF(ISERROR(VLOOKUP(Transaktionen[[#This Row],[Transaktionen]],BTT[Verwendete Transaktion (Pflichtauswahl)],1,FALSE)),"nein","ja")</f>
        <v/>
      </c>
    </row>
    <row r="1553">
      <c r="A1553" t="inlineStr">
        <is>
          <t>FMZ3</t>
        </is>
      </c>
      <c r="B1553" t="inlineStr">
        <is>
          <t>Anzeigen Mittelbindung</t>
        </is>
      </c>
      <c r="C1553" t="inlineStr">
        <is>
          <t>FI-FM</t>
        </is>
      </c>
      <c r="D1553" s="5" t="n">
        <v>1</v>
      </c>
      <c r="E1553" t="inlineStr"/>
      <c r="F1553">
        <f>IF(ISERROR(VLOOKUP(Transaktionen[[#This Row],[Transaktionen]],BTT[Verwendete Transaktion (Pflichtauswahl)],1,FALSE)),"nein","ja")</f>
        <v/>
      </c>
    </row>
    <row r="1554">
      <c r="A1554" t="inlineStr">
        <is>
          <t>FNR7</t>
        </is>
      </c>
      <c r="B1554" t="inlineStr">
        <is>
          <t>Summen- u. Saldenliste</t>
        </is>
      </c>
      <c r="C1554" t="inlineStr">
        <is>
          <t>FS</t>
        </is>
      </c>
      <c r="D1554" s="5" t="inlineStr"/>
      <c r="E1554" t="inlineStr"/>
      <c r="F1554">
        <f>IF(ISERROR(VLOOKUP(Transaktionen[[#This Row],[Transaktionen]],BTT[Verwendete Transaktion (Pflichtauswahl)],1,FALSE)),"nein","ja")</f>
        <v/>
      </c>
      <c r="G1554" t="inlineStr">
        <is>
          <t>in neuester Auswertung von Steffen nicht mehr vorhanden</t>
        </is>
      </c>
    </row>
    <row r="1555">
      <c r="A1555" t="inlineStr">
        <is>
          <t>FOTV</t>
        </is>
      </c>
      <c r="B1555" t="inlineStr">
        <is>
          <t>Verwaltungsreport Datenübermittlung</t>
        </is>
      </c>
      <c r="C1555" t="inlineStr">
        <is>
          <t>FI</t>
        </is>
      </c>
      <c r="D1555" s="5" t="n">
        <v>1362</v>
      </c>
      <c r="E1555" t="inlineStr">
        <is>
          <t>DIALOG</t>
        </is>
      </c>
      <c r="F1555">
        <f>IF(ISERROR(VLOOKUP(Transaktionen[[#This Row],[Transaktionen]],BTT[Verwendete Transaktion (Pflichtauswahl)],1,FALSE)),"nein","ja")</f>
        <v/>
      </c>
    </row>
    <row r="1556">
      <c r="A1556" t="inlineStr">
        <is>
          <t>FP03</t>
        </is>
      </c>
      <c r="B1556" t="inlineStr">
        <is>
          <t>Abgabe an externes Inkassobüro</t>
        </is>
      </c>
      <c r="C1556" t="inlineStr">
        <is>
          <t>FI-CA</t>
        </is>
      </c>
      <c r="D1556" s="5" t="n">
        <v>8336</v>
      </c>
      <c r="E1556" t="inlineStr">
        <is>
          <t>DIALOG</t>
        </is>
      </c>
      <c r="F1556">
        <f>IF(ISERROR(VLOOKUP(Transaktionen[[#This Row],[Transaktionen]],BTT[Verwendete Transaktion (Pflichtauswahl)],1,FALSE)),"nein","ja")</f>
        <v/>
      </c>
      <c r="G1556" t="inlineStr">
        <is>
          <t>aufgeführt in zugehörige Transaktion</t>
        </is>
      </c>
    </row>
    <row r="1557">
      <c r="A1557" t="inlineStr">
        <is>
          <t>FP03D</t>
        </is>
      </c>
      <c r="B1557" t="inlineStr">
        <is>
          <t>Forderungen an Inkassobüro abgeben</t>
        </is>
      </c>
      <c r="C1557" t="inlineStr">
        <is>
          <t>FI-CA</t>
        </is>
      </c>
      <c r="D1557" s="5" t="n">
        <v>9</v>
      </c>
      <c r="E1557" t="inlineStr">
        <is>
          <t>DIALOG</t>
        </is>
      </c>
      <c r="F1557">
        <f>IF(ISERROR(VLOOKUP(Transaktionen[[#This Row],[Transaktionen]],BTT[Verwendete Transaktion (Pflichtauswahl)],1,FALSE)),"nein","ja")</f>
        <v/>
      </c>
      <c r="G1557" t="inlineStr">
        <is>
          <t>aufgeführt in zugehörige Transaktion</t>
        </is>
      </c>
    </row>
    <row r="1558">
      <c r="A1558" t="inlineStr">
        <is>
          <t>FP03E</t>
        </is>
      </c>
      <c r="B1558" t="inlineStr">
        <is>
          <t>Freigabe  von Posten zum Inkasso</t>
        </is>
      </c>
      <c r="C1558" t="inlineStr">
        <is>
          <t>FI-CA</t>
        </is>
      </c>
      <c r="D1558" s="5" t="n">
        <v>14836</v>
      </c>
      <c r="E1558" t="inlineStr">
        <is>
          <t>DIALOG</t>
        </is>
      </c>
      <c r="F1558">
        <f>IF(ISERROR(VLOOKUP(Transaktionen[[#This Row],[Transaktionen]],BTT[Verwendete Transaktion (Pflichtauswahl)],1,FALSE)),"nein","ja")</f>
        <v/>
      </c>
    </row>
    <row r="1559">
      <c r="A1559" t="inlineStr">
        <is>
          <t>FP03EC</t>
        </is>
      </c>
      <c r="B1559" t="inlineStr">
        <is>
          <t>Abgabe Posten zum internen Inkasso</t>
        </is>
      </c>
      <c r="C1559" t="inlineStr">
        <is>
          <t>FI-CA</t>
        </is>
      </c>
      <c r="D1559" s="5" t="inlineStr"/>
      <c r="E1559" t="inlineStr"/>
      <c r="F1559">
        <f>IF(ISERROR(VLOOKUP(Transaktionen[[#This Row],[Transaktionen]],BTT[Verwendete Transaktion (Pflichtauswahl)],1,FALSE)),"nein","ja")</f>
        <v/>
      </c>
      <c r="G1559" t="inlineStr">
        <is>
          <t>wird bisher nicht genutzt</t>
        </is>
      </c>
    </row>
    <row r="1560">
      <c r="A1560" t="inlineStr">
        <is>
          <t>FP03H</t>
        </is>
      </c>
      <c r="B1560" t="inlineStr">
        <is>
          <t>Historie der Inkassoposten</t>
        </is>
      </c>
      <c r="C1560" t="inlineStr">
        <is>
          <t>FI-CA</t>
        </is>
      </c>
      <c r="D1560" s="5" t="inlineStr"/>
      <c r="E1560" t="inlineStr"/>
      <c r="F1560">
        <f>IF(ISERROR(VLOOKUP(Transaktionen[[#This Row],[Transaktionen]],BTT[Verwendete Transaktion (Pflichtauswahl)],1,FALSE)),"nein","ja")</f>
        <v/>
      </c>
      <c r="G1560" t="inlineStr">
        <is>
          <t>aufgeführt in zugehörige Transaktion</t>
        </is>
      </c>
    </row>
    <row r="1561">
      <c r="A1561" t="inlineStr">
        <is>
          <t>FP03L</t>
        </is>
      </c>
      <c r="B1561" t="inlineStr">
        <is>
          <t>Liste der Inkassoposten</t>
        </is>
      </c>
      <c r="C1561" t="inlineStr">
        <is>
          <t>FI-CA</t>
        </is>
      </c>
      <c r="D1561" s="5" t="inlineStr"/>
      <c r="E1561" t="inlineStr"/>
      <c r="F1561">
        <f>IF(ISERROR(VLOOKUP(Transaktionen[[#This Row],[Transaktionen]],BTT[Verwendete Transaktion (Pflichtauswahl)],1,FALSE)),"nein","ja")</f>
        <v/>
      </c>
      <c r="G1561" t="inlineStr">
        <is>
          <t>wird bisher nicht genutzt</t>
        </is>
      </c>
    </row>
    <row r="1562">
      <c r="A1562" t="inlineStr">
        <is>
          <t>FP03M</t>
        </is>
      </c>
      <c r="B1562" t="inlineStr">
        <is>
          <t>Massenlauf: Freigabe zum Inkasso</t>
        </is>
      </c>
      <c r="C1562" t="inlineStr">
        <is>
          <t>FI-CA</t>
        </is>
      </c>
      <c r="D1562" s="5" t="inlineStr"/>
      <c r="E1562" t="inlineStr"/>
      <c r="F1562">
        <f>IF(ISERROR(VLOOKUP(Transaktionen[[#This Row],[Transaktionen]],BTT[Verwendete Transaktion (Pflichtauswahl)],1,FALSE)),"nein","ja")</f>
        <v/>
      </c>
      <c r="G1562" t="inlineStr">
        <is>
          <t>wird bisher nicht genutzt</t>
        </is>
      </c>
    </row>
    <row r="1563">
      <c r="A1563" t="inlineStr">
        <is>
          <t>FP03U</t>
        </is>
      </c>
      <c r="B1563" t="inlineStr">
        <is>
          <t>Forderungen von Inkassobüro rückruf.</t>
        </is>
      </c>
      <c r="C1563" t="inlineStr">
        <is>
          <t>FI-CA</t>
        </is>
      </c>
      <c r="D1563" s="5" t="inlineStr"/>
      <c r="E1563" t="inlineStr"/>
      <c r="F1563">
        <f>IF(ISERROR(VLOOKUP(Transaktionen[[#This Row],[Transaktionen]],BTT[Verwendete Transaktion (Pflichtauswahl)],1,FALSE)),"nein","ja")</f>
        <v/>
      </c>
      <c r="G1563" t="inlineStr">
        <is>
          <t>wird bisher nicht genutzt</t>
        </is>
      </c>
    </row>
    <row r="1564">
      <c r="A1564" t="inlineStr">
        <is>
          <t>FP04</t>
        </is>
      </c>
      <c r="B1564" t="inlineStr">
        <is>
          <t>Ausbuchen</t>
        </is>
      </c>
      <c r="C1564" t="inlineStr">
        <is>
          <t>FI-CA</t>
        </is>
      </c>
      <c r="D1564" s="5" t="n">
        <v>18318</v>
      </c>
      <c r="E1564" t="inlineStr">
        <is>
          <t>DIALOG</t>
        </is>
      </c>
      <c r="F1564">
        <f>IF(ISERROR(VLOOKUP(Transaktionen[[#This Row],[Transaktionen]],BTT[Verwendete Transaktion (Pflichtauswahl)],1,FALSE)),"nein","ja")</f>
        <v/>
      </c>
    </row>
    <row r="1565">
      <c r="A1565" t="inlineStr">
        <is>
          <t>FP04H</t>
        </is>
      </c>
      <c r="B1565" t="inlineStr">
        <is>
          <t>Anzeigen der Ausbuchungshistorie</t>
        </is>
      </c>
      <c r="C1565" t="inlineStr">
        <is>
          <t>FI-CA</t>
        </is>
      </c>
      <c r="D1565" s="5" t="n">
        <v>1507</v>
      </c>
      <c r="E1565" t="inlineStr">
        <is>
          <t>DIALOG</t>
        </is>
      </c>
      <c r="F1565">
        <f>IF(ISERROR(VLOOKUP(Transaktionen[[#This Row],[Transaktionen]],BTT[Verwendete Transaktion (Pflichtauswahl)],1,FALSE)),"nein","ja")</f>
        <v/>
      </c>
    </row>
    <row r="1566">
      <c r="A1566" t="inlineStr">
        <is>
          <t>FP04M</t>
        </is>
      </c>
      <c r="B1566" t="inlineStr">
        <is>
          <t>Massenlauf: Ausbuchen</t>
        </is>
      </c>
      <c r="C1566" t="inlineStr">
        <is>
          <t>FI-CA</t>
        </is>
      </c>
      <c r="D1566" s="5" t="n">
        <v>1809</v>
      </c>
      <c r="E1566" t="inlineStr">
        <is>
          <t>DIALOG</t>
        </is>
      </c>
      <c r="F1566">
        <f>IF(ISERROR(VLOOKUP(Transaktionen[[#This Row],[Transaktionen]],BTT[Verwendete Transaktion (Pflichtauswahl)],1,FALSE)),"nein","ja")</f>
        <v/>
      </c>
    </row>
    <row r="1567">
      <c r="A1567" t="inlineStr">
        <is>
          <t>FP05</t>
        </is>
      </c>
      <c r="B1567" t="inlineStr">
        <is>
          <t>Zahlungsstapel bearbeiten</t>
        </is>
      </c>
      <c r="C1567" t="inlineStr">
        <is>
          <t>FI-CA</t>
        </is>
      </c>
      <c r="D1567" s="5" t="n">
        <v>110377</v>
      </c>
      <c r="E1567" t="inlineStr">
        <is>
          <t>DIALOG</t>
        </is>
      </c>
      <c r="F1567">
        <f>IF(ISERROR(VLOOKUP(Transaktionen[[#This Row],[Transaktionen]],BTT[Verwendete Transaktion (Pflichtauswahl)],1,FALSE)),"nein","ja")</f>
        <v/>
      </c>
    </row>
    <row r="1568">
      <c r="A1568" t="inlineStr">
        <is>
          <t>FP05CLE</t>
        </is>
      </c>
      <c r="B1568" t="inlineStr">
        <is>
          <t>Zahlungsstapel bearbeiten</t>
        </is>
      </c>
      <c r="C1568" t="inlineStr">
        <is>
          <t>FI-CA</t>
        </is>
      </c>
      <c r="D1568" s="5" t="n">
        <v>23430</v>
      </c>
      <c r="E1568" t="inlineStr">
        <is>
          <t>DIALOG</t>
        </is>
      </c>
      <c r="F1568">
        <f>IF(ISERROR(VLOOKUP(Transaktionen[[#This Row],[Transaktionen]],BTT[Verwendete Transaktion (Pflichtauswahl)],1,FALSE)),"nein","ja")</f>
        <v/>
      </c>
      <c r="G1568" t="inlineStr">
        <is>
          <t>aufgeführt in zugehörige Transaktion</t>
        </is>
      </c>
    </row>
    <row r="1569">
      <c r="A1569" t="inlineStr">
        <is>
          <t>FP05CLE_CALL</t>
        </is>
      </c>
      <c r="B1569" t="inlineStr">
        <is>
          <t>Klärungsbearbeitung über CALL TRANS</t>
        </is>
      </c>
      <c r="C1569" t="inlineStr">
        <is>
          <t>FI-CA</t>
        </is>
      </c>
      <c r="D1569" s="5" t="n">
        <v>159842</v>
      </c>
      <c r="E1569" t="inlineStr">
        <is>
          <t>DIALOG</t>
        </is>
      </c>
      <c r="F1569">
        <f>IF(ISERROR(VLOOKUP(Transaktionen[[#This Row],[Transaktionen]],BTT[Verwendete Transaktion (Pflichtauswahl)],1,FALSE)),"nein","ja")</f>
        <v/>
      </c>
      <c r="G1569" t="inlineStr">
        <is>
          <t>aufgeführt in zugehörige Transaktion</t>
        </is>
      </c>
    </row>
    <row r="1570">
      <c r="A1570" t="inlineStr">
        <is>
          <t>FP05FIK</t>
        </is>
      </c>
      <c r="B1570" t="inlineStr">
        <is>
          <t>Abstimmschl. für Zahlstapel ändern</t>
        </is>
      </c>
      <c r="C1570" t="inlineStr">
        <is>
          <t>FI-CA</t>
        </is>
      </c>
      <c r="D1570" s="5" t="n">
        <v>231</v>
      </c>
      <c r="E1570" t="inlineStr">
        <is>
          <t>DIALOG</t>
        </is>
      </c>
      <c r="F1570">
        <f>IF(ISERROR(VLOOKUP(Transaktionen[[#This Row],[Transaktionen]],BTT[Verwendete Transaktion (Pflichtauswahl)],1,FALSE)),"nein","ja")</f>
        <v/>
      </c>
    </row>
    <row r="1571">
      <c r="A1571" t="inlineStr">
        <is>
          <t>FP06</t>
        </is>
      </c>
      <c r="B1571" t="inlineStr">
        <is>
          <t>Kontenpflege</t>
        </is>
      </c>
      <c r="C1571" t="inlineStr">
        <is>
          <t>FI-CA</t>
        </is>
      </c>
      <c r="D1571" s="5" t="n">
        <v>123999</v>
      </c>
      <c r="E1571" t="inlineStr">
        <is>
          <t>DIALOG</t>
        </is>
      </c>
      <c r="F1571">
        <f>IF(ISERROR(VLOOKUP(Transaktionen[[#This Row],[Transaktionen]],BTT[Verwendete Transaktion (Pflichtauswahl)],1,FALSE)),"nein","ja")</f>
        <v/>
      </c>
    </row>
    <row r="1572">
      <c r="A1572" t="inlineStr">
        <is>
          <t>FP07</t>
        </is>
      </c>
      <c r="B1572" t="inlineStr">
        <is>
          <t>Ausgleich zurücknehmen</t>
        </is>
      </c>
      <c r="C1572" t="inlineStr">
        <is>
          <t>FI-CA</t>
        </is>
      </c>
      <c r="D1572" s="5" t="n">
        <v>8294</v>
      </c>
      <c r="E1572" t="inlineStr">
        <is>
          <t>DIALOG</t>
        </is>
      </c>
      <c r="F1572">
        <f>IF(ISERROR(VLOOKUP(Transaktionen[[#This Row],[Transaktionen]],BTT[Verwendete Transaktion (Pflichtauswahl)],1,FALSE)),"nein","ja")</f>
        <v/>
      </c>
    </row>
    <row r="1573">
      <c r="A1573" t="inlineStr">
        <is>
          <t>FP08</t>
        </is>
      </c>
      <c r="B1573" t="inlineStr">
        <is>
          <t>Beleg stornieren</t>
        </is>
      </c>
      <c r="C1573" t="inlineStr">
        <is>
          <t>FI-CA</t>
        </is>
      </c>
      <c r="D1573" s="5" t="n">
        <v>50620</v>
      </c>
      <c r="E1573" t="inlineStr">
        <is>
          <t>DIALOG</t>
        </is>
      </c>
      <c r="F1573">
        <f>IF(ISERROR(VLOOKUP(Transaktionen[[#This Row],[Transaktionen]],BTT[Verwendete Transaktion (Pflichtauswahl)],1,FALSE)),"nein","ja")</f>
        <v/>
      </c>
    </row>
    <row r="1574">
      <c r="A1574" t="inlineStr">
        <is>
          <t>FP08M</t>
        </is>
      </c>
      <c r="B1574" t="inlineStr">
        <is>
          <t>Massenstorno</t>
        </is>
      </c>
      <c r="C1574" t="inlineStr">
        <is>
          <t>FI-CA</t>
        </is>
      </c>
      <c r="D1574" s="5" t="n">
        <v>1485</v>
      </c>
      <c r="E1574" t="inlineStr">
        <is>
          <t>DIALOG</t>
        </is>
      </c>
      <c r="F1574">
        <f>IF(ISERROR(VLOOKUP(Transaktionen[[#This Row],[Transaktionen]],BTT[Verwendete Transaktion (Pflichtauswahl)],1,FALSE)),"nein","ja")</f>
        <v/>
      </c>
    </row>
    <row r="1575">
      <c r="A1575" t="inlineStr">
        <is>
          <t>FP09</t>
        </is>
      </c>
      <c r="B1575" t="inlineStr">
        <is>
          <t>Rückläufer</t>
        </is>
      </c>
      <c r="C1575" t="inlineStr">
        <is>
          <t>FI-CA</t>
        </is>
      </c>
      <c r="D1575" s="5" t="n">
        <v>18735</v>
      </c>
      <c r="E1575" t="inlineStr">
        <is>
          <t>DIALOG</t>
        </is>
      </c>
      <c r="F1575">
        <f>IF(ISERROR(VLOOKUP(Transaktionen[[#This Row],[Transaktionen]],BTT[Verwendete Transaktion (Pflichtauswahl)],1,FALSE)),"nein","ja")</f>
        <v/>
      </c>
    </row>
    <row r="1576">
      <c r="A1576" t="inlineStr">
        <is>
          <t>FP09FIK</t>
        </is>
      </c>
      <c r="B1576" t="inlineStr">
        <is>
          <t>Abstimmschl. für Rückl.stapel ändern</t>
        </is>
      </c>
      <c r="C1576" t="inlineStr">
        <is>
          <t>FI-CA</t>
        </is>
      </c>
      <c r="D1576" s="5" t="n">
        <v>165</v>
      </c>
      <c r="E1576" t="inlineStr">
        <is>
          <t>DIALOG</t>
        </is>
      </c>
      <c r="F1576">
        <f>IF(ISERROR(VLOOKUP(Transaktionen[[#This Row],[Transaktionen]],BTT[Verwendete Transaktion (Pflichtauswahl)],1,FALSE)),"nein","ja")</f>
        <v/>
      </c>
    </row>
    <row r="1577">
      <c r="A1577" t="inlineStr">
        <is>
          <t>FP18</t>
        </is>
      </c>
      <c r="B1577" t="inlineStr">
        <is>
          <t>Rückzahlungsanforderung stornieren</t>
        </is>
      </c>
      <c r="C1577" t="inlineStr">
        <is>
          <t>FI-CA</t>
        </is>
      </c>
      <c r="D1577" s="5" t="n">
        <v>85</v>
      </c>
      <c r="E1577" t="inlineStr">
        <is>
          <t>DIALOG</t>
        </is>
      </c>
      <c r="F1577">
        <f>IF(ISERROR(VLOOKUP(Transaktionen[[#This Row],[Transaktionen]],BTT[Verwendete Transaktion (Pflichtauswahl)],1,FALSE)),"nein","ja")</f>
        <v/>
      </c>
    </row>
    <row r="1578">
      <c r="A1578" t="inlineStr">
        <is>
          <t>FP25</t>
        </is>
      </c>
      <c r="B1578" t="inlineStr">
        <is>
          <t>Scheckstapel bearbeiten</t>
        </is>
      </c>
      <c r="C1578" t="inlineStr">
        <is>
          <t>FI-CA</t>
        </is>
      </c>
      <c r="D1578" s="5" t="n">
        <v>15</v>
      </c>
      <c r="E1578" t="inlineStr">
        <is>
          <t>DIALOG</t>
        </is>
      </c>
      <c r="F1578">
        <f>IF(ISERROR(VLOOKUP(Transaktionen[[#This Row],[Transaktionen]],BTT[Verwendete Transaktion (Pflichtauswahl)],1,FALSE)),"nein","ja")</f>
        <v/>
      </c>
    </row>
    <row r="1579">
      <c r="A1579" t="inlineStr">
        <is>
          <t>FP30</t>
        </is>
      </c>
      <c r="B1579" t="inlineStr">
        <is>
          <t>Zahlung suchen</t>
        </is>
      </c>
      <c r="C1579" t="inlineStr">
        <is>
          <t>FI-CA</t>
        </is>
      </c>
      <c r="D1579" s="5" t="n">
        <v>313532</v>
      </c>
      <c r="E1579" t="inlineStr">
        <is>
          <t>DIALOG</t>
        </is>
      </c>
      <c r="F1579">
        <f>IF(ISERROR(VLOOKUP(Transaktionen[[#This Row],[Transaktionen]],BTT[Verwendete Transaktion (Pflichtauswahl)],1,FALSE)),"nein","ja")</f>
        <v/>
      </c>
    </row>
    <row r="1580">
      <c r="A1580" t="inlineStr">
        <is>
          <t>FP30C</t>
        </is>
      </c>
      <c r="B1580" t="inlineStr">
        <is>
          <t>Klärungsfälle suchen</t>
        </is>
      </c>
      <c r="C1580" t="inlineStr">
        <is>
          <t>FI-CA</t>
        </is>
      </c>
      <c r="D1580" s="5" t="n">
        <v>25202</v>
      </c>
      <c r="E1580" t="inlineStr">
        <is>
          <t>DIALOG</t>
        </is>
      </c>
      <c r="F1580">
        <f>IF(ISERROR(VLOOKUP(Transaktionen[[#This Row],[Transaktionen]],BTT[Verwendete Transaktion (Pflichtauswahl)],1,FALSE)),"nein","ja")</f>
        <v/>
      </c>
    </row>
    <row r="1581">
      <c r="A1581" t="inlineStr">
        <is>
          <t>FP30H</t>
        </is>
      </c>
      <c r="B1581" t="inlineStr">
        <is>
          <t>Freie Zahlungssuche</t>
        </is>
      </c>
      <c r="C1581" t="inlineStr">
        <is>
          <t>FI-CA</t>
        </is>
      </c>
      <c r="D1581" s="5" t="n">
        <v>102</v>
      </c>
      <c r="E1581" t="inlineStr">
        <is>
          <t>DIALOG</t>
        </is>
      </c>
      <c r="F1581">
        <f>IF(ISERROR(VLOOKUP(Transaktionen[[#This Row],[Transaktionen]],BTT[Verwendete Transaktion (Pflichtauswahl)],1,FALSE)),"nein","ja")</f>
        <v/>
      </c>
      <c r="G1581" t="inlineStr">
        <is>
          <t>aufgeführt in zugehörige Transaktion</t>
        </is>
      </c>
    </row>
    <row r="1582">
      <c r="A1582" t="inlineStr">
        <is>
          <t>FP31</t>
        </is>
      </c>
      <c r="B1582" t="inlineStr">
        <is>
          <t>Zahlung suchen (aus Zahllauf)</t>
        </is>
      </c>
      <c r="C1582" t="inlineStr">
        <is>
          <t>FI-CA</t>
        </is>
      </c>
      <c r="D1582" s="5" t="n">
        <v>28</v>
      </c>
      <c r="E1582" t="inlineStr">
        <is>
          <t>DIALOG</t>
        </is>
      </c>
      <c r="F1582">
        <f>IF(ISERROR(VLOOKUP(Transaktionen[[#This Row],[Transaktionen]],BTT[Verwendete Transaktion (Pflichtauswahl)],1,FALSE)),"nein","ja")</f>
        <v/>
      </c>
    </row>
    <row r="1583">
      <c r="A1583" t="inlineStr">
        <is>
          <t>FP40</t>
        </is>
      </c>
      <c r="B1583" t="inlineStr">
        <is>
          <t>Transferieren</t>
        </is>
      </c>
      <c r="C1583" t="inlineStr">
        <is>
          <t>FI-CA</t>
        </is>
      </c>
      <c r="D1583" s="5" t="n">
        <v>1018</v>
      </c>
      <c r="E1583" t="inlineStr">
        <is>
          <t>DIALOG</t>
        </is>
      </c>
      <c r="F1583">
        <f>IF(ISERROR(VLOOKUP(Transaktionen[[#This Row],[Transaktionen]],BTT[Verwendete Transaktion (Pflichtauswahl)],1,FALSE)),"nein","ja")</f>
        <v/>
      </c>
    </row>
    <row r="1584">
      <c r="A1584" t="inlineStr">
        <is>
          <t>FPAV</t>
        </is>
      </c>
      <c r="B1584" t="inlineStr">
        <is>
          <t>FI-CA: Zahlungsavis</t>
        </is>
      </c>
      <c r="C1584" t="inlineStr">
        <is>
          <t>FI-CA</t>
        </is>
      </c>
      <c r="D1584" s="5" t="inlineStr"/>
      <c r="E1584" t="inlineStr"/>
      <c r="F1584">
        <f>IF(ISERROR(VLOOKUP(Transaktionen[[#This Row],[Transaktionen]],BTT[Verwendete Transaktion (Pflichtauswahl)],1,FALSE)),"nein","ja")</f>
        <v/>
      </c>
      <c r="G1584" t="inlineStr">
        <is>
          <t>wird nicht benutzt, da Avise über Autobank bearbeitet werden</t>
        </is>
      </c>
    </row>
    <row r="1585">
      <c r="A1585" t="inlineStr">
        <is>
          <t>FPB3</t>
        </is>
      </c>
      <c r="B1585" t="inlineStr">
        <is>
          <t>Zahlungsstapelübernahme</t>
        </is>
      </c>
      <c r="C1585" t="inlineStr">
        <is>
          <t>FI-CA</t>
        </is>
      </c>
      <c r="D1585" s="5" t="n">
        <v>18641</v>
      </c>
      <c r="E1585" t="inlineStr">
        <is>
          <t>DIALOG</t>
        </is>
      </c>
      <c r="F1585">
        <f>IF(ISERROR(VLOOKUP(Transaktionen[[#This Row],[Transaktionen]],BTT[Verwendete Transaktion (Pflichtauswahl)],1,FALSE)),"nein","ja")</f>
        <v/>
      </c>
    </row>
    <row r="1586">
      <c r="A1586" t="inlineStr">
        <is>
          <t>FPB4</t>
        </is>
      </c>
      <c r="B1586" t="inlineStr">
        <is>
          <t>Zahlungsstapelübernahme-Fehlerbearb.</t>
        </is>
      </c>
      <c r="C1586" t="inlineStr">
        <is>
          <t>FI-CA</t>
        </is>
      </c>
      <c r="D1586" s="5" t="n">
        <v>2143</v>
      </c>
      <c r="E1586" t="inlineStr">
        <is>
          <t>DIALOG</t>
        </is>
      </c>
      <c r="F1586">
        <f>IF(ISERROR(VLOOKUP(Transaktionen[[#This Row],[Transaktionen]],BTT[Verwendete Transaktion (Pflichtauswahl)],1,FALSE)),"nein","ja")</f>
        <v/>
      </c>
    </row>
    <row r="1587">
      <c r="A1587" t="inlineStr">
        <is>
          <t>FPB5</t>
        </is>
      </c>
      <c r="B1587" t="inlineStr">
        <is>
          <t>Rückläuferstapelübernahme</t>
        </is>
      </c>
      <c r="C1587" t="inlineStr">
        <is>
          <t>FI-CA</t>
        </is>
      </c>
      <c r="D1587" s="5" t="n">
        <v>6774</v>
      </c>
      <c r="E1587" t="inlineStr">
        <is>
          <t>DIALOG</t>
        </is>
      </c>
      <c r="F1587">
        <f>IF(ISERROR(VLOOKUP(Transaktionen[[#This Row],[Transaktionen]],BTT[Verwendete Transaktion (Pflichtauswahl)],1,FALSE)),"nein","ja")</f>
        <v/>
      </c>
    </row>
    <row r="1588">
      <c r="A1588" t="inlineStr">
        <is>
          <t>FPB6</t>
        </is>
      </c>
      <c r="B1588" t="inlineStr">
        <is>
          <t>RLSÜbernahme-Fehlerbearbeitung</t>
        </is>
      </c>
      <c r="C1588" t="inlineStr">
        <is>
          <t>FI-CA</t>
        </is>
      </c>
      <c r="D1588" s="5" t="n">
        <v>2</v>
      </c>
      <c r="E1588" t="inlineStr"/>
      <c r="F1588">
        <f>IF(ISERROR(VLOOKUP(Transaktionen[[#This Row],[Transaktionen]],BTT[Verwendete Transaktion (Pflichtauswahl)],1,FALSE)),"nein","ja")</f>
        <v/>
      </c>
      <c r="G1588" t="inlineStr">
        <is>
          <t>Klärung duch Thomas</t>
        </is>
      </c>
    </row>
    <row r="1589">
      <c r="A1589" t="inlineStr">
        <is>
          <t>FPB7</t>
        </is>
      </c>
      <c r="B1589" t="inlineStr">
        <is>
          <t>Übernahme aus elektron. Kontoauszug</t>
        </is>
      </c>
      <c r="C1589" t="inlineStr">
        <is>
          <t>FI-CA</t>
        </is>
      </c>
      <c r="D1589" s="5" t="n">
        <v>12</v>
      </c>
      <c r="E1589" t="inlineStr">
        <is>
          <t>DIALOG</t>
        </is>
      </c>
      <c r="F1589">
        <f>IF(ISERROR(VLOOKUP(Transaktionen[[#This Row],[Transaktionen]],BTT[Verwendete Transaktion (Pflichtauswahl)],1,FALSE)),"nein","ja")</f>
        <v/>
      </c>
      <c r="G1589" t="inlineStr">
        <is>
          <t>wird nicht benutzt, da Bearbeitung über Autobank</t>
        </is>
      </c>
    </row>
    <row r="1590">
      <c r="A1590" t="inlineStr">
        <is>
          <t>FPCD</t>
        </is>
      </c>
      <c r="B1590" t="inlineStr">
        <is>
          <t>Zahlung buchen</t>
        </is>
      </c>
      <c r="C1590" t="inlineStr">
        <is>
          <t>FI-CA</t>
        </is>
      </c>
      <c r="D1590" s="5" t="n">
        <v>15194</v>
      </c>
      <c r="E1590" t="inlineStr">
        <is>
          <t>DIALOG</t>
        </is>
      </c>
      <c r="F1590">
        <f>IF(ISERROR(VLOOKUP(Transaktionen[[#This Row],[Transaktionen]],BTT[Verwendete Transaktion (Pflichtauswahl)],1,FALSE)),"nein","ja")</f>
        <v/>
      </c>
    </row>
    <row r="1591">
      <c r="A1591" t="inlineStr">
        <is>
          <t>FPCI</t>
        </is>
      </c>
      <c r="B1591" t="inlineStr">
        <is>
          <t>Informationen für Inkassobüros</t>
        </is>
      </c>
      <c r="C1591" t="inlineStr">
        <is>
          <t>FI-CA</t>
        </is>
      </c>
      <c r="D1591" s="5" t="n">
        <v>15</v>
      </c>
      <c r="E1591" t="inlineStr">
        <is>
          <t>DIALOG</t>
        </is>
      </c>
      <c r="F1591">
        <f>IF(ISERROR(VLOOKUP(Transaktionen[[#This Row],[Transaktionen]],BTT[Verwendete Transaktion (Pflichtauswahl)],1,FALSE)),"nein","ja")</f>
        <v/>
      </c>
      <c r="G1591" t="inlineStr">
        <is>
          <t>wird bisher nicht genutzt</t>
        </is>
      </c>
    </row>
    <row r="1592">
      <c r="A1592" t="inlineStr">
        <is>
          <t>FPCOPARA</t>
        </is>
      </c>
      <c r="B1592" t="inlineStr">
        <is>
          <t>Korrespondenzdruck</t>
        </is>
      </c>
      <c r="C1592" t="inlineStr">
        <is>
          <t>FI-CA</t>
        </is>
      </c>
      <c r="D1592" s="5" t="n">
        <v>33575</v>
      </c>
      <c r="E1592" t="inlineStr">
        <is>
          <t>DIALOG</t>
        </is>
      </c>
      <c r="F1592">
        <f>IF(ISERROR(VLOOKUP(Transaktionen[[#This Row],[Transaktionen]],BTT[Verwendete Transaktion (Pflichtauswahl)],1,FALSE)),"nein","ja")</f>
        <v/>
      </c>
    </row>
    <row r="1593">
      <c r="A1593" t="inlineStr">
        <is>
          <t>FPCPL</t>
        </is>
      </c>
      <c r="B1593" t="inlineStr">
        <is>
          <t>Klärungsbearbeitung: Zahlungsstapel</t>
        </is>
      </c>
      <c r="C1593" t="inlineStr">
        <is>
          <t>FI-CA</t>
        </is>
      </c>
      <c r="D1593" s="5" t="n">
        <v>2475700</v>
      </c>
      <c r="E1593" t="inlineStr">
        <is>
          <t>DIALOG</t>
        </is>
      </c>
      <c r="F1593">
        <f>IF(ISERROR(VLOOKUP(Transaktionen[[#This Row],[Transaktionen]],BTT[Verwendete Transaktion (Pflichtauswahl)],1,FALSE)),"nein","ja")</f>
        <v/>
      </c>
    </row>
    <row r="1594">
      <c r="A1594" t="inlineStr">
        <is>
          <t>FPCR1</t>
        </is>
      </c>
      <c r="B1594" t="inlineStr">
        <is>
          <t>Bonität anzeigen</t>
        </is>
      </c>
      <c r="C1594" t="inlineStr">
        <is>
          <t>FI-CA</t>
        </is>
      </c>
      <c r="D1594" s="5" t="n">
        <v>22</v>
      </c>
      <c r="E1594" t="inlineStr">
        <is>
          <t>DIALOG</t>
        </is>
      </c>
      <c r="F1594">
        <f>IF(ISERROR(VLOOKUP(Transaktionen[[#This Row],[Transaktionen]],BTT[Verwendete Transaktion (Pflichtauswahl)],1,FALSE)),"nein","ja")</f>
        <v/>
      </c>
      <c r="G1594" t="inlineStr">
        <is>
          <t>wird bisher nicht genutzt</t>
        </is>
      </c>
    </row>
    <row r="1595">
      <c r="A1595" t="inlineStr">
        <is>
          <t>FPCRL</t>
        </is>
      </c>
      <c r="B1595" t="inlineStr">
        <is>
          <t>Klärungsbearbeitung: Rückläufer</t>
        </is>
      </c>
      <c r="C1595" t="inlineStr">
        <is>
          <t>FI-CA</t>
        </is>
      </c>
      <c r="D1595" s="5" t="n">
        <v>203</v>
      </c>
      <c r="E1595" t="inlineStr">
        <is>
          <t>DIALOG</t>
        </is>
      </c>
      <c r="F1595">
        <f>IF(ISERROR(VLOOKUP(Transaktionen[[#This Row],[Transaktionen]],BTT[Verwendete Transaktion (Pflichtauswahl)],1,FALSE)),"nein","ja")</f>
        <v/>
      </c>
    </row>
    <row r="1596">
      <c r="A1596" t="inlineStr">
        <is>
          <t>FPE1</t>
        </is>
      </c>
      <c r="B1596" t="inlineStr">
        <is>
          <t>Beleg buchen</t>
        </is>
      </c>
      <c r="C1596" t="inlineStr">
        <is>
          <t>FI-CA</t>
        </is>
      </c>
      <c r="D1596" s="5" t="n">
        <v>32529</v>
      </c>
      <c r="E1596" t="inlineStr">
        <is>
          <t>DIALOG</t>
        </is>
      </c>
      <c r="F1596">
        <f>IF(ISERROR(VLOOKUP(Transaktionen[[#This Row],[Transaktionen]],BTT[Verwendete Transaktion (Pflichtauswahl)],1,FALSE)),"nein","ja")</f>
        <v/>
      </c>
    </row>
    <row r="1597">
      <c r="A1597" t="inlineStr">
        <is>
          <t>FPE2</t>
        </is>
      </c>
      <c r="B1597" t="inlineStr">
        <is>
          <t>Ändern Beleg</t>
        </is>
      </c>
      <c r="C1597" t="inlineStr">
        <is>
          <t>FI-CA</t>
        </is>
      </c>
      <c r="D1597" s="5" t="n">
        <v>6772</v>
      </c>
      <c r="E1597" t="inlineStr">
        <is>
          <t>DIALOG</t>
        </is>
      </c>
      <c r="F1597">
        <f>IF(ISERROR(VLOOKUP(Transaktionen[[#This Row],[Transaktionen]],BTT[Verwendete Transaktion (Pflichtauswahl)],1,FALSE)),"nein","ja")</f>
        <v/>
      </c>
    </row>
    <row r="1598">
      <c r="A1598" t="inlineStr">
        <is>
          <t>FPE2M</t>
        </is>
      </c>
      <c r="B1598" t="inlineStr">
        <is>
          <t>Massenänderung Belege</t>
        </is>
      </c>
      <c r="C1598" t="inlineStr">
        <is>
          <t>FI-CA</t>
        </is>
      </c>
      <c r="D1598" s="5" t="n">
        <v>108</v>
      </c>
      <c r="E1598" t="inlineStr">
        <is>
          <t>DIALOG</t>
        </is>
      </c>
      <c r="F1598">
        <f>IF(ISERROR(VLOOKUP(Transaktionen[[#This Row],[Transaktionen]],BTT[Verwendete Transaktion (Pflichtauswahl)],1,FALSE)),"nein","ja")</f>
        <v/>
      </c>
    </row>
    <row r="1599">
      <c r="A1599" t="inlineStr">
        <is>
          <t>FPE3</t>
        </is>
      </c>
      <c r="B1599" t="inlineStr">
        <is>
          <t>Anzeigen Beleg</t>
        </is>
      </c>
      <c r="C1599" t="inlineStr">
        <is>
          <t>FI-CA</t>
        </is>
      </c>
      <c r="D1599" s="5" t="n">
        <v>935963</v>
      </c>
      <c r="E1599" t="inlineStr">
        <is>
          <t>DIALOG</t>
        </is>
      </c>
      <c r="F1599">
        <f>IF(ISERROR(VLOOKUP(Transaktionen[[#This Row],[Transaktionen]],BTT[Verwendete Transaktion (Pflichtauswahl)],1,FALSE)),"nein","ja")</f>
        <v/>
      </c>
    </row>
    <row r="1600">
      <c r="A1600" t="inlineStr">
        <is>
          <t>FPE4</t>
        </is>
      </c>
      <c r="B1600" t="inlineStr">
        <is>
          <t>Anzeige Belegänderungen</t>
        </is>
      </c>
      <c r="C1600" t="inlineStr">
        <is>
          <t>FI-CA</t>
        </is>
      </c>
      <c r="D1600" s="5" t="n">
        <v>14</v>
      </c>
      <c r="E1600" t="inlineStr">
        <is>
          <t>DIALOG</t>
        </is>
      </c>
      <c r="F1600">
        <f>IF(ISERROR(VLOOKUP(Transaktionen[[#This Row],[Transaktionen]],BTT[Verwendete Transaktion (Pflichtauswahl)],1,FALSE)),"nein","ja")</f>
        <v/>
      </c>
    </row>
    <row r="1601">
      <c r="A1601" t="inlineStr">
        <is>
          <t>FPF1</t>
        </is>
      </c>
      <c r="B1601" t="inlineStr">
        <is>
          <t>Abstimmschlüssel anlegen</t>
        </is>
      </c>
      <c r="C1601" t="inlineStr">
        <is>
          <t>FI-CA</t>
        </is>
      </c>
      <c r="D1601" s="5" t="n">
        <v>9</v>
      </c>
      <c r="E1601" t="inlineStr">
        <is>
          <t>DIALOG</t>
        </is>
      </c>
      <c r="F1601">
        <f>IF(ISERROR(VLOOKUP(Transaktionen[[#This Row],[Transaktionen]],BTT[Verwendete Transaktion (Pflichtauswahl)],1,FALSE)),"nein","ja")</f>
        <v/>
      </c>
      <c r="G1601" t="inlineStr">
        <is>
          <t>wird nicht manuell ausgeführt, sondern im Hintergrund beim Buchen eines Beleges ausgeführt</t>
        </is>
      </c>
    </row>
    <row r="1602">
      <c r="A1602" t="inlineStr">
        <is>
          <t>FPF2</t>
        </is>
      </c>
      <c r="B1602" t="inlineStr">
        <is>
          <t>Abstimmschlüssel ändern</t>
        </is>
      </c>
      <c r="C1602" t="inlineStr">
        <is>
          <t>FI-CA</t>
        </is>
      </c>
      <c r="D1602" s="5" t="n">
        <v>75</v>
      </c>
      <c r="E1602" t="inlineStr">
        <is>
          <t>DIALOG</t>
        </is>
      </c>
      <c r="F1602">
        <f>IF(ISERROR(VLOOKUP(Transaktionen[[#This Row],[Transaktionen]],BTT[Verwendete Transaktion (Pflichtauswahl)],1,FALSE)),"nein","ja")</f>
        <v/>
      </c>
    </row>
    <row r="1603">
      <c r="A1603" t="inlineStr">
        <is>
          <t>FPF3</t>
        </is>
      </c>
      <c r="B1603" t="inlineStr">
        <is>
          <t>Abstimmschlüssel anzeigen</t>
        </is>
      </c>
      <c r="C1603" t="inlineStr">
        <is>
          <t>FI-CA</t>
        </is>
      </c>
      <c r="D1603" s="5" t="n">
        <v>10235</v>
      </c>
      <c r="E1603" t="inlineStr">
        <is>
          <t>DIALOG</t>
        </is>
      </c>
      <c r="F1603">
        <f>IF(ISERROR(VLOOKUP(Transaktionen[[#This Row],[Transaktionen]],BTT[Verwendete Transaktion (Pflichtauswahl)],1,FALSE)),"nein","ja")</f>
        <v/>
      </c>
    </row>
    <row r="1604">
      <c r="A1604" t="inlineStr">
        <is>
          <t>FPG0</t>
        </is>
      </c>
      <c r="B1604" t="inlineStr">
        <is>
          <t>Abweichende Buchungsdaten pflegen</t>
        </is>
      </c>
      <c r="C1604" t="inlineStr">
        <is>
          <t>FI-CA</t>
        </is>
      </c>
      <c r="D1604" s="5" t="n">
        <v>153</v>
      </c>
      <c r="E1604" t="inlineStr">
        <is>
          <t>DIALOG</t>
        </is>
      </c>
      <c r="F1604">
        <f>IF(ISERROR(VLOOKUP(Transaktionen[[#This Row],[Transaktionen]],BTT[Verwendete Transaktion (Pflichtauswahl)],1,FALSE)),"nein","ja")</f>
        <v/>
      </c>
    </row>
    <row r="1605">
      <c r="A1605" t="inlineStr">
        <is>
          <t>FPG1</t>
        </is>
      </c>
      <c r="B1605" t="inlineStr">
        <is>
          <t>Buchungssummen ins Hauptbuch übern.</t>
        </is>
      </c>
      <c r="C1605" t="inlineStr">
        <is>
          <t>FI-CA</t>
        </is>
      </c>
      <c r="D1605" s="5" t="n">
        <v>630</v>
      </c>
      <c r="E1605" t="inlineStr">
        <is>
          <t>DIALOG</t>
        </is>
      </c>
      <c r="F1605">
        <f>IF(ISERROR(VLOOKUP(Transaktionen[[#This Row],[Transaktionen]],BTT[Verwendete Transaktion (Pflichtauswahl)],1,FALSE)),"nein","ja")</f>
        <v/>
      </c>
    </row>
    <row r="1606">
      <c r="A1606" t="inlineStr">
        <is>
          <t>FPG3</t>
        </is>
      </c>
      <c r="B1606" t="inlineStr">
        <is>
          <t>Übernahme ins CO-PA</t>
        </is>
      </c>
      <c r="C1606" t="inlineStr">
        <is>
          <t>FI-CA</t>
        </is>
      </c>
      <c r="D1606" s="5" t="n">
        <v>243</v>
      </c>
      <c r="E1606" t="inlineStr">
        <is>
          <t>DIALOG</t>
        </is>
      </c>
      <c r="F1606">
        <f>IF(ISERROR(VLOOKUP(Transaktionen[[#This Row],[Transaktionen]],BTT[Verwendete Transaktion (Pflichtauswahl)],1,FALSE)),"nein","ja")</f>
        <v/>
      </c>
    </row>
    <row r="1607">
      <c r="A1607" t="inlineStr">
        <is>
          <t>FPG4</t>
        </is>
      </c>
      <c r="B1607" t="inlineStr">
        <is>
          <t>Autom. Schließen von Abstimmschl.</t>
        </is>
      </c>
      <c r="C1607" t="inlineStr">
        <is>
          <t>FI-CA</t>
        </is>
      </c>
      <c r="D1607" s="5" t="n">
        <v>363</v>
      </c>
      <c r="E1607" t="inlineStr">
        <is>
          <t>DIALOG</t>
        </is>
      </c>
      <c r="F1607">
        <f>IF(ISERROR(VLOOKUP(Transaktionen[[#This Row],[Transaktionen]],BTT[Verwendete Transaktion (Pflichtauswahl)],1,FALSE)),"nein","ja")</f>
        <v/>
      </c>
    </row>
    <row r="1608">
      <c r="A1608" t="inlineStr">
        <is>
          <t>FPG5</t>
        </is>
      </c>
      <c r="B1608" t="inlineStr">
        <is>
          <t>FI-CA Belege zu FI-GL Belege</t>
        </is>
      </c>
      <c r="C1608" t="inlineStr">
        <is>
          <t>FI-CA</t>
        </is>
      </c>
      <c r="D1608" s="5" t="n">
        <v>13571</v>
      </c>
      <c r="E1608" t="inlineStr">
        <is>
          <t>DIALOG</t>
        </is>
      </c>
      <c r="F1608">
        <f>IF(ISERROR(VLOOKUP(Transaktionen[[#This Row],[Transaktionen]],BTT[Verwendete Transaktion (Pflichtauswahl)],1,FALSE)),"nein","ja")</f>
        <v/>
      </c>
    </row>
    <row r="1609">
      <c r="A1609" t="inlineStr">
        <is>
          <t>FPG7</t>
        </is>
      </c>
      <c r="B1609" t="inlineStr">
        <is>
          <t>CO-PA-Belege prüfen</t>
        </is>
      </c>
      <c r="C1609" t="inlineStr">
        <is>
          <t>FI-CA</t>
        </is>
      </c>
      <c r="D1609" s="5" t="n">
        <v>3</v>
      </c>
      <c r="E1609" t="inlineStr"/>
      <c r="F1609">
        <f>IF(ISERROR(VLOOKUP(Transaktionen[[#This Row],[Transaktionen]],BTT[Verwendete Transaktion (Pflichtauswahl)],1,FALSE)),"nein","ja")</f>
        <v/>
      </c>
    </row>
    <row r="1610">
      <c r="A1610" t="inlineStr">
        <is>
          <t>FPI1</t>
        </is>
      </c>
      <c r="B1610" t="inlineStr">
        <is>
          <t>FI-CA: Einzelbearbeitung Verzinsung</t>
        </is>
      </c>
      <c r="C1610" t="inlineStr">
        <is>
          <t>FI-CA</t>
        </is>
      </c>
      <c r="D1610" s="5" t="n">
        <v>27257</v>
      </c>
      <c r="E1610" t="inlineStr">
        <is>
          <t>DIALOG</t>
        </is>
      </c>
      <c r="F1610">
        <f>IF(ISERROR(VLOOKUP(Transaktionen[[#This Row],[Transaktionen]],BTT[Verwendete Transaktion (Pflichtauswahl)],1,FALSE)),"nein","ja")</f>
        <v/>
      </c>
    </row>
    <row r="1611">
      <c r="A1611" t="inlineStr">
        <is>
          <t>FPI2</t>
        </is>
      </c>
      <c r="B1611" t="inlineStr">
        <is>
          <t>FI-CA: Barsicherheitszinsen</t>
        </is>
      </c>
      <c r="C1611" t="inlineStr">
        <is>
          <t>FI-CA</t>
        </is>
      </c>
      <c r="D1611" s="5" t="inlineStr"/>
      <c r="E1611" t="inlineStr"/>
      <c r="F1611">
        <f>IF(ISERROR(VLOOKUP(Transaktionen[[#This Row],[Transaktionen]],BTT[Verwendete Transaktion (Pflichtauswahl)],1,FALSE)),"nein","ja")</f>
        <v/>
      </c>
      <c r="G1611" t="inlineStr">
        <is>
          <t>wird nicht mehr benutzt</t>
        </is>
      </c>
    </row>
    <row r="1612">
      <c r="A1612" t="inlineStr">
        <is>
          <t>FPI4</t>
        </is>
      </c>
      <c r="B1612" t="inlineStr">
        <is>
          <t>FI-CA: Zinsberechnung anzeigen</t>
        </is>
      </c>
      <c r="C1612" t="inlineStr">
        <is>
          <t>FI-CA</t>
        </is>
      </c>
      <c r="D1612" s="5" t="n">
        <v>2634</v>
      </c>
      <c r="E1612" t="inlineStr">
        <is>
          <t>DIALOG</t>
        </is>
      </c>
      <c r="F1612">
        <f>IF(ISERROR(VLOOKUP(Transaktionen[[#This Row],[Transaktionen]],BTT[Verwendete Transaktion (Pflichtauswahl)],1,FALSE)),"nein","ja")</f>
        <v/>
      </c>
    </row>
    <row r="1613">
      <c r="A1613" t="inlineStr">
        <is>
          <t>FPINTM1</t>
        </is>
      </c>
      <c r="B1613" t="inlineStr">
        <is>
          <t>Zinslauf</t>
        </is>
      </c>
      <c r="C1613" t="inlineStr">
        <is>
          <t>FI-CA</t>
        </is>
      </c>
      <c r="D1613" s="5" t="n">
        <v>756</v>
      </c>
      <c r="E1613" t="inlineStr">
        <is>
          <t>DIALOG</t>
        </is>
      </c>
      <c r="F1613">
        <f>IF(ISERROR(VLOOKUP(Transaktionen[[#This Row],[Transaktionen]],BTT[Verwendete Transaktion (Pflichtauswahl)],1,FALSE)),"nein","ja")</f>
        <v/>
      </c>
    </row>
    <row r="1614">
      <c r="A1614" t="inlineStr">
        <is>
          <t>FPIPKEY</t>
        </is>
      </c>
      <c r="B1614" t="inlineStr">
        <is>
          <t>Ratenpläne zum Stichtag</t>
        </is>
      </c>
      <c r="C1614" t="inlineStr">
        <is>
          <t>FI-CA</t>
        </is>
      </c>
      <c r="D1614" s="5" t="n">
        <v>12</v>
      </c>
      <c r="E1614" t="inlineStr">
        <is>
          <t>DIALOG</t>
        </is>
      </c>
      <c r="F1614">
        <f>IF(ISERROR(VLOOKUP(Transaktionen[[#This Row],[Transaktionen]],BTT[Verwendete Transaktion (Pflichtauswahl)],1,FALSE)),"nein","ja")</f>
        <v/>
      </c>
    </row>
    <row r="1615">
      <c r="A1615" t="inlineStr">
        <is>
          <t>FPL9</t>
        </is>
      </c>
      <c r="B1615" t="inlineStr">
        <is>
          <t>Kontenstand anzeigen</t>
        </is>
      </c>
      <c r="C1615" t="inlineStr">
        <is>
          <t>FI-CA</t>
        </is>
      </c>
      <c r="D1615" s="5" t="n">
        <v>14179201</v>
      </c>
      <c r="E1615" t="inlineStr">
        <is>
          <t>DIALOG</t>
        </is>
      </c>
      <c r="F1615">
        <f>IF(ISERROR(VLOOKUP(Transaktionen[[#This Row],[Transaktionen]],BTT[Verwendete Transaktion (Pflichtauswahl)],1,FALSE)),"nein","ja")</f>
        <v/>
      </c>
    </row>
    <row r="1616">
      <c r="A1616" t="inlineStr">
        <is>
          <t>FPL9S</t>
        </is>
      </c>
      <c r="B1616" t="inlineStr">
        <is>
          <t>Kontenstand: interner Aufruf</t>
        </is>
      </c>
      <c r="C1616" t="inlineStr">
        <is>
          <t>FI-CA</t>
        </is>
      </c>
      <c r="D1616" s="5" t="n">
        <v>3673</v>
      </c>
      <c r="E1616" t="inlineStr">
        <is>
          <t>DIALOG</t>
        </is>
      </c>
      <c r="F1616">
        <f>IF(ISERROR(VLOOKUP(Transaktionen[[#This Row],[Transaktionen]],BTT[Verwendete Transaktion (Pflichtauswahl)],1,FALSE)),"nein","ja")</f>
        <v/>
      </c>
      <c r="G1616" t="inlineStr">
        <is>
          <t>als zugehörige Transaktion eingetragen</t>
        </is>
      </c>
    </row>
    <row r="1617">
      <c r="A1617" t="inlineStr">
        <is>
          <t>FPLKA</t>
        </is>
      </c>
      <c r="B1617" t="inlineStr">
        <is>
          <t>Auswerten BWL-Sperren</t>
        </is>
      </c>
      <c r="C1617" t="inlineStr">
        <is>
          <t>FI-CA</t>
        </is>
      </c>
      <c r="D1617" s="5" t="n">
        <v>906</v>
      </c>
      <c r="E1617" t="inlineStr">
        <is>
          <t>DIALOG</t>
        </is>
      </c>
      <c r="F1617">
        <f>IF(ISERROR(VLOOKUP(Transaktionen[[#This Row],[Transaktionen]],BTT[Verwendete Transaktion (Pflichtauswahl)],1,FALSE)),"nein","ja")</f>
        <v/>
      </c>
    </row>
    <row r="1618">
      <c r="A1618" t="inlineStr">
        <is>
          <t>FPLKDEL</t>
        </is>
      </c>
      <c r="B1618" t="inlineStr">
        <is>
          <t>Gesetzte Massensperren löschen</t>
        </is>
      </c>
      <c r="C1618" t="inlineStr">
        <is>
          <t>FI-CA</t>
        </is>
      </c>
      <c r="D1618" s="5" t="n">
        <v>6</v>
      </c>
      <c r="E1618" t="inlineStr">
        <is>
          <t>DIALOG</t>
        </is>
      </c>
      <c r="F1618">
        <f>IF(ISERROR(VLOOKUP(Transaktionen[[#This Row],[Transaktionen]],BTT[Verwendete Transaktion (Pflichtauswahl)],1,FALSE)),"nein","ja")</f>
        <v/>
      </c>
    </row>
    <row r="1619">
      <c r="A1619" t="inlineStr">
        <is>
          <t>FPM3</t>
        </is>
      </c>
      <c r="B1619" t="inlineStr">
        <is>
          <t>Anzeigen der Mahnhistorie</t>
        </is>
      </c>
      <c r="C1619" t="inlineStr">
        <is>
          <t>FI-CA</t>
        </is>
      </c>
      <c r="D1619" s="5" t="n">
        <v>4702</v>
      </c>
      <c r="E1619" t="inlineStr">
        <is>
          <t>DIALOG</t>
        </is>
      </c>
      <c r="F1619">
        <f>IF(ISERROR(VLOOKUP(Transaktionen[[#This Row],[Transaktionen]],BTT[Verwendete Transaktion (Pflichtauswahl)],1,FALSE)),"nein","ja")</f>
        <v/>
      </c>
    </row>
    <row r="1620">
      <c r="A1620" t="inlineStr">
        <is>
          <t>FPM4</t>
        </is>
      </c>
      <c r="B1620" t="inlineStr">
        <is>
          <t>Anzeigen der Rückläuferhistorie</t>
        </is>
      </c>
      <c r="C1620" t="inlineStr">
        <is>
          <t>FI-CA</t>
        </is>
      </c>
      <c r="D1620" s="5" t="n">
        <v>371</v>
      </c>
      <c r="E1620" t="inlineStr">
        <is>
          <t>DIALOG</t>
        </is>
      </c>
      <c r="F1620">
        <f>IF(ISERROR(VLOOKUP(Transaktionen[[#This Row],[Transaktionen]],BTT[Verwendete Transaktion (Pflichtauswahl)],1,FALSE)),"nein","ja")</f>
        <v/>
      </c>
    </row>
    <row r="1621">
      <c r="A1621" t="inlineStr">
        <is>
          <t>FPO1</t>
        </is>
      </c>
      <c r="B1621" t="inlineStr">
        <is>
          <t>FI-CA stichtagsbez. OP-Liste</t>
        </is>
      </c>
      <c r="C1621" t="inlineStr">
        <is>
          <t>FI-CA</t>
        </is>
      </c>
      <c r="D1621" s="5" t="n">
        <v>361</v>
      </c>
      <c r="E1621" t="inlineStr">
        <is>
          <t>DIALOG</t>
        </is>
      </c>
      <c r="F1621">
        <f>IF(ISERROR(VLOOKUP(Transaktionen[[#This Row],[Transaktionen]],BTT[Verwendete Transaktion (Pflichtauswahl)],1,FALSE)),"nein","ja")</f>
        <v/>
      </c>
    </row>
    <row r="1622">
      <c r="A1622" t="inlineStr">
        <is>
          <t>FPO1P</t>
        </is>
      </c>
      <c r="B1622" t="inlineStr">
        <is>
          <t>OP-Liste zum Stichtag (parallel)</t>
        </is>
      </c>
      <c r="C1622" t="inlineStr">
        <is>
          <t>FI-CA</t>
        </is>
      </c>
      <c r="D1622" s="5" t="n">
        <v>24</v>
      </c>
      <c r="E1622" t="inlineStr">
        <is>
          <t>DIALOG</t>
        </is>
      </c>
      <c r="F1622">
        <f>IF(ISERROR(VLOOKUP(Transaktionen[[#This Row],[Transaktionen]],BTT[Verwendete Transaktion (Pflichtauswahl)],1,FALSE)),"nein","ja")</f>
        <v/>
      </c>
      <c r="G1622" t="inlineStr">
        <is>
          <t>als zugehörige Transaktion eingetragen</t>
        </is>
      </c>
    </row>
    <row r="1623">
      <c r="A1623" t="inlineStr">
        <is>
          <t>FPO2</t>
        </is>
      </c>
      <c r="B1623" t="inlineStr">
        <is>
          <t>Abstimmung der OP's zum Hauptbuch</t>
        </is>
      </c>
      <c r="C1623" t="inlineStr">
        <is>
          <t>FI-CA</t>
        </is>
      </c>
      <c r="D1623" s="5" t="n">
        <v>353</v>
      </c>
      <c r="E1623" t="inlineStr">
        <is>
          <t>DIALOG</t>
        </is>
      </c>
      <c r="F1623">
        <f>IF(ISERROR(VLOOKUP(Transaktionen[[#This Row],[Transaktionen]],BTT[Verwendete Transaktion (Pflichtauswahl)],1,FALSE)),"nein","ja")</f>
        <v/>
      </c>
    </row>
    <row r="1624">
      <c r="A1624" t="inlineStr">
        <is>
          <t>FPO4</t>
        </is>
      </c>
      <c r="B1624" t="inlineStr">
        <is>
          <t>Posten-Auswertung</t>
        </is>
      </c>
      <c r="C1624" t="inlineStr">
        <is>
          <t>FI-CA</t>
        </is>
      </c>
      <c r="D1624" s="5" t="n">
        <v>38218</v>
      </c>
      <c r="E1624" t="inlineStr">
        <is>
          <t>DIALOG</t>
        </is>
      </c>
      <c r="F1624">
        <f>IF(ISERROR(VLOOKUP(Transaktionen[[#This Row],[Transaktionen]],BTT[Verwendete Transaktion (Pflichtauswahl)],1,FALSE)),"nein","ja")</f>
        <v/>
      </c>
    </row>
    <row r="1625">
      <c r="A1625" t="inlineStr">
        <is>
          <t>FPO4P</t>
        </is>
      </c>
      <c r="B1625" t="inlineStr">
        <is>
          <t>OP-Liste zum Stichtag (parallel)</t>
        </is>
      </c>
      <c r="C1625" t="inlineStr">
        <is>
          <t>FI-CA</t>
        </is>
      </c>
      <c r="D1625" s="5" t="inlineStr"/>
      <c r="E1625" t="inlineStr"/>
      <c r="F1625">
        <f>IF(ISERROR(VLOOKUP(Transaktionen[[#This Row],[Transaktionen]],BTT[Verwendete Transaktion (Pflichtauswahl)],1,FALSE)),"nein","ja")</f>
        <v/>
      </c>
      <c r="G1625" t="inlineStr">
        <is>
          <t>als zugehörige Transaktion eingetragen</t>
        </is>
      </c>
    </row>
    <row r="1626">
      <c r="A1626" t="inlineStr">
        <is>
          <t>FPO7</t>
        </is>
      </c>
      <c r="B1626" t="inlineStr">
        <is>
          <t>Analyse extrahierter offener Posten</t>
        </is>
      </c>
      <c r="C1626" t="inlineStr">
        <is>
          <t>FI-CA</t>
        </is>
      </c>
      <c r="D1626" s="5" t="n">
        <v>3</v>
      </c>
      <c r="E1626" t="inlineStr"/>
      <c r="F1626">
        <f>IF(ISERROR(VLOOKUP(Transaktionen[[#This Row],[Transaktionen]],BTT[Verwendete Transaktion (Pflichtauswahl)],1,FALSE)),"nein","ja")</f>
        <v/>
      </c>
      <c r="G1626" t="inlineStr">
        <is>
          <t>wird zur zeit nicht benutzt</t>
        </is>
      </c>
    </row>
    <row r="1627">
      <c r="A1627" t="inlineStr">
        <is>
          <t>FPP1</t>
        </is>
      </c>
      <c r="B1627" t="inlineStr">
        <is>
          <t>Vertragspartner anlegen</t>
        </is>
      </c>
      <c r="C1627" t="inlineStr">
        <is>
          <t>FI-CA</t>
        </is>
      </c>
      <c r="D1627" s="5" t="n">
        <v>526922</v>
      </c>
      <c r="E1627" t="inlineStr">
        <is>
          <t>DIALOG</t>
        </is>
      </c>
      <c r="F1627">
        <f>IF(ISERROR(VLOOKUP(Transaktionen[[#This Row],[Transaktionen]],BTT[Verwendete Transaktion (Pflichtauswahl)],1,FALSE)),"nein","ja")</f>
        <v/>
      </c>
    </row>
    <row r="1628">
      <c r="A1628" t="inlineStr">
        <is>
          <t>FPP2</t>
        </is>
      </c>
      <c r="B1628" t="inlineStr">
        <is>
          <t>Vertragspartner ändern</t>
        </is>
      </c>
      <c r="C1628" t="inlineStr">
        <is>
          <t>FI-CA</t>
        </is>
      </c>
      <c r="D1628" s="5" t="n">
        <v>3237</v>
      </c>
      <c r="E1628" t="inlineStr">
        <is>
          <t>DIALOG</t>
        </is>
      </c>
      <c r="F1628">
        <f>IF(ISERROR(VLOOKUP(Transaktionen[[#This Row],[Transaktionen]],BTT[Verwendete Transaktion (Pflichtauswahl)],1,FALSE)),"nein","ja")</f>
        <v/>
      </c>
      <c r="G1628" t="inlineStr">
        <is>
          <t>als zugehörige Transaktion eingetragen</t>
        </is>
      </c>
    </row>
    <row r="1629">
      <c r="A1629" t="inlineStr">
        <is>
          <t>FPP3</t>
        </is>
      </c>
      <c r="B1629" t="inlineStr">
        <is>
          <t>Vertragspartner anzeigen</t>
        </is>
      </c>
      <c r="C1629" t="inlineStr">
        <is>
          <t>FI-CA</t>
        </is>
      </c>
      <c r="D1629" s="5" t="n">
        <v>3854</v>
      </c>
      <c r="E1629" t="inlineStr">
        <is>
          <t>DIALOG</t>
        </is>
      </c>
      <c r="F1629">
        <f>IF(ISERROR(VLOOKUP(Transaktionen[[#This Row],[Transaktionen]],BTT[Verwendete Transaktion (Pflichtauswahl)],1,FALSE)),"nein","ja")</f>
        <v/>
      </c>
      <c r="G1629" t="inlineStr">
        <is>
          <t>als zugehörige Transaktion eingetragen</t>
        </is>
      </c>
    </row>
    <row r="1630">
      <c r="A1630" t="inlineStr">
        <is>
          <t>FPR_PLCL</t>
        </is>
      </c>
      <c r="B1630" t="inlineStr">
        <is>
          <t>Einzelnachweis Klärungskonto</t>
        </is>
      </c>
      <c r="C1630" t="inlineStr">
        <is>
          <t>FI-CA</t>
        </is>
      </c>
      <c r="D1630" s="5" t="n">
        <v>2</v>
      </c>
      <c r="E1630" t="inlineStr">
        <is>
          <t>DIALOG</t>
        </is>
      </c>
      <c r="F1630">
        <f>IF(ISERROR(VLOOKUP(Transaktionen[[#This Row],[Transaktionen]],BTT[Verwendete Transaktion (Pflichtauswahl)],1,FALSE)),"nein","ja")</f>
        <v/>
      </c>
    </row>
    <row r="1631">
      <c r="A1631" t="inlineStr">
        <is>
          <t>FPR1</t>
        </is>
      </c>
      <c r="B1631" t="inlineStr">
        <is>
          <t>Ratenplan anlegen</t>
        </is>
      </c>
      <c r="C1631" t="inlineStr">
        <is>
          <t>FI-CA</t>
        </is>
      </c>
      <c r="D1631" s="5" t="n">
        <v>140</v>
      </c>
      <c r="E1631" t="inlineStr">
        <is>
          <t>DIALOG</t>
        </is>
      </c>
      <c r="F1631">
        <f>IF(ISERROR(VLOOKUP(Transaktionen[[#This Row],[Transaktionen]],BTT[Verwendete Transaktion (Pflichtauswahl)],1,FALSE)),"nein","ja")</f>
        <v/>
      </c>
      <c r="G1631" t="inlineStr">
        <is>
          <t>als zugehörige Transaktion eingetragen</t>
        </is>
      </c>
    </row>
    <row r="1632">
      <c r="A1632" t="inlineStr">
        <is>
          <t>FPR2</t>
        </is>
      </c>
      <c r="B1632" t="inlineStr">
        <is>
          <t>Ratenplan ändern</t>
        </is>
      </c>
      <c r="C1632" t="inlineStr">
        <is>
          <t>FI-CA</t>
        </is>
      </c>
      <c r="D1632" s="5" t="n">
        <v>390</v>
      </c>
      <c r="E1632" t="inlineStr">
        <is>
          <t>DIALOG</t>
        </is>
      </c>
      <c r="F1632">
        <f>IF(ISERROR(VLOOKUP(Transaktionen[[#This Row],[Transaktionen]],BTT[Verwendete Transaktion (Pflichtauswahl)],1,FALSE)),"nein","ja")</f>
        <v/>
      </c>
      <c r="G1632" t="inlineStr">
        <is>
          <t>als zugehörige Transaktion eingetragen</t>
        </is>
      </c>
    </row>
    <row r="1633">
      <c r="A1633" t="inlineStr">
        <is>
          <t>FPR3</t>
        </is>
      </c>
      <c r="B1633" t="inlineStr">
        <is>
          <t>Ratenplan anzeigen</t>
        </is>
      </c>
      <c r="C1633" t="inlineStr">
        <is>
          <t>FI-CA</t>
        </is>
      </c>
      <c r="D1633" s="5" t="n">
        <v>542</v>
      </c>
      <c r="E1633" t="inlineStr">
        <is>
          <t>DIALOG</t>
        </is>
      </c>
      <c r="F1633">
        <f>IF(ISERROR(VLOOKUP(Transaktionen[[#This Row],[Transaktionen]],BTT[Verwendete Transaktion (Pflichtauswahl)],1,FALSE)),"nein","ja")</f>
        <v/>
      </c>
    </row>
    <row r="1634">
      <c r="A1634" t="inlineStr">
        <is>
          <t>FPRA</t>
        </is>
      </c>
      <c r="B1634" t="inlineStr">
        <is>
          <t>Berichtigte Forderungen anzeigen</t>
        </is>
      </c>
      <c r="C1634" t="inlineStr">
        <is>
          <t>FI-CA</t>
        </is>
      </c>
      <c r="D1634" s="5" t="n">
        <v>667</v>
      </c>
      <c r="E1634" t="inlineStr">
        <is>
          <t>DIALOG</t>
        </is>
      </c>
      <c r="F1634">
        <f>IF(ISERROR(VLOOKUP(Transaktionen[[#This Row],[Transaktionen]],BTT[Verwendete Transaktion (Pflichtauswahl)],1,FALSE)),"nein","ja")</f>
        <v/>
      </c>
    </row>
    <row r="1635">
      <c r="A1635" t="inlineStr">
        <is>
          <t>FPRECL</t>
        </is>
      </c>
      <c r="B1635" t="inlineStr">
        <is>
          <t>Umgliederungen buchen</t>
        </is>
      </c>
      <c r="C1635" t="inlineStr">
        <is>
          <t>FI-CA</t>
        </is>
      </c>
      <c r="D1635" s="5" t="n">
        <v>4</v>
      </c>
      <c r="E1635" t="inlineStr"/>
      <c r="F1635">
        <f>IF(ISERROR(VLOOKUP(Transaktionen[[#This Row],[Transaktionen]],BTT[Verwendete Transaktion (Pflichtauswahl)],1,FALSE)),"nein","ja")</f>
        <v/>
      </c>
      <c r="G1635" t="inlineStr">
        <is>
          <t>wird zur zeit nicht verwendet</t>
        </is>
      </c>
    </row>
    <row r="1636">
      <c r="A1636" t="inlineStr">
        <is>
          <t>FPRH</t>
        </is>
      </c>
      <c r="B1636" t="inlineStr">
        <is>
          <t>Anzeigen von Ratenplahistorien</t>
        </is>
      </c>
      <c r="C1636" t="inlineStr">
        <is>
          <t>FI-CA</t>
        </is>
      </c>
      <c r="D1636" s="5" t="n">
        <v>1194</v>
      </c>
      <c r="E1636" t="inlineStr">
        <is>
          <t>DIALOG</t>
        </is>
      </c>
      <c r="F1636">
        <f>IF(ISERROR(VLOOKUP(Transaktionen[[#This Row],[Transaktionen]],BTT[Verwendete Transaktion (Pflichtauswahl)],1,FALSE)),"nein","ja")</f>
        <v/>
      </c>
      <c r="G1636" t="inlineStr">
        <is>
          <t>als zugehörige Transaktion eingetragen</t>
        </is>
      </c>
    </row>
    <row r="1637">
      <c r="A1637" t="inlineStr">
        <is>
          <t>FPRS</t>
        </is>
      </c>
      <c r="B1637" t="inlineStr">
        <is>
          <t>Offene Rückzahlungsanforderungen</t>
        </is>
      </c>
      <c r="C1637" t="inlineStr">
        <is>
          <t>FI-CA</t>
        </is>
      </c>
      <c r="D1637" s="5" t="n">
        <v>159</v>
      </c>
      <c r="E1637" t="inlineStr">
        <is>
          <t>DIALOG</t>
        </is>
      </c>
      <c r="F1637">
        <f>IF(ISERROR(VLOOKUP(Transaktionen[[#This Row],[Transaktionen]],BTT[Verwendete Transaktion (Pflichtauswahl)],1,FALSE)),"nein","ja")</f>
        <v/>
      </c>
      <c r="G1637" t="inlineStr">
        <is>
          <t>als zugehörige Transaktion eingetragen</t>
        </is>
      </c>
    </row>
    <row r="1638">
      <c r="A1638" t="inlineStr">
        <is>
          <t>FPRU</t>
        </is>
      </c>
      <c r="B1638" t="inlineStr">
        <is>
          <t>Übersicht Rückzahlungsanforderungen</t>
        </is>
      </c>
      <c r="C1638" t="inlineStr">
        <is>
          <t>FI-CA</t>
        </is>
      </c>
      <c r="D1638" s="5" t="n">
        <v>1132</v>
      </c>
      <c r="E1638" t="inlineStr">
        <is>
          <t>DIALOG</t>
        </is>
      </c>
      <c r="F1638">
        <f>IF(ISERROR(VLOOKUP(Transaktionen[[#This Row],[Transaktionen]],BTT[Verwendete Transaktion (Pflichtauswahl)],1,FALSE)),"nein","ja")</f>
        <v/>
      </c>
    </row>
    <row r="1639">
      <c r="A1639" t="inlineStr">
        <is>
          <t>FPRV</t>
        </is>
      </c>
      <c r="B1639" t="inlineStr">
        <is>
          <t>Umbuchung berichtigte Forderungen</t>
        </is>
      </c>
      <c r="C1639" t="inlineStr">
        <is>
          <t>FI-CA</t>
        </is>
      </c>
      <c r="D1639" s="5" t="n">
        <v>2574</v>
      </c>
      <c r="E1639" t="inlineStr">
        <is>
          <t>DIALOG</t>
        </is>
      </c>
      <c r="F1639">
        <f>IF(ISERROR(VLOOKUP(Transaktionen[[#This Row],[Transaktionen]],BTT[Verwendete Transaktion (Pflichtauswahl)],1,FALSE)),"nein","ja")</f>
        <v/>
      </c>
      <c r="G1639" t="inlineStr">
        <is>
          <t>als zugehörige Transaktion eingetragen</t>
        </is>
      </c>
    </row>
    <row r="1640">
      <c r="A1640" t="inlineStr">
        <is>
          <t>FPS_RFKKBELJ00</t>
        </is>
      </c>
      <c r="B1640" t="inlineStr">
        <is>
          <t>Belegjournal</t>
        </is>
      </c>
      <c r="C1640" t="inlineStr">
        <is>
          <t>FI-CA</t>
        </is>
      </c>
      <c r="D1640" s="5" t="n">
        <v>2</v>
      </c>
      <c r="E1640" t="inlineStr">
        <is>
          <t>DIALOG</t>
        </is>
      </c>
      <c r="F1640">
        <f>IF(ISERROR(VLOOKUP(Transaktionen[[#This Row],[Transaktionen]],BTT[Verwendete Transaktion (Pflichtauswahl)],1,FALSE)),"nein","ja")</f>
        <v/>
      </c>
      <c r="G1640" t="inlineStr">
        <is>
          <t>wird zur zeit nicht verwendet</t>
        </is>
      </c>
    </row>
    <row r="1641">
      <c r="A1641" t="inlineStr">
        <is>
          <t>FPSA</t>
        </is>
      </c>
      <c r="B1641" t="inlineStr">
        <is>
          <t>VK Selektion</t>
        </is>
      </c>
      <c r="C1641" t="inlineStr">
        <is>
          <t>FI-CA</t>
        </is>
      </c>
      <c r="D1641" s="5" t="n">
        <v>170</v>
      </c>
      <c r="E1641" t="inlineStr">
        <is>
          <t>DIALOG</t>
        </is>
      </c>
      <c r="F1641">
        <f>IF(ISERROR(VLOOKUP(Transaktionen[[#This Row],[Transaktionen]],BTT[Verwendete Transaktion (Pflichtauswahl)],1,FALSE)),"nein","ja")</f>
        <v/>
      </c>
      <c r="G1641" t="inlineStr">
        <is>
          <t>als zugehörige Transaktion eingetragen</t>
        </is>
      </c>
    </row>
    <row r="1642">
      <c r="A1642" t="inlineStr">
        <is>
          <t>FPSEC1</t>
        </is>
      </c>
      <c r="B1642" t="inlineStr">
        <is>
          <t>Sicherheitsleistung anlegen</t>
        </is>
      </c>
      <c r="C1642" t="inlineStr">
        <is>
          <t>FI-CA</t>
        </is>
      </c>
      <c r="D1642" s="5" t="n">
        <v>1157</v>
      </c>
      <c r="E1642" t="inlineStr">
        <is>
          <t>DIALOG</t>
        </is>
      </c>
      <c r="F1642">
        <f>IF(ISERROR(VLOOKUP(Transaktionen[[#This Row],[Transaktionen]],BTT[Verwendete Transaktion (Pflichtauswahl)],1,FALSE)),"nein","ja")</f>
        <v/>
      </c>
      <c r="G1642" t="inlineStr">
        <is>
          <t>als zugehörige Transaktion eingetragen</t>
        </is>
      </c>
    </row>
    <row r="1643">
      <c r="A1643" t="inlineStr">
        <is>
          <t>FPSEC2</t>
        </is>
      </c>
      <c r="B1643" t="inlineStr">
        <is>
          <t>Sicherheitsleistung ändern</t>
        </is>
      </c>
      <c r="C1643" t="inlineStr">
        <is>
          <t>FI-CA</t>
        </is>
      </c>
      <c r="D1643" s="5" t="n">
        <v>6</v>
      </c>
      <c r="E1643" t="inlineStr">
        <is>
          <t>DIALOG</t>
        </is>
      </c>
      <c r="F1643">
        <f>IF(ISERROR(VLOOKUP(Transaktionen[[#This Row],[Transaktionen]],BTT[Verwendete Transaktion (Pflichtauswahl)],1,FALSE)),"nein","ja")</f>
        <v/>
      </c>
      <c r="G1643" t="inlineStr">
        <is>
          <t>als zugehörige Transaktion eingetragen</t>
        </is>
      </c>
    </row>
    <row r="1644">
      <c r="A1644" t="inlineStr">
        <is>
          <t>FPSEC3</t>
        </is>
      </c>
      <c r="B1644" t="inlineStr">
        <is>
          <t>Sicherheitsleistung anzeigen</t>
        </is>
      </c>
      <c r="C1644" t="inlineStr">
        <is>
          <t>FI-CA</t>
        </is>
      </c>
      <c r="D1644" s="5" t="n">
        <v>32</v>
      </c>
      <c r="E1644" t="inlineStr">
        <is>
          <t>DIALOG</t>
        </is>
      </c>
      <c r="F1644">
        <f>IF(ISERROR(VLOOKUP(Transaktionen[[#This Row],[Transaktionen]],BTT[Verwendete Transaktion (Pflichtauswahl)],1,FALSE)),"nein","ja")</f>
        <v/>
      </c>
      <c r="G1644" t="inlineStr">
        <is>
          <t>als zugehörige Transaktion eingetragen</t>
        </is>
      </c>
    </row>
    <row r="1645">
      <c r="A1645" t="inlineStr">
        <is>
          <t>FPSELP</t>
        </is>
      </c>
      <c r="B1645" t="inlineStr">
        <is>
          <t>Selektionen  zu Auswertungen</t>
        </is>
      </c>
      <c r="C1645" t="inlineStr">
        <is>
          <t>FI-CA</t>
        </is>
      </c>
      <c r="D1645" s="5" t="n">
        <v>2624</v>
      </c>
      <c r="E1645" t="inlineStr">
        <is>
          <t>DIALOG</t>
        </is>
      </c>
      <c r="F1645">
        <f>IF(ISERROR(VLOOKUP(Transaktionen[[#This Row],[Transaktionen]],BTT[Verwendete Transaktion (Pflichtauswahl)],1,FALSE)),"nein","ja")</f>
        <v/>
      </c>
    </row>
    <row r="1646">
      <c r="A1646" t="inlineStr">
        <is>
          <t>FPSELP1</t>
        </is>
      </c>
      <c r="B1646" t="inlineStr">
        <is>
          <t>Layouts zu Auswertungen</t>
        </is>
      </c>
      <c r="C1646" t="inlineStr">
        <is>
          <t>FI-CA</t>
        </is>
      </c>
      <c r="D1646" s="5" t="n">
        <v>3</v>
      </c>
      <c r="E1646" t="inlineStr">
        <is>
          <t>DIALOG</t>
        </is>
      </c>
      <c r="F1646">
        <f>IF(ISERROR(VLOOKUP(Transaktionen[[#This Row],[Transaktionen]],BTT[Verwendete Transaktion (Pflichtauswahl)],1,FALSE)),"nein","ja")</f>
        <v/>
      </c>
      <c r="G1646" t="inlineStr">
        <is>
          <t>als zugehörige Transaktion eingetragen</t>
        </is>
      </c>
    </row>
    <row r="1647">
      <c r="A1647" t="inlineStr">
        <is>
          <t>FPSELPLOCK</t>
        </is>
      </c>
      <c r="B1647" t="inlineStr">
        <is>
          <t>Sperren gemäß Vorabselektion</t>
        </is>
      </c>
      <c r="C1647" t="inlineStr">
        <is>
          <t>FI-CA</t>
        </is>
      </c>
      <c r="D1647" s="5" t="n">
        <v>21</v>
      </c>
      <c r="E1647" t="inlineStr">
        <is>
          <t>DIALOG</t>
        </is>
      </c>
      <c r="F1647">
        <f>IF(ISERROR(VLOOKUP(Transaktionen[[#This Row],[Transaktionen]],BTT[Verwendete Transaktion (Pflichtauswahl)],1,FALSE)),"nein","ja")</f>
        <v/>
      </c>
    </row>
    <row r="1648">
      <c r="A1648" t="inlineStr">
        <is>
          <t>FPSEPA</t>
        </is>
      </c>
      <c r="B1648" t="inlineStr">
        <is>
          <t>Anlegen von SEPA-Mandaten</t>
        </is>
      </c>
      <c r="C1648" t="inlineStr">
        <is>
          <t>FI-CA</t>
        </is>
      </c>
      <c r="D1648" s="5" t="n">
        <v>2576</v>
      </c>
      <c r="E1648" t="inlineStr">
        <is>
          <t>DIALOG</t>
        </is>
      </c>
      <c r="F1648">
        <f>IF(ISERROR(VLOOKUP(Transaktionen[[#This Row],[Transaktionen]],BTT[Verwendete Transaktion (Pflichtauswahl)],1,FALSE)),"nein","ja")</f>
        <v/>
      </c>
      <c r="G1648" t="inlineStr">
        <is>
          <t>als zugehörige Transaktion eingetragen</t>
        </is>
      </c>
    </row>
    <row r="1649">
      <c r="A1649" t="inlineStr">
        <is>
          <t>FPSEPA1</t>
        </is>
      </c>
      <c r="B1649" t="inlineStr">
        <is>
          <t>Ändern von SEPA-Mandaten</t>
        </is>
      </c>
      <c r="C1649" t="inlineStr">
        <is>
          <t>FI-CA</t>
        </is>
      </c>
      <c r="D1649" s="5" t="n">
        <v>8319</v>
      </c>
      <c r="E1649" t="inlineStr">
        <is>
          <t>DIALOG</t>
        </is>
      </c>
      <c r="F1649">
        <f>IF(ISERROR(VLOOKUP(Transaktionen[[#This Row],[Transaktionen]],BTT[Verwendete Transaktion (Pflichtauswahl)],1,FALSE)),"nein","ja")</f>
        <v/>
      </c>
      <c r="G1649" t="inlineStr">
        <is>
          <t>als zugehörige Transaktion eingetragen</t>
        </is>
      </c>
    </row>
    <row r="1650">
      <c r="A1650" t="inlineStr">
        <is>
          <t>FPSP</t>
        </is>
      </c>
      <c r="B1650" t="inlineStr">
        <is>
          <t>GP Selektion</t>
        </is>
      </c>
      <c r="C1650" t="inlineStr">
        <is>
          <t>FI-CA</t>
        </is>
      </c>
      <c r="D1650" s="5" t="n">
        <v>472</v>
      </c>
      <c r="E1650" t="inlineStr">
        <is>
          <t>DIALOG</t>
        </is>
      </c>
      <c r="F1650">
        <f>IF(ISERROR(VLOOKUP(Transaktionen[[#This Row],[Transaktionen]],BTT[Verwendete Transaktion (Pflichtauswahl)],1,FALSE)),"nein","ja")</f>
        <v/>
      </c>
      <c r="G1650" t="inlineStr">
        <is>
          <t>als zugehörige Transaktion eingetragen</t>
        </is>
      </c>
    </row>
    <row r="1651">
      <c r="A1651" t="inlineStr">
        <is>
          <t>FPT3</t>
        </is>
      </c>
      <c r="B1651" t="inlineStr">
        <is>
          <t>Überleitung abw. Periode</t>
        </is>
      </c>
      <c r="C1651" t="inlineStr">
        <is>
          <t>FI-CA</t>
        </is>
      </c>
      <c r="D1651" s="5" t="n">
        <v>24</v>
      </c>
      <c r="E1651" t="inlineStr"/>
      <c r="F1651">
        <f>IF(ISERROR(VLOOKUP(Transaktionen[[#This Row],[Transaktionen]],BTT[Verwendete Transaktion (Pflichtauswahl)],1,FALSE)),"nein","ja")</f>
        <v/>
      </c>
      <c r="G1651" t="inlineStr">
        <is>
          <t>wird zur zeit nicht verwendet</t>
        </is>
      </c>
    </row>
    <row r="1652">
      <c r="A1652" t="inlineStr">
        <is>
          <t>FPT5</t>
        </is>
      </c>
      <c r="B1652" t="inlineStr">
        <is>
          <t>Belege zum Abstimmschlüssel anzeigen</t>
        </is>
      </c>
      <c r="C1652" t="inlineStr">
        <is>
          <t>FI-CA</t>
        </is>
      </c>
      <c r="D1652" s="5" t="n">
        <v>324</v>
      </c>
      <c r="E1652" t="inlineStr">
        <is>
          <t>DIALOG</t>
        </is>
      </c>
      <c r="F1652">
        <f>IF(ISERROR(VLOOKUP(Transaktionen[[#This Row],[Transaktionen]],BTT[Verwendete Transaktion (Pflichtauswahl)],1,FALSE)),"nein","ja")</f>
        <v/>
      </c>
    </row>
    <row r="1653">
      <c r="A1653" t="inlineStr">
        <is>
          <t>FPT7</t>
        </is>
      </c>
      <c r="B1653" t="inlineStr">
        <is>
          <t>Nachweis Buchungssummen</t>
        </is>
      </c>
      <c r="C1653" t="inlineStr">
        <is>
          <t>FI-CA</t>
        </is>
      </c>
      <c r="D1653" s="5" t="n">
        <v>87</v>
      </c>
      <c r="E1653" t="inlineStr"/>
      <c r="F1653">
        <f>IF(ISERROR(VLOOKUP(Transaktionen[[#This Row],[Transaktionen]],BTT[Verwendete Transaktion (Pflichtauswahl)],1,FALSE)),"nein","ja")</f>
        <v/>
      </c>
      <c r="G1653" t="inlineStr">
        <is>
          <t>wird zur zeit nicht verwendet</t>
        </is>
      </c>
    </row>
    <row r="1654">
      <c r="A1654" t="inlineStr">
        <is>
          <t>FPVA</t>
        </is>
      </c>
      <c r="B1654" t="inlineStr">
        <is>
          <t>Mahnvorschlag</t>
        </is>
      </c>
      <c r="C1654" t="inlineStr">
        <is>
          <t>FI-CA</t>
        </is>
      </c>
      <c r="D1654" s="5" t="n">
        <v>25956</v>
      </c>
      <c r="E1654" t="inlineStr">
        <is>
          <t>DIALOG</t>
        </is>
      </c>
      <c r="F1654">
        <f>IF(ISERROR(VLOOKUP(Transaktionen[[#This Row],[Transaktionen]],BTT[Verwendete Transaktion (Pflichtauswahl)],1,FALSE)),"nein","ja")</f>
        <v/>
      </c>
    </row>
    <row r="1655">
      <c r="A1655" t="inlineStr">
        <is>
          <t>FPVB</t>
        </is>
      </c>
      <c r="B1655" t="inlineStr">
        <is>
          <t>Mahnaktivitätenlauf</t>
        </is>
      </c>
      <c r="C1655" t="inlineStr">
        <is>
          <t>FI-CA</t>
        </is>
      </c>
      <c r="D1655" s="5" t="n">
        <v>1488</v>
      </c>
      <c r="E1655" t="inlineStr">
        <is>
          <t>DIALOG</t>
        </is>
      </c>
      <c r="F1655">
        <f>IF(ISERROR(VLOOKUP(Transaktionen[[#This Row],[Transaktionen]],BTT[Verwendete Transaktion (Pflichtauswahl)],1,FALSE)),"nein","ja")</f>
        <v/>
      </c>
    </row>
    <row r="1656">
      <c r="A1656" t="inlineStr">
        <is>
          <t>FPVC</t>
        </is>
      </c>
      <c r="B1656" t="inlineStr">
        <is>
          <t>Massenstorno von Mahnungen</t>
        </is>
      </c>
      <c r="C1656" t="inlineStr">
        <is>
          <t>FI-CA</t>
        </is>
      </c>
      <c r="D1656" s="5" t="n">
        <v>465</v>
      </c>
      <c r="E1656" t="inlineStr">
        <is>
          <t>DIALOG</t>
        </is>
      </c>
      <c r="F1656">
        <f>IF(ISERROR(VLOOKUP(Transaktionen[[#This Row],[Transaktionen]],BTT[Verwendete Transaktion (Pflichtauswahl)],1,FALSE)),"nein","ja")</f>
        <v/>
      </c>
    </row>
    <row r="1657">
      <c r="A1657" t="inlineStr">
        <is>
          <t>FPY1</t>
        </is>
      </c>
      <c r="B1657" t="inlineStr">
        <is>
          <t>Zahlungslauf / Lastschriftlauf</t>
        </is>
      </c>
      <c r="C1657" t="inlineStr">
        <is>
          <t>FI-CA</t>
        </is>
      </c>
      <c r="D1657" s="5" t="n">
        <v>23706</v>
      </c>
      <c r="E1657" t="inlineStr">
        <is>
          <t>DIALOG</t>
        </is>
      </c>
      <c r="F1657">
        <f>IF(ISERROR(VLOOKUP(Transaktionen[[#This Row],[Transaktionen]],BTT[Verwendete Transaktion (Pflichtauswahl)],1,FALSE)),"nein","ja")</f>
        <v/>
      </c>
      <c r="G1657" t="inlineStr">
        <is>
          <t>als zugehörige Transaktion eingetragen</t>
        </is>
      </c>
    </row>
    <row r="1658">
      <c r="A1658" t="inlineStr">
        <is>
          <t>FPZW</t>
        </is>
      </c>
      <c r="B1658" t="inlineStr">
        <is>
          <t>Forderungsberichtigung</t>
        </is>
      </c>
      <c r="C1658" t="inlineStr">
        <is>
          <t>FI-CA</t>
        </is>
      </c>
      <c r="D1658" s="5" t="n">
        <v>8295</v>
      </c>
      <c r="E1658" t="inlineStr">
        <is>
          <t>DIALOG</t>
        </is>
      </c>
      <c r="F1658">
        <f>IF(ISERROR(VLOOKUP(Transaktionen[[#This Row],[Transaktionen]],BTT[Verwendete Transaktion (Pflichtauswahl)],1,FALSE)),"nein","ja")</f>
        <v/>
      </c>
    </row>
    <row r="1659">
      <c r="A1659" t="inlineStr">
        <is>
          <t>FPZWH</t>
        </is>
      </c>
      <c r="B1659" t="inlineStr">
        <is>
          <t>Berichtigte Forderungen auswerten</t>
        </is>
      </c>
      <c r="C1659" t="inlineStr">
        <is>
          <t>FI-CA</t>
        </is>
      </c>
      <c r="D1659" s="5" t="inlineStr"/>
      <c r="E1659" t="inlineStr"/>
      <c r="F1659">
        <f>IF(ISERROR(VLOOKUP(Transaktionen[[#This Row],[Transaktionen]],BTT[Verwendete Transaktion (Pflichtauswahl)],1,FALSE)),"nein","ja")</f>
        <v/>
      </c>
      <c r="G1659" t="inlineStr">
        <is>
          <t>wird zur zeit nicht verwendet</t>
        </is>
      </c>
    </row>
    <row r="1660">
      <c r="A1660" t="inlineStr">
        <is>
          <t>FQC0</t>
        </is>
      </c>
      <c r="B1660" t="inlineStr">
        <is>
          <t>C FKK Kontenfindung (allgemein)</t>
        </is>
      </c>
      <c r="C1660" t="inlineStr">
        <is>
          <t>FI-CA</t>
        </is>
      </c>
      <c r="D1660" s="5" t="inlineStr"/>
      <c r="E1660" t="inlineStr"/>
      <c r="F1660">
        <f>IF(ISERROR(VLOOKUP(Transaktionen[[#This Row],[Transaktionen]],BTT[Verwendete Transaktion (Pflichtauswahl)],1,FALSE)),"nein","ja")</f>
        <v/>
      </c>
      <c r="G1660" t="inlineStr">
        <is>
          <t>wird zur zeit nicht verwemdet</t>
        </is>
      </c>
    </row>
    <row r="1661">
      <c r="A1661" t="inlineStr">
        <is>
          <t>FQC1200</t>
        </is>
      </c>
      <c r="B1661" t="inlineStr">
        <is>
          <t>C FKK Kontenfindung */1200</t>
        </is>
      </c>
      <c r="C1661" t="inlineStr">
        <is>
          <t>FI-CA</t>
        </is>
      </c>
      <c r="D1661" s="5" t="n">
        <v>1296</v>
      </c>
      <c r="E1661" t="inlineStr">
        <is>
          <t>DIALOG</t>
        </is>
      </c>
      <c r="F1661">
        <f>IF(ISERROR(VLOOKUP(Transaktionen[[#This Row],[Transaktionen]],BTT[Verwendete Transaktion (Pflichtauswahl)],1,FALSE)),"nein","ja")</f>
        <v/>
      </c>
    </row>
    <row r="1662">
      <c r="A1662" t="inlineStr">
        <is>
          <t>FQCR</t>
        </is>
      </c>
      <c r="B1662" t="inlineStr">
        <is>
          <t>Kontenfindung: Liste</t>
        </is>
      </c>
      <c r="C1662" t="inlineStr">
        <is>
          <t>FI-CA</t>
        </is>
      </c>
      <c r="D1662" s="5" t="n">
        <v>2</v>
      </c>
      <c r="E1662" t="inlineStr"/>
      <c r="F1662">
        <f>IF(ISERROR(VLOOKUP(Transaktionen[[#This Row],[Transaktionen]],BTT[Verwendete Transaktion (Pflichtauswahl)],1,FALSE)),"nein","ja")</f>
        <v/>
      </c>
    </row>
    <row r="1663">
      <c r="A1663" t="inlineStr">
        <is>
          <t>FQEVENTS</t>
        </is>
      </c>
      <c r="B1663" t="inlineStr">
        <is>
          <t>Zeitpunkte</t>
        </is>
      </c>
      <c r="C1663" t="inlineStr">
        <is>
          <t>FI-CA</t>
        </is>
      </c>
      <c r="D1663" s="5" t="inlineStr"/>
      <c r="E1663" t="inlineStr"/>
      <c r="F1663">
        <f>IF(ISERROR(VLOOKUP(Transaktionen[[#This Row],[Transaktionen]],BTT[Verwendete Transaktion (Pflichtauswahl)],1,FALSE)),"nein","ja")</f>
        <v/>
      </c>
      <c r="G1663" t="inlineStr">
        <is>
          <t>Transaktion für das Pflegen von Zeitpunkten, gibt es weiterhin im S/4 nicht relevant für BTT</t>
        </is>
      </c>
    </row>
    <row r="1664">
      <c r="A1664" t="inlineStr">
        <is>
          <t>FQI2</t>
        </is>
      </c>
      <c r="B1664" t="inlineStr">
        <is>
          <t>Zinsschlüssel Anzeige</t>
        </is>
      </c>
      <c r="C1664" t="inlineStr">
        <is>
          <t>FI-CA</t>
        </is>
      </c>
      <c r="D1664" s="5" t="n">
        <v>11</v>
      </c>
      <c r="E1664" t="inlineStr">
        <is>
          <t>DIALOG</t>
        </is>
      </c>
      <c r="F1664">
        <f>IF(ISERROR(VLOOKUP(Transaktionen[[#This Row],[Transaktionen]],BTT[Verwendete Transaktion (Pflichtauswahl)],1,FALSE)),"nein","ja")</f>
        <v/>
      </c>
      <c r="G1664" t="inlineStr">
        <is>
          <t>Anzeige Customizingtabelle der Zinsschlüssel</t>
        </is>
      </c>
    </row>
    <row r="1665">
      <c r="A1665" t="inlineStr">
        <is>
          <t>FQKS</t>
        </is>
      </c>
      <c r="B1665" t="inlineStr">
        <is>
          <t>Kontenstand: Sortiervarianten</t>
        </is>
      </c>
      <c r="C1665" t="inlineStr">
        <is>
          <t>FI-CA</t>
        </is>
      </c>
      <c r="D1665" s="5" t="n">
        <v>34</v>
      </c>
      <c r="E1665" t="inlineStr">
        <is>
          <t>DIALOG</t>
        </is>
      </c>
      <c r="F1665">
        <f>IF(ISERROR(VLOOKUP(Transaktionen[[#This Row],[Transaktionen]],BTT[Verwendete Transaktion (Pflichtauswahl)],1,FALSE)),"nein","ja")</f>
        <v/>
      </c>
      <c r="G1665" t="inlineStr">
        <is>
          <t>Customizing Kontenstandsanzeige</t>
        </is>
      </c>
    </row>
    <row r="1666">
      <c r="A1666" t="inlineStr">
        <is>
          <t>FQKX</t>
        </is>
      </c>
      <c r="B1666" t="inlineStr">
        <is>
          <t>TFK021L(Kontenstand: Listtypen)</t>
        </is>
      </c>
      <c r="C1666" t="inlineStr">
        <is>
          <t>FI-CA</t>
        </is>
      </c>
      <c r="D1666" s="5" t="n">
        <v>72</v>
      </c>
      <c r="E1666" t="inlineStr">
        <is>
          <t>DIALOG</t>
        </is>
      </c>
      <c r="F1666">
        <f>IF(ISERROR(VLOOKUP(Transaktionen[[#This Row],[Transaktionen]],BTT[Verwendete Transaktion (Pflichtauswahl)],1,FALSE)),"nein","ja")</f>
        <v/>
      </c>
      <c r="G1666" t="inlineStr">
        <is>
          <t>Customizing Kontenstandsanzeige</t>
        </is>
      </c>
    </row>
    <row r="1667">
      <c r="A1667" t="inlineStr">
        <is>
          <t>FQZP</t>
        </is>
      </c>
      <c r="B1667" t="inlineStr">
        <is>
          <t>FI-CA: KoFi - Rückn.Ausgl. Neuer OP</t>
        </is>
      </c>
      <c r="C1667" t="inlineStr">
        <is>
          <t>FI-CA</t>
        </is>
      </c>
      <c r="D1667" s="5" t="n">
        <v>9</v>
      </c>
      <c r="E1667" t="inlineStr"/>
      <c r="F1667">
        <f>IF(ISERROR(VLOOKUP(Transaktionen[[#This Row],[Transaktionen]],BTT[Verwendete Transaktion (Pflichtauswahl)],1,FALSE)),"nein","ja")</f>
        <v/>
      </c>
      <c r="G1667" t="inlineStr">
        <is>
          <t>Customizing</t>
        </is>
      </c>
    </row>
    <row r="1668">
      <c r="A1668" t="inlineStr">
        <is>
          <t>FS00</t>
        </is>
      </c>
      <c r="B1668" t="inlineStr">
        <is>
          <t>Sachkontenstammdatenpflege</t>
        </is>
      </c>
      <c r="C1668" t="inlineStr">
        <is>
          <t>FI-GL</t>
        </is>
      </c>
      <c r="D1668" s="5" t="n">
        <v>30755</v>
      </c>
      <c r="E1668" t="inlineStr">
        <is>
          <t>DIALOG</t>
        </is>
      </c>
      <c r="F1668">
        <f>IF(ISERROR(VLOOKUP(Transaktionen[[#This Row],[Transaktionen]],BTT[Verwendete Transaktion (Pflichtauswahl)],1,FALSE)),"nein","ja")</f>
        <v/>
      </c>
    </row>
    <row r="1669">
      <c r="A1669" t="inlineStr">
        <is>
          <t>FS01</t>
        </is>
      </c>
      <c r="B1669" t="inlineStr">
        <is>
          <t>Anlegen Stamm</t>
        </is>
      </c>
      <c r="C1669" t="inlineStr">
        <is>
          <t>FI-GL</t>
        </is>
      </c>
      <c r="D1669" s="5" t="inlineStr"/>
      <c r="E1669" t="inlineStr"/>
      <c r="F1669">
        <f>IF(ISERROR(VLOOKUP(Transaktionen[[#This Row],[Transaktionen]],BTT[Verwendete Transaktion (Pflichtauswahl)],1,FALSE)),"nein","ja")</f>
        <v/>
      </c>
      <c r="G1669" t="inlineStr">
        <is>
          <t>in neuester Auswertung von Steffen nicht mehr vorhanden</t>
        </is>
      </c>
    </row>
    <row r="1670">
      <c r="A1670" t="inlineStr">
        <is>
          <t>FS03</t>
        </is>
      </c>
      <c r="B1670" t="inlineStr">
        <is>
          <t>Anzeigen Stamm</t>
        </is>
      </c>
      <c r="C1670" t="inlineStr">
        <is>
          <t>FI-GL</t>
        </is>
      </c>
      <c r="D1670" s="5" t="inlineStr"/>
      <c r="E1670" t="inlineStr"/>
      <c r="F1670">
        <f>IF(ISERROR(VLOOKUP(Transaktionen[[#This Row],[Transaktionen]],BTT[Verwendete Transaktion (Pflichtauswahl)],1,FALSE)),"nein","ja")</f>
        <v/>
      </c>
      <c r="G1670" t="inlineStr">
        <is>
          <t>in neuester Auswertung von Steffen nicht mehr vorhanden</t>
        </is>
      </c>
    </row>
    <row r="1671">
      <c r="A1671" t="inlineStr">
        <is>
          <t>FS04</t>
        </is>
      </c>
      <c r="B1671" t="inlineStr">
        <is>
          <t>Änderungen Sachkonto-Zentral</t>
        </is>
      </c>
      <c r="C1671" t="inlineStr">
        <is>
          <t>FI-GL</t>
        </is>
      </c>
      <c r="D1671" s="5" t="n">
        <v>151</v>
      </c>
      <c r="E1671" t="inlineStr">
        <is>
          <t>DIALOG</t>
        </is>
      </c>
      <c r="F1671">
        <f>IF(ISERROR(VLOOKUP(Transaktionen[[#This Row],[Transaktionen]],BTT[Verwendete Transaktion (Pflichtauswahl)],1,FALSE)),"nein","ja")</f>
        <v/>
      </c>
    </row>
    <row r="1672">
      <c r="A1672" t="inlineStr">
        <is>
          <t>FS10</t>
        </is>
      </c>
      <c r="B1672" t="inlineStr">
        <is>
          <t>Kontenstand Sachkonten</t>
        </is>
      </c>
      <c r="C1672" t="inlineStr">
        <is>
          <t>FI-GL</t>
        </is>
      </c>
      <c r="D1672" s="5" t="n">
        <v>239</v>
      </c>
      <c r="E1672" t="inlineStr">
        <is>
          <t>DIALOG</t>
        </is>
      </c>
      <c r="F1672">
        <f>IF(ISERROR(VLOOKUP(Transaktionen[[#This Row],[Transaktionen]],BTT[Verwendete Transaktion (Pflichtauswahl)],1,FALSE)),"nein","ja")</f>
        <v/>
      </c>
    </row>
    <row r="1673">
      <c r="A1673" t="inlineStr">
        <is>
          <t>FS10N</t>
        </is>
      </c>
      <c r="B1673" t="inlineStr">
        <is>
          <t>Saldenanzeige</t>
        </is>
      </c>
      <c r="C1673" t="inlineStr">
        <is>
          <t>FI</t>
        </is>
      </c>
      <c r="D1673" s="5" t="n">
        <v>781994</v>
      </c>
      <c r="E1673" t="inlineStr">
        <is>
          <t>DIALOG</t>
        </is>
      </c>
      <c r="F1673">
        <f>IF(ISERROR(VLOOKUP(Transaktionen[[#This Row],[Transaktionen]],BTT[Verwendete Transaktion (Pflichtauswahl)],1,FALSE)),"nein","ja")</f>
        <v/>
      </c>
    </row>
    <row r="1674">
      <c r="A1674" t="inlineStr">
        <is>
          <t>FS10NA</t>
        </is>
      </c>
      <c r="B1674" t="inlineStr">
        <is>
          <t>Saldenanzeige</t>
        </is>
      </c>
      <c r="C1674" t="inlineStr">
        <is>
          <t>FI</t>
        </is>
      </c>
      <c r="D1674" s="5" t="inlineStr"/>
      <c r="E1674" t="inlineStr"/>
      <c r="F1674">
        <f>IF(ISERROR(VLOOKUP(Transaktionen[[#This Row],[Transaktionen]],BTT[Verwendete Transaktion (Pflichtauswahl)],1,FALSE)),"nein","ja")</f>
        <v/>
      </c>
      <c r="G1674" t="inlineStr">
        <is>
          <t>in neuester Auswertung von Steffen nicht mehr vorhanden</t>
        </is>
      </c>
    </row>
    <row r="1675">
      <c r="A1675" t="inlineStr">
        <is>
          <t>FSE3</t>
        </is>
      </c>
      <c r="B1675" t="inlineStr">
        <is>
          <t>Bilanz/GuV-Struktur anzeigen</t>
        </is>
      </c>
      <c r="C1675" t="inlineStr">
        <is>
          <t>FI-GL</t>
        </is>
      </c>
      <c r="D1675" s="5" t="n">
        <v>3856</v>
      </c>
      <c r="E1675" t="inlineStr">
        <is>
          <t>DIALOG</t>
        </is>
      </c>
      <c r="F1675">
        <f>IF(ISERROR(VLOOKUP(Transaktionen[[#This Row],[Transaktionen]],BTT[Verwendete Transaktion (Pflichtauswahl)],1,FALSE)),"nein","ja")</f>
        <v/>
      </c>
    </row>
    <row r="1676">
      <c r="A1676" t="inlineStr">
        <is>
          <t>FSE6N</t>
        </is>
      </c>
      <c r="B1676" t="inlineStr">
        <is>
          <t>Anzeigen Planung</t>
        </is>
      </c>
      <c r="C1676" t="inlineStr">
        <is>
          <t>FI-GL</t>
        </is>
      </c>
      <c r="D1676" s="5" t="inlineStr"/>
      <c r="E1676" t="inlineStr"/>
      <c r="F1676">
        <f>IF(ISERROR(VLOOKUP(Transaktionen[[#This Row],[Transaktionen]],BTT[Verwendete Transaktion (Pflichtauswahl)],1,FALSE)),"nein","ja")</f>
        <v/>
      </c>
      <c r="G1676" t="inlineStr">
        <is>
          <t>in neuester Auswertung von Steffen nicht mehr vorhanden</t>
        </is>
      </c>
    </row>
    <row r="1677">
      <c r="A1677" t="inlineStr">
        <is>
          <t>FSEPA_M1</t>
        </is>
      </c>
      <c r="B1677" t="inlineStr">
        <is>
          <t>SEPA: Mandat anlegen</t>
        </is>
      </c>
      <c r="C1677" t="inlineStr">
        <is>
          <t>CA</t>
        </is>
      </c>
      <c r="D1677" s="5" t="n">
        <v>53</v>
      </c>
      <c r="E1677" t="inlineStr">
        <is>
          <t>DIALOG</t>
        </is>
      </c>
      <c r="F1677">
        <f>IF(ISERROR(VLOOKUP(Transaktionen[[#This Row],[Transaktionen]],BTT[Verwendete Transaktion (Pflichtauswahl)],1,FALSE)),"nein","ja")</f>
        <v/>
      </c>
    </row>
    <row r="1678">
      <c r="A1678" t="inlineStr">
        <is>
          <t>FSEPA_M2</t>
        </is>
      </c>
      <c r="B1678" t="inlineStr">
        <is>
          <t>SEPA: Mandat ändern</t>
        </is>
      </c>
      <c r="C1678" t="inlineStr">
        <is>
          <t>CA</t>
        </is>
      </c>
      <c r="D1678" s="5" t="n">
        <v>21</v>
      </c>
      <c r="E1678" t="inlineStr"/>
      <c r="F1678">
        <f>IF(ISERROR(VLOOKUP(Transaktionen[[#This Row],[Transaktionen]],BTT[Verwendete Transaktion (Pflichtauswahl)],1,FALSE)),"nein","ja")</f>
        <v/>
      </c>
    </row>
    <row r="1679">
      <c r="A1679" t="inlineStr">
        <is>
          <t>FSEPA_M3</t>
        </is>
      </c>
      <c r="B1679" t="inlineStr">
        <is>
          <t>SEPA: Mandat anzeigen</t>
        </is>
      </c>
      <c r="C1679" t="inlineStr">
        <is>
          <t>CA</t>
        </is>
      </c>
      <c r="D1679" s="5" t="n">
        <v>67930</v>
      </c>
      <c r="E1679" t="inlineStr">
        <is>
          <t>DIALOG</t>
        </is>
      </c>
      <c r="F1679">
        <f>IF(ISERROR(VLOOKUP(Transaktionen[[#This Row],[Transaktionen]],BTT[Verwendete Transaktion (Pflichtauswahl)],1,FALSE)),"nein","ja")</f>
        <v/>
      </c>
    </row>
    <row r="1680">
      <c r="A1680" t="inlineStr">
        <is>
          <t>FSEPA_M3_LUW</t>
        </is>
      </c>
      <c r="B1680" t="inlineStr">
        <is>
          <t>SEPA: Mandat anzeigen (in neuer LUW)</t>
        </is>
      </c>
      <c r="C1680" t="inlineStr">
        <is>
          <t>CA</t>
        </is>
      </c>
      <c r="D1680" s="5" t="n">
        <v>66</v>
      </c>
      <c r="E1680" t="inlineStr">
        <is>
          <t>DIALOG</t>
        </is>
      </c>
      <c r="F1680">
        <f>IF(ISERROR(VLOOKUP(Transaktionen[[#This Row],[Transaktionen]],BTT[Verwendete Transaktion (Pflichtauswahl)],1,FALSE)),"nein","ja")</f>
        <v/>
      </c>
    </row>
    <row r="1681">
      <c r="A1681" t="inlineStr">
        <is>
          <t>FSEPA_M4</t>
        </is>
      </c>
      <c r="B1681" t="inlineStr">
        <is>
          <t>SEPA: Mandate auflisten</t>
        </is>
      </c>
      <c r="C1681" t="inlineStr">
        <is>
          <t>CA</t>
        </is>
      </c>
      <c r="D1681" s="5" t="n">
        <v>1672</v>
      </c>
      <c r="E1681" t="inlineStr">
        <is>
          <t>DIALOG</t>
        </is>
      </c>
      <c r="F1681">
        <f>IF(ISERROR(VLOOKUP(Transaktionen[[#This Row],[Transaktionen]],BTT[Verwendete Transaktion (Pflichtauswahl)],1,FALSE)),"nein","ja")</f>
        <v/>
      </c>
    </row>
    <row r="1682">
      <c r="A1682" t="inlineStr">
        <is>
          <t>FSI3</t>
        </is>
      </c>
      <c r="B1682" t="inlineStr">
        <is>
          <t>Bericht anzeigen</t>
        </is>
      </c>
      <c r="C1682" t="inlineStr">
        <is>
          <t>FI-GL</t>
        </is>
      </c>
      <c r="D1682" s="5" t="n">
        <v>6</v>
      </c>
      <c r="E1682" t="inlineStr">
        <is>
          <t>DIALOG</t>
        </is>
      </c>
      <c r="F1682">
        <f>IF(ISERROR(VLOOKUP(Transaktionen[[#This Row],[Transaktionen]],BTT[Verwendete Transaktion (Pflichtauswahl)],1,FALSE)),"nein","ja")</f>
        <v/>
      </c>
    </row>
    <row r="1683">
      <c r="A1683" t="inlineStr">
        <is>
          <t>FSM3</t>
        </is>
      </c>
      <c r="B1683" t="inlineStr">
        <is>
          <t>Anzeigen Musterkonto</t>
        </is>
      </c>
      <c r="C1683" t="inlineStr">
        <is>
          <t>FI-GL</t>
        </is>
      </c>
      <c r="D1683" s="5" t="n">
        <v>34</v>
      </c>
      <c r="E1683" t="inlineStr">
        <is>
          <t>DIALOG</t>
        </is>
      </c>
      <c r="F1683">
        <f>IF(ISERROR(VLOOKUP(Transaktionen[[#This Row],[Transaktionen]],BTT[Verwendete Transaktion (Pflichtauswahl)],1,FALSE)),"nein","ja")</f>
        <v/>
      </c>
    </row>
    <row r="1684">
      <c r="A1684" t="inlineStr">
        <is>
          <t>FSP0</t>
        </is>
      </c>
      <c r="B1684" t="inlineStr">
        <is>
          <t>Sachkontenstamm im Kontenplan</t>
        </is>
      </c>
      <c r="C1684" t="inlineStr">
        <is>
          <t>FI-GL</t>
        </is>
      </c>
      <c r="D1684" s="5" t="n">
        <v>751</v>
      </c>
      <c r="E1684" t="inlineStr">
        <is>
          <t>DIALOG</t>
        </is>
      </c>
      <c r="F1684">
        <f>IF(ISERROR(VLOOKUP(Transaktionen[[#This Row],[Transaktionen]],BTT[Verwendete Transaktion (Pflichtauswahl)],1,FALSE)),"nein","ja")</f>
        <v/>
      </c>
    </row>
    <row r="1685">
      <c r="A1685" t="inlineStr">
        <is>
          <t>FSP3</t>
        </is>
      </c>
      <c r="B1685" t="inlineStr">
        <is>
          <t>Anzeigen Stamm im Kontenplan</t>
        </is>
      </c>
      <c r="C1685" t="inlineStr">
        <is>
          <t>FI-GL</t>
        </is>
      </c>
      <c r="D1685" s="5" t="inlineStr"/>
      <c r="E1685" t="inlineStr"/>
      <c r="F1685">
        <f>IF(ISERROR(VLOOKUP(Transaktionen[[#This Row],[Transaktionen]],BTT[Verwendete Transaktion (Pflichtauswahl)],1,FALSE)),"nein","ja")</f>
        <v/>
      </c>
      <c r="G1685" t="inlineStr">
        <is>
          <t>in neuester Auswertung von Steffen nicht mehr vorhanden</t>
        </is>
      </c>
    </row>
    <row r="1686">
      <c r="A1686" t="inlineStr">
        <is>
          <t>FSP4</t>
        </is>
      </c>
      <c r="B1686" t="inlineStr">
        <is>
          <t>Änderungen Sachkonto-Kontenplan</t>
        </is>
      </c>
      <c r="C1686" t="inlineStr">
        <is>
          <t>FI-GL</t>
        </is>
      </c>
      <c r="D1686" s="5" t="n">
        <v>10</v>
      </c>
      <c r="E1686" t="inlineStr"/>
      <c r="F1686">
        <f>IF(ISERROR(VLOOKUP(Transaktionen[[#This Row],[Transaktionen]],BTT[Verwendete Transaktion (Pflichtauswahl)],1,FALSE)),"nein","ja")</f>
        <v/>
      </c>
    </row>
    <row r="1687">
      <c r="A1687" t="inlineStr">
        <is>
          <t>FSS0</t>
        </is>
      </c>
      <c r="B1687" t="inlineStr">
        <is>
          <t>Sachkontenstamm im Buchungskreis</t>
        </is>
      </c>
      <c r="C1687" t="inlineStr">
        <is>
          <t>FI-GL</t>
        </is>
      </c>
      <c r="D1687" s="5" t="n">
        <v>4481</v>
      </c>
      <c r="E1687" t="inlineStr">
        <is>
          <t>DIALOG</t>
        </is>
      </c>
      <c r="F1687">
        <f>IF(ISERROR(VLOOKUP(Transaktionen[[#This Row],[Transaktionen]],BTT[Verwendete Transaktion (Pflichtauswahl)],1,FALSE)),"nein","ja")</f>
        <v/>
      </c>
    </row>
    <row r="1688">
      <c r="A1688" t="inlineStr">
        <is>
          <t>FSS3</t>
        </is>
      </c>
      <c r="B1688" t="inlineStr">
        <is>
          <t>Anzeigen Stamm im Buchungskreis</t>
        </is>
      </c>
      <c r="C1688" t="inlineStr">
        <is>
          <t>FI-GL</t>
        </is>
      </c>
      <c r="D1688" s="5" t="inlineStr"/>
      <c r="E1688" t="inlineStr"/>
      <c r="F1688">
        <f>IF(ISERROR(VLOOKUP(Transaktionen[[#This Row],[Transaktionen]],BTT[Verwendete Transaktion (Pflichtauswahl)],1,FALSE)),"nein","ja")</f>
        <v/>
      </c>
      <c r="G1688" t="inlineStr">
        <is>
          <t>in neuester Auswertung von Steffen nicht mehr vorhanden</t>
        </is>
      </c>
    </row>
    <row r="1689">
      <c r="A1689" t="inlineStr">
        <is>
          <t>FSS4</t>
        </is>
      </c>
      <c r="B1689" t="inlineStr">
        <is>
          <t>Änderungen Sachkonto-Buchungskreise</t>
        </is>
      </c>
      <c r="C1689" t="inlineStr">
        <is>
          <t>FI-GL</t>
        </is>
      </c>
      <c r="D1689" s="5" t="n">
        <v>24</v>
      </c>
      <c r="E1689" t="inlineStr"/>
      <c r="F1689">
        <f>IF(ISERROR(VLOOKUP(Transaktionen[[#This Row],[Transaktionen]],BTT[Verwendete Transaktion (Pflichtauswahl)],1,FALSE)),"nein","ja")</f>
        <v/>
      </c>
    </row>
    <row r="1690">
      <c r="A1690" t="inlineStr">
        <is>
          <t>FTW1A</t>
        </is>
      </c>
      <c r="B1690" t="inlineStr">
        <is>
          <t>Extraktdaten</t>
        </is>
      </c>
      <c r="C1690" t="inlineStr">
        <is>
          <t>CA</t>
        </is>
      </c>
      <c r="D1690" s="5" t="n">
        <v>822</v>
      </c>
      <c r="E1690" t="inlineStr">
        <is>
          <t>DIALOG</t>
        </is>
      </c>
      <c r="F1690">
        <f>IF(ISERROR(VLOOKUP(Transaktionen[[#This Row],[Transaktionen]],BTT[Verwendete Transaktion (Pflichtauswahl)],1,FALSE)),"nein","ja")</f>
        <v/>
      </c>
    </row>
    <row r="1691">
      <c r="A1691" t="inlineStr">
        <is>
          <t>FTWC</t>
        </is>
      </c>
      <c r="B1691" t="inlineStr">
        <is>
          <t>Extrakte mischen</t>
        </is>
      </c>
      <c r="C1691" t="inlineStr">
        <is>
          <t>CA</t>
        </is>
      </c>
      <c r="D1691" s="5" t="n">
        <v>84</v>
      </c>
      <c r="E1691" t="inlineStr"/>
      <c r="F1691">
        <f>IF(ISERROR(VLOOKUP(Transaktionen[[#This Row],[Transaktionen]],BTT[Verwendete Transaktion (Pflichtauswahl)],1,FALSE)),"nein","ja")</f>
        <v/>
      </c>
    </row>
    <row r="1692">
      <c r="A1692" t="inlineStr">
        <is>
          <t>FTWCF</t>
        </is>
      </c>
      <c r="B1692" t="inlineStr">
        <is>
          <t>Feldkatalog</t>
        </is>
      </c>
      <c r="C1692" t="inlineStr">
        <is>
          <t>CA</t>
        </is>
      </c>
      <c r="D1692" s="5" t="n">
        <v>6</v>
      </c>
      <c r="E1692" t="inlineStr"/>
      <c r="F1692">
        <f>IF(ISERROR(VLOOKUP(Transaktionen[[#This Row],[Transaktionen]],BTT[Verwendete Transaktion (Pflichtauswahl)],1,FALSE)),"nein","ja")</f>
        <v/>
      </c>
    </row>
    <row r="1693">
      <c r="A1693" t="inlineStr">
        <is>
          <t>FTWD</t>
        </is>
      </c>
      <c r="B1693" t="inlineStr">
        <is>
          <t>Datenextraktkontrollsummen prüfen</t>
        </is>
      </c>
      <c r="C1693" t="inlineStr">
        <is>
          <t>CA</t>
        </is>
      </c>
      <c r="D1693" s="5" t="inlineStr"/>
      <c r="E1693" t="inlineStr"/>
      <c r="F1693">
        <f>IF(ISERROR(VLOOKUP(Transaktionen[[#This Row],[Transaktionen]],BTT[Verwendete Transaktion (Pflichtauswahl)],1,FALSE)),"nein","ja")</f>
        <v/>
      </c>
      <c r="G1693" t="inlineStr">
        <is>
          <t>in neuester Auswertung von Steffen nicht mehr vorhanden</t>
        </is>
      </c>
    </row>
    <row r="1694">
      <c r="A1694" t="inlineStr">
        <is>
          <t>FTWE</t>
        </is>
      </c>
      <c r="B1694" t="inlineStr">
        <is>
          <t>Kontrollsummen prüfen (FI-Belege)</t>
        </is>
      </c>
      <c r="C1694" t="inlineStr">
        <is>
          <t>CA</t>
        </is>
      </c>
      <c r="D1694" s="5" t="n">
        <v>30</v>
      </c>
      <c r="E1694" t="inlineStr">
        <is>
          <t>DIALOG</t>
        </is>
      </c>
      <c r="F1694">
        <f>IF(ISERROR(VLOOKUP(Transaktionen[[#This Row],[Transaktionen]],BTT[Verwendete Transaktion (Pflichtauswahl)],1,FALSE)),"nein","ja")</f>
        <v/>
      </c>
    </row>
    <row r="1695">
      <c r="A1695" t="inlineStr">
        <is>
          <t>FTWE1</t>
        </is>
      </c>
      <c r="B1695" t="inlineStr">
        <is>
          <t>Alle FI-Kontrollsummen prüfen</t>
        </is>
      </c>
      <c r="C1695" t="inlineStr">
        <is>
          <t>CA</t>
        </is>
      </c>
      <c r="D1695" s="5" t="n">
        <v>6</v>
      </c>
      <c r="E1695" t="inlineStr"/>
      <c r="F1695">
        <f>IF(ISERROR(VLOOKUP(Transaktionen[[#This Row],[Transaktionen]],BTT[Verwendete Transaktion (Pflichtauswahl)],1,FALSE)),"nein","ja")</f>
        <v/>
      </c>
    </row>
    <row r="1696">
      <c r="A1696" t="inlineStr">
        <is>
          <t>FTWF</t>
        </is>
      </c>
      <c r="B1696" t="inlineStr">
        <is>
          <t>Datenextrakt-Browser</t>
        </is>
      </c>
      <c r="C1696" t="inlineStr">
        <is>
          <t>CA</t>
        </is>
      </c>
      <c r="D1696" s="5" t="n">
        <v>264</v>
      </c>
      <c r="E1696" t="inlineStr"/>
      <c r="F1696">
        <f>IF(ISERROR(VLOOKUP(Transaktionen[[#This Row],[Transaktionen]],BTT[Verwendete Transaktion (Pflichtauswahl)],1,FALSE)),"nein","ja")</f>
        <v/>
      </c>
    </row>
    <row r="1697">
      <c r="A1697" t="inlineStr">
        <is>
          <t>FTWH</t>
        </is>
      </c>
      <c r="B1697" t="inlineStr">
        <is>
          <t>Daten-View-Abfragen</t>
        </is>
      </c>
      <c r="C1697" t="inlineStr">
        <is>
          <t>CA</t>
        </is>
      </c>
      <c r="D1697" s="5" t="n">
        <v>1428</v>
      </c>
      <c r="E1697" t="inlineStr">
        <is>
          <t>DIALOG</t>
        </is>
      </c>
      <c r="F1697">
        <f>IF(ISERROR(VLOOKUP(Transaktionen[[#This Row],[Transaktionen]],BTT[Verwendete Transaktion (Pflichtauswahl)],1,FALSE)),"nein","ja")</f>
        <v/>
      </c>
    </row>
    <row r="1698">
      <c r="A1698" t="inlineStr">
        <is>
          <t>FTWK</t>
        </is>
      </c>
      <c r="B1698" t="inlineStr">
        <is>
          <t>Extrakte löschen</t>
        </is>
      </c>
      <c r="C1698" t="inlineStr">
        <is>
          <t>CA</t>
        </is>
      </c>
      <c r="D1698" s="5" t="n">
        <v>18</v>
      </c>
      <c r="E1698" t="inlineStr"/>
      <c r="F1698">
        <f>IF(ISERROR(VLOOKUP(Transaktionen[[#This Row],[Transaktionen]],BTT[Verwendete Transaktion (Pflichtauswahl)],1,FALSE)),"nein","ja")</f>
        <v/>
      </c>
    </row>
    <row r="1699">
      <c r="A1699" t="inlineStr">
        <is>
          <t>FTWL</t>
        </is>
      </c>
      <c r="B1699" t="inlineStr">
        <is>
          <t>Extraktprotokoll anzeigen</t>
        </is>
      </c>
      <c r="C1699" t="inlineStr">
        <is>
          <t>CA</t>
        </is>
      </c>
      <c r="D1699" s="5" t="n">
        <v>1116</v>
      </c>
      <c r="E1699" t="inlineStr"/>
      <c r="F1699">
        <f>IF(ISERROR(VLOOKUP(Transaktionen[[#This Row],[Transaktionen]],BTT[Verwendete Transaktion (Pflichtauswahl)],1,FALSE)),"nein","ja")</f>
        <v/>
      </c>
    </row>
    <row r="1700">
      <c r="A1700" t="inlineStr">
        <is>
          <t>FTWM</t>
        </is>
      </c>
      <c r="B1700" t="inlineStr">
        <is>
          <t>Datenextrakt neu erstellen</t>
        </is>
      </c>
      <c r="C1700" t="inlineStr">
        <is>
          <t>CA</t>
        </is>
      </c>
      <c r="D1700" s="5" t="n">
        <v>102</v>
      </c>
      <c r="E1700" t="inlineStr"/>
      <c r="F1700">
        <f>IF(ISERROR(VLOOKUP(Transaktionen[[#This Row],[Transaktionen]],BTT[Verwendete Transaktion (Pflichtauswahl)],1,FALSE)),"nein","ja")</f>
        <v/>
      </c>
    </row>
    <row r="1701">
      <c r="A1701" t="inlineStr">
        <is>
          <t>FTWN</t>
        </is>
      </c>
      <c r="B1701" t="inlineStr">
        <is>
          <t>View-Abfrageprotokoll anzeigen</t>
        </is>
      </c>
      <c r="C1701" t="inlineStr">
        <is>
          <t>CA</t>
        </is>
      </c>
      <c r="D1701" s="5" t="n">
        <v>702</v>
      </c>
      <c r="E1701" t="inlineStr"/>
      <c r="F1701">
        <f>IF(ISERROR(VLOOKUP(Transaktionen[[#This Row],[Transaktionen]],BTT[Verwendete Transaktion (Pflichtauswahl)],1,FALSE)),"nein","ja")</f>
        <v/>
      </c>
    </row>
    <row r="1702">
      <c r="A1702" t="inlineStr">
        <is>
          <t>FTWP</t>
        </is>
      </c>
      <c r="B1702" t="inlineStr">
        <is>
          <t>Einstellungen für Datenextraktion</t>
        </is>
      </c>
      <c r="C1702" t="inlineStr">
        <is>
          <t>CA</t>
        </is>
      </c>
      <c r="D1702" s="5" t="n">
        <v>306</v>
      </c>
      <c r="E1702" t="inlineStr">
        <is>
          <t>DIALOG</t>
        </is>
      </c>
      <c r="F1702">
        <f>IF(ISERROR(VLOOKUP(Transaktionen[[#This Row],[Transaktionen]],BTT[Verwendete Transaktion (Pflichtauswahl)],1,FALSE)),"nein","ja")</f>
        <v/>
      </c>
    </row>
    <row r="1703">
      <c r="A1703" t="inlineStr">
        <is>
          <t>FTWQ</t>
        </is>
      </c>
      <c r="B1703" t="inlineStr">
        <is>
          <t>Datensegmente für Datendatei konfig.</t>
        </is>
      </c>
      <c r="C1703" t="inlineStr">
        <is>
          <t>CA</t>
        </is>
      </c>
      <c r="D1703" s="5" t="n">
        <v>12</v>
      </c>
      <c r="E1703" t="inlineStr"/>
      <c r="F1703">
        <f>IF(ISERROR(VLOOKUP(Transaktionen[[#This Row],[Transaktionen]],BTT[Verwendete Transaktion (Pflichtauswahl)],1,FALSE)),"nein","ja")</f>
        <v/>
      </c>
    </row>
    <row r="1704">
      <c r="A1704" t="inlineStr">
        <is>
          <t>FTWR</t>
        </is>
      </c>
      <c r="B1704" t="inlineStr">
        <is>
          <t>Dateigröße Arbeitsblatt</t>
        </is>
      </c>
      <c r="C1704" t="inlineStr">
        <is>
          <t>CA</t>
        </is>
      </c>
      <c r="D1704" s="5" t="n">
        <v>132</v>
      </c>
      <c r="E1704" t="inlineStr"/>
      <c r="F1704">
        <f>IF(ISERROR(VLOOKUP(Transaktionen[[#This Row],[Transaktionen]],BTT[Verwendete Transaktion (Pflichtauswahl)],1,FALSE)),"nein","ja")</f>
        <v/>
      </c>
    </row>
    <row r="1705">
      <c r="A1705" t="inlineStr">
        <is>
          <t>FTWSCC</t>
        </is>
      </c>
      <c r="B1705" t="inlineStr">
        <is>
          <t>DART: Einstell. für Buchungskreise</t>
        </is>
      </c>
      <c r="C1705" t="inlineStr">
        <is>
          <t>CA</t>
        </is>
      </c>
      <c r="D1705" s="5" t="n">
        <v>6</v>
      </c>
      <c r="E1705" t="inlineStr"/>
      <c r="F1705">
        <f>IF(ISERROR(VLOOKUP(Transaktionen[[#This Row],[Transaktionen]],BTT[Verwendete Transaktion (Pflichtauswahl)],1,FALSE)),"nein","ja")</f>
        <v/>
      </c>
    </row>
    <row r="1706">
      <c r="A1706" t="inlineStr">
        <is>
          <t>FTWW</t>
        </is>
      </c>
      <c r="B1706" t="inlineStr">
        <is>
          <t>Segmentinformationen auflisten</t>
        </is>
      </c>
      <c r="C1706" t="inlineStr">
        <is>
          <t>CA</t>
        </is>
      </c>
      <c r="D1706" s="5" t="n">
        <v>312</v>
      </c>
      <c r="E1706" t="inlineStr"/>
      <c r="F1706">
        <f>IF(ISERROR(VLOOKUP(Transaktionen[[#This Row],[Transaktionen]],BTT[Verwendete Transaktion (Pflichtauswahl)],1,FALSE)),"nein","ja")</f>
        <v/>
      </c>
    </row>
    <row r="1707">
      <c r="A1707" t="inlineStr">
        <is>
          <t>FTWY</t>
        </is>
      </c>
      <c r="B1707" t="inlineStr">
        <is>
          <t>Datendatei-View pflegen</t>
        </is>
      </c>
      <c r="C1707" t="inlineStr">
        <is>
          <t>CA</t>
        </is>
      </c>
      <c r="D1707" s="5" t="n">
        <v>18</v>
      </c>
      <c r="E1707" t="inlineStr"/>
      <c r="F1707">
        <f>IF(ISERROR(VLOOKUP(Transaktionen[[#This Row],[Transaktionen]],BTT[Verwendete Transaktion (Pflichtauswahl)],1,FALSE)),"nein","ja")</f>
        <v/>
      </c>
    </row>
    <row r="1708">
      <c r="A1708" t="inlineStr">
        <is>
          <t>FTWYR</t>
        </is>
      </c>
      <c r="B1708" t="inlineStr">
        <is>
          <t>DART: Segmentbeziehungen pflegen</t>
        </is>
      </c>
      <c r="C1708" t="inlineStr">
        <is>
          <t>CA</t>
        </is>
      </c>
      <c r="D1708" s="5" t="n">
        <v>30</v>
      </c>
      <c r="E1708" t="inlineStr"/>
      <c r="F1708">
        <f>IF(ISERROR(VLOOKUP(Transaktionen[[#This Row],[Transaktionen]],BTT[Verwendete Transaktion (Pflichtauswahl)],1,FALSE)),"nein","ja")</f>
        <v/>
      </c>
    </row>
    <row r="1709">
      <c r="A1709" t="inlineStr">
        <is>
          <t>FTXP</t>
        </is>
      </c>
      <c r="B1709" t="inlineStr">
        <is>
          <t>Steuerkennzeichen pflegen</t>
        </is>
      </c>
      <c r="C1709" t="inlineStr">
        <is>
          <t>FI-AR</t>
        </is>
      </c>
      <c r="D1709" s="5" t="n">
        <v>2309</v>
      </c>
      <c r="E1709" t="inlineStr">
        <is>
          <t>DIALOG</t>
        </is>
      </c>
      <c r="F1709">
        <f>IF(ISERROR(VLOOKUP(Transaktionen[[#This Row],[Transaktionen]],BTT[Verwendete Transaktion (Pflichtauswahl)],1,FALSE)),"nein","ja")</f>
        <v/>
      </c>
    </row>
    <row r="1710">
      <c r="A1710" t="inlineStr">
        <is>
          <t>FV50</t>
        </is>
      </c>
      <c r="B1710" t="inlineStr">
        <is>
          <t>Vorerfassung von Sachkontenpositione</t>
        </is>
      </c>
      <c r="C1710" t="inlineStr">
        <is>
          <t>FI</t>
        </is>
      </c>
      <c r="D1710" s="5" t="n">
        <v>8</v>
      </c>
      <c r="E1710" t="inlineStr">
        <is>
          <t>DIALOG</t>
        </is>
      </c>
      <c r="F1710">
        <f>IF(ISERROR(VLOOKUP(Transaktionen[[#This Row],[Transaktionen]],BTT[Verwendete Transaktion (Pflichtauswahl)],1,FALSE)),"nein","ja")</f>
        <v/>
      </c>
    </row>
    <row r="1711">
      <c r="A1711" t="inlineStr">
        <is>
          <t>FV53</t>
        </is>
      </c>
      <c r="B1711" t="inlineStr">
        <is>
          <t>Vorerfaßten Sachkontobeleg anzeigen</t>
        </is>
      </c>
      <c r="C1711" t="inlineStr">
        <is>
          <t>FI</t>
        </is>
      </c>
      <c r="D1711" s="5" t="inlineStr"/>
      <c r="E1711" t="inlineStr"/>
      <c r="F1711">
        <f>IF(ISERROR(VLOOKUP(Transaktionen[[#This Row],[Transaktionen]],BTT[Verwendete Transaktion (Pflichtauswahl)],1,FALSE)),"nein","ja")</f>
        <v/>
      </c>
      <c r="G1711" t="inlineStr">
        <is>
          <t>in neuester Auswertung von Steffen nicht mehr vorhanden</t>
        </is>
      </c>
    </row>
    <row r="1712">
      <c r="A1712" t="inlineStr">
        <is>
          <t>FV60</t>
        </is>
      </c>
      <c r="B1712" t="inlineStr">
        <is>
          <t>Vorerfassung eingehender Rechnungen</t>
        </is>
      </c>
      <c r="C1712" t="inlineStr">
        <is>
          <t>FI</t>
        </is>
      </c>
      <c r="D1712" s="5" t="n">
        <v>199556</v>
      </c>
      <c r="E1712" t="inlineStr">
        <is>
          <t>DIALOG</t>
        </is>
      </c>
      <c r="F1712">
        <f>IF(ISERROR(VLOOKUP(Transaktionen[[#This Row],[Transaktionen]],BTT[Verwendete Transaktion (Pflichtauswahl)],1,FALSE)),"nein","ja")</f>
        <v/>
      </c>
    </row>
    <row r="1713">
      <c r="A1713" t="inlineStr">
        <is>
          <t>FV63</t>
        </is>
      </c>
      <c r="B1713" t="inlineStr">
        <is>
          <t>Vorerfassten Kreditorbeleg anzeigen</t>
        </is>
      </c>
      <c r="C1713" t="inlineStr">
        <is>
          <t>FI</t>
        </is>
      </c>
      <c r="D1713" s="5" t="n">
        <v>4665</v>
      </c>
      <c r="E1713" t="inlineStr">
        <is>
          <t>DIALOG</t>
        </is>
      </c>
      <c r="F1713">
        <f>IF(ISERROR(VLOOKUP(Transaktionen[[#This Row],[Transaktionen]],BTT[Verwendete Transaktion (Pflichtauswahl)],1,FALSE)),"nein","ja")</f>
        <v/>
      </c>
    </row>
    <row r="1714">
      <c r="A1714" t="inlineStr">
        <is>
          <t>FV65</t>
        </is>
      </c>
      <c r="B1714" t="inlineStr">
        <is>
          <t>Vorerfassung eingehender Gutschrifte</t>
        </is>
      </c>
      <c r="C1714" t="inlineStr">
        <is>
          <t>FI</t>
        </is>
      </c>
      <c r="D1714" s="5" t="inlineStr"/>
      <c r="E1714" t="inlineStr"/>
      <c r="F1714">
        <f>IF(ISERROR(VLOOKUP(Transaktionen[[#This Row],[Transaktionen]],BTT[Verwendete Transaktion (Pflichtauswahl)],1,FALSE)),"nein","ja")</f>
        <v/>
      </c>
      <c r="G1714" t="inlineStr">
        <is>
          <t>in neuester Auswertung von Steffen nicht mehr vorhanden</t>
        </is>
      </c>
    </row>
    <row r="1715">
      <c r="A1715" t="inlineStr">
        <is>
          <t>FV70</t>
        </is>
      </c>
      <c r="B1715" t="inlineStr">
        <is>
          <t>Vorerfassung ausgehender Rechnungen</t>
        </is>
      </c>
      <c r="C1715" t="inlineStr">
        <is>
          <t>FI</t>
        </is>
      </c>
      <c r="D1715" s="5" t="n">
        <v>8</v>
      </c>
      <c r="E1715" t="inlineStr"/>
      <c r="F1715">
        <f>IF(ISERROR(VLOOKUP(Transaktionen[[#This Row],[Transaktionen]],BTT[Verwendete Transaktion (Pflichtauswahl)],1,FALSE)),"nein","ja")</f>
        <v/>
      </c>
    </row>
    <row r="1716">
      <c r="A1716" t="inlineStr">
        <is>
          <t>FXI2</t>
        </is>
      </c>
      <c r="B1716" t="inlineStr">
        <is>
          <t>Bericht ändern</t>
        </is>
      </c>
      <c r="C1716" t="inlineStr">
        <is>
          <t>FI-GL</t>
        </is>
      </c>
      <c r="D1716" s="5" t="inlineStr"/>
      <c r="E1716" t="inlineStr"/>
      <c r="F1716">
        <f>IF(ISERROR(VLOOKUP(Transaktionen[[#This Row],[Transaktionen]],BTT[Verwendete Transaktion (Pflichtauswahl)],1,FALSE)),"nein","ja")</f>
        <v/>
      </c>
      <c r="G1716" t="inlineStr">
        <is>
          <t>in neuester Auswertung von Steffen nicht mehr vorhanden</t>
        </is>
      </c>
    </row>
    <row r="1717">
      <c r="A1717" t="inlineStr">
        <is>
          <t>GB01</t>
        </is>
      </c>
      <c r="B1717" t="inlineStr">
        <is>
          <t>Belegerfassung für lokale Ledger</t>
        </is>
      </c>
      <c r="C1717" t="inlineStr">
        <is>
          <t>FI-SL</t>
        </is>
      </c>
      <c r="D1717" s="5" t="inlineStr"/>
      <c r="E1717" t="inlineStr"/>
      <c r="F1717">
        <f>IF(ISERROR(VLOOKUP(Transaktionen[[#This Row],[Transaktionen]],BTT[Verwendete Transaktion (Pflichtauswahl)],1,FALSE)),"nein","ja")</f>
        <v/>
      </c>
      <c r="G1717" t="inlineStr">
        <is>
          <t>in neuester Auswertung von Steffen nicht mehr vorhanden</t>
        </is>
      </c>
    </row>
    <row r="1718">
      <c r="A1718" t="inlineStr">
        <is>
          <t>GC41</t>
        </is>
      </c>
      <c r="B1718" t="inlineStr">
        <is>
          <t>GLT3 - Pflege GLT3-Unterkontierungen</t>
        </is>
      </c>
      <c r="C1718" t="inlineStr">
        <is>
          <t>FI-LC</t>
        </is>
      </c>
      <c r="D1718" s="5" t="inlineStr"/>
      <c r="E1718" t="inlineStr"/>
      <c r="F1718">
        <f>IF(ISERROR(VLOOKUP(Transaktionen[[#This Row],[Transaktionen]],BTT[Verwendete Transaktion (Pflichtauswahl)],1,FALSE)),"nein","ja")</f>
        <v/>
      </c>
      <c r="G1718" t="inlineStr">
        <is>
          <t>in neuester Auswertung von Steffen nicht mehr vorhanden</t>
        </is>
      </c>
    </row>
    <row r="1719">
      <c r="A1719" t="inlineStr">
        <is>
          <t>GCAC</t>
        </is>
      </c>
      <c r="B1719" t="inlineStr">
        <is>
          <t>Ledgervergleich</t>
        </is>
      </c>
      <c r="C1719" t="inlineStr">
        <is>
          <t>CA</t>
        </is>
      </c>
      <c r="D1719" s="5" t="inlineStr"/>
      <c r="E1719" t="inlineStr"/>
      <c r="F1719">
        <f>IF(ISERROR(VLOOKUP(Transaktionen[[#This Row],[Transaktionen]],BTT[Verwendete Transaktion (Pflichtauswahl)],1,FALSE)),"nein","ja")</f>
        <v/>
      </c>
      <c r="G1719" t="inlineStr">
        <is>
          <t>in neuester Auswertung von Steffen nicht mehr vorhanden</t>
        </is>
      </c>
    </row>
    <row r="1720">
      <c r="A1720" t="inlineStr">
        <is>
          <t>GCB2</t>
        </is>
      </c>
      <c r="B1720" t="inlineStr">
        <is>
          <t>FI-SL-Customizing-Buchungskreis Anz.</t>
        </is>
      </c>
      <c r="C1720" t="inlineStr">
        <is>
          <t>FI-SL</t>
        </is>
      </c>
      <c r="D1720" s="5" t="inlineStr"/>
      <c r="E1720" t="inlineStr"/>
      <c r="F1720">
        <f>IF(ISERROR(VLOOKUP(Transaktionen[[#This Row],[Transaktionen]],BTT[Verwendete Transaktion (Pflichtauswahl)],1,FALSE)),"nein","ja")</f>
        <v/>
      </c>
      <c r="G1720" t="inlineStr">
        <is>
          <t>in neuester Auswertung von Steffen nicht mehr vorhanden</t>
        </is>
      </c>
    </row>
    <row r="1721">
      <c r="A1721" t="inlineStr">
        <is>
          <t>GCBX</t>
        </is>
      </c>
      <c r="B1721" t="inlineStr">
        <is>
          <t>FI-SL: Zulässige Belegarten</t>
        </is>
      </c>
      <c r="C1721" t="inlineStr">
        <is>
          <t>FI-SL</t>
        </is>
      </c>
      <c r="D1721" s="5" t="n">
        <v>65</v>
      </c>
      <c r="E1721" t="inlineStr">
        <is>
          <t>DIALOG</t>
        </is>
      </c>
      <c r="F1721">
        <f>IF(ISERROR(VLOOKUP(Transaktionen[[#This Row],[Transaktionen]],BTT[Verwendete Transaktion (Pflichtauswahl)],1,FALSE)),"nein","ja")</f>
        <v/>
      </c>
    </row>
    <row r="1722">
      <c r="A1722" t="inlineStr">
        <is>
          <t>GCGS</t>
        </is>
      </c>
      <c r="B1722" t="inlineStr">
        <is>
          <t>Abstimmung Summe-Einzelposten</t>
        </is>
      </c>
      <c r="C1722" t="inlineStr">
        <is>
          <t>FI-SL</t>
        </is>
      </c>
      <c r="D1722" s="5" t="inlineStr"/>
      <c r="E1722" t="inlineStr"/>
      <c r="F1722">
        <f>IF(ISERROR(VLOOKUP(Transaktionen[[#This Row],[Transaktionen]],BTT[Verwendete Transaktion (Pflichtauswahl)],1,FALSE)),"nein","ja")</f>
        <v/>
      </c>
      <c r="G1722" t="inlineStr">
        <is>
          <t>in neuester Auswertung von Steffen nicht mehr vorhanden</t>
        </is>
      </c>
    </row>
    <row r="1723">
      <c r="A1723" t="inlineStr">
        <is>
          <t>GCL2</t>
        </is>
      </c>
      <c r="B1723" t="inlineStr">
        <is>
          <t>FI-SL-Customizing-Ledger ändern</t>
        </is>
      </c>
      <c r="C1723" t="inlineStr">
        <is>
          <t>FI-SL</t>
        </is>
      </c>
      <c r="D1723" s="5" t="inlineStr"/>
      <c r="E1723" t="inlineStr"/>
      <c r="F1723">
        <f>IF(ISERROR(VLOOKUP(Transaktionen[[#This Row],[Transaktionen]],BTT[Verwendete Transaktion (Pflichtauswahl)],1,FALSE)),"nein","ja")</f>
        <v/>
      </c>
      <c r="G1723" t="inlineStr">
        <is>
          <t>in neuester Auswertung von Steffen nicht mehr vorhanden</t>
        </is>
      </c>
    </row>
    <row r="1724">
      <c r="A1724" t="inlineStr">
        <is>
          <t>GCL3</t>
        </is>
      </c>
      <c r="B1724" t="inlineStr">
        <is>
          <t>FI-SL-Customizing-Ledger anzeigen</t>
        </is>
      </c>
      <c r="C1724" t="inlineStr">
        <is>
          <t>FI-SL</t>
        </is>
      </c>
      <c r="D1724" s="5" t="inlineStr"/>
      <c r="E1724" t="inlineStr"/>
      <c r="F1724">
        <f>IF(ISERROR(VLOOKUP(Transaktionen[[#This Row],[Transaktionen]],BTT[Verwendete Transaktion (Pflichtauswahl)],1,FALSE)),"nein","ja")</f>
        <v/>
      </c>
      <c r="G1724" t="inlineStr">
        <is>
          <t>in neuester Auswertung von Steffen nicht mehr vorhanden</t>
        </is>
      </c>
    </row>
    <row r="1725">
      <c r="A1725" t="inlineStr">
        <is>
          <t>GD13</t>
        </is>
      </c>
      <c r="B1725" t="inlineStr">
        <is>
          <t>Summensatzanzeige</t>
        </is>
      </c>
      <c r="C1725" t="inlineStr">
        <is>
          <t>FI-SL</t>
        </is>
      </c>
      <c r="D1725" s="5" t="n">
        <v>1385</v>
      </c>
      <c r="E1725" t="inlineStr">
        <is>
          <t>DIALOG</t>
        </is>
      </c>
      <c r="F1725">
        <f>IF(ISERROR(VLOOKUP(Transaktionen[[#This Row],[Transaktionen]],BTT[Verwendete Transaktion (Pflichtauswahl)],1,FALSE)),"nein","ja")</f>
        <v/>
      </c>
    </row>
    <row r="1726">
      <c r="A1726" t="inlineStr">
        <is>
          <t>GD20</t>
        </is>
      </c>
      <c r="B1726" t="inlineStr">
        <is>
          <t>Start Selektion FI-SL-Einzelposten</t>
        </is>
      </c>
      <c r="C1726" t="inlineStr">
        <is>
          <t>FI-SL</t>
        </is>
      </c>
      <c r="D1726" s="5" t="inlineStr"/>
      <c r="E1726" t="inlineStr"/>
      <c r="F1726">
        <f>IF(ISERROR(VLOOKUP(Transaktionen[[#This Row],[Transaktionen]],BTT[Verwendete Transaktion (Pflichtauswahl)],1,FALSE)),"nein","ja")</f>
        <v/>
      </c>
      <c r="G1726" t="inlineStr">
        <is>
          <t>in neuester Auswertung von Steffen nicht mehr vorhanden</t>
        </is>
      </c>
    </row>
    <row r="1727">
      <c r="A1727" t="inlineStr">
        <is>
          <t>GD23</t>
        </is>
      </c>
      <c r="B1727" t="inlineStr">
        <is>
          <t>FI-SL: Lokale Ist-Beleganzeige</t>
        </is>
      </c>
      <c r="C1727" t="inlineStr">
        <is>
          <t>FI-SL</t>
        </is>
      </c>
      <c r="D1727" s="5" t="n">
        <v>4</v>
      </c>
      <c r="E1727" t="inlineStr">
        <is>
          <t>DIALOG</t>
        </is>
      </c>
      <c r="F1727">
        <f>IF(ISERROR(VLOOKUP(Transaktionen[[#This Row],[Transaktionen]],BTT[Verwendete Transaktion (Pflichtauswahl)],1,FALSE)),"nein","ja")</f>
        <v/>
      </c>
    </row>
    <row r="1728">
      <c r="A1728" t="inlineStr">
        <is>
          <t>GD33</t>
        </is>
      </c>
      <c r="B1728" t="inlineStr">
        <is>
          <t>FI-SL: Globale Ist-Beleganzeige</t>
        </is>
      </c>
      <c r="C1728" t="inlineStr">
        <is>
          <t>FI-SL</t>
        </is>
      </c>
      <c r="D1728" s="5" t="inlineStr"/>
      <c r="E1728" t="inlineStr"/>
      <c r="F1728">
        <f>IF(ISERROR(VLOOKUP(Transaktionen[[#This Row],[Transaktionen]],BTT[Verwendete Transaktion (Pflichtauswahl)],1,FALSE)),"nein","ja")</f>
        <v/>
      </c>
      <c r="G1728" t="inlineStr">
        <is>
          <t>in neuester Auswertung von Steffen nicht mehr vorhanden</t>
        </is>
      </c>
    </row>
    <row r="1729">
      <c r="A1729" t="inlineStr">
        <is>
          <t>GGB0</t>
        </is>
      </c>
      <c r="B1729" t="inlineStr">
        <is>
          <t>Validierungsbearbeitung</t>
        </is>
      </c>
      <c r="C1729" t="inlineStr">
        <is>
          <t>FI-SL</t>
        </is>
      </c>
      <c r="D1729" s="5" t="n">
        <v>700</v>
      </c>
      <c r="E1729" t="inlineStr">
        <is>
          <t>DIALOG</t>
        </is>
      </c>
      <c r="F1729">
        <f>IF(ISERROR(VLOOKUP(Transaktionen[[#This Row],[Transaktionen]],BTT[Verwendete Transaktion (Pflichtauswahl)],1,FALSE)),"nein","ja")</f>
        <v/>
      </c>
    </row>
    <row r="1730">
      <c r="A1730" t="inlineStr">
        <is>
          <t>GGB1</t>
        </is>
      </c>
      <c r="B1730" t="inlineStr">
        <is>
          <t>Substitutionsbearbeitung</t>
        </is>
      </c>
      <c r="C1730" t="inlineStr">
        <is>
          <t>FI-SL</t>
        </is>
      </c>
      <c r="D1730" s="5" t="n">
        <v>110</v>
      </c>
      <c r="E1730" t="inlineStr"/>
      <c r="F1730">
        <f>IF(ISERROR(VLOOKUP(Transaktionen[[#This Row],[Transaktionen]],BTT[Verwendete Transaktion (Pflichtauswahl)],1,FALSE)),"nein","ja")</f>
        <v/>
      </c>
    </row>
    <row r="1731">
      <c r="A1731" t="inlineStr">
        <is>
          <t>GM01</t>
        </is>
      </c>
      <c r="B1731" t="inlineStr">
        <is>
          <t>Garantietypen</t>
        </is>
      </c>
      <c r="C1731" t="inlineStr">
        <is>
          <t>FI-SL</t>
        </is>
      </c>
      <c r="D1731" s="5" t="n">
        <v>6</v>
      </c>
      <c r="E1731" t="inlineStr">
        <is>
          <t>DIALOG</t>
        </is>
      </c>
      <c r="F1731">
        <f>IF(ISERROR(VLOOKUP(Transaktionen[[#This Row],[Transaktionen]],BTT[Verwendete Transaktion (Pflichtauswahl)],1,FALSE)),"nein","ja")</f>
        <v/>
      </c>
    </row>
    <row r="1732">
      <c r="A1732" t="inlineStr">
        <is>
          <t>GM04</t>
        </is>
      </c>
      <c r="B1732" t="inlineStr">
        <is>
          <t>Garantiezählertypen</t>
        </is>
      </c>
      <c r="C1732" t="inlineStr">
        <is>
          <t>FI-SL</t>
        </is>
      </c>
      <c r="D1732" s="5" t="n">
        <v>6</v>
      </c>
      <c r="E1732" t="inlineStr">
        <is>
          <t>DIALOG</t>
        </is>
      </c>
      <c r="F1732">
        <f>IF(ISERROR(VLOOKUP(Transaktionen[[#This Row],[Transaktionen]],BTT[Verwendete Transaktion (Pflichtauswahl)],1,FALSE)),"nein","ja")</f>
        <v/>
      </c>
    </row>
    <row r="1733">
      <c r="A1733" t="inlineStr">
        <is>
          <t>GP30</t>
        </is>
      </c>
      <c r="B1733" t="inlineStr">
        <is>
          <t>Verteilungschlussel pflegen</t>
        </is>
      </c>
      <c r="C1733" t="inlineStr">
        <is>
          <t>FI-SL</t>
        </is>
      </c>
      <c r="D1733" s="5" t="inlineStr"/>
      <c r="E1733" t="inlineStr"/>
      <c r="F1733">
        <f>IF(ISERROR(VLOOKUP(Transaktionen[[#This Row],[Transaktionen]],BTT[Verwendete Transaktion (Pflichtauswahl)],1,FALSE)),"nein","ja")</f>
        <v/>
      </c>
      <c r="G1733" t="inlineStr">
        <is>
          <t>in neuester Auswertung von Steffen nicht mehr vorhanden</t>
        </is>
      </c>
    </row>
    <row r="1734">
      <c r="A1734" t="inlineStr">
        <is>
          <t>GR23</t>
        </is>
      </c>
      <c r="B1734" t="inlineStr">
        <is>
          <t>Anzeigen Bibliothek</t>
        </is>
      </c>
      <c r="C1734" t="inlineStr">
        <is>
          <t>FI-SL</t>
        </is>
      </c>
      <c r="D1734" s="5" t="inlineStr"/>
      <c r="E1734" t="inlineStr"/>
      <c r="F1734">
        <f>IF(ISERROR(VLOOKUP(Transaktionen[[#This Row],[Transaktionen]],BTT[Verwendete Transaktion (Pflichtauswahl)],1,FALSE)),"nein","ja")</f>
        <v/>
      </c>
      <c r="G1734" t="inlineStr">
        <is>
          <t>in neuester Auswertung von Steffen nicht mehr vorhanden</t>
        </is>
      </c>
    </row>
    <row r="1735">
      <c r="A1735" t="inlineStr">
        <is>
          <t>GR32</t>
        </is>
      </c>
      <c r="B1735" t="inlineStr">
        <is>
          <t>Ändern Bericht</t>
        </is>
      </c>
      <c r="C1735" t="inlineStr">
        <is>
          <t>FI-SL</t>
        </is>
      </c>
      <c r="D1735" s="5" t="inlineStr"/>
      <c r="E1735" t="inlineStr"/>
      <c r="F1735">
        <f>IF(ISERROR(VLOOKUP(Transaktionen[[#This Row],[Transaktionen]],BTT[Verwendete Transaktion (Pflichtauswahl)],1,FALSE)),"nein","ja")</f>
        <v/>
      </c>
      <c r="G1735" t="inlineStr">
        <is>
          <t>in neuester Auswertung von Steffen nicht mehr vorhanden</t>
        </is>
      </c>
    </row>
    <row r="1736">
      <c r="A1736" t="inlineStr">
        <is>
          <t>GR33</t>
        </is>
      </c>
      <c r="B1736" t="inlineStr">
        <is>
          <t>Anzeigen Bericht</t>
        </is>
      </c>
      <c r="C1736" t="inlineStr">
        <is>
          <t>FI-SL</t>
        </is>
      </c>
      <c r="D1736" s="5" t="n">
        <v>40</v>
      </c>
      <c r="E1736" t="inlineStr"/>
      <c r="F1736">
        <f>IF(ISERROR(VLOOKUP(Transaktionen[[#This Row],[Transaktionen]],BTT[Verwendete Transaktion (Pflichtauswahl)],1,FALSE)),"nein","ja")</f>
        <v/>
      </c>
    </row>
    <row r="1737">
      <c r="A1737" t="inlineStr">
        <is>
          <t>GR38</t>
        </is>
      </c>
      <c r="B1737" t="inlineStr">
        <is>
          <t>Berichte importieren</t>
        </is>
      </c>
      <c r="C1737" t="inlineStr">
        <is>
          <t>FI-SL</t>
        </is>
      </c>
      <c r="D1737" s="5" t="inlineStr"/>
      <c r="E1737" t="inlineStr"/>
      <c r="F1737">
        <f>IF(ISERROR(VLOOKUP(Transaktionen[[#This Row],[Transaktionen]],BTT[Verwendete Transaktion (Pflichtauswahl)],1,FALSE)),"nein","ja")</f>
        <v/>
      </c>
      <c r="G1737" t="inlineStr">
        <is>
          <t>in neuester Auswertung von Steffen nicht mehr vorhanden</t>
        </is>
      </c>
    </row>
    <row r="1738">
      <c r="A1738" t="inlineStr">
        <is>
          <t>GR52</t>
        </is>
      </c>
      <c r="B1738" t="inlineStr">
        <is>
          <t>Ändern Berichtsgruppe</t>
        </is>
      </c>
      <c r="C1738" t="inlineStr">
        <is>
          <t>FI-SL</t>
        </is>
      </c>
      <c r="D1738" s="5" t="n">
        <v>21</v>
      </c>
      <c r="E1738" t="inlineStr"/>
      <c r="F1738">
        <f>IF(ISERROR(VLOOKUP(Transaktionen[[#This Row],[Transaktionen]],BTT[Verwendete Transaktion (Pflichtauswahl)],1,FALSE)),"nein","ja")</f>
        <v/>
      </c>
    </row>
    <row r="1739">
      <c r="A1739" t="inlineStr">
        <is>
          <t>GR53</t>
        </is>
      </c>
      <c r="B1739" t="inlineStr">
        <is>
          <t>Anzeigen Berichtsgruppe</t>
        </is>
      </c>
      <c r="C1739" t="inlineStr">
        <is>
          <t>FI-SL</t>
        </is>
      </c>
      <c r="D1739" s="5" t="inlineStr"/>
      <c r="E1739" t="inlineStr"/>
      <c r="F1739">
        <f>IF(ISERROR(VLOOKUP(Transaktionen[[#This Row],[Transaktionen]],BTT[Verwendete Transaktion (Pflichtauswahl)],1,FALSE)),"nein","ja")</f>
        <v/>
      </c>
      <c r="G1739" t="inlineStr">
        <is>
          <t>in neuester Auswertung von Steffen nicht mehr vorhanden</t>
        </is>
      </c>
    </row>
    <row r="1740">
      <c r="A1740" t="inlineStr">
        <is>
          <t>GR55</t>
        </is>
      </c>
      <c r="B1740" t="inlineStr">
        <is>
          <t>Ausführen Berichtsgruppe</t>
        </is>
      </c>
      <c r="C1740" t="inlineStr">
        <is>
          <t>FI-SL</t>
        </is>
      </c>
      <c r="D1740" s="5" t="inlineStr"/>
      <c r="E1740" t="inlineStr"/>
      <c r="F1740">
        <f>IF(ISERROR(VLOOKUP(Transaktionen[[#This Row],[Transaktionen]],BTT[Verwendete Transaktion (Pflichtauswahl)],1,FALSE)),"nein","ja")</f>
        <v/>
      </c>
      <c r="G1740" t="inlineStr">
        <is>
          <t>in neuester Auswertung von Steffen nicht mehr vorhanden</t>
        </is>
      </c>
    </row>
    <row r="1741">
      <c r="A1741" t="inlineStr">
        <is>
          <t>GR5G</t>
        </is>
      </c>
      <c r="B1741" t="inlineStr">
        <is>
          <t>Berichtsgruppen generieren</t>
        </is>
      </c>
      <c r="C1741" t="inlineStr">
        <is>
          <t>FI-SL</t>
        </is>
      </c>
      <c r="D1741" s="5" t="n">
        <v>50</v>
      </c>
      <c r="E1741" t="inlineStr">
        <is>
          <t>DIALOG</t>
        </is>
      </c>
      <c r="F1741">
        <f>IF(ISERROR(VLOOKUP(Transaktionen[[#This Row],[Transaktionen]],BTT[Verwendete Transaktion (Pflichtauswahl)],1,FALSE)),"nein","ja")</f>
        <v/>
      </c>
    </row>
    <row r="1742">
      <c r="A1742" t="inlineStr">
        <is>
          <t>GR5L</t>
        </is>
      </c>
      <c r="B1742" t="inlineStr">
        <is>
          <t>Verzeichnis: Berichtsgruppen</t>
        </is>
      </c>
      <c r="C1742" t="inlineStr">
        <is>
          <t>FI-SL</t>
        </is>
      </c>
      <c r="D1742" s="5" t="n">
        <v>702</v>
      </c>
      <c r="E1742" t="inlineStr">
        <is>
          <t>DIALOG</t>
        </is>
      </c>
      <c r="F1742">
        <f>IF(ISERROR(VLOOKUP(Transaktionen[[#This Row],[Transaktionen]],BTT[Verwendete Transaktion (Pflichtauswahl)],1,FALSE)),"nein","ja")</f>
        <v/>
      </c>
    </row>
    <row r="1743">
      <c r="A1743" t="inlineStr">
        <is>
          <t>GRE0</t>
        </is>
      </c>
      <c r="B1743" t="inlineStr">
        <is>
          <t>Report Writer: Extrakte verwalten</t>
        </is>
      </c>
      <c r="C1743" t="inlineStr">
        <is>
          <t>CO-OM</t>
        </is>
      </c>
      <c r="D1743" s="5" t="n">
        <v>43</v>
      </c>
      <c r="E1743" t="inlineStr">
        <is>
          <t>DIALOG</t>
        </is>
      </c>
      <c r="F1743">
        <f>IF(ISERROR(VLOOKUP(Transaktionen[[#This Row],[Transaktionen]],BTT[Verwendete Transaktion (Pflichtauswahl)],1,FALSE)),"nein","ja")</f>
        <v/>
      </c>
    </row>
    <row r="1744">
      <c r="A1744" t="inlineStr">
        <is>
          <t>GRR1</t>
        </is>
      </c>
      <c r="B1744" t="inlineStr">
        <is>
          <t>RW: Formular anlegen</t>
        </is>
      </c>
      <c r="C1744" t="inlineStr">
        <is>
          <t>FI-SL</t>
        </is>
      </c>
      <c r="D1744" s="5" t="inlineStr"/>
      <c r="E1744" t="inlineStr"/>
      <c r="F1744">
        <f>IF(ISERROR(VLOOKUP(Transaktionen[[#This Row],[Transaktionen]],BTT[Verwendete Transaktion (Pflichtauswahl)],1,FALSE)),"nein","ja")</f>
        <v/>
      </c>
      <c r="G1744" t="inlineStr">
        <is>
          <t>in neuester Auswertung von Steffen nicht mehr vorhanden</t>
        </is>
      </c>
    </row>
    <row r="1745">
      <c r="A1745" t="inlineStr">
        <is>
          <t>GRR2</t>
        </is>
      </c>
      <c r="B1745" t="inlineStr">
        <is>
          <t>RW: Formular ändern</t>
        </is>
      </c>
      <c r="C1745" t="inlineStr">
        <is>
          <t>FI-SL</t>
        </is>
      </c>
      <c r="D1745" s="5" t="n">
        <v>15</v>
      </c>
      <c r="E1745" t="inlineStr"/>
      <c r="F1745">
        <f>IF(ISERROR(VLOOKUP(Transaktionen[[#This Row],[Transaktionen]],BTT[Verwendete Transaktion (Pflichtauswahl)],1,FALSE)),"nein","ja")</f>
        <v/>
      </c>
    </row>
    <row r="1746">
      <c r="A1746" t="inlineStr">
        <is>
          <t>GRR3</t>
        </is>
      </c>
      <c r="B1746" t="inlineStr">
        <is>
          <t>RW: Formular anzeigen</t>
        </is>
      </c>
      <c r="C1746" t="inlineStr">
        <is>
          <t>FI-SL</t>
        </is>
      </c>
      <c r="D1746" s="5" t="n">
        <v>105</v>
      </c>
      <c r="E1746" t="inlineStr"/>
      <c r="F1746">
        <f>IF(ISERROR(VLOOKUP(Transaktionen[[#This Row],[Transaktionen]],BTT[Verwendete Transaktion (Pflichtauswahl)],1,FALSE)),"nein","ja")</f>
        <v/>
      </c>
    </row>
    <row r="1747">
      <c r="A1747" t="inlineStr">
        <is>
          <t>GRR6</t>
        </is>
      </c>
      <c r="B1747" t="inlineStr">
        <is>
          <t>Vorlage anzeigen</t>
        </is>
      </c>
      <c r="C1747" t="inlineStr">
        <is>
          <t>FI-SL</t>
        </is>
      </c>
      <c r="D1747" s="5" t="n">
        <v>6</v>
      </c>
      <c r="E1747" t="inlineStr"/>
      <c r="F1747">
        <f>IF(ISERROR(VLOOKUP(Transaktionen[[#This Row],[Transaktionen]],BTT[Verwendete Transaktion (Pflichtauswahl)],1,FALSE)),"nein","ja")</f>
        <v/>
      </c>
    </row>
    <row r="1748">
      <c r="A1748" t="inlineStr">
        <is>
          <t>GS01</t>
        </is>
      </c>
      <c r="B1748" t="inlineStr">
        <is>
          <t>Anlegen Set</t>
        </is>
      </c>
      <c r="C1748" t="inlineStr">
        <is>
          <t>FI-SL</t>
        </is>
      </c>
      <c r="D1748" s="5" t="n">
        <v>6</v>
      </c>
      <c r="E1748" t="inlineStr">
        <is>
          <t>DIALOG</t>
        </is>
      </c>
      <c r="F1748">
        <f>IF(ISERROR(VLOOKUP(Transaktionen[[#This Row],[Transaktionen]],BTT[Verwendete Transaktion (Pflichtauswahl)],1,FALSE)),"nein","ja")</f>
        <v/>
      </c>
    </row>
    <row r="1749">
      <c r="A1749" t="inlineStr">
        <is>
          <t>GS02</t>
        </is>
      </c>
      <c r="B1749" t="inlineStr">
        <is>
          <t>Ändern Set</t>
        </is>
      </c>
      <c r="C1749" t="inlineStr">
        <is>
          <t>FI-SL</t>
        </is>
      </c>
      <c r="D1749" s="5" t="n">
        <v>7135</v>
      </c>
      <c r="E1749" t="inlineStr">
        <is>
          <t>DIALOG</t>
        </is>
      </c>
      <c r="F1749">
        <f>IF(ISERROR(VLOOKUP(Transaktionen[[#This Row],[Transaktionen]],BTT[Verwendete Transaktion (Pflichtauswahl)],1,FALSE)),"nein","ja")</f>
        <v/>
      </c>
    </row>
    <row r="1750">
      <c r="A1750" t="inlineStr">
        <is>
          <t>GS03</t>
        </is>
      </c>
      <c r="B1750" t="inlineStr">
        <is>
          <t>Anzeigen Set</t>
        </is>
      </c>
      <c r="C1750" t="inlineStr">
        <is>
          <t>FI-SL</t>
        </is>
      </c>
      <c r="D1750" s="5" t="n">
        <v>7035</v>
      </c>
      <c r="E1750" t="inlineStr">
        <is>
          <t>DIALOG</t>
        </is>
      </c>
      <c r="F1750">
        <f>IF(ISERROR(VLOOKUP(Transaktionen[[#This Row],[Transaktionen]],BTT[Verwendete Transaktion (Pflichtauswahl)],1,FALSE)),"nein","ja")</f>
        <v/>
      </c>
    </row>
    <row r="1751">
      <c r="A1751" t="inlineStr">
        <is>
          <t>GS07</t>
        </is>
      </c>
      <c r="B1751" t="inlineStr">
        <is>
          <t>Sets exportieren</t>
        </is>
      </c>
      <c r="C1751" t="inlineStr">
        <is>
          <t>FI-SL</t>
        </is>
      </c>
      <c r="D1751" s="5" t="inlineStr"/>
      <c r="E1751" t="inlineStr"/>
      <c r="F1751">
        <f>IF(ISERROR(VLOOKUP(Transaktionen[[#This Row],[Transaktionen]],BTT[Verwendete Transaktion (Pflichtauswahl)],1,FALSE)),"nein","ja")</f>
        <v/>
      </c>
      <c r="G1751" t="inlineStr">
        <is>
          <t>in neuester Auswertung von Steffen nicht mehr vorhanden</t>
        </is>
      </c>
    </row>
    <row r="1752">
      <c r="A1752" t="inlineStr">
        <is>
          <t>GS08</t>
        </is>
      </c>
      <c r="B1752" t="inlineStr">
        <is>
          <t>Sets importieren</t>
        </is>
      </c>
      <c r="C1752" t="inlineStr">
        <is>
          <t>FI-SL</t>
        </is>
      </c>
      <c r="D1752" s="5" t="inlineStr"/>
      <c r="E1752" t="inlineStr"/>
      <c r="F1752">
        <f>IF(ISERROR(VLOOKUP(Transaktionen[[#This Row],[Transaktionen]],BTT[Verwendete Transaktion (Pflichtauswahl)],1,FALSE)),"nein","ja")</f>
        <v/>
      </c>
      <c r="G1752" t="inlineStr">
        <is>
          <t>in neuester Auswertung von Steffen nicht mehr vorhanden</t>
        </is>
      </c>
    </row>
    <row r="1753">
      <c r="A1753" t="inlineStr">
        <is>
          <t>GSP_KD1</t>
        </is>
      </c>
      <c r="B1753" t="inlineStr">
        <is>
          <t>Kontenfindung pflegen: Saldonull</t>
        </is>
      </c>
      <c r="C1753" t="inlineStr">
        <is>
          <t>FI-GL</t>
        </is>
      </c>
      <c r="D1753" s="5" t="inlineStr"/>
      <c r="E1753" t="inlineStr"/>
      <c r="F1753">
        <f>IF(ISERROR(VLOOKUP(Transaktionen[[#This Row],[Transaktionen]],BTT[Verwendete Transaktion (Pflichtauswahl)],1,FALSE)),"nein","ja")</f>
        <v/>
      </c>
      <c r="G1753" t="inlineStr">
        <is>
          <t>in neuester Auswertung von Steffen nicht mehr vorhanden</t>
        </is>
      </c>
    </row>
    <row r="1754">
      <c r="A1754" t="inlineStr">
        <is>
          <t>GVTR</t>
        </is>
      </c>
      <c r="B1754" t="inlineStr">
        <is>
          <t>FI-SL: Saldovortrag</t>
        </is>
      </c>
      <c r="C1754" t="inlineStr">
        <is>
          <t>FI-SL</t>
        </is>
      </c>
      <c r="D1754" s="5" t="n">
        <v>132</v>
      </c>
      <c r="E1754" t="inlineStr"/>
      <c r="F1754">
        <f>IF(ISERROR(VLOOKUP(Transaktionen[[#This Row],[Transaktionen]],BTT[Verwendete Transaktion (Pflichtauswahl)],1,FALSE)),"nein","ja")</f>
        <v/>
      </c>
    </row>
    <row r="1755">
      <c r="A1755" t="inlineStr">
        <is>
          <t>IA01</t>
        </is>
      </c>
      <c r="B1755" t="inlineStr">
        <is>
          <t>Arbeitsplan Equipment anlegen</t>
        </is>
      </c>
      <c r="C1755" t="inlineStr">
        <is>
          <t>PM</t>
        </is>
      </c>
      <c r="D1755" s="5" t="n">
        <v>6552</v>
      </c>
      <c r="E1755" t="inlineStr">
        <is>
          <t>DIALOG</t>
        </is>
      </c>
      <c r="F1755">
        <f>IF(ISERROR(VLOOKUP(Transaktionen[[#This Row],[Transaktionen]],BTT[Verwendete Transaktion (Pflichtauswahl)],1,FALSE)),"nein","ja")</f>
        <v/>
      </c>
    </row>
    <row r="1756">
      <c r="A1756" t="inlineStr">
        <is>
          <t>IA02</t>
        </is>
      </c>
      <c r="B1756" t="inlineStr">
        <is>
          <t>Arbeitsplan Equipment ändern</t>
        </is>
      </c>
      <c r="C1756" t="inlineStr">
        <is>
          <t>PM</t>
        </is>
      </c>
      <c r="D1756" s="5" t="n">
        <v>14776</v>
      </c>
      <c r="E1756" t="inlineStr">
        <is>
          <t>DIALOG</t>
        </is>
      </c>
      <c r="F1756">
        <f>IF(ISERROR(VLOOKUP(Transaktionen[[#This Row],[Transaktionen]],BTT[Verwendete Transaktion (Pflichtauswahl)],1,FALSE)),"nein","ja")</f>
        <v/>
      </c>
    </row>
    <row r="1757">
      <c r="A1757" t="inlineStr">
        <is>
          <t>IA03</t>
        </is>
      </c>
      <c r="B1757" t="inlineStr">
        <is>
          <t>Arbeitsplan Equipment anzeigen</t>
        </is>
      </c>
      <c r="C1757" t="inlineStr">
        <is>
          <t>PM</t>
        </is>
      </c>
      <c r="D1757" s="5" t="n">
        <v>2764</v>
      </c>
      <c r="E1757" t="inlineStr">
        <is>
          <t>DIALOG</t>
        </is>
      </c>
      <c r="F1757">
        <f>IF(ISERROR(VLOOKUP(Transaktionen[[#This Row],[Transaktionen]],BTT[Verwendete Transaktion (Pflichtauswahl)],1,FALSE)),"nein","ja")</f>
        <v/>
      </c>
    </row>
    <row r="1758">
      <c r="A1758" t="inlineStr">
        <is>
          <t>IA04</t>
        </is>
      </c>
      <c r="B1758" t="inlineStr">
        <is>
          <t>PM/SM-Arbeitsplan (A,E,T) anzeigen</t>
        </is>
      </c>
      <c r="C1758" t="inlineStr">
        <is>
          <t>PM</t>
        </is>
      </c>
      <c r="D1758" s="5" t="n">
        <v>2</v>
      </c>
      <c r="E1758" t="inlineStr">
        <is>
          <t>DIALOG</t>
        </is>
      </c>
      <c r="F1758">
        <f>IF(ISERROR(VLOOKUP(Transaktionen[[#This Row],[Transaktionen]],BTT[Verwendete Transaktion (Pflichtauswahl)],1,FALSE)),"nein","ja")</f>
        <v/>
      </c>
    </row>
    <row r="1759">
      <c r="A1759" t="inlineStr">
        <is>
          <t>IA05</t>
        </is>
      </c>
      <c r="B1759" t="inlineStr">
        <is>
          <t>Anleitung anlegen</t>
        </is>
      </c>
      <c r="C1759" t="inlineStr">
        <is>
          <t>PM</t>
        </is>
      </c>
      <c r="D1759" s="5" t="n">
        <v>57633</v>
      </c>
      <c r="E1759" t="inlineStr">
        <is>
          <t>DIALOG</t>
        </is>
      </c>
      <c r="F1759">
        <f>IF(ISERROR(VLOOKUP(Transaktionen[[#This Row],[Transaktionen]],BTT[Verwendete Transaktion (Pflichtauswahl)],1,FALSE)),"nein","ja")</f>
        <v/>
      </c>
    </row>
    <row r="1760">
      <c r="A1760" t="inlineStr">
        <is>
          <t>IA06</t>
        </is>
      </c>
      <c r="B1760" t="inlineStr">
        <is>
          <t>Anleitung ändern</t>
        </is>
      </c>
      <c r="C1760" t="inlineStr">
        <is>
          <t>PM</t>
        </is>
      </c>
      <c r="D1760" s="5" t="n">
        <v>114615</v>
      </c>
      <c r="E1760" t="inlineStr">
        <is>
          <t>DIALOG</t>
        </is>
      </c>
      <c r="F1760">
        <f>IF(ISERROR(VLOOKUP(Transaktionen[[#This Row],[Transaktionen]],BTT[Verwendete Transaktion (Pflichtauswahl)],1,FALSE)),"nein","ja")</f>
        <v/>
      </c>
    </row>
    <row r="1761">
      <c r="A1761" t="inlineStr">
        <is>
          <t>IA07</t>
        </is>
      </c>
      <c r="B1761" t="inlineStr">
        <is>
          <t>Anleitung anzeigen</t>
        </is>
      </c>
      <c r="C1761" t="inlineStr">
        <is>
          <t>PM</t>
        </is>
      </c>
      <c r="D1761" s="5" t="n">
        <v>53424</v>
      </c>
      <c r="E1761" t="inlineStr">
        <is>
          <t>DIALOG</t>
        </is>
      </c>
      <c r="F1761">
        <f>IF(ISERROR(VLOOKUP(Transaktionen[[#This Row],[Transaktionen]],BTT[Verwendete Transaktion (Pflichtauswahl)],1,FALSE)),"nein","ja")</f>
        <v/>
      </c>
    </row>
    <row r="1762">
      <c r="A1762" t="inlineStr">
        <is>
          <t>IA08</t>
        </is>
      </c>
      <c r="B1762" t="inlineStr">
        <is>
          <t>Arbeitspläne ändern</t>
        </is>
      </c>
      <c r="C1762" t="inlineStr">
        <is>
          <t>BC</t>
        </is>
      </c>
      <c r="D1762" s="5" t="n">
        <v>56534</v>
      </c>
      <c r="E1762" t="inlineStr">
        <is>
          <t>DIALOG</t>
        </is>
      </c>
      <c r="F1762">
        <f>IF(ISERROR(VLOOKUP(Transaktionen[[#This Row],[Transaktionen]],BTT[Verwendete Transaktion (Pflichtauswahl)],1,FALSE)),"nein","ja")</f>
        <v/>
      </c>
    </row>
    <row r="1763">
      <c r="A1763" t="inlineStr">
        <is>
          <t>IA09</t>
        </is>
      </c>
      <c r="B1763" t="inlineStr">
        <is>
          <t>Arbeitspläne anzeigen</t>
        </is>
      </c>
      <c r="C1763" t="inlineStr">
        <is>
          <t>PM</t>
        </is>
      </c>
      <c r="D1763" s="5" t="n">
        <v>7302</v>
      </c>
      <c r="E1763" t="inlineStr">
        <is>
          <t>DIALOG</t>
        </is>
      </c>
      <c r="F1763">
        <f>IF(ISERROR(VLOOKUP(Transaktionen[[#This Row],[Transaktionen]],BTT[Verwendete Transaktion (Pflichtauswahl)],1,FALSE)),"nein","ja")</f>
        <v/>
      </c>
    </row>
    <row r="1764">
      <c r="A1764" t="inlineStr">
        <is>
          <t>IA10</t>
        </is>
      </c>
      <c r="B1764" t="inlineStr">
        <is>
          <t>Arbeitspläne anzeigen (mehrstufig)</t>
        </is>
      </c>
      <c r="C1764" t="inlineStr">
        <is>
          <t>PM</t>
        </is>
      </c>
      <c r="D1764" s="5" t="n">
        <v>1231</v>
      </c>
      <c r="E1764" t="inlineStr">
        <is>
          <t>DIALOG</t>
        </is>
      </c>
      <c r="F1764">
        <f>IF(ISERROR(VLOOKUP(Transaktionen[[#This Row],[Transaktionen]],BTT[Verwendete Transaktion (Pflichtauswahl)],1,FALSE)),"nein","ja")</f>
        <v/>
      </c>
    </row>
    <row r="1765">
      <c r="A1765" t="inlineStr">
        <is>
          <t>IA11</t>
        </is>
      </c>
      <c r="B1765" t="inlineStr">
        <is>
          <t>Arbeitsplan techn. Platz anlegen</t>
        </is>
      </c>
      <c r="C1765" t="inlineStr">
        <is>
          <t>PM</t>
        </is>
      </c>
      <c r="D1765" s="5" t="n">
        <v>24982</v>
      </c>
      <c r="E1765" t="inlineStr">
        <is>
          <t>DIALOG</t>
        </is>
      </c>
      <c r="F1765">
        <f>IF(ISERROR(VLOOKUP(Transaktionen[[#This Row],[Transaktionen]],BTT[Verwendete Transaktion (Pflichtauswahl)],1,FALSE)),"nein","ja")</f>
        <v/>
      </c>
    </row>
    <row r="1766">
      <c r="A1766" t="inlineStr">
        <is>
          <t>IA12</t>
        </is>
      </c>
      <c r="B1766" t="inlineStr">
        <is>
          <t>Arbeitsplan techn.Platz ändern</t>
        </is>
      </c>
      <c r="C1766" t="inlineStr">
        <is>
          <t>PM</t>
        </is>
      </c>
      <c r="D1766" s="5" t="n">
        <v>359236</v>
      </c>
      <c r="E1766" t="inlineStr">
        <is>
          <t>DIALOG</t>
        </is>
      </c>
      <c r="F1766">
        <f>IF(ISERROR(VLOOKUP(Transaktionen[[#This Row],[Transaktionen]],BTT[Verwendete Transaktion (Pflichtauswahl)],1,FALSE)),"nein","ja")</f>
        <v/>
      </c>
    </row>
    <row r="1767">
      <c r="A1767" t="inlineStr">
        <is>
          <t>IA13</t>
        </is>
      </c>
      <c r="B1767" t="inlineStr">
        <is>
          <t>Arbeitsplan techn.Platz anzeigen</t>
        </is>
      </c>
      <c r="C1767" t="inlineStr">
        <is>
          <t>PM</t>
        </is>
      </c>
      <c r="D1767" s="5" t="n">
        <v>44239</v>
      </c>
      <c r="E1767" t="inlineStr">
        <is>
          <t>DIALOG</t>
        </is>
      </c>
      <c r="F1767">
        <f>IF(ISERROR(VLOOKUP(Transaktionen[[#This Row],[Transaktionen]],BTT[Verwendete Transaktion (Pflichtauswahl)],1,FALSE)),"nein","ja")</f>
        <v/>
      </c>
    </row>
    <row r="1768">
      <c r="A1768" t="inlineStr">
        <is>
          <t>IA15</t>
        </is>
      </c>
      <c r="B1768" t="inlineStr">
        <is>
          <t>Änderungsbelege Arbeitspläne</t>
        </is>
      </c>
      <c r="C1768" t="inlineStr">
        <is>
          <t>PM</t>
        </is>
      </c>
      <c r="D1768" s="5" t="n">
        <v>160</v>
      </c>
      <c r="E1768" t="inlineStr">
        <is>
          <t>DIALOG</t>
        </is>
      </c>
      <c r="F1768">
        <f>IF(ISERROR(VLOOKUP(Transaktionen[[#This Row],[Transaktionen]],BTT[Verwendete Transaktion (Pflichtauswahl)],1,FALSE)),"nein","ja")</f>
        <v/>
      </c>
    </row>
    <row r="1769">
      <c r="A1769" t="inlineStr">
        <is>
          <t>IA16</t>
        </is>
      </c>
      <c r="B1769" t="inlineStr">
        <is>
          <t>Arbeitspläne kalkulieren</t>
        </is>
      </c>
      <c r="C1769" t="inlineStr">
        <is>
          <t>PM</t>
        </is>
      </c>
      <c r="D1769" s="5" t="n">
        <v>197</v>
      </c>
      <c r="E1769" t="inlineStr">
        <is>
          <t>DIALOG</t>
        </is>
      </c>
      <c r="F1769">
        <f>IF(ISERROR(VLOOKUP(Transaktionen[[#This Row],[Transaktionen]],BTT[Verwendete Transaktion (Pflichtauswahl)],1,FALSE)),"nein","ja")</f>
        <v/>
      </c>
      <c r="G1769" t="inlineStr">
        <is>
          <t>wurde durch die FV nicht benannt - ggf. nur geringe Nutzung der Transaktion</t>
        </is>
      </c>
    </row>
    <row r="1770">
      <c r="A1770" t="inlineStr">
        <is>
          <t>IA17</t>
        </is>
      </c>
      <c r="B1770" t="inlineStr">
        <is>
          <t>Arbeitspläne drucken</t>
        </is>
      </c>
      <c r="C1770" t="inlineStr">
        <is>
          <t>PM</t>
        </is>
      </c>
      <c r="D1770" s="5" t="n">
        <v>24</v>
      </c>
      <c r="E1770" t="inlineStr">
        <is>
          <t>DIALOG</t>
        </is>
      </c>
      <c r="F1770">
        <f>IF(ISERROR(VLOOKUP(Transaktionen[[#This Row],[Transaktionen]],BTT[Verwendete Transaktion (Pflichtauswahl)],1,FALSE)),"nein","ja")</f>
        <v/>
      </c>
      <c r="G1770" t="inlineStr">
        <is>
          <t>wurde durch die FV nicht benannt - ggf. nur geringe Nutzung der Transaktion</t>
        </is>
      </c>
    </row>
    <row r="1771">
      <c r="A1771" t="inlineStr">
        <is>
          <t>IA21</t>
        </is>
      </c>
      <c r="B1771" t="inlineStr">
        <is>
          <t>Auswertung ÄnderBelege Arbeitspläne</t>
        </is>
      </c>
      <c r="C1771" t="inlineStr">
        <is>
          <t>PM</t>
        </is>
      </c>
      <c r="D1771" s="5" t="n">
        <v>14</v>
      </c>
      <c r="E1771" t="inlineStr">
        <is>
          <t>DIALOG</t>
        </is>
      </c>
      <c r="F1771">
        <f>IF(ISERROR(VLOOKUP(Transaktionen[[#This Row],[Transaktionen]],BTT[Verwendete Transaktion (Pflichtauswahl)],1,FALSE)),"nein","ja")</f>
        <v/>
      </c>
    </row>
    <row r="1772">
      <c r="A1772" t="inlineStr">
        <is>
          <t>IB01</t>
        </is>
      </c>
      <c r="B1772" t="inlineStr">
        <is>
          <t>Anlegen Equipmentstückliste</t>
        </is>
      </c>
      <c r="C1772" t="inlineStr">
        <is>
          <t>PM</t>
        </is>
      </c>
      <c r="D1772" s="5" t="n">
        <v>21</v>
      </c>
      <c r="E1772" t="inlineStr">
        <is>
          <t>DIALOG</t>
        </is>
      </c>
      <c r="F1772">
        <f>IF(ISERROR(VLOOKUP(Transaktionen[[#This Row],[Transaktionen]],BTT[Verwendete Transaktion (Pflichtauswahl)],1,FALSE)),"nein","ja")</f>
        <v/>
      </c>
    </row>
    <row r="1773">
      <c r="A1773" t="inlineStr">
        <is>
          <t>IB02</t>
        </is>
      </c>
      <c r="B1773" t="inlineStr">
        <is>
          <t>Ändern Equipmentstückliste</t>
        </is>
      </c>
      <c r="C1773" t="inlineStr">
        <is>
          <t>PM</t>
        </is>
      </c>
      <c r="D1773" s="5" t="n">
        <v>30</v>
      </c>
      <c r="E1773" t="inlineStr">
        <is>
          <t>DIALOG</t>
        </is>
      </c>
      <c r="F1773">
        <f>IF(ISERROR(VLOOKUP(Transaktionen[[#This Row],[Transaktionen]],BTT[Verwendete Transaktion (Pflichtauswahl)],1,FALSE)),"nein","ja")</f>
        <v/>
      </c>
    </row>
    <row r="1774">
      <c r="A1774" t="inlineStr">
        <is>
          <t>IB03</t>
        </is>
      </c>
      <c r="B1774" t="inlineStr">
        <is>
          <t>Anzeigen Equipmenstückliste</t>
        </is>
      </c>
      <c r="C1774" t="inlineStr">
        <is>
          <t>PM</t>
        </is>
      </c>
      <c r="D1774" s="5" t="n">
        <v>66</v>
      </c>
      <c r="E1774" t="inlineStr">
        <is>
          <t>DIALOG</t>
        </is>
      </c>
      <c r="F1774">
        <f>IF(ISERROR(VLOOKUP(Transaktionen[[#This Row],[Transaktionen]],BTT[Verwendete Transaktion (Pflichtauswahl)],1,FALSE)),"nein","ja")</f>
        <v/>
      </c>
    </row>
    <row r="1775">
      <c r="A1775" t="inlineStr">
        <is>
          <t>IB09</t>
        </is>
      </c>
      <c r="B1775" t="inlineStr">
        <is>
          <t>Anzeigen Werkszuordnung EquipmentStl</t>
        </is>
      </c>
      <c r="C1775" t="inlineStr">
        <is>
          <t>PM</t>
        </is>
      </c>
      <c r="D1775" s="5" t="inlineStr"/>
      <c r="E1775" t="inlineStr"/>
      <c r="F1775">
        <f>IF(ISERROR(VLOOKUP(Transaktionen[[#This Row],[Transaktionen]],BTT[Verwendete Transaktion (Pflichtauswahl)],1,FALSE)),"nein","ja")</f>
        <v/>
      </c>
      <c r="G1775" t="inlineStr">
        <is>
          <t>wurde durch die FV nicht benannt - ggf. nur geringe Nutzung der Transaktion</t>
        </is>
      </c>
    </row>
    <row r="1776">
      <c r="A1776" t="inlineStr">
        <is>
          <t>IB11</t>
        </is>
      </c>
      <c r="B1776" t="inlineStr">
        <is>
          <t>Anlegen TechnPlatzStückliste</t>
        </is>
      </c>
      <c r="C1776" t="inlineStr">
        <is>
          <t>PM</t>
        </is>
      </c>
      <c r="D1776" s="5" t="n">
        <v>4</v>
      </c>
      <c r="E1776" t="inlineStr">
        <is>
          <t>DIALOG</t>
        </is>
      </c>
      <c r="F1776">
        <f>IF(ISERROR(VLOOKUP(Transaktionen[[#This Row],[Transaktionen]],BTT[Verwendete Transaktion (Pflichtauswahl)],1,FALSE)),"nein","ja")</f>
        <v/>
      </c>
    </row>
    <row r="1777">
      <c r="A1777" t="inlineStr">
        <is>
          <t>IB12</t>
        </is>
      </c>
      <c r="B1777" t="inlineStr">
        <is>
          <t>Ändern TechnPlatzStückliste</t>
        </is>
      </c>
      <c r="C1777" t="inlineStr">
        <is>
          <t>PM</t>
        </is>
      </c>
      <c r="D1777" s="5" t="n">
        <v>93</v>
      </c>
      <c r="E1777" t="inlineStr">
        <is>
          <t>DIALOG</t>
        </is>
      </c>
      <c r="F1777">
        <f>IF(ISERROR(VLOOKUP(Transaktionen[[#This Row],[Transaktionen]],BTT[Verwendete Transaktion (Pflichtauswahl)],1,FALSE)),"nein","ja")</f>
        <v/>
      </c>
    </row>
    <row r="1778">
      <c r="A1778" t="inlineStr">
        <is>
          <t>IB13</t>
        </is>
      </c>
      <c r="B1778" t="inlineStr">
        <is>
          <t>Anzeigen TechnPlatzStückliste</t>
        </is>
      </c>
      <c r="C1778" t="inlineStr">
        <is>
          <t>PM</t>
        </is>
      </c>
      <c r="D1778" s="5" t="n">
        <v>80</v>
      </c>
      <c r="E1778" t="inlineStr">
        <is>
          <t>DIALOG</t>
        </is>
      </c>
      <c r="F1778">
        <f>IF(ISERROR(VLOOKUP(Transaktionen[[#This Row],[Transaktionen]],BTT[Verwendete Transaktion (Pflichtauswahl)],1,FALSE)),"nein","ja")</f>
        <v/>
      </c>
    </row>
    <row r="1779">
      <c r="A1779" t="inlineStr">
        <is>
          <t>IB17</t>
        </is>
      </c>
      <c r="B1779" t="inlineStr">
        <is>
          <t>Anlegen Werkszuordnung TechnPlatzStl</t>
        </is>
      </c>
      <c r="C1779" t="inlineStr">
        <is>
          <t>PM</t>
        </is>
      </c>
      <c r="D1779" s="5" t="n">
        <v>2</v>
      </c>
      <c r="E1779" t="inlineStr"/>
      <c r="F1779">
        <f>IF(ISERROR(VLOOKUP(Transaktionen[[#This Row],[Transaktionen]],BTT[Verwendete Transaktion (Pflichtauswahl)],1,FALSE)),"nein","ja")</f>
        <v/>
      </c>
      <c r="G1779" t="inlineStr">
        <is>
          <t>wurde durch die FV nicht benannt - ggf. nur geringe Nutzung der Transaktion</t>
        </is>
      </c>
    </row>
    <row r="1780">
      <c r="A1780" t="inlineStr">
        <is>
          <t>IB19</t>
        </is>
      </c>
      <c r="B1780" t="inlineStr">
        <is>
          <t>Anzeigen Werkszuordnung TechnPlStl</t>
        </is>
      </c>
      <c r="C1780" t="inlineStr">
        <is>
          <t>PM</t>
        </is>
      </c>
      <c r="D1780" s="5" t="n">
        <v>26</v>
      </c>
      <c r="E1780" t="inlineStr">
        <is>
          <t>DIALOG</t>
        </is>
      </c>
      <c r="F1780">
        <f>IF(ISERROR(VLOOKUP(Transaktionen[[#This Row],[Transaktionen]],BTT[Verwendete Transaktion (Pflichtauswahl)],1,FALSE)),"nein","ja")</f>
        <v/>
      </c>
    </row>
    <row r="1781">
      <c r="A1781" t="inlineStr">
        <is>
          <t>IB51</t>
        </is>
      </c>
      <c r="B1781" t="inlineStr">
        <is>
          <t>Anlegen Installation</t>
        </is>
      </c>
      <c r="C1781" t="inlineStr">
        <is>
          <t>AP-MD</t>
        </is>
      </c>
      <c r="D1781" s="5" t="n">
        <v>6</v>
      </c>
      <c r="E1781" t="inlineStr">
        <is>
          <t>DIALOG</t>
        </is>
      </c>
      <c r="F1781">
        <f>IF(ISERROR(VLOOKUP(Transaktionen[[#This Row],[Transaktionen]],BTT[Verwendete Transaktion (Pflichtauswahl)],1,FALSE)),"nein","ja")</f>
        <v/>
      </c>
    </row>
    <row r="1782">
      <c r="A1782" t="inlineStr">
        <is>
          <t>IB52</t>
        </is>
      </c>
      <c r="B1782" t="inlineStr">
        <is>
          <t>Ändern Installation</t>
        </is>
      </c>
      <c r="C1782" t="inlineStr">
        <is>
          <t>AP-MD</t>
        </is>
      </c>
      <c r="D1782" s="5" t="n">
        <v>4</v>
      </c>
      <c r="E1782" t="inlineStr"/>
      <c r="F1782">
        <f>IF(ISERROR(VLOOKUP(Transaktionen[[#This Row],[Transaktionen]],BTT[Verwendete Transaktion (Pflichtauswahl)],1,FALSE)),"nein","ja")</f>
        <v/>
      </c>
    </row>
    <row r="1783">
      <c r="A1783" t="inlineStr">
        <is>
          <t>IB53</t>
        </is>
      </c>
      <c r="B1783" t="inlineStr">
        <is>
          <t>Anzeigen Installation</t>
        </is>
      </c>
      <c r="C1783" t="inlineStr">
        <is>
          <t>AP-MD</t>
        </is>
      </c>
      <c r="D1783" s="5" t="n">
        <v>12</v>
      </c>
      <c r="E1783" t="inlineStr">
        <is>
          <t>DIALOG</t>
        </is>
      </c>
      <c r="F1783">
        <f>IF(ISERROR(VLOOKUP(Transaktionen[[#This Row],[Transaktionen]],BTT[Verwendete Transaktion (Pflichtauswahl)],1,FALSE)),"nein","ja")</f>
        <v/>
      </c>
    </row>
    <row r="1784">
      <c r="A1784" t="inlineStr">
        <is>
          <t>IB81</t>
        </is>
      </c>
      <c r="B1784" t="inlineStr">
        <is>
          <t>Änderungsbelege TechnPlatzStückliste</t>
        </is>
      </c>
      <c r="C1784" t="inlineStr">
        <is>
          <t>PM</t>
        </is>
      </c>
      <c r="D1784" s="5" t="n">
        <v>2</v>
      </c>
      <c r="E1784" t="inlineStr"/>
      <c r="F1784">
        <f>IF(ISERROR(VLOOKUP(Transaktionen[[#This Row],[Transaktionen]],BTT[Verwendete Transaktion (Pflichtauswahl)],1,FALSE)),"nein","ja")</f>
        <v/>
      </c>
      <c r="G1784" t="inlineStr">
        <is>
          <t>wurde durch die FV nicht benannt - ggf. nur geringe Nutzung der Transaktion</t>
        </is>
      </c>
    </row>
    <row r="1785">
      <c r="A1785" t="inlineStr">
        <is>
          <t>IBIP</t>
        </is>
      </c>
      <c r="B1785" t="inlineStr">
        <is>
          <t>Batch Input Utility : PM</t>
        </is>
      </c>
      <c r="C1785" t="inlineStr">
        <is>
          <t>PM</t>
        </is>
      </c>
      <c r="D1785" s="5" t="n">
        <v>32</v>
      </c>
      <c r="E1785" t="inlineStr">
        <is>
          <t>DIALOG</t>
        </is>
      </c>
      <c r="F1785">
        <f>IF(ISERROR(VLOOKUP(Transaktionen[[#This Row],[Transaktionen]],BTT[Verwendete Transaktion (Pflichtauswahl)],1,FALSE)),"nein","ja")</f>
        <v/>
      </c>
    </row>
    <row r="1786">
      <c r="A1786" t="inlineStr">
        <is>
          <t>IC_LTXE</t>
        </is>
      </c>
      <c r="B1786" t="inlineStr">
        <is>
          <t>Remote-Teil der Starttransaktion</t>
        </is>
      </c>
      <c r="C1786" t="inlineStr">
        <is>
          <t>CA</t>
        </is>
      </c>
      <c r="D1786" s="5" t="n">
        <v>433</v>
      </c>
      <c r="E1786" t="inlineStr">
        <is>
          <t>HTTP</t>
        </is>
      </c>
      <c r="F1786">
        <f>IF(ISERROR(VLOOKUP(Transaktionen[[#This Row],[Transaktionen]],BTT[Verwendete Transaktion (Pflichtauswahl)],1,FALSE)),"nein","ja")</f>
        <v/>
      </c>
    </row>
    <row r="1787">
      <c r="A1787" t="inlineStr">
        <is>
          <t>IE01</t>
        </is>
      </c>
      <c r="B1787" t="inlineStr">
        <is>
          <t>Equipment anlegen</t>
        </is>
      </c>
      <c r="C1787" t="inlineStr">
        <is>
          <t>PM</t>
        </is>
      </c>
      <c r="D1787" s="5" t="n">
        <v>184302</v>
      </c>
      <c r="E1787" t="inlineStr">
        <is>
          <t>DIALOG</t>
        </is>
      </c>
      <c r="F1787">
        <f>IF(ISERROR(VLOOKUP(Transaktionen[[#This Row],[Transaktionen]],BTT[Verwendete Transaktion (Pflichtauswahl)],1,FALSE)),"nein","ja")</f>
        <v/>
      </c>
    </row>
    <row r="1788">
      <c r="A1788" t="inlineStr">
        <is>
          <t>IE01_ISU_C</t>
        </is>
      </c>
      <c r="B1788" t="inlineStr">
        <is>
          <t>Equipment anlegen</t>
        </is>
      </c>
      <c r="C1788" t="inlineStr">
        <is>
          <t>IS-U</t>
        </is>
      </c>
      <c r="D1788" s="5" t="n">
        <v>4241</v>
      </c>
      <c r="E1788" t="inlineStr">
        <is>
          <t>DIALOG</t>
        </is>
      </c>
      <c r="F1788">
        <f>IF(ISERROR(VLOOKUP(Transaktionen[[#This Row],[Transaktionen]],BTT[Verwendete Transaktion (Pflichtauswahl)],1,FALSE)),"nein","ja")</f>
        <v/>
      </c>
      <c r="G1788" t="inlineStr">
        <is>
          <t>aufgeführt in zugehörige Transaktion</t>
        </is>
      </c>
    </row>
    <row r="1789">
      <c r="A1789" t="inlineStr">
        <is>
          <t>IE02</t>
        </is>
      </c>
      <c r="B1789" t="inlineStr">
        <is>
          <t>Equipment ändern</t>
        </is>
      </c>
      <c r="C1789" t="inlineStr">
        <is>
          <t>PM</t>
        </is>
      </c>
      <c r="D1789" s="5" t="n">
        <v>2171790</v>
      </c>
      <c r="E1789" t="inlineStr">
        <is>
          <t>DIALOG</t>
        </is>
      </c>
      <c r="F1789">
        <f>IF(ISERROR(VLOOKUP(Transaktionen[[#This Row],[Transaktionen]],BTT[Verwendete Transaktion (Pflichtauswahl)],1,FALSE)),"nein","ja")</f>
        <v/>
      </c>
    </row>
    <row r="1790">
      <c r="A1790" t="inlineStr">
        <is>
          <t>IE03</t>
        </is>
      </c>
      <c r="B1790" t="inlineStr">
        <is>
          <t>Equipment anzeigen</t>
        </is>
      </c>
      <c r="C1790" t="inlineStr">
        <is>
          <t>PM</t>
        </is>
      </c>
      <c r="D1790" s="5" t="n">
        <v>2677541</v>
      </c>
      <c r="E1790" t="inlineStr">
        <is>
          <t>DIALOG</t>
        </is>
      </c>
      <c r="F1790">
        <f>IF(ISERROR(VLOOKUP(Transaktionen[[#This Row],[Transaktionen]],BTT[Verwendete Transaktion (Pflichtauswahl)],1,FALSE)),"nein","ja")</f>
        <v/>
      </c>
    </row>
    <row r="1791">
      <c r="A1791" t="inlineStr">
        <is>
          <t>IE05</t>
        </is>
      </c>
      <c r="B1791" t="inlineStr">
        <is>
          <t>Equipment ändern</t>
        </is>
      </c>
      <c r="C1791" t="inlineStr">
        <is>
          <t>PM</t>
        </is>
      </c>
      <c r="D1791" s="5" t="n">
        <v>34251</v>
      </c>
      <c r="E1791" t="inlineStr">
        <is>
          <t>DIALOG</t>
        </is>
      </c>
      <c r="F1791">
        <f>IF(ISERROR(VLOOKUP(Transaktionen[[#This Row],[Transaktionen]],BTT[Verwendete Transaktion (Pflichtauswahl)],1,FALSE)),"nein","ja")</f>
        <v/>
      </c>
    </row>
    <row r="1792">
      <c r="A1792" t="inlineStr">
        <is>
          <t>IE07</t>
        </is>
      </c>
      <c r="B1792" t="inlineStr">
        <is>
          <t>Equipmentliste (mehrstufig)</t>
        </is>
      </c>
      <c r="C1792" t="inlineStr">
        <is>
          <t>PM</t>
        </is>
      </c>
      <c r="D1792" s="5" t="n">
        <v>358</v>
      </c>
      <c r="E1792" t="inlineStr">
        <is>
          <t>DIALOG</t>
        </is>
      </c>
      <c r="F1792">
        <f>IF(ISERROR(VLOOKUP(Transaktionen[[#This Row],[Transaktionen]],BTT[Verwendete Transaktion (Pflichtauswahl)],1,FALSE)),"nein","ja")</f>
        <v/>
      </c>
    </row>
    <row r="1793">
      <c r="A1793" t="inlineStr">
        <is>
          <t>IE10</t>
        </is>
      </c>
      <c r="B1793" t="inlineStr">
        <is>
          <t>Sammelerfassung Equipments</t>
        </is>
      </c>
      <c r="C1793" t="inlineStr">
        <is>
          <t>PM</t>
        </is>
      </c>
      <c r="D1793" s="5" t="n">
        <v>2189</v>
      </c>
      <c r="E1793" t="inlineStr">
        <is>
          <t>DIALOG</t>
        </is>
      </c>
      <c r="F1793">
        <f>IF(ISERROR(VLOOKUP(Transaktionen[[#This Row],[Transaktionen]],BTT[Verwendete Transaktion (Pflichtauswahl)],1,FALSE)),"nein","ja")</f>
        <v/>
      </c>
    </row>
    <row r="1794">
      <c r="A1794" t="inlineStr">
        <is>
          <t>IE25</t>
        </is>
      </c>
      <c r="B1794" t="inlineStr">
        <is>
          <t>Fertigungshilfsmittel anlegen</t>
        </is>
      </c>
      <c r="C1794" t="inlineStr">
        <is>
          <t>PM</t>
        </is>
      </c>
      <c r="D1794" s="5" t="n">
        <v>1</v>
      </c>
      <c r="E1794" t="inlineStr">
        <is>
          <t>DIALOG</t>
        </is>
      </c>
      <c r="F1794">
        <f>IF(ISERROR(VLOOKUP(Transaktionen[[#This Row],[Transaktionen]],BTT[Verwendete Transaktion (Pflichtauswahl)],1,FALSE)),"nein","ja")</f>
        <v/>
      </c>
      <c r="G1794" t="inlineStr">
        <is>
          <t>wurde durch die FV nicht benannt - ggf. nur geringe Nutzung der Transaktion</t>
        </is>
      </c>
    </row>
    <row r="1795">
      <c r="A1795" t="inlineStr">
        <is>
          <t>IE31</t>
        </is>
      </c>
      <c r="B1795" t="inlineStr">
        <is>
          <t>Fahrzeug anlegen</t>
        </is>
      </c>
      <c r="C1795" t="inlineStr">
        <is>
          <t>PM</t>
        </is>
      </c>
      <c r="D1795" s="5" t="n">
        <v>51407</v>
      </c>
      <c r="E1795" t="inlineStr">
        <is>
          <t>DIALOG</t>
        </is>
      </c>
      <c r="F1795">
        <f>IF(ISERROR(VLOOKUP(Transaktionen[[#This Row],[Transaktionen]],BTT[Verwendete Transaktion (Pflichtauswahl)],1,FALSE)),"nein","ja")</f>
        <v/>
      </c>
    </row>
    <row r="1796">
      <c r="A1796" t="inlineStr">
        <is>
          <t>IE36</t>
        </is>
      </c>
      <c r="B1796" t="inlineStr">
        <is>
          <t>Fahrzeuge anzeigen</t>
        </is>
      </c>
      <c r="C1796" t="inlineStr">
        <is>
          <t>PM</t>
        </is>
      </c>
      <c r="D1796" s="5" t="n">
        <v>29921</v>
      </c>
      <c r="E1796" t="inlineStr">
        <is>
          <t>DIALOG</t>
        </is>
      </c>
      <c r="F1796">
        <f>IF(ISERROR(VLOOKUP(Transaktionen[[#This Row],[Transaktionen]],BTT[Verwendete Transaktion (Pflichtauswahl)],1,FALSE)),"nein","ja")</f>
        <v/>
      </c>
    </row>
    <row r="1797">
      <c r="A1797" t="inlineStr">
        <is>
          <t>IE37</t>
        </is>
      </c>
      <c r="B1797" t="inlineStr">
        <is>
          <t>Fahrzeuge ändern</t>
        </is>
      </c>
      <c r="C1797" t="inlineStr">
        <is>
          <t>PM</t>
        </is>
      </c>
      <c r="D1797" s="5" t="n">
        <v>392</v>
      </c>
      <c r="E1797" t="inlineStr">
        <is>
          <t>DIALOG</t>
        </is>
      </c>
      <c r="F1797">
        <f>IF(ISERROR(VLOOKUP(Transaktionen[[#This Row],[Transaktionen]],BTT[Verwendete Transaktion (Pflichtauswahl)],1,FALSE)),"nein","ja")</f>
        <v/>
      </c>
    </row>
    <row r="1798">
      <c r="A1798" t="inlineStr">
        <is>
          <t>IE4N</t>
        </is>
      </c>
      <c r="B1798" t="inlineStr">
        <is>
          <t>Equipmenteinbau und -ausbau</t>
        </is>
      </c>
      <c r="C1798" t="inlineStr">
        <is>
          <t>PM</t>
        </is>
      </c>
      <c r="D1798" s="5" t="n">
        <v>19</v>
      </c>
      <c r="E1798" t="inlineStr">
        <is>
          <t>DIALOG</t>
        </is>
      </c>
      <c r="F1798">
        <f>IF(ISERROR(VLOOKUP(Transaktionen[[#This Row],[Transaktionen]],BTT[Verwendete Transaktion (Pflichtauswahl)],1,FALSE)),"nein","ja")</f>
        <v/>
      </c>
    </row>
    <row r="1799">
      <c r="A1799" t="inlineStr">
        <is>
          <t>IH01</t>
        </is>
      </c>
      <c r="B1799" t="inlineStr">
        <is>
          <t>Techn.Platz Strukturdarstellung</t>
        </is>
      </c>
      <c r="C1799" t="inlineStr">
        <is>
          <t>PM</t>
        </is>
      </c>
      <c r="D1799" s="5" t="n">
        <v>610473</v>
      </c>
      <c r="E1799" t="inlineStr">
        <is>
          <t>DIALOG</t>
        </is>
      </c>
      <c r="F1799">
        <f>IF(ISERROR(VLOOKUP(Transaktionen[[#This Row],[Transaktionen]],BTT[Verwendete Transaktion (Pflichtauswahl)],1,FALSE)),"nein","ja")</f>
        <v/>
      </c>
    </row>
    <row r="1800">
      <c r="A1800" t="inlineStr">
        <is>
          <t>IH02</t>
        </is>
      </c>
      <c r="B1800" t="inlineStr">
        <is>
          <t>Referenzplatz Strukturdarstellung</t>
        </is>
      </c>
      <c r="C1800" t="inlineStr">
        <is>
          <t>PM</t>
        </is>
      </c>
      <c r="D1800" s="5" t="n">
        <v>16</v>
      </c>
      <c r="E1800" t="inlineStr">
        <is>
          <t>DIALOG</t>
        </is>
      </c>
      <c r="F1800">
        <f>IF(ISERROR(VLOOKUP(Transaktionen[[#This Row],[Transaktionen]],BTT[Verwendete Transaktion (Pflichtauswahl)],1,FALSE)),"nein","ja")</f>
        <v/>
      </c>
    </row>
    <row r="1801">
      <c r="A1801" t="inlineStr">
        <is>
          <t>IH03</t>
        </is>
      </c>
      <c r="B1801" t="inlineStr">
        <is>
          <t>Equipment Strukturdarstellung</t>
        </is>
      </c>
      <c r="C1801" t="inlineStr">
        <is>
          <t>PM</t>
        </is>
      </c>
      <c r="D1801" s="5" t="n">
        <v>7893</v>
      </c>
      <c r="E1801" t="inlineStr">
        <is>
          <t>DIALOG</t>
        </is>
      </c>
      <c r="F1801">
        <f>IF(ISERROR(VLOOKUP(Transaktionen[[#This Row],[Transaktionen]],BTT[Verwendete Transaktion (Pflichtauswahl)],1,FALSE)),"nein","ja")</f>
        <v/>
      </c>
    </row>
    <row r="1802">
      <c r="A1802" t="inlineStr">
        <is>
          <t>IH04</t>
        </is>
      </c>
      <c r="B1802" t="inlineStr">
        <is>
          <t>Equipment Strukturdarstellung</t>
        </is>
      </c>
      <c r="C1802" t="inlineStr">
        <is>
          <t>PM</t>
        </is>
      </c>
      <c r="D1802" s="5" t="n">
        <v>124</v>
      </c>
      <c r="E1802" t="inlineStr">
        <is>
          <t>DIALOG</t>
        </is>
      </c>
      <c r="F1802">
        <f>IF(ISERROR(VLOOKUP(Transaktionen[[#This Row],[Transaktionen]],BTT[Verwendete Transaktion (Pflichtauswahl)],1,FALSE)),"nein","ja")</f>
        <v/>
      </c>
    </row>
    <row r="1803">
      <c r="A1803" t="inlineStr">
        <is>
          <t>IH05</t>
        </is>
      </c>
      <c r="B1803" t="inlineStr">
        <is>
          <t>Material Strukturdarstellung</t>
        </is>
      </c>
      <c r="C1803" t="inlineStr">
        <is>
          <t>PM</t>
        </is>
      </c>
      <c r="D1803" s="5" t="n">
        <v>44</v>
      </c>
      <c r="E1803" t="inlineStr">
        <is>
          <t>DIALOG</t>
        </is>
      </c>
      <c r="F1803">
        <f>IF(ISERROR(VLOOKUP(Transaktionen[[#This Row],[Transaktionen]],BTT[Verwendete Transaktion (Pflichtauswahl)],1,FALSE)),"nein","ja")</f>
        <v/>
      </c>
    </row>
    <row r="1804">
      <c r="A1804" t="inlineStr">
        <is>
          <t>IH06</t>
        </is>
      </c>
      <c r="B1804" t="inlineStr">
        <is>
          <t>Techn.Platz anzeigen</t>
        </is>
      </c>
      <c r="C1804" t="inlineStr">
        <is>
          <t>PM</t>
        </is>
      </c>
      <c r="D1804" s="5" t="n">
        <v>445336</v>
      </c>
      <c r="E1804" t="inlineStr">
        <is>
          <t>DIALOG</t>
        </is>
      </c>
      <c r="F1804">
        <f>IF(ISERROR(VLOOKUP(Transaktionen[[#This Row],[Transaktionen]],BTT[Verwendete Transaktion (Pflichtauswahl)],1,FALSE)),"nein","ja")</f>
        <v/>
      </c>
    </row>
    <row r="1805">
      <c r="A1805" t="inlineStr">
        <is>
          <t>IH07</t>
        </is>
      </c>
      <c r="B1805" t="inlineStr">
        <is>
          <t>Referenzplatz anzeigen</t>
        </is>
      </c>
      <c r="C1805" t="inlineStr">
        <is>
          <t>PM</t>
        </is>
      </c>
      <c r="D1805" s="5" t="n">
        <v>46</v>
      </c>
      <c r="E1805" t="inlineStr">
        <is>
          <t>DIALOG</t>
        </is>
      </c>
      <c r="F1805">
        <f>IF(ISERROR(VLOOKUP(Transaktionen[[#This Row],[Transaktionen]],BTT[Verwendete Transaktion (Pflichtauswahl)],1,FALSE)),"nein","ja")</f>
        <v/>
      </c>
    </row>
    <row r="1806">
      <c r="A1806" t="inlineStr">
        <is>
          <t>IH08</t>
        </is>
      </c>
      <c r="B1806" t="inlineStr">
        <is>
          <t>Equipment anzeigen</t>
        </is>
      </c>
      <c r="C1806" t="inlineStr">
        <is>
          <t>PM</t>
        </is>
      </c>
      <c r="D1806" s="5" t="n">
        <v>138274</v>
      </c>
      <c r="E1806" t="inlineStr">
        <is>
          <t>DIALOG</t>
        </is>
      </c>
      <c r="F1806">
        <f>IF(ISERROR(VLOOKUP(Transaktionen[[#This Row],[Transaktionen]],BTT[Verwendete Transaktion (Pflichtauswahl)],1,FALSE)),"nein","ja")</f>
        <v/>
      </c>
    </row>
    <row r="1807">
      <c r="A1807" t="inlineStr">
        <is>
          <t>IH09</t>
        </is>
      </c>
      <c r="B1807" t="inlineStr">
        <is>
          <t>Material anzeigen</t>
        </is>
      </c>
      <c r="C1807" t="inlineStr">
        <is>
          <t>PM</t>
        </is>
      </c>
      <c r="D1807" s="5" t="n">
        <v>1463</v>
      </c>
      <c r="E1807" t="inlineStr">
        <is>
          <t>DIALOG</t>
        </is>
      </c>
      <c r="F1807">
        <f>IF(ISERROR(VLOOKUP(Transaktionen[[#This Row],[Transaktionen]],BTT[Verwendete Transaktion (Pflichtauswahl)],1,FALSE)),"nein","ja")</f>
        <v/>
      </c>
    </row>
    <row r="1808">
      <c r="A1808" t="inlineStr">
        <is>
          <t>IH12</t>
        </is>
      </c>
      <c r="B1808" t="inlineStr">
        <is>
          <t>Tech. Platz Strukturdarstellung</t>
        </is>
      </c>
      <c r="C1808" t="inlineStr">
        <is>
          <t>PM</t>
        </is>
      </c>
      <c r="D1808" s="5" t="n">
        <v>3</v>
      </c>
      <c r="E1808" t="inlineStr">
        <is>
          <t>DIALOG</t>
        </is>
      </c>
      <c r="F1808">
        <f>IF(ISERROR(VLOOKUP(Transaktionen[[#This Row],[Transaktionen]],BTT[Verwendete Transaktion (Pflichtauswahl)],1,FALSE)),"nein","ja")</f>
        <v/>
      </c>
    </row>
    <row r="1809">
      <c r="A1809" t="inlineStr">
        <is>
          <t>IK01</t>
        </is>
      </c>
      <c r="B1809" t="inlineStr">
        <is>
          <t>Meßpunkt anlegen</t>
        </is>
      </c>
      <c r="C1809" t="inlineStr">
        <is>
          <t>PM</t>
        </is>
      </c>
      <c r="D1809" s="5" t="n">
        <v>530</v>
      </c>
      <c r="E1809" t="inlineStr">
        <is>
          <t>DIALOG</t>
        </is>
      </c>
      <c r="F1809">
        <f>IF(ISERROR(VLOOKUP(Transaktionen[[#This Row],[Transaktionen]],BTT[Verwendete Transaktion (Pflichtauswahl)],1,FALSE)),"nein","ja")</f>
        <v/>
      </c>
    </row>
    <row r="1810">
      <c r="A1810" t="inlineStr">
        <is>
          <t>IK02</t>
        </is>
      </c>
      <c r="B1810" t="inlineStr">
        <is>
          <t>Meßpunkt ändern</t>
        </is>
      </c>
      <c r="C1810" t="inlineStr">
        <is>
          <t>PM</t>
        </is>
      </c>
      <c r="D1810" s="5" t="n">
        <v>28610</v>
      </c>
      <c r="E1810" t="inlineStr">
        <is>
          <t>DIALOG</t>
        </is>
      </c>
      <c r="F1810">
        <f>IF(ISERROR(VLOOKUP(Transaktionen[[#This Row],[Transaktionen]],BTT[Verwendete Transaktion (Pflichtauswahl)],1,FALSE)),"nein","ja")</f>
        <v/>
      </c>
    </row>
    <row r="1811">
      <c r="A1811" t="inlineStr">
        <is>
          <t>IK03</t>
        </is>
      </c>
      <c r="B1811" t="inlineStr">
        <is>
          <t>Meßpunkt anzeigen</t>
        </is>
      </c>
      <c r="C1811" t="inlineStr">
        <is>
          <t>PM</t>
        </is>
      </c>
      <c r="D1811" s="5" t="n">
        <v>517</v>
      </c>
      <c r="E1811" t="inlineStr">
        <is>
          <t>DIALOG</t>
        </is>
      </c>
      <c r="F1811">
        <f>IF(ISERROR(VLOOKUP(Transaktionen[[#This Row],[Transaktionen]],BTT[Verwendete Transaktion (Pflichtauswahl)],1,FALSE)),"nein","ja")</f>
        <v/>
      </c>
    </row>
    <row r="1812">
      <c r="A1812" t="inlineStr">
        <is>
          <t>IK04</t>
        </is>
      </c>
      <c r="B1812" t="inlineStr">
        <is>
          <t>Meßpunkte zum Objekt anlegen</t>
        </is>
      </c>
      <c r="C1812" t="inlineStr">
        <is>
          <t>PM</t>
        </is>
      </c>
      <c r="D1812" s="5" t="n">
        <v>12525</v>
      </c>
      <c r="E1812" t="inlineStr">
        <is>
          <t>DIALOG</t>
        </is>
      </c>
      <c r="F1812">
        <f>IF(ISERROR(VLOOKUP(Transaktionen[[#This Row],[Transaktionen]],BTT[Verwendete Transaktion (Pflichtauswahl)],1,FALSE)),"nein","ja")</f>
        <v/>
      </c>
    </row>
    <row r="1813">
      <c r="A1813" t="inlineStr">
        <is>
          <t>IK05</t>
        </is>
      </c>
      <c r="B1813" t="inlineStr">
        <is>
          <t>Meßpunkte zum Objekt ändern</t>
        </is>
      </c>
      <c r="C1813" t="inlineStr">
        <is>
          <t>PM</t>
        </is>
      </c>
      <c r="D1813" s="5" t="n">
        <v>39</v>
      </c>
      <c r="E1813" t="inlineStr"/>
      <c r="F1813">
        <f>IF(ISERROR(VLOOKUP(Transaktionen[[#This Row],[Transaktionen]],BTT[Verwendete Transaktion (Pflichtauswahl)],1,FALSE)),"nein","ja")</f>
        <v/>
      </c>
    </row>
    <row r="1814">
      <c r="A1814" t="inlineStr">
        <is>
          <t>IK06</t>
        </is>
      </c>
      <c r="B1814" t="inlineStr">
        <is>
          <t>Meßpunkte zum Objekt anzeigen</t>
        </is>
      </c>
      <c r="C1814" t="inlineStr">
        <is>
          <t>PM</t>
        </is>
      </c>
      <c r="D1814" s="5" t="n">
        <v>7</v>
      </c>
      <c r="E1814" t="inlineStr">
        <is>
          <t>DIALOG</t>
        </is>
      </c>
      <c r="F1814">
        <f>IF(ISERROR(VLOOKUP(Transaktionen[[#This Row],[Transaktionen]],BTT[Verwendete Transaktion (Pflichtauswahl)],1,FALSE)),"nein","ja")</f>
        <v/>
      </c>
    </row>
    <row r="1815">
      <c r="A1815" t="inlineStr">
        <is>
          <t>IK07</t>
        </is>
      </c>
      <c r="B1815" t="inlineStr">
        <is>
          <t>Meßpunkte anzeigen</t>
        </is>
      </c>
      <c r="C1815" t="inlineStr">
        <is>
          <t>PM</t>
        </is>
      </c>
      <c r="D1815" s="5" t="n">
        <v>14440</v>
      </c>
      <c r="E1815" t="inlineStr">
        <is>
          <t>DIALOG</t>
        </is>
      </c>
      <c r="F1815">
        <f>IF(ISERROR(VLOOKUP(Transaktionen[[#This Row],[Transaktionen]],BTT[Verwendete Transaktion (Pflichtauswahl)],1,FALSE)),"nein","ja")</f>
        <v/>
      </c>
    </row>
    <row r="1816">
      <c r="A1816" t="inlineStr">
        <is>
          <t>IK08</t>
        </is>
      </c>
      <c r="B1816" t="inlineStr">
        <is>
          <t>Meßpunkte ändern</t>
        </is>
      </c>
      <c r="C1816" t="inlineStr">
        <is>
          <t>PM</t>
        </is>
      </c>
      <c r="D1816" s="5" t="n">
        <v>414</v>
      </c>
      <c r="E1816" t="inlineStr">
        <is>
          <t>DIALOG</t>
        </is>
      </c>
      <c r="F1816">
        <f>IF(ISERROR(VLOOKUP(Transaktionen[[#This Row],[Transaktionen]],BTT[Verwendete Transaktion (Pflichtauswahl)],1,FALSE)),"nein","ja")</f>
        <v/>
      </c>
    </row>
    <row r="1817">
      <c r="A1817" t="inlineStr">
        <is>
          <t>IK09</t>
        </is>
      </c>
      <c r="B1817" t="inlineStr">
        <is>
          <t>Nummernkreispflege: IMPT</t>
        </is>
      </c>
      <c r="C1817" t="inlineStr">
        <is>
          <t>PM</t>
        </is>
      </c>
      <c r="D1817" s="5" t="n">
        <v>2</v>
      </c>
      <c r="E1817" t="inlineStr">
        <is>
          <t>DIALOG</t>
        </is>
      </c>
      <c r="F1817">
        <f>IF(ISERROR(VLOOKUP(Transaktionen[[#This Row],[Transaktionen]],BTT[Verwendete Transaktion (Pflichtauswahl)],1,FALSE)),"nein","ja")</f>
        <v/>
      </c>
    </row>
    <row r="1818">
      <c r="A1818" t="inlineStr">
        <is>
          <t>IK11</t>
        </is>
      </c>
      <c r="B1818" t="inlineStr">
        <is>
          <t>Meßbeleg anlegen</t>
        </is>
      </c>
      <c r="C1818" t="inlineStr">
        <is>
          <t>PM</t>
        </is>
      </c>
      <c r="D1818" s="5" t="n">
        <v>5796</v>
      </c>
      <c r="E1818" t="inlineStr">
        <is>
          <t>DIALOG</t>
        </is>
      </c>
      <c r="F1818">
        <f>IF(ISERROR(VLOOKUP(Transaktionen[[#This Row],[Transaktionen]],BTT[Verwendete Transaktion (Pflichtauswahl)],1,FALSE)),"nein","ja")</f>
        <v/>
      </c>
    </row>
    <row r="1819">
      <c r="A1819" t="inlineStr">
        <is>
          <t>IK12</t>
        </is>
      </c>
      <c r="B1819" t="inlineStr">
        <is>
          <t>Meßbeleg ändern</t>
        </is>
      </c>
      <c r="C1819" t="inlineStr">
        <is>
          <t>PM</t>
        </is>
      </c>
      <c r="D1819" s="5" t="n">
        <v>93625</v>
      </c>
      <c r="E1819" t="inlineStr">
        <is>
          <t>DIALOG</t>
        </is>
      </c>
      <c r="F1819">
        <f>IF(ISERROR(VLOOKUP(Transaktionen[[#This Row],[Transaktionen]],BTT[Verwendete Transaktion (Pflichtauswahl)],1,FALSE)),"nein","ja")</f>
        <v/>
      </c>
    </row>
    <row r="1820">
      <c r="A1820" t="inlineStr">
        <is>
          <t>IK13</t>
        </is>
      </c>
      <c r="B1820" t="inlineStr">
        <is>
          <t>Meßbeleg anzeigen</t>
        </is>
      </c>
      <c r="C1820" t="inlineStr">
        <is>
          <t>PM</t>
        </is>
      </c>
      <c r="D1820" s="5" t="n">
        <v>1940</v>
      </c>
      <c r="E1820" t="inlineStr">
        <is>
          <t>DIALOG</t>
        </is>
      </c>
      <c r="F1820">
        <f>IF(ISERROR(VLOOKUP(Transaktionen[[#This Row],[Transaktionen]],BTT[Verwendete Transaktion (Pflichtauswahl)],1,FALSE)),"nein","ja")</f>
        <v/>
      </c>
    </row>
    <row r="1821">
      <c r="A1821" t="inlineStr">
        <is>
          <t>IK14</t>
        </is>
      </c>
      <c r="B1821" t="inlineStr">
        <is>
          <t>Sammelerfassung Meßbelege</t>
        </is>
      </c>
      <c r="C1821" t="inlineStr">
        <is>
          <t>PM</t>
        </is>
      </c>
      <c r="D1821" s="5" t="n">
        <v>32</v>
      </c>
      <c r="E1821" t="inlineStr"/>
      <c r="F1821">
        <f>IF(ISERROR(VLOOKUP(Transaktionen[[#This Row],[Transaktionen]],BTT[Verwendete Transaktion (Pflichtauswahl)],1,FALSE)),"nein","ja")</f>
        <v/>
      </c>
    </row>
    <row r="1822">
      <c r="A1822" t="inlineStr">
        <is>
          <t>IK16</t>
        </is>
      </c>
      <c r="B1822" t="inlineStr">
        <is>
          <t>Sammelerfassung Meßbelege</t>
        </is>
      </c>
      <c r="C1822" t="inlineStr">
        <is>
          <t>PM</t>
        </is>
      </c>
      <c r="D1822" s="5" t="n">
        <v>17</v>
      </c>
      <c r="E1822" t="inlineStr">
        <is>
          <t>DIALOG</t>
        </is>
      </c>
      <c r="F1822">
        <f>IF(ISERROR(VLOOKUP(Transaktionen[[#This Row],[Transaktionen]],BTT[Verwendete Transaktion (Pflichtauswahl)],1,FALSE)),"nein","ja")</f>
        <v/>
      </c>
    </row>
    <row r="1823">
      <c r="A1823" t="inlineStr">
        <is>
          <t>IK17</t>
        </is>
      </c>
      <c r="B1823" t="inlineStr">
        <is>
          <t>Meßbelege anzeigen</t>
        </is>
      </c>
      <c r="C1823" t="inlineStr">
        <is>
          <t>PM</t>
        </is>
      </c>
      <c r="D1823" s="5" t="n">
        <v>3749</v>
      </c>
      <c r="E1823" t="inlineStr">
        <is>
          <t>DIALOG</t>
        </is>
      </c>
      <c r="F1823">
        <f>IF(ISERROR(VLOOKUP(Transaktionen[[#This Row],[Transaktionen]],BTT[Verwendete Transaktion (Pflichtauswahl)],1,FALSE)),"nein","ja")</f>
        <v/>
      </c>
    </row>
    <row r="1824">
      <c r="A1824" t="inlineStr">
        <is>
          <t>IK18</t>
        </is>
      </c>
      <c r="B1824" t="inlineStr">
        <is>
          <t>Meßbelege ändern</t>
        </is>
      </c>
      <c r="C1824" t="inlineStr">
        <is>
          <t>PM</t>
        </is>
      </c>
      <c r="D1824" s="5" t="n">
        <v>4832</v>
      </c>
      <c r="E1824" t="inlineStr">
        <is>
          <t>DIALOG</t>
        </is>
      </c>
      <c r="F1824">
        <f>IF(ISERROR(VLOOKUP(Transaktionen[[#This Row],[Transaktionen]],BTT[Verwendete Transaktion (Pflichtauswahl)],1,FALSE)),"nein","ja")</f>
        <v/>
      </c>
    </row>
    <row r="1825">
      <c r="A1825" t="inlineStr">
        <is>
          <t>IK21</t>
        </is>
      </c>
      <c r="B1825" t="inlineStr">
        <is>
          <t>Sammelerfassung Meßbelege</t>
        </is>
      </c>
      <c r="C1825" t="inlineStr">
        <is>
          <t>PM</t>
        </is>
      </c>
      <c r="D1825" s="5" t="n">
        <v>17</v>
      </c>
      <c r="E1825" t="inlineStr">
        <is>
          <t>DIALOG</t>
        </is>
      </c>
      <c r="F1825">
        <f>IF(ISERROR(VLOOKUP(Transaktionen[[#This Row],[Transaktionen]],BTT[Verwendete Transaktion (Pflichtauswahl)],1,FALSE)),"nein","ja")</f>
        <v/>
      </c>
    </row>
    <row r="1826">
      <c r="A1826" t="inlineStr">
        <is>
          <t>IK22</t>
        </is>
      </c>
      <c r="B1826" t="inlineStr">
        <is>
          <t>Sammelerfassung Meßbelege</t>
        </is>
      </c>
      <c r="C1826" t="inlineStr">
        <is>
          <t>PM</t>
        </is>
      </c>
      <c r="D1826" s="5" t="n">
        <v>8112</v>
      </c>
      <c r="E1826" t="inlineStr">
        <is>
          <t>DIALOG</t>
        </is>
      </c>
      <c r="F1826">
        <f>IF(ISERROR(VLOOKUP(Transaktionen[[#This Row],[Transaktionen]],BTT[Verwendete Transaktion (Pflichtauswahl)],1,FALSE)),"nein","ja")</f>
        <v/>
      </c>
    </row>
    <row r="1827">
      <c r="A1827" t="inlineStr">
        <is>
          <t>IK41</t>
        </is>
      </c>
      <c r="B1827" t="inlineStr">
        <is>
          <t>Meßbelege aus Archiv anzeigen</t>
        </is>
      </c>
      <c r="C1827" t="inlineStr">
        <is>
          <t>PM</t>
        </is>
      </c>
      <c r="D1827" s="5" t="n">
        <v>140</v>
      </c>
      <c r="E1827" t="inlineStr"/>
      <c r="F1827">
        <f>IF(ISERROR(VLOOKUP(Transaktionen[[#This Row],[Transaktionen]],BTT[Verwendete Transaktion (Pflichtauswahl)],1,FALSE)),"nein","ja")</f>
        <v/>
      </c>
    </row>
    <row r="1828">
      <c r="A1828" t="inlineStr">
        <is>
          <t>IL01</t>
        </is>
      </c>
      <c r="B1828" t="inlineStr">
        <is>
          <t>Techn.Platz anlegen</t>
        </is>
      </c>
      <c r="C1828" t="inlineStr">
        <is>
          <t>PM</t>
        </is>
      </c>
      <c r="D1828" s="5" t="n">
        <v>64660</v>
      </c>
      <c r="E1828" t="inlineStr">
        <is>
          <t>DIALOG</t>
        </is>
      </c>
      <c r="F1828">
        <f>IF(ISERROR(VLOOKUP(Transaktionen[[#This Row],[Transaktionen]],BTT[Verwendete Transaktion (Pflichtauswahl)],1,FALSE)),"nein","ja")</f>
        <v/>
      </c>
    </row>
    <row r="1829">
      <c r="A1829" t="inlineStr">
        <is>
          <t>IL02</t>
        </is>
      </c>
      <c r="B1829" t="inlineStr">
        <is>
          <t>Techn.Platz ändern</t>
        </is>
      </c>
      <c r="C1829" t="inlineStr">
        <is>
          <t>PM</t>
        </is>
      </c>
      <c r="D1829" s="5" t="n">
        <v>485019</v>
      </c>
      <c r="E1829" t="inlineStr">
        <is>
          <t>DIALOG</t>
        </is>
      </c>
      <c r="F1829">
        <f>IF(ISERROR(VLOOKUP(Transaktionen[[#This Row],[Transaktionen]],BTT[Verwendete Transaktion (Pflichtauswahl)],1,FALSE)),"nein","ja")</f>
        <v/>
      </c>
    </row>
    <row r="1830">
      <c r="A1830" t="inlineStr">
        <is>
          <t>IL03</t>
        </is>
      </c>
      <c r="B1830" t="inlineStr">
        <is>
          <t>Techn.Platz anzeigen</t>
        </is>
      </c>
      <c r="C1830" t="inlineStr">
        <is>
          <t>PM</t>
        </is>
      </c>
      <c r="D1830" s="5" t="n">
        <v>243699</v>
      </c>
      <c r="E1830" t="inlineStr">
        <is>
          <t>DIALOG</t>
        </is>
      </c>
      <c r="F1830">
        <f>IF(ISERROR(VLOOKUP(Transaktionen[[#This Row],[Transaktionen]],BTT[Verwendete Transaktion (Pflichtauswahl)],1,FALSE)),"nein","ja")</f>
        <v/>
      </c>
    </row>
    <row r="1831">
      <c r="A1831" t="inlineStr">
        <is>
          <t>IL04</t>
        </is>
      </c>
      <c r="B1831" t="inlineStr">
        <is>
          <t>Techn.Platz anlegen: Listerfassung</t>
        </is>
      </c>
      <c r="C1831" t="inlineStr">
        <is>
          <t>PM</t>
        </is>
      </c>
      <c r="D1831" s="5" t="n">
        <v>1351</v>
      </c>
      <c r="E1831" t="inlineStr">
        <is>
          <t>DIALOG</t>
        </is>
      </c>
      <c r="F1831">
        <f>IF(ISERROR(VLOOKUP(Transaktionen[[#This Row],[Transaktionen]],BTT[Verwendete Transaktion (Pflichtauswahl)],1,FALSE)),"nein","ja")</f>
        <v/>
      </c>
    </row>
    <row r="1832">
      <c r="A1832" t="inlineStr">
        <is>
          <t>IL05</t>
        </is>
      </c>
      <c r="B1832" t="inlineStr">
        <is>
          <t>Techn.Platz ändern</t>
        </is>
      </c>
      <c r="C1832" t="inlineStr">
        <is>
          <t>PM</t>
        </is>
      </c>
      <c r="D1832" s="5" t="n">
        <v>3749</v>
      </c>
      <c r="E1832" t="inlineStr">
        <is>
          <t>DIALOG</t>
        </is>
      </c>
      <c r="F1832">
        <f>IF(ISERROR(VLOOKUP(Transaktionen[[#This Row],[Transaktionen]],BTT[Verwendete Transaktion (Pflichtauswahl)],1,FALSE)),"nein","ja")</f>
        <v/>
      </c>
    </row>
    <row r="1833">
      <c r="A1833" t="inlineStr">
        <is>
          <t>IL06</t>
        </is>
      </c>
      <c r="B1833" t="inlineStr">
        <is>
          <t>Datenweitergabe von Techn.Platz</t>
        </is>
      </c>
      <c r="C1833" t="inlineStr">
        <is>
          <t>PM</t>
        </is>
      </c>
      <c r="D1833" s="5" t="n">
        <v>79</v>
      </c>
      <c r="E1833" t="inlineStr">
        <is>
          <t>DIALOG</t>
        </is>
      </c>
      <c r="F1833">
        <f>IF(ISERROR(VLOOKUP(Transaktionen[[#This Row],[Transaktionen]],BTT[Verwendete Transaktion (Pflichtauswahl)],1,FALSE)),"nein","ja")</f>
        <v/>
      </c>
    </row>
    <row r="1834">
      <c r="A1834" t="inlineStr">
        <is>
          <t>IL07</t>
        </is>
      </c>
      <c r="B1834" t="inlineStr">
        <is>
          <t>Techn. Platzliste (mehrstufig)</t>
        </is>
      </c>
      <c r="C1834" t="inlineStr">
        <is>
          <t>PM</t>
        </is>
      </c>
      <c r="D1834" s="5" t="n">
        <v>2490</v>
      </c>
      <c r="E1834" t="inlineStr">
        <is>
          <t>DIALOG</t>
        </is>
      </c>
      <c r="F1834">
        <f>IF(ISERROR(VLOOKUP(Transaktionen[[#This Row],[Transaktionen]],BTT[Verwendete Transaktion (Pflichtauswahl)],1,FALSE)),"nein","ja")</f>
        <v/>
      </c>
    </row>
    <row r="1835">
      <c r="A1835" t="inlineStr">
        <is>
          <t>IL08</t>
        </is>
      </c>
      <c r="B1835" t="inlineStr">
        <is>
          <t>Techn. Platz anlegen</t>
        </is>
      </c>
      <c r="C1835" t="inlineStr">
        <is>
          <t>PM</t>
        </is>
      </c>
      <c r="D1835" s="5" t="n">
        <v>4</v>
      </c>
      <c r="E1835" t="inlineStr">
        <is>
          <t>DIALOG</t>
        </is>
      </c>
      <c r="F1835">
        <f>IF(ISERROR(VLOOKUP(Transaktionen[[#This Row],[Transaktionen]],BTT[Verwendete Transaktion (Pflichtauswahl)],1,FALSE)),"nein","ja")</f>
        <v/>
      </c>
    </row>
    <row r="1836">
      <c r="A1836" t="inlineStr">
        <is>
          <t>IL09</t>
        </is>
      </c>
      <c r="B1836" t="inlineStr">
        <is>
          <t>Benutzerprofile zur Kennzeichnung</t>
        </is>
      </c>
      <c r="C1836" t="inlineStr">
        <is>
          <t>PM</t>
        </is>
      </c>
      <c r="D1836" s="5" t="n">
        <v>4</v>
      </c>
      <c r="E1836" t="inlineStr"/>
      <c r="F1836">
        <f>IF(ISERROR(VLOOKUP(Transaktionen[[#This Row],[Transaktionen]],BTT[Verwendete Transaktion (Pflichtauswahl)],1,FALSE)),"nein","ja")</f>
        <v/>
      </c>
      <c r="G1836" t="inlineStr">
        <is>
          <t>wurde durch die FV nicht benannt - ggf. nur geringe Nutzung der Transaktion</t>
        </is>
      </c>
    </row>
    <row r="1837">
      <c r="A1837" t="inlineStr">
        <is>
          <t>IL10</t>
        </is>
      </c>
      <c r="B1837" t="inlineStr">
        <is>
          <t>Wiederverwendbarkeit histor. Kennz.</t>
        </is>
      </c>
      <c r="C1837" t="inlineStr">
        <is>
          <t>PM</t>
        </is>
      </c>
      <c r="D1837" s="5" t="n">
        <v>689</v>
      </c>
      <c r="E1837" t="inlineStr">
        <is>
          <t>DIALOG</t>
        </is>
      </c>
      <c r="F1837">
        <f>IF(ISERROR(VLOOKUP(Transaktionen[[#This Row],[Transaktionen]],BTT[Verwendete Transaktion (Pflichtauswahl)],1,FALSE)),"nein","ja")</f>
        <v/>
      </c>
    </row>
    <row r="1838">
      <c r="A1838" t="inlineStr">
        <is>
          <t>IL11</t>
        </is>
      </c>
      <c r="B1838" t="inlineStr">
        <is>
          <t>Referenzplatz anlegen</t>
        </is>
      </c>
      <c r="C1838" t="inlineStr">
        <is>
          <t>PM</t>
        </is>
      </c>
      <c r="D1838" s="5" t="n">
        <v>20</v>
      </c>
      <c r="E1838" t="inlineStr">
        <is>
          <t>DIALOG</t>
        </is>
      </c>
      <c r="F1838">
        <f>IF(ISERROR(VLOOKUP(Transaktionen[[#This Row],[Transaktionen]],BTT[Verwendete Transaktion (Pflichtauswahl)],1,FALSE)),"nein","ja")</f>
        <v/>
      </c>
    </row>
    <row r="1839">
      <c r="A1839" t="inlineStr">
        <is>
          <t>IL12</t>
        </is>
      </c>
      <c r="B1839" t="inlineStr">
        <is>
          <t>Referenzplatz ändern</t>
        </is>
      </c>
      <c r="C1839" t="inlineStr">
        <is>
          <t>PM</t>
        </is>
      </c>
      <c r="D1839" s="5" t="n">
        <v>8</v>
      </c>
      <c r="E1839" t="inlineStr">
        <is>
          <t>DIALOG</t>
        </is>
      </c>
      <c r="F1839">
        <f>IF(ISERROR(VLOOKUP(Transaktionen[[#This Row],[Transaktionen]],BTT[Verwendete Transaktion (Pflichtauswahl)],1,FALSE)),"nein","ja")</f>
        <v/>
      </c>
    </row>
    <row r="1840">
      <c r="A1840" t="inlineStr">
        <is>
          <t>IL13</t>
        </is>
      </c>
      <c r="B1840" t="inlineStr">
        <is>
          <t>Referenzplatz anzeigen</t>
        </is>
      </c>
      <c r="C1840" t="inlineStr">
        <is>
          <t>PM</t>
        </is>
      </c>
      <c r="D1840" s="5" t="n">
        <v>8</v>
      </c>
      <c r="E1840" t="inlineStr">
        <is>
          <t>DIALOG</t>
        </is>
      </c>
      <c r="F1840">
        <f>IF(ISERROR(VLOOKUP(Transaktionen[[#This Row],[Transaktionen]],BTT[Verwendete Transaktion (Pflichtauswahl)],1,FALSE)),"nein","ja")</f>
        <v/>
      </c>
    </row>
    <row r="1841">
      <c r="A1841" t="inlineStr">
        <is>
          <t>IL14</t>
        </is>
      </c>
      <c r="B1841" t="inlineStr">
        <is>
          <t>Referenzplatz anlegen: Listerfassung</t>
        </is>
      </c>
      <c r="C1841" t="inlineStr">
        <is>
          <t>PM</t>
        </is>
      </c>
      <c r="D1841" s="5" t="n">
        <v>70</v>
      </c>
      <c r="E1841" t="inlineStr"/>
      <c r="F1841">
        <f>IF(ISERROR(VLOOKUP(Transaktionen[[#This Row],[Transaktionen]],BTT[Verwendete Transaktion (Pflichtauswahl)],1,FALSE)),"nein","ja")</f>
        <v/>
      </c>
      <c r="G1841" t="inlineStr">
        <is>
          <t>wurde durch die FV nicht benannt - ggf. nur geringe Nutzung der Transaktion</t>
        </is>
      </c>
    </row>
    <row r="1842">
      <c r="A1842" t="inlineStr">
        <is>
          <t>IL17</t>
        </is>
      </c>
      <c r="B1842" t="inlineStr">
        <is>
          <t>Datenübernahme nachholen</t>
        </is>
      </c>
      <c r="C1842" t="inlineStr">
        <is>
          <t>PM</t>
        </is>
      </c>
      <c r="D1842" s="5" t="n">
        <v>30</v>
      </c>
      <c r="E1842" t="inlineStr">
        <is>
          <t>DIALOG</t>
        </is>
      </c>
      <c r="F1842">
        <f>IF(ISERROR(VLOOKUP(Transaktionen[[#This Row],[Transaktionen]],BTT[Verwendete Transaktion (Pflichtauswahl)],1,FALSE)),"nein","ja")</f>
        <v/>
      </c>
      <c r="G1842" t="inlineStr">
        <is>
          <t>wurde durch die FV nicht benannt - ggf. nur geringe Nutzung der Transaktion</t>
        </is>
      </c>
    </row>
    <row r="1843">
      <c r="A1843" t="inlineStr">
        <is>
          <t>IL18</t>
        </is>
      </c>
      <c r="B1843" t="inlineStr">
        <is>
          <t>Datenweitergabe von Equipment</t>
        </is>
      </c>
      <c r="C1843" t="inlineStr">
        <is>
          <t>PM</t>
        </is>
      </c>
      <c r="D1843" s="5" t="n">
        <v>24</v>
      </c>
      <c r="E1843" t="inlineStr">
        <is>
          <t>DIALOG</t>
        </is>
      </c>
      <c r="F1843">
        <f>IF(ISERROR(VLOOKUP(Transaktionen[[#This Row],[Transaktionen]],BTT[Verwendete Transaktion (Pflichtauswahl)],1,FALSE)),"nein","ja")</f>
        <v/>
      </c>
    </row>
    <row r="1844">
      <c r="A1844" t="inlineStr">
        <is>
          <t>IM01</t>
        </is>
      </c>
      <c r="B1844" t="inlineStr">
        <is>
          <t>Hinzufügen InvProgramm</t>
        </is>
      </c>
      <c r="C1844" t="inlineStr">
        <is>
          <t>IM</t>
        </is>
      </c>
      <c r="D1844" s="5" t="n">
        <v>184</v>
      </c>
      <c r="E1844" t="inlineStr">
        <is>
          <t>DIALOG</t>
        </is>
      </c>
      <c r="F1844">
        <f>IF(ISERROR(VLOOKUP(Transaktionen[[#This Row],[Transaktionen]],BTT[Verwendete Transaktion (Pflichtauswahl)],1,FALSE)),"nein","ja")</f>
        <v/>
      </c>
    </row>
    <row r="1845">
      <c r="A1845" t="inlineStr">
        <is>
          <t>IM02</t>
        </is>
      </c>
      <c r="B1845" t="inlineStr">
        <is>
          <t>Ändern InvProgramm</t>
        </is>
      </c>
      <c r="C1845" t="inlineStr">
        <is>
          <t>IM</t>
        </is>
      </c>
      <c r="D1845" s="5" t="n">
        <v>1427</v>
      </c>
      <c r="E1845" t="inlineStr">
        <is>
          <t>DIALOG</t>
        </is>
      </c>
      <c r="F1845">
        <f>IF(ISERROR(VLOOKUP(Transaktionen[[#This Row],[Transaktionen]],BTT[Verwendete Transaktion (Pflichtauswahl)],1,FALSE)),"nein","ja")</f>
        <v/>
      </c>
    </row>
    <row r="1846">
      <c r="A1846" t="inlineStr">
        <is>
          <t>IM03</t>
        </is>
      </c>
      <c r="B1846" t="inlineStr">
        <is>
          <t>Anzeigen InvProgramm</t>
        </is>
      </c>
      <c r="C1846" t="inlineStr">
        <is>
          <t>IM</t>
        </is>
      </c>
      <c r="D1846" s="5" t="n">
        <v>682</v>
      </c>
      <c r="E1846" t="inlineStr">
        <is>
          <t>DIALOG</t>
        </is>
      </c>
      <c r="F1846">
        <f>IF(ISERROR(VLOOKUP(Transaktionen[[#This Row],[Transaktionen]],BTT[Verwendete Transaktion (Pflichtauswahl)],1,FALSE)),"nein","ja")</f>
        <v/>
      </c>
    </row>
    <row r="1847">
      <c r="A1847" t="inlineStr">
        <is>
          <t>IM05</t>
        </is>
      </c>
      <c r="B1847" t="inlineStr">
        <is>
          <t>Umhängen von Maßnahmen/Anforderungen</t>
        </is>
      </c>
      <c r="C1847" t="inlineStr">
        <is>
          <t>IM</t>
        </is>
      </c>
      <c r="D1847" s="5" t="n">
        <v>49</v>
      </c>
      <c r="E1847" t="inlineStr">
        <is>
          <t>DIALOG</t>
        </is>
      </c>
      <c r="F1847">
        <f>IF(ISERROR(VLOOKUP(Transaktionen[[#This Row],[Transaktionen]],BTT[Verwendete Transaktion (Pflichtauswahl)],1,FALSE)),"nein","ja")</f>
        <v/>
      </c>
    </row>
    <row r="1848">
      <c r="A1848" t="inlineStr">
        <is>
          <t>IM11</t>
        </is>
      </c>
      <c r="B1848" t="inlineStr">
        <is>
          <t>Hinzufügen InvProgrammposition</t>
        </is>
      </c>
      <c r="C1848" t="inlineStr">
        <is>
          <t>IM</t>
        </is>
      </c>
      <c r="D1848" s="5" t="n">
        <v>48</v>
      </c>
      <c r="E1848" t="inlineStr">
        <is>
          <t>DIALOG</t>
        </is>
      </c>
      <c r="F1848">
        <f>IF(ISERROR(VLOOKUP(Transaktionen[[#This Row],[Transaktionen]],BTT[Verwendete Transaktion (Pflichtauswahl)],1,FALSE)),"nein","ja")</f>
        <v/>
      </c>
    </row>
    <row r="1849">
      <c r="A1849" t="inlineStr">
        <is>
          <t>IM12</t>
        </is>
      </c>
      <c r="B1849" t="inlineStr">
        <is>
          <t>Ändern InvProgrammposition</t>
        </is>
      </c>
      <c r="C1849" t="inlineStr">
        <is>
          <t>IM</t>
        </is>
      </c>
      <c r="D1849" s="5" t="n">
        <v>34</v>
      </c>
      <c r="E1849" t="inlineStr">
        <is>
          <t>DIALOG</t>
        </is>
      </c>
      <c r="F1849">
        <f>IF(ISERROR(VLOOKUP(Transaktionen[[#This Row],[Transaktionen]],BTT[Verwendete Transaktion (Pflichtauswahl)],1,FALSE)),"nein","ja")</f>
        <v/>
      </c>
    </row>
    <row r="1850">
      <c r="A1850" t="inlineStr">
        <is>
          <t>IM13</t>
        </is>
      </c>
      <c r="B1850" t="inlineStr">
        <is>
          <t>Anzeigen InvProgrammposition</t>
        </is>
      </c>
      <c r="C1850" t="inlineStr">
        <is>
          <t>IM</t>
        </is>
      </c>
      <c r="D1850" s="5" t="n">
        <v>2019</v>
      </c>
      <c r="E1850" t="inlineStr">
        <is>
          <t>DIALOG</t>
        </is>
      </c>
      <c r="F1850">
        <f>IF(ISERROR(VLOOKUP(Transaktionen[[#This Row],[Transaktionen]],BTT[Verwendete Transaktion (Pflichtauswahl)],1,FALSE)),"nein","ja")</f>
        <v/>
      </c>
    </row>
    <row r="1851">
      <c r="A1851" t="inlineStr">
        <is>
          <t>IM22</t>
        </is>
      </c>
      <c r="B1851" t="inlineStr">
        <is>
          <t>Ändern InvProgrammstruktur</t>
        </is>
      </c>
      <c r="C1851" t="inlineStr">
        <is>
          <t>IM</t>
        </is>
      </c>
      <c r="D1851" s="5" t="n">
        <v>19913</v>
      </c>
      <c r="E1851" t="inlineStr">
        <is>
          <t>DIALOG</t>
        </is>
      </c>
      <c r="F1851">
        <f>IF(ISERROR(VLOOKUP(Transaktionen[[#This Row],[Transaktionen]],BTT[Verwendete Transaktion (Pflichtauswahl)],1,FALSE)),"nein","ja")</f>
        <v/>
      </c>
    </row>
    <row r="1852">
      <c r="A1852" t="inlineStr">
        <is>
          <t>IM23</t>
        </is>
      </c>
      <c r="B1852" t="inlineStr">
        <is>
          <t>Anzeigen InvProgrammstruktur</t>
        </is>
      </c>
      <c r="C1852" t="inlineStr">
        <is>
          <t>IM</t>
        </is>
      </c>
      <c r="D1852" s="5" t="n">
        <v>53642</v>
      </c>
      <c r="E1852" t="inlineStr">
        <is>
          <t>DIALOG</t>
        </is>
      </c>
      <c r="F1852">
        <f>IF(ISERROR(VLOOKUP(Transaktionen[[#This Row],[Transaktionen]],BTT[Verwendete Transaktion (Pflichtauswahl)],1,FALSE)),"nein","ja")</f>
        <v/>
      </c>
    </row>
    <row r="1853">
      <c r="A1853" t="inlineStr">
        <is>
          <t>IM27</t>
        </is>
      </c>
      <c r="B1853" t="inlineStr">
        <is>
          <t>IM: Eröffnung neues Gen.Jhr.</t>
        </is>
      </c>
      <c r="C1853" t="inlineStr">
        <is>
          <t>IM</t>
        </is>
      </c>
      <c r="D1853" s="5" t="n">
        <v>280</v>
      </c>
      <c r="E1853" t="inlineStr">
        <is>
          <t>DIALOG</t>
        </is>
      </c>
      <c r="F1853">
        <f>IF(ISERROR(VLOOKUP(Transaktionen[[#This Row],[Transaktionen]],BTT[Verwendete Transaktion (Pflichtauswahl)],1,FALSE)),"nein","ja")</f>
        <v/>
      </c>
    </row>
    <row r="1854">
      <c r="A1854" t="inlineStr">
        <is>
          <t>IM27_CLOSE</t>
        </is>
      </c>
      <c r="B1854" t="inlineStr">
        <is>
          <t>IM: Abschluß altes Gen.Jhr.</t>
        </is>
      </c>
      <c r="C1854" t="inlineStr">
        <is>
          <t>IM</t>
        </is>
      </c>
      <c r="D1854" s="5" t="n">
        <v>240</v>
      </c>
      <c r="E1854" t="inlineStr">
        <is>
          <t>DIALOG</t>
        </is>
      </c>
      <c r="F1854">
        <f>IF(ISERROR(VLOOKUP(Transaktionen[[#This Row],[Transaktionen]],BTT[Verwendete Transaktion (Pflichtauswahl)],1,FALSE)),"nein","ja")</f>
        <v/>
      </c>
    </row>
    <row r="1855">
      <c r="A1855" t="inlineStr">
        <is>
          <t>IM27_REPEAT</t>
        </is>
      </c>
      <c r="B1855" t="inlineStr">
        <is>
          <t>IM: Eröffnung neues Gen.Jhr. - Wdh.</t>
        </is>
      </c>
      <c r="C1855" t="inlineStr">
        <is>
          <t>IM</t>
        </is>
      </c>
      <c r="D1855" s="5" t="n">
        <v>630</v>
      </c>
      <c r="E1855" t="inlineStr">
        <is>
          <t>DIALOG</t>
        </is>
      </c>
      <c r="F1855">
        <f>IF(ISERROR(VLOOKUP(Transaktionen[[#This Row],[Transaktionen]],BTT[Verwendete Transaktion (Pflichtauswahl)],1,FALSE)),"nein","ja")</f>
        <v/>
      </c>
    </row>
    <row r="1856">
      <c r="A1856" t="inlineStr">
        <is>
          <t>IM30</t>
        </is>
      </c>
      <c r="B1856" t="inlineStr">
        <is>
          <t>Ändern Nachtrag InvProgrammposition</t>
        </is>
      </c>
      <c r="C1856" t="inlineStr">
        <is>
          <t>IM</t>
        </is>
      </c>
      <c r="D1856" s="5" t="inlineStr"/>
      <c r="E1856" t="inlineStr"/>
      <c r="F1856">
        <f>IF(ISERROR(VLOOKUP(Transaktionen[[#This Row],[Transaktionen]],BTT[Verwendete Transaktion (Pflichtauswahl)],1,FALSE)),"nein","ja")</f>
        <v/>
      </c>
      <c r="G1856" t="inlineStr">
        <is>
          <t>in neuester Auswertung von Steffen nicht mehr vorhanden</t>
        </is>
      </c>
    </row>
    <row r="1857">
      <c r="A1857" t="inlineStr">
        <is>
          <t>IM32</t>
        </is>
      </c>
      <c r="B1857" t="inlineStr">
        <is>
          <t>Ändern Budget InvProgrammposition</t>
        </is>
      </c>
      <c r="C1857" t="inlineStr">
        <is>
          <t>IM</t>
        </is>
      </c>
      <c r="D1857" s="5" t="n">
        <v>4</v>
      </c>
      <c r="E1857" t="inlineStr">
        <is>
          <t>DIALOG</t>
        </is>
      </c>
      <c r="F1857">
        <f>IF(ISERROR(VLOOKUP(Transaktionen[[#This Row],[Transaktionen]],BTT[Verwendete Transaktion (Pflichtauswahl)],1,FALSE)),"nein","ja")</f>
        <v/>
      </c>
    </row>
    <row r="1858">
      <c r="A1858" t="inlineStr">
        <is>
          <t>IM33</t>
        </is>
      </c>
      <c r="B1858" t="inlineStr">
        <is>
          <t>Anzeigen Budget InvProgrammposition</t>
        </is>
      </c>
      <c r="C1858" t="inlineStr">
        <is>
          <t>IM</t>
        </is>
      </c>
      <c r="D1858" s="5" t="n">
        <v>20</v>
      </c>
      <c r="E1858" t="inlineStr">
        <is>
          <t>DIALOG</t>
        </is>
      </c>
      <c r="F1858">
        <f>IF(ISERROR(VLOOKUP(Transaktionen[[#This Row],[Transaktionen]],BTT[Verwendete Transaktion (Pflichtauswahl)],1,FALSE)),"nein","ja")</f>
        <v/>
      </c>
    </row>
    <row r="1859">
      <c r="A1859" t="inlineStr">
        <is>
          <t>IM34</t>
        </is>
      </c>
      <c r="B1859" t="inlineStr">
        <is>
          <t>Planvorschlagsermittlung IM</t>
        </is>
      </c>
      <c r="C1859" t="inlineStr">
        <is>
          <t>IM</t>
        </is>
      </c>
      <c r="D1859" s="5" t="inlineStr"/>
      <c r="E1859" t="inlineStr"/>
      <c r="F1859">
        <f>IF(ISERROR(VLOOKUP(Transaktionen[[#This Row],[Transaktionen]],BTT[Verwendete Transaktion (Pflichtauswahl)],1,FALSE)),"nein","ja")</f>
        <v/>
      </c>
      <c r="G1859" t="inlineStr">
        <is>
          <t>in neuester Auswertung von Steffen nicht mehr vorhanden</t>
        </is>
      </c>
    </row>
    <row r="1860">
      <c r="A1860" t="inlineStr">
        <is>
          <t>IM35</t>
        </is>
      </c>
      <c r="B1860" t="inlineStr">
        <is>
          <t>Ändern Plan InvProgrammposition</t>
        </is>
      </c>
      <c r="C1860" t="inlineStr">
        <is>
          <t>IM</t>
        </is>
      </c>
      <c r="D1860" s="5" t="n">
        <v>20</v>
      </c>
      <c r="E1860" t="inlineStr"/>
      <c r="F1860">
        <f>IF(ISERROR(VLOOKUP(Transaktionen[[#This Row],[Transaktionen]],BTT[Verwendete Transaktion (Pflichtauswahl)],1,FALSE)),"nein","ja")</f>
        <v/>
      </c>
    </row>
    <row r="1861">
      <c r="A1861" t="inlineStr">
        <is>
          <t>IM36</t>
        </is>
      </c>
      <c r="B1861" t="inlineStr">
        <is>
          <t>Anzeigen Plan InvProgrammposition</t>
        </is>
      </c>
      <c r="C1861" t="inlineStr">
        <is>
          <t>IM</t>
        </is>
      </c>
      <c r="D1861" s="5" t="n">
        <v>67</v>
      </c>
      <c r="E1861" t="inlineStr">
        <is>
          <t>DIALOG</t>
        </is>
      </c>
      <c r="F1861">
        <f>IF(ISERROR(VLOOKUP(Transaktionen[[#This Row],[Transaktionen]],BTT[Verwendete Transaktion (Pflichtauswahl)],1,FALSE)),"nein","ja")</f>
        <v/>
      </c>
    </row>
    <row r="1862">
      <c r="A1862" t="inlineStr">
        <is>
          <t>IM43</t>
        </is>
      </c>
      <c r="B1862" t="inlineStr">
        <is>
          <t>Anzeigen Budget operative Objekte</t>
        </is>
      </c>
      <c r="C1862" t="inlineStr">
        <is>
          <t>IM</t>
        </is>
      </c>
      <c r="D1862" s="5" t="inlineStr"/>
      <c r="E1862" t="inlineStr"/>
      <c r="F1862">
        <f>IF(ISERROR(VLOOKUP(Transaktionen[[#This Row],[Transaktionen]],BTT[Verwendete Transaktion (Pflichtauswahl)],1,FALSE)),"nein","ja")</f>
        <v/>
      </c>
      <c r="G1862" t="inlineStr">
        <is>
          <t>in neuester Auswertung von Steffen nicht mehr vorhanden</t>
        </is>
      </c>
    </row>
    <row r="1863">
      <c r="A1863" t="inlineStr">
        <is>
          <t>IM44</t>
        </is>
      </c>
      <c r="B1863" t="inlineStr">
        <is>
          <t>Budgetvorschlagsermittlung IM</t>
        </is>
      </c>
      <c r="C1863" t="inlineStr">
        <is>
          <t>IM</t>
        </is>
      </c>
      <c r="D1863" s="5" t="inlineStr"/>
      <c r="E1863" t="inlineStr"/>
      <c r="F1863">
        <f>IF(ISERROR(VLOOKUP(Transaktionen[[#This Row],[Transaktionen]],BTT[Verwendete Transaktion (Pflichtauswahl)],1,FALSE)),"nein","ja")</f>
        <v/>
      </c>
      <c r="G1863" t="inlineStr">
        <is>
          <t>in neuester Auswertung von Steffen nicht mehr vorhanden</t>
        </is>
      </c>
    </row>
    <row r="1864">
      <c r="A1864" t="inlineStr">
        <is>
          <t>IM53</t>
        </is>
      </c>
      <c r="B1864" t="inlineStr">
        <is>
          <t>Budgetverteilung anzeigen</t>
        </is>
      </c>
      <c r="C1864" t="inlineStr">
        <is>
          <t>IM</t>
        </is>
      </c>
      <c r="D1864" s="5" t="inlineStr"/>
      <c r="E1864" t="inlineStr"/>
      <c r="F1864">
        <f>IF(ISERROR(VLOOKUP(Transaktionen[[#This Row],[Transaktionen]],BTT[Verwendete Transaktion (Pflichtauswahl)],1,FALSE)),"nein","ja")</f>
        <v/>
      </c>
      <c r="G1864" t="inlineStr">
        <is>
          <t>in neuester Auswertung von Steffen nicht mehr vorhanden</t>
        </is>
      </c>
    </row>
    <row r="1865">
      <c r="A1865" t="inlineStr">
        <is>
          <t>IMA11</t>
        </is>
      </c>
      <c r="B1865" t="inlineStr">
        <is>
          <t>Einzelbearbeitung</t>
        </is>
      </c>
      <c r="C1865" t="inlineStr">
        <is>
          <t>IM</t>
        </is>
      </c>
      <c r="D1865" s="5" t="n">
        <v>10</v>
      </c>
      <c r="E1865" t="inlineStr">
        <is>
          <t>DIALOG</t>
        </is>
      </c>
      <c r="F1865">
        <f>IF(ISERROR(VLOOKUP(Transaktionen[[#This Row],[Transaktionen]],BTT[Verwendete Transaktion (Pflichtauswahl)],1,FALSE)),"nein","ja")</f>
        <v/>
      </c>
    </row>
    <row r="1866">
      <c r="A1866" t="inlineStr">
        <is>
          <t>IMA3N</t>
        </is>
      </c>
      <c r="B1866" t="inlineStr">
        <is>
          <t>Maßnahmenanforderung anzeigen</t>
        </is>
      </c>
      <c r="C1866" t="inlineStr">
        <is>
          <t>IM</t>
        </is>
      </c>
      <c r="D1866" s="5" t="n">
        <v>15</v>
      </c>
      <c r="E1866" t="inlineStr">
        <is>
          <t>DIALOG</t>
        </is>
      </c>
      <c r="F1866">
        <f>IF(ISERROR(VLOOKUP(Transaktionen[[#This Row],[Transaktionen]],BTT[Verwendete Transaktion (Pflichtauswahl)],1,FALSE)),"nein","ja")</f>
        <v/>
      </c>
    </row>
    <row r="1867">
      <c r="A1867" t="inlineStr">
        <is>
          <t>IMEO_GEN</t>
        </is>
      </c>
      <c r="B1867" t="inlineStr">
        <is>
          <t>Anlegen InvProgramm aus UOrg</t>
        </is>
      </c>
      <c r="C1867" t="inlineStr">
        <is>
          <t>IM</t>
        </is>
      </c>
      <c r="D1867" s="5" t="inlineStr"/>
      <c r="E1867" t="inlineStr"/>
      <c r="F1867">
        <f>IF(ISERROR(VLOOKUP(Transaktionen[[#This Row],[Transaktionen]],BTT[Verwendete Transaktion (Pflichtauswahl)],1,FALSE)),"nein","ja")</f>
        <v/>
      </c>
      <c r="G1867" t="inlineStr">
        <is>
          <t>in neuester Auswertung von Steffen nicht mehr vorhanden</t>
        </is>
      </c>
    </row>
    <row r="1868">
      <c r="A1868" t="inlineStr">
        <is>
          <t>IMEO3</t>
        </is>
      </c>
      <c r="B1868" t="inlineStr">
        <is>
          <t>InvProgramm in der UOrg anzeigen</t>
        </is>
      </c>
      <c r="C1868" t="inlineStr">
        <is>
          <t>IM</t>
        </is>
      </c>
      <c r="D1868" s="5" t="inlineStr"/>
      <c r="E1868" t="inlineStr"/>
      <c r="F1868">
        <f>IF(ISERROR(VLOOKUP(Transaktionen[[#This Row],[Transaktionen]],BTT[Verwendete Transaktion (Pflichtauswahl)],1,FALSE)),"nein","ja")</f>
        <v/>
      </c>
      <c r="G1868" t="inlineStr">
        <is>
          <t>in neuester Auswertung von Steffen nicht mehr vorhanden</t>
        </is>
      </c>
    </row>
    <row r="1869">
      <c r="A1869" t="inlineStr">
        <is>
          <t>IMR3</t>
        </is>
      </c>
      <c r="B1869" t="inlineStr">
        <is>
          <t>Löschen InvProgramm komplett</t>
        </is>
      </c>
      <c r="C1869" t="inlineStr">
        <is>
          <t>PM</t>
        </is>
      </c>
      <c r="D1869" s="5" t="inlineStr"/>
      <c r="E1869" t="inlineStr"/>
      <c r="F1869">
        <f>IF(ISERROR(VLOOKUP(Transaktionen[[#This Row],[Transaktionen]],BTT[Verwendete Transaktion (Pflichtauswahl)],1,FALSE)),"nein","ja")</f>
        <v/>
      </c>
      <c r="G1869" t="inlineStr">
        <is>
          <t>wurde durch die FV nicht benannt - ggf. nur geringe Nutzung der Transaktion</t>
        </is>
      </c>
    </row>
    <row r="1870">
      <c r="A1870" t="inlineStr">
        <is>
          <t>IMR4</t>
        </is>
      </c>
      <c r="B1870" t="inlineStr">
        <is>
          <t>MaßnAnfordrg. o.Auftlg.  o.Varianten</t>
        </is>
      </c>
      <c r="C1870" t="inlineStr">
        <is>
          <t>PM</t>
        </is>
      </c>
      <c r="D1870" s="5" t="n">
        <v>63</v>
      </c>
      <c r="E1870" t="inlineStr">
        <is>
          <t>DIALOG</t>
        </is>
      </c>
      <c r="F1870">
        <f>IF(ISERROR(VLOOKUP(Transaktionen[[#This Row],[Transaktionen]],BTT[Verwendete Transaktion (Pflichtauswahl)],1,FALSE)),"nein","ja")</f>
        <v/>
      </c>
      <c r="G1870" t="inlineStr">
        <is>
          <t>wurde durch die FV nicht benannt - ggf. nur geringe Nutzung der Transaktion</t>
        </is>
      </c>
    </row>
    <row r="1871">
      <c r="A1871" t="inlineStr">
        <is>
          <t>IMR8</t>
        </is>
      </c>
      <c r="B1871" t="inlineStr">
        <is>
          <t>Nicht zugeordnete Maßn./Anf.</t>
        </is>
      </c>
      <c r="C1871" t="inlineStr">
        <is>
          <t>IM</t>
        </is>
      </c>
      <c r="D1871" s="5" t="inlineStr"/>
      <c r="E1871" t="inlineStr"/>
      <c r="F1871">
        <f>IF(ISERROR(VLOOKUP(Transaktionen[[#This Row],[Transaktionen]],BTT[Verwendete Transaktion (Pflichtauswahl)],1,FALSE)),"nein","ja")</f>
        <v/>
      </c>
      <c r="G1871" t="inlineStr">
        <is>
          <t>in neuester Auswertung von Steffen nicht mehr vorhanden</t>
        </is>
      </c>
    </row>
    <row r="1872">
      <c r="A1872" t="inlineStr">
        <is>
          <t>IMR9</t>
        </is>
      </c>
      <c r="B1872" t="inlineStr">
        <is>
          <t>Vererbungsprüfung InvProgramm</t>
        </is>
      </c>
      <c r="C1872" t="inlineStr">
        <is>
          <t>IM</t>
        </is>
      </c>
      <c r="D1872" s="5" t="n">
        <v>70</v>
      </c>
      <c r="E1872" t="inlineStr"/>
      <c r="F1872">
        <f>IF(ISERROR(VLOOKUP(Transaktionen[[#This Row],[Transaktionen]],BTT[Verwendete Transaktion (Pflichtauswahl)],1,FALSE)),"nein","ja")</f>
        <v/>
      </c>
    </row>
    <row r="1873">
      <c r="A1873" t="inlineStr">
        <is>
          <t>IMV2</t>
        </is>
      </c>
      <c r="B1873" t="inlineStr">
        <is>
          <t>Änderungen InvProgrammpositionen</t>
        </is>
      </c>
      <c r="C1873" t="inlineStr">
        <is>
          <t>IM</t>
        </is>
      </c>
      <c r="D1873" s="5" t="inlineStr"/>
      <c r="E1873" t="inlineStr"/>
      <c r="F1873">
        <f>IF(ISERROR(VLOOKUP(Transaktionen[[#This Row],[Transaktionen]],BTT[Verwendete Transaktion (Pflichtauswahl)],1,FALSE)),"nein","ja")</f>
        <v/>
      </c>
      <c r="G1873" t="inlineStr">
        <is>
          <t>in neuester Auswertung von Steffen nicht mehr vorhanden</t>
        </is>
      </c>
    </row>
    <row r="1874">
      <c r="A1874" t="inlineStr">
        <is>
          <t>IN04</t>
        </is>
      </c>
      <c r="B1874" t="inlineStr">
        <is>
          <t>Objektverb. Techn. Plätze anlegen</t>
        </is>
      </c>
      <c r="C1874" t="inlineStr">
        <is>
          <t>FI-AP</t>
        </is>
      </c>
      <c r="D1874" s="5" t="n">
        <v>6</v>
      </c>
      <c r="E1874" t="inlineStr">
        <is>
          <t>DIALOG</t>
        </is>
      </c>
      <c r="F1874">
        <f>IF(ISERROR(VLOOKUP(Transaktionen[[#This Row],[Transaktionen]],BTT[Verwendete Transaktion (Pflichtauswahl)],1,FALSE)),"nein","ja")</f>
        <v/>
      </c>
    </row>
    <row r="1875">
      <c r="A1875" t="inlineStr">
        <is>
          <t>IN05</t>
        </is>
      </c>
      <c r="B1875" t="inlineStr">
        <is>
          <t>Objektverb. Techn. Plätze ändern</t>
        </is>
      </c>
      <c r="C1875" t="inlineStr">
        <is>
          <t>PM</t>
        </is>
      </c>
      <c r="D1875" s="5" t="n">
        <v>4</v>
      </c>
      <c r="E1875" t="inlineStr"/>
      <c r="F1875">
        <f>IF(ISERROR(VLOOKUP(Transaktionen[[#This Row],[Transaktionen]],BTT[Verwendete Transaktion (Pflichtauswahl)],1,FALSE)),"nein","ja")</f>
        <v/>
      </c>
      <c r="G1875" t="inlineStr">
        <is>
          <t>wurde durch die FV nicht benannt - ggf. nur geringe Nutzung der Transaktion</t>
        </is>
      </c>
    </row>
    <row r="1876">
      <c r="A1876" t="inlineStr">
        <is>
          <t>IN06</t>
        </is>
      </c>
      <c r="B1876" t="inlineStr">
        <is>
          <t>Objektverb. Techn. Plätze anzeigen</t>
        </is>
      </c>
      <c r="C1876" t="inlineStr">
        <is>
          <t>FI-AP</t>
        </is>
      </c>
      <c r="D1876" s="5" t="n">
        <v>20</v>
      </c>
      <c r="E1876" t="inlineStr">
        <is>
          <t>DIALOG</t>
        </is>
      </c>
      <c r="F1876">
        <f>IF(ISERROR(VLOOKUP(Transaktionen[[#This Row],[Transaktionen]],BTT[Verwendete Transaktion (Pflichtauswahl)],1,FALSE)),"nein","ja")</f>
        <v/>
      </c>
    </row>
    <row r="1877">
      <c r="A1877" t="inlineStr">
        <is>
          <t>IN07</t>
        </is>
      </c>
      <c r="B1877" t="inlineStr">
        <is>
          <t>Objektverb. Equipments anlegen</t>
        </is>
      </c>
      <c r="C1877" t="inlineStr">
        <is>
          <t>PM</t>
        </is>
      </c>
      <c r="D1877" s="5" t="n">
        <v>12</v>
      </c>
      <c r="E1877" t="inlineStr">
        <is>
          <t>DIALOG</t>
        </is>
      </c>
      <c r="F1877">
        <f>IF(ISERROR(VLOOKUP(Transaktionen[[#This Row],[Transaktionen]],BTT[Verwendete Transaktion (Pflichtauswahl)],1,FALSE)),"nein","ja")</f>
        <v/>
      </c>
      <c r="G1877" t="inlineStr">
        <is>
          <t>wurde durch die FV nicht benannt - ggf. nur geringe Nutzung der Transaktion</t>
        </is>
      </c>
    </row>
    <row r="1878">
      <c r="A1878" t="inlineStr">
        <is>
          <t>IN08</t>
        </is>
      </c>
      <c r="B1878" t="inlineStr">
        <is>
          <t>Objektverb. Equipments ändern</t>
        </is>
      </c>
      <c r="C1878" t="inlineStr">
        <is>
          <t>PM</t>
        </is>
      </c>
      <c r="D1878" s="5" t="inlineStr"/>
      <c r="E1878" t="inlineStr"/>
      <c r="F1878">
        <f>IF(ISERROR(VLOOKUP(Transaktionen[[#This Row],[Transaktionen]],BTT[Verwendete Transaktion (Pflichtauswahl)],1,FALSE)),"nein","ja")</f>
        <v/>
      </c>
      <c r="G1878" t="inlineStr">
        <is>
          <t>wurde durch die FV nicht benannt - ggf. nur geringe Nutzung der Transaktion</t>
        </is>
      </c>
    </row>
    <row r="1879">
      <c r="A1879" t="inlineStr">
        <is>
          <t>IN09</t>
        </is>
      </c>
      <c r="B1879" t="inlineStr">
        <is>
          <t>Objektverb. Equipments anzeigen</t>
        </is>
      </c>
      <c r="C1879" t="inlineStr">
        <is>
          <t>PM</t>
        </is>
      </c>
      <c r="D1879" s="5" t="n">
        <v>100</v>
      </c>
      <c r="E1879" t="inlineStr">
        <is>
          <t>DIALOG</t>
        </is>
      </c>
      <c r="F1879">
        <f>IF(ISERROR(VLOOKUP(Transaktionen[[#This Row],[Transaktionen]],BTT[Verwendete Transaktion (Pflichtauswahl)],1,FALSE)),"nein","ja")</f>
        <v/>
      </c>
      <c r="G1879" t="inlineStr">
        <is>
          <t>wurde durch die FV nicht benannt - ggf. nur geringe Nutzung der Transaktion</t>
        </is>
      </c>
    </row>
    <row r="1880">
      <c r="A1880" t="inlineStr">
        <is>
          <t>IN15</t>
        </is>
      </c>
      <c r="B1880" t="inlineStr">
        <is>
          <t>Objektnetz Techn. Plätze ändern</t>
        </is>
      </c>
      <c r="C1880" t="inlineStr">
        <is>
          <t>PM</t>
        </is>
      </c>
      <c r="D1880" s="5" t="n">
        <v>1</v>
      </c>
      <c r="E1880" t="inlineStr">
        <is>
          <t>DIALOG</t>
        </is>
      </c>
      <c r="F1880">
        <f>IF(ISERROR(VLOOKUP(Transaktionen[[#This Row],[Transaktionen]],BTT[Verwendete Transaktion (Pflichtauswahl)],1,FALSE)),"nein","ja")</f>
        <v/>
      </c>
      <c r="G1880" t="inlineStr">
        <is>
          <t>wurde durch die FV nicht benannt - ggf. nur geringe Nutzung der Transaktion</t>
        </is>
      </c>
    </row>
    <row r="1881">
      <c r="A1881" t="inlineStr">
        <is>
          <t>IN16</t>
        </is>
      </c>
      <c r="B1881" t="inlineStr">
        <is>
          <t>Objektnetz Techn. Plätze anzeigen</t>
        </is>
      </c>
      <c r="C1881" t="inlineStr">
        <is>
          <t>PM</t>
        </is>
      </c>
      <c r="D1881" s="5" t="n">
        <v>1</v>
      </c>
      <c r="E1881" t="inlineStr"/>
      <c r="F1881">
        <f>IF(ISERROR(VLOOKUP(Transaktionen[[#This Row],[Transaktionen]],BTT[Verwendete Transaktion (Pflichtauswahl)],1,FALSE)),"nein","ja")</f>
        <v/>
      </c>
      <c r="G1881" t="inlineStr">
        <is>
          <t>wurde durch die FV nicht benannt - ggf. nur geringe Nutzung der Transaktion</t>
        </is>
      </c>
    </row>
    <row r="1882">
      <c r="A1882" t="inlineStr">
        <is>
          <t>IN19</t>
        </is>
      </c>
      <c r="B1882" t="inlineStr">
        <is>
          <t>Objektnetz Equipments anzeigen</t>
        </is>
      </c>
      <c r="C1882" t="inlineStr">
        <is>
          <t>PM</t>
        </is>
      </c>
      <c r="D1882" s="5" t="n">
        <v>17</v>
      </c>
      <c r="E1882" t="inlineStr">
        <is>
          <t>DIALOG</t>
        </is>
      </c>
      <c r="F1882">
        <f>IF(ISERROR(VLOOKUP(Transaktionen[[#This Row],[Transaktionen]],BTT[Verwendete Transaktion (Pflichtauswahl)],1,FALSE)),"nein","ja")</f>
        <v/>
      </c>
      <c r="G1882" t="inlineStr">
        <is>
          <t>wurde durch die FV nicht benannt - ggf. nur geringe Nutzung der Transaktion</t>
        </is>
      </c>
    </row>
    <row r="1883">
      <c r="A1883" t="inlineStr">
        <is>
          <t>IP01</t>
        </is>
      </c>
      <c r="B1883" t="inlineStr">
        <is>
          <t>Hinzufügen Wartungsplan</t>
        </is>
      </c>
      <c r="C1883" t="inlineStr">
        <is>
          <t>PM</t>
        </is>
      </c>
      <c r="D1883" s="5" t="n">
        <v>2601</v>
      </c>
      <c r="E1883" t="inlineStr">
        <is>
          <t>DIALOG</t>
        </is>
      </c>
      <c r="F1883">
        <f>IF(ISERROR(VLOOKUP(Transaktionen[[#This Row],[Transaktionen]],BTT[Verwendete Transaktion (Pflichtauswahl)],1,FALSE)),"nein","ja")</f>
        <v/>
      </c>
    </row>
    <row r="1884">
      <c r="A1884" t="inlineStr">
        <is>
          <t>IP02</t>
        </is>
      </c>
      <c r="B1884" t="inlineStr">
        <is>
          <t>Ändern Wartungsplan</t>
        </is>
      </c>
      <c r="C1884" t="inlineStr">
        <is>
          <t>PM</t>
        </is>
      </c>
      <c r="D1884" s="5" t="n">
        <v>219041</v>
      </c>
      <c r="E1884" t="inlineStr">
        <is>
          <t>DIALOG</t>
        </is>
      </c>
      <c r="F1884">
        <f>IF(ISERROR(VLOOKUP(Transaktionen[[#This Row],[Transaktionen]],BTT[Verwendete Transaktion (Pflichtauswahl)],1,FALSE)),"nein","ja")</f>
        <v/>
      </c>
    </row>
    <row r="1885">
      <c r="A1885" t="inlineStr">
        <is>
          <t>IP03</t>
        </is>
      </c>
      <c r="B1885" t="inlineStr">
        <is>
          <t>Anzeigen Wartungsplan</t>
        </is>
      </c>
      <c r="C1885" t="inlineStr">
        <is>
          <t>PM</t>
        </is>
      </c>
      <c r="D1885" s="5" t="n">
        <v>158506</v>
      </c>
      <c r="E1885" t="inlineStr">
        <is>
          <t>DIALOG</t>
        </is>
      </c>
      <c r="F1885">
        <f>IF(ISERROR(VLOOKUP(Transaktionen[[#This Row],[Transaktionen]],BTT[Verwendete Transaktion (Pflichtauswahl)],1,FALSE)),"nein","ja")</f>
        <v/>
      </c>
    </row>
    <row r="1886">
      <c r="A1886" t="inlineStr">
        <is>
          <t>IP04</t>
        </is>
      </c>
      <c r="B1886" t="inlineStr">
        <is>
          <t>Hinzufügen Wartungsposition</t>
        </is>
      </c>
      <c r="C1886" t="inlineStr">
        <is>
          <t>PM</t>
        </is>
      </c>
      <c r="D1886" s="5" t="n">
        <v>583</v>
      </c>
      <c r="E1886" t="inlineStr">
        <is>
          <t>DIALOG</t>
        </is>
      </c>
      <c r="F1886">
        <f>IF(ISERROR(VLOOKUP(Transaktionen[[#This Row],[Transaktionen]],BTT[Verwendete Transaktion (Pflichtauswahl)],1,FALSE)),"nein","ja")</f>
        <v/>
      </c>
    </row>
    <row r="1887">
      <c r="A1887" t="inlineStr">
        <is>
          <t>IP05</t>
        </is>
      </c>
      <c r="B1887" t="inlineStr">
        <is>
          <t>Ändern Wartungsposition</t>
        </is>
      </c>
      <c r="C1887" t="inlineStr">
        <is>
          <t>PM</t>
        </is>
      </c>
      <c r="D1887" s="5" t="n">
        <v>10944</v>
      </c>
      <c r="E1887" t="inlineStr">
        <is>
          <t>DIALOG</t>
        </is>
      </c>
      <c r="F1887">
        <f>IF(ISERROR(VLOOKUP(Transaktionen[[#This Row],[Transaktionen]],BTT[Verwendete Transaktion (Pflichtauswahl)],1,FALSE)),"nein","ja")</f>
        <v/>
      </c>
    </row>
    <row r="1888">
      <c r="A1888" t="inlineStr">
        <is>
          <t>IP06</t>
        </is>
      </c>
      <c r="B1888" t="inlineStr">
        <is>
          <t>Anzeigen Wartungsposition</t>
        </is>
      </c>
      <c r="C1888" t="inlineStr">
        <is>
          <t>PM</t>
        </is>
      </c>
      <c r="D1888" s="5" t="n">
        <v>16672</v>
      </c>
      <c r="E1888" t="inlineStr">
        <is>
          <t>DIALOG</t>
        </is>
      </c>
      <c r="F1888">
        <f>IF(ISERROR(VLOOKUP(Transaktionen[[#This Row],[Transaktionen]],BTT[Verwendete Transaktion (Pflichtauswahl)],1,FALSE)),"nein","ja")</f>
        <v/>
      </c>
    </row>
    <row r="1889">
      <c r="A1889" t="inlineStr">
        <is>
          <t>IP10</t>
        </is>
      </c>
      <c r="B1889" t="inlineStr">
        <is>
          <t>Terminieren Wartungsplan</t>
        </is>
      </c>
      <c r="C1889" t="inlineStr">
        <is>
          <t>PM</t>
        </is>
      </c>
      <c r="D1889" s="5" t="n">
        <v>130302</v>
      </c>
      <c r="E1889" t="inlineStr">
        <is>
          <t>DIALOG</t>
        </is>
      </c>
      <c r="F1889">
        <f>IF(ISERROR(VLOOKUP(Transaktionen[[#This Row],[Transaktionen]],BTT[Verwendete Transaktion (Pflichtauswahl)],1,FALSE)),"nein","ja")</f>
        <v/>
      </c>
    </row>
    <row r="1890">
      <c r="A1890" t="inlineStr">
        <is>
          <t>IP11</t>
        </is>
      </c>
      <c r="B1890" t="inlineStr">
        <is>
          <t>Wartungsstrategien pflegen</t>
        </is>
      </c>
      <c r="C1890" t="inlineStr">
        <is>
          <t>PM</t>
        </is>
      </c>
      <c r="D1890" s="5" t="n">
        <v>835</v>
      </c>
      <c r="E1890" t="inlineStr">
        <is>
          <t>DIALOG</t>
        </is>
      </c>
      <c r="F1890">
        <f>IF(ISERROR(VLOOKUP(Transaktionen[[#This Row],[Transaktionen]],BTT[Verwendete Transaktion (Pflichtauswahl)],1,FALSE)),"nein","ja")</f>
        <v/>
      </c>
    </row>
    <row r="1891">
      <c r="A1891" t="inlineStr">
        <is>
          <t>IP11U</t>
        </is>
      </c>
      <c r="B1891" t="inlineStr">
        <is>
          <t>Neuterminierung von Wartungsplänen</t>
        </is>
      </c>
      <c r="C1891" t="inlineStr">
        <is>
          <t>PM</t>
        </is>
      </c>
      <c r="D1891" s="5" t="n">
        <v>2</v>
      </c>
      <c r="E1891" t="inlineStr">
        <is>
          <t>DIALOG</t>
        </is>
      </c>
      <c r="F1891">
        <f>IF(ISERROR(VLOOKUP(Transaktionen[[#This Row],[Transaktionen]],BTT[Verwendete Transaktion (Pflichtauswahl)],1,FALSE)),"nein","ja")</f>
        <v/>
      </c>
    </row>
    <row r="1892">
      <c r="A1892" t="inlineStr">
        <is>
          <t>IP11Z</t>
        </is>
      </c>
      <c r="B1892" t="inlineStr">
        <is>
          <t>Zyklusset pflegen</t>
        </is>
      </c>
      <c r="C1892" t="inlineStr">
        <is>
          <t>PM</t>
        </is>
      </c>
      <c r="D1892" s="5" t="n">
        <v>2</v>
      </c>
      <c r="E1892" t="inlineStr">
        <is>
          <t>DIALOG</t>
        </is>
      </c>
      <c r="F1892">
        <f>IF(ISERROR(VLOOKUP(Transaktionen[[#This Row],[Transaktionen]],BTT[Verwendete Transaktion (Pflichtauswahl)],1,FALSE)),"nein","ja")</f>
        <v/>
      </c>
    </row>
    <row r="1893">
      <c r="A1893" t="inlineStr">
        <is>
          <t>IP12</t>
        </is>
      </c>
      <c r="B1893" t="inlineStr">
        <is>
          <t>Wartungsstrategien anzeigen</t>
        </is>
      </c>
      <c r="C1893" t="inlineStr">
        <is>
          <t>PM</t>
        </is>
      </c>
      <c r="D1893" s="5" t="n">
        <v>2502</v>
      </c>
      <c r="E1893" t="inlineStr">
        <is>
          <t>DIALOG</t>
        </is>
      </c>
      <c r="F1893">
        <f>IF(ISERROR(VLOOKUP(Transaktionen[[#This Row],[Transaktionen]],BTT[Verwendete Transaktion (Pflichtauswahl)],1,FALSE)),"nein","ja")</f>
        <v/>
      </c>
    </row>
    <row r="1894">
      <c r="A1894" t="inlineStr">
        <is>
          <t>IP12Z</t>
        </is>
      </c>
      <c r="B1894" t="inlineStr">
        <is>
          <t>Zyklusset anzeigen</t>
        </is>
      </c>
      <c r="C1894" t="inlineStr">
        <is>
          <t>PM</t>
        </is>
      </c>
      <c r="D1894" s="5" t="n">
        <v>12</v>
      </c>
      <c r="E1894" t="inlineStr">
        <is>
          <t>DIALOG</t>
        </is>
      </c>
      <c r="F1894">
        <f>IF(ISERROR(VLOOKUP(Transaktionen[[#This Row],[Transaktionen]],BTT[Verwendete Transaktion (Pflichtauswahl)],1,FALSE)),"nein","ja")</f>
        <v/>
      </c>
    </row>
    <row r="1895">
      <c r="A1895" t="inlineStr">
        <is>
          <t>IP13</t>
        </is>
      </c>
      <c r="B1895" t="inlineStr">
        <is>
          <t>Paketfolge</t>
        </is>
      </c>
      <c r="C1895" t="inlineStr">
        <is>
          <t>PM</t>
        </is>
      </c>
      <c r="D1895" s="5" t="n">
        <v>101</v>
      </c>
      <c r="E1895" t="inlineStr">
        <is>
          <t>DIALOG</t>
        </is>
      </c>
      <c r="F1895">
        <f>IF(ISERROR(VLOOKUP(Transaktionen[[#This Row],[Transaktionen]],BTT[Verwendete Transaktion (Pflichtauswahl)],1,FALSE)),"nein","ja")</f>
        <v/>
      </c>
    </row>
    <row r="1896">
      <c r="A1896" t="inlineStr">
        <is>
          <t>IP14</t>
        </is>
      </c>
      <c r="B1896" t="inlineStr">
        <is>
          <t>Verwendungsnachweis Strategie</t>
        </is>
      </c>
      <c r="C1896" t="inlineStr">
        <is>
          <t>PM</t>
        </is>
      </c>
      <c r="D1896" s="5" t="n">
        <v>58</v>
      </c>
      <c r="E1896" t="inlineStr">
        <is>
          <t>DIALOG</t>
        </is>
      </c>
      <c r="F1896">
        <f>IF(ISERROR(VLOOKUP(Transaktionen[[#This Row],[Transaktionen]],BTT[Verwendete Transaktion (Pflichtauswahl)],1,FALSE)),"nein","ja")</f>
        <v/>
      </c>
    </row>
    <row r="1897">
      <c r="A1897" t="inlineStr">
        <is>
          <t>IP15</t>
        </is>
      </c>
      <c r="B1897" t="inlineStr">
        <is>
          <t>Wartungsplan ändern</t>
        </is>
      </c>
      <c r="C1897" t="inlineStr">
        <is>
          <t>PM</t>
        </is>
      </c>
      <c r="D1897" s="5" t="n">
        <v>33426</v>
      </c>
      <c r="E1897" t="inlineStr">
        <is>
          <t>DIALOG</t>
        </is>
      </c>
      <c r="F1897">
        <f>IF(ISERROR(VLOOKUP(Transaktionen[[#This Row],[Transaktionen]],BTT[Verwendete Transaktion (Pflichtauswahl)],1,FALSE)),"nein","ja")</f>
        <v/>
      </c>
    </row>
    <row r="1898">
      <c r="A1898" t="inlineStr">
        <is>
          <t>IP16</t>
        </is>
      </c>
      <c r="B1898" t="inlineStr">
        <is>
          <t>Wartungsplan anzeigen</t>
        </is>
      </c>
      <c r="C1898" t="inlineStr">
        <is>
          <t>PM</t>
        </is>
      </c>
      <c r="D1898" s="5" t="n">
        <v>21468</v>
      </c>
      <c r="E1898" t="inlineStr">
        <is>
          <t>DIALOG</t>
        </is>
      </c>
      <c r="F1898">
        <f>IF(ISERROR(VLOOKUP(Transaktionen[[#This Row],[Transaktionen]],BTT[Verwendete Transaktion (Pflichtauswahl)],1,FALSE)),"nein","ja")</f>
        <v/>
      </c>
    </row>
    <row r="1899">
      <c r="A1899" t="inlineStr">
        <is>
          <t>IP17</t>
        </is>
      </c>
      <c r="B1899" t="inlineStr">
        <is>
          <t>Wartungsposition ändern</t>
        </is>
      </c>
      <c r="C1899" t="inlineStr">
        <is>
          <t>PM</t>
        </is>
      </c>
      <c r="D1899" s="5" t="n">
        <v>7256</v>
      </c>
      <c r="E1899" t="inlineStr">
        <is>
          <t>DIALOG</t>
        </is>
      </c>
      <c r="F1899">
        <f>IF(ISERROR(VLOOKUP(Transaktionen[[#This Row],[Transaktionen]],BTT[Verwendete Transaktion (Pflichtauswahl)],1,FALSE)),"nein","ja")</f>
        <v/>
      </c>
    </row>
    <row r="1900">
      <c r="A1900" t="inlineStr">
        <is>
          <t>IP18</t>
        </is>
      </c>
      <c r="B1900" t="inlineStr">
        <is>
          <t>Wartungsposition anzeigen</t>
        </is>
      </c>
      <c r="C1900" t="inlineStr">
        <is>
          <t>PM</t>
        </is>
      </c>
      <c r="D1900" s="5" t="n">
        <v>22715</v>
      </c>
      <c r="E1900" t="inlineStr">
        <is>
          <t>DIALOG</t>
        </is>
      </c>
      <c r="F1900">
        <f>IF(ISERROR(VLOOKUP(Transaktionen[[#This Row],[Transaktionen]],BTT[Verwendete Transaktion (Pflichtauswahl)],1,FALSE)),"nein","ja")</f>
        <v/>
      </c>
    </row>
    <row r="1901">
      <c r="A1901" t="inlineStr">
        <is>
          <t>IP19</t>
        </is>
      </c>
      <c r="B1901" t="inlineStr">
        <is>
          <t>Wartungsterminübersicht</t>
        </is>
      </c>
      <c r="C1901" t="inlineStr">
        <is>
          <t>PM</t>
        </is>
      </c>
      <c r="D1901" s="5" t="n">
        <v>48068</v>
      </c>
      <c r="E1901" t="inlineStr">
        <is>
          <t>DIALOG</t>
        </is>
      </c>
      <c r="F1901">
        <f>IF(ISERROR(VLOOKUP(Transaktionen[[#This Row],[Transaktionen]],BTT[Verwendete Transaktion (Pflichtauswahl)],1,FALSE)),"nein","ja")</f>
        <v/>
      </c>
    </row>
    <row r="1902">
      <c r="A1902" t="inlineStr">
        <is>
          <t>IP24</t>
        </is>
      </c>
      <c r="B1902" t="inlineStr">
        <is>
          <t>Wartungsterminübersicht Listform</t>
        </is>
      </c>
      <c r="C1902" t="inlineStr">
        <is>
          <t>PM</t>
        </is>
      </c>
      <c r="D1902" s="5" t="n">
        <v>16749</v>
      </c>
      <c r="E1902" t="inlineStr">
        <is>
          <t>DIALOG</t>
        </is>
      </c>
      <c r="F1902">
        <f>IF(ISERROR(VLOOKUP(Transaktionen[[#This Row],[Transaktionen]],BTT[Verwendete Transaktion (Pflichtauswahl)],1,FALSE)),"nein","ja")</f>
        <v/>
      </c>
    </row>
    <row r="1903">
      <c r="A1903" t="inlineStr">
        <is>
          <t>IP25</t>
        </is>
      </c>
      <c r="B1903" t="inlineStr">
        <is>
          <t>Setzen Löschvormerkung Wartungspläne</t>
        </is>
      </c>
      <c r="C1903" t="inlineStr">
        <is>
          <t>PM</t>
        </is>
      </c>
      <c r="D1903" s="5" t="n">
        <v>21</v>
      </c>
      <c r="E1903" t="inlineStr">
        <is>
          <t>DIALOG</t>
        </is>
      </c>
      <c r="F1903">
        <f>IF(ISERROR(VLOOKUP(Transaktionen[[#This Row],[Transaktionen]],BTT[Verwendete Transaktion (Pflichtauswahl)],1,FALSE)),"nein","ja")</f>
        <v/>
      </c>
    </row>
    <row r="1904">
      <c r="A1904" t="inlineStr">
        <is>
          <t>IP30</t>
        </is>
      </c>
      <c r="B1904" t="inlineStr">
        <is>
          <t>Terminüberwachung Wartungsterminplan</t>
        </is>
      </c>
      <c r="C1904" t="inlineStr">
        <is>
          <t>PM</t>
        </is>
      </c>
      <c r="D1904" s="5" t="n">
        <v>1005</v>
      </c>
      <c r="E1904" t="inlineStr">
        <is>
          <t>DIALOG</t>
        </is>
      </c>
      <c r="F1904">
        <f>IF(ISERROR(VLOOKUP(Transaktionen[[#This Row],[Transaktionen]],BTT[Verwendete Transaktion (Pflichtauswahl)],1,FALSE)),"nein","ja")</f>
        <v/>
      </c>
    </row>
    <row r="1905">
      <c r="A1905" t="inlineStr">
        <is>
          <t>IP31</t>
        </is>
      </c>
      <c r="B1905" t="inlineStr">
        <is>
          <t>Kostenanzeige Wartungsplan</t>
        </is>
      </c>
      <c r="C1905" t="inlineStr">
        <is>
          <t>PM</t>
        </is>
      </c>
      <c r="D1905" s="5" t="n">
        <v>395</v>
      </c>
      <c r="E1905" t="inlineStr">
        <is>
          <t>DIALOG</t>
        </is>
      </c>
      <c r="F1905">
        <f>IF(ISERROR(VLOOKUP(Transaktionen[[#This Row],[Transaktionen]],BTT[Verwendete Transaktion (Pflichtauswahl)],1,FALSE)),"nein","ja")</f>
        <v/>
      </c>
    </row>
    <row r="1906">
      <c r="A1906" t="inlineStr">
        <is>
          <t>IP40</t>
        </is>
      </c>
      <c r="B1906" t="inlineStr">
        <is>
          <t>Hinzufügen Servicplan Einkauf</t>
        </is>
      </c>
      <c r="C1906" t="inlineStr">
        <is>
          <t>PM</t>
        </is>
      </c>
      <c r="D1906" s="5" t="n">
        <v>8</v>
      </c>
      <c r="E1906" t="inlineStr">
        <is>
          <t>DIALOG</t>
        </is>
      </c>
      <c r="F1906">
        <f>IF(ISERROR(VLOOKUP(Transaktionen[[#This Row],[Transaktionen]],BTT[Verwendete Transaktion (Pflichtauswahl)],1,FALSE)),"nein","ja")</f>
        <v/>
      </c>
    </row>
    <row r="1907">
      <c r="A1907" t="inlineStr">
        <is>
          <t>IP41</t>
        </is>
      </c>
      <c r="B1907" t="inlineStr">
        <is>
          <t>Hinzufügen Einfachplan</t>
        </is>
      </c>
      <c r="C1907" t="inlineStr">
        <is>
          <t>PM</t>
        </is>
      </c>
      <c r="D1907" s="5" t="n">
        <v>15813</v>
      </c>
      <c r="E1907" t="inlineStr">
        <is>
          <t>DIALOG</t>
        </is>
      </c>
      <c r="F1907">
        <f>IF(ISERROR(VLOOKUP(Transaktionen[[#This Row],[Transaktionen]],BTT[Verwendete Transaktion (Pflichtauswahl)],1,FALSE)),"nein","ja")</f>
        <v/>
      </c>
    </row>
    <row r="1908">
      <c r="A1908" t="inlineStr">
        <is>
          <t>IP42</t>
        </is>
      </c>
      <c r="B1908" t="inlineStr">
        <is>
          <t>Hinzufügen strategiegesteuerter Plan</t>
        </is>
      </c>
      <c r="C1908" t="inlineStr">
        <is>
          <t>PM</t>
        </is>
      </c>
      <c r="D1908" s="5" t="n">
        <v>45242</v>
      </c>
      <c r="E1908" t="inlineStr">
        <is>
          <t>DIALOG</t>
        </is>
      </c>
      <c r="F1908">
        <f>IF(ISERROR(VLOOKUP(Transaktionen[[#This Row],[Transaktionen]],BTT[Verwendete Transaktion (Pflichtauswahl)],1,FALSE)),"nein","ja")</f>
        <v/>
      </c>
    </row>
    <row r="1909">
      <c r="A1909" t="inlineStr">
        <is>
          <t>IP43</t>
        </is>
      </c>
      <c r="B1909" t="inlineStr">
        <is>
          <t>Hinzufügen Mehrfachzählerplan</t>
        </is>
      </c>
      <c r="C1909" t="inlineStr">
        <is>
          <t>PM</t>
        </is>
      </c>
      <c r="D1909" s="5" t="n">
        <v>672</v>
      </c>
      <c r="E1909" t="inlineStr">
        <is>
          <t>DIALOG</t>
        </is>
      </c>
      <c r="F1909">
        <f>IF(ISERROR(VLOOKUP(Transaktionen[[#This Row],[Transaktionen]],BTT[Verwendete Transaktion (Pflichtauswahl)],1,FALSE)),"nein","ja")</f>
        <v/>
      </c>
    </row>
    <row r="1910">
      <c r="A1910" t="inlineStr">
        <is>
          <t>IP50</t>
        </is>
      </c>
      <c r="B1910" t="inlineStr">
        <is>
          <t>Anlegen Bezug Wartungsvertragsposit.</t>
        </is>
      </c>
      <c r="C1910" t="inlineStr">
        <is>
          <t>PM</t>
        </is>
      </c>
      <c r="D1910" s="5" t="n">
        <v>64</v>
      </c>
      <c r="E1910" t="inlineStr">
        <is>
          <t>DIALOG</t>
        </is>
      </c>
      <c r="F1910">
        <f>IF(ISERROR(VLOOKUP(Transaktionen[[#This Row],[Transaktionen]],BTT[Verwendete Transaktion (Pflichtauswahl)],1,FALSE)),"nein","ja")</f>
        <v/>
      </c>
    </row>
    <row r="1911">
      <c r="A1911" t="inlineStr">
        <is>
          <t>IP62</t>
        </is>
      </c>
      <c r="B1911" t="inlineStr">
        <is>
          <t>Materialverwendung in Arbeitsplänen</t>
        </is>
      </c>
      <c r="C1911" t="inlineStr">
        <is>
          <t>PM</t>
        </is>
      </c>
      <c r="D1911" s="5" t="n">
        <v>97</v>
      </c>
      <c r="E1911" t="inlineStr">
        <is>
          <t>DIALOG</t>
        </is>
      </c>
      <c r="F1911">
        <f>IF(ISERROR(VLOOKUP(Transaktionen[[#This Row],[Transaktionen]],BTT[Verwendete Transaktion (Pflichtauswahl)],1,FALSE)),"nein","ja")</f>
        <v/>
      </c>
    </row>
    <row r="1912">
      <c r="A1912" t="inlineStr">
        <is>
          <t>IPM2</t>
        </is>
      </c>
      <c r="B1912" t="inlineStr">
        <is>
          <t>Genehmigung ändern</t>
        </is>
      </c>
      <c r="C1912" t="inlineStr">
        <is>
          <t>PM</t>
        </is>
      </c>
      <c r="D1912" s="5" t="n">
        <v>15</v>
      </c>
      <c r="E1912" t="inlineStr">
        <is>
          <t>DIALOG</t>
        </is>
      </c>
      <c r="F1912">
        <f>IF(ISERROR(VLOOKUP(Transaktionen[[#This Row],[Transaktionen]],BTT[Verwendete Transaktion (Pflichtauswahl)],1,FALSE)),"nein","ja")</f>
        <v/>
      </c>
    </row>
    <row r="1913">
      <c r="A1913" t="inlineStr">
        <is>
          <t>IPM3</t>
        </is>
      </c>
      <c r="B1913" t="inlineStr">
        <is>
          <t>Genehmigung anzeigen</t>
        </is>
      </c>
      <c r="C1913" t="inlineStr">
        <is>
          <t>PM</t>
        </is>
      </c>
      <c r="D1913" s="5" t="n">
        <v>6</v>
      </c>
      <c r="E1913" t="inlineStr">
        <is>
          <t>DIALOG</t>
        </is>
      </c>
      <c r="F1913">
        <f>IF(ISERROR(VLOOKUP(Transaktionen[[#This Row],[Transaktionen]],BTT[Verwendete Transaktion (Pflichtauswahl)],1,FALSE)),"nein","ja")</f>
        <v/>
      </c>
    </row>
    <row r="1914">
      <c r="A1914" t="inlineStr">
        <is>
          <t>IPMD</t>
        </is>
      </c>
      <c r="B1914" t="inlineStr">
        <is>
          <t>Genehmigungen/pflegen anzeigen</t>
        </is>
      </c>
      <c r="C1914" t="inlineStr">
        <is>
          <t>PM</t>
        </is>
      </c>
      <c r="D1914" s="5" t="inlineStr"/>
      <c r="E1914" t="inlineStr"/>
      <c r="F1914">
        <f>IF(ISERROR(VLOOKUP(Transaktionen[[#This Row],[Transaktionen]],BTT[Verwendete Transaktion (Pflichtauswahl)],1,FALSE)),"nein","ja")</f>
        <v/>
      </c>
    </row>
    <row r="1915">
      <c r="A1915" t="inlineStr">
        <is>
          <t>IQ01</t>
        </is>
      </c>
      <c r="B1915" t="inlineStr">
        <is>
          <t>MatSerialNr anlegen</t>
        </is>
      </c>
      <c r="C1915" t="inlineStr">
        <is>
          <t>PM</t>
        </is>
      </c>
      <c r="D1915" s="5" t="n">
        <v>39</v>
      </c>
      <c r="E1915" t="inlineStr">
        <is>
          <t>DIALOG</t>
        </is>
      </c>
      <c r="F1915">
        <f>IF(ISERROR(VLOOKUP(Transaktionen[[#This Row],[Transaktionen]],BTT[Verwendete Transaktion (Pflichtauswahl)],1,FALSE)),"nein","ja")</f>
        <v/>
      </c>
      <c r="G1915" t="inlineStr">
        <is>
          <t>wurde von den FV nicht benannt, sollte mit BLQ abgestimmt werden</t>
        </is>
      </c>
    </row>
    <row r="1916">
      <c r="A1916" t="inlineStr">
        <is>
          <t>IQ02</t>
        </is>
      </c>
      <c r="B1916" t="inlineStr">
        <is>
          <t>MatSerialNr ändern</t>
        </is>
      </c>
      <c r="C1916" t="inlineStr">
        <is>
          <t>PM</t>
        </is>
      </c>
      <c r="D1916" s="5" t="n">
        <v>10074</v>
      </c>
      <c r="E1916" t="inlineStr">
        <is>
          <t>DIALOG</t>
        </is>
      </c>
      <c r="F1916">
        <f>IF(ISERROR(VLOOKUP(Transaktionen[[#This Row],[Transaktionen]],BTT[Verwendete Transaktion (Pflichtauswahl)],1,FALSE)),"nein","ja")</f>
        <v/>
      </c>
      <c r="G1916" t="inlineStr">
        <is>
          <t>wurde von den FV nicht benannt, sollte mit BLQ abgestimmt werden</t>
        </is>
      </c>
    </row>
    <row r="1917">
      <c r="A1917" t="inlineStr">
        <is>
          <t>IQ03</t>
        </is>
      </c>
      <c r="B1917" t="inlineStr">
        <is>
          <t>MatSerialNr anzeigen</t>
        </is>
      </c>
      <c r="C1917" t="inlineStr">
        <is>
          <t>PM</t>
        </is>
      </c>
      <c r="D1917" s="5" t="n">
        <v>5709072</v>
      </c>
      <c r="E1917" t="inlineStr">
        <is>
          <t>DIALOG</t>
        </is>
      </c>
      <c r="F1917">
        <f>IF(ISERROR(VLOOKUP(Transaktionen[[#This Row],[Transaktionen]],BTT[Verwendete Transaktion (Pflichtauswahl)],1,FALSE)),"nein","ja")</f>
        <v/>
      </c>
      <c r="G1917" t="inlineStr">
        <is>
          <t>wurde von den FV nicht benannt, sollte mit BLQ abgestimmt werden</t>
        </is>
      </c>
    </row>
    <row r="1918">
      <c r="A1918" t="inlineStr">
        <is>
          <t>IQ04</t>
        </is>
      </c>
      <c r="B1918" t="inlineStr">
        <is>
          <t>MatSerialNr anlegen</t>
        </is>
      </c>
      <c r="C1918" t="inlineStr">
        <is>
          <t>PM</t>
        </is>
      </c>
      <c r="D1918" s="5" t="n">
        <v>139</v>
      </c>
      <c r="E1918" t="inlineStr">
        <is>
          <t>DIALOG</t>
        </is>
      </c>
      <c r="F1918">
        <f>IF(ISERROR(VLOOKUP(Transaktionen[[#This Row],[Transaktionen]],BTT[Verwendete Transaktion (Pflichtauswahl)],1,FALSE)),"nein","ja")</f>
        <v/>
      </c>
      <c r="G1918" t="inlineStr">
        <is>
          <t>wurde von den FV nicht benannt, sollte mit BLQ abgestimmt werden</t>
        </is>
      </c>
    </row>
    <row r="1919">
      <c r="A1919" t="inlineStr">
        <is>
          <t>IQ08</t>
        </is>
      </c>
      <c r="B1919" t="inlineStr">
        <is>
          <t>MatSerialNr ändern</t>
        </is>
      </c>
      <c r="C1919" t="inlineStr">
        <is>
          <t>PM</t>
        </is>
      </c>
      <c r="D1919" s="5" t="n">
        <v>366</v>
      </c>
      <c r="E1919" t="inlineStr">
        <is>
          <t>DIALOG</t>
        </is>
      </c>
      <c r="F1919">
        <f>IF(ISERROR(VLOOKUP(Transaktionen[[#This Row],[Transaktionen]],BTT[Verwendete Transaktion (Pflichtauswahl)],1,FALSE)),"nein","ja")</f>
        <v/>
      </c>
      <c r="G1919" t="inlineStr">
        <is>
          <t>wurde von den FV nicht benannt, sollte mit BLQ abgestimmt werden</t>
        </is>
      </c>
    </row>
    <row r="1920">
      <c r="A1920" t="inlineStr">
        <is>
          <t>IQ09</t>
        </is>
      </c>
      <c r="B1920" t="inlineStr">
        <is>
          <t>MatSerialNr anzeigen</t>
        </is>
      </c>
      <c r="C1920" t="inlineStr">
        <is>
          <t>PM</t>
        </is>
      </c>
      <c r="D1920" s="5" t="n">
        <v>16234</v>
      </c>
      <c r="E1920" t="inlineStr">
        <is>
          <t>DIALOG</t>
        </is>
      </c>
      <c r="F1920">
        <f>IF(ISERROR(VLOOKUP(Transaktionen[[#This Row],[Transaktionen]],BTT[Verwendete Transaktion (Pflichtauswahl)],1,FALSE)),"nein","ja")</f>
        <v/>
      </c>
      <c r="G1920" t="inlineStr">
        <is>
          <t>wurde von den FV nicht benannt, sollte mit BLQ abgestimmt werden</t>
        </is>
      </c>
    </row>
    <row r="1921">
      <c r="A1921" t="inlineStr">
        <is>
          <t>IQS2</t>
        </is>
      </c>
      <c r="B1921" t="inlineStr">
        <is>
          <t>Ändern Meldung - Erweiterte Sicht</t>
        </is>
      </c>
      <c r="C1921" t="inlineStr">
        <is>
          <t>QM</t>
        </is>
      </c>
      <c r="D1921" s="5" t="inlineStr"/>
      <c r="E1921" t="inlineStr"/>
      <c r="F1921">
        <f>IF(ISERROR(VLOOKUP(Transaktionen[[#This Row],[Transaktionen]],BTT[Verwendete Transaktion (Pflichtauswahl)],1,FALSE)),"nein","ja")</f>
        <v/>
      </c>
      <c r="G1921" t="inlineStr">
        <is>
          <t>kein Hauptprozess TP BLQ</t>
        </is>
      </c>
    </row>
    <row r="1922">
      <c r="A1922" t="inlineStr">
        <is>
          <t>IQS23</t>
        </is>
      </c>
      <c r="B1922" t="inlineStr">
        <is>
          <t>Anzeigen Meldung - Einfache Sicht</t>
        </is>
      </c>
      <c r="C1922" t="inlineStr">
        <is>
          <t>QM</t>
        </is>
      </c>
      <c r="D1922" s="5" t="n">
        <v>1</v>
      </c>
      <c r="E1922" t="inlineStr">
        <is>
          <t>DIALOG</t>
        </is>
      </c>
      <c r="F1922">
        <f>IF(ISERROR(VLOOKUP(Transaktionen[[#This Row],[Transaktionen]],BTT[Verwendete Transaktion (Pflichtauswahl)],1,FALSE)),"nein","ja")</f>
        <v/>
      </c>
    </row>
    <row r="1923">
      <c r="A1923" t="inlineStr">
        <is>
          <t>IQS3</t>
        </is>
      </c>
      <c r="B1923" t="inlineStr">
        <is>
          <t>Anzeigen Meldung - Erweiterte Sich</t>
        </is>
      </c>
      <c r="C1923" t="inlineStr">
        <is>
          <t>QM</t>
        </is>
      </c>
      <c r="D1923" s="5" t="n">
        <v>18268</v>
      </c>
      <c r="E1923" t="inlineStr">
        <is>
          <t>DIALOG</t>
        </is>
      </c>
      <c r="F1923">
        <f>IF(ISERROR(VLOOKUP(Transaktionen[[#This Row],[Transaktionen]],BTT[Verwendete Transaktion (Pflichtauswahl)],1,FALSE)),"nein","ja")</f>
        <v/>
      </c>
    </row>
    <row r="1924">
      <c r="A1924" t="inlineStr">
        <is>
          <t>IR01</t>
        </is>
      </c>
      <c r="B1924" t="inlineStr">
        <is>
          <t>Arbeitsplatz anlegen</t>
        </is>
      </c>
      <c r="C1924" t="inlineStr">
        <is>
          <t>PP</t>
        </is>
      </c>
      <c r="D1924" s="5" t="n">
        <v>1693</v>
      </c>
      <c r="E1924" t="inlineStr">
        <is>
          <t>DIALOG</t>
        </is>
      </c>
      <c r="F1924">
        <f>IF(ISERROR(VLOOKUP(Transaktionen[[#This Row],[Transaktionen]],BTT[Verwendete Transaktion (Pflichtauswahl)],1,FALSE)),"nein","ja")</f>
        <v/>
      </c>
    </row>
    <row r="1925">
      <c r="A1925" t="inlineStr">
        <is>
          <t>IR02</t>
        </is>
      </c>
      <c r="B1925" t="inlineStr">
        <is>
          <t>Arbeitsplatz ändern</t>
        </is>
      </c>
      <c r="C1925" t="inlineStr">
        <is>
          <t>PP</t>
        </is>
      </c>
      <c r="D1925" s="5" t="n">
        <v>32860</v>
      </c>
      <c r="E1925" t="inlineStr">
        <is>
          <t>DIALOG</t>
        </is>
      </c>
      <c r="F1925">
        <f>IF(ISERROR(VLOOKUP(Transaktionen[[#This Row],[Transaktionen]],BTT[Verwendete Transaktion (Pflichtauswahl)],1,FALSE)),"nein","ja")</f>
        <v/>
      </c>
    </row>
    <row r="1926">
      <c r="A1926" t="inlineStr">
        <is>
          <t>IR03</t>
        </is>
      </c>
      <c r="B1926" t="inlineStr">
        <is>
          <t>Arbeitsplatz anzeigen</t>
        </is>
      </c>
      <c r="C1926" t="inlineStr">
        <is>
          <t>PP</t>
        </is>
      </c>
      <c r="D1926" s="5" t="n">
        <v>15534</v>
      </c>
      <c r="E1926" t="inlineStr">
        <is>
          <t>DIALOG</t>
        </is>
      </c>
      <c r="F1926">
        <f>IF(ISERROR(VLOOKUP(Transaktionen[[#This Row],[Transaktionen]],BTT[Verwendete Transaktion (Pflichtauswahl)],1,FALSE)),"nein","ja")</f>
        <v/>
      </c>
    </row>
    <row r="1927">
      <c r="A1927" t="inlineStr">
        <is>
          <t>IW12</t>
        </is>
      </c>
      <c r="B1927" t="inlineStr">
        <is>
          <t>Liste Belegfluss</t>
        </is>
      </c>
      <c r="C1927" t="inlineStr">
        <is>
          <t>PM</t>
        </is>
      </c>
      <c r="D1927" s="5" t="n">
        <v>215</v>
      </c>
      <c r="E1927" t="inlineStr">
        <is>
          <t>DIALOG</t>
        </is>
      </c>
      <c r="F1927">
        <f>IF(ISERROR(VLOOKUP(Transaktionen[[#This Row],[Transaktionen]],BTT[Verwendete Transaktion (Pflichtauswahl)],1,FALSE)),"nein","ja")</f>
        <v/>
      </c>
    </row>
    <row r="1928">
      <c r="A1928" t="inlineStr">
        <is>
          <t>IW13</t>
        </is>
      </c>
      <c r="B1928" t="inlineStr">
        <is>
          <t>Materialverwendungsnachweis</t>
        </is>
      </c>
      <c r="C1928" t="inlineStr">
        <is>
          <t>PM</t>
        </is>
      </c>
      <c r="D1928" s="5" t="n">
        <v>521</v>
      </c>
      <c r="E1928" t="inlineStr">
        <is>
          <t>DIALOG</t>
        </is>
      </c>
      <c r="F1928">
        <f>IF(ISERROR(VLOOKUP(Transaktionen[[#This Row],[Transaktionen]],BTT[Verwendete Transaktion (Pflichtauswahl)],1,FALSE)),"nein","ja")</f>
        <v/>
      </c>
    </row>
    <row r="1929">
      <c r="A1929" t="inlineStr">
        <is>
          <t>IW21</t>
        </is>
      </c>
      <c r="B1929" t="inlineStr">
        <is>
          <t>Anlegen IH-Meldung - Allgemein</t>
        </is>
      </c>
      <c r="C1929" t="inlineStr">
        <is>
          <t>PM</t>
        </is>
      </c>
      <c r="D1929" s="5" t="n">
        <v>3645742</v>
      </c>
      <c r="E1929" t="inlineStr">
        <is>
          <t>DIALOG</t>
        </is>
      </c>
      <c r="F1929">
        <f>IF(ISERROR(VLOOKUP(Transaktionen[[#This Row],[Transaktionen]],BTT[Verwendete Transaktion (Pflichtauswahl)],1,FALSE)),"nein","ja")</f>
        <v/>
      </c>
    </row>
    <row r="1930">
      <c r="A1930" t="inlineStr">
        <is>
          <t>IW22</t>
        </is>
      </c>
      <c r="B1930" t="inlineStr">
        <is>
          <t>Ändern IH-Meldung</t>
        </is>
      </c>
      <c r="C1930" t="inlineStr">
        <is>
          <t>PM</t>
        </is>
      </c>
      <c r="D1930" s="5" t="n">
        <v>1942673</v>
      </c>
      <c r="E1930" t="inlineStr">
        <is>
          <t>DIALOG</t>
        </is>
      </c>
      <c r="F1930">
        <f>IF(ISERROR(VLOOKUP(Transaktionen[[#This Row],[Transaktionen]],BTT[Verwendete Transaktion (Pflichtauswahl)],1,FALSE)),"nein","ja")</f>
        <v/>
      </c>
    </row>
    <row r="1931">
      <c r="A1931" t="inlineStr">
        <is>
          <t>IW23</t>
        </is>
      </c>
      <c r="B1931" t="inlineStr">
        <is>
          <t>Anzeigen IH-Meldung</t>
        </is>
      </c>
      <c r="C1931" t="inlineStr">
        <is>
          <t>PM</t>
        </is>
      </c>
      <c r="D1931" s="5" t="n">
        <v>235751</v>
      </c>
      <c r="E1931" t="inlineStr">
        <is>
          <t>DIALOG</t>
        </is>
      </c>
      <c r="F1931">
        <f>IF(ISERROR(VLOOKUP(Transaktionen[[#This Row],[Transaktionen]],BTT[Verwendete Transaktion (Pflichtauswahl)],1,FALSE)),"nein","ja")</f>
        <v/>
      </c>
      <c r="G1931" t="inlineStr">
        <is>
          <t>als zugehörige Transaktion erfasst</t>
        </is>
      </c>
    </row>
    <row r="1932">
      <c r="A1932" t="inlineStr">
        <is>
          <t>IW24</t>
        </is>
      </c>
      <c r="B1932" t="inlineStr">
        <is>
          <t>Anlegen IH-Störmeldung</t>
        </is>
      </c>
      <c r="C1932" t="inlineStr">
        <is>
          <t>PM</t>
        </is>
      </c>
      <c r="D1932" s="5" t="n">
        <v>681</v>
      </c>
      <c r="E1932" t="inlineStr">
        <is>
          <t>DIALOG</t>
        </is>
      </c>
      <c r="F1932">
        <f>IF(ISERROR(VLOOKUP(Transaktionen[[#This Row],[Transaktionen]],BTT[Verwendete Transaktion (Pflichtauswahl)],1,FALSE)),"nein","ja")</f>
        <v/>
      </c>
    </row>
    <row r="1933">
      <c r="A1933" t="inlineStr">
        <is>
          <t>IW25</t>
        </is>
      </c>
      <c r="B1933" t="inlineStr">
        <is>
          <t>Anlegen IH-Tätigkeitsmeldung</t>
        </is>
      </c>
      <c r="C1933" t="inlineStr">
        <is>
          <t>PM</t>
        </is>
      </c>
      <c r="D1933" s="5" t="n">
        <v>38</v>
      </c>
      <c r="E1933" t="inlineStr">
        <is>
          <t>DIALOG</t>
        </is>
      </c>
      <c r="F1933">
        <f>IF(ISERROR(VLOOKUP(Transaktionen[[#This Row],[Transaktionen]],BTT[Verwendete Transaktion (Pflichtauswahl)],1,FALSE)),"nein","ja")</f>
        <v/>
      </c>
    </row>
    <row r="1934">
      <c r="A1934" t="inlineStr">
        <is>
          <t>IW26</t>
        </is>
      </c>
      <c r="B1934" t="inlineStr">
        <is>
          <t>Anlegen IH-Anforderung</t>
        </is>
      </c>
      <c r="C1934" t="inlineStr">
        <is>
          <t>PM</t>
        </is>
      </c>
      <c r="D1934" s="5" t="n">
        <v>36</v>
      </c>
      <c r="E1934" t="inlineStr">
        <is>
          <t>DIALOG</t>
        </is>
      </c>
      <c r="F1934">
        <f>IF(ISERROR(VLOOKUP(Transaktionen[[#This Row],[Transaktionen]],BTT[Verwendete Transaktion (Pflichtauswahl)],1,FALSE)),"nein","ja")</f>
        <v/>
      </c>
    </row>
    <row r="1935">
      <c r="A1935" t="inlineStr">
        <is>
          <t>IW27</t>
        </is>
      </c>
      <c r="B1935" t="inlineStr">
        <is>
          <t>Setzen Löschvormerkung bei IH-Meldg</t>
        </is>
      </c>
      <c r="C1935" t="inlineStr">
        <is>
          <t>PM</t>
        </is>
      </c>
      <c r="D1935" s="5" t="n">
        <v>2</v>
      </c>
      <c r="E1935" t="inlineStr">
        <is>
          <t>DIALOG</t>
        </is>
      </c>
      <c r="F1935">
        <f>IF(ISERROR(VLOOKUP(Transaktionen[[#This Row],[Transaktionen]],BTT[Verwendete Transaktion (Pflichtauswahl)],1,FALSE)),"nein","ja")</f>
        <v/>
      </c>
      <c r="G1935" t="inlineStr">
        <is>
          <t>als zugehörige Transaktion erfasst</t>
        </is>
      </c>
    </row>
    <row r="1936">
      <c r="A1936" t="inlineStr">
        <is>
          <t>IW28</t>
        </is>
      </c>
      <c r="B1936" t="inlineStr">
        <is>
          <t>Meldungen ändern</t>
        </is>
      </c>
      <c r="C1936" t="inlineStr">
        <is>
          <t>PM</t>
        </is>
      </c>
      <c r="D1936" s="5" t="n">
        <v>774846</v>
      </c>
      <c r="E1936" t="inlineStr">
        <is>
          <t>DIALOG</t>
        </is>
      </c>
      <c r="F1936">
        <f>IF(ISERROR(VLOOKUP(Transaktionen[[#This Row],[Transaktionen]],BTT[Verwendete Transaktion (Pflichtauswahl)],1,FALSE)),"nein","ja")</f>
        <v/>
      </c>
      <c r="G1936" t="inlineStr">
        <is>
          <t>als zugehörige Transaktion erfasst</t>
        </is>
      </c>
    </row>
    <row r="1937">
      <c r="A1937" t="inlineStr">
        <is>
          <t>IW29</t>
        </is>
      </c>
      <c r="B1937" t="inlineStr">
        <is>
          <t>Meldungen anzeigen</t>
        </is>
      </c>
      <c r="C1937" t="inlineStr">
        <is>
          <t>PM</t>
        </is>
      </c>
      <c r="D1937" s="5" t="n">
        <v>300520</v>
      </c>
      <c r="E1937" t="inlineStr">
        <is>
          <t>DIALOG</t>
        </is>
      </c>
      <c r="F1937">
        <f>IF(ISERROR(VLOOKUP(Transaktionen[[#This Row],[Transaktionen]],BTT[Verwendete Transaktion (Pflichtauswahl)],1,FALSE)),"nein","ja")</f>
        <v/>
      </c>
      <c r="G1937" t="inlineStr">
        <is>
          <t>als zugehörige Transaktion erfasst</t>
        </is>
      </c>
    </row>
    <row r="1938">
      <c r="A1938" t="inlineStr">
        <is>
          <t>IW30</t>
        </is>
      </c>
      <c r="B1938" t="inlineStr">
        <is>
          <t>Meldungsliste (mehrstufig)</t>
        </is>
      </c>
      <c r="C1938" t="inlineStr">
        <is>
          <t>PM</t>
        </is>
      </c>
      <c r="D1938" s="5" t="n">
        <v>625</v>
      </c>
      <c r="E1938" t="inlineStr">
        <is>
          <t>DIALOG</t>
        </is>
      </c>
      <c r="F1938">
        <f>IF(ISERROR(VLOOKUP(Transaktionen[[#This Row],[Transaktionen]],BTT[Verwendete Transaktion (Pflichtauswahl)],1,FALSE)),"nein","ja")</f>
        <v/>
      </c>
      <c r="G1938" t="inlineStr">
        <is>
          <t>als zugehörige Transaktion erfasst</t>
        </is>
      </c>
    </row>
    <row r="1939">
      <c r="A1939" t="inlineStr">
        <is>
          <t>IW31</t>
        </is>
      </c>
      <c r="B1939" t="inlineStr">
        <is>
          <t>Auftrag anlegen</t>
        </is>
      </c>
      <c r="C1939" t="inlineStr">
        <is>
          <t>PM</t>
        </is>
      </c>
      <c r="D1939" s="5" t="n">
        <v>140912</v>
      </c>
      <c r="E1939" t="inlineStr">
        <is>
          <t>DIALOG</t>
        </is>
      </c>
      <c r="F1939">
        <f>IF(ISERROR(VLOOKUP(Transaktionen[[#This Row],[Transaktionen]],BTT[Verwendete Transaktion (Pflichtauswahl)],1,FALSE)),"nein","ja")</f>
        <v/>
      </c>
    </row>
    <row r="1940">
      <c r="A1940" t="inlineStr">
        <is>
          <t>IW32</t>
        </is>
      </c>
      <c r="B1940" t="inlineStr">
        <is>
          <t>AUFTRAG ÄNDERN</t>
        </is>
      </c>
      <c r="C1940" t="inlineStr">
        <is>
          <t>PM</t>
        </is>
      </c>
      <c r="D1940" s="5" t="n">
        <v>11843383</v>
      </c>
      <c r="E1940" t="inlineStr">
        <is>
          <t>DIALOG</t>
        </is>
      </c>
      <c r="F1940">
        <f>IF(ISERROR(VLOOKUP(Transaktionen[[#This Row],[Transaktionen]],BTT[Verwendete Transaktion (Pflichtauswahl)],1,FALSE)),"nein","ja")</f>
        <v/>
      </c>
    </row>
    <row r="1941">
      <c r="A1941" t="inlineStr">
        <is>
          <t>IW33</t>
        </is>
      </c>
      <c r="B1941" t="inlineStr">
        <is>
          <t>Anzeigen IH-Auftrag</t>
        </is>
      </c>
      <c r="C1941" t="inlineStr">
        <is>
          <t>PM</t>
        </is>
      </c>
      <c r="D1941" s="5" t="n">
        <v>2912755</v>
      </c>
      <c r="E1941" t="inlineStr">
        <is>
          <t>DIALOG</t>
        </is>
      </c>
      <c r="F1941">
        <f>IF(ISERROR(VLOOKUP(Transaktionen[[#This Row],[Transaktionen]],BTT[Verwendete Transaktion (Pflichtauswahl)],1,FALSE)),"nein","ja")</f>
        <v/>
      </c>
      <c r="G1941" t="inlineStr">
        <is>
          <t>als zugehörige Transaktion erfasst</t>
        </is>
      </c>
    </row>
    <row r="1942">
      <c r="A1942" t="inlineStr">
        <is>
          <t>IW34</t>
        </is>
      </c>
      <c r="B1942" t="inlineStr">
        <is>
          <t>IH-Auftrag zur IH-Meldung</t>
        </is>
      </c>
      <c r="C1942" t="inlineStr">
        <is>
          <t>PM</t>
        </is>
      </c>
      <c r="D1942" s="5" t="n">
        <v>1766</v>
      </c>
      <c r="E1942" t="inlineStr">
        <is>
          <t>DIALOG</t>
        </is>
      </c>
      <c r="F1942">
        <f>IF(ISERROR(VLOOKUP(Transaktionen[[#This Row],[Transaktionen]],BTT[Verwendete Transaktion (Pflichtauswahl)],1,FALSE)),"nein","ja")</f>
        <v/>
      </c>
      <c r="G1942" t="inlineStr">
        <is>
          <t>Transaktion gesperrt, kann nicht aufgerufen werden</t>
        </is>
      </c>
    </row>
    <row r="1943">
      <c r="A1943" t="inlineStr">
        <is>
          <t>IW36</t>
        </is>
      </c>
      <c r="B1943" t="inlineStr">
        <is>
          <t>IH-Unterauftrag anlegen</t>
        </is>
      </c>
      <c r="C1943" t="inlineStr">
        <is>
          <t>PM</t>
        </is>
      </c>
      <c r="D1943" s="5" t="n">
        <v>6626</v>
      </c>
      <c r="E1943" t="inlineStr">
        <is>
          <t>DIALOG</t>
        </is>
      </c>
      <c r="F1943">
        <f>IF(ISERROR(VLOOKUP(Transaktionen[[#This Row],[Transaktionen]],BTT[Verwendete Transaktion (Pflichtauswahl)],1,FALSE)),"nein","ja")</f>
        <v/>
      </c>
      <c r="G1943" t="inlineStr">
        <is>
          <t>als zugehörige Transaktion erfasst</t>
        </is>
      </c>
    </row>
    <row r="1944">
      <c r="A1944" t="inlineStr">
        <is>
          <t>IW37</t>
        </is>
      </c>
      <c r="B1944" t="inlineStr">
        <is>
          <t>Vorgänge ändern</t>
        </is>
      </c>
      <c r="C1944" t="inlineStr">
        <is>
          <t>PM</t>
        </is>
      </c>
      <c r="D1944" s="5" t="n">
        <v>57199</v>
      </c>
      <c r="E1944" t="inlineStr">
        <is>
          <t>DIALOG</t>
        </is>
      </c>
      <c r="F1944">
        <f>IF(ISERROR(VLOOKUP(Transaktionen[[#This Row],[Transaktionen]],BTT[Verwendete Transaktion (Pflichtauswahl)],1,FALSE)),"nein","ja")</f>
        <v/>
      </c>
      <c r="G1944" t="inlineStr">
        <is>
          <t>als zugehörige Transaktion erfasst</t>
        </is>
      </c>
    </row>
    <row r="1945">
      <c r="A1945" t="inlineStr">
        <is>
          <t>IW37N</t>
        </is>
      </c>
      <c r="B1945" t="inlineStr">
        <is>
          <t>Aufträge und Vorgänge ändern</t>
        </is>
      </c>
      <c r="C1945" t="inlineStr">
        <is>
          <t>PM</t>
        </is>
      </c>
      <c r="D1945" s="5" t="n">
        <v>20436</v>
      </c>
      <c r="E1945" t="inlineStr">
        <is>
          <t>DIALOG</t>
        </is>
      </c>
      <c r="F1945">
        <f>IF(ISERROR(VLOOKUP(Transaktionen[[#This Row],[Transaktionen]],BTT[Verwendete Transaktion (Pflichtauswahl)],1,FALSE)),"nein","ja")</f>
        <v/>
      </c>
      <c r="G1945" t="inlineStr">
        <is>
          <t>als zugehörige Transaktion erfasst</t>
        </is>
      </c>
    </row>
    <row r="1946">
      <c r="A1946" t="inlineStr">
        <is>
          <t>IW38</t>
        </is>
      </c>
      <c r="B1946" t="inlineStr">
        <is>
          <t>IH-Aufträge ändern</t>
        </is>
      </c>
      <c r="C1946" t="inlineStr">
        <is>
          <t>PM</t>
        </is>
      </c>
      <c r="D1946" s="5" t="n">
        <v>1844342</v>
      </c>
      <c r="E1946" t="inlineStr">
        <is>
          <t>DIALOG</t>
        </is>
      </c>
      <c r="F1946">
        <f>IF(ISERROR(VLOOKUP(Transaktionen[[#This Row],[Transaktionen]],BTT[Verwendete Transaktion (Pflichtauswahl)],1,FALSE)),"nein","ja")</f>
        <v/>
      </c>
    </row>
    <row r="1947">
      <c r="A1947" t="inlineStr">
        <is>
          <t>IW39</t>
        </is>
      </c>
      <c r="B1947" t="inlineStr">
        <is>
          <t>IH-Aufträge anzeigen</t>
        </is>
      </c>
      <c r="C1947" t="inlineStr">
        <is>
          <t>PM</t>
        </is>
      </c>
      <c r="D1947" s="5" t="n">
        <v>539767</v>
      </c>
      <c r="E1947" t="inlineStr">
        <is>
          <t>DIALOG</t>
        </is>
      </c>
      <c r="F1947">
        <f>IF(ISERROR(VLOOKUP(Transaktionen[[#This Row],[Transaktionen]],BTT[Verwendete Transaktion (Pflichtauswahl)],1,FALSE)),"nein","ja")</f>
        <v/>
      </c>
    </row>
    <row r="1948">
      <c r="A1948" t="inlineStr">
        <is>
          <t>IW3D</t>
        </is>
      </c>
      <c r="B1948" t="inlineStr">
        <is>
          <t>Auftrag drucken</t>
        </is>
      </c>
      <c r="C1948" t="inlineStr">
        <is>
          <t>PM</t>
        </is>
      </c>
      <c r="D1948" s="5" t="n">
        <v>151586</v>
      </c>
      <c r="E1948" t="inlineStr">
        <is>
          <t>DIALOG</t>
        </is>
      </c>
      <c r="F1948">
        <f>IF(ISERROR(VLOOKUP(Transaktionen[[#This Row],[Transaktionen]],BTT[Verwendete Transaktion (Pflichtauswahl)],1,FALSE)),"nein","ja")</f>
        <v/>
      </c>
    </row>
    <row r="1949">
      <c r="A1949" t="inlineStr">
        <is>
          <t>IW3K</t>
        </is>
      </c>
      <c r="B1949" t="inlineStr">
        <is>
          <t>Auftrag Komponentenliste ändern</t>
        </is>
      </c>
      <c r="C1949" t="inlineStr">
        <is>
          <t>PM</t>
        </is>
      </c>
      <c r="D1949" s="5" t="n">
        <v>134</v>
      </c>
      <c r="E1949" t="inlineStr">
        <is>
          <t>DIALOG</t>
        </is>
      </c>
      <c r="F1949">
        <f>IF(ISERROR(VLOOKUP(Transaktionen[[#This Row],[Transaktionen]],BTT[Verwendete Transaktion (Pflichtauswahl)],1,FALSE)),"nein","ja")</f>
        <v/>
      </c>
    </row>
    <row r="1950">
      <c r="A1950" t="inlineStr">
        <is>
          <t>IW3L</t>
        </is>
      </c>
      <c r="B1950" t="inlineStr">
        <is>
          <t>Auftrag Komponentenliste anzeigen</t>
        </is>
      </c>
      <c r="C1950" t="inlineStr">
        <is>
          <t>PM</t>
        </is>
      </c>
      <c r="D1950" s="5" t="n">
        <v>23</v>
      </c>
      <c r="E1950" t="inlineStr">
        <is>
          <t>DIALOG</t>
        </is>
      </c>
      <c r="F1950">
        <f>IF(ISERROR(VLOOKUP(Transaktionen[[#This Row],[Transaktionen]],BTT[Verwendete Transaktion (Pflichtauswahl)],1,FALSE)),"nein","ja")</f>
        <v/>
      </c>
    </row>
    <row r="1951">
      <c r="A1951" t="inlineStr">
        <is>
          <t>IW3M</t>
        </is>
      </c>
      <c r="B1951" t="inlineStr">
        <is>
          <t>Liste Warenbewegungen zum Auftrag</t>
        </is>
      </c>
      <c r="C1951" t="inlineStr">
        <is>
          <t>PM</t>
        </is>
      </c>
      <c r="D1951" s="5" t="n">
        <v>1046</v>
      </c>
      <c r="E1951" t="inlineStr">
        <is>
          <t>DIALOG</t>
        </is>
      </c>
      <c r="F1951">
        <f>IF(ISERROR(VLOOKUP(Transaktionen[[#This Row],[Transaktionen]],BTT[Verwendete Transaktion (Pflichtauswahl)],1,FALSE)),"nein","ja")</f>
        <v/>
      </c>
    </row>
    <row r="1952">
      <c r="A1952" t="inlineStr">
        <is>
          <t>IW40</t>
        </is>
      </c>
      <c r="B1952" t="inlineStr">
        <is>
          <t>Aufträge mehrstufig anzeigen</t>
        </is>
      </c>
      <c r="C1952" t="inlineStr">
        <is>
          <t>PM</t>
        </is>
      </c>
      <c r="D1952" s="5" t="n">
        <v>2551</v>
      </c>
      <c r="E1952" t="inlineStr">
        <is>
          <t>DIALOG</t>
        </is>
      </c>
      <c r="F1952">
        <f>IF(ISERROR(VLOOKUP(Transaktionen[[#This Row],[Transaktionen]],BTT[Verwendete Transaktion (Pflichtauswahl)],1,FALSE)),"nein","ja")</f>
        <v/>
      </c>
    </row>
    <row r="1953">
      <c r="A1953" t="inlineStr">
        <is>
          <t>IW41</t>
        </is>
      </c>
      <c r="B1953" t="inlineStr">
        <is>
          <t>Erfassen Rückmeldung IH-Aufträge</t>
        </is>
      </c>
      <c r="C1953" t="inlineStr">
        <is>
          <t>PM</t>
        </is>
      </c>
      <c r="D1953" s="5" t="n">
        <v>243986</v>
      </c>
      <c r="E1953" t="inlineStr">
        <is>
          <t>DIALOG</t>
        </is>
      </c>
      <c r="F1953">
        <f>IF(ISERROR(VLOOKUP(Transaktionen[[#This Row],[Transaktionen]],BTT[Verwendete Transaktion (Pflichtauswahl)],1,FALSE)),"nein","ja")</f>
        <v/>
      </c>
    </row>
    <row r="1954">
      <c r="A1954" t="inlineStr">
        <is>
          <t>IW42</t>
        </is>
      </c>
      <c r="B1954" t="inlineStr">
        <is>
          <t>Gesamtrückmeldung</t>
        </is>
      </c>
      <c r="C1954" t="inlineStr">
        <is>
          <t>PM</t>
        </is>
      </c>
      <c r="D1954" s="5" t="n">
        <v>343</v>
      </c>
      <c r="E1954" t="inlineStr">
        <is>
          <t>DIALOG</t>
        </is>
      </c>
      <c r="F1954">
        <f>IF(ISERROR(VLOOKUP(Transaktionen[[#This Row],[Transaktionen]],BTT[Verwendete Transaktion (Pflichtauswahl)],1,FALSE)),"nein","ja")</f>
        <v/>
      </c>
    </row>
    <row r="1955">
      <c r="A1955" t="inlineStr">
        <is>
          <t>IW43</t>
        </is>
      </c>
      <c r="B1955" t="inlineStr">
        <is>
          <t>Anzeigen Rückmeldung IH-Aufträge</t>
        </is>
      </c>
      <c r="C1955" t="inlineStr">
        <is>
          <t>PM</t>
        </is>
      </c>
      <c r="D1955" s="5" t="n">
        <v>51709</v>
      </c>
      <c r="E1955" t="inlineStr">
        <is>
          <t>DIALOG</t>
        </is>
      </c>
      <c r="F1955">
        <f>IF(ISERROR(VLOOKUP(Transaktionen[[#This Row],[Transaktionen]],BTT[Verwendete Transaktion (Pflichtauswahl)],1,FALSE)),"nein","ja")</f>
        <v/>
      </c>
    </row>
    <row r="1956">
      <c r="A1956" t="inlineStr">
        <is>
          <t>IW44</t>
        </is>
      </c>
      <c r="B1956" t="inlineStr">
        <is>
          <t>Sammelrückmeldung IH-Aufträge</t>
        </is>
      </c>
      <c r="C1956" t="inlineStr">
        <is>
          <t>PM</t>
        </is>
      </c>
      <c r="D1956" s="5" t="n">
        <v>350345</v>
      </c>
      <c r="E1956" t="inlineStr">
        <is>
          <t>DIALOG</t>
        </is>
      </c>
      <c r="F1956">
        <f>IF(ISERROR(VLOOKUP(Transaktionen[[#This Row],[Transaktionen]],BTT[Verwendete Transaktion (Pflichtauswahl)],1,FALSE)),"nein","ja")</f>
        <v/>
      </c>
    </row>
    <row r="1957">
      <c r="A1957" t="inlineStr">
        <is>
          <t>IW45</t>
        </is>
      </c>
      <c r="B1957" t="inlineStr">
        <is>
          <t>Stornieren Rückmeldung IH-Aufträge</t>
        </is>
      </c>
      <c r="C1957" t="inlineStr">
        <is>
          <t>PM</t>
        </is>
      </c>
      <c r="D1957" s="5" t="n">
        <v>64535</v>
      </c>
      <c r="E1957" t="inlineStr">
        <is>
          <t>DIALOG</t>
        </is>
      </c>
      <c r="F1957">
        <f>IF(ISERROR(VLOOKUP(Transaktionen[[#This Row],[Transaktionen]],BTT[Verwendete Transaktion (Pflichtauswahl)],1,FALSE)),"nein","ja")</f>
        <v/>
      </c>
    </row>
    <row r="1958">
      <c r="A1958" t="inlineStr">
        <is>
          <t>IW46</t>
        </is>
      </c>
      <c r="B1958" t="inlineStr">
        <is>
          <t>Nachbearbeitung von BDE-Fehlersätzen</t>
        </is>
      </c>
      <c r="C1958" t="inlineStr">
        <is>
          <t>PM</t>
        </is>
      </c>
      <c r="D1958" s="5" t="n">
        <v>2</v>
      </c>
      <c r="E1958" t="inlineStr"/>
      <c r="F1958">
        <f>IF(ISERROR(VLOOKUP(Transaktionen[[#This Row],[Transaktionen]],BTT[Verwendete Transaktion (Pflichtauswahl)],1,FALSE)),"nein","ja")</f>
        <v/>
      </c>
    </row>
    <row r="1959">
      <c r="A1959" t="inlineStr">
        <is>
          <t>IW47</t>
        </is>
      </c>
      <c r="B1959" t="inlineStr">
        <is>
          <t>Rückmeldeliste</t>
        </is>
      </c>
      <c r="C1959" t="inlineStr">
        <is>
          <t>PM</t>
        </is>
      </c>
      <c r="D1959" s="5" t="n">
        <v>92890</v>
      </c>
      <c r="E1959" t="inlineStr">
        <is>
          <t>DIALOG</t>
        </is>
      </c>
      <c r="F1959">
        <f>IF(ISERROR(VLOOKUP(Transaktionen[[#This Row],[Transaktionen]],BTT[Verwendete Transaktion (Pflichtauswahl)],1,FALSE)),"nein","ja")</f>
        <v/>
      </c>
    </row>
    <row r="1960">
      <c r="A1960" t="inlineStr">
        <is>
          <t>IW48</t>
        </is>
      </c>
      <c r="B1960" t="inlineStr">
        <is>
          <t>Rückmelden über Vorgangsliste</t>
        </is>
      </c>
      <c r="C1960" t="inlineStr">
        <is>
          <t>PM</t>
        </is>
      </c>
      <c r="D1960" s="5" t="n">
        <v>122</v>
      </c>
      <c r="E1960" t="inlineStr">
        <is>
          <t>DIALOG</t>
        </is>
      </c>
      <c r="F1960">
        <f>IF(ISERROR(VLOOKUP(Transaktionen[[#This Row],[Transaktionen]],BTT[Verwendete Transaktion (Pflichtauswahl)],1,FALSE)),"nein","ja")</f>
        <v/>
      </c>
    </row>
    <row r="1961">
      <c r="A1961" t="inlineStr">
        <is>
          <t>IW49</t>
        </is>
      </c>
      <c r="B1961" t="inlineStr">
        <is>
          <t>Vorgänge anzeigen</t>
        </is>
      </c>
      <c r="C1961" t="inlineStr">
        <is>
          <t>PM</t>
        </is>
      </c>
      <c r="D1961" s="5" t="n">
        <v>130069</v>
      </c>
      <c r="E1961" t="inlineStr">
        <is>
          <t>DIALOG</t>
        </is>
      </c>
      <c r="F1961">
        <f>IF(ISERROR(VLOOKUP(Transaktionen[[#This Row],[Transaktionen]],BTT[Verwendete Transaktion (Pflichtauswahl)],1,FALSE)),"nein","ja")</f>
        <v/>
      </c>
    </row>
    <row r="1962">
      <c r="A1962" t="inlineStr">
        <is>
          <t>IW49N</t>
        </is>
      </c>
      <c r="B1962" t="inlineStr">
        <is>
          <t>Aufträge und Vorgänge anzeigen</t>
        </is>
      </c>
      <c r="C1962" t="inlineStr">
        <is>
          <t>PM</t>
        </is>
      </c>
      <c r="D1962" s="5" t="n">
        <v>128630</v>
      </c>
      <c r="E1962" t="inlineStr">
        <is>
          <t>DIALOG</t>
        </is>
      </c>
      <c r="F1962">
        <f>IF(ISERROR(VLOOKUP(Transaktionen[[#This Row],[Transaktionen]],BTT[Verwendete Transaktion (Pflichtauswahl)],1,FALSE)),"nein","ja")</f>
        <v/>
      </c>
    </row>
    <row r="1963">
      <c r="A1963" t="inlineStr">
        <is>
          <t>IW51</t>
        </is>
      </c>
      <c r="B1963" t="inlineStr">
        <is>
          <t>Anlegen Servicemeldung - Allgemein</t>
        </is>
      </c>
      <c r="C1963" t="inlineStr">
        <is>
          <t>PM</t>
        </is>
      </c>
      <c r="D1963" s="5" t="n">
        <v>254762</v>
      </c>
      <c r="E1963" t="inlineStr">
        <is>
          <t>DIALOG</t>
        </is>
      </c>
      <c r="F1963">
        <f>IF(ISERROR(VLOOKUP(Transaktionen[[#This Row],[Transaktionen]],BTT[Verwendete Transaktion (Pflichtauswahl)],1,FALSE)),"nein","ja")</f>
        <v/>
      </c>
      <c r="G1963" t="inlineStr">
        <is>
          <t>wird bei NL verwendet</t>
        </is>
      </c>
    </row>
    <row r="1964">
      <c r="A1964" t="inlineStr">
        <is>
          <t>IW52</t>
        </is>
      </c>
      <c r="B1964" t="inlineStr">
        <is>
          <t>Ändern Servicemeldung</t>
        </is>
      </c>
      <c r="C1964" t="inlineStr">
        <is>
          <t>PM</t>
        </is>
      </c>
      <c r="D1964" s="5" t="n">
        <v>1477908</v>
      </c>
      <c r="E1964" t="inlineStr">
        <is>
          <t>DIALOG</t>
        </is>
      </c>
      <c r="F1964">
        <f>IF(ISERROR(VLOOKUP(Transaktionen[[#This Row],[Transaktionen]],BTT[Verwendete Transaktion (Pflichtauswahl)],1,FALSE)),"nein","ja")</f>
        <v/>
      </c>
      <c r="G1964" t="inlineStr">
        <is>
          <t>wird bei NL verwendet</t>
        </is>
      </c>
    </row>
    <row r="1965">
      <c r="A1965" t="inlineStr">
        <is>
          <t>IW53</t>
        </is>
      </c>
      <c r="B1965" t="inlineStr">
        <is>
          <t>Anzeigen Servicemeldung</t>
        </is>
      </c>
      <c r="C1965" t="inlineStr">
        <is>
          <t>PM</t>
        </is>
      </c>
      <c r="D1965" s="5" t="n">
        <v>106206</v>
      </c>
      <c r="E1965" t="inlineStr">
        <is>
          <t>DIALOG</t>
        </is>
      </c>
      <c r="F1965">
        <f>IF(ISERROR(VLOOKUP(Transaktionen[[#This Row],[Transaktionen]],BTT[Verwendete Transaktion (Pflichtauswahl)],1,FALSE)),"nein","ja")</f>
        <v/>
      </c>
      <c r="G1965" t="inlineStr">
        <is>
          <t>wird bei NL verwendet</t>
        </is>
      </c>
    </row>
    <row r="1966">
      <c r="A1966" t="inlineStr">
        <is>
          <t>IW58</t>
        </is>
      </c>
      <c r="B1966" t="inlineStr">
        <is>
          <t>Servicemeldungen ändern</t>
        </is>
      </c>
      <c r="C1966" t="inlineStr">
        <is>
          <t>PM</t>
        </is>
      </c>
      <c r="D1966" s="5" t="n">
        <v>19172</v>
      </c>
      <c r="E1966" t="inlineStr">
        <is>
          <t>DIALOG</t>
        </is>
      </c>
      <c r="F1966">
        <f>IF(ISERROR(VLOOKUP(Transaktionen[[#This Row],[Transaktionen]],BTT[Verwendete Transaktion (Pflichtauswahl)],1,FALSE)),"nein","ja")</f>
        <v/>
      </c>
      <c r="G1966" t="inlineStr">
        <is>
          <t>wird bei NL verwendet</t>
        </is>
      </c>
    </row>
    <row r="1967">
      <c r="A1967" t="inlineStr">
        <is>
          <t>IW59</t>
        </is>
      </c>
      <c r="B1967" t="inlineStr">
        <is>
          <t>Servicemeldungen anzeigen</t>
        </is>
      </c>
      <c r="C1967" t="inlineStr">
        <is>
          <t>PM</t>
        </is>
      </c>
      <c r="D1967" s="5" t="n">
        <v>7589</v>
      </c>
      <c r="E1967" t="inlineStr">
        <is>
          <t>DIALOG</t>
        </is>
      </c>
      <c r="F1967">
        <f>IF(ISERROR(VLOOKUP(Transaktionen[[#This Row],[Transaktionen]],BTT[Verwendete Transaktion (Pflichtauswahl)],1,FALSE)),"nein","ja")</f>
        <v/>
      </c>
      <c r="G1967" t="inlineStr">
        <is>
          <t>wird bei NL verwendet</t>
        </is>
      </c>
    </row>
    <row r="1968">
      <c r="A1968" t="inlineStr">
        <is>
          <t>IW62</t>
        </is>
      </c>
      <c r="B1968" t="inlineStr">
        <is>
          <t>Historischen Auftrag ändern</t>
        </is>
      </c>
      <c r="C1968" t="inlineStr">
        <is>
          <t>PM</t>
        </is>
      </c>
      <c r="D1968" s="5" t="inlineStr"/>
      <c r="E1968" t="inlineStr"/>
      <c r="F1968">
        <f>IF(ISERROR(VLOOKUP(Transaktionen[[#This Row],[Transaktionen]],BTT[Verwendete Transaktion (Pflichtauswahl)],1,FALSE)),"nein","ja")</f>
        <v/>
      </c>
      <c r="G1968" t="inlineStr">
        <is>
          <t>wurde durch die FV nicht benannt - ggf. nur geringe Nutzung der Transaktion</t>
        </is>
      </c>
    </row>
    <row r="1969">
      <c r="A1969" t="inlineStr">
        <is>
          <t>IW63</t>
        </is>
      </c>
      <c r="B1969" t="inlineStr">
        <is>
          <t>Anzeigen historischer IH-Auftrag</t>
        </is>
      </c>
      <c r="C1969" t="inlineStr">
        <is>
          <t>PM</t>
        </is>
      </c>
      <c r="D1969" s="5" t="n">
        <v>1224</v>
      </c>
      <c r="E1969" t="inlineStr">
        <is>
          <t>DIALOG</t>
        </is>
      </c>
      <c r="F1969">
        <f>IF(ISERROR(VLOOKUP(Transaktionen[[#This Row],[Transaktionen]],BTT[Verwendete Transaktion (Pflichtauswahl)],1,FALSE)),"nein","ja")</f>
        <v/>
      </c>
    </row>
    <row r="1970">
      <c r="A1970" t="inlineStr">
        <is>
          <t>IW64</t>
        </is>
      </c>
      <c r="B1970" t="inlineStr">
        <is>
          <t>Aktionen ändern</t>
        </is>
      </c>
      <c r="C1970" t="inlineStr">
        <is>
          <t>PM</t>
        </is>
      </c>
      <c r="D1970" s="5" t="n">
        <v>252</v>
      </c>
      <c r="E1970" t="inlineStr">
        <is>
          <t>DIALOG</t>
        </is>
      </c>
      <c r="F1970">
        <f>IF(ISERROR(VLOOKUP(Transaktionen[[#This Row],[Transaktionen]],BTT[Verwendete Transaktion (Pflichtauswahl)],1,FALSE)),"nein","ja")</f>
        <v/>
      </c>
    </row>
    <row r="1971">
      <c r="A1971" t="inlineStr">
        <is>
          <t>IW65</t>
        </is>
      </c>
      <c r="B1971" t="inlineStr">
        <is>
          <t>Aktionen anzeigen</t>
        </is>
      </c>
      <c r="C1971" t="inlineStr">
        <is>
          <t>PM</t>
        </is>
      </c>
      <c r="D1971" s="5" t="n">
        <v>28595</v>
      </c>
      <c r="E1971" t="inlineStr">
        <is>
          <t>DIALOG</t>
        </is>
      </c>
      <c r="F1971">
        <f>IF(ISERROR(VLOOKUP(Transaktionen[[#This Row],[Transaktionen]],BTT[Verwendete Transaktion (Pflichtauswahl)],1,FALSE)),"nein","ja")</f>
        <v/>
      </c>
    </row>
    <row r="1972">
      <c r="A1972" t="inlineStr">
        <is>
          <t>IW66</t>
        </is>
      </c>
      <c r="B1972" t="inlineStr">
        <is>
          <t>Maßnahmen ändern</t>
        </is>
      </c>
      <c r="C1972" t="inlineStr">
        <is>
          <t>PM</t>
        </is>
      </c>
      <c r="D1972" s="5" t="n">
        <v>51</v>
      </c>
      <c r="E1972" t="inlineStr">
        <is>
          <t>DIALOG</t>
        </is>
      </c>
      <c r="F1972">
        <f>IF(ISERROR(VLOOKUP(Transaktionen[[#This Row],[Transaktionen]],BTT[Verwendete Transaktion (Pflichtauswahl)],1,FALSE)),"nein","ja")</f>
        <v/>
      </c>
    </row>
    <row r="1973">
      <c r="A1973" t="inlineStr">
        <is>
          <t>IW67</t>
        </is>
      </c>
      <c r="B1973" t="inlineStr">
        <is>
          <t>Maßnahmen anzeigen</t>
        </is>
      </c>
      <c r="C1973" t="inlineStr">
        <is>
          <t>PM</t>
        </is>
      </c>
      <c r="D1973" s="5" t="n">
        <v>3727</v>
      </c>
      <c r="E1973" t="inlineStr">
        <is>
          <t>DIALOG</t>
        </is>
      </c>
      <c r="F1973">
        <f>IF(ISERROR(VLOOKUP(Transaktionen[[#This Row],[Transaktionen]],BTT[Verwendete Transaktion (Pflichtauswahl)],1,FALSE)),"nein","ja")</f>
        <v/>
      </c>
    </row>
    <row r="1974">
      <c r="A1974" t="inlineStr">
        <is>
          <t>IW68</t>
        </is>
      </c>
      <c r="B1974" t="inlineStr">
        <is>
          <t>Meldungspositionen ändern</t>
        </is>
      </c>
      <c r="C1974" t="inlineStr">
        <is>
          <t>PM</t>
        </is>
      </c>
      <c r="D1974" s="5" t="n">
        <v>316</v>
      </c>
      <c r="E1974" t="inlineStr">
        <is>
          <t>DIALOG</t>
        </is>
      </c>
      <c r="F1974">
        <f>IF(ISERROR(VLOOKUP(Transaktionen[[#This Row],[Transaktionen]],BTT[Verwendete Transaktion (Pflichtauswahl)],1,FALSE)),"nein","ja")</f>
        <v/>
      </c>
    </row>
    <row r="1975">
      <c r="A1975" t="inlineStr">
        <is>
          <t>IW69</t>
        </is>
      </c>
      <c r="B1975" t="inlineStr">
        <is>
          <t>Meldungspositionen anzeigen</t>
        </is>
      </c>
      <c r="C1975" t="inlineStr">
        <is>
          <t>PM</t>
        </is>
      </c>
      <c r="D1975" s="5" t="n">
        <v>12</v>
      </c>
      <c r="E1975" t="inlineStr">
        <is>
          <t>DIALOG</t>
        </is>
      </c>
      <c r="F1975">
        <f>IF(ISERROR(VLOOKUP(Transaktionen[[#This Row],[Transaktionen]],BTT[Verwendete Transaktion (Pflichtauswahl)],1,FALSE)),"nein","ja")</f>
        <v/>
      </c>
    </row>
    <row r="1976">
      <c r="A1976" t="inlineStr">
        <is>
          <t>IW70</t>
        </is>
      </c>
      <c r="B1976" t="inlineStr">
        <is>
          <t>Aufträge Gesamtnetzterminierung</t>
        </is>
      </c>
      <c r="C1976" t="inlineStr">
        <is>
          <t>PM</t>
        </is>
      </c>
      <c r="D1976" s="5" t="inlineStr"/>
      <c r="E1976" t="inlineStr"/>
      <c r="F1976">
        <f>IF(ISERROR(VLOOKUP(Transaktionen[[#This Row],[Transaktionen]],BTT[Verwendete Transaktion (Pflichtauswahl)],1,FALSE)),"nein","ja")</f>
        <v/>
      </c>
      <c r="G1976" t="inlineStr">
        <is>
          <t>wurde durch die FV nicht benannt - ggf. nur geringe Nutzung der Transaktion</t>
        </is>
      </c>
    </row>
    <row r="1977">
      <c r="A1977" t="inlineStr">
        <is>
          <t>IW72</t>
        </is>
      </c>
      <c r="B1977" t="inlineStr">
        <is>
          <t>Serviceauftrag ändern</t>
        </is>
      </c>
      <c r="C1977" t="inlineStr">
        <is>
          <t>CS</t>
        </is>
      </c>
      <c r="D1977" s="5" t="n">
        <v>4435</v>
      </c>
      <c r="E1977" t="inlineStr">
        <is>
          <t>DIALOG</t>
        </is>
      </c>
      <c r="F1977">
        <f>IF(ISERROR(VLOOKUP(Transaktionen[[#This Row],[Transaktionen]],BTT[Verwendete Transaktion (Pflichtauswahl)],1,FALSE)),"nein","ja")</f>
        <v/>
      </c>
      <c r="G1977" t="inlineStr">
        <is>
          <t>als zugehörige Transaktion erfasst</t>
        </is>
      </c>
    </row>
    <row r="1978">
      <c r="A1978" t="inlineStr">
        <is>
          <t>IW73</t>
        </is>
      </c>
      <c r="B1978" t="inlineStr">
        <is>
          <t>Serviceauftrag anzeigen</t>
        </is>
      </c>
      <c r="C1978" t="inlineStr">
        <is>
          <t>CS</t>
        </is>
      </c>
      <c r="D1978" s="5" t="n">
        <v>4559</v>
      </c>
      <c r="E1978" t="inlineStr">
        <is>
          <t>DIALOG</t>
        </is>
      </c>
      <c r="F1978">
        <f>IF(ISERROR(VLOOKUP(Transaktionen[[#This Row],[Transaktionen]],BTT[Verwendete Transaktion (Pflichtauswahl)],1,FALSE)),"nein","ja")</f>
        <v/>
      </c>
    </row>
    <row r="1979">
      <c r="A1979" t="inlineStr">
        <is>
          <t>IW81</t>
        </is>
      </c>
      <c r="B1979" t="inlineStr">
        <is>
          <t>Anlegen Aufarbeitungsauftrag</t>
        </is>
      </c>
      <c r="C1979" t="inlineStr">
        <is>
          <t>PM</t>
        </is>
      </c>
      <c r="D1979" s="5" t="n">
        <v>7199</v>
      </c>
      <c r="E1979" t="inlineStr">
        <is>
          <t>DIALOG</t>
        </is>
      </c>
      <c r="F1979">
        <f>IF(ISERROR(VLOOKUP(Transaktionen[[#This Row],[Transaktionen]],BTT[Verwendete Transaktion (Pflichtauswahl)],1,FALSE)),"nein","ja")</f>
        <v/>
      </c>
    </row>
    <row r="1980">
      <c r="A1980" t="inlineStr">
        <is>
          <t>IW8W</t>
        </is>
      </c>
      <c r="B1980" t="inlineStr">
        <is>
          <t>Wareneingang zum Aufarb.-Auftrag</t>
        </is>
      </c>
      <c r="C1980" t="inlineStr">
        <is>
          <t>PM</t>
        </is>
      </c>
      <c r="D1980" s="5" t="n">
        <v>578</v>
      </c>
      <c r="E1980" t="inlineStr">
        <is>
          <t>DIALOG</t>
        </is>
      </c>
      <c r="F1980">
        <f>IF(ISERROR(VLOOKUP(Transaktionen[[#This Row],[Transaktionen]],BTT[Verwendete Transaktion (Pflichtauswahl)],1,FALSE)),"nein","ja")</f>
        <v/>
      </c>
      <c r="G1980" t="inlineStr">
        <is>
          <t>wurde von den FV nicht benannt, sollte mit BLQ abgestimmt werden</t>
        </is>
      </c>
    </row>
    <row r="1981">
      <c r="A1981" t="inlineStr">
        <is>
          <t>IWBK</t>
        </is>
      </c>
      <c r="B1981" t="inlineStr">
        <is>
          <t>Materialverfügbarkeitsinformation</t>
        </is>
      </c>
      <c r="C1981" t="inlineStr">
        <is>
          <t>PM</t>
        </is>
      </c>
      <c r="D1981" s="5" t="n">
        <v>7</v>
      </c>
      <c r="E1981" t="inlineStr">
        <is>
          <t>DIALOG</t>
        </is>
      </c>
      <c r="F1981">
        <f>IF(ISERROR(VLOOKUP(Transaktionen[[#This Row],[Transaktionen]],BTT[Verwendete Transaktion (Pflichtauswahl)],1,FALSE)),"nein","ja")</f>
        <v/>
      </c>
      <c r="G1981" t="inlineStr">
        <is>
          <t>wurde von den FV nicht benannt, sollte mit BLQ abgestimmt werden</t>
        </is>
      </c>
    </row>
    <row r="1982">
      <c r="A1982" t="inlineStr">
        <is>
          <t>Job</t>
        </is>
      </c>
      <c r="B1982" t="inlineStr">
        <is>
          <t>Durchführung über Job</t>
        </is>
      </c>
      <c r="C1982" t="inlineStr">
        <is>
          <t>n.n.</t>
        </is>
      </c>
      <c r="D1982" s="5" t="inlineStr"/>
      <c r="E1982" t="inlineStr"/>
      <c r="F1982">
        <f>IF(ISERROR(VLOOKUP(Transaktionen[[#This Row],[Transaktionen]],BTT[Verwendete Transaktion (Pflichtauswahl)],1,FALSE)),"nein","ja")</f>
        <v/>
      </c>
    </row>
    <row r="1983">
      <c r="A1983" t="inlineStr">
        <is>
          <t>KA01</t>
        </is>
      </c>
      <c r="B1983" t="inlineStr">
        <is>
          <t>Kostenart anlegen</t>
        </is>
      </c>
      <c r="C1983" t="inlineStr">
        <is>
          <t>PS</t>
        </is>
      </c>
      <c r="D1983" s="5" t="n">
        <v>659</v>
      </c>
      <c r="E1983" t="inlineStr">
        <is>
          <t>DIALOG</t>
        </is>
      </c>
      <c r="F1983">
        <f>IF(ISERROR(VLOOKUP(Transaktionen[[#This Row],[Transaktionen]],BTT[Verwendete Transaktion (Pflichtauswahl)],1,FALSE)),"nein","ja")</f>
        <v/>
      </c>
    </row>
    <row r="1984">
      <c r="A1984" t="inlineStr">
        <is>
          <t>KA02</t>
        </is>
      </c>
      <c r="B1984" t="inlineStr">
        <is>
          <t>Kostenart ändern</t>
        </is>
      </c>
      <c r="C1984" t="inlineStr">
        <is>
          <t>CO-OM</t>
        </is>
      </c>
      <c r="D1984" s="5" t="n">
        <v>1128</v>
      </c>
      <c r="E1984" t="inlineStr">
        <is>
          <t>DIALOG</t>
        </is>
      </c>
      <c r="F1984">
        <f>IF(ISERROR(VLOOKUP(Transaktionen[[#This Row],[Transaktionen]],BTT[Verwendete Transaktion (Pflichtauswahl)],1,FALSE)),"nein","ja")</f>
        <v/>
      </c>
      <c r="G1984" t="inlineStr">
        <is>
          <t>verwendet von CO-O</t>
        </is>
      </c>
    </row>
    <row r="1985">
      <c r="A1985" t="inlineStr">
        <is>
          <t>KA03</t>
        </is>
      </c>
      <c r="B1985" t="inlineStr">
        <is>
          <t>Kostenart anzeigen</t>
        </is>
      </c>
      <c r="C1985" t="inlineStr">
        <is>
          <t>CO-OM</t>
        </is>
      </c>
      <c r="D1985" s="5" t="n">
        <v>14746</v>
      </c>
      <c r="E1985" t="inlineStr">
        <is>
          <t>DIALOG</t>
        </is>
      </c>
      <c r="F1985">
        <f>IF(ISERROR(VLOOKUP(Transaktionen[[#This Row],[Transaktionen]],BTT[Verwendete Transaktion (Pflichtauswahl)],1,FALSE)),"nein","ja")</f>
        <v/>
      </c>
      <c r="G1985" t="inlineStr">
        <is>
          <t>verwendet von CO-O</t>
        </is>
      </c>
    </row>
    <row r="1986">
      <c r="A1986" t="inlineStr">
        <is>
          <t>KA04</t>
        </is>
      </c>
      <c r="B1986" t="inlineStr">
        <is>
          <t>Kostenart löschen</t>
        </is>
      </c>
      <c r="C1986" t="inlineStr">
        <is>
          <t>CO-OM</t>
        </is>
      </c>
      <c r="D1986" s="5" t="n">
        <v>1950</v>
      </c>
      <c r="E1986" t="inlineStr">
        <is>
          <t>DIALOG</t>
        </is>
      </c>
      <c r="F1986">
        <f>IF(ISERROR(VLOOKUP(Transaktionen[[#This Row],[Transaktionen]],BTT[Verwendete Transaktion (Pflichtauswahl)],1,FALSE)),"nein","ja")</f>
        <v/>
      </c>
      <c r="G1986" t="inlineStr">
        <is>
          <t>verwendet von CO-O</t>
        </is>
      </c>
    </row>
    <row r="1987">
      <c r="A1987" t="inlineStr">
        <is>
          <t>KA05</t>
        </is>
      </c>
      <c r="B1987" t="inlineStr">
        <is>
          <t>Kostenart: Änderungen anzeigen</t>
        </is>
      </c>
      <c r="C1987" t="inlineStr">
        <is>
          <t>CO-OM</t>
        </is>
      </c>
      <c r="D1987" s="5" t="n">
        <v>74</v>
      </c>
      <c r="E1987" t="inlineStr">
        <is>
          <t>DIALOG</t>
        </is>
      </c>
      <c r="F1987">
        <f>IF(ISERROR(VLOOKUP(Transaktionen[[#This Row],[Transaktionen]],BTT[Verwendete Transaktion (Pflichtauswahl)],1,FALSE)),"nein","ja")</f>
        <v/>
      </c>
      <c r="G1987" t="inlineStr">
        <is>
          <t>verwendet von CO-O</t>
        </is>
      </c>
    </row>
    <row r="1988">
      <c r="A1988" t="inlineStr">
        <is>
          <t>KA06</t>
        </is>
      </c>
      <c r="B1988" t="inlineStr">
        <is>
          <t>Kostenart sekundär: anlegen</t>
        </is>
      </c>
      <c r="C1988" t="inlineStr">
        <is>
          <t>CO-OM</t>
        </is>
      </c>
      <c r="D1988" s="5" t="n">
        <v>352</v>
      </c>
      <c r="E1988" t="inlineStr">
        <is>
          <t>DIALOG</t>
        </is>
      </c>
      <c r="F1988">
        <f>IF(ISERROR(VLOOKUP(Transaktionen[[#This Row],[Transaktionen]],BTT[Verwendete Transaktion (Pflichtauswahl)],1,FALSE)),"nein","ja")</f>
        <v/>
      </c>
      <c r="G1988" t="inlineStr">
        <is>
          <t>verwendet von CO-O</t>
        </is>
      </c>
    </row>
    <row r="1989">
      <c r="A1989" t="inlineStr">
        <is>
          <t>KA12</t>
        </is>
      </c>
      <c r="B1989" t="inlineStr">
        <is>
          <t>CO-Summensätze</t>
        </is>
      </c>
      <c r="C1989" t="inlineStr">
        <is>
          <t>CO-OM</t>
        </is>
      </c>
      <c r="D1989" s="5" t="n">
        <v>9</v>
      </c>
      <c r="E1989" t="inlineStr">
        <is>
          <t>DIALOG</t>
        </is>
      </c>
      <c r="F1989">
        <f>IF(ISERROR(VLOOKUP(Transaktionen[[#This Row],[Transaktionen]],BTT[Verwendete Transaktion (Pflichtauswahl)],1,FALSE)),"nein","ja")</f>
        <v/>
      </c>
    </row>
    <row r="1990">
      <c r="A1990" t="inlineStr">
        <is>
          <t>KA23</t>
        </is>
      </c>
      <c r="B1990" t="inlineStr">
        <is>
          <t>Kostenarten: Stammdatenbericht</t>
        </is>
      </c>
      <c r="C1990" t="inlineStr">
        <is>
          <t>CO-OM</t>
        </is>
      </c>
      <c r="D1990" s="5" t="n">
        <v>1778</v>
      </c>
      <c r="E1990" t="inlineStr">
        <is>
          <t>DIALOG</t>
        </is>
      </c>
      <c r="F1990">
        <f>IF(ISERROR(VLOOKUP(Transaktionen[[#This Row],[Transaktionen]],BTT[Verwendete Transaktion (Pflichtauswahl)],1,FALSE)),"nein","ja")</f>
        <v/>
      </c>
      <c r="G1990" t="inlineStr">
        <is>
          <t>verwendet von CO-O</t>
        </is>
      </c>
    </row>
    <row r="1991">
      <c r="A1991" t="inlineStr">
        <is>
          <t>KAB9</t>
        </is>
      </c>
      <c r="B1991" t="inlineStr">
        <is>
          <t>Planungsbericht Aufträge</t>
        </is>
      </c>
      <c r="C1991" t="inlineStr">
        <is>
          <t>CO-OM</t>
        </is>
      </c>
      <c r="D1991" s="5" t="n">
        <v>74</v>
      </c>
      <c r="E1991" t="inlineStr"/>
      <c r="F1991">
        <f>IF(ISERROR(VLOOKUP(Transaktionen[[#This Row],[Transaktionen]],BTT[Verwendete Transaktion (Pflichtauswahl)],1,FALSE)),"nein","ja")</f>
        <v/>
      </c>
    </row>
    <row r="1992">
      <c r="A1992" t="inlineStr">
        <is>
          <t>KABL</t>
        </is>
      </c>
      <c r="B1992" t="inlineStr">
        <is>
          <t>Auftrag: Planungsübersicht</t>
        </is>
      </c>
      <c r="C1992" t="inlineStr">
        <is>
          <t>CO-OM</t>
        </is>
      </c>
      <c r="D1992" s="5" t="n">
        <v>170</v>
      </c>
      <c r="E1992" t="inlineStr">
        <is>
          <t>DIALOG</t>
        </is>
      </c>
      <c r="F1992">
        <f>IF(ISERROR(VLOOKUP(Transaktionen[[#This Row],[Transaktionen]],BTT[Verwendete Transaktion (Pflichtauswahl)],1,FALSE)),"nein","ja")</f>
        <v/>
      </c>
    </row>
    <row r="1993">
      <c r="A1993" t="inlineStr">
        <is>
          <t>KABP</t>
        </is>
      </c>
      <c r="B1993" t="inlineStr">
        <is>
          <t>Kostenrechnungsbelege Plan</t>
        </is>
      </c>
      <c r="C1993" t="inlineStr">
        <is>
          <t>FI-FM</t>
        </is>
      </c>
      <c r="D1993" s="5" t="n">
        <v>15</v>
      </c>
      <c r="E1993" t="inlineStr"/>
      <c r="F1993">
        <f>IF(ISERROR(VLOOKUP(Transaktionen[[#This Row],[Transaktionen]],BTT[Verwendete Transaktion (Pflichtauswahl)],1,FALSE)),"nein","ja")</f>
        <v/>
      </c>
    </row>
    <row r="1994">
      <c r="A1994" t="inlineStr">
        <is>
          <t>KAH1</t>
        </is>
      </c>
      <c r="B1994" t="inlineStr">
        <is>
          <t>Kostenartengruppe anlegen</t>
        </is>
      </c>
      <c r="C1994" t="inlineStr">
        <is>
          <t>CO-OM</t>
        </is>
      </c>
      <c r="D1994" s="5" t="inlineStr"/>
      <c r="E1994" t="inlineStr"/>
      <c r="F1994">
        <f>IF(ISERROR(VLOOKUP(Transaktionen[[#This Row],[Transaktionen]],BTT[Verwendete Transaktion (Pflichtauswahl)],1,FALSE)),"nein","ja")</f>
        <v/>
      </c>
      <c r="G1994" t="inlineStr">
        <is>
          <t>IT-A/F legt an für BWB-Standardhierarchie, verwendet von CO-O (nur für Alternativhierarchie)</t>
        </is>
      </c>
    </row>
    <row r="1995">
      <c r="A1995" t="inlineStr">
        <is>
          <t>KAH2</t>
        </is>
      </c>
      <c r="B1995" t="inlineStr">
        <is>
          <t>Kostenartengruppe ändern</t>
        </is>
      </c>
      <c r="C1995" t="inlineStr">
        <is>
          <t>CO-OM</t>
        </is>
      </c>
      <c r="D1995" s="5" t="n">
        <v>8726</v>
      </c>
      <c r="E1995" t="inlineStr">
        <is>
          <t>DIALOG</t>
        </is>
      </c>
      <c r="F1995">
        <f>IF(ISERROR(VLOOKUP(Transaktionen[[#This Row],[Transaktionen]],BTT[Verwendete Transaktion (Pflichtauswahl)],1,FALSE)),"nein","ja")</f>
        <v/>
      </c>
      <c r="G1995" t="inlineStr">
        <is>
          <t>verwendet von CO-O</t>
        </is>
      </c>
    </row>
    <row r="1996">
      <c r="A1996" t="inlineStr">
        <is>
          <t>KAH3</t>
        </is>
      </c>
      <c r="B1996" t="inlineStr">
        <is>
          <t>Kostenartengruppe anzeigen</t>
        </is>
      </c>
      <c r="C1996" t="inlineStr">
        <is>
          <t>CO-OM</t>
        </is>
      </c>
      <c r="D1996" s="5" t="n">
        <v>45183</v>
      </c>
      <c r="E1996" t="inlineStr">
        <is>
          <t>DIALOG</t>
        </is>
      </c>
      <c r="F1996">
        <f>IF(ISERROR(VLOOKUP(Transaktionen[[#This Row],[Transaktionen]],BTT[Verwendete Transaktion (Pflichtauswahl)],1,FALSE)),"nein","ja")</f>
        <v/>
      </c>
      <c r="G1996" t="inlineStr">
        <is>
          <t>verwendet von CO-O</t>
        </is>
      </c>
    </row>
    <row r="1997">
      <c r="A1997" t="inlineStr">
        <is>
          <t>KAK3</t>
        </is>
      </c>
      <c r="B1997" t="inlineStr">
        <is>
          <t>Statistische Kennzahlen anzeigen</t>
        </is>
      </c>
      <c r="C1997" t="inlineStr">
        <is>
          <t>CO-OM</t>
        </is>
      </c>
      <c r="D1997" s="5" t="n">
        <v>1694</v>
      </c>
      <c r="E1997" t="inlineStr">
        <is>
          <t>DIALOG</t>
        </is>
      </c>
      <c r="F1997">
        <f>IF(ISERROR(VLOOKUP(Transaktionen[[#This Row],[Transaktionen]],BTT[Verwendete Transaktion (Pflichtauswahl)],1,FALSE)),"nein","ja")</f>
        <v/>
      </c>
      <c r="G1997" t="inlineStr">
        <is>
          <t>verwendet von CO-O</t>
        </is>
      </c>
    </row>
    <row r="1998">
      <c r="A1998" t="inlineStr">
        <is>
          <t>KAL7</t>
        </is>
      </c>
      <c r="B1998" t="inlineStr">
        <is>
          <t>Übersicht Kostenflüsse</t>
        </is>
      </c>
      <c r="C1998" t="inlineStr">
        <is>
          <t>CO-OM</t>
        </is>
      </c>
      <c r="D1998" s="5" t="n">
        <v>10004</v>
      </c>
      <c r="E1998" t="inlineStr">
        <is>
          <t>DIALOG</t>
        </is>
      </c>
      <c r="F1998">
        <f>IF(ISERROR(VLOOKUP(Transaktionen[[#This Row],[Transaktionen]],BTT[Verwendete Transaktion (Pflichtauswahl)],1,FALSE)),"nein","ja")</f>
        <v/>
      </c>
    </row>
    <row r="1999">
      <c r="A1999" t="inlineStr">
        <is>
          <t>KALC</t>
        </is>
      </c>
      <c r="B1999" t="inlineStr">
        <is>
          <t>Meldung der Kostenflüsse</t>
        </is>
      </c>
      <c r="C1999" t="inlineStr">
        <is>
          <t>PP</t>
        </is>
      </c>
      <c r="D1999" s="5" t="n">
        <v>3033</v>
      </c>
      <c r="E1999" t="inlineStr">
        <is>
          <t>DIALOG</t>
        </is>
      </c>
      <c r="F1999">
        <f>IF(ISERROR(VLOOKUP(Transaktionen[[#This Row],[Transaktionen]],BTT[Verwendete Transaktion (Pflichtauswahl)],1,FALSE)),"nein","ja")</f>
        <v/>
      </c>
    </row>
    <row r="2000">
      <c r="A2000" t="inlineStr">
        <is>
          <t>KALE</t>
        </is>
      </c>
      <c r="B2000" t="inlineStr">
        <is>
          <t>Abstimmledger: Summensätze anzeigen</t>
        </is>
      </c>
      <c r="C2000" t="inlineStr">
        <is>
          <t>CO-OM</t>
        </is>
      </c>
      <c r="D2000" s="5" t="inlineStr"/>
      <c r="E2000" t="inlineStr"/>
      <c r="F2000">
        <f>IF(ISERROR(VLOOKUP(Transaktionen[[#This Row],[Transaktionen]],BTT[Verwendete Transaktion (Pflichtauswahl)],1,FALSE)),"nein","ja")</f>
        <v/>
      </c>
      <c r="G2000" t="inlineStr">
        <is>
          <t>in neuester Auswertung von Steffen nicht mehr vorhanden</t>
        </is>
      </c>
    </row>
    <row r="2001">
      <c r="A2001" t="inlineStr">
        <is>
          <t>KALE1</t>
        </is>
      </c>
      <c r="B2001" t="inlineStr">
        <is>
          <t>RCL: Parametertransaktion für GD13</t>
        </is>
      </c>
      <c r="C2001" t="inlineStr">
        <is>
          <t>CO-OM</t>
        </is>
      </c>
      <c r="D2001" s="5" t="n">
        <v>2</v>
      </c>
      <c r="E2001" t="inlineStr">
        <is>
          <t>DIALOG</t>
        </is>
      </c>
      <c r="F2001">
        <f>IF(ISERROR(VLOOKUP(Transaktionen[[#This Row],[Transaktionen]],BTT[Verwendete Transaktion (Pflichtauswahl)],1,FALSE)),"nein","ja")</f>
        <v/>
      </c>
    </row>
    <row r="2002">
      <c r="A2002" t="inlineStr">
        <is>
          <t>KALM</t>
        </is>
      </c>
      <c r="B2002" t="inlineStr">
        <is>
          <t>Berichtsbaum Abstimmledger anzeigen</t>
        </is>
      </c>
      <c r="C2002" t="inlineStr">
        <is>
          <t>CO-OM</t>
        </is>
      </c>
      <c r="D2002" s="5" t="inlineStr"/>
      <c r="E2002" t="inlineStr"/>
      <c r="F2002">
        <f>IF(ISERROR(VLOOKUP(Transaktionen[[#This Row],[Transaktionen]],BTT[Verwendete Transaktion (Pflichtauswahl)],1,FALSE)),"nein","ja")</f>
        <v/>
      </c>
      <c r="G2002" t="inlineStr">
        <is>
          <t>in neuester Auswertung von Steffen nicht mehr vorhanden</t>
        </is>
      </c>
    </row>
    <row r="2003">
      <c r="A2003" t="inlineStr">
        <is>
          <t>KALR</t>
        </is>
      </c>
      <c r="B2003" t="inlineStr">
        <is>
          <t>Abstimmledger: CO-Einzelposten</t>
        </is>
      </c>
      <c r="C2003" t="inlineStr">
        <is>
          <t>CO-OM</t>
        </is>
      </c>
      <c r="D2003" s="5" t="n">
        <v>173</v>
      </c>
      <c r="E2003" t="inlineStr">
        <is>
          <t>DIALOG</t>
        </is>
      </c>
      <c r="F2003">
        <f>IF(ISERROR(VLOOKUP(Transaktionen[[#This Row],[Transaktionen]],BTT[Verwendete Transaktion (Pflichtauswahl)],1,FALSE)),"nein","ja")</f>
        <v/>
      </c>
    </row>
    <row r="2004">
      <c r="A2004" t="inlineStr">
        <is>
          <t>KALS</t>
        </is>
      </c>
      <c r="B2004" t="inlineStr">
        <is>
          <t>Storno Abstimmbuchung</t>
        </is>
      </c>
      <c r="C2004" t="inlineStr">
        <is>
          <t>CO-OM</t>
        </is>
      </c>
      <c r="D2004" s="5" t="inlineStr"/>
      <c r="E2004" t="inlineStr"/>
      <c r="F2004">
        <f>IF(ISERROR(VLOOKUP(Transaktionen[[#This Row],[Transaktionen]],BTT[Verwendete Transaktion (Pflichtauswahl)],1,FALSE)),"nein","ja")</f>
        <v/>
      </c>
      <c r="G2004" t="inlineStr">
        <is>
          <t>in neuester Auswertung von Steffen nicht mehr vorhanden</t>
        </is>
      </c>
    </row>
    <row r="2005">
      <c r="A2005" t="inlineStr">
        <is>
          <t>KANK</t>
        </is>
      </c>
      <c r="B2005" t="inlineStr"/>
      <c r="C2005" t="inlineStr">
        <is>
          <t>CO-OM</t>
        </is>
      </c>
      <c r="D2005" s="5" t="n">
        <v>8208</v>
      </c>
      <c r="E2005" t="inlineStr"/>
      <c r="F2005">
        <f>IF(ISERROR(VLOOKUP(Transaktionen[[#This Row],[Transaktionen]],BTT[Verwendete Transaktion (Pflichtauswahl)],1,FALSE)),"nein","ja")</f>
        <v/>
      </c>
      <c r="G2005" t="inlineStr">
        <is>
          <t>Nummernkreispflege für Kostenrechnungskreis 1000, ausgeführt von IT-A/F aber über CUSTOMIZING Baum</t>
        </is>
      </c>
    </row>
    <row r="2006">
      <c r="A2006" t="inlineStr">
        <is>
          <t>KB11N</t>
        </is>
      </c>
      <c r="B2006" t="inlineStr">
        <is>
          <t>Manuelle Umbuchung Kosten erfassen</t>
        </is>
      </c>
      <c r="C2006" t="inlineStr">
        <is>
          <t>CO</t>
        </is>
      </c>
      <c r="D2006" s="5" t="n">
        <v>41</v>
      </c>
      <c r="E2006" t="inlineStr">
        <is>
          <t>DIALOG</t>
        </is>
      </c>
      <c r="F2006">
        <f>IF(ISERROR(VLOOKUP(Transaktionen[[#This Row],[Transaktionen]],BTT[Verwendete Transaktion (Pflichtauswahl)],1,FALSE)),"nein","ja")</f>
        <v/>
      </c>
    </row>
    <row r="2007">
      <c r="A2007" t="inlineStr">
        <is>
          <t>KB13</t>
        </is>
      </c>
      <c r="B2007" t="inlineStr">
        <is>
          <t>Umbuchung von Primärkosten anzeigen</t>
        </is>
      </c>
      <c r="C2007" t="inlineStr">
        <is>
          <t>CO</t>
        </is>
      </c>
      <c r="D2007" s="5" t="inlineStr"/>
      <c r="E2007" t="inlineStr"/>
      <c r="F2007">
        <f>IF(ISERROR(VLOOKUP(Transaktionen[[#This Row],[Transaktionen]],BTT[Verwendete Transaktion (Pflichtauswahl)],1,FALSE)),"nein","ja")</f>
        <v/>
      </c>
      <c r="G2007" t="inlineStr">
        <is>
          <t>in neuester Auswertung von Steffen nicht mehr vorhanden</t>
        </is>
      </c>
    </row>
    <row r="2008">
      <c r="A2008" t="inlineStr">
        <is>
          <t>KB13N</t>
        </is>
      </c>
      <c r="B2008" t="inlineStr">
        <is>
          <t>Manuelle Umbuchung Kosten anzeigen</t>
        </is>
      </c>
      <c r="C2008" t="inlineStr">
        <is>
          <t>CO</t>
        </is>
      </c>
      <c r="D2008" s="5" t="n">
        <v>67</v>
      </c>
      <c r="E2008" t="inlineStr">
        <is>
          <t>DIALOG</t>
        </is>
      </c>
      <c r="F2008">
        <f>IF(ISERROR(VLOOKUP(Transaktionen[[#This Row],[Transaktionen]],BTT[Verwendete Transaktion (Pflichtauswahl)],1,FALSE)),"nein","ja")</f>
        <v/>
      </c>
    </row>
    <row r="2009">
      <c r="A2009" t="inlineStr">
        <is>
          <t>KB14N</t>
        </is>
      </c>
      <c r="B2009" t="inlineStr">
        <is>
          <t>Manuelle Umbuchung Kosten stornieren</t>
        </is>
      </c>
      <c r="C2009" t="inlineStr">
        <is>
          <t>CO</t>
        </is>
      </c>
      <c r="D2009" s="5" t="n">
        <v>3</v>
      </c>
      <c r="E2009" t="inlineStr"/>
      <c r="F2009">
        <f>IF(ISERROR(VLOOKUP(Transaktionen[[#This Row],[Transaktionen]],BTT[Verwendete Transaktion (Pflichtauswahl)],1,FALSE)),"nein","ja")</f>
        <v/>
      </c>
    </row>
    <row r="2010">
      <c r="A2010" t="inlineStr">
        <is>
          <t>KB15N</t>
        </is>
      </c>
      <c r="B2010" t="inlineStr">
        <is>
          <t>Manuelle Verrechnung erfassen</t>
        </is>
      </c>
      <c r="C2010" t="inlineStr">
        <is>
          <t>CO</t>
        </is>
      </c>
      <c r="D2010" s="5" t="n">
        <v>4993</v>
      </c>
      <c r="E2010" t="inlineStr">
        <is>
          <t>DIALOG</t>
        </is>
      </c>
      <c r="F2010">
        <f>IF(ISERROR(VLOOKUP(Transaktionen[[#This Row],[Transaktionen]],BTT[Verwendete Transaktion (Pflichtauswahl)],1,FALSE)),"nein","ja")</f>
        <v/>
      </c>
    </row>
    <row r="2011">
      <c r="A2011" t="inlineStr">
        <is>
          <t>KB16</t>
        </is>
      </c>
      <c r="B2011" t="inlineStr">
        <is>
          <t>Manuelle Verrechnungen anzeigen</t>
        </is>
      </c>
      <c r="C2011" t="inlineStr">
        <is>
          <t>CO-OM</t>
        </is>
      </c>
      <c r="D2011" s="5" t="inlineStr"/>
      <c r="E2011" t="inlineStr"/>
      <c r="F2011">
        <f>IF(ISERROR(VLOOKUP(Transaktionen[[#This Row],[Transaktionen]],BTT[Verwendete Transaktion (Pflichtauswahl)],1,FALSE)),"nein","ja")</f>
        <v/>
      </c>
      <c r="G2011" t="inlineStr">
        <is>
          <t>verwendet von CO-O</t>
        </is>
      </c>
    </row>
    <row r="2012">
      <c r="A2012" t="inlineStr">
        <is>
          <t>KB16N</t>
        </is>
      </c>
      <c r="B2012" t="inlineStr">
        <is>
          <t>Manuelle Verrechnung anzeigen</t>
        </is>
      </c>
      <c r="C2012" t="inlineStr">
        <is>
          <t>CO</t>
        </is>
      </c>
      <c r="D2012" s="5" t="n">
        <v>739</v>
      </c>
      <c r="E2012" t="inlineStr">
        <is>
          <t>DIALOG</t>
        </is>
      </c>
      <c r="F2012">
        <f>IF(ISERROR(VLOOKUP(Transaktionen[[#This Row],[Transaktionen]],BTT[Verwendete Transaktion (Pflichtauswahl)],1,FALSE)),"nein","ja")</f>
        <v/>
      </c>
    </row>
    <row r="2013">
      <c r="A2013" t="inlineStr">
        <is>
          <t>KB17N</t>
        </is>
      </c>
      <c r="B2013" t="inlineStr">
        <is>
          <t>Manuelle Verrechnung stornieren</t>
        </is>
      </c>
      <c r="C2013" t="inlineStr">
        <is>
          <t>CO</t>
        </is>
      </c>
      <c r="D2013" s="5" t="n">
        <v>170</v>
      </c>
      <c r="E2013" t="inlineStr">
        <is>
          <t>DIALOG</t>
        </is>
      </c>
      <c r="F2013">
        <f>IF(ISERROR(VLOOKUP(Transaktionen[[#This Row],[Transaktionen]],BTT[Verwendete Transaktion (Pflichtauswahl)],1,FALSE)),"nein","ja")</f>
        <v/>
      </c>
    </row>
    <row r="2014">
      <c r="A2014" t="inlineStr">
        <is>
          <t>KB21</t>
        </is>
      </c>
      <c r="B2014" t="inlineStr">
        <is>
          <t>Verrechnung von Leistungen erfassen</t>
        </is>
      </c>
      <c r="C2014" t="inlineStr">
        <is>
          <t>CO</t>
        </is>
      </c>
      <c r="D2014" s="5" t="inlineStr"/>
      <c r="E2014" t="inlineStr"/>
      <c r="F2014">
        <f>IF(ISERROR(VLOOKUP(Transaktionen[[#This Row],[Transaktionen]],BTT[Verwendete Transaktion (Pflichtauswahl)],1,FALSE)),"nein","ja")</f>
        <v/>
      </c>
      <c r="G2014" t="inlineStr">
        <is>
          <t>in neuester Auswertung von Steffen nicht mehr vorhanden</t>
        </is>
      </c>
    </row>
    <row r="2015">
      <c r="A2015" t="inlineStr">
        <is>
          <t>KB21N</t>
        </is>
      </c>
      <c r="B2015" t="inlineStr">
        <is>
          <t>Direkte Leistungsver. erfassen</t>
        </is>
      </c>
      <c r="C2015" t="inlineStr">
        <is>
          <t>CO</t>
        </is>
      </c>
      <c r="D2015" s="5" t="n">
        <v>476010</v>
      </c>
      <c r="E2015" t="inlineStr">
        <is>
          <t>DIALOG</t>
        </is>
      </c>
      <c r="F2015">
        <f>IF(ISERROR(VLOOKUP(Transaktionen[[#This Row],[Transaktionen]],BTT[Verwendete Transaktion (Pflichtauswahl)],1,FALSE)),"nein","ja")</f>
        <v/>
      </c>
    </row>
    <row r="2016">
      <c r="A2016" t="inlineStr">
        <is>
          <t>KB23</t>
        </is>
      </c>
      <c r="B2016" t="inlineStr">
        <is>
          <t>Verrechnung von Leistungen anzeigen</t>
        </is>
      </c>
      <c r="C2016" t="inlineStr">
        <is>
          <t>CO</t>
        </is>
      </c>
      <c r="D2016" s="5" t="inlineStr"/>
      <c r="E2016" t="inlineStr"/>
      <c r="F2016">
        <f>IF(ISERROR(VLOOKUP(Transaktionen[[#This Row],[Transaktionen]],BTT[Verwendete Transaktion (Pflichtauswahl)],1,FALSE)),"nein","ja")</f>
        <v/>
      </c>
      <c r="G2016" t="inlineStr">
        <is>
          <t>in neuester Auswertung von Steffen nicht mehr vorhanden</t>
        </is>
      </c>
    </row>
    <row r="2017">
      <c r="A2017" t="inlineStr">
        <is>
          <t>KB23N</t>
        </is>
      </c>
      <c r="B2017" t="inlineStr">
        <is>
          <t>Direkte Leistungsver. anzeigen</t>
        </is>
      </c>
      <c r="C2017" t="inlineStr">
        <is>
          <t>CO</t>
        </is>
      </c>
      <c r="D2017" s="5" t="n">
        <v>31788</v>
      </c>
      <c r="E2017" t="inlineStr">
        <is>
          <t>DIALOG</t>
        </is>
      </c>
      <c r="F2017">
        <f>IF(ISERROR(VLOOKUP(Transaktionen[[#This Row],[Transaktionen]],BTT[Verwendete Transaktion (Pflichtauswahl)],1,FALSE)),"nein","ja")</f>
        <v/>
      </c>
    </row>
    <row r="2018">
      <c r="A2018" t="inlineStr">
        <is>
          <t>KB24N</t>
        </is>
      </c>
      <c r="B2018" t="inlineStr">
        <is>
          <t>Direkte Leistungsver. stornieren</t>
        </is>
      </c>
      <c r="C2018" t="inlineStr">
        <is>
          <t>CO</t>
        </is>
      </c>
      <c r="D2018" s="5" t="n">
        <v>4871</v>
      </c>
      <c r="E2018" t="inlineStr">
        <is>
          <t>DIALOG</t>
        </is>
      </c>
      <c r="F2018">
        <f>IF(ISERROR(VLOOKUP(Transaktionen[[#This Row],[Transaktionen]],BTT[Verwendete Transaktion (Pflichtauswahl)],1,FALSE)),"nein","ja")</f>
        <v/>
      </c>
    </row>
    <row r="2019">
      <c r="A2019" t="inlineStr">
        <is>
          <t>KB31N</t>
        </is>
      </c>
      <c r="B2019" t="inlineStr">
        <is>
          <t>Statistische Kennzahlen erfassen</t>
        </is>
      </c>
      <c r="C2019" t="inlineStr">
        <is>
          <t>CO</t>
        </is>
      </c>
      <c r="D2019" s="5" t="n">
        <v>28044</v>
      </c>
      <c r="E2019" t="inlineStr">
        <is>
          <t>DIALOG</t>
        </is>
      </c>
      <c r="F2019">
        <f>IF(ISERROR(VLOOKUP(Transaktionen[[#This Row],[Transaktionen]],BTT[Verwendete Transaktion (Pflichtauswahl)],1,FALSE)),"nein","ja")</f>
        <v/>
      </c>
    </row>
    <row r="2020">
      <c r="A2020" t="inlineStr">
        <is>
          <t>KB33N</t>
        </is>
      </c>
      <c r="B2020" t="inlineStr">
        <is>
          <t>Statistische Kennzahlen anzeigen</t>
        </is>
      </c>
      <c r="C2020" t="inlineStr">
        <is>
          <t>CO</t>
        </is>
      </c>
      <c r="D2020" s="5" t="n">
        <v>2083</v>
      </c>
      <c r="E2020" t="inlineStr">
        <is>
          <t>DIALOG</t>
        </is>
      </c>
      <c r="F2020">
        <f>IF(ISERROR(VLOOKUP(Transaktionen[[#This Row],[Transaktionen]],BTT[Verwendete Transaktion (Pflichtauswahl)],1,FALSE)),"nein","ja")</f>
        <v/>
      </c>
    </row>
    <row r="2021">
      <c r="A2021" t="inlineStr">
        <is>
          <t>KB34N</t>
        </is>
      </c>
      <c r="B2021" t="inlineStr">
        <is>
          <t>Statistische Kennzahlen stornieren</t>
        </is>
      </c>
      <c r="C2021" t="inlineStr">
        <is>
          <t>CO</t>
        </is>
      </c>
      <c r="D2021" s="5" t="n">
        <v>198</v>
      </c>
      <c r="E2021" t="inlineStr">
        <is>
          <t>DIALOG</t>
        </is>
      </c>
      <c r="F2021">
        <f>IF(ISERROR(VLOOKUP(Transaktionen[[#This Row],[Transaktionen]],BTT[Verwendete Transaktion (Pflichtauswahl)],1,FALSE)),"nein","ja")</f>
        <v/>
      </c>
    </row>
    <row r="2022">
      <c r="A2022" t="inlineStr">
        <is>
          <t>KB41N</t>
        </is>
      </c>
      <c r="B2022" t="inlineStr">
        <is>
          <t>Manuelle Umbuchung Erlöse erfassen</t>
        </is>
      </c>
      <c r="C2022" t="inlineStr">
        <is>
          <t>CO</t>
        </is>
      </c>
      <c r="D2022" s="5" t="n">
        <v>18</v>
      </c>
      <c r="E2022" t="inlineStr">
        <is>
          <t>DIALOG</t>
        </is>
      </c>
      <c r="F2022">
        <f>IF(ISERROR(VLOOKUP(Transaktionen[[#This Row],[Transaktionen]],BTT[Verwendete Transaktion (Pflichtauswahl)],1,FALSE)),"nein","ja")</f>
        <v/>
      </c>
    </row>
    <row r="2023">
      <c r="A2023" t="inlineStr">
        <is>
          <t>KB43N</t>
        </is>
      </c>
      <c r="B2023" t="inlineStr">
        <is>
          <t>Manuelle Umbuchung Erlöse anzeigen</t>
        </is>
      </c>
      <c r="C2023" t="inlineStr">
        <is>
          <t>CO</t>
        </is>
      </c>
      <c r="D2023" s="5" t="n">
        <v>24</v>
      </c>
      <c r="E2023" t="inlineStr">
        <is>
          <t>DIALOG</t>
        </is>
      </c>
      <c r="F2023">
        <f>IF(ISERROR(VLOOKUP(Transaktionen[[#This Row],[Transaktionen]],BTT[Verwendete Transaktion (Pflichtauswahl)],1,FALSE)),"nein","ja")</f>
        <v/>
      </c>
    </row>
    <row r="2024">
      <c r="A2024" t="inlineStr">
        <is>
          <t>KB44N</t>
        </is>
      </c>
      <c r="B2024" t="inlineStr">
        <is>
          <t>Manuelle Umbuchung Erlöse stornieren</t>
        </is>
      </c>
      <c r="C2024" t="inlineStr">
        <is>
          <t>CO</t>
        </is>
      </c>
      <c r="D2024" s="5" t="inlineStr"/>
      <c r="E2024" t="inlineStr"/>
      <c r="F2024">
        <f>IF(ISERROR(VLOOKUP(Transaktionen[[#This Row],[Transaktionen]],BTT[Verwendete Transaktion (Pflichtauswahl)],1,FALSE)),"nein","ja")</f>
        <v/>
      </c>
      <c r="G2024" t="inlineStr">
        <is>
          <t>in neuester Auswertung von Steffen nicht mehr vorhanden</t>
        </is>
      </c>
    </row>
    <row r="2025">
      <c r="A2025" t="inlineStr">
        <is>
          <t>KB53</t>
        </is>
      </c>
      <c r="B2025" t="inlineStr">
        <is>
          <t>Erfassung von Leistungen anzeigen</t>
        </is>
      </c>
      <c r="C2025" t="inlineStr">
        <is>
          <t>CO</t>
        </is>
      </c>
      <c r="D2025" s="5" t="inlineStr"/>
      <c r="E2025" t="inlineStr"/>
      <c r="F2025">
        <f>IF(ISERROR(VLOOKUP(Transaktionen[[#This Row],[Transaktionen]],BTT[Verwendete Transaktion (Pflichtauswahl)],1,FALSE)),"nein","ja")</f>
        <v/>
      </c>
      <c r="G2025" t="inlineStr">
        <is>
          <t>in neuester Auswertung von Steffen nicht mehr vorhanden</t>
        </is>
      </c>
    </row>
    <row r="2026">
      <c r="A2026" t="inlineStr">
        <is>
          <t>KB53N</t>
        </is>
      </c>
      <c r="B2026" t="inlineStr">
        <is>
          <t>Senderleistungen anzeigen</t>
        </is>
      </c>
      <c r="C2026" t="inlineStr">
        <is>
          <t>CO</t>
        </is>
      </c>
      <c r="D2026" s="5" t="n">
        <v>2</v>
      </c>
      <c r="E2026" t="inlineStr"/>
      <c r="F2026">
        <f>IF(ISERROR(VLOOKUP(Transaktionen[[#This Row],[Transaktionen]],BTT[Verwendete Transaktion (Pflichtauswahl)],1,FALSE)),"nein","ja")</f>
        <v/>
      </c>
    </row>
    <row r="2027">
      <c r="A2027" t="inlineStr">
        <is>
          <t>KB61</t>
        </is>
      </c>
      <c r="B2027" t="inlineStr">
        <is>
          <t>Umbuchung CO-Einzelposten erfassen</t>
        </is>
      </c>
      <c r="C2027" t="inlineStr">
        <is>
          <t>CO</t>
        </is>
      </c>
      <c r="D2027" s="5" t="inlineStr"/>
      <c r="E2027" t="inlineStr"/>
      <c r="F2027">
        <f>IF(ISERROR(VLOOKUP(Transaktionen[[#This Row],[Transaktionen]],BTT[Verwendete Transaktion (Pflichtauswahl)],1,FALSE)),"nein","ja")</f>
        <v/>
      </c>
      <c r="G2027" t="inlineStr">
        <is>
          <t>in neuester Auswertung von Steffen nicht mehr vorhanden</t>
        </is>
      </c>
    </row>
    <row r="2028">
      <c r="A2028" t="inlineStr">
        <is>
          <t>KB63</t>
        </is>
      </c>
      <c r="B2028" t="inlineStr">
        <is>
          <t>Umbuchung CO-Einzelposten anzeigen</t>
        </is>
      </c>
      <c r="C2028" t="inlineStr">
        <is>
          <t>CO</t>
        </is>
      </c>
      <c r="D2028" s="5" t="n">
        <v>19</v>
      </c>
      <c r="E2028" t="inlineStr">
        <is>
          <t>DIALOG</t>
        </is>
      </c>
      <c r="F2028">
        <f>IF(ISERROR(VLOOKUP(Transaktionen[[#This Row],[Transaktionen]],BTT[Verwendete Transaktion (Pflichtauswahl)],1,FALSE)),"nein","ja")</f>
        <v/>
      </c>
    </row>
    <row r="2029">
      <c r="A2029" t="inlineStr">
        <is>
          <t>KB65</t>
        </is>
      </c>
      <c r="B2029" t="inlineStr">
        <is>
          <t>Umbuchung ILV erfassen</t>
        </is>
      </c>
      <c r="C2029" t="inlineStr">
        <is>
          <t>CO</t>
        </is>
      </c>
      <c r="D2029" s="5" t="n">
        <v>13</v>
      </c>
      <c r="E2029" t="inlineStr">
        <is>
          <t>DIALOG</t>
        </is>
      </c>
      <c r="F2029">
        <f>IF(ISERROR(VLOOKUP(Transaktionen[[#This Row],[Transaktionen]],BTT[Verwendete Transaktion (Pflichtauswahl)],1,FALSE)),"nein","ja")</f>
        <v/>
      </c>
    </row>
    <row r="2030">
      <c r="A2030" t="inlineStr">
        <is>
          <t>KB66</t>
        </is>
      </c>
      <c r="B2030" t="inlineStr">
        <is>
          <t>Umbuchung ILV anzeigen</t>
        </is>
      </c>
      <c r="C2030" t="inlineStr">
        <is>
          <t>CO</t>
        </is>
      </c>
      <c r="D2030" s="5" t="n">
        <v>9</v>
      </c>
      <c r="E2030" t="inlineStr">
        <is>
          <t>DIALOG</t>
        </is>
      </c>
      <c r="F2030">
        <f>IF(ISERROR(VLOOKUP(Transaktionen[[#This Row],[Transaktionen]],BTT[Verwendete Transaktion (Pflichtauswahl)],1,FALSE)),"nein","ja")</f>
        <v/>
      </c>
    </row>
    <row r="2031">
      <c r="A2031" t="inlineStr">
        <is>
          <t>KB67</t>
        </is>
      </c>
      <c r="B2031" t="inlineStr">
        <is>
          <t>Umbuchung ILV stornieren</t>
        </is>
      </c>
      <c r="C2031" t="inlineStr">
        <is>
          <t>CO</t>
        </is>
      </c>
      <c r="D2031" s="5" t="inlineStr"/>
      <c r="E2031" t="inlineStr"/>
      <c r="F2031">
        <f>IF(ISERROR(VLOOKUP(Transaktionen[[#This Row],[Transaktionen]],BTT[Verwendete Transaktion (Pflichtauswahl)],1,FALSE)),"nein","ja")</f>
        <v/>
      </c>
      <c r="G2031" t="inlineStr">
        <is>
          <t>in neuester Auswertung von Steffen nicht mehr vorhanden</t>
        </is>
      </c>
    </row>
    <row r="2032">
      <c r="A2032" t="inlineStr">
        <is>
          <t>KBH1</t>
        </is>
      </c>
      <c r="B2032" t="inlineStr">
        <is>
          <t>Stat.Kennzahlengruppe anlegen</t>
        </is>
      </c>
      <c r="C2032" t="inlineStr">
        <is>
          <t>CO-OM</t>
        </is>
      </c>
      <c r="D2032" s="5" t="n">
        <v>4</v>
      </c>
      <c r="E2032" t="inlineStr"/>
      <c r="F2032">
        <f>IF(ISERROR(VLOOKUP(Transaktionen[[#This Row],[Transaktionen]],BTT[Verwendete Transaktion (Pflichtauswahl)],1,FALSE)),"nein","ja")</f>
        <v/>
      </c>
      <c r="G2032" t="inlineStr">
        <is>
          <t>verwendet von CO-O</t>
        </is>
      </c>
    </row>
    <row r="2033">
      <c r="A2033" t="inlineStr">
        <is>
          <t>KBH2</t>
        </is>
      </c>
      <c r="B2033" t="inlineStr">
        <is>
          <t>Stat. Kennzahlengruppe ändern</t>
        </is>
      </c>
      <c r="C2033" t="inlineStr">
        <is>
          <t>CO-OM</t>
        </is>
      </c>
      <c r="D2033" s="5" t="n">
        <v>621</v>
      </c>
      <c r="E2033" t="inlineStr">
        <is>
          <t>DIALOG</t>
        </is>
      </c>
      <c r="F2033">
        <f>IF(ISERROR(VLOOKUP(Transaktionen[[#This Row],[Transaktionen]],BTT[Verwendete Transaktion (Pflichtauswahl)],1,FALSE)),"nein","ja")</f>
        <v/>
      </c>
      <c r="G2033" t="inlineStr">
        <is>
          <t>verwendet von CO-O</t>
        </is>
      </c>
    </row>
    <row r="2034">
      <c r="A2034" t="inlineStr">
        <is>
          <t>KBH3</t>
        </is>
      </c>
      <c r="B2034" t="inlineStr">
        <is>
          <t>Stat. Kennzahlengruppe anzeigen</t>
        </is>
      </c>
      <c r="C2034" t="inlineStr">
        <is>
          <t>CO-OM</t>
        </is>
      </c>
      <c r="D2034" s="5" t="n">
        <v>968</v>
      </c>
      <c r="E2034" t="inlineStr">
        <is>
          <t>DIALOG</t>
        </is>
      </c>
      <c r="F2034">
        <f>IF(ISERROR(VLOOKUP(Transaktionen[[#This Row],[Transaktionen]],BTT[Verwendete Transaktion (Pflichtauswahl)],1,FALSE)),"nein","ja")</f>
        <v/>
      </c>
      <c r="G2034" t="inlineStr">
        <is>
          <t>verwendet von CO-O</t>
        </is>
      </c>
    </row>
    <row r="2035">
      <c r="A2035" t="inlineStr">
        <is>
          <t>KBK7</t>
        </is>
      </c>
      <c r="B2035" t="inlineStr">
        <is>
          <t>CO-CCA: Manueller Ist-Tarif anz.</t>
        </is>
      </c>
      <c r="C2035" t="inlineStr">
        <is>
          <t>CO-OM</t>
        </is>
      </c>
      <c r="D2035" s="5" t="n">
        <v>84</v>
      </c>
      <c r="E2035" t="inlineStr">
        <is>
          <t>DIALOG</t>
        </is>
      </c>
      <c r="F2035">
        <f>IF(ISERROR(VLOOKUP(Transaktionen[[#This Row],[Transaktionen]],BTT[Verwendete Transaktion (Pflichtauswahl)],1,FALSE)),"nein","ja")</f>
        <v/>
      </c>
    </row>
    <row r="2036">
      <c r="A2036" t="inlineStr">
        <is>
          <t>KCH1</t>
        </is>
      </c>
      <c r="B2036" t="inlineStr">
        <is>
          <t>Profit Center Gruppe anlegen</t>
        </is>
      </c>
      <c r="C2036" t="inlineStr">
        <is>
          <t>EC</t>
        </is>
      </c>
      <c r="D2036" s="5" t="inlineStr"/>
      <c r="E2036" t="inlineStr"/>
      <c r="F2036">
        <f>IF(ISERROR(VLOOKUP(Transaktionen[[#This Row],[Transaktionen]],BTT[Verwendete Transaktion (Pflichtauswahl)],1,FALSE)),"nein","ja")</f>
        <v/>
      </c>
      <c r="G2036" t="inlineStr">
        <is>
          <t>in neuester Auswertung von Steffen nicht mehr vorhanden</t>
        </is>
      </c>
    </row>
    <row r="2037">
      <c r="A2037" t="inlineStr">
        <is>
          <t>KCH2</t>
        </is>
      </c>
      <c r="B2037" t="inlineStr">
        <is>
          <t>Profit Center Gruppe ändern</t>
        </is>
      </c>
      <c r="C2037" t="inlineStr">
        <is>
          <t>EC</t>
        </is>
      </c>
      <c r="D2037" s="5" t="n">
        <v>128</v>
      </c>
      <c r="E2037" t="inlineStr"/>
      <c r="F2037">
        <f>IF(ISERROR(VLOOKUP(Transaktionen[[#This Row],[Transaktionen]],BTT[Verwendete Transaktion (Pflichtauswahl)],1,FALSE)),"nein","ja")</f>
        <v/>
      </c>
    </row>
    <row r="2038">
      <c r="A2038" t="inlineStr">
        <is>
          <t>KCH3</t>
        </is>
      </c>
      <c r="B2038" t="inlineStr">
        <is>
          <t>Profit Center Gruppe anzeigen</t>
        </is>
      </c>
      <c r="C2038" t="inlineStr">
        <is>
          <t>EC</t>
        </is>
      </c>
      <c r="D2038" s="5" t="n">
        <v>9731</v>
      </c>
      <c r="E2038" t="inlineStr">
        <is>
          <t>DIALOG</t>
        </is>
      </c>
      <c r="F2038">
        <f>IF(ISERROR(VLOOKUP(Transaktionen[[#This Row],[Transaktionen]],BTT[Verwendete Transaktion (Pflichtauswahl)],1,FALSE)),"nein","ja")</f>
        <v/>
      </c>
    </row>
    <row r="2039">
      <c r="A2039" t="inlineStr">
        <is>
          <t>KCH4</t>
        </is>
      </c>
      <c r="B2039" t="inlineStr">
        <is>
          <t>EC-PCA: Standardhierarchie anlegen</t>
        </is>
      </c>
      <c r="C2039" t="inlineStr">
        <is>
          <t>EC</t>
        </is>
      </c>
      <c r="D2039" s="5" t="inlineStr"/>
      <c r="E2039" t="inlineStr"/>
      <c r="F2039">
        <f>IF(ISERROR(VLOOKUP(Transaktionen[[#This Row],[Transaktionen]],BTT[Verwendete Transaktion (Pflichtauswahl)],1,FALSE)),"nein","ja")</f>
        <v/>
      </c>
      <c r="G2039" t="inlineStr">
        <is>
          <t>in neuester Auswertung von Steffen nicht mehr vorhanden</t>
        </is>
      </c>
    </row>
    <row r="2040">
      <c r="A2040" t="inlineStr">
        <is>
          <t>KCH5N</t>
        </is>
      </c>
      <c r="B2040" t="inlineStr">
        <is>
          <t>EC-PCA: Standardhierarchie ändern</t>
        </is>
      </c>
      <c r="C2040" t="inlineStr">
        <is>
          <t>EC</t>
        </is>
      </c>
      <c r="D2040" s="5" t="n">
        <v>2415</v>
      </c>
      <c r="E2040" t="inlineStr">
        <is>
          <t>DIALOG</t>
        </is>
      </c>
      <c r="F2040">
        <f>IF(ISERROR(VLOOKUP(Transaktionen[[#This Row],[Transaktionen]],BTT[Verwendete Transaktion (Pflichtauswahl)],1,FALSE)),"nein","ja")</f>
        <v/>
      </c>
    </row>
    <row r="2041">
      <c r="A2041" t="inlineStr">
        <is>
          <t>KCH6N</t>
        </is>
      </c>
      <c r="B2041" t="inlineStr">
        <is>
          <t>EC-PCA: Standardhierarchie anzeigen</t>
        </is>
      </c>
      <c r="C2041" t="inlineStr">
        <is>
          <t>EC</t>
        </is>
      </c>
      <c r="D2041" s="5" t="n">
        <v>1237</v>
      </c>
      <c r="E2041" t="inlineStr">
        <is>
          <t>DIALOG</t>
        </is>
      </c>
      <c r="F2041">
        <f>IF(ISERROR(VLOOKUP(Transaktionen[[#This Row],[Transaktionen]],BTT[Verwendete Transaktion (Pflichtauswahl)],1,FALSE)),"nein","ja")</f>
        <v/>
      </c>
    </row>
    <row r="2042">
      <c r="A2042" t="inlineStr">
        <is>
          <t>KCRMCO_CRM_DET</t>
        </is>
      </c>
      <c r="B2042" t="inlineStr">
        <is>
          <t>Analysieren Servicevertrag</t>
        </is>
      </c>
      <c r="C2042" t="inlineStr">
        <is>
          <t>CO</t>
        </is>
      </c>
      <c r="D2042" s="5" t="n">
        <v>178</v>
      </c>
      <c r="E2042" t="inlineStr">
        <is>
          <t>DIALOG</t>
        </is>
      </c>
      <c r="F2042">
        <f>IF(ISERROR(VLOOKUP(Transaktionen[[#This Row],[Transaktionen]],BTT[Verwendete Transaktion (Pflichtauswahl)],1,FALSE)),"nein","ja")</f>
        <v/>
      </c>
    </row>
    <row r="2043">
      <c r="A2043" t="inlineStr">
        <is>
          <t>KCRMCO_CRM_SEL</t>
        </is>
      </c>
      <c r="B2043" t="inlineStr">
        <is>
          <t>Servicevorganganalyse</t>
        </is>
      </c>
      <c r="C2043" t="inlineStr">
        <is>
          <t>CO</t>
        </is>
      </c>
      <c r="D2043" s="5" t="n">
        <v>700</v>
      </c>
      <c r="E2043" t="inlineStr">
        <is>
          <t>DIALOG</t>
        </is>
      </c>
      <c r="F2043">
        <f>IF(ISERROR(VLOOKUP(Transaktionen[[#This Row],[Transaktionen]],BTT[Verwendete Transaktion (Pflichtauswahl)],1,FALSE)),"nein","ja")</f>
        <v/>
      </c>
    </row>
    <row r="2044">
      <c r="A2044" t="inlineStr">
        <is>
          <t>KCRMCO_CSCEN</t>
        </is>
      </c>
      <c r="B2044" t="inlineStr">
        <is>
          <t>Erweiterte Servicevorgangsanalyse</t>
        </is>
      </c>
      <c r="C2044" t="inlineStr">
        <is>
          <t>CO</t>
        </is>
      </c>
      <c r="D2044" s="5" t="n">
        <v>8223</v>
      </c>
      <c r="E2044" t="inlineStr">
        <is>
          <t>DIALOG</t>
        </is>
      </c>
      <c r="F2044">
        <f>IF(ISERROR(VLOOKUP(Transaktionen[[#This Row],[Transaktionen]],BTT[Verwendete Transaktion (Pflichtauswahl)],1,FALSE)),"nein","ja")</f>
        <v/>
      </c>
    </row>
    <row r="2045">
      <c r="A2045" t="inlineStr">
        <is>
          <t>KCRMCO_GENERIC</t>
        </is>
      </c>
      <c r="B2045" t="inlineStr">
        <is>
          <t>Generischer Aufruf RKKBALV1</t>
        </is>
      </c>
      <c r="C2045" t="inlineStr">
        <is>
          <t>CO</t>
        </is>
      </c>
      <c r="D2045" s="5" t="inlineStr"/>
      <c r="E2045" t="inlineStr"/>
      <c r="F2045">
        <f>IF(ISERROR(VLOOKUP(Transaktionen[[#This Row],[Transaktionen]],BTT[Verwendete Transaktion (Pflichtauswahl)],1,FALSE)),"nein","ja")</f>
        <v/>
      </c>
      <c r="G2045" t="inlineStr">
        <is>
          <t>in neuester Auswertung von Steffen nicht mehr vorhanden</t>
        </is>
      </c>
    </row>
    <row r="2046">
      <c r="A2046" t="inlineStr">
        <is>
          <t>KCRMCO_GENERIC_DET</t>
        </is>
      </c>
      <c r="B2046" t="inlineStr">
        <is>
          <t>Generischer Detailbericht</t>
        </is>
      </c>
      <c r="C2046" t="inlineStr">
        <is>
          <t>CO</t>
        </is>
      </c>
      <c r="D2046" s="5" t="inlineStr"/>
      <c r="E2046" t="inlineStr"/>
      <c r="F2046">
        <f>IF(ISERROR(VLOOKUP(Transaktionen[[#This Row],[Transaktionen]],BTT[Verwendete Transaktion (Pflichtauswahl)],1,FALSE)),"nein","ja")</f>
        <v/>
      </c>
      <c r="G2046" t="inlineStr">
        <is>
          <t>in neuester Auswertung von Steffen nicht mehr vorhanden</t>
        </is>
      </c>
    </row>
    <row r="2047">
      <c r="A2047" t="inlineStr">
        <is>
          <t>KDH1</t>
        </is>
      </c>
      <c r="B2047" t="inlineStr">
        <is>
          <t>Anlegen: Kontengruppe</t>
        </is>
      </c>
      <c r="C2047" t="inlineStr">
        <is>
          <t>EC</t>
        </is>
      </c>
      <c r="D2047" s="5" t="inlineStr"/>
      <c r="E2047" t="inlineStr"/>
      <c r="F2047">
        <f>IF(ISERROR(VLOOKUP(Transaktionen[[#This Row],[Transaktionen]],BTT[Verwendete Transaktion (Pflichtauswahl)],1,FALSE)),"nein","ja")</f>
        <v/>
      </c>
      <c r="G2047" t="inlineStr">
        <is>
          <t>in neuester Auswertung von Steffen nicht mehr vorhanden</t>
        </is>
      </c>
    </row>
    <row r="2048">
      <c r="A2048" t="inlineStr">
        <is>
          <t>KDH2</t>
        </is>
      </c>
      <c r="B2048" t="inlineStr">
        <is>
          <t>Ändern: Kontengruppe</t>
        </is>
      </c>
      <c r="C2048" t="inlineStr">
        <is>
          <t>EC</t>
        </is>
      </c>
      <c r="D2048" s="5" t="n">
        <v>19442</v>
      </c>
      <c r="E2048" t="inlineStr">
        <is>
          <t>DIALOG</t>
        </is>
      </c>
      <c r="F2048">
        <f>IF(ISERROR(VLOOKUP(Transaktionen[[#This Row],[Transaktionen]],BTT[Verwendete Transaktion (Pflichtauswahl)],1,FALSE)),"nein","ja")</f>
        <v/>
      </c>
    </row>
    <row r="2049">
      <c r="A2049" t="inlineStr">
        <is>
          <t>KDH3</t>
        </is>
      </c>
      <c r="B2049" t="inlineStr">
        <is>
          <t>Anzeigen: Kontengruppe</t>
        </is>
      </c>
      <c r="C2049" t="inlineStr">
        <is>
          <t>EC</t>
        </is>
      </c>
      <c r="D2049" s="5" t="n">
        <v>15971</v>
      </c>
      <c r="E2049" t="inlineStr">
        <is>
          <t>DIALOG</t>
        </is>
      </c>
      <c r="F2049">
        <f>IF(ISERROR(VLOOKUP(Transaktionen[[#This Row],[Transaktionen]],BTT[Verwendete Transaktion (Pflichtauswahl)],1,FALSE)),"nein","ja")</f>
        <v/>
      </c>
    </row>
    <row r="2050">
      <c r="A2050" t="inlineStr">
        <is>
          <t>KE1V</t>
        </is>
      </c>
      <c r="B2050" t="inlineStr">
        <is>
          <t>Übergabe EC-PCA</t>
        </is>
      </c>
      <c r="C2050" t="inlineStr">
        <is>
          <t>CO-PA</t>
        </is>
      </c>
      <c r="D2050" s="5" t="n">
        <v>54</v>
      </c>
      <c r="E2050" t="inlineStr"/>
      <c r="F2050">
        <f>IF(ISERROR(VLOOKUP(Transaktionen[[#This Row],[Transaktionen]],BTT[Verwendete Transaktion (Pflichtauswahl)],1,FALSE)),"nein","ja")</f>
        <v/>
      </c>
    </row>
    <row r="2051">
      <c r="A2051" t="inlineStr">
        <is>
          <t>KE21N</t>
        </is>
      </c>
      <c r="B2051" t="inlineStr">
        <is>
          <t>CO-PA-Einzelpostenerfassung</t>
        </is>
      </c>
      <c r="C2051" t="inlineStr">
        <is>
          <t>CO-PA</t>
        </is>
      </c>
      <c r="D2051" s="5" t="n">
        <v>12</v>
      </c>
      <c r="E2051" t="inlineStr">
        <is>
          <t>DIALOG</t>
        </is>
      </c>
      <c r="F2051">
        <f>IF(ISERROR(VLOOKUP(Transaktionen[[#This Row],[Transaktionen]],BTT[Verwendete Transaktion (Pflichtauswahl)],1,FALSE)),"nein","ja")</f>
        <v/>
      </c>
    </row>
    <row r="2052">
      <c r="A2052" t="inlineStr">
        <is>
          <t>KE24</t>
        </is>
      </c>
      <c r="B2052" t="inlineStr">
        <is>
          <t>Einzelpostenanzeige - Ist</t>
        </is>
      </c>
      <c r="C2052" t="inlineStr">
        <is>
          <t>CO-PA</t>
        </is>
      </c>
      <c r="D2052" s="5" t="n">
        <v>2481</v>
      </c>
      <c r="E2052" t="inlineStr">
        <is>
          <t>DIALOG</t>
        </is>
      </c>
      <c r="F2052">
        <f>IF(ISERROR(VLOOKUP(Transaktionen[[#This Row],[Transaktionen]],BTT[Verwendete Transaktion (Pflichtauswahl)],1,FALSE)),"nein","ja")</f>
        <v/>
      </c>
    </row>
    <row r="2053">
      <c r="A2053" t="inlineStr">
        <is>
          <t>KE25</t>
        </is>
      </c>
      <c r="B2053" t="inlineStr">
        <is>
          <t>Einzelpostenanzeige - Plan</t>
        </is>
      </c>
      <c r="C2053" t="inlineStr">
        <is>
          <t>CO-PA</t>
        </is>
      </c>
      <c r="D2053" s="5" t="inlineStr"/>
      <c r="E2053" t="inlineStr"/>
      <c r="F2053">
        <f>IF(ISERROR(VLOOKUP(Transaktionen[[#This Row],[Transaktionen]],BTT[Verwendete Transaktion (Pflichtauswahl)],1,FALSE)),"nein","ja")</f>
        <v/>
      </c>
      <c r="G2053" t="inlineStr">
        <is>
          <t>in neuester Auswertung von Steffen nicht mehr vorhanden</t>
        </is>
      </c>
    </row>
    <row r="2054">
      <c r="A2054" t="inlineStr">
        <is>
          <t>KE28L</t>
        </is>
      </c>
      <c r="B2054" t="inlineStr">
        <is>
          <t>Verwaltung: Protokolle</t>
        </is>
      </c>
      <c r="C2054" t="inlineStr">
        <is>
          <t>CO-PA</t>
        </is>
      </c>
      <c r="D2054" s="5" t="n">
        <v>220</v>
      </c>
      <c r="E2054" t="inlineStr">
        <is>
          <t>DIALOG</t>
        </is>
      </c>
      <c r="F2054">
        <f>IF(ISERROR(VLOOKUP(Transaktionen[[#This Row],[Transaktionen]],BTT[Verwendete Transaktion (Pflichtauswahl)],1,FALSE)),"nein","ja")</f>
        <v/>
      </c>
    </row>
    <row r="2055">
      <c r="A2055" t="inlineStr">
        <is>
          <t>KE2D</t>
        </is>
      </c>
      <c r="B2055" t="inlineStr">
        <is>
          <t>Anzeige Fehlerdatei</t>
        </is>
      </c>
      <c r="C2055" t="inlineStr">
        <is>
          <t>CO-PA</t>
        </is>
      </c>
      <c r="D2055" s="5" t="n">
        <v>27</v>
      </c>
      <c r="E2055" t="inlineStr"/>
      <c r="F2055">
        <f>IF(ISERROR(VLOOKUP(Transaktionen[[#This Row],[Transaktionen]],BTT[Verwendete Transaktion (Pflichtauswahl)],1,FALSE)),"nein","ja")</f>
        <v/>
      </c>
    </row>
    <row r="2056">
      <c r="A2056" t="inlineStr">
        <is>
          <t>KE30</t>
        </is>
      </c>
      <c r="B2056" t="inlineStr">
        <is>
          <t>Ergebnisbericht ausführen</t>
        </is>
      </c>
      <c r="C2056" t="inlineStr">
        <is>
          <t>CO-PA</t>
        </is>
      </c>
      <c r="D2056" s="5" t="n">
        <v>26502</v>
      </c>
      <c r="E2056" t="inlineStr">
        <is>
          <t>DIALOG</t>
        </is>
      </c>
      <c r="F2056">
        <f>IF(ISERROR(VLOOKUP(Transaktionen[[#This Row],[Transaktionen]],BTT[Verwendete Transaktion (Pflichtauswahl)],1,FALSE)),"nein","ja")</f>
        <v/>
      </c>
    </row>
    <row r="2057">
      <c r="A2057" t="inlineStr">
        <is>
          <t>KE31</t>
        </is>
      </c>
      <c r="B2057" t="inlineStr">
        <is>
          <t>Ergebnisbericht anlegen</t>
        </is>
      </c>
      <c r="C2057" t="inlineStr">
        <is>
          <t>CO-PA</t>
        </is>
      </c>
      <c r="D2057" s="5" t="n">
        <v>46</v>
      </c>
      <c r="E2057" t="inlineStr">
        <is>
          <t>DIALOG</t>
        </is>
      </c>
      <c r="F2057">
        <f>IF(ISERROR(VLOOKUP(Transaktionen[[#This Row],[Transaktionen]],BTT[Verwendete Transaktion (Pflichtauswahl)],1,FALSE)),"nein","ja")</f>
        <v/>
      </c>
    </row>
    <row r="2058">
      <c r="A2058" t="inlineStr">
        <is>
          <t>KE32</t>
        </is>
      </c>
      <c r="B2058" t="inlineStr">
        <is>
          <t>Bericht ändern</t>
        </is>
      </c>
      <c r="C2058" t="inlineStr">
        <is>
          <t>CO-PA</t>
        </is>
      </c>
      <c r="D2058" s="5" t="n">
        <v>29</v>
      </c>
      <c r="E2058" t="inlineStr"/>
      <c r="F2058">
        <f>IF(ISERROR(VLOOKUP(Transaktionen[[#This Row],[Transaktionen]],BTT[Verwendete Transaktion (Pflichtauswahl)],1,FALSE)),"nein","ja")</f>
        <v/>
      </c>
    </row>
    <row r="2059">
      <c r="A2059" t="inlineStr">
        <is>
          <t>KE33</t>
        </is>
      </c>
      <c r="B2059" t="inlineStr">
        <is>
          <t>Bericht anzeigen</t>
        </is>
      </c>
      <c r="C2059" t="inlineStr">
        <is>
          <t>CO-PA</t>
        </is>
      </c>
      <c r="D2059" s="5" t="n">
        <v>87330</v>
      </c>
      <c r="E2059" t="inlineStr">
        <is>
          <t>DIALOG</t>
        </is>
      </c>
      <c r="F2059">
        <f>IF(ISERROR(VLOOKUP(Transaktionen[[#This Row],[Transaktionen]],BTT[Verwendete Transaktion (Pflichtauswahl)],1,FALSE)),"nein","ja")</f>
        <v/>
      </c>
    </row>
    <row r="2060">
      <c r="A2060" t="inlineStr">
        <is>
          <t>KE34</t>
        </is>
      </c>
      <c r="B2060" t="inlineStr">
        <is>
          <t>Formular anlegen</t>
        </is>
      </c>
      <c r="C2060" t="inlineStr">
        <is>
          <t>CO-PA</t>
        </is>
      </c>
      <c r="D2060" s="5" t="n">
        <v>18</v>
      </c>
      <c r="E2060" t="inlineStr"/>
      <c r="F2060">
        <f>IF(ISERROR(VLOOKUP(Transaktionen[[#This Row],[Transaktionen]],BTT[Verwendete Transaktion (Pflichtauswahl)],1,FALSE)),"nein","ja")</f>
        <v/>
      </c>
    </row>
    <row r="2061">
      <c r="A2061" t="inlineStr">
        <is>
          <t>KE35</t>
        </is>
      </c>
      <c r="B2061" t="inlineStr">
        <is>
          <t>Formular ändern</t>
        </is>
      </c>
      <c r="C2061" t="inlineStr">
        <is>
          <t>CO-PA</t>
        </is>
      </c>
      <c r="D2061" s="5" t="n">
        <v>436</v>
      </c>
      <c r="E2061" t="inlineStr">
        <is>
          <t>DIALOG</t>
        </is>
      </c>
      <c r="F2061">
        <f>IF(ISERROR(VLOOKUP(Transaktionen[[#This Row],[Transaktionen]],BTT[Verwendete Transaktion (Pflichtauswahl)],1,FALSE)),"nein","ja")</f>
        <v/>
      </c>
    </row>
    <row r="2062">
      <c r="A2062" t="inlineStr">
        <is>
          <t>KE36</t>
        </is>
      </c>
      <c r="B2062" t="inlineStr">
        <is>
          <t>Formular anzeigen</t>
        </is>
      </c>
      <c r="C2062" t="inlineStr">
        <is>
          <t>CO-PA</t>
        </is>
      </c>
      <c r="D2062" s="5" t="n">
        <v>291</v>
      </c>
      <c r="E2062" t="inlineStr">
        <is>
          <t>DIALOG</t>
        </is>
      </c>
      <c r="F2062">
        <f>IF(ISERROR(VLOOKUP(Transaktionen[[#This Row],[Transaktionen]],BTT[Verwendete Transaktion (Pflichtauswahl)],1,FALSE)),"nein","ja")</f>
        <v/>
      </c>
    </row>
    <row r="2063">
      <c r="A2063" t="inlineStr">
        <is>
          <t>KE3Q</t>
        </is>
      </c>
      <c r="B2063" t="inlineStr">
        <is>
          <t>Variantenpflege</t>
        </is>
      </c>
      <c r="C2063" t="inlineStr">
        <is>
          <t>CO-PA</t>
        </is>
      </c>
      <c r="D2063" s="5" t="n">
        <v>10</v>
      </c>
      <c r="E2063" t="inlineStr"/>
      <c r="F2063">
        <f>IF(ISERROR(VLOOKUP(Transaktionen[[#This Row],[Transaktionen]],BTT[Verwendete Transaktion (Pflichtauswahl)],1,FALSE)),"nein","ja")</f>
        <v/>
      </c>
    </row>
    <row r="2064">
      <c r="A2064" t="inlineStr">
        <is>
          <t>KE43</t>
        </is>
      </c>
      <c r="B2064" t="inlineStr">
        <is>
          <t>Anzeigen Kondition</t>
        </is>
      </c>
      <c r="C2064" t="inlineStr">
        <is>
          <t>CO-PA</t>
        </is>
      </c>
      <c r="D2064" s="5" t="n">
        <v>27</v>
      </c>
      <c r="E2064" t="inlineStr">
        <is>
          <t>DIALOG</t>
        </is>
      </c>
      <c r="F2064">
        <f>IF(ISERROR(VLOOKUP(Transaktionen[[#This Row],[Transaktionen]],BTT[Verwendete Transaktion (Pflichtauswahl)],1,FALSE)),"nein","ja")</f>
        <v/>
      </c>
    </row>
    <row r="2065">
      <c r="A2065" t="inlineStr">
        <is>
          <t>KE4I</t>
        </is>
      </c>
      <c r="B2065" t="inlineStr">
        <is>
          <t>Viewpflege VV2_T258I_V</t>
        </is>
      </c>
      <c r="C2065" t="inlineStr">
        <is>
          <t>CO-PA</t>
        </is>
      </c>
      <c r="D2065" s="5" t="n">
        <v>27</v>
      </c>
      <c r="E2065" t="inlineStr">
        <is>
          <t>DIALOG</t>
        </is>
      </c>
      <c r="F2065">
        <f>IF(ISERROR(VLOOKUP(Transaktionen[[#This Row],[Transaktionen]],BTT[Verwendete Transaktion (Pflichtauswahl)],1,FALSE)),"nein","ja")</f>
        <v/>
      </c>
    </row>
    <row r="2066">
      <c r="A2066" t="inlineStr">
        <is>
          <t>KE4O</t>
        </is>
      </c>
      <c r="B2066" t="inlineStr">
        <is>
          <t>Anzeigen Konditionsliste</t>
        </is>
      </c>
      <c r="C2066" t="inlineStr">
        <is>
          <t>CO-PA</t>
        </is>
      </c>
      <c r="D2066" s="5" t="n">
        <v>45</v>
      </c>
      <c r="E2066" t="inlineStr"/>
      <c r="F2066">
        <f>IF(ISERROR(VLOOKUP(Transaktionen[[#This Row],[Transaktionen]],BTT[Verwendete Transaktion (Pflichtauswahl)],1,FALSE)),"nein","ja")</f>
        <v/>
      </c>
    </row>
    <row r="2067">
      <c r="A2067" t="inlineStr">
        <is>
          <t>KE51</t>
        </is>
      </c>
      <c r="B2067" t="inlineStr">
        <is>
          <t>Profit Center anlegen</t>
        </is>
      </c>
      <c r="C2067" t="inlineStr">
        <is>
          <t>EC</t>
        </is>
      </c>
      <c r="D2067" s="5" t="n">
        <v>258</v>
      </c>
      <c r="E2067" t="inlineStr"/>
      <c r="F2067">
        <f>IF(ISERROR(VLOOKUP(Transaktionen[[#This Row],[Transaktionen]],BTT[Verwendete Transaktion (Pflichtauswahl)],1,FALSE)),"nein","ja")</f>
        <v/>
      </c>
    </row>
    <row r="2068">
      <c r="A2068" t="inlineStr">
        <is>
          <t>KE52</t>
        </is>
      </c>
      <c r="B2068" t="inlineStr">
        <is>
          <t>Profit Center ändern</t>
        </is>
      </c>
      <c r="C2068" t="inlineStr">
        <is>
          <t>EC</t>
        </is>
      </c>
      <c r="D2068" s="5" t="n">
        <v>542</v>
      </c>
      <c r="E2068" t="inlineStr">
        <is>
          <t>DIALOG</t>
        </is>
      </c>
      <c r="F2068">
        <f>IF(ISERROR(VLOOKUP(Transaktionen[[#This Row],[Transaktionen]],BTT[Verwendete Transaktion (Pflichtauswahl)],1,FALSE)),"nein","ja")</f>
        <v/>
      </c>
    </row>
    <row r="2069">
      <c r="A2069" t="inlineStr">
        <is>
          <t>KE53</t>
        </is>
      </c>
      <c r="B2069" t="inlineStr">
        <is>
          <t>Profit Center anzeigen</t>
        </is>
      </c>
      <c r="C2069" t="inlineStr">
        <is>
          <t>EC</t>
        </is>
      </c>
      <c r="D2069" s="5" t="n">
        <v>5212</v>
      </c>
      <c r="E2069" t="inlineStr">
        <is>
          <t>DIALOG</t>
        </is>
      </c>
      <c r="F2069">
        <f>IF(ISERROR(VLOOKUP(Transaktionen[[#This Row],[Transaktionen]],BTT[Verwendete Transaktion (Pflichtauswahl)],1,FALSE)),"nein","ja")</f>
        <v/>
      </c>
    </row>
    <row r="2070">
      <c r="A2070" t="inlineStr">
        <is>
          <t>KE54</t>
        </is>
      </c>
      <c r="B2070" t="inlineStr">
        <is>
          <t>Profit Center löschen</t>
        </is>
      </c>
      <c r="C2070" t="inlineStr">
        <is>
          <t>EC</t>
        </is>
      </c>
      <c r="D2070" s="5" t="n">
        <v>36</v>
      </c>
      <c r="E2070" t="inlineStr">
        <is>
          <t>DIALOG</t>
        </is>
      </c>
      <c r="F2070">
        <f>IF(ISERROR(VLOOKUP(Transaktionen[[#This Row],[Transaktionen]],BTT[Verwendete Transaktion (Pflichtauswahl)],1,FALSE)),"nein","ja")</f>
        <v/>
      </c>
    </row>
    <row r="2071">
      <c r="A2071" t="inlineStr">
        <is>
          <t>KE55</t>
        </is>
      </c>
      <c r="B2071" t="inlineStr">
        <is>
          <t>Massenpflege Stammdaten ProfitCenter</t>
        </is>
      </c>
      <c r="C2071" t="inlineStr">
        <is>
          <t>EC</t>
        </is>
      </c>
      <c r="D2071" s="5" t="n">
        <v>6</v>
      </c>
      <c r="E2071" t="inlineStr">
        <is>
          <t>DIALOG</t>
        </is>
      </c>
      <c r="F2071">
        <f>IF(ISERROR(VLOOKUP(Transaktionen[[#This Row],[Transaktionen]],BTT[Verwendete Transaktion (Pflichtauswahl)],1,FALSE)),"nein","ja")</f>
        <v/>
      </c>
    </row>
    <row r="2072">
      <c r="A2072" t="inlineStr">
        <is>
          <t>KE56</t>
        </is>
      </c>
      <c r="B2072" t="inlineStr">
        <is>
          <t>EC-PCA: Massenpflege Bukrs-Zuordnung</t>
        </is>
      </c>
      <c r="C2072" t="inlineStr">
        <is>
          <t>EC</t>
        </is>
      </c>
      <c r="D2072" s="5" t="n">
        <v>9</v>
      </c>
      <c r="E2072" t="inlineStr">
        <is>
          <t>DIALOG</t>
        </is>
      </c>
      <c r="F2072">
        <f>IF(ISERROR(VLOOKUP(Transaktionen[[#This Row],[Transaktionen]],BTT[Verwendete Transaktion (Pflichtauswahl)],1,FALSE)),"nein","ja")</f>
        <v/>
      </c>
    </row>
    <row r="2073">
      <c r="A2073" t="inlineStr">
        <is>
          <t>KE57</t>
        </is>
      </c>
      <c r="B2073" t="inlineStr">
        <is>
          <t>EC-PCA: Massenpflege Bukrs-Zuordnung</t>
        </is>
      </c>
      <c r="C2073" t="inlineStr">
        <is>
          <t>EC</t>
        </is>
      </c>
      <c r="D2073" s="5" t="n">
        <v>9</v>
      </c>
      <c r="E2073" t="inlineStr">
        <is>
          <t>DIALOG</t>
        </is>
      </c>
      <c r="F2073">
        <f>IF(ISERROR(VLOOKUP(Transaktionen[[#This Row],[Transaktionen]],BTT[Verwendete Transaktion (Pflichtauswahl)],1,FALSE)),"nein","ja")</f>
        <v/>
      </c>
    </row>
    <row r="2074">
      <c r="A2074" t="inlineStr">
        <is>
          <t>KE59</t>
        </is>
      </c>
      <c r="B2074" t="inlineStr">
        <is>
          <t>EC-PCA: Dummy-PrCtr anlegen</t>
        </is>
      </c>
      <c r="C2074" t="inlineStr">
        <is>
          <t>EC</t>
        </is>
      </c>
      <c r="D2074" s="5" t="inlineStr"/>
      <c r="E2074" t="inlineStr"/>
      <c r="F2074">
        <f>IF(ISERROR(VLOOKUP(Transaktionen[[#This Row],[Transaktionen]],BTT[Verwendete Transaktion (Pflichtauswahl)],1,FALSE)),"nein","ja")</f>
        <v/>
      </c>
      <c r="G2074" t="inlineStr">
        <is>
          <t>in neuester Auswertung von Steffen nicht mehr vorhanden</t>
        </is>
      </c>
    </row>
    <row r="2075">
      <c r="A2075" t="inlineStr">
        <is>
          <t>KE5B</t>
        </is>
      </c>
      <c r="B2075" t="inlineStr">
        <is>
          <t>EC-PCA: Kopieren Bilanzkontengrp.</t>
        </is>
      </c>
      <c r="C2075" t="inlineStr">
        <is>
          <t>EC</t>
        </is>
      </c>
      <c r="D2075" s="5" t="inlineStr"/>
      <c r="E2075" t="inlineStr"/>
      <c r="F2075">
        <f>IF(ISERROR(VLOOKUP(Transaktionen[[#This Row],[Transaktionen]],BTT[Verwendete Transaktion (Pflichtauswahl)],1,FALSE)),"nein","ja")</f>
        <v/>
      </c>
      <c r="G2075" t="inlineStr">
        <is>
          <t>in neuester Auswertung von Steffen nicht mehr vorhanden</t>
        </is>
      </c>
    </row>
    <row r="2076">
      <c r="A2076" t="inlineStr">
        <is>
          <t>KE5C</t>
        </is>
      </c>
      <c r="B2076" t="inlineStr">
        <is>
          <t>EC-PCA: Stammdaten Konto (CO/FI)</t>
        </is>
      </c>
      <c r="C2076" t="inlineStr">
        <is>
          <t>EC</t>
        </is>
      </c>
      <c r="D2076" s="5" t="n">
        <v>10</v>
      </c>
      <c r="E2076" t="inlineStr">
        <is>
          <t>DIALOG</t>
        </is>
      </c>
      <c r="F2076">
        <f>IF(ISERROR(VLOOKUP(Transaktionen[[#This Row],[Transaktionen]],BTT[Verwendete Transaktion (Pflichtauswahl)],1,FALSE)),"nein","ja")</f>
        <v/>
      </c>
    </row>
    <row r="2077">
      <c r="A2077" t="inlineStr">
        <is>
          <t>KE5T</t>
        </is>
      </c>
      <c r="B2077" t="inlineStr">
        <is>
          <t>Abstimmung Sachkonten FI - EC-PCA</t>
        </is>
      </c>
      <c r="C2077" t="inlineStr">
        <is>
          <t>EC</t>
        </is>
      </c>
      <c r="D2077" s="5" t="n">
        <v>103</v>
      </c>
      <c r="E2077" t="inlineStr">
        <is>
          <t>DIALOG</t>
        </is>
      </c>
      <c r="F2077">
        <f>IF(ISERROR(VLOOKUP(Transaktionen[[#This Row],[Transaktionen]],BTT[Verwendete Transaktion (Pflichtauswahl)],1,FALSE)),"nein","ja")</f>
        <v/>
      </c>
    </row>
    <row r="2078">
      <c r="A2078" t="inlineStr">
        <is>
          <t>KE5U</t>
        </is>
      </c>
      <c r="B2078" t="inlineStr">
        <is>
          <t>Abstimmung Sachkonten mit Ausgleich</t>
        </is>
      </c>
      <c r="C2078" t="inlineStr">
        <is>
          <t>EC</t>
        </is>
      </c>
      <c r="D2078" s="5" t="n">
        <v>3</v>
      </c>
      <c r="E2078" t="inlineStr"/>
      <c r="F2078">
        <f>IF(ISERROR(VLOOKUP(Transaktionen[[#This Row],[Transaktionen]],BTT[Verwendete Transaktion (Pflichtauswahl)],1,FALSE)),"nein","ja")</f>
        <v/>
      </c>
    </row>
    <row r="2079">
      <c r="A2079" t="inlineStr">
        <is>
          <t>KE5X</t>
        </is>
      </c>
      <c r="B2079" t="inlineStr">
        <is>
          <t>Profit Center: Stammdatenverzeichnis</t>
        </is>
      </c>
      <c r="C2079" t="inlineStr">
        <is>
          <t>EC</t>
        </is>
      </c>
      <c r="D2079" s="5" t="n">
        <v>182</v>
      </c>
      <c r="E2079" t="inlineStr">
        <is>
          <t>DIALOG</t>
        </is>
      </c>
      <c r="F2079">
        <f>IF(ISERROR(VLOOKUP(Transaktionen[[#This Row],[Transaktionen]],BTT[Verwendete Transaktion (Pflichtauswahl)],1,FALSE)),"nein","ja")</f>
        <v/>
      </c>
    </row>
    <row r="2080">
      <c r="A2080" t="inlineStr">
        <is>
          <t>KE5Y</t>
        </is>
      </c>
      <c r="B2080" t="inlineStr">
        <is>
          <t>Profit Center: Plan-Einzelposten</t>
        </is>
      </c>
      <c r="C2080" t="inlineStr">
        <is>
          <t>EC</t>
        </is>
      </c>
      <c r="D2080" s="5" t="n">
        <v>795</v>
      </c>
      <c r="E2080" t="inlineStr">
        <is>
          <t>DIALOG</t>
        </is>
      </c>
      <c r="F2080">
        <f>IF(ISERROR(VLOOKUP(Transaktionen[[#This Row],[Transaktionen]],BTT[Verwendete Transaktion (Pflichtauswahl)],1,FALSE)),"nein","ja")</f>
        <v/>
      </c>
    </row>
    <row r="2081">
      <c r="A2081" t="inlineStr">
        <is>
          <t>KE5Z</t>
        </is>
      </c>
      <c r="B2081" t="inlineStr">
        <is>
          <t>Profit Center: Ist-Einzelposten</t>
        </is>
      </c>
      <c r="C2081" t="inlineStr">
        <is>
          <t>EC</t>
        </is>
      </c>
      <c r="D2081" s="5" t="n">
        <v>2542</v>
      </c>
      <c r="E2081" t="inlineStr">
        <is>
          <t>DIALOG</t>
        </is>
      </c>
      <c r="F2081">
        <f>IF(ISERROR(VLOOKUP(Transaktionen[[#This Row],[Transaktionen]],BTT[Verwendete Transaktion (Pflichtauswahl)],1,FALSE)),"nein","ja")</f>
        <v/>
      </c>
    </row>
    <row r="2082">
      <c r="A2082" t="inlineStr">
        <is>
          <t>KE61</t>
        </is>
      </c>
      <c r="B2082" t="inlineStr">
        <is>
          <t>CO-PCA: Kostengrp von CCSS zur GLTPC</t>
        </is>
      </c>
      <c r="C2082" t="inlineStr">
        <is>
          <t>EC</t>
        </is>
      </c>
      <c r="D2082" s="5" t="n">
        <v>57</v>
      </c>
      <c r="E2082" t="inlineStr">
        <is>
          <t>DIALOG</t>
        </is>
      </c>
      <c r="F2082">
        <f>IF(ISERROR(VLOOKUP(Transaktionen[[#This Row],[Transaktionen]],BTT[Verwendete Transaktion (Pflichtauswahl)],1,FALSE)),"nein","ja")</f>
        <v/>
      </c>
    </row>
    <row r="2083">
      <c r="A2083" t="inlineStr">
        <is>
          <t>KE77</t>
        </is>
      </c>
      <c r="B2083" t="inlineStr">
        <is>
          <t>EC-PCA: ALE Profit Center senden</t>
        </is>
      </c>
      <c r="C2083" t="inlineStr">
        <is>
          <t>EC</t>
        </is>
      </c>
      <c r="D2083" s="5" t="inlineStr"/>
      <c r="E2083" t="inlineStr"/>
      <c r="F2083">
        <f>IF(ISERROR(VLOOKUP(Transaktionen[[#This Row],[Transaktionen]],BTT[Verwendete Transaktion (Pflichtauswahl)],1,FALSE)),"nein","ja")</f>
        <v/>
      </c>
      <c r="G2083" t="inlineStr">
        <is>
          <t>in neuester Auswertung von Steffen nicht mehr vorhanden</t>
        </is>
      </c>
    </row>
    <row r="2084">
      <c r="A2084" t="inlineStr">
        <is>
          <t>KE80</t>
        </is>
      </c>
      <c r="B2084" t="inlineStr">
        <is>
          <t>EC-PCA: Recherchebericht ausführen</t>
        </is>
      </c>
      <c r="C2084" t="inlineStr">
        <is>
          <t>EC</t>
        </is>
      </c>
      <c r="D2084" s="5" t="n">
        <v>10</v>
      </c>
      <c r="E2084" t="inlineStr"/>
      <c r="F2084">
        <f>IF(ISERROR(VLOOKUP(Transaktionen[[#This Row],[Transaktionen]],BTT[Verwendete Transaktion (Pflichtauswahl)],1,FALSE)),"nein","ja")</f>
        <v/>
      </c>
    </row>
    <row r="2085">
      <c r="A2085" t="inlineStr">
        <is>
          <t>KE82</t>
        </is>
      </c>
      <c r="B2085" t="inlineStr">
        <is>
          <t>EC-PCA: Recherchebericht ändern</t>
        </is>
      </c>
      <c r="C2085" t="inlineStr">
        <is>
          <t>EC</t>
        </is>
      </c>
      <c r="D2085" s="5" t="inlineStr"/>
      <c r="E2085" t="inlineStr"/>
      <c r="F2085">
        <f>IF(ISERROR(VLOOKUP(Transaktionen[[#This Row],[Transaktionen]],BTT[Verwendete Transaktion (Pflichtauswahl)],1,FALSE)),"nein","ja")</f>
        <v/>
      </c>
      <c r="G2085" t="inlineStr">
        <is>
          <t>in neuester Auswertung von Steffen nicht mehr vorhanden</t>
        </is>
      </c>
    </row>
    <row r="2086">
      <c r="A2086" t="inlineStr">
        <is>
          <t>KE83</t>
        </is>
      </c>
      <c r="B2086" t="inlineStr">
        <is>
          <t>EC-PCA: Recherchebericht anzeigen</t>
        </is>
      </c>
      <c r="C2086" t="inlineStr">
        <is>
          <t>EC</t>
        </is>
      </c>
      <c r="D2086" s="5" t="inlineStr"/>
      <c r="E2086" t="inlineStr"/>
      <c r="F2086">
        <f>IF(ISERROR(VLOOKUP(Transaktionen[[#This Row],[Transaktionen]],BTT[Verwendete Transaktion (Pflichtauswahl)],1,FALSE)),"nein","ja")</f>
        <v/>
      </c>
      <c r="G2086" t="inlineStr">
        <is>
          <t>in neuester Auswertung von Steffen nicht mehr vorhanden</t>
        </is>
      </c>
    </row>
    <row r="2087">
      <c r="A2087" t="inlineStr">
        <is>
          <t>KE86</t>
        </is>
      </c>
      <c r="B2087" t="inlineStr">
        <is>
          <t>EC-PCA: Rechercheformular anzeigen</t>
        </is>
      </c>
      <c r="C2087" t="inlineStr">
        <is>
          <t>EC</t>
        </is>
      </c>
      <c r="D2087" s="5" t="inlineStr"/>
      <c r="E2087" t="inlineStr"/>
      <c r="F2087">
        <f>IF(ISERROR(VLOOKUP(Transaktionen[[#This Row],[Transaktionen]],BTT[Verwendete Transaktion (Pflichtauswahl)],1,FALSE)),"nein","ja")</f>
        <v/>
      </c>
      <c r="G2087" t="inlineStr">
        <is>
          <t>in neuester Auswertung von Steffen nicht mehr vorhanden</t>
        </is>
      </c>
    </row>
    <row r="2088">
      <c r="A2088" t="inlineStr">
        <is>
          <t>KE91</t>
        </is>
      </c>
      <c r="B2088" t="inlineStr">
        <is>
          <t>Einzelpostenbas. Bericht anlegen</t>
        </is>
      </c>
      <c r="C2088" t="inlineStr">
        <is>
          <t>CO-PA</t>
        </is>
      </c>
      <c r="D2088" s="5" t="n">
        <v>370</v>
      </c>
      <c r="E2088" t="inlineStr"/>
      <c r="F2088">
        <f>IF(ISERROR(VLOOKUP(Transaktionen[[#This Row],[Transaktionen]],BTT[Verwendete Transaktion (Pflichtauswahl)],1,FALSE)),"nein","ja")</f>
        <v/>
      </c>
    </row>
    <row r="2089">
      <c r="A2089" t="inlineStr">
        <is>
          <t>KE95</t>
        </is>
      </c>
      <c r="B2089" t="inlineStr">
        <is>
          <t>Formular ändern</t>
        </is>
      </c>
      <c r="C2089" t="inlineStr">
        <is>
          <t>CO-PA</t>
        </is>
      </c>
      <c r="D2089" s="5" t="n">
        <v>263</v>
      </c>
      <c r="E2089" t="inlineStr"/>
      <c r="F2089">
        <f>IF(ISERROR(VLOOKUP(Transaktionen[[#This Row],[Transaktionen]],BTT[Verwendete Transaktion (Pflichtauswahl)],1,FALSE)),"nein","ja")</f>
        <v/>
      </c>
    </row>
    <row r="2090">
      <c r="A2090" t="inlineStr">
        <is>
          <t>KE96</t>
        </is>
      </c>
      <c r="B2090" t="inlineStr">
        <is>
          <t>Formular anzeigen</t>
        </is>
      </c>
      <c r="C2090" t="inlineStr">
        <is>
          <t>CO-PA</t>
        </is>
      </c>
      <c r="D2090" s="5" t="n">
        <v>240</v>
      </c>
      <c r="E2090" t="inlineStr"/>
      <c r="F2090">
        <f>IF(ISERROR(VLOOKUP(Transaktionen[[#This Row],[Transaktionen]],BTT[Verwendete Transaktion (Pflichtauswahl)],1,FALSE)),"nein","ja")</f>
        <v/>
      </c>
    </row>
    <row r="2091">
      <c r="A2091" t="inlineStr">
        <is>
          <t>KEA0</t>
        </is>
      </c>
      <c r="B2091" t="inlineStr">
        <is>
          <t>CO-PA: Ergebnisbereich bearbeiten</t>
        </is>
      </c>
      <c r="C2091" t="inlineStr">
        <is>
          <t>CO-PA</t>
        </is>
      </c>
      <c r="D2091" s="5" t="n">
        <v>457</v>
      </c>
      <c r="E2091" t="inlineStr"/>
      <c r="F2091">
        <f>IF(ISERROR(VLOOKUP(Transaktionen[[#This Row],[Transaktionen]],BTT[Verwendete Transaktion (Pflichtauswahl)],1,FALSE)),"nein","ja")</f>
        <v/>
      </c>
    </row>
    <row r="2092">
      <c r="A2092" t="inlineStr">
        <is>
          <t>KEA5</t>
        </is>
      </c>
      <c r="B2092" t="inlineStr">
        <is>
          <t>Merkmale bearbeiten</t>
        </is>
      </c>
      <c r="C2092" t="inlineStr">
        <is>
          <t>CO-PA</t>
        </is>
      </c>
      <c r="D2092" s="5" t="n">
        <v>389</v>
      </c>
      <c r="E2092" t="inlineStr">
        <is>
          <t>DIALOG</t>
        </is>
      </c>
      <c r="F2092">
        <f>IF(ISERROR(VLOOKUP(Transaktionen[[#This Row],[Transaktionen]],BTT[Verwendete Transaktion (Pflichtauswahl)],1,FALSE)),"nein","ja")</f>
        <v/>
      </c>
    </row>
    <row r="2093">
      <c r="A2093" t="inlineStr">
        <is>
          <t>KEA6</t>
        </is>
      </c>
      <c r="B2093" t="inlineStr">
        <is>
          <t>Wertfelder bearbeiten</t>
        </is>
      </c>
      <c r="C2093" t="inlineStr">
        <is>
          <t>CO-PA</t>
        </is>
      </c>
      <c r="D2093" s="5" t="n">
        <v>509</v>
      </c>
      <c r="E2093" t="inlineStr">
        <is>
          <t>DIALOG</t>
        </is>
      </c>
      <c r="F2093">
        <f>IF(ISERROR(VLOOKUP(Transaktionen[[#This Row],[Transaktionen]],BTT[Verwendete Transaktion (Pflichtauswahl)],1,FALSE)),"nein","ja")</f>
        <v/>
      </c>
    </row>
    <row r="2094">
      <c r="A2094" t="inlineStr">
        <is>
          <t>KEAT</t>
        </is>
      </c>
      <c r="B2094" t="inlineStr">
        <is>
          <t>Abstimmung CO-PA &lt;-&gt; SD &lt;-&gt; FI</t>
        </is>
      </c>
      <c r="C2094" t="inlineStr">
        <is>
          <t>CO-PA</t>
        </is>
      </c>
      <c r="D2094" s="5" t="inlineStr"/>
      <c r="E2094" t="inlineStr"/>
      <c r="F2094">
        <f>IF(ISERROR(VLOOKUP(Transaktionen[[#This Row],[Transaktionen]],BTT[Verwendete Transaktion (Pflichtauswahl)],1,FALSE)),"nein","ja")</f>
        <v/>
      </c>
      <c r="G2094" t="inlineStr">
        <is>
          <t>in neuester Auswertung von Steffen nicht mehr vorhanden</t>
        </is>
      </c>
    </row>
    <row r="2095">
      <c r="A2095" t="inlineStr">
        <is>
          <t>KEBC</t>
        </is>
      </c>
      <c r="B2095" t="inlineStr">
        <is>
          <t>Ändern Ergebnisbereich</t>
        </is>
      </c>
      <c r="C2095" t="inlineStr">
        <is>
          <t>CO-PA</t>
        </is>
      </c>
      <c r="D2095" s="5" t="inlineStr"/>
      <c r="E2095" t="inlineStr"/>
      <c r="F2095">
        <f>IF(ISERROR(VLOOKUP(Transaktionen[[#This Row],[Transaktionen]],BTT[Verwendete Transaktion (Pflichtauswahl)],1,FALSE)),"nein","ja")</f>
        <v/>
      </c>
      <c r="G2095" t="inlineStr">
        <is>
          <t>in neuester Auswertung von Steffen nicht mehr vorhanden</t>
        </is>
      </c>
    </row>
    <row r="2096">
      <c r="A2096" t="inlineStr">
        <is>
          <t>KEBD</t>
        </is>
      </c>
      <c r="B2096" t="inlineStr">
        <is>
          <t>Setzen Ergebnisbereich</t>
        </is>
      </c>
      <c r="C2096" t="inlineStr">
        <is>
          <t>CO-PA</t>
        </is>
      </c>
      <c r="D2096" s="5" t="n">
        <v>9</v>
      </c>
      <c r="E2096" t="inlineStr"/>
      <c r="F2096">
        <f>IF(ISERROR(VLOOKUP(Transaktionen[[#This Row],[Transaktionen]],BTT[Verwendete Transaktion (Pflichtauswahl)],1,FALSE)),"nein","ja")</f>
        <v/>
      </c>
    </row>
    <row r="2097">
      <c r="A2097" t="inlineStr">
        <is>
          <t>KECM</t>
        </is>
      </c>
      <c r="B2097" t="inlineStr">
        <is>
          <t>CO-PA: Customizing Monitor</t>
        </is>
      </c>
      <c r="C2097" t="inlineStr">
        <is>
          <t>CO-PA</t>
        </is>
      </c>
      <c r="D2097" s="5" t="n">
        <v>846</v>
      </c>
      <c r="E2097" t="inlineStr">
        <is>
          <t>DIALOG</t>
        </is>
      </c>
      <c r="F2097">
        <f>IF(ISERROR(VLOOKUP(Transaktionen[[#This Row],[Transaktionen]],BTT[Verwendete Transaktion (Pflichtauswahl)],1,FALSE)),"nein","ja")</f>
        <v/>
      </c>
    </row>
    <row r="2098">
      <c r="A2098" t="inlineStr">
        <is>
          <t>KED0</t>
        </is>
      </c>
      <c r="B2098" t="inlineStr">
        <is>
          <t>Merkmalsableitung: Einstieg</t>
        </is>
      </c>
      <c r="C2098" t="inlineStr">
        <is>
          <t>CO-PA</t>
        </is>
      </c>
      <c r="D2098" s="5" t="n">
        <v>162</v>
      </c>
      <c r="E2098" t="inlineStr"/>
      <c r="F2098">
        <f>IF(ISERROR(VLOOKUP(Transaktionen[[#This Row],[Transaktionen]],BTT[Verwendete Transaktion (Pflichtauswahl)],1,FALSE)),"nein","ja")</f>
        <v/>
      </c>
    </row>
    <row r="2099">
      <c r="A2099" t="inlineStr">
        <is>
          <t>KEDD</t>
        </is>
      </c>
      <c r="B2099" t="inlineStr">
        <is>
          <t>COPA Merkmalsableitung Übersicht ALV</t>
        </is>
      </c>
      <c r="C2099" t="inlineStr">
        <is>
          <t>CO-PA</t>
        </is>
      </c>
      <c r="D2099" s="5" t="n">
        <v>27</v>
      </c>
      <c r="E2099" t="inlineStr">
        <is>
          <t>DIALOG</t>
        </is>
      </c>
      <c r="F2099">
        <f>IF(ISERROR(VLOOKUP(Transaktionen[[#This Row],[Transaktionen]],BTT[Verwendete Transaktion (Pflichtauswahl)],1,FALSE)),"nein","ja")</f>
        <v/>
      </c>
    </row>
    <row r="2100">
      <c r="A2100" t="inlineStr">
        <is>
          <t>KEDE</t>
        </is>
      </c>
      <c r="B2100" t="inlineStr">
        <is>
          <t>Ableitungsregeln Einträge pflegen</t>
        </is>
      </c>
      <c r="C2100" t="inlineStr">
        <is>
          <t>CO-PA</t>
        </is>
      </c>
      <c r="D2100" s="5" t="n">
        <v>27</v>
      </c>
      <c r="E2100" t="inlineStr"/>
      <c r="F2100">
        <f>IF(ISERROR(VLOOKUP(Transaktionen[[#This Row],[Transaktionen]],BTT[Verwendete Transaktion (Pflichtauswahl)],1,FALSE)),"nein","ja")</f>
        <v/>
      </c>
    </row>
    <row r="2101">
      <c r="A2101" t="inlineStr">
        <is>
          <t>KEDR</t>
        </is>
      </c>
      <c r="B2101" t="inlineStr">
        <is>
          <t>Ableitungsstrategie pflegen</t>
        </is>
      </c>
      <c r="C2101" t="inlineStr">
        <is>
          <t>CO-PA</t>
        </is>
      </c>
      <c r="D2101" s="5" t="n">
        <v>17256</v>
      </c>
      <c r="E2101" t="inlineStr">
        <is>
          <t>DIALOG</t>
        </is>
      </c>
      <c r="F2101">
        <f>IF(ISERROR(VLOOKUP(Transaktionen[[#This Row],[Transaktionen]],BTT[Verwendete Transaktion (Pflichtauswahl)],1,FALSE)),"nein","ja")</f>
        <v/>
      </c>
    </row>
    <row r="2102">
      <c r="A2102" t="inlineStr">
        <is>
          <t>KEDU</t>
        </is>
      </c>
      <c r="B2102" t="inlineStr">
        <is>
          <t>CO-PA: Aufbau Verdichtungsebenen</t>
        </is>
      </c>
      <c r="C2102" t="inlineStr">
        <is>
          <t>CO-PA</t>
        </is>
      </c>
      <c r="D2102" s="5" t="n">
        <v>1040</v>
      </c>
      <c r="E2102" t="inlineStr">
        <is>
          <t>DIALOG</t>
        </is>
      </c>
      <c r="F2102">
        <f>IF(ISERROR(VLOOKUP(Transaktionen[[#This Row],[Transaktionen]],BTT[Verwendete Transaktion (Pflichtauswahl)],1,FALSE)),"nein","ja")</f>
        <v/>
      </c>
    </row>
    <row r="2103">
      <c r="A2103" t="inlineStr">
        <is>
          <t>KEDV</t>
        </is>
      </c>
      <c r="B2103" t="inlineStr">
        <is>
          <t>CO-PA: Pflege Verdichtungsebenen</t>
        </is>
      </c>
      <c r="C2103" t="inlineStr">
        <is>
          <t>CO-PA</t>
        </is>
      </c>
      <c r="D2103" s="5" t="n">
        <v>1130</v>
      </c>
      <c r="E2103" t="inlineStr">
        <is>
          <t>DIALOG</t>
        </is>
      </c>
      <c r="F2103">
        <f>IF(ISERROR(VLOOKUP(Transaktionen[[#This Row],[Transaktionen]],BTT[Verwendete Transaktion (Pflichtauswahl)],1,FALSE)),"nein","ja")</f>
        <v/>
      </c>
    </row>
    <row r="2104">
      <c r="A2104" t="inlineStr">
        <is>
          <t>KEDVP</t>
        </is>
      </c>
      <c r="B2104" t="inlineStr">
        <is>
          <t>Vorschlag für Verdichtungsebenen</t>
        </is>
      </c>
      <c r="C2104" t="inlineStr">
        <is>
          <t>CO-PA</t>
        </is>
      </c>
      <c r="D2104" s="5" t="n">
        <v>660</v>
      </c>
      <c r="E2104" t="inlineStr">
        <is>
          <t>DIALOG</t>
        </is>
      </c>
      <c r="F2104">
        <f>IF(ISERROR(VLOOKUP(Transaktionen[[#This Row],[Transaktionen]],BTT[Verwendete Transaktion (Pflichtauswahl)],1,FALSE)),"nein","ja")</f>
        <v/>
      </c>
    </row>
    <row r="2105">
      <c r="A2105" t="inlineStr">
        <is>
          <t>KEG5</t>
        </is>
      </c>
      <c r="B2105" t="inlineStr">
        <is>
          <t>Ind. Ist-Leist.verrechn. ausführen</t>
        </is>
      </c>
      <c r="C2105" t="inlineStr">
        <is>
          <t>CO-PA</t>
        </is>
      </c>
      <c r="D2105" s="5" t="n">
        <v>9</v>
      </c>
      <c r="E2105" t="inlineStr">
        <is>
          <t>DIALOG</t>
        </is>
      </c>
      <c r="F2105">
        <f>IF(ISERROR(VLOOKUP(Transaktionen[[#This Row],[Transaktionen]],BTT[Verwendete Transaktion (Pflichtauswahl)],1,FALSE)),"nein","ja")</f>
        <v/>
      </c>
    </row>
    <row r="2106">
      <c r="A2106" t="inlineStr">
        <is>
          <t>KEI2</t>
        </is>
      </c>
      <c r="B2106" t="inlineStr">
        <is>
          <t>Pflege Ergebnisschema</t>
        </is>
      </c>
      <c r="C2106" t="inlineStr">
        <is>
          <t>CO-PA</t>
        </is>
      </c>
      <c r="D2106" s="5" t="inlineStr"/>
      <c r="E2106" t="inlineStr"/>
      <c r="F2106">
        <f>IF(ISERROR(VLOOKUP(Transaktionen[[#This Row],[Transaktionen]],BTT[Verwendete Transaktion (Pflichtauswahl)],1,FALSE)),"nein","ja")</f>
        <v/>
      </c>
      <c r="G2106" t="inlineStr">
        <is>
          <t>in neuester Auswertung von Steffen nicht mehr vorhanden</t>
        </is>
      </c>
    </row>
    <row r="2107">
      <c r="A2107" t="inlineStr">
        <is>
          <t>KEMDM</t>
        </is>
      </c>
      <c r="B2107" t="inlineStr">
        <is>
          <t>Profit Center Stammdatenpflege</t>
        </is>
      </c>
      <c r="C2107" t="inlineStr">
        <is>
          <t>EC</t>
        </is>
      </c>
      <c r="D2107" s="5" t="n">
        <v>9</v>
      </c>
      <c r="E2107" t="inlineStr">
        <is>
          <t>DIALOG</t>
        </is>
      </c>
      <c r="F2107">
        <f>IF(ISERROR(VLOOKUP(Transaktionen[[#This Row],[Transaktionen]],BTT[Verwendete Transaktion (Pflichtauswahl)],1,FALSE)),"nein","ja")</f>
        <v/>
      </c>
    </row>
    <row r="2108">
      <c r="A2108" t="inlineStr">
        <is>
          <t>KEND</t>
        </is>
      </c>
      <c r="B2108" t="inlineStr">
        <is>
          <t>Zuordnungsänderungen</t>
        </is>
      </c>
      <c r="C2108" t="inlineStr">
        <is>
          <t>CO-PA</t>
        </is>
      </c>
      <c r="D2108" s="5" t="n">
        <v>9</v>
      </c>
      <c r="E2108" t="inlineStr"/>
      <c r="F2108">
        <f>IF(ISERROR(VLOOKUP(Transaktionen[[#This Row],[Transaktionen]],BTT[Verwendete Transaktion (Pflichtauswahl)],1,FALSE)),"nein","ja")</f>
        <v/>
      </c>
    </row>
    <row r="2109">
      <c r="A2109" t="inlineStr">
        <is>
          <t>KEO3</t>
        </is>
      </c>
      <c r="B2109" t="inlineStr">
        <is>
          <t>Unternehmensorganisation anzeigen</t>
        </is>
      </c>
      <c r="C2109" t="inlineStr">
        <is>
          <t>CO-OM</t>
        </is>
      </c>
      <c r="D2109" s="5" t="n">
        <v>40</v>
      </c>
      <c r="E2109" t="inlineStr"/>
      <c r="F2109">
        <f>IF(ISERROR(VLOOKUP(Transaktionen[[#This Row],[Transaktionen]],BTT[Verwendete Transaktion (Pflichtauswahl)],1,FALSE)),"nein","ja")</f>
        <v/>
      </c>
      <c r="G2109" t="inlineStr">
        <is>
          <t>nicht aktiv bei BWB</t>
        </is>
      </c>
    </row>
    <row r="2110">
      <c r="A2110" t="inlineStr">
        <is>
          <t>KEOA2</t>
        </is>
      </c>
      <c r="B2110" t="inlineStr">
        <is>
          <t>Profit Center aktivieren</t>
        </is>
      </c>
      <c r="C2110" t="inlineStr">
        <is>
          <t>CO-OM</t>
        </is>
      </c>
      <c r="D2110" s="5" t="n">
        <v>33</v>
      </c>
      <c r="E2110" t="inlineStr"/>
      <c r="F2110">
        <f>IF(ISERROR(VLOOKUP(Transaktionen[[#This Row],[Transaktionen]],BTT[Verwendete Transaktion (Pflichtauswahl)],1,FALSE)),"nein","ja")</f>
        <v/>
      </c>
      <c r="G2110" t="inlineStr">
        <is>
          <t>ausgeführt von IT-A/F aber über CUSTOMIZING Baum</t>
        </is>
      </c>
    </row>
    <row r="2111">
      <c r="A2111" t="inlineStr">
        <is>
          <t>KEOD2</t>
        </is>
      </c>
      <c r="B2111" t="inlineStr">
        <is>
          <t>Inakt. Profit Center zurücknehmen</t>
        </is>
      </c>
      <c r="C2111" t="inlineStr">
        <is>
          <t>CO-OM</t>
        </is>
      </c>
      <c r="D2111" s="5" t="inlineStr"/>
      <c r="E2111" t="inlineStr"/>
      <c r="F2111">
        <f>IF(ISERROR(VLOOKUP(Transaktionen[[#This Row],[Transaktionen]],BTT[Verwendete Transaktion (Pflichtauswahl)],1,FALSE)),"nein","ja")</f>
        <v/>
      </c>
      <c r="G2111" t="inlineStr">
        <is>
          <t>in neuester Auswertung von Steffen nicht mehr vorhanden</t>
        </is>
      </c>
    </row>
    <row r="2112">
      <c r="A2112" t="inlineStr">
        <is>
          <t>KEPC</t>
        </is>
      </c>
      <c r="B2112" t="inlineStr">
        <is>
          <t>Flexibler Zugriff auf Kalkulation</t>
        </is>
      </c>
      <c r="C2112" t="inlineStr">
        <is>
          <t>CO-PA</t>
        </is>
      </c>
      <c r="D2112" s="5" t="n">
        <v>9</v>
      </c>
      <c r="E2112" t="inlineStr"/>
      <c r="F2112">
        <f>IF(ISERROR(VLOOKUP(Transaktionen[[#This Row],[Transaktionen]],BTT[Verwendete Transaktion (Pflichtauswahl)],1,FALSE)),"nein","ja")</f>
        <v/>
      </c>
    </row>
    <row r="2113">
      <c r="A2113" t="inlineStr">
        <is>
          <t>KEPM</t>
        </is>
      </c>
      <c r="B2113" t="inlineStr">
        <is>
          <t>CO-PA Planung</t>
        </is>
      </c>
      <c r="C2113" t="inlineStr">
        <is>
          <t>CO-PA</t>
        </is>
      </c>
      <c r="D2113" s="5" t="inlineStr"/>
      <c r="E2113" t="inlineStr"/>
      <c r="F2113">
        <f>IF(ISERROR(VLOOKUP(Transaktionen[[#This Row],[Transaktionen]],BTT[Verwendete Transaktion (Pflichtauswahl)],1,FALSE)),"nein","ja")</f>
        <v/>
      </c>
      <c r="G2113" t="inlineStr">
        <is>
          <t>in neuester Auswertung von Steffen nicht mehr vorhanden</t>
        </is>
      </c>
    </row>
    <row r="2114">
      <c r="A2114" t="inlineStr">
        <is>
          <t>KEQ5</t>
        </is>
      </c>
      <c r="B2114" t="inlineStr">
        <is>
          <t>Viewpflege mit vorbesetztem Erg.ber.</t>
        </is>
      </c>
      <c r="C2114" t="inlineStr">
        <is>
          <t>CO-PA</t>
        </is>
      </c>
      <c r="D2114" s="5" t="inlineStr"/>
      <c r="E2114" t="inlineStr"/>
      <c r="F2114">
        <f>IF(ISERROR(VLOOKUP(Transaktionen[[#This Row],[Transaktionen]],BTT[Verwendete Transaktion (Pflichtauswahl)],1,FALSE)),"nein","ja")</f>
        <v/>
      </c>
      <c r="G2114" t="inlineStr">
        <is>
          <t>in neuester Auswertung von Steffen nicht mehr vorhanden</t>
        </is>
      </c>
    </row>
    <row r="2115">
      <c r="A2115" t="inlineStr">
        <is>
          <t>KES1</t>
        </is>
      </c>
      <c r="B2115" t="inlineStr">
        <is>
          <t>CO-PA Pflege Merkmalswerte</t>
        </is>
      </c>
      <c r="C2115" t="inlineStr">
        <is>
          <t>CO-PA</t>
        </is>
      </c>
      <c r="D2115" s="5" t="n">
        <v>9</v>
      </c>
      <c r="E2115" t="inlineStr">
        <is>
          <t>DIALOG</t>
        </is>
      </c>
      <c r="F2115">
        <f>IF(ISERROR(VLOOKUP(Transaktionen[[#This Row],[Transaktionen]],BTT[Verwendete Transaktion (Pflichtauswahl)],1,FALSE)),"nein","ja")</f>
        <v/>
      </c>
    </row>
    <row r="2116">
      <c r="A2116" t="inlineStr">
        <is>
          <t>KES3</t>
        </is>
      </c>
      <c r="B2116" t="inlineStr">
        <is>
          <t>Cust. Stammdatenhierarchie Pflegen</t>
        </is>
      </c>
      <c r="C2116" t="inlineStr">
        <is>
          <t>CO-PA</t>
        </is>
      </c>
      <c r="D2116" s="5" t="inlineStr"/>
      <c r="E2116" t="inlineStr"/>
      <c r="F2116">
        <f>IF(ISERROR(VLOOKUP(Transaktionen[[#This Row],[Transaktionen]],BTT[Verwendete Transaktion (Pflichtauswahl)],1,FALSE)),"nein","ja")</f>
        <v/>
      </c>
      <c r="G2116" t="inlineStr">
        <is>
          <t>in neuester Auswertung von Steffen nicht mehr vorhanden</t>
        </is>
      </c>
    </row>
    <row r="2117">
      <c r="A2117" t="inlineStr">
        <is>
          <t>KGI2</t>
        </is>
      </c>
      <c r="B2117" t="inlineStr">
        <is>
          <t>Zuschläge IST:  Innenauftr. Einzelv.</t>
        </is>
      </c>
      <c r="C2117" t="inlineStr">
        <is>
          <t>CO-OM</t>
        </is>
      </c>
      <c r="D2117" s="5" t="n">
        <v>34</v>
      </c>
      <c r="E2117" t="inlineStr">
        <is>
          <t>DIALOG</t>
        </is>
      </c>
      <c r="F2117">
        <f>IF(ISERROR(VLOOKUP(Transaktionen[[#This Row],[Transaktionen]],BTT[Verwendete Transaktion (Pflichtauswahl)],1,FALSE)),"nein","ja")</f>
        <v/>
      </c>
      <c r="G2117" t="inlineStr">
        <is>
          <t>ausgeführt von IT-A/F</t>
        </is>
      </c>
    </row>
    <row r="2118">
      <c r="A2118" t="inlineStr">
        <is>
          <t>KGI4</t>
        </is>
      </c>
      <c r="B2118" t="inlineStr">
        <is>
          <t>Ist-Zuschläge:  Innenauftr. Sammelv.</t>
        </is>
      </c>
      <c r="C2118" t="inlineStr">
        <is>
          <t>CO-OM</t>
        </is>
      </c>
      <c r="D2118" s="5" t="inlineStr"/>
      <c r="E2118" t="inlineStr"/>
      <c r="F2118">
        <f>IF(ISERROR(VLOOKUP(Transaktionen[[#This Row],[Transaktionen]],BTT[Verwendete Transaktion (Pflichtauswahl)],1,FALSE)),"nein","ja")</f>
        <v/>
      </c>
      <c r="G2118" t="inlineStr">
        <is>
          <t>ausgeführt von IT-A/F</t>
        </is>
      </c>
    </row>
    <row r="2119">
      <c r="A2119" t="inlineStr">
        <is>
          <t>KGO2</t>
        </is>
      </c>
      <c r="B2119" t="inlineStr">
        <is>
          <t>Zuschläge OBLI: Innenauftr. Einzelv.</t>
        </is>
      </c>
      <c r="C2119" t="inlineStr">
        <is>
          <t>CO-OM</t>
        </is>
      </c>
      <c r="D2119" s="5" t="inlineStr"/>
      <c r="E2119" t="inlineStr"/>
      <c r="F2119">
        <f>IF(ISERROR(VLOOKUP(Transaktionen[[#This Row],[Transaktionen]],BTT[Verwendete Transaktion (Pflichtauswahl)],1,FALSE)),"nein","ja")</f>
        <v/>
      </c>
      <c r="G2119" t="inlineStr">
        <is>
          <t>ausgeführt von IT-A/F</t>
        </is>
      </c>
    </row>
    <row r="2120">
      <c r="A2120" t="inlineStr">
        <is>
          <t>KGO4</t>
        </is>
      </c>
      <c r="B2120" t="inlineStr">
        <is>
          <t>Zuschläge OBLI: Innenauftr. Sammelv.</t>
        </is>
      </c>
      <c r="C2120" t="inlineStr">
        <is>
          <t>CO-OM</t>
        </is>
      </c>
      <c r="D2120" s="5" t="inlineStr"/>
      <c r="E2120" t="inlineStr"/>
      <c r="F2120">
        <f>IF(ISERROR(VLOOKUP(Transaktionen[[#This Row],[Transaktionen]],BTT[Verwendete Transaktion (Pflichtauswahl)],1,FALSE)),"nein","ja")</f>
        <v/>
      </c>
      <c r="G2120" t="inlineStr">
        <is>
          <t>ausgeführt von IT-A/F</t>
        </is>
      </c>
    </row>
    <row r="2121">
      <c r="A2121" t="inlineStr">
        <is>
          <t>KJH3</t>
        </is>
      </c>
      <c r="B2121" t="inlineStr">
        <is>
          <t>PSP-Elementgruppen anzeigen</t>
        </is>
      </c>
      <c r="C2121" t="inlineStr">
        <is>
          <t>CO-OM</t>
        </is>
      </c>
      <c r="D2121" s="5" t="inlineStr"/>
      <c r="E2121" t="inlineStr"/>
      <c r="F2121">
        <f>IF(ISERROR(VLOOKUP(Transaktionen[[#This Row],[Transaktionen]],BTT[Verwendete Transaktion (Pflichtauswahl)],1,FALSE)),"nein","ja")</f>
        <v/>
      </c>
      <c r="G2121" t="inlineStr">
        <is>
          <t>verwendet von RW-B/AA und PB</t>
        </is>
      </c>
    </row>
    <row r="2122">
      <c r="A2122" t="inlineStr">
        <is>
          <t>KK01</t>
        </is>
      </c>
      <c r="B2122" t="inlineStr">
        <is>
          <t>Statistische Kennzahlen anlegen</t>
        </is>
      </c>
      <c r="C2122" t="inlineStr">
        <is>
          <t>CO-OM</t>
        </is>
      </c>
      <c r="D2122" s="5" t="n">
        <v>330</v>
      </c>
      <c r="E2122" t="inlineStr">
        <is>
          <t>DIALOG</t>
        </is>
      </c>
      <c r="F2122">
        <f>IF(ISERROR(VLOOKUP(Transaktionen[[#This Row],[Transaktionen]],BTT[Verwendete Transaktion (Pflichtauswahl)],1,FALSE)),"nein","ja")</f>
        <v/>
      </c>
      <c r="G2122" t="inlineStr">
        <is>
          <t>verwendet von CO-O</t>
        </is>
      </c>
    </row>
    <row r="2123">
      <c r="A2123" t="inlineStr">
        <is>
          <t>KK02</t>
        </is>
      </c>
      <c r="B2123" t="inlineStr">
        <is>
          <t>Statistische Kennzahlen ändern</t>
        </is>
      </c>
      <c r="C2123" t="inlineStr">
        <is>
          <t>CO-OM</t>
        </is>
      </c>
      <c r="D2123" s="5" t="n">
        <v>47</v>
      </c>
      <c r="E2123" t="inlineStr">
        <is>
          <t>DIALOG</t>
        </is>
      </c>
      <c r="F2123">
        <f>IF(ISERROR(VLOOKUP(Transaktionen[[#This Row],[Transaktionen]],BTT[Verwendete Transaktion (Pflichtauswahl)],1,FALSE)),"nein","ja")</f>
        <v/>
      </c>
      <c r="G2123" t="inlineStr">
        <is>
          <t>verwendet von CO-O</t>
        </is>
      </c>
    </row>
    <row r="2124">
      <c r="A2124" t="inlineStr">
        <is>
          <t>KK03</t>
        </is>
      </c>
      <c r="B2124" t="inlineStr">
        <is>
          <t>Statistische Kennzahlen anzeigen</t>
        </is>
      </c>
      <c r="C2124" t="inlineStr">
        <is>
          <t>CO-OM</t>
        </is>
      </c>
      <c r="D2124" s="5" t="n">
        <v>782</v>
      </c>
      <c r="E2124" t="inlineStr">
        <is>
          <t>DIALOG</t>
        </is>
      </c>
      <c r="F2124">
        <f>IF(ISERROR(VLOOKUP(Transaktionen[[#This Row],[Transaktionen]],BTT[Verwendete Transaktion (Pflichtauswahl)],1,FALSE)),"nein","ja")</f>
        <v/>
      </c>
      <c r="G2124" t="inlineStr">
        <is>
          <t>verwendet von CO-O</t>
        </is>
      </c>
    </row>
    <row r="2125">
      <c r="A2125" t="inlineStr">
        <is>
          <t>KK03DEL</t>
        </is>
      </c>
      <c r="B2125" t="inlineStr">
        <is>
          <t>Statistische Kennzahlen löschen</t>
        </is>
      </c>
      <c r="C2125" t="inlineStr">
        <is>
          <t>CO-OM</t>
        </is>
      </c>
      <c r="D2125" s="5" t="inlineStr"/>
      <c r="E2125" t="inlineStr"/>
      <c r="F2125">
        <f>IF(ISERROR(VLOOKUP(Transaktionen[[#This Row],[Transaktionen]],BTT[Verwendete Transaktion (Pflichtauswahl)],1,FALSE)),"nein","ja")</f>
        <v/>
      </c>
      <c r="G2125" t="inlineStr">
        <is>
          <t>verwendet von CO-O</t>
        </is>
      </c>
    </row>
    <row r="2126">
      <c r="A2126" t="inlineStr">
        <is>
          <t>KK04</t>
        </is>
      </c>
      <c r="B2126" t="inlineStr">
        <is>
          <t>Stat. Kennzahlen: Stammdatenbericht</t>
        </is>
      </c>
      <c r="C2126" t="inlineStr">
        <is>
          <t>CO-OM</t>
        </is>
      </c>
      <c r="D2126" s="5" t="n">
        <v>15</v>
      </c>
      <c r="E2126" t="inlineStr">
        <is>
          <t>DIALOG</t>
        </is>
      </c>
      <c r="F2126">
        <f>IF(ISERROR(VLOOKUP(Transaktionen[[#This Row],[Transaktionen]],BTT[Verwendete Transaktion (Pflichtauswahl)],1,FALSE)),"nein","ja")</f>
        <v/>
      </c>
      <c r="G2126" t="inlineStr">
        <is>
          <t>verwendet von CO-O</t>
        </is>
      </c>
    </row>
    <row r="2127">
      <c r="A2127" t="inlineStr">
        <is>
          <t>KK87</t>
        </is>
      </c>
      <c r="B2127" t="inlineStr">
        <is>
          <t>Ist-Abrechnung: ProdKostensammler</t>
        </is>
      </c>
      <c r="C2127" t="inlineStr">
        <is>
          <t>CO-OM</t>
        </is>
      </c>
      <c r="D2127" s="5" t="inlineStr"/>
      <c r="E2127" t="inlineStr"/>
      <c r="F2127">
        <f>IF(ISERROR(VLOOKUP(Transaktionen[[#This Row],[Transaktionen]],BTT[Verwendete Transaktion (Pflichtauswahl)],1,FALSE)),"nein","ja")</f>
        <v/>
      </c>
      <c r="G2127" t="inlineStr">
        <is>
          <t>in neuester Auswertung von Steffen nicht mehr vorhanden</t>
        </is>
      </c>
    </row>
    <row r="2128">
      <c r="A2128" t="inlineStr">
        <is>
          <t>KKA0</t>
        </is>
      </c>
      <c r="B2128" t="inlineStr">
        <is>
          <t>Sperrperiode pflegen</t>
        </is>
      </c>
      <c r="C2128" t="inlineStr">
        <is>
          <t>CO-PC</t>
        </is>
      </c>
      <c r="D2128" s="5" t="n">
        <v>410</v>
      </c>
      <c r="E2128" t="inlineStr">
        <is>
          <t>DIALOG</t>
        </is>
      </c>
      <c r="F2128">
        <f>IF(ISERROR(VLOOKUP(Transaktionen[[#This Row],[Transaktionen]],BTT[Verwendete Transaktion (Pflichtauswahl)],1,FALSE)),"nein","ja")</f>
        <v/>
      </c>
    </row>
    <row r="2129">
      <c r="A2129" t="inlineStr">
        <is>
          <t>KKA1</t>
        </is>
      </c>
      <c r="B2129" t="inlineStr">
        <is>
          <t>Ergebnis- und WIP-Ermittlung Auftrag</t>
        </is>
      </c>
      <c r="C2129" t="inlineStr">
        <is>
          <t>CO-PC</t>
        </is>
      </c>
      <c r="D2129" s="5" t="n">
        <v>280</v>
      </c>
      <c r="E2129" t="inlineStr">
        <is>
          <t>DIALOG</t>
        </is>
      </c>
      <c r="F2129">
        <f>IF(ISERROR(VLOOKUP(Transaktionen[[#This Row],[Transaktionen]],BTT[Verwendete Transaktion (Pflichtauswahl)],1,FALSE)),"nein","ja")</f>
        <v/>
      </c>
    </row>
    <row r="2130">
      <c r="A2130" t="inlineStr">
        <is>
          <t>KKA3</t>
        </is>
      </c>
      <c r="B2130" t="inlineStr">
        <is>
          <t>Ergebnisermittlung Vertriebsblg.pos.</t>
        </is>
      </c>
      <c r="C2130" t="inlineStr">
        <is>
          <t>CO-PC</t>
        </is>
      </c>
      <c r="D2130" s="5" t="inlineStr"/>
      <c r="E2130" t="inlineStr"/>
      <c r="F2130">
        <f>IF(ISERROR(VLOOKUP(Transaktionen[[#This Row],[Transaktionen]],BTT[Verwendete Transaktion (Pflichtauswahl)],1,FALSE)),"nein","ja")</f>
        <v/>
      </c>
      <c r="G2130" t="inlineStr">
        <is>
          <t>in neuester Auswertung von Steffen nicht mehr vorhanden</t>
        </is>
      </c>
    </row>
    <row r="2131">
      <c r="A2131" t="inlineStr">
        <is>
          <t>KKAI</t>
        </is>
      </c>
      <c r="B2131" t="inlineStr">
        <is>
          <t>Ist-Ergebnisermittlung: Aufträge</t>
        </is>
      </c>
      <c r="C2131" t="inlineStr">
        <is>
          <t>CO-PC</t>
        </is>
      </c>
      <c r="D2131" s="5" t="n">
        <v>10</v>
      </c>
      <c r="E2131" t="inlineStr"/>
      <c r="F2131">
        <f>IF(ISERROR(VLOOKUP(Transaktionen[[#This Row],[Transaktionen]],BTT[Verwendete Transaktion (Pflichtauswahl)],1,FALSE)),"nein","ja")</f>
        <v/>
      </c>
    </row>
    <row r="2132">
      <c r="A2132" t="inlineStr">
        <is>
          <t>KKAY</t>
        </is>
      </c>
      <c r="B2132" t="inlineStr">
        <is>
          <t>WIP-Anzeige Auftrag</t>
        </is>
      </c>
      <c r="C2132" t="inlineStr">
        <is>
          <t>CO-PC</t>
        </is>
      </c>
      <c r="D2132" s="5" t="n">
        <v>6</v>
      </c>
      <c r="E2132" t="inlineStr"/>
      <c r="F2132">
        <f>IF(ISERROR(VLOOKUP(Transaktionen[[#This Row],[Transaktionen]],BTT[Verwendete Transaktion (Pflichtauswahl)],1,FALSE)),"nein","ja")</f>
        <v/>
      </c>
    </row>
    <row r="2133">
      <c r="A2133" t="inlineStr">
        <is>
          <t>KKBB</t>
        </is>
      </c>
      <c r="B2133" t="inlineStr">
        <is>
          <t>Berichtsaufruf CM</t>
        </is>
      </c>
      <c r="C2133" t="inlineStr">
        <is>
          <t>CO-PC</t>
        </is>
      </c>
      <c r="D2133" s="5" t="inlineStr"/>
      <c r="E2133" t="inlineStr"/>
      <c r="F2133">
        <f>IF(ISERROR(VLOOKUP(Transaktionen[[#This Row],[Transaktionen]],BTT[Verwendete Transaktion (Pflichtauswahl)],1,FALSE)),"nein","ja")</f>
        <v/>
      </c>
      <c r="G2133" t="inlineStr">
        <is>
          <t>in neuester Auswertung von Steffen nicht mehr vorhanden</t>
        </is>
      </c>
    </row>
    <row r="2134">
      <c r="A2134" t="inlineStr">
        <is>
          <t>KKBC_KUN</t>
        </is>
      </c>
      <c r="B2134" t="inlineStr">
        <is>
          <t>Analysieren Kundenauftrag</t>
        </is>
      </c>
      <c r="C2134" t="inlineStr">
        <is>
          <t>CO-PC</t>
        </is>
      </c>
      <c r="D2134" s="5" t="n">
        <v>27</v>
      </c>
      <c r="E2134" t="inlineStr"/>
      <c r="F2134">
        <f>IF(ISERROR(VLOOKUP(Transaktionen[[#This Row],[Transaktionen]],BTT[Verwendete Transaktion (Pflichtauswahl)],1,FALSE)),"nein","ja")</f>
        <v/>
      </c>
    </row>
    <row r="2135">
      <c r="A2135" t="inlineStr">
        <is>
          <t>KKBC_ORD</t>
        </is>
      </c>
      <c r="B2135" t="inlineStr">
        <is>
          <t>Analysieren Auftrag</t>
        </is>
      </c>
      <c r="C2135" t="inlineStr">
        <is>
          <t>CO-PC</t>
        </is>
      </c>
      <c r="D2135" s="5" t="n">
        <v>398</v>
      </c>
      <c r="E2135" t="inlineStr">
        <is>
          <t>DIALOG</t>
        </is>
      </c>
      <c r="F2135">
        <f>IF(ISERROR(VLOOKUP(Transaktionen[[#This Row],[Transaktionen]],BTT[Verwendete Transaktion (Pflichtauswahl)],1,FALSE)),"nein","ja")</f>
        <v/>
      </c>
    </row>
    <row r="2136">
      <c r="A2136" t="inlineStr">
        <is>
          <t>KKBC_ORD_INT</t>
        </is>
      </c>
      <c r="B2136" t="inlineStr">
        <is>
          <t>Analysieren Innenauftrag</t>
        </is>
      </c>
      <c r="C2136" t="inlineStr">
        <is>
          <t>CO-PC</t>
        </is>
      </c>
      <c r="D2136" s="5" t="n">
        <v>235</v>
      </c>
      <c r="E2136" t="inlineStr"/>
      <c r="F2136">
        <f>IF(ISERROR(VLOOKUP(Transaktionen[[#This Row],[Transaktionen]],BTT[Verwendete Transaktion (Pflichtauswahl)],1,FALSE)),"nein","ja")</f>
        <v/>
      </c>
    </row>
    <row r="2137">
      <c r="A2137" t="inlineStr">
        <is>
          <t>KKBF</t>
        </is>
      </c>
      <c r="B2137" t="inlineStr">
        <is>
          <t>Auftragsselektion (Klassifizierung)</t>
        </is>
      </c>
      <c r="C2137" t="inlineStr">
        <is>
          <t>CO-PC</t>
        </is>
      </c>
      <c r="D2137" s="5" t="n">
        <v>170</v>
      </c>
      <c r="E2137" t="inlineStr">
        <is>
          <t>DIALOG</t>
        </is>
      </c>
      <c r="F2137">
        <f>IF(ISERROR(VLOOKUP(Transaktionen[[#This Row],[Transaktionen]],BTT[Verwendete Transaktion (Pflichtauswahl)],1,FALSE)),"nein","ja")</f>
        <v/>
      </c>
    </row>
    <row r="2138">
      <c r="A2138" t="inlineStr">
        <is>
          <t>KKF1</t>
        </is>
      </c>
      <c r="B2138" t="inlineStr">
        <is>
          <t>Anlegen CO-Fertigungsauftrag</t>
        </is>
      </c>
      <c r="C2138" t="inlineStr">
        <is>
          <t>CO-PC</t>
        </is>
      </c>
      <c r="D2138" s="5" t="n">
        <v>2642</v>
      </c>
      <c r="E2138" t="inlineStr">
        <is>
          <t>DIALOG</t>
        </is>
      </c>
      <c r="F2138">
        <f>IF(ISERROR(VLOOKUP(Transaktionen[[#This Row],[Transaktionen]],BTT[Verwendete Transaktion (Pflichtauswahl)],1,FALSE)),"nein","ja")</f>
        <v/>
      </c>
    </row>
    <row r="2139">
      <c r="A2139" t="inlineStr">
        <is>
          <t>KKF2</t>
        </is>
      </c>
      <c r="B2139" t="inlineStr">
        <is>
          <t>Aendern CO-Fertigungsauftrag</t>
        </is>
      </c>
      <c r="C2139" t="inlineStr">
        <is>
          <t>CO-PC</t>
        </is>
      </c>
      <c r="D2139" s="5" t="n">
        <v>1884</v>
      </c>
      <c r="E2139" t="inlineStr">
        <is>
          <t>DIALOG</t>
        </is>
      </c>
      <c r="F2139">
        <f>IF(ISERROR(VLOOKUP(Transaktionen[[#This Row],[Transaktionen]],BTT[Verwendete Transaktion (Pflichtauswahl)],1,FALSE)),"nein","ja")</f>
        <v/>
      </c>
    </row>
    <row r="2140">
      <c r="A2140" t="inlineStr">
        <is>
          <t>KKF3</t>
        </is>
      </c>
      <c r="B2140" t="inlineStr">
        <is>
          <t>Anzeigen CO-Fertigungsauftrag</t>
        </is>
      </c>
      <c r="C2140" t="inlineStr">
        <is>
          <t>CO-PC</t>
        </is>
      </c>
      <c r="D2140" s="5" t="n">
        <v>440</v>
      </c>
      <c r="E2140" t="inlineStr">
        <is>
          <t>DIALOG</t>
        </is>
      </c>
      <c r="F2140">
        <f>IF(ISERROR(VLOOKUP(Transaktionen[[#This Row],[Transaktionen]],BTT[Verwendete Transaktion (Pflichtauswahl)],1,FALSE)),"nein","ja")</f>
        <v/>
      </c>
    </row>
    <row r="2141">
      <c r="A2141" t="inlineStr">
        <is>
          <t>KKF4</t>
        </is>
      </c>
      <c r="B2141" t="inlineStr">
        <is>
          <t>CO-FA Planwerte ändern</t>
        </is>
      </c>
      <c r="C2141" t="inlineStr">
        <is>
          <t>CO-PC</t>
        </is>
      </c>
      <c r="D2141" s="5" t="n">
        <v>6</v>
      </c>
      <c r="E2141" t="inlineStr"/>
      <c r="F2141">
        <f>IF(ISERROR(VLOOKUP(Transaktionen[[#This Row],[Transaktionen]],BTT[Verwendete Transaktion (Pflichtauswahl)],1,FALSE)),"nein","ja")</f>
        <v/>
      </c>
    </row>
    <row r="2142">
      <c r="A2142" t="inlineStr">
        <is>
          <t>KKG0</t>
        </is>
      </c>
      <c r="B2142" t="inlineStr">
        <is>
          <t>Sperrperiode anzeigen</t>
        </is>
      </c>
      <c r="C2142" t="inlineStr">
        <is>
          <t>CO-PC</t>
        </is>
      </c>
      <c r="D2142" s="5" t="n">
        <v>390</v>
      </c>
      <c r="E2142" t="inlineStr">
        <is>
          <t>DIALOG</t>
        </is>
      </c>
      <c r="F2142">
        <f>IF(ISERROR(VLOOKUP(Transaktionen[[#This Row],[Transaktionen]],BTT[Verwendete Transaktion (Pflichtauswahl)],1,FALSE)),"nein","ja")</f>
        <v/>
      </c>
    </row>
    <row r="2143">
      <c r="A2143" t="inlineStr">
        <is>
          <t>KKN2</t>
        </is>
      </c>
      <c r="B2143" t="inlineStr">
        <is>
          <t>Nachbew.  IST:  Kostentr.   Sammelv.</t>
        </is>
      </c>
      <c r="C2143" t="inlineStr">
        <is>
          <t>CO-OM</t>
        </is>
      </c>
      <c r="D2143" s="5" t="inlineStr"/>
      <c r="E2143" t="inlineStr"/>
      <c r="F2143">
        <f>IF(ISERROR(VLOOKUP(Transaktionen[[#This Row],[Transaktionen]],BTT[Verwendete Transaktion (Pflichtauswahl)],1,FALSE)),"nein","ja")</f>
        <v/>
      </c>
      <c r="G2143" t="inlineStr">
        <is>
          <t>in neuester Auswertung von Steffen nicht mehr vorhanden</t>
        </is>
      </c>
    </row>
    <row r="2144">
      <c r="A2144" t="inlineStr">
        <is>
          <t>KKPCN</t>
        </is>
      </c>
      <c r="B2144" t="inlineStr">
        <is>
          <t>Anzeigen Kalk. ohne Mengengerüst</t>
        </is>
      </c>
      <c r="C2144" t="inlineStr">
        <is>
          <t>CO-PC</t>
        </is>
      </c>
      <c r="D2144" s="5" t="n">
        <v>36</v>
      </c>
      <c r="E2144" t="inlineStr"/>
      <c r="F2144">
        <f>IF(ISERROR(VLOOKUP(Transaktionen[[#This Row],[Transaktionen]],BTT[Verwendete Transaktion (Pflichtauswahl)],1,FALSE)),"nein","ja")</f>
        <v/>
      </c>
    </row>
    <row r="2145">
      <c r="A2145" t="inlineStr">
        <is>
          <t>KKPJ</t>
        </is>
      </c>
      <c r="B2145" t="inlineStr">
        <is>
          <t>Zuschläge IST:  Kostentr.   Sammelv.</t>
        </is>
      </c>
      <c r="C2145" t="inlineStr">
        <is>
          <t>CO-PC</t>
        </is>
      </c>
      <c r="D2145" s="5" t="inlineStr"/>
      <c r="E2145" t="inlineStr"/>
      <c r="F2145">
        <f>IF(ISERROR(VLOOKUP(Transaktionen[[#This Row],[Transaktionen]],BTT[Verwendete Transaktion (Pflichtauswahl)],1,FALSE)),"nein","ja")</f>
        <v/>
      </c>
      <c r="G2145" t="inlineStr">
        <is>
          <t>in neuester Auswertung von Steffen nicht mehr vorhanden</t>
        </is>
      </c>
    </row>
    <row r="2146">
      <c r="A2146" t="inlineStr">
        <is>
          <t>KKS5</t>
        </is>
      </c>
      <c r="B2146" t="inlineStr">
        <is>
          <t>Abweichungen periodische Fert. (S)</t>
        </is>
      </c>
      <c r="C2146" t="inlineStr">
        <is>
          <t>CO-PC</t>
        </is>
      </c>
      <c r="D2146" s="5" t="inlineStr"/>
      <c r="E2146" t="inlineStr"/>
      <c r="F2146">
        <f>IF(ISERROR(VLOOKUP(Transaktionen[[#This Row],[Transaktionen]],BTT[Verwendete Transaktion (Pflichtauswahl)],1,FALSE)),"nein","ja")</f>
        <v/>
      </c>
      <c r="G2146" t="inlineStr">
        <is>
          <t>in neuester Auswertung von Steffen nicht mehr vorhanden</t>
        </is>
      </c>
    </row>
    <row r="2147">
      <c r="A2147" t="inlineStr">
        <is>
          <t>KL01</t>
        </is>
      </c>
      <c r="B2147" t="inlineStr">
        <is>
          <t>Leistungsart anlegen</t>
        </is>
      </c>
      <c r="C2147" t="inlineStr">
        <is>
          <t>CO-OM</t>
        </is>
      </c>
      <c r="D2147" s="5" t="n">
        <v>646</v>
      </c>
      <c r="E2147" t="inlineStr">
        <is>
          <t>DIALOG</t>
        </is>
      </c>
      <c r="F2147">
        <f>IF(ISERROR(VLOOKUP(Transaktionen[[#This Row],[Transaktionen]],BTT[Verwendete Transaktion (Pflichtauswahl)],1,FALSE)),"nein","ja")</f>
        <v/>
      </c>
      <c r="G2147" t="inlineStr">
        <is>
          <t>Rücksprache Hoffi/Melli</t>
        </is>
      </c>
    </row>
    <row r="2148">
      <c r="A2148" t="inlineStr">
        <is>
          <t>KL02</t>
        </is>
      </c>
      <c r="B2148" t="inlineStr">
        <is>
          <t>Leistungsart ändern</t>
        </is>
      </c>
      <c r="C2148" t="inlineStr">
        <is>
          <t>CO-OM</t>
        </is>
      </c>
      <c r="D2148" s="5" t="n">
        <v>319</v>
      </c>
      <c r="E2148" t="inlineStr">
        <is>
          <t>DIALOG</t>
        </is>
      </c>
      <c r="F2148">
        <f>IF(ISERROR(VLOOKUP(Transaktionen[[#This Row],[Transaktionen]],BTT[Verwendete Transaktion (Pflichtauswahl)],1,FALSE)),"nein","ja")</f>
        <v/>
      </c>
    </row>
    <row r="2149">
      <c r="A2149" t="inlineStr">
        <is>
          <t>KL03</t>
        </is>
      </c>
      <c r="B2149" t="inlineStr">
        <is>
          <t>Leistungsart anzeigen</t>
        </is>
      </c>
      <c r="C2149" t="inlineStr">
        <is>
          <t>CO-OM</t>
        </is>
      </c>
      <c r="D2149" s="5" t="n">
        <v>2718</v>
      </c>
      <c r="E2149" t="inlineStr">
        <is>
          <t>DIALOG</t>
        </is>
      </c>
      <c r="F2149">
        <f>IF(ISERROR(VLOOKUP(Transaktionen[[#This Row],[Transaktionen]],BTT[Verwendete Transaktion (Pflichtauswahl)],1,FALSE)),"nein","ja")</f>
        <v/>
      </c>
    </row>
    <row r="2150">
      <c r="A2150" t="inlineStr">
        <is>
          <t>KL04</t>
        </is>
      </c>
      <c r="B2150" t="inlineStr">
        <is>
          <t>Leistungsart löschen</t>
        </is>
      </c>
      <c r="C2150" t="inlineStr">
        <is>
          <t>CO-OM</t>
        </is>
      </c>
      <c r="D2150" s="5" t="n">
        <v>272</v>
      </c>
      <c r="E2150" t="inlineStr">
        <is>
          <t>DIALOG</t>
        </is>
      </c>
      <c r="F2150">
        <f>IF(ISERROR(VLOOKUP(Transaktionen[[#This Row],[Transaktionen]],BTT[Verwendete Transaktion (Pflichtauswahl)],1,FALSE)),"nein","ja")</f>
        <v/>
      </c>
    </row>
    <row r="2151">
      <c r="A2151" t="inlineStr">
        <is>
          <t>KL05</t>
        </is>
      </c>
      <c r="B2151" t="inlineStr">
        <is>
          <t>Leistungsart: Änderungen anzeigen</t>
        </is>
      </c>
      <c r="C2151" t="inlineStr">
        <is>
          <t>CO-OM</t>
        </is>
      </c>
      <c r="D2151" s="5" t="n">
        <v>2</v>
      </c>
      <c r="E2151" t="inlineStr">
        <is>
          <t>DIALOG</t>
        </is>
      </c>
      <c r="F2151">
        <f>IF(ISERROR(VLOOKUP(Transaktionen[[#This Row],[Transaktionen]],BTT[Verwendete Transaktion (Pflichtauswahl)],1,FALSE)),"nein","ja")</f>
        <v/>
      </c>
    </row>
    <row r="2152">
      <c r="A2152" t="inlineStr">
        <is>
          <t>KL13</t>
        </is>
      </c>
      <c r="B2152" t="inlineStr">
        <is>
          <t>Leistungsarten:Stammdatenbericht</t>
        </is>
      </c>
      <c r="C2152" t="inlineStr">
        <is>
          <t>CO-OM</t>
        </is>
      </c>
      <c r="D2152" s="5" t="n">
        <v>742</v>
      </c>
      <c r="E2152" t="inlineStr">
        <is>
          <t>DIALOG</t>
        </is>
      </c>
      <c r="F2152">
        <f>IF(ISERROR(VLOOKUP(Transaktionen[[#This Row],[Transaktionen]],BTT[Verwendete Transaktion (Pflichtauswahl)],1,FALSE)),"nein","ja")</f>
        <v/>
      </c>
    </row>
    <row r="2153">
      <c r="A2153" t="inlineStr">
        <is>
          <t>KL14</t>
        </is>
      </c>
      <c r="B2153" t="inlineStr">
        <is>
          <t>Leistungsarten löschen</t>
        </is>
      </c>
      <c r="C2153" t="inlineStr">
        <is>
          <t>CO-OM</t>
        </is>
      </c>
      <c r="D2153" s="5" t="n">
        <v>158</v>
      </c>
      <c r="E2153" t="inlineStr"/>
      <c r="F2153">
        <f>IF(ISERROR(VLOOKUP(Transaktionen[[#This Row],[Transaktionen]],BTT[Verwendete Transaktion (Pflichtauswahl)],1,FALSE)),"nein","ja")</f>
        <v/>
      </c>
    </row>
    <row r="2154">
      <c r="A2154" t="inlineStr">
        <is>
          <t>KLH1</t>
        </is>
      </c>
      <c r="B2154" t="inlineStr">
        <is>
          <t>Leistungsartengruppe anlegen</t>
        </is>
      </c>
      <c r="C2154" t="inlineStr">
        <is>
          <t>CO-OM</t>
        </is>
      </c>
      <c r="D2154" s="5" t="n">
        <v>2</v>
      </c>
      <c r="E2154" t="inlineStr">
        <is>
          <t>DIALOG</t>
        </is>
      </c>
      <c r="F2154">
        <f>IF(ISERROR(VLOOKUP(Transaktionen[[#This Row],[Transaktionen]],BTT[Verwendete Transaktion (Pflichtauswahl)],1,FALSE)),"nein","ja")</f>
        <v/>
      </c>
      <c r="G2154" t="inlineStr">
        <is>
          <t>verwendet von CO-O</t>
        </is>
      </c>
    </row>
    <row r="2155">
      <c r="A2155" t="inlineStr">
        <is>
          <t>KLH2</t>
        </is>
      </c>
      <c r="B2155" t="inlineStr">
        <is>
          <t>Leistungsartengruppe ändern</t>
        </is>
      </c>
      <c r="C2155" t="inlineStr">
        <is>
          <t>CO-OM</t>
        </is>
      </c>
      <c r="D2155" s="5" t="n">
        <v>237</v>
      </c>
      <c r="E2155" t="inlineStr">
        <is>
          <t>DIALOG</t>
        </is>
      </c>
      <c r="F2155">
        <f>IF(ISERROR(VLOOKUP(Transaktionen[[#This Row],[Transaktionen]],BTT[Verwendete Transaktion (Pflichtauswahl)],1,FALSE)),"nein","ja")</f>
        <v/>
      </c>
      <c r="G2155" t="inlineStr">
        <is>
          <t>verwendet von CO-O</t>
        </is>
      </c>
    </row>
    <row r="2156">
      <c r="A2156" t="inlineStr">
        <is>
          <t>KLH3</t>
        </is>
      </c>
      <c r="B2156" t="inlineStr">
        <is>
          <t>Leistungsartengruppe anzeigen</t>
        </is>
      </c>
      <c r="C2156" t="inlineStr">
        <is>
          <t>CO-OM</t>
        </is>
      </c>
      <c r="D2156" s="5" t="n">
        <v>2888</v>
      </c>
      <c r="E2156" t="inlineStr">
        <is>
          <t>DIALOG</t>
        </is>
      </c>
      <c r="F2156">
        <f>IF(ISERROR(VLOOKUP(Transaktionen[[#This Row],[Transaktionen]],BTT[Verwendete Transaktion (Pflichtauswahl)],1,FALSE)),"nein","ja")</f>
        <v/>
      </c>
      <c r="G2156" t="inlineStr">
        <is>
          <t>verwendet von CO-O</t>
        </is>
      </c>
    </row>
    <row r="2157">
      <c r="A2157" t="inlineStr">
        <is>
          <t>KM1V</t>
        </is>
      </c>
      <c r="B2157" t="inlineStr">
        <is>
          <t>Selektionsvarianten Kostenstellen</t>
        </is>
      </c>
      <c r="C2157" t="inlineStr">
        <is>
          <t>CO-OM</t>
        </is>
      </c>
      <c r="D2157" s="5" t="inlineStr"/>
      <c r="E2157" t="inlineStr"/>
      <c r="F2157">
        <f>IF(ISERROR(VLOOKUP(Transaktionen[[#This Row],[Transaktionen]],BTT[Verwendete Transaktion (Pflichtauswahl)],1,FALSE)),"nein","ja")</f>
        <v/>
      </c>
      <c r="G2157" t="inlineStr">
        <is>
          <t>in neuester Auswertung von Steffen nicht mehr vorhanden</t>
        </is>
      </c>
    </row>
    <row r="2158">
      <c r="A2158" t="inlineStr">
        <is>
          <t>KO01</t>
        </is>
      </c>
      <c r="B2158" t="inlineStr">
        <is>
          <t>Innenauftrag anlegen</t>
        </is>
      </c>
      <c r="C2158" t="inlineStr">
        <is>
          <t>CO-OM</t>
        </is>
      </c>
      <c r="D2158" s="5" t="n">
        <v>232389</v>
      </c>
      <c r="E2158" t="inlineStr">
        <is>
          <t>DIALOG</t>
        </is>
      </c>
      <c r="F2158">
        <f>IF(ISERROR(VLOOKUP(Transaktionen[[#This Row],[Transaktionen]],BTT[Verwendete Transaktion (Pflichtauswahl)],1,FALSE)),"nein","ja")</f>
        <v/>
      </c>
      <c r="G2158" t="inlineStr">
        <is>
          <t xml:space="preserve">alle Fachbereiche </t>
        </is>
      </c>
    </row>
    <row r="2159">
      <c r="A2159" t="inlineStr">
        <is>
          <t>KO02</t>
        </is>
      </c>
      <c r="B2159" t="inlineStr">
        <is>
          <t>Innenauftrag ändern</t>
        </is>
      </c>
      <c r="C2159" t="inlineStr">
        <is>
          <t>CO-OM</t>
        </is>
      </c>
      <c r="D2159" s="5" t="n">
        <v>1319659</v>
      </c>
      <c r="E2159" t="inlineStr">
        <is>
          <t>DIALOG</t>
        </is>
      </c>
      <c r="F2159">
        <f>IF(ISERROR(VLOOKUP(Transaktionen[[#This Row],[Transaktionen]],BTT[Verwendete Transaktion (Pflichtauswahl)],1,FALSE)),"nein","ja")</f>
        <v/>
      </c>
      <c r="G2159" t="inlineStr">
        <is>
          <t xml:space="preserve">alle Fachbereiche </t>
        </is>
      </c>
    </row>
    <row r="2160">
      <c r="A2160" t="inlineStr">
        <is>
          <t>KO03</t>
        </is>
      </c>
      <c r="B2160" t="inlineStr">
        <is>
          <t>Innenauftrag anzeigen</t>
        </is>
      </c>
      <c r="C2160" t="inlineStr">
        <is>
          <t>CO-OM</t>
        </is>
      </c>
      <c r="D2160" s="5" t="n">
        <v>895908</v>
      </c>
      <c r="E2160" t="inlineStr">
        <is>
          <t>DIALOG</t>
        </is>
      </c>
      <c r="F2160">
        <f>IF(ISERROR(VLOOKUP(Transaktionen[[#This Row],[Transaktionen]],BTT[Verwendete Transaktion (Pflichtauswahl)],1,FALSE)),"nein","ja")</f>
        <v/>
      </c>
      <c r="G2160" t="inlineStr">
        <is>
          <t xml:space="preserve">alle Fachbereiche </t>
        </is>
      </c>
    </row>
    <row r="2161">
      <c r="A2161" t="inlineStr">
        <is>
          <t>KO04</t>
        </is>
      </c>
      <c r="B2161" t="inlineStr">
        <is>
          <t>Order Manager</t>
        </is>
      </c>
      <c r="C2161" t="inlineStr">
        <is>
          <t>CO-OM</t>
        </is>
      </c>
      <c r="D2161" s="5" t="n">
        <v>553</v>
      </c>
      <c r="E2161" t="inlineStr">
        <is>
          <t>DIALOG</t>
        </is>
      </c>
      <c r="F2161">
        <f>IF(ISERROR(VLOOKUP(Transaktionen[[#This Row],[Transaktionen]],BTT[Verwendete Transaktion (Pflichtauswahl)],1,FALSE)),"nein","ja")</f>
        <v/>
      </c>
    </row>
    <row r="2162">
      <c r="A2162" t="inlineStr">
        <is>
          <t>KO08</t>
        </is>
      </c>
      <c r="B2162" t="inlineStr">
        <is>
          <t>Datenübernahme Auftragstammdaten</t>
        </is>
      </c>
      <c r="C2162" t="inlineStr">
        <is>
          <t>CO-OM</t>
        </is>
      </c>
      <c r="D2162" s="5" t="n">
        <v>10</v>
      </c>
      <c r="E2162" t="inlineStr"/>
      <c r="F2162">
        <f>IF(ISERROR(VLOOKUP(Transaktionen[[#This Row],[Transaktionen]],BTT[Verwendete Transaktion (Pflichtauswahl)],1,FALSE)),"nein","ja")</f>
        <v/>
      </c>
    </row>
    <row r="2163">
      <c r="A2163" t="inlineStr">
        <is>
          <t>KO12</t>
        </is>
      </c>
      <c r="B2163" t="inlineStr">
        <is>
          <t>Auftragsplan (Gesamt,Jahr) ändern</t>
        </is>
      </c>
      <c r="C2163" t="inlineStr">
        <is>
          <t>CO-OM</t>
        </is>
      </c>
      <c r="D2163" s="5" t="n">
        <v>25602</v>
      </c>
      <c r="E2163" t="inlineStr">
        <is>
          <t>DIALOG</t>
        </is>
      </c>
      <c r="F2163">
        <f>IF(ISERROR(VLOOKUP(Transaktionen[[#This Row],[Transaktionen]],BTT[Verwendete Transaktion (Pflichtauswahl)],1,FALSE)),"nein","ja")</f>
        <v/>
      </c>
      <c r="G2163" t="inlineStr">
        <is>
          <t>verwendet von CO-O</t>
        </is>
      </c>
    </row>
    <row r="2164">
      <c r="A2164" t="inlineStr">
        <is>
          <t>KO13</t>
        </is>
      </c>
      <c r="B2164" t="inlineStr">
        <is>
          <t>Auftragsplan (Gesamt,Jahr) anzeigen</t>
        </is>
      </c>
      <c r="C2164" t="inlineStr">
        <is>
          <t>CO-OM</t>
        </is>
      </c>
      <c r="D2164" s="5" t="n">
        <v>6859</v>
      </c>
      <c r="E2164" t="inlineStr">
        <is>
          <t>DIALOG</t>
        </is>
      </c>
      <c r="F2164">
        <f>IF(ISERROR(VLOOKUP(Transaktionen[[#This Row],[Transaktionen]],BTT[Verwendete Transaktion (Pflichtauswahl)],1,FALSE)),"nein","ja")</f>
        <v/>
      </c>
      <c r="G2164" t="inlineStr">
        <is>
          <t>verwendet von CO-O</t>
        </is>
      </c>
    </row>
    <row r="2165">
      <c r="A2165" t="inlineStr">
        <is>
          <t>KO22</t>
        </is>
      </c>
      <c r="B2165" t="inlineStr">
        <is>
          <t>Auftragsbudget ändern</t>
        </is>
      </c>
      <c r="C2165" t="inlineStr">
        <is>
          <t>CO-OM</t>
        </is>
      </c>
      <c r="D2165" s="5" t="n">
        <v>367244</v>
      </c>
      <c r="E2165" t="inlineStr">
        <is>
          <t>DIALOG</t>
        </is>
      </c>
      <c r="F2165">
        <f>IF(ISERROR(VLOOKUP(Transaktionen[[#This Row],[Transaktionen]],BTT[Verwendete Transaktion (Pflichtauswahl)],1,FALSE)),"nein","ja")</f>
        <v/>
      </c>
      <c r="G2165" t="inlineStr">
        <is>
          <t>alle Fachbereiche, die mit Budgetierung arbeiten (IH, PB, …)</t>
        </is>
      </c>
    </row>
    <row r="2166">
      <c r="A2166" t="inlineStr">
        <is>
          <t>KO23</t>
        </is>
      </c>
      <c r="B2166" t="inlineStr">
        <is>
          <t>Auftragsbudget anzeigen</t>
        </is>
      </c>
      <c r="C2166" t="inlineStr">
        <is>
          <t>CO-OM</t>
        </is>
      </c>
      <c r="D2166" s="5" t="n">
        <v>485</v>
      </c>
      <c r="E2166" t="inlineStr">
        <is>
          <t>DIALOG</t>
        </is>
      </c>
      <c r="F2166">
        <f>IF(ISERROR(VLOOKUP(Transaktionen[[#This Row],[Transaktionen]],BTT[Verwendete Transaktion (Pflichtauswahl)],1,FALSE)),"nein","ja")</f>
        <v/>
      </c>
      <c r="G2166" t="inlineStr">
        <is>
          <t>alle Fachbereiche, die mit Budgetierung arbeiten (IH, PB, …)</t>
        </is>
      </c>
    </row>
    <row r="2167">
      <c r="A2167" t="inlineStr">
        <is>
          <t>KO24</t>
        </is>
      </c>
      <c r="B2167" t="inlineStr">
        <is>
          <t>Auftragsnachtrag ändern</t>
        </is>
      </c>
      <c r="C2167" t="inlineStr">
        <is>
          <t>CO-OM</t>
        </is>
      </c>
      <c r="D2167" s="5" t="n">
        <v>20531</v>
      </c>
      <c r="E2167" t="inlineStr">
        <is>
          <t>DIALOG</t>
        </is>
      </c>
      <c r="F2167">
        <f>IF(ISERROR(VLOOKUP(Transaktionen[[#This Row],[Transaktionen]],BTT[Verwendete Transaktion (Pflichtauswahl)],1,FALSE)),"nein","ja")</f>
        <v/>
      </c>
      <c r="G2167" t="inlineStr">
        <is>
          <t>alle Fachbereiche, die mit Budgetierung arbeiten (IH, PB, …)</t>
        </is>
      </c>
    </row>
    <row r="2168">
      <c r="A2168" t="inlineStr">
        <is>
          <t>KO25</t>
        </is>
      </c>
      <c r="B2168" t="inlineStr">
        <is>
          <t>Auftragsnachtrag anzeigen</t>
        </is>
      </c>
      <c r="C2168" t="inlineStr">
        <is>
          <t>CO-OM</t>
        </is>
      </c>
      <c r="D2168" s="5" t="n">
        <v>94</v>
      </c>
      <c r="E2168" t="inlineStr">
        <is>
          <t>DIALOG</t>
        </is>
      </c>
      <c r="F2168">
        <f>IF(ISERROR(VLOOKUP(Transaktionen[[#This Row],[Transaktionen]],BTT[Verwendete Transaktion (Pflichtauswahl)],1,FALSE)),"nein","ja")</f>
        <v/>
      </c>
      <c r="G2168" t="inlineStr">
        <is>
          <t>alle Fachbereiche, die mit Budgetierung arbeiten (IH, PB, …)</t>
        </is>
      </c>
    </row>
    <row r="2169">
      <c r="A2169" t="inlineStr">
        <is>
          <t>KO27</t>
        </is>
      </c>
      <c r="B2169" t="inlineStr">
        <is>
          <t>Auftragsrückgabe anzeigen</t>
        </is>
      </c>
      <c r="C2169" t="inlineStr">
        <is>
          <t>CO-OM</t>
        </is>
      </c>
      <c r="D2169" s="5" t="n">
        <v>51</v>
      </c>
      <c r="E2169" t="inlineStr"/>
      <c r="F2169">
        <f>IF(ISERROR(VLOOKUP(Transaktionen[[#This Row],[Transaktionen]],BTT[Verwendete Transaktion (Pflichtauswahl)],1,FALSE)),"nein","ja")</f>
        <v/>
      </c>
      <c r="G2169" t="inlineStr">
        <is>
          <t>alle Fachbereiche, die mit Budgetierung arbeiten (IH, PB, …)</t>
        </is>
      </c>
    </row>
    <row r="2170">
      <c r="A2170" t="inlineStr">
        <is>
          <t>KO2B</t>
        </is>
      </c>
      <c r="B2170" t="inlineStr">
        <is>
          <t>Budgetbeleg anzeigen</t>
        </is>
      </c>
      <c r="C2170" t="inlineStr">
        <is>
          <t>FI-FM</t>
        </is>
      </c>
      <c r="D2170" s="5" t="n">
        <v>77</v>
      </c>
      <c r="E2170" t="inlineStr">
        <is>
          <t>DIALOG</t>
        </is>
      </c>
      <c r="F2170">
        <f>IF(ISERROR(VLOOKUP(Transaktionen[[#This Row],[Transaktionen]],BTT[Verwendete Transaktion (Pflichtauswahl)],1,FALSE)),"nein","ja")</f>
        <v/>
      </c>
    </row>
    <row r="2171">
      <c r="A2171" t="inlineStr">
        <is>
          <t>KO30</t>
        </is>
      </c>
      <c r="B2171" t="inlineStr">
        <is>
          <t>Aktivieren Verfügb.kontr. Aufträge</t>
        </is>
      </c>
      <c r="C2171" t="inlineStr">
        <is>
          <t>CO-OM</t>
        </is>
      </c>
      <c r="D2171" s="5" t="inlineStr"/>
      <c r="E2171" t="inlineStr"/>
      <c r="F2171">
        <f>IF(ISERROR(VLOOKUP(Transaktionen[[#This Row],[Transaktionen]],BTT[Verwendete Transaktion (Pflichtauswahl)],1,FALSE)),"nein","ja")</f>
        <v/>
      </c>
      <c r="G2171" t="inlineStr">
        <is>
          <t>ausgeführt von IT-A/F</t>
        </is>
      </c>
    </row>
    <row r="2172">
      <c r="A2172" t="inlineStr">
        <is>
          <t>KO31</t>
        </is>
      </c>
      <c r="B2172" t="inlineStr">
        <is>
          <t>Neuaufbau Verfügb.kontrolle Aufträge</t>
        </is>
      </c>
      <c r="C2172" t="inlineStr">
        <is>
          <t>CO-OM</t>
        </is>
      </c>
      <c r="D2172" s="5" t="inlineStr"/>
      <c r="E2172" t="inlineStr"/>
      <c r="F2172">
        <f>IF(ISERROR(VLOOKUP(Transaktionen[[#This Row],[Transaktionen]],BTT[Verwendete Transaktion (Pflichtauswahl)],1,FALSE)),"nein","ja")</f>
        <v/>
      </c>
      <c r="G2172" t="inlineStr">
        <is>
          <t>ausgeführt von IT-A/F</t>
        </is>
      </c>
    </row>
    <row r="2173">
      <c r="A2173" t="inlineStr">
        <is>
          <t>KO88</t>
        </is>
      </c>
      <c r="B2173" t="inlineStr">
        <is>
          <t>Ist-Abrechnung: Auftrag</t>
        </is>
      </c>
      <c r="C2173" t="inlineStr">
        <is>
          <t>CO-OM</t>
        </is>
      </c>
      <c r="D2173" s="5" t="n">
        <v>237570</v>
      </c>
      <c r="E2173" t="inlineStr">
        <is>
          <t>DIALOG</t>
        </is>
      </c>
      <c r="F2173">
        <f>IF(ISERROR(VLOOKUP(Transaktionen[[#This Row],[Transaktionen]],BTT[Verwendete Transaktion (Pflichtauswahl)],1,FALSE)),"nein","ja")</f>
        <v/>
      </c>
      <c r="G2173" t="inlineStr">
        <is>
          <t>ausgeführt von IT-A/F</t>
        </is>
      </c>
    </row>
    <row r="2174">
      <c r="A2174" t="inlineStr">
        <is>
          <t>KO8B</t>
        </is>
      </c>
      <c r="B2174" t="inlineStr">
        <is>
          <t>Abrechnungsbeleg anzeigen</t>
        </is>
      </c>
      <c r="C2174" t="inlineStr">
        <is>
          <t>CO-OM</t>
        </is>
      </c>
      <c r="D2174" s="5" t="inlineStr"/>
      <c r="E2174" t="inlineStr"/>
      <c r="F2174">
        <f>IF(ISERROR(VLOOKUP(Transaktionen[[#This Row],[Transaktionen]],BTT[Verwendete Transaktion (Pflichtauswahl)],1,FALSE)),"nein","ja")</f>
        <v/>
      </c>
      <c r="G2174" t="inlineStr">
        <is>
          <t xml:space="preserve">alle Fachbereiche </t>
        </is>
      </c>
    </row>
    <row r="2175">
      <c r="A2175" t="inlineStr">
        <is>
          <t>KO8G</t>
        </is>
      </c>
      <c r="B2175" t="inlineStr">
        <is>
          <t>Ist-Abrechnung: Innen-/InstAufträge</t>
        </is>
      </c>
      <c r="C2175" t="inlineStr">
        <is>
          <t>CO-OM</t>
        </is>
      </c>
      <c r="D2175" s="5" t="n">
        <v>3362</v>
      </c>
      <c r="E2175" t="inlineStr">
        <is>
          <t>DIALOG</t>
        </is>
      </c>
      <c r="F2175">
        <f>IF(ISERROR(VLOOKUP(Transaktionen[[#This Row],[Transaktionen]],BTT[Verwendete Transaktion (Pflichtauswahl)],1,FALSE)),"nein","ja")</f>
        <v/>
      </c>
      <c r="G2175" t="inlineStr">
        <is>
          <t>ausgeführt von IT-A/F (alle Jobs)</t>
        </is>
      </c>
    </row>
    <row r="2176">
      <c r="A2176" t="inlineStr">
        <is>
          <t>KO8N</t>
        </is>
      </c>
      <c r="B2176" t="inlineStr">
        <is>
          <t>Nummernkr. Abrechnungsbeleg pflegen</t>
        </is>
      </c>
      <c r="C2176" t="inlineStr">
        <is>
          <t>CO-OM</t>
        </is>
      </c>
      <c r="D2176" s="5" t="inlineStr"/>
      <c r="E2176" t="inlineStr"/>
      <c r="F2176">
        <f>IF(ISERROR(VLOOKUP(Transaktionen[[#This Row],[Transaktionen]],BTT[Verwendete Transaktion (Pflichtauswahl)],1,FALSE)),"nein","ja")</f>
        <v/>
      </c>
      <c r="G2176" t="inlineStr">
        <is>
          <t>ausgeführt von IT-A/F</t>
        </is>
      </c>
    </row>
    <row r="2177">
      <c r="A2177" t="inlineStr">
        <is>
          <t>KO9E</t>
        </is>
      </c>
      <c r="B2177" t="inlineStr">
        <is>
          <t>Plan-Abrechnung: Innenauftrag</t>
        </is>
      </c>
      <c r="C2177" t="inlineStr">
        <is>
          <t>CO-OM</t>
        </is>
      </c>
      <c r="D2177" s="5" t="n">
        <v>3</v>
      </c>
      <c r="E2177" t="inlineStr"/>
      <c r="F2177">
        <f>IF(ISERROR(VLOOKUP(Transaktionen[[#This Row],[Transaktionen]],BTT[Verwendete Transaktion (Pflichtauswahl)],1,FALSE)),"nein","ja")</f>
        <v/>
      </c>
      <c r="G2177" t="inlineStr">
        <is>
          <t>BWB arbeiten nicht mit Plan</t>
        </is>
      </c>
    </row>
    <row r="2178">
      <c r="A2178" t="inlineStr">
        <is>
          <t>KO9G</t>
        </is>
      </c>
      <c r="B2178" t="inlineStr">
        <is>
          <t>Plan-Abrechnung: Innenaufträge</t>
        </is>
      </c>
      <c r="C2178" t="inlineStr">
        <is>
          <t>CO-OM</t>
        </is>
      </c>
      <c r="D2178" s="5" t="n">
        <v>297</v>
      </c>
      <c r="E2178" t="inlineStr">
        <is>
          <t>DIALOG</t>
        </is>
      </c>
      <c r="F2178">
        <f>IF(ISERROR(VLOOKUP(Transaktionen[[#This Row],[Transaktionen]],BTT[Verwendete Transaktion (Pflichtauswahl)],1,FALSE)),"nein","ja")</f>
        <v/>
      </c>
      <c r="G2178" t="inlineStr">
        <is>
          <t>BWB arbeiten nicht mit Plan</t>
        </is>
      </c>
    </row>
    <row r="2179">
      <c r="A2179" t="inlineStr">
        <is>
          <t>KOA1</t>
        </is>
      </c>
      <c r="B2179" t="inlineStr">
        <is>
          <t>Innenauftrag senden</t>
        </is>
      </c>
      <c r="C2179" t="inlineStr">
        <is>
          <t>CO-OM</t>
        </is>
      </c>
      <c r="D2179" s="5" t="n">
        <v>223</v>
      </c>
      <c r="E2179" t="inlineStr">
        <is>
          <t>DIALOG</t>
        </is>
      </c>
      <c r="F2179">
        <f>IF(ISERROR(VLOOKUP(Transaktionen[[#This Row],[Transaktionen]],BTT[Verwendete Transaktion (Pflichtauswahl)],1,FALSE)),"nein","ja")</f>
        <v/>
      </c>
      <c r="G2179" t="inlineStr">
        <is>
          <t>ausgeführt von IT-A/F</t>
        </is>
      </c>
    </row>
    <row r="2180">
      <c r="A2180" t="inlineStr">
        <is>
          <t>KOAB</t>
        </is>
      </c>
      <c r="B2180" t="inlineStr">
        <is>
          <t>Auftragsarten: Budgetprofil</t>
        </is>
      </c>
      <c r="C2180" t="inlineStr">
        <is>
          <t>CO-OM</t>
        </is>
      </c>
      <c r="D2180" s="5" t="n">
        <v>70</v>
      </c>
      <c r="E2180" t="inlineStr"/>
      <c r="F2180">
        <f>IF(ISERROR(VLOOKUP(Transaktionen[[#This Row],[Transaktionen]],BTT[Verwendete Transaktion (Pflichtauswahl)],1,FALSE)),"nein","ja")</f>
        <v/>
      </c>
      <c r="G2180" t="inlineStr">
        <is>
          <t>ausgeführt von IT-A/F</t>
        </is>
      </c>
    </row>
    <row r="2181">
      <c r="A2181" t="inlineStr">
        <is>
          <t>KOAL</t>
        </is>
      </c>
      <c r="B2181" t="inlineStr">
        <is>
          <t>Auftragsarten: Abrechnungsprofil</t>
        </is>
      </c>
      <c r="C2181" t="inlineStr">
        <is>
          <t>CO-OM</t>
        </is>
      </c>
      <c r="D2181" s="5" t="n">
        <v>248</v>
      </c>
      <c r="E2181" t="inlineStr">
        <is>
          <t>DIALOG</t>
        </is>
      </c>
      <c r="F2181">
        <f>IF(ISERROR(VLOOKUP(Transaktionen[[#This Row],[Transaktionen]],BTT[Verwendete Transaktion (Pflichtauswahl)],1,FALSE)),"nein","ja")</f>
        <v/>
      </c>
      <c r="G2181" t="inlineStr">
        <is>
          <t>ausgeführt von IT-A/F</t>
        </is>
      </c>
    </row>
    <row r="2182">
      <c r="A2182" t="inlineStr">
        <is>
          <t>KOAP</t>
        </is>
      </c>
      <c r="B2182" t="inlineStr">
        <is>
          <t>Auftragsarten: Planprofil</t>
        </is>
      </c>
      <c r="C2182" t="inlineStr">
        <is>
          <t>CO-OM</t>
        </is>
      </c>
      <c r="D2182" s="5" t="inlineStr"/>
      <c r="E2182" t="inlineStr"/>
      <c r="F2182">
        <f>IF(ISERROR(VLOOKUP(Transaktionen[[#This Row],[Transaktionen]],BTT[Verwendete Transaktion (Pflichtauswahl)],1,FALSE)),"nein","ja")</f>
        <v/>
      </c>
      <c r="G2182" t="inlineStr">
        <is>
          <t>ausgeführt von IT-A/F</t>
        </is>
      </c>
    </row>
    <row r="2183">
      <c r="A2183" t="inlineStr">
        <is>
          <t>KOB1</t>
        </is>
      </c>
      <c r="B2183" t="inlineStr">
        <is>
          <t>Aufträge Einzelposten Ist</t>
        </is>
      </c>
      <c r="C2183" t="inlineStr">
        <is>
          <t>CO-OM</t>
        </is>
      </c>
      <c r="D2183" s="5" t="n">
        <v>645147</v>
      </c>
      <c r="E2183" t="inlineStr">
        <is>
          <t>DIALOG</t>
        </is>
      </c>
      <c r="F2183">
        <f>IF(ISERROR(VLOOKUP(Transaktionen[[#This Row],[Transaktionen]],BTT[Verwendete Transaktion (Pflichtauswahl)],1,FALSE)),"nein","ja")</f>
        <v/>
      </c>
      <c r="G2183" t="inlineStr">
        <is>
          <t xml:space="preserve">alle Fachbereiche </t>
        </is>
      </c>
    </row>
    <row r="2184">
      <c r="A2184" t="inlineStr">
        <is>
          <t>KOB1N</t>
        </is>
      </c>
      <c r="B2184" t="inlineStr">
        <is>
          <t>Aufträge Einzelposten Ist neu</t>
        </is>
      </c>
      <c r="C2184" t="inlineStr">
        <is>
          <t>CO-OM</t>
        </is>
      </c>
      <c r="D2184" s="5" t="inlineStr"/>
      <c r="E2184" t="inlineStr"/>
      <c r="F2184">
        <f>IF(ISERROR(VLOOKUP(Transaktionen[[#This Row],[Transaktionen]],BTT[Verwendete Transaktion (Pflichtauswahl)],1,FALSE)),"nein","ja")</f>
        <v/>
      </c>
      <c r="G2184" t="inlineStr">
        <is>
          <t xml:space="preserve">alle Fachbereiche </t>
        </is>
      </c>
    </row>
    <row r="2185">
      <c r="A2185" t="inlineStr">
        <is>
          <t>KOB2</t>
        </is>
      </c>
      <c r="B2185" t="inlineStr">
        <is>
          <t>Aufträge Einzelposten Obligo</t>
        </is>
      </c>
      <c r="C2185" t="inlineStr">
        <is>
          <t>CO-OM</t>
        </is>
      </c>
      <c r="D2185" s="5" t="n">
        <v>149530</v>
      </c>
      <c r="E2185" t="inlineStr">
        <is>
          <t>DIALOG</t>
        </is>
      </c>
      <c r="F2185">
        <f>IF(ISERROR(VLOOKUP(Transaktionen[[#This Row],[Transaktionen]],BTT[Verwendete Transaktion (Pflichtauswahl)],1,FALSE)),"nein","ja")</f>
        <v/>
      </c>
      <c r="G2185" t="inlineStr">
        <is>
          <t xml:space="preserve">alle Fachbereiche </t>
        </is>
      </c>
    </row>
    <row r="2186">
      <c r="A2186" t="inlineStr">
        <is>
          <t>KOB3</t>
        </is>
      </c>
      <c r="B2186" t="inlineStr">
        <is>
          <t>Aufträge Einzelposten Abweichungen</t>
        </is>
      </c>
      <c r="C2186" t="inlineStr">
        <is>
          <t>CO-PC</t>
        </is>
      </c>
      <c r="D2186" s="5" t="n">
        <v>64</v>
      </c>
      <c r="E2186" t="inlineStr"/>
      <c r="F2186">
        <f>IF(ISERROR(VLOOKUP(Transaktionen[[#This Row],[Transaktionen]],BTT[Verwendete Transaktion (Pflichtauswahl)],1,FALSE)),"nein","ja")</f>
        <v/>
      </c>
    </row>
    <row r="2187">
      <c r="A2187" t="inlineStr">
        <is>
          <t>KOB4</t>
        </is>
      </c>
      <c r="B2187" t="inlineStr">
        <is>
          <t>Aufträge Einzelposten Budget</t>
        </is>
      </c>
      <c r="C2187" t="inlineStr">
        <is>
          <t>CO-OM</t>
        </is>
      </c>
      <c r="D2187" s="5" t="n">
        <v>20</v>
      </c>
      <c r="E2187" t="inlineStr"/>
      <c r="F2187">
        <f>IF(ISERROR(VLOOKUP(Transaktionen[[#This Row],[Transaktionen]],BTT[Verwendete Transaktion (Pflichtauswahl)],1,FALSE)),"nein","ja")</f>
        <v/>
      </c>
      <c r="G2187" t="inlineStr">
        <is>
          <t>alle Fachbereiche, die mit Budgetierung arbeiten (IH, PB, …)</t>
        </is>
      </c>
    </row>
    <row r="2188">
      <c r="A2188" t="inlineStr">
        <is>
          <t>KOB5</t>
        </is>
      </c>
      <c r="B2188" t="inlineStr">
        <is>
          <t>Aufträge EP Abrechnung Pflege</t>
        </is>
      </c>
      <c r="C2188" t="inlineStr">
        <is>
          <t>IM</t>
        </is>
      </c>
      <c r="D2188" s="5" t="n">
        <v>130</v>
      </c>
      <c r="E2188" t="inlineStr">
        <is>
          <t>DIALOG</t>
        </is>
      </c>
      <c r="F2188">
        <f>IF(ISERROR(VLOOKUP(Transaktionen[[#This Row],[Transaktionen]],BTT[Verwendete Transaktion (Pflichtauswahl)],1,FALSE)),"nein","ja")</f>
        <v/>
      </c>
    </row>
    <row r="2189">
      <c r="A2189" t="inlineStr">
        <is>
          <t>KOBP</t>
        </is>
      </c>
      <c r="B2189" t="inlineStr">
        <is>
          <t>Aufträge Einzelposten Plan</t>
        </is>
      </c>
      <c r="C2189" t="inlineStr">
        <is>
          <t>CO-OM</t>
        </is>
      </c>
      <c r="D2189" s="5" t="n">
        <v>51</v>
      </c>
      <c r="E2189" t="inlineStr">
        <is>
          <t>DIALOG</t>
        </is>
      </c>
      <c r="F2189">
        <f>IF(ISERROR(VLOOKUP(Transaktionen[[#This Row],[Transaktionen]],BTT[Verwendete Transaktion (Pflichtauswahl)],1,FALSE)),"nein","ja")</f>
        <v/>
      </c>
    </row>
    <row r="2190">
      <c r="A2190" t="inlineStr">
        <is>
          <t>KOC2</t>
        </is>
      </c>
      <c r="B2190" t="inlineStr">
        <is>
          <t>Ausgewählte Berichte ausführen</t>
        </is>
      </c>
      <c r="C2190" t="inlineStr">
        <is>
          <t>CO-OM</t>
        </is>
      </c>
      <c r="D2190" s="5" t="inlineStr"/>
      <c r="E2190" t="inlineStr"/>
      <c r="F2190">
        <f>IF(ISERROR(VLOOKUP(Transaktionen[[#This Row],[Transaktionen]],BTT[Verwendete Transaktion (Pflichtauswahl)],1,FALSE)),"nein","ja")</f>
        <v/>
      </c>
      <c r="G2190" t="inlineStr">
        <is>
          <t>in neuester Auswertung von Steffen nicht mehr vorhanden</t>
        </is>
      </c>
    </row>
    <row r="2191">
      <c r="A2191" t="inlineStr">
        <is>
          <t>KOC4</t>
        </is>
      </c>
      <c r="B2191" t="inlineStr">
        <is>
          <t>Kostenanalyse</t>
        </is>
      </c>
      <c r="C2191" t="inlineStr">
        <is>
          <t>CO-PC</t>
        </is>
      </c>
      <c r="D2191" s="5" t="n">
        <v>3472</v>
      </c>
      <c r="E2191" t="inlineStr">
        <is>
          <t>DIALOG</t>
        </is>
      </c>
      <c r="F2191">
        <f>IF(ISERROR(VLOOKUP(Transaktionen[[#This Row],[Transaktionen]],BTT[Verwendete Transaktion (Pflichtauswahl)],1,FALSE)),"nein","ja")</f>
        <v/>
      </c>
    </row>
    <row r="2192">
      <c r="A2192" t="inlineStr">
        <is>
          <t>KOCF</t>
        </is>
      </c>
      <c r="B2192" t="inlineStr">
        <is>
          <t>Obligovortrag: Aufträge</t>
        </is>
      </c>
      <c r="C2192" t="inlineStr">
        <is>
          <t>CO-OM</t>
        </is>
      </c>
      <c r="D2192" s="5" t="n">
        <v>279</v>
      </c>
      <c r="E2192" t="inlineStr">
        <is>
          <t>DIALOG</t>
        </is>
      </c>
      <c r="F2192">
        <f>IF(ISERROR(VLOOKUP(Transaktionen[[#This Row],[Transaktionen]],BTT[Verwendete Transaktion (Pflichtauswahl)],1,FALSE)),"nein","ja")</f>
        <v/>
      </c>
    </row>
    <row r="2193">
      <c r="A2193" t="inlineStr">
        <is>
          <t>KOCO</t>
        </is>
      </c>
      <c r="B2193" t="inlineStr">
        <is>
          <t>Budgetübertrag für Aufträge</t>
        </is>
      </c>
      <c r="C2193" t="inlineStr">
        <is>
          <t>FI-FM</t>
        </is>
      </c>
      <c r="D2193" s="5" t="n">
        <v>9</v>
      </c>
      <c r="E2193" t="inlineStr">
        <is>
          <t>DIALOG</t>
        </is>
      </c>
      <c r="F2193">
        <f>IF(ISERROR(VLOOKUP(Transaktionen[[#This Row],[Transaktionen]],BTT[Verwendete Transaktion (Pflichtauswahl)],1,FALSE)),"nein","ja")</f>
        <v/>
      </c>
    </row>
    <row r="2194">
      <c r="A2194" t="inlineStr">
        <is>
          <t>KOH1</t>
        </is>
      </c>
      <c r="B2194" t="inlineStr">
        <is>
          <t>Auftragsgruppe anlegen</t>
        </is>
      </c>
      <c r="C2194" t="inlineStr">
        <is>
          <t>CO-OM</t>
        </is>
      </c>
      <c r="D2194" s="5" t="n">
        <v>18</v>
      </c>
      <c r="E2194" t="inlineStr">
        <is>
          <t>DIALOG</t>
        </is>
      </c>
      <c r="F2194">
        <f>IF(ISERROR(VLOOKUP(Transaktionen[[#This Row],[Transaktionen]],BTT[Verwendete Transaktion (Pflichtauswahl)],1,FALSE)),"nein","ja")</f>
        <v/>
      </c>
      <c r="G2194" t="inlineStr">
        <is>
          <t xml:space="preserve">alle Fachbereiche, die mit Aufträgen arbeiten </t>
        </is>
      </c>
    </row>
    <row r="2195">
      <c r="A2195" t="inlineStr">
        <is>
          <t>KOH2</t>
        </is>
      </c>
      <c r="B2195" t="inlineStr">
        <is>
          <t>Auftragsgruppe ändern</t>
        </is>
      </c>
      <c r="C2195" t="inlineStr">
        <is>
          <t>CO-OM</t>
        </is>
      </c>
      <c r="D2195" s="5" t="n">
        <v>19441</v>
      </c>
      <c r="E2195" t="inlineStr">
        <is>
          <t>DIALOG</t>
        </is>
      </c>
      <c r="F2195">
        <f>IF(ISERROR(VLOOKUP(Transaktionen[[#This Row],[Transaktionen]],BTT[Verwendete Transaktion (Pflichtauswahl)],1,FALSE)),"nein","ja")</f>
        <v/>
      </c>
      <c r="G2195" t="inlineStr">
        <is>
          <t xml:space="preserve">alle Fachbereiche, die mit Aufträgen arbeiten </t>
        </is>
      </c>
    </row>
    <row r="2196">
      <c r="A2196" t="inlineStr">
        <is>
          <t>KOH3</t>
        </is>
      </c>
      <c r="B2196" t="inlineStr">
        <is>
          <t>Auftragsgruppe anzeigen</t>
        </is>
      </c>
      <c r="C2196" t="inlineStr">
        <is>
          <t>CO-OM</t>
        </is>
      </c>
      <c r="D2196" s="5" t="n">
        <v>2489</v>
      </c>
      <c r="E2196" t="inlineStr">
        <is>
          <t>DIALOG</t>
        </is>
      </c>
      <c r="F2196">
        <f>IF(ISERROR(VLOOKUP(Transaktionen[[#This Row],[Transaktionen]],BTT[Verwendete Transaktion (Pflichtauswahl)],1,FALSE)),"nein","ja")</f>
        <v/>
      </c>
      <c r="G2196" t="inlineStr">
        <is>
          <t xml:space="preserve">alle Fachbereiche, die mit Aufträgen arbeiten </t>
        </is>
      </c>
    </row>
    <row r="2197">
      <c r="A2197" t="inlineStr">
        <is>
          <t>KOK2</t>
        </is>
      </c>
      <c r="B2197" t="inlineStr">
        <is>
          <t>Sammelbearbeitung Innenaufträge</t>
        </is>
      </c>
      <c r="C2197" t="inlineStr">
        <is>
          <t>CO-OM</t>
        </is>
      </c>
      <c r="D2197" s="5" t="n">
        <v>5778</v>
      </c>
      <c r="E2197" t="inlineStr">
        <is>
          <t>DIALOG</t>
        </is>
      </c>
      <c r="F2197">
        <f>IF(ISERROR(VLOOKUP(Transaktionen[[#This Row],[Transaktionen]],BTT[Verwendete Transaktion (Pflichtauswahl)],1,FALSE)),"nein","ja")</f>
        <v/>
      </c>
      <c r="G2197" t="inlineStr">
        <is>
          <t xml:space="preserve">Auswertung, alle Fachbereiche, die mit Aufträgen arbeiten </t>
        </is>
      </c>
    </row>
    <row r="2198">
      <c r="A2198" t="inlineStr">
        <is>
          <t>KOK3</t>
        </is>
      </c>
      <c r="B2198" t="inlineStr">
        <is>
          <t>Sammelanzeige Innenaufträge</t>
        </is>
      </c>
      <c r="C2198" t="inlineStr">
        <is>
          <t>CO-OM</t>
        </is>
      </c>
      <c r="D2198" s="5" t="n">
        <v>16414</v>
      </c>
      <c r="E2198" t="inlineStr">
        <is>
          <t>DIALOG</t>
        </is>
      </c>
      <c r="F2198">
        <f>IF(ISERROR(VLOOKUP(Transaktionen[[#This Row],[Transaktionen]],BTT[Verwendete Transaktion (Pflichtauswahl)],1,FALSE)),"nein","ja")</f>
        <v/>
      </c>
      <c r="G2198" t="inlineStr">
        <is>
          <t xml:space="preserve">Auswertung, alle Fachbereiche, die mit Aufträgen arbeiten </t>
        </is>
      </c>
    </row>
    <row r="2199">
      <c r="A2199" t="inlineStr">
        <is>
          <t>KOK4</t>
        </is>
      </c>
      <c r="B2199" t="inlineStr">
        <is>
          <t>Sammelbearbeitung Innenauftr. masch.</t>
        </is>
      </c>
      <c r="C2199" t="inlineStr">
        <is>
          <t>CO-OM</t>
        </is>
      </c>
      <c r="D2199" s="5" t="n">
        <v>419</v>
      </c>
      <c r="E2199" t="inlineStr">
        <is>
          <t>DIALOG</t>
        </is>
      </c>
      <c r="F2199">
        <f>IF(ISERROR(VLOOKUP(Transaktionen[[#This Row],[Transaktionen]],BTT[Verwendete Transaktion (Pflichtauswahl)],1,FALSE)),"nein","ja")</f>
        <v/>
      </c>
      <c r="G2199" t="inlineStr">
        <is>
          <t xml:space="preserve">Auswertung, alle Fachbereiche, die mit Aufträgen arbeiten </t>
        </is>
      </c>
    </row>
    <row r="2200">
      <c r="A2200" t="inlineStr">
        <is>
          <t>KOK5</t>
        </is>
      </c>
      <c r="B2200" t="inlineStr">
        <is>
          <t>Stammdatenverzeichnis Innenaufträge</t>
        </is>
      </c>
      <c r="C2200" t="inlineStr">
        <is>
          <t>CO-OM</t>
        </is>
      </c>
      <c r="D2200" s="5" t="n">
        <v>77532</v>
      </c>
      <c r="E2200" t="inlineStr">
        <is>
          <t>DIALOG</t>
        </is>
      </c>
      <c r="F2200">
        <f>IF(ISERROR(VLOOKUP(Transaktionen[[#This Row],[Transaktionen]],BTT[Verwendete Transaktion (Pflichtauswahl)],1,FALSE)),"nein","ja")</f>
        <v/>
      </c>
      <c r="G2200" t="inlineStr">
        <is>
          <t xml:space="preserve">Auswertung, alle Fachbereiche, die mit Aufträgen arbeiten </t>
        </is>
      </c>
    </row>
    <row r="2201">
      <c r="A2201" t="inlineStr">
        <is>
          <t>KOK6</t>
        </is>
      </c>
      <c r="B2201" t="inlineStr">
        <is>
          <t>Sammeldruck von Innenaufträgen</t>
        </is>
      </c>
      <c r="C2201" t="inlineStr">
        <is>
          <t>CO-OM</t>
        </is>
      </c>
      <c r="D2201" s="5" t="inlineStr"/>
      <c r="E2201" t="inlineStr"/>
      <c r="F2201">
        <f>IF(ISERROR(VLOOKUP(Transaktionen[[#This Row],[Transaktionen]],BTT[Verwendete Transaktion (Pflichtauswahl)],1,FALSE)),"nein","ja")</f>
        <v/>
      </c>
      <c r="G2201" t="inlineStr">
        <is>
          <t>in neuester Auswertung von Steffen nicht mehr vorhanden</t>
        </is>
      </c>
    </row>
    <row r="2202">
      <c r="A2202" t="inlineStr">
        <is>
          <t>KOM1</t>
        </is>
      </c>
      <c r="B2202" t="inlineStr">
        <is>
          <t>CO-Musterauftrag anlegen</t>
        </is>
      </c>
      <c r="C2202" t="inlineStr">
        <is>
          <t>CO-OM</t>
        </is>
      </c>
      <c r="D2202" s="5" t="inlineStr"/>
      <c r="E2202" t="inlineStr"/>
      <c r="F2202">
        <f>IF(ISERROR(VLOOKUP(Transaktionen[[#This Row],[Transaktionen]],BTT[Verwendete Transaktion (Pflichtauswahl)],1,FALSE)),"nein","ja")</f>
        <v/>
      </c>
      <c r="G2202" t="inlineStr">
        <is>
          <t>ausgeführt von IT-A/F, Customizing</t>
        </is>
      </c>
    </row>
    <row r="2203">
      <c r="A2203" t="inlineStr">
        <is>
          <t>KOM2</t>
        </is>
      </c>
      <c r="B2203" t="inlineStr">
        <is>
          <t>CO-Musterauftrag ändern</t>
        </is>
      </c>
      <c r="C2203" t="inlineStr">
        <is>
          <t>CO-OM</t>
        </is>
      </c>
      <c r="D2203" s="5" t="n">
        <v>138</v>
      </c>
      <c r="E2203" t="inlineStr">
        <is>
          <t>DIALOG</t>
        </is>
      </c>
      <c r="F2203">
        <f>IF(ISERROR(VLOOKUP(Transaktionen[[#This Row],[Transaktionen]],BTT[Verwendete Transaktion (Pflichtauswahl)],1,FALSE)),"nein","ja")</f>
        <v/>
      </c>
      <c r="G2203" t="inlineStr">
        <is>
          <t>ausgeführt von IT-A/F, Customizing</t>
        </is>
      </c>
    </row>
    <row r="2204">
      <c r="A2204" t="inlineStr">
        <is>
          <t>KOM3</t>
        </is>
      </c>
      <c r="B2204" t="inlineStr">
        <is>
          <t>CO-Musterauftrag anzeigen</t>
        </is>
      </c>
      <c r="C2204" t="inlineStr">
        <is>
          <t>CO-OM</t>
        </is>
      </c>
      <c r="D2204" s="5" t="n">
        <v>195</v>
      </c>
      <c r="E2204" t="inlineStr">
        <is>
          <t>DIALOG</t>
        </is>
      </c>
      <c r="F2204">
        <f>IF(ISERROR(VLOOKUP(Transaktionen[[#This Row],[Transaktionen]],BTT[Verwendete Transaktion (Pflichtauswahl)],1,FALSE)),"nein","ja")</f>
        <v/>
      </c>
      <c r="G2204" t="inlineStr">
        <is>
          <t>ausgeführt von IT-A/F, Customizing</t>
        </is>
      </c>
    </row>
    <row r="2205">
      <c r="A2205" t="inlineStr">
        <is>
          <t>KON2</t>
        </is>
      </c>
      <c r="B2205" t="inlineStr">
        <is>
          <t>Ist-Nachbew.:  Innenauftr. Sammelv.</t>
        </is>
      </c>
      <c r="C2205" t="inlineStr">
        <is>
          <t>CO-OM</t>
        </is>
      </c>
      <c r="D2205" s="5" t="inlineStr"/>
      <c r="E2205" t="inlineStr"/>
      <c r="F2205">
        <f>IF(ISERROR(VLOOKUP(Transaktionen[[#This Row],[Transaktionen]],BTT[Verwendete Transaktion (Pflichtauswahl)],1,FALSE)),"nein","ja")</f>
        <v/>
      </c>
      <c r="G2205" t="inlineStr">
        <is>
          <t>in neuester Auswertung von Steffen nicht mehr vorhanden</t>
        </is>
      </c>
    </row>
    <row r="2206">
      <c r="A2206" t="inlineStr">
        <is>
          <t>KONK</t>
        </is>
      </c>
      <c r="B2206" t="inlineStr">
        <is>
          <t>Nummernkreise Auftrag pflegen</t>
        </is>
      </c>
      <c r="C2206" t="inlineStr">
        <is>
          <t>CO-OM</t>
        </is>
      </c>
      <c r="D2206" s="5" t="n">
        <v>6072</v>
      </c>
      <c r="E2206" t="inlineStr">
        <is>
          <t>DIALOG</t>
        </is>
      </c>
      <c r="F2206">
        <f>IF(ISERROR(VLOOKUP(Transaktionen[[#This Row],[Transaktionen]],BTT[Verwendete Transaktion (Pflichtauswahl)],1,FALSE)),"nein","ja")</f>
        <v/>
      </c>
      <c r="G2206" t="inlineStr">
        <is>
          <t>ausgeführt von IT-A/F, Customizing</t>
        </is>
      </c>
    </row>
    <row r="2207">
      <c r="A2207" t="inlineStr">
        <is>
          <t>KOSRLIST</t>
        </is>
      </c>
      <c r="B2207" t="inlineStr">
        <is>
          <t>Sammelanzeige Abrechnungsvorschrift</t>
        </is>
      </c>
      <c r="C2207" t="inlineStr">
        <is>
          <t>CO-OM</t>
        </is>
      </c>
      <c r="D2207" s="5" t="n">
        <v>1889</v>
      </c>
      <c r="E2207" t="inlineStr">
        <is>
          <t>DIALOG</t>
        </is>
      </c>
      <c r="F2207">
        <f>IF(ISERROR(VLOOKUP(Transaktionen[[#This Row],[Transaktionen]],BTT[Verwendete Transaktion (Pflichtauswahl)],1,FALSE)),"nein","ja")</f>
        <v/>
      </c>
    </row>
    <row r="2208">
      <c r="A2208" t="inlineStr">
        <is>
          <t>KOSRLIST_OR</t>
        </is>
      </c>
      <c r="B2208" t="inlineStr">
        <is>
          <t>Sammelanzeige AbrVor. Innenaufträge</t>
        </is>
      </c>
      <c r="C2208" t="inlineStr">
        <is>
          <t>CO-OM</t>
        </is>
      </c>
      <c r="D2208" s="5" t="n">
        <v>13947</v>
      </c>
      <c r="E2208" t="inlineStr">
        <is>
          <t>DIALOG</t>
        </is>
      </c>
      <c r="F2208">
        <f>IF(ISERROR(VLOOKUP(Transaktionen[[#This Row],[Transaktionen]],BTT[Verwendete Transaktion (Pflichtauswahl)],1,FALSE)),"nein","ja")</f>
        <v/>
      </c>
    </row>
    <row r="2209">
      <c r="A2209" t="inlineStr">
        <is>
          <t>KOT2</t>
        </is>
      </c>
      <c r="B2209" t="inlineStr">
        <is>
          <t>Auftragsarten pflegen - alle Typen</t>
        </is>
      </c>
      <c r="C2209" t="inlineStr">
        <is>
          <t>CO-OM</t>
        </is>
      </c>
      <c r="D2209" s="5" t="n">
        <v>18</v>
      </c>
      <c r="E2209" t="inlineStr">
        <is>
          <t>DIALOG</t>
        </is>
      </c>
      <c r="F2209">
        <f>IF(ISERROR(VLOOKUP(Transaktionen[[#This Row],[Transaktionen]],BTT[Verwendete Transaktion (Pflichtauswahl)],1,FALSE)),"nein","ja")</f>
        <v/>
      </c>
      <c r="G2209" t="inlineStr">
        <is>
          <t>Customizing</t>
        </is>
      </c>
    </row>
    <row r="2210">
      <c r="A2210" t="inlineStr">
        <is>
          <t>KOT2_OPA</t>
        </is>
      </c>
      <c r="B2210" t="inlineStr">
        <is>
          <t>Auftragsarten für Innenaufträge</t>
        </is>
      </c>
      <c r="C2210" t="inlineStr">
        <is>
          <t>CO-OM</t>
        </is>
      </c>
      <c r="D2210" s="5" t="n">
        <v>7168</v>
      </c>
      <c r="E2210" t="inlineStr">
        <is>
          <t>DIALOG</t>
        </is>
      </c>
      <c r="F2210">
        <f>IF(ISERROR(VLOOKUP(Transaktionen[[#This Row],[Transaktionen]],BTT[Verwendete Transaktion (Pflichtauswahl)],1,FALSE)),"nein","ja")</f>
        <v/>
      </c>
      <c r="G2210" t="inlineStr">
        <is>
          <t>Customizing</t>
        </is>
      </c>
    </row>
    <row r="2211">
      <c r="A2211" t="inlineStr">
        <is>
          <t>KOT2_OPA_STSMA</t>
        </is>
      </c>
      <c r="B2211" t="inlineStr">
        <is>
          <t>Auftragsarten für Innenaufträge</t>
        </is>
      </c>
      <c r="C2211" t="inlineStr">
        <is>
          <t>CO-OM</t>
        </is>
      </c>
      <c r="D2211" s="5" t="n">
        <v>1845</v>
      </c>
      <c r="E2211" t="inlineStr">
        <is>
          <t>DIALOG</t>
        </is>
      </c>
      <c r="F2211">
        <f>IF(ISERROR(VLOOKUP(Transaktionen[[#This Row],[Transaktionen]],BTT[Verwendete Transaktion (Pflichtauswahl)],1,FALSE)),"nein","ja")</f>
        <v/>
      </c>
      <c r="G2211" t="inlineStr">
        <is>
          <t>Customizing</t>
        </is>
      </c>
    </row>
    <row r="2212">
      <c r="A2212" t="inlineStr">
        <is>
          <t>KOT2_PKOSA</t>
        </is>
      </c>
      <c r="B2212" t="inlineStr">
        <is>
          <t>Auftragsart überprüfen PKoSa</t>
        </is>
      </c>
      <c r="C2212" t="inlineStr">
        <is>
          <t>CO-PC</t>
        </is>
      </c>
      <c r="D2212" s="5" t="inlineStr"/>
      <c r="E2212" t="inlineStr"/>
      <c r="F2212">
        <f>IF(ISERROR(VLOOKUP(Transaktionen[[#This Row],[Transaktionen]],BTT[Verwendete Transaktion (Pflichtauswahl)],1,FALSE)),"nein","ja")</f>
        <v/>
      </c>
      <c r="G2212" t="inlineStr">
        <is>
          <t>in neuester Auswertung von Steffen nicht mehr vorhanden</t>
        </is>
      </c>
    </row>
    <row r="2213">
      <c r="A2213" t="inlineStr">
        <is>
          <t>KOT3</t>
        </is>
      </c>
      <c r="B2213" t="inlineStr">
        <is>
          <t>Auftragsarten anzeigen</t>
        </is>
      </c>
      <c r="C2213" t="inlineStr">
        <is>
          <t>CO-OM</t>
        </is>
      </c>
      <c r="D2213" s="5" t="n">
        <v>3719</v>
      </c>
      <c r="E2213" t="inlineStr">
        <is>
          <t>DIALOG</t>
        </is>
      </c>
      <c r="F2213">
        <f>IF(ISERROR(VLOOKUP(Transaktionen[[#This Row],[Transaktionen]],BTT[Verwendete Transaktion (Pflichtauswahl)],1,FALSE)),"nein","ja")</f>
        <v/>
      </c>
      <c r="G2213" t="inlineStr">
        <is>
          <t>Customizing</t>
        </is>
      </c>
    </row>
    <row r="2214">
      <c r="A2214" t="inlineStr">
        <is>
          <t>KOT3_OPA</t>
        </is>
      </c>
      <c r="B2214" t="inlineStr">
        <is>
          <t>Auftragsarten für Innenaufträge</t>
        </is>
      </c>
      <c r="C2214" t="inlineStr">
        <is>
          <t>CO-OM</t>
        </is>
      </c>
      <c r="D2214" s="5" t="n">
        <v>443</v>
      </c>
      <c r="E2214" t="inlineStr">
        <is>
          <t>DIALOG</t>
        </is>
      </c>
      <c r="F2214">
        <f>IF(ISERROR(VLOOKUP(Transaktionen[[#This Row],[Transaktionen]],BTT[Verwendete Transaktion (Pflichtauswahl)],1,FALSE)),"nein","ja")</f>
        <v/>
      </c>
      <c r="G2214" t="inlineStr">
        <is>
          <t>Customizing</t>
        </is>
      </c>
    </row>
    <row r="2215">
      <c r="A2215" t="inlineStr">
        <is>
          <t>KOV2</t>
        </is>
      </c>
      <c r="B2215" t="inlineStr">
        <is>
          <t>Vorgangsgruppen für Aufträge pflegen</t>
        </is>
      </c>
      <c r="C2215" t="inlineStr">
        <is>
          <t>CO-OM</t>
        </is>
      </c>
      <c r="D2215" s="5" t="n">
        <v>10</v>
      </c>
      <c r="E2215" t="inlineStr">
        <is>
          <t>DIALOG</t>
        </is>
      </c>
      <c r="F2215">
        <f>IF(ISERROR(VLOOKUP(Transaktionen[[#This Row],[Transaktionen]],BTT[Verwendete Transaktion (Pflichtauswahl)],1,FALSE)),"nein","ja")</f>
        <v/>
      </c>
      <c r="G2215" t="inlineStr">
        <is>
          <t>Customizing</t>
        </is>
      </c>
    </row>
    <row r="2216">
      <c r="A2216" t="inlineStr">
        <is>
          <t>KP04</t>
        </is>
      </c>
      <c r="B2216" t="inlineStr">
        <is>
          <t>Planerprofil setzen</t>
        </is>
      </c>
      <c r="C2216" t="inlineStr">
        <is>
          <t>CO-OM</t>
        </is>
      </c>
      <c r="D2216" s="5" t="n">
        <v>120</v>
      </c>
      <c r="E2216" t="inlineStr">
        <is>
          <t>DIALOG</t>
        </is>
      </c>
      <c r="F2216">
        <f>IF(ISERROR(VLOOKUP(Transaktionen[[#This Row],[Transaktionen]],BTT[Verwendete Transaktion (Pflichtauswahl)],1,FALSE)),"nein","ja")</f>
        <v/>
      </c>
    </row>
    <row r="2217">
      <c r="A2217" t="inlineStr">
        <is>
          <t>KP06</t>
        </is>
      </c>
      <c r="B2217" t="inlineStr">
        <is>
          <t>Planung Kostenart./Leistaufn. ändern</t>
        </is>
      </c>
      <c r="C2217" t="inlineStr">
        <is>
          <t>CO-OM</t>
        </is>
      </c>
      <c r="D2217" s="5" t="n">
        <v>26</v>
      </c>
      <c r="E2217" t="inlineStr"/>
      <c r="F2217">
        <f>IF(ISERROR(VLOOKUP(Transaktionen[[#This Row],[Transaktionen]],BTT[Verwendete Transaktion (Pflichtauswahl)],1,FALSE)),"nein","ja")</f>
        <v/>
      </c>
      <c r="G2217" t="inlineStr">
        <is>
          <t>verwendet von CO-O</t>
        </is>
      </c>
    </row>
    <row r="2218">
      <c r="A2218" t="inlineStr">
        <is>
          <t>KP07</t>
        </is>
      </c>
      <c r="B2218" t="inlineStr">
        <is>
          <t>Planung Kostenart./Lst.aufn.anzeigen</t>
        </is>
      </c>
      <c r="C2218" t="inlineStr">
        <is>
          <t>CO-OM</t>
        </is>
      </c>
      <c r="D2218" s="5" t="n">
        <v>112</v>
      </c>
      <c r="E2218" t="inlineStr">
        <is>
          <t>DIALOG</t>
        </is>
      </c>
      <c r="F2218">
        <f>IF(ISERROR(VLOOKUP(Transaktionen[[#This Row],[Transaktionen]],BTT[Verwendete Transaktion (Pflichtauswahl)],1,FALSE)),"nein","ja")</f>
        <v/>
      </c>
      <c r="G2218" t="inlineStr">
        <is>
          <t>verwendet von CO-O</t>
        </is>
      </c>
    </row>
    <row r="2219">
      <c r="A2219" t="inlineStr">
        <is>
          <t>KP17</t>
        </is>
      </c>
      <c r="B2219" t="inlineStr">
        <is>
          <t>Primärkosten Plandaten anzeigen</t>
        </is>
      </c>
      <c r="C2219" t="inlineStr">
        <is>
          <t>CO-OM</t>
        </is>
      </c>
      <c r="D2219" s="5" t="n">
        <v>12</v>
      </c>
      <c r="E2219" t="inlineStr"/>
      <c r="F2219">
        <f>IF(ISERROR(VLOOKUP(Transaktionen[[#This Row],[Transaktionen]],BTT[Verwendete Transaktion (Pflichtauswahl)],1,FALSE)),"nein","ja")</f>
        <v/>
      </c>
      <c r="G2219" t="inlineStr">
        <is>
          <t>verwendet von CO-O</t>
        </is>
      </c>
    </row>
    <row r="2220">
      <c r="A2220" t="inlineStr">
        <is>
          <t>KP26</t>
        </is>
      </c>
      <c r="B2220" t="inlineStr">
        <is>
          <t>Leistungsarten Plandaten ändern</t>
        </is>
      </c>
      <c r="C2220" t="inlineStr">
        <is>
          <t>CO-OM</t>
        </is>
      </c>
      <c r="D2220" s="5" t="n">
        <v>4033</v>
      </c>
      <c r="E2220" t="inlineStr">
        <is>
          <t>DIALOG</t>
        </is>
      </c>
      <c r="F2220">
        <f>IF(ISERROR(VLOOKUP(Transaktionen[[#This Row],[Transaktionen]],BTT[Verwendete Transaktion (Pflichtauswahl)],1,FALSE)),"nein","ja")</f>
        <v/>
      </c>
      <c r="G2220" t="inlineStr">
        <is>
          <t>verwendet von CO-O</t>
        </is>
      </c>
    </row>
    <row r="2221">
      <c r="A2221" t="inlineStr">
        <is>
          <t>KP27</t>
        </is>
      </c>
      <c r="B2221" t="inlineStr">
        <is>
          <t>Leistungsarten Plandaten anzeigen</t>
        </is>
      </c>
      <c r="C2221" t="inlineStr">
        <is>
          <t>CO-OM</t>
        </is>
      </c>
      <c r="D2221" s="5" t="n">
        <v>3035</v>
      </c>
      <c r="E2221" t="inlineStr">
        <is>
          <t>DIALOG</t>
        </is>
      </c>
      <c r="F2221">
        <f>IF(ISERROR(VLOOKUP(Transaktionen[[#This Row],[Transaktionen]],BTT[Verwendete Transaktion (Pflichtauswahl)],1,FALSE)),"nein","ja")</f>
        <v/>
      </c>
      <c r="G2221" t="inlineStr">
        <is>
          <t>verwendet von CO-O</t>
        </is>
      </c>
    </row>
    <row r="2222">
      <c r="A2222" t="inlineStr">
        <is>
          <t>KP47</t>
        </is>
      </c>
      <c r="B2222" t="inlineStr">
        <is>
          <t>Statist. Kennz. Plandaten anzeigen</t>
        </is>
      </c>
      <c r="C2222" t="inlineStr">
        <is>
          <t>CO-OM</t>
        </is>
      </c>
      <c r="D2222" s="5" t="n">
        <v>6</v>
      </c>
      <c r="E2222" t="inlineStr">
        <is>
          <t>DIALOG</t>
        </is>
      </c>
      <c r="F2222">
        <f>IF(ISERROR(VLOOKUP(Transaktionen[[#This Row],[Transaktionen]],BTT[Verwendete Transaktion (Pflichtauswahl)],1,FALSE)),"nein","ja")</f>
        <v/>
      </c>
    </row>
    <row r="2223">
      <c r="A2223" t="inlineStr">
        <is>
          <t>KP90</t>
        </is>
      </c>
      <c r="B2223" t="inlineStr">
        <is>
          <t>Plankosten löschen</t>
        </is>
      </c>
      <c r="C2223" t="inlineStr">
        <is>
          <t>CO-OM</t>
        </is>
      </c>
      <c r="D2223" s="5" t="inlineStr"/>
      <c r="E2223" t="inlineStr"/>
      <c r="F2223">
        <f>IF(ISERROR(VLOOKUP(Transaktionen[[#This Row],[Transaktionen]],BTT[Verwendete Transaktion (Pflichtauswahl)],1,FALSE)),"nein","ja")</f>
        <v/>
      </c>
      <c r="G2223" t="inlineStr">
        <is>
          <t>in neuester Auswertung von Steffen nicht mehr vorhanden</t>
        </is>
      </c>
    </row>
    <row r="2224">
      <c r="A2224" t="inlineStr">
        <is>
          <t>KP91</t>
        </is>
      </c>
      <c r="B2224" t="inlineStr">
        <is>
          <t>Plankosten löschen</t>
        </is>
      </c>
      <c r="C2224" t="inlineStr">
        <is>
          <t>CO-OM</t>
        </is>
      </c>
      <c r="D2224" s="5" t="n">
        <v>9</v>
      </c>
      <c r="E2224" t="inlineStr"/>
      <c r="F2224">
        <f>IF(ISERROR(VLOOKUP(Transaktionen[[#This Row],[Transaktionen]],BTT[Verwendete Transaktion (Pflichtauswahl)],1,FALSE)),"nein","ja")</f>
        <v/>
      </c>
    </row>
    <row r="2225">
      <c r="A2225" t="inlineStr">
        <is>
          <t>KPA6</t>
        </is>
      </c>
      <c r="B2225" t="inlineStr">
        <is>
          <t>Planung Primärkostenarten ändern</t>
        </is>
      </c>
      <c r="C2225" t="inlineStr">
        <is>
          <t>CO-OM</t>
        </is>
      </c>
      <c r="D2225" s="5" t="inlineStr"/>
      <c r="E2225" t="inlineStr"/>
      <c r="F2225">
        <f>IF(ISERROR(VLOOKUP(Transaktionen[[#This Row],[Transaktionen]],BTT[Verwendete Transaktion (Pflichtauswahl)],1,FALSE)),"nein","ja")</f>
        <v/>
      </c>
      <c r="G2225" t="inlineStr">
        <is>
          <t>in neuester Auswertung von Steffen nicht mehr vorhanden</t>
        </is>
      </c>
    </row>
    <row r="2226">
      <c r="A2226" t="inlineStr">
        <is>
          <t>KPB6</t>
        </is>
      </c>
      <c r="B2226" t="inlineStr">
        <is>
          <t>Leist.arten Plandaten ändern</t>
        </is>
      </c>
      <c r="C2226" t="inlineStr">
        <is>
          <t>CO-OM</t>
        </is>
      </c>
      <c r="D2226" s="5" t="n">
        <v>24</v>
      </c>
      <c r="E2226" t="inlineStr"/>
      <c r="F2226">
        <f>IF(ISERROR(VLOOKUP(Transaktionen[[#This Row],[Transaktionen]],BTT[Verwendete Transaktion (Pflichtauswahl)],1,FALSE)),"nein","ja")</f>
        <v/>
      </c>
    </row>
    <row r="2227">
      <c r="A2227" t="inlineStr">
        <is>
          <t>KPF6</t>
        </is>
      </c>
      <c r="B2227" t="inlineStr">
        <is>
          <t>Planung Kostenart./Leistaufn. ändern</t>
        </is>
      </c>
      <c r="C2227" t="inlineStr">
        <is>
          <t>CO-OM</t>
        </is>
      </c>
      <c r="D2227" s="5" t="n">
        <v>2602</v>
      </c>
      <c r="E2227" t="inlineStr">
        <is>
          <t>DIALOG</t>
        </is>
      </c>
      <c r="F2227">
        <f>IF(ISERROR(VLOOKUP(Transaktionen[[#This Row],[Transaktionen]],BTT[Verwendete Transaktion (Pflichtauswahl)],1,FALSE)),"nein","ja")</f>
        <v/>
      </c>
    </row>
    <row r="2228">
      <c r="A2228" t="inlineStr">
        <is>
          <t>KPF7</t>
        </is>
      </c>
      <c r="B2228" t="inlineStr">
        <is>
          <t>Planung Kostenart./LstAufn. anzeigen</t>
        </is>
      </c>
      <c r="C2228" t="inlineStr">
        <is>
          <t>CO-OM</t>
        </is>
      </c>
      <c r="D2228" s="5" t="n">
        <v>71</v>
      </c>
      <c r="E2228" t="inlineStr">
        <is>
          <t>DIALOG</t>
        </is>
      </c>
      <c r="F2228">
        <f>IF(ISERROR(VLOOKUP(Transaktionen[[#This Row],[Transaktionen]],BTT[Verwendete Transaktion (Pflichtauswahl)],1,FALSE)),"nein","ja")</f>
        <v/>
      </c>
    </row>
    <row r="2229">
      <c r="A2229" t="inlineStr">
        <is>
          <t>KPG3</t>
        </is>
      </c>
      <c r="B2229" t="inlineStr">
        <is>
          <t>Planparameter anzeigen</t>
        </is>
      </c>
      <c r="C2229" t="inlineStr">
        <is>
          <t>CO-OM</t>
        </is>
      </c>
      <c r="D2229" s="5" t="inlineStr"/>
      <c r="E2229" t="inlineStr"/>
      <c r="F2229">
        <f>IF(ISERROR(VLOOKUP(Transaktionen[[#This Row],[Transaktionen]],BTT[Verwendete Transaktion (Pflichtauswahl)],1,FALSE)),"nein","ja")</f>
        <v/>
      </c>
      <c r="G2229" t="inlineStr">
        <is>
          <t>in neuester Auswertung von Steffen nicht mehr vorhanden</t>
        </is>
      </c>
    </row>
    <row r="2230">
      <c r="A2230" t="inlineStr">
        <is>
          <t>KPG7</t>
        </is>
      </c>
      <c r="B2230" t="inlineStr">
        <is>
          <t>Planungslayout Kostenpl. anzeigen</t>
        </is>
      </c>
      <c r="C2230" t="inlineStr">
        <is>
          <t>CO-OM</t>
        </is>
      </c>
      <c r="D2230" s="5" t="inlineStr"/>
      <c r="E2230" t="inlineStr"/>
      <c r="F2230">
        <f>IF(ISERROR(VLOOKUP(Transaktionen[[#This Row],[Transaktionen]],BTT[Verwendete Transaktion (Pflichtauswahl)],1,FALSE)),"nein","ja")</f>
        <v/>
      </c>
      <c r="G2230" t="inlineStr">
        <is>
          <t>in neuester Auswertung von Steffen nicht mehr vorhanden</t>
        </is>
      </c>
    </row>
    <row r="2231">
      <c r="A2231" t="inlineStr">
        <is>
          <t>KPZ3</t>
        </is>
      </c>
      <c r="B2231" t="inlineStr">
        <is>
          <t>Kostenstellenetat anzeigen</t>
        </is>
      </c>
      <c r="C2231" t="inlineStr">
        <is>
          <t>CO-OM</t>
        </is>
      </c>
      <c r="D2231" s="5" t="n">
        <v>7</v>
      </c>
      <c r="E2231" t="inlineStr">
        <is>
          <t>DIALOG</t>
        </is>
      </c>
      <c r="F2231">
        <f>IF(ISERROR(VLOOKUP(Transaktionen[[#This Row],[Transaktionen]],BTT[Verwendete Transaktion (Pflichtauswahl)],1,FALSE)),"nein","ja")</f>
        <v/>
      </c>
    </row>
    <row r="2232">
      <c r="A2232" t="inlineStr">
        <is>
          <t>KS01</t>
        </is>
      </c>
      <c r="B2232" t="inlineStr">
        <is>
          <t>Kostenstelle anlegen</t>
        </is>
      </c>
      <c r="C2232" t="inlineStr">
        <is>
          <t>CO-OM</t>
        </is>
      </c>
      <c r="D2232" s="5" t="n">
        <v>3884</v>
      </c>
      <c r="E2232" t="inlineStr">
        <is>
          <t>DIALOG</t>
        </is>
      </c>
      <c r="F2232">
        <f>IF(ISERROR(VLOOKUP(Transaktionen[[#This Row],[Transaktionen]],BTT[Verwendete Transaktion (Pflichtauswahl)],1,FALSE)),"nein","ja")</f>
        <v/>
      </c>
      <c r="G2232" t="inlineStr">
        <is>
          <t>verwendet von CO-O</t>
        </is>
      </c>
    </row>
    <row r="2233">
      <c r="A2233" t="inlineStr">
        <is>
          <t>KS02</t>
        </is>
      </c>
      <c r="B2233" t="inlineStr">
        <is>
          <t>Kostenstelle ändern</t>
        </is>
      </c>
      <c r="C2233" t="inlineStr">
        <is>
          <t>CO-OM</t>
        </is>
      </c>
      <c r="D2233" s="5" t="n">
        <v>21468</v>
      </c>
      <c r="E2233" t="inlineStr">
        <is>
          <t>DIALOG</t>
        </is>
      </c>
      <c r="F2233">
        <f>IF(ISERROR(VLOOKUP(Transaktionen[[#This Row],[Transaktionen]],BTT[Verwendete Transaktion (Pflichtauswahl)],1,FALSE)),"nein","ja")</f>
        <v/>
      </c>
      <c r="G2233" t="inlineStr">
        <is>
          <t>verwendet von CO-O</t>
        </is>
      </c>
    </row>
    <row r="2234">
      <c r="A2234" t="inlineStr">
        <is>
          <t>KS03</t>
        </is>
      </c>
      <c r="B2234" t="inlineStr">
        <is>
          <t>Kostenstelle anzeigen</t>
        </is>
      </c>
      <c r="C2234" t="inlineStr">
        <is>
          <t>FI-GL</t>
        </is>
      </c>
      <c r="D2234" s="5" t="n">
        <v>220651</v>
      </c>
      <c r="E2234" t="inlineStr">
        <is>
          <t>DIALOG</t>
        </is>
      </c>
      <c r="F2234">
        <f>IF(ISERROR(VLOOKUP(Transaktionen[[#This Row],[Transaktionen]],BTT[Verwendete Transaktion (Pflichtauswahl)],1,FALSE)),"nein","ja")</f>
        <v/>
      </c>
    </row>
    <row r="2235">
      <c r="A2235" t="inlineStr">
        <is>
          <t>KS04</t>
        </is>
      </c>
      <c r="B2235" t="inlineStr">
        <is>
          <t>Kostenstelle löschen</t>
        </is>
      </c>
      <c r="C2235" t="inlineStr">
        <is>
          <t>CO-OM</t>
        </is>
      </c>
      <c r="D2235" s="5" t="n">
        <v>480</v>
      </c>
      <c r="E2235" t="inlineStr">
        <is>
          <t>DIALOG</t>
        </is>
      </c>
      <c r="F2235">
        <f>IF(ISERROR(VLOOKUP(Transaktionen[[#This Row],[Transaktionen]],BTT[Verwendete Transaktion (Pflichtauswahl)],1,FALSE)),"nein","ja")</f>
        <v/>
      </c>
      <c r="G2235" t="inlineStr">
        <is>
          <t>ausgeführt von IT-A/F</t>
        </is>
      </c>
    </row>
    <row r="2236">
      <c r="A2236" t="inlineStr">
        <is>
          <t>KS05</t>
        </is>
      </c>
      <c r="B2236" t="inlineStr">
        <is>
          <t>Kostenstelle: Änderungen anzeigen</t>
        </is>
      </c>
      <c r="C2236" t="inlineStr">
        <is>
          <t>CO-OM</t>
        </is>
      </c>
      <c r="D2236" s="5" t="n">
        <v>135</v>
      </c>
      <c r="E2236" t="inlineStr">
        <is>
          <t>DIALOG</t>
        </is>
      </c>
      <c r="F2236">
        <f>IF(ISERROR(VLOOKUP(Transaktionen[[#This Row],[Transaktionen]],BTT[Verwendete Transaktion (Pflichtauswahl)],1,FALSE)),"nein","ja")</f>
        <v/>
      </c>
      <c r="G2236" t="inlineStr">
        <is>
          <t>verwendet von CO-O</t>
        </is>
      </c>
    </row>
    <row r="2237">
      <c r="A2237" t="inlineStr">
        <is>
          <t>KS08</t>
        </is>
      </c>
      <c r="B2237" t="inlineStr">
        <is>
          <t>Listbearbeitung K.stelle ausführen</t>
        </is>
      </c>
      <c r="C2237" t="inlineStr">
        <is>
          <t>CO-OM</t>
        </is>
      </c>
      <c r="D2237" s="5" t="inlineStr"/>
      <c r="E2237" t="inlineStr"/>
      <c r="F2237">
        <f>IF(ISERROR(VLOOKUP(Transaktionen[[#This Row],[Transaktionen]],BTT[Verwendete Transaktion (Pflichtauswahl)],1,FALSE)),"nein","ja")</f>
        <v/>
      </c>
      <c r="G2237" t="inlineStr">
        <is>
          <t>verwendet von CO-O</t>
        </is>
      </c>
    </row>
    <row r="2238">
      <c r="A2238" t="inlineStr">
        <is>
          <t>KS13</t>
        </is>
      </c>
      <c r="B2238" t="inlineStr">
        <is>
          <t>Kostenstellen: Stammdatenbericht</t>
        </is>
      </c>
      <c r="C2238" t="inlineStr">
        <is>
          <t>CO-OM</t>
        </is>
      </c>
      <c r="D2238" s="5" t="n">
        <v>9604</v>
      </c>
      <c r="E2238" t="inlineStr">
        <is>
          <t>DIALOG</t>
        </is>
      </c>
      <c r="F2238">
        <f>IF(ISERROR(VLOOKUP(Transaktionen[[#This Row],[Transaktionen]],BTT[Verwendete Transaktion (Pflichtauswahl)],1,FALSE)),"nein","ja")</f>
        <v/>
      </c>
    </row>
    <row r="2239">
      <c r="A2239" t="inlineStr">
        <is>
          <t>KSA3</t>
        </is>
      </c>
      <c r="B2239" t="inlineStr">
        <is>
          <t>Kostenstellen-Abgrenzung Ist</t>
        </is>
      </c>
      <c r="C2239" t="inlineStr">
        <is>
          <t>CO-OM</t>
        </is>
      </c>
      <c r="D2239" s="5" t="inlineStr"/>
      <c r="E2239" t="inlineStr"/>
      <c r="F2239">
        <f>IF(ISERROR(VLOOKUP(Transaktionen[[#This Row],[Transaktionen]],BTT[Verwendete Transaktion (Pflichtauswahl)],1,FALSE)),"nein","ja")</f>
        <v/>
      </c>
      <c r="G2239" t="inlineStr">
        <is>
          <t>in neuester Auswertung von Steffen nicht mehr vorhanden</t>
        </is>
      </c>
    </row>
    <row r="2240">
      <c r="A2240" t="inlineStr">
        <is>
          <t>KSA8</t>
        </is>
      </c>
      <c r="B2240" t="inlineStr">
        <is>
          <t>Kostenstellen-Abgrenzung Plan</t>
        </is>
      </c>
      <c r="C2240" t="inlineStr">
        <is>
          <t>CO-OM</t>
        </is>
      </c>
      <c r="D2240" s="5" t="n">
        <v>9</v>
      </c>
      <c r="E2240" t="inlineStr">
        <is>
          <t>DIALOG</t>
        </is>
      </c>
      <c r="F2240">
        <f>IF(ISERROR(VLOOKUP(Transaktionen[[#This Row],[Transaktionen]],BTT[Verwendete Transaktion (Pflichtauswahl)],1,FALSE)),"nein","ja")</f>
        <v/>
      </c>
    </row>
    <row r="2241">
      <c r="A2241" t="inlineStr">
        <is>
          <t>KSB1</t>
        </is>
      </c>
      <c r="B2241" t="inlineStr">
        <is>
          <t>Kostenstellen Einzelposten Ist</t>
        </is>
      </c>
      <c r="C2241" t="inlineStr">
        <is>
          <t>CO-OM</t>
        </is>
      </c>
      <c r="D2241" s="5" t="n">
        <v>594836</v>
      </c>
      <c r="E2241" t="inlineStr">
        <is>
          <t>DIALOG</t>
        </is>
      </c>
      <c r="F2241">
        <f>IF(ISERROR(VLOOKUP(Transaktionen[[#This Row],[Transaktionen]],BTT[Verwendete Transaktion (Pflichtauswahl)],1,FALSE)),"nein","ja")</f>
        <v/>
      </c>
      <c r="G2241" t="inlineStr">
        <is>
          <t xml:space="preserve">alle Fachbereiche </t>
        </is>
      </c>
    </row>
    <row r="2242">
      <c r="A2242" t="inlineStr">
        <is>
          <t>KSB1N</t>
        </is>
      </c>
      <c r="B2242" t="inlineStr">
        <is>
          <t>Kostenstellen Einzelposten Ist neu</t>
        </is>
      </c>
      <c r="C2242" t="inlineStr">
        <is>
          <t>CO-OM</t>
        </is>
      </c>
      <c r="D2242" s="5" t="n">
        <v>2113</v>
      </c>
      <c r="E2242" t="inlineStr">
        <is>
          <t>DIALOG</t>
        </is>
      </c>
      <c r="F2242">
        <f>IF(ISERROR(VLOOKUP(Transaktionen[[#This Row],[Transaktionen]],BTT[Verwendete Transaktion (Pflichtauswahl)],1,FALSE)),"nein","ja")</f>
        <v/>
      </c>
      <c r="G2242" t="inlineStr">
        <is>
          <t xml:space="preserve">alle Fachbereiche </t>
        </is>
      </c>
    </row>
    <row r="2243">
      <c r="A2243" t="inlineStr">
        <is>
          <t>KSB2</t>
        </is>
      </c>
      <c r="B2243" t="inlineStr">
        <is>
          <t>Kostenstellen Einzelposten Obligo</t>
        </is>
      </c>
      <c r="C2243" t="inlineStr">
        <is>
          <t>CO-OM</t>
        </is>
      </c>
      <c r="D2243" s="5" t="n">
        <v>35771</v>
      </c>
      <c r="E2243" t="inlineStr">
        <is>
          <t>DIALOG</t>
        </is>
      </c>
      <c r="F2243">
        <f>IF(ISERROR(VLOOKUP(Transaktionen[[#This Row],[Transaktionen]],BTT[Verwendete Transaktion (Pflichtauswahl)],1,FALSE)),"nein","ja")</f>
        <v/>
      </c>
      <c r="G2243" t="inlineStr">
        <is>
          <t xml:space="preserve">alle Fachbereiche </t>
        </is>
      </c>
    </row>
    <row r="2244">
      <c r="A2244" t="inlineStr">
        <is>
          <t>KSB5</t>
        </is>
      </c>
      <c r="B2244" t="inlineStr">
        <is>
          <t>Kostenrechnungsbelege Ist</t>
        </is>
      </c>
      <c r="C2244" t="inlineStr">
        <is>
          <t>CO-OM</t>
        </is>
      </c>
      <c r="D2244" s="5" t="n">
        <v>17419</v>
      </c>
      <c r="E2244" t="inlineStr">
        <is>
          <t>DIALOG</t>
        </is>
      </c>
      <c r="F2244">
        <f>IF(ISERROR(VLOOKUP(Transaktionen[[#This Row],[Transaktionen]],BTT[Verwendete Transaktion (Pflichtauswahl)],1,FALSE)),"nein","ja")</f>
        <v/>
      </c>
      <c r="G2244" t="inlineStr">
        <is>
          <t xml:space="preserve">alle Fachbereiche </t>
        </is>
      </c>
    </row>
    <row r="2245">
      <c r="A2245" t="inlineStr">
        <is>
          <t>KSB5N</t>
        </is>
      </c>
      <c r="B2245" t="inlineStr">
        <is>
          <t>Kostenrechnungsbelege: Ist</t>
        </is>
      </c>
      <c r="C2245" t="inlineStr">
        <is>
          <t>CO-OM</t>
        </is>
      </c>
      <c r="D2245" s="5" t="n">
        <v>107</v>
      </c>
      <c r="E2245" t="inlineStr">
        <is>
          <t>DIALOG</t>
        </is>
      </c>
      <c r="F2245">
        <f>IF(ISERROR(VLOOKUP(Transaktionen[[#This Row],[Transaktionen]],BTT[Verwendete Transaktion (Pflichtauswahl)],1,FALSE)),"nein","ja")</f>
        <v/>
      </c>
      <c r="G2245" t="inlineStr">
        <is>
          <t xml:space="preserve">alle Fachbereiche </t>
        </is>
      </c>
    </row>
    <row r="2246">
      <c r="A2246" t="inlineStr">
        <is>
          <t>KSB9</t>
        </is>
      </c>
      <c r="B2246" t="inlineStr">
        <is>
          <t>Planungsbericht Kostenstellen</t>
        </is>
      </c>
      <c r="C2246" t="inlineStr">
        <is>
          <t>CO-OM</t>
        </is>
      </c>
      <c r="D2246" s="5" t="n">
        <v>3</v>
      </c>
      <c r="E2246" t="inlineStr">
        <is>
          <t>DIALOG</t>
        </is>
      </c>
      <c r="F2246">
        <f>IF(ISERROR(VLOOKUP(Transaktionen[[#This Row],[Transaktionen]],BTT[Verwendete Transaktion (Pflichtauswahl)],1,FALSE)),"nein","ja")</f>
        <v/>
      </c>
      <c r="G2246" t="inlineStr">
        <is>
          <t xml:space="preserve">alle Fachbereiche </t>
        </is>
      </c>
    </row>
    <row r="2247">
      <c r="A2247" t="inlineStr">
        <is>
          <t>KSBL</t>
        </is>
      </c>
      <c r="B2247" t="inlineStr">
        <is>
          <t>Kostenstellen: Planungsübersicht</t>
        </is>
      </c>
      <c r="C2247" t="inlineStr">
        <is>
          <t>CO-OM</t>
        </is>
      </c>
      <c r="D2247" s="5" t="n">
        <v>106</v>
      </c>
      <c r="E2247" t="inlineStr">
        <is>
          <t>DIALOG</t>
        </is>
      </c>
      <c r="F2247">
        <f>IF(ISERROR(VLOOKUP(Transaktionen[[#This Row],[Transaktionen]],BTT[Verwendete Transaktion (Pflichtauswahl)],1,FALSE)),"nein","ja")</f>
        <v/>
      </c>
      <c r="G2247" t="inlineStr">
        <is>
          <t xml:space="preserve">alle Fachbereiche </t>
        </is>
      </c>
    </row>
    <row r="2248">
      <c r="A2248" t="inlineStr">
        <is>
          <t>KSBP</t>
        </is>
      </c>
      <c r="B2248" t="inlineStr">
        <is>
          <t>Kostenstellen Einzelposten Plan</t>
        </is>
      </c>
      <c r="C2248" t="inlineStr">
        <is>
          <t>CO-OM</t>
        </is>
      </c>
      <c r="D2248" s="5" t="n">
        <v>779</v>
      </c>
      <c r="E2248" t="inlineStr">
        <is>
          <t>DIALOG</t>
        </is>
      </c>
      <c r="F2248">
        <f>IF(ISERROR(VLOOKUP(Transaktionen[[#This Row],[Transaktionen]],BTT[Verwendete Transaktion (Pflichtauswahl)],1,FALSE)),"nein","ja")</f>
        <v/>
      </c>
      <c r="G2248" t="inlineStr">
        <is>
          <t xml:space="preserve">alle Fachbereiche </t>
        </is>
      </c>
    </row>
    <row r="2249">
      <c r="A2249" t="inlineStr">
        <is>
          <t>KSBT</t>
        </is>
      </c>
      <c r="B2249" t="inlineStr">
        <is>
          <t>Kostenstellen: Leistungsartentarife</t>
        </is>
      </c>
      <c r="C2249" t="inlineStr">
        <is>
          <t>CO-OM</t>
        </is>
      </c>
      <c r="D2249" s="5" t="n">
        <v>8306</v>
      </c>
      <c r="E2249" t="inlineStr">
        <is>
          <t>DIALOG</t>
        </is>
      </c>
      <c r="F2249">
        <f>IF(ISERROR(VLOOKUP(Transaktionen[[#This Row],[Transaktionen]],BTT[Verwendete Transaktion (Pflichtauswahl)],1,FALSE)),"nein","ja")</f>
        <v/>
      </c>
    </row>
    <row r="2250">
      <c r="A2250" t="inlineStr">
        <is>
          <t>KSC2</t>
        </is>
      </c>
      <c r="B2250" t="inlineStr">
        <is>
          <t>Indirekte Leist.verr. Ist ändern</t>
        </is>
      </c>
      <c r="C2250" t="inlineStr">
        <is>
          <t>CO-OM</t>
        </is>
      </c>
      <c r="D2250" s="5" t="inlineStr"/>
      <c r="E2250" t="inlineStr"/>
      <c r="F2250">
        <f>IF(ISERROR(VLOOKUP(Transaktionen[[#This Row],[Transaktionen]],BTT[Verwendete Transaktion (Pflichtauswahl)],1,FALSE)),"nein","ja")</f>
        <v/>
      </c>
      <c r="G2250" t="inlineStr">
        <is>
          <t>verwendet von CO-O</t>
        </is>
      </c>
    </row>
    <row r="2251">
      <c r="A2251" t="inlineStr">
        <is>
          <t>KSCB</t>
        </is>
      </c>
      <c r="B2251" t="inlineStr">
        <is>
          <t>Indirekte Leist.verr. Plan ausführen</t>
        </is>
      </c>
      <c r="C2251" t="inlineStr">
        <is>
          <t>CO-OM</t>
        </is>
      </c>
      <c r="D2251" s="5" t="inlineStr"/>
      <c r="E2251" t="inlineStr"/>
      <c r="F2251">
        <f>IF(ISERROR(VLOOKUP(Transaktionen[[#This Row],[Transaktionen]],BTT[Verwendete Transaktion (Pflichtauswahl)],1,FALSE)),"nein","ja")</f>
        <v/>
      </c>
      <c r="G2251" t="inlineStr">
        <is>
          <t>verwendet von CO-O</t>
        </is>
      </c>
    </row>
    <row r="2252">
      <c r="A2252" t="inlineStr">
        <is>
          <t>KSES</t>
        </is>
      </c>
      <c r="B2252" t="inlineStr">
        <is>
          <t>CO: Verrechnungsschema für Umlage</t>
        </is>
      </c>
      <c r="C2252" t="inlineStr">
        <is>
          <t>CO-OM</t>
        </is>
      </c>
      <c r="D2252" s="5" t="n">
        <v>6</v>
      </c>
      <c r="E2252" t="inlineStr">
        <is>
          <t>DIALOG</t>
        </is>
      </c>
      <c r="F2252">
        <f>IF(ISERROR(VLOOKUP(Transaktionen[[#This Row],[Transaktionen]],BTT[Verwendete Transaktion (Pflichtauswahl)],1,FALSE)),"nein","ja")</f>
        <v/>
      </c>
      <c r="G2252" t="inlineStr">
        <is>
          <t>verwendet von CO-O</t>
        </is>
      </c>
    </row>
    <row r="2253">
      <c r="A2253" t="inlineStr">
        <is>
          <t>KSH1</t>
        </is>
      </c>
      <c r="B2253" t="inlineStr">
        <is>
          <t>Kostenstellengruppe anlegen</t>
        </is>
      </c>
      <c r="C2253" t="inlineStr">
        <is>
          <t>CO-OM</t>
        </is>
      </c>
      <c r="D2253" s="5" t="n">
        <v>755</v>
      </c>
      <c r="E2253" t="inlineStr">
        <is>
          <t>DIALOG</t>
        </is>
      </c>
      <c r="F2253">
        <f>IF(ISERROR(VLOOKUP(Transaktionen[[#This Row],[Transaktionen]],BTT[Verwendete Transaktion (Pflichtauswahl)],1,FALSE)),"nein","ja")</f>
        <v/>
      </c>
      <c r="G2253" t="inlineStr">
        <is>
          <t>verwendet von CO-O</t>
        </is>
      </c>
    </row>
    <row r="2254">
      <c r="A2254" t="inlineStr">
        <is>
          <t>KSH2</t>
        </is>
      </c>
      <c r="B2254" t="inlineStr">
        <is>
          <t>Kostenstellengruppe ändern</t>
        </is>
      </c>
      <c r="C2254" t="inlineStr">
        <is>
          <t>CO-OM</t>
        </is>
      </c>
      <c r="D2254" s="5" t="n">
        <v>20868</v>
      </c>
      <c r="E2254" t="inlineStr">
        <is>
          <t>DIALOG</t>
        </is>
      </c>
      <c r="F2254">
        <f>IF(ISERROR(VLOOKUP(Transaktionen[[#This Row],[Transaktionen]],BTT[Verwendete Transaktion (Pflichtauswahl)],1,FALSE)),"nein","ja")</f>
        <v/>
      </c>
      <c r="G2254" t="inlineStr">
        <is>
          <t>verwendet von CO-O</t>
        </is>
      </c>
    </row>
    <row r="2255">
      <c r="A2255" t="inlineStr">
        <is>
          <t>KSH3</t>
        </is>
      </c>
      <c r="B2255" t="inlineStr">
        <is>
          <t>Kostenstellengruppe anzeigen</t>
        </is>
      </c>
      <c r="C2255" t="inlineStr">
        <is>
          <t>CO-OM</t>
        </is>
      </c>
      <c r="D2255" s="5" t="n">
        <v>127290</v>
      </c>
      <c r="E2255" t="inlineStr">
        <is>
          <t>DIALOG</t>
        </is>
      </c>
      <c r="F2255">
        <f>IF(ISERROR(VLOOKUP(Transaktionen[[#This Row],[Transaktionen]],BTT[Verwendete Transaktion (Pflichtauswahl)],1,FALSE)),"nein","ja")</f>
        <v/>
      </c>
      <c r="G2255" t="inlineStr">
        <is>
          <t>verwendet von CO-O</t>
        </is>
      </c>
    </row>
    <row r="2256">
      <c r="A2256" t="inlineStr">
        <is>
          <t>KSI4</t>
        </is>
      </c>
      <c r="B2256" t="inlineStr">
        <is>
          <t>Ist-Zuschläge:  Kostenstellen</t>
        </is>
      </c>
      <c r="C2256" t="inlineStr">
        <is>
          <t>CO-OM</t>
        </is>
      </c>
      <c r="D2256" s="5" t="n">
        <v>6</v>
      </c>
      <c r="E2256" t="inlineStr"/>
      <c r="F2256">
        <f>IF(ISERROR(VLOOKUP(Transaktionen[[#This Row],[Transaktionen]],BTT[Verwendete Transaktion (Pflichtauswahl)],1,FALSE)),"nein","ja")</f>
        <v/>
      </c>
      <c r="G2256" t="inlineStr">
        <is>
          <t>ausgeführt von IT-A/F</t>
        </is>
      </c>
    </row>
    <row r="2257">
      <c r="A2257" t="inlineStr">
        <is>
          <t>KSOV</t>
        </is>
      </c>
      <c r="B2257" t="inlineStr">
        <is>
          <t>Zykluspflege/-übersicht (CCA, ABC)</t>
        </is>
      </c>
      <c r="C2257" t="inlineStr">
        <is>
          <t>CO-OM</t>
        </is>
      </c>
      <c r="D2257" s="5" t="inlineStr"/>
      <c r="E2257" t="inlineStr"/>
      <c r="F2257">
        <f>IF(ISERROR(VLOOKUP(Transaktionen[[#This Row],[Transaktionen]],BTT[Verwendete Transaktion (Pflichtauswahl)],1,FALSE)),"nein","ja")</f>
        <v/>
      </c>
      <c r="G2257" t="inlineStr">
        <is>
          <t>in neuester Auswertung von Steffen nicht mehr vorhanden</t>
        </is>
      </c>
    </row>
    <row r="2258">
      <c r="A2258" t="inlineStr">
        <is>
          <t>KSP4</t>
        </is>
      </c>
      <c r="B2258" t="inlineStr">
        <is>
          <t>Zuschläge PLAN: Kostenstellen</t>
        </is>
      </c>
      <c r="C2258" t="inlineStr">
        <is>
          <t>CO-OM</t>
        </is>
      </c>
      <c r="D2258" s="5" t="n">
        <v>6</v>
      </c>
      <c r="E2258" t="inlineStr"/>
      <c r="F2258">
        <f>IF(ISERROR(VLOOKUP(Transaktionen[[#This Row],[Transaktionen]],BTT[Verwendete Transaktion (Pflichtauswahl)],1,FALSE)),"nein","ja")</f>
        <v/>
      </c>
    </row>
    <row r="2259">
      <c r="A2259" t="inlineStr">
        <is>
          <t>KSR2_ORC</t>
        </is>
      </c>
      <c r="B2259" t="inlineStr">
        <is>
          <t>Strategiefolgen für Innenaufträge</t>
        </is>
      </c>
      <c r="C2259" t="inlineStr">
        <is>
          <t>CO-OM</t>
        </is>
      </c>
      <c r="D2259" s="5" t="n">
        <v>135</v>
      </c>
      <c r="E2259" t="inlineStr"/>
      <c r="F2259">
        <f>IF(ISERROR(VLOOKUP(Transaktionen[[#This Row],[Transaktionen]],BTT[Verwendete Transaktion (Pflichtauswahl)],1,FALSE)),"nein","ja")</f>
        <v/>
      </c>
    </row>
    <row r="2260">
      <c r="A2260" t="inlineStr">
        <is>
          <t>KSR3_ORC</t>
        </is>
      </c>
      <c r="B2260" t="inlineStr">
        <is>
          <t>Strategiefolge - AufArt Innenauftrag</t>
        </is>
      </c>
      <c r="C2260" t="inlineStr">
        <is>
          <t>CO-OM</t>
        </is>
      </c>
      <c r="D2260" s="5" t="n">
        <v>27</v>
      </c>
      <c r="E2260" t="inlineStr">
        <is>
          <t>DIALOG</t>
        </is>
      </c>
      <c r="F2260">
        <f>IF(ISERROR(VLOOKUP(Transaktionen[[#This Row],[Transaktionen]],BTT[Verwendete Transaktion (Pflichtauswahl)],1,FALSE)),"nein","ja")</f>
        <v/>
      </c>
    </row>
    <row r="2261">
      <c r="A2261" t="inlineStr">
        <is>
          <t>KSU1</t>
        </is>
      </c>
      <c r="B2261" t="inlineStr">
        <is>
          <t>Ist-Umlage anlegen</t>
        </is>
      </c>
      <c r="C2261" t="inlineStr">
        <is>
          <t>CO-OM</t>
        </is>
      </c>
      <c r="D2261" s="5" t="n">
        <v>3962</v>
      </c>
      <c r="E2261" t="inlineStr">
        <is>
          <t>DIALOG</t>
        </is>
      </c>
      <c r="F2261">
        <f>IF(ISERROR(VLOOKUP(Transaktionen[[#This Row],[Transaktionen]],BTT[Verwendete Transaktion (Pflichtauswahl)],1,FALSE)),"nein","ja")</f>
        <v/>
      </c>
      <c r="G2261" t="inlineStr">
        <is>
          <t>verwendet von CO-O</t>
        </is>
      </c>
    </row>
    <row r="2262">
      <c r="A2262" t="inlineStr">
        <is>
          <t>KSU2</t>
        </is>
      </c>
      <c r="B2262" t="inlineStr">
        <is>
          <t>Ist-Umlage ändern</t>
        </is>
      </c>
      <c r="C2262" t="inlineStr">
        <is>
          <t>CO-OM</t>
        </is>
      </c>
      <c r="D2262" s="5" t="n">
        <v>4380</v>
      </c>
      <c r="E2262" t="inlineStr">
        <is>
          <t>DIALOG</t>
        </is>
      </c>
      <c r="F2262">
        <f>IF(ISERROR(VLOOKUP(Transaktionen[[#This Row],[Transaktionen]],BTT[Verwendete Transaktion (Pflichtauswahl)],1,FALSE)),"nein","ja")</f>
        <v/>
      </c>
      <c r="G2262" t="inlineStr">
        <is>
          <t>verwendet von CO-O</t>
        </is>
      </c>
    </row>
    <row r="2263">
      <c r="A2263" t="inlineStr">
        <is>
          <t>KSU3</t>
        </is>
      </c>
      <c r="B2263" t="inlineStr">
        <is>
          <t>Ist-Umlage anzeigen</t>
        </is>
      </c>
      <c r="C2263" t="inlineStr">
        <is>
          <t>CO-OM</t>
        </is>
      </c>
      <c r="D2263" s="5" t="n">
        <v>5378</v>
      </c>
      <c r="E2263" t="inlineStr">
        <is>
          <t>DIALOG</t>
        </is>
      </c>
      <c r="F2263">
        <f>IF(ISERROR(VLOOKUP(Transaktionen[[#This Row],[Transaktionen]],BTT[Verwendete Transaktion (Pflichtauswahl)],1,FALSE)),"nein","ja")</f>
        <v/>
      </c>
      <c r="G2263" t="inlineStr">
        <is>
          <t>verwendet von CO-O</t>
        </is>
      </c>
    </row>
    <row r="2264">
      <c r="A2264" t="inlineStr">
        <is>
          <t>KSU4</t>
        </is>
      </c>
      <c r="B2264" t="inlineStr">
        <is>
          <t>Ist-Umlage löschen</t>
        </is>
      </c>
      <c r="C2264" t="inlineStr">
        <is>
          <t>CO-OM</t>
        </is>
      </c>
      <c r="D2264" s="5" t="n">
        <v>10</v>
      </c>
      <c r="E2264" t="inlineStr"/>
      <c r="F2264">
        <f>IF(ISERROR(VLOOKUP(Transaktionen[[#This Row],[Transaktionen]],BTT[Verwendete Transaktion (Pflichtauswahl)],1,FALSE)),"nein","ja")</f>
        <v/>
      </c>
      <c r="G2264" t="inlineStr">
        <is>
          <t>verwendet von CO-O</t>
        </is>
      </c>
    </row>
    <row r="2265">
      <c r="A2265" t="inlineStr">
        <is>
          <t>KSU5</t>
        </is>
      </c>
      <c r="B2265" t="inlineStr">
        <is>
          <t>Ist-Umlage ausführen</t>
        </is>
      </c>
      <c r="C2265" t="inlineStr">
        <is>
          <t>CO-OM</t>
        </is>
      </c>
      <c r="D2265" s="5" t="n">
        <v>13293</v>
      </c>
      <c r="E2265" t="inlineStr">
        <is>
          <t>DIALOG</t>
        </is>
      </c>
      <c r="F2265">
        <f>IF(ISERROR(VLOOKUP(Transaktionen[[#This Row],[Transaktionen]],BTT[Verwendete Transaktion (Pflichtauswahl)],1,FALSE)),"nein","ja")</f>
        <v/>
      </c>
      <c r="G2265" t="inlineStr">
        <is>
          <t>verwendet von CO-O</t>
        </is>
      </c>
    </row>
    <row r="2266">
      <c r="A2266" t="inlineStr">
        <is>
          <t>KSU6</t>
        </is>
      </c>
      <c r="B2266" t="inlineStr">
        <is>
          <t>Ist-Umlage Übersicht</t>
        </is>
      </c>
      <c r="C2266" t="inlineStr">
        <is>
          <t>CO-OM</t>
        </is>
      </c>
      <c r="D2266" s="5" t="n">
        <v>84</v>
      </c>
      <c r="E2266" t="inlineStr">
        <is>
          <t>DIALOG</t>
        </is>
      </c>
      <c r="F2266">
        <f>IF(ISERROR(VLOOKUP(Transaktionen[[#This Row],[Transaktionen]],BTT[Verwendete Transaktion (Pflichtauswahl)],1,FALSE)),"nein","ja")</f>
        <v/>
      </c>
      <c r="G2266" t="inlineStr">
        <is>
          <t>verwendet von CO-O</t>
        </is>
      </c>
    </row>
    <row r="2267">
      <c r="A2267" t="inlineStr">
        <is>
          <t>KSU9</t>
        </is>
      </c>
      <c r="B2267" t="inlineStr">
        <is>
          <t>Plan-Umlage anzeigen</t>
        </is>
      </c>
      <c r="C2267" t="inlineStr">
        <is>
          <t>CO-OM</t>
        </is>
      </c>
      <c r="D2267" s="5" t="inlineStr"/>
      <c r="E2267" t="inlineStr"/>
      <c r="F2267">
        <f>IF(ISERROR(VLOOKUP(Transaktionen[[#This Row],[Transaktionen]],BTT[Verwendete Transaktion (Pflichtauswahl)],1,FALSE)),"nein","ja")</f>
        <v/>
      </c>
      <c r="G2267" t="inlineStr">
        <is>
          <t>verwendet von CO-O</t>
        </is>
      </c>
    </row>
    <row r="2268">
      <c r="A2268" t="inlineStr">
        <is>
          <t>KSUC</t>
        </is>
      </c>
      <c r="B2268" t="inlineStr">
        <is>
          <t>Plan-Umlage Übersicht</t>
        </is>
      </c>
      <c r="C2268" t="inlineStr">
        <is>
          <t>CO-OM</t>
        </is>
      </c>
      <c r="D2268" s="5" t="inlineStr"/>
      <c r="E2268" t="inlineStr"/>
      <c r="F2268">
        <f>IF(ISERROR(VLOOKUP(Transaktionen[[#This Row],[Transaktionen]],BTT[Verwendete Transaktion (Pflichtauswahl)],1,FALSE)),"nein","ja")</f>
        <v/>
      </c>
      <c r="G2268" t="inlineStr">
        <is>
          <t>verwendet von CO-O</t>
        </is>
      </c>
    </row>
    <row r="2269">
      <c r="A2269" t="inlineStr">
        <is>
          <t>KSV1</t>
        </is>
      </c>
      <c r="B2269" t="inlineStr">
        <is>
          <t>Ist-Verteilung anlegen</t>
        </is>
      </c>
      <c r="C2269" t="inlineStr">
        <is>
          <t>CO-OM</t>
        </is>
      </c>
      <c r="D2269" s="5" t="n">
        <v>622</v>
      </c>
      <c r="E2269" t="inlineStr">
        <is>
          <t>DIALOG</t>
        </is>
      </c>
      <c r="F2269">
        <f>IF(ISERROR(VLOOKUP(Transaktionen[[#This Row],[Transaktionen]],BTT[Verwendete Transaktion (Pflichtauswahl)],1,FALSE)),"nein","ja")</f>
        <v/>
      </c>
      <c r="G2269" t="inlineStr">
        <is>
          <t>verwendet von CO-O</t>
        </is>
      </c>
    </row>
    <row r="2270">
      <c r="A2270" t="inlineStr">
        <is>
          <t>KSV2</t>
        </is>
      </c>
      <c r="B2270" t="inlineStr">
        <is>
          <t>Ist-Verteilung ändern</t>
        </is>
      </c>
      <c r="C2270" t="inlineStr">
        <is>
          <t>CO-OM</t>
        </is>
      </c>
      <c r="D2270" s="5" t="n">
        <v>34</v>
      </c>
      <c r="E2270" t="inlineStr">
        <is>
          <t>DIALOG</t>
        </is>
      </c>
      <c r="F2270">
        <f>IF(ISERROR(VLOOKUP(Transaktionen[[#This Row],[Transaktionen]],BTT[Verwendete Transaktion (Pflichtauswahl)],1,FALSE)),"nein","ja")</f>
        <v/>
      </c>
      <c r="G2270" t="inlineStr">
        <is>
          <t>verwendet von CO-O</t>
        </is>
      </c>
    </row>
    <row r="2271">
      <c r="A2271" t="inlineStr">
        <is>
          <t>KSV3</t>
        </is>
      </c>
      <c r="B2271" t="inlineStr">
        <is>
          <t>Ist-Verteilung anzeigen</t>
        </is>
      </c>
      <c r="C2271" t="inlineStr">
        <is>
          <t>CO-OM</t>
        </is>
      </c>
      <c r="D2271" s="5" t="n">
        <v>418</v>
      </c>
      <c r="E2271" t="inlineStr">
        <is>
          <t>DIALOG</t>
        </is>
      </c>
      <c r="F2271">
        <f>IF(ISERROR(VLOOKUP(Transaktionen[[#This Row],[Transaktionen]],BTT[Verwendete Transaktion (Pflichtauswahl)],1,FALSE)),"nein","ja")</f>
        <v/>
      </c>
      <c r="G2271" t="inlineStr">
        <is>
          <t>verwendet von CO-O</t>
        </is>
      </c>
    </row>
    <row r="2272">
      <c r="A2272" t="inlineStr">
        <is>
          <t>KSV5</t>
        </is>
      </c>
      <c r="B2272" t="inlineStr">
        <is>
          <t>Ist-Verteilung ausführen</t>
        </is>
      </c>
      <c r="C2272" t="inlineStr">
        <is>
          <t>CO-OM</t>
        </is>
      </c>
      <c r="D2272" s="5" t="n">
        <v>1191</v>
      </c>
      <c r="E2272" t="inlineStr">
        <is>
          <t>DIALOG</t>
        </is>
      </c>
      <c r="F2272">
        <f>IF(ISERROR(VLOOKUP(Transaktionen[[#This Row],[Transaktionen]],BTT[Verwendete Transaktion (Pflichtauswahl)],1,FALSE)),"nein","ja")</f>
        <v/>
      </c>
      <c r="G2272" t="inlineStr">
        <is>
          <t>verwendet von CO-O</t>
        </is>
      </c>
    </row>
    <row r="2273">
      <c r="A2273" t="inlineStr">
        <is>
          <t>KSV6</t>
        </is>
      </c>
      <c r="B2273" t="inlineStr">
        <is>
          <t>Ist-Verteilung Übersicht</t>
        </is>
      </c>
      <c r="C2273" t="inlineStr">
        <is>
          <t>CO-OM</t>
        </is>
      </c>
      <c r="D2273" s="5" t="n">
        <v>32</v>
      </c>
      <c r="E2273" t="inlineStr">
        <is>
          <t>DIALOG</t>
        </is>
      </c>
      <c r="F2273">
        <f>IF(ISERROR(VLOOKUP(Transaktionen[[#This Row],[Transaktionen]],BTT[Verwendete Transaktion (Pflichtauswahl)],1,FALSE)),"nein","ja")</f>
        <v/>
      </c>
      <c r="G2273" t="inlineStr">
        <is>
          <t>verwendet von CO-O</t>
        </is>
      </c>
    </row>
    <row r="2274">
      <c r="A2274" t="inlineStr">
        <is>
          <t>KSVB</t>
        </is>
      </c>
      <c r="B2274" t="inlineStr">
        <is>
          <t>Plan-Verteilung ausführen</t>
        </is>
      </c>
      <c r="C2274" t="inlineStr">
        <is>
          <t>CO-OM</t>
        </is>
      </c>
      <c r="D2274" s="5" t="inlineStr"/>
      <c r="E2274" t="inlineStr"/>
      <c r="F2274">
        <f>IF(ISERROR(VLOOKUP(Transaktionen[[#This Row],[Transaktionen]],BTT[Verwendete Transaktion (Pflichtauswahl)],1,FALSE)),"nein","ja")</f>
        <v/>
      </c>
      <c r="G2274" t="inlineStr">
        <is>
          <t>verwendet von CO-O</t>
        </is>
      </c>
    </row>
    <row r="2275">
      <c r="A2275" t="inlineStr">
        <is>
          <t>KSVC</t>
        </is>
      </c>
      <c r="B2275" t="inlineStr">
        <is>
          <t>Plan-Verteilung Übersicht</t>
        </is>
      </c>
      <c r="C2275" t="inlineStr">
        <is>
          <t>CO-OM</t>
        </is>
      </c>
      <c r="D2275" s="5" t="inlineStr"/>
      <c r="E2275" t="inlineStr"/>
      <c r="F2275">
        <f>IF(ISERROR(VLOOKUP(Transaktionen[[#This Row],[Transaktionen]],BTT[Verwendete Transaktion (Pflichtauswahl)],1,FALSE)),"nein","ja")</f>
        <v/>
      </c>
      <c r="G2275" t="inlineStr">
        <is>
          <t>verwendet von CO-O</t>
        </is>
      </c>
    </row>
    <row r="2276">
      <c r="A2276" t="inlineStr">
        <is>
          <t>KSW2</t>
        </is>
      </c>
      <c r="B2276" t="inlineStr">
        <is>
          <t>Periodische Umbuchung ändern</t>
        </is>
      </c>
      <c r="C2276" t="inlineStr">
        <is>
          <t>CO-OM</t>
        </is>
      </c>
      <c r="D2276" s="5" t="inlineStr"/>
      <c r="E2276" t="inlineStr"/>
      <c r="F2276">
        <f>IF(ISERROR(VLOOKUP(Transaktionen[[#This Row],[Transaktionen]],BTT[Verwendete Transaktion (Pflichtauswahl)],1,FALSE)),"nein","ja")</f>
        <v/>
      </c>
      <c r="G2276" t="inlineStr">
        <is>
          <t>in neuester Auswertung von Steffen nicht mehr vorhanden</t>
        </is>
      </c>
    </row>
    <row r="2277">
      <c r="A2277" t="inlineStr">
        <is>
          <t>KZA1</t>
        </is>
      </c>
      <c r="B2277" t="inlineStr">
        <is>
          <t>GMK-Zuschläge auswählen</t>
        </is>
      </c>
      <c r="C2277" t="inlineStr">
        <is>
          <t>CO-OM</t>
        </is>
      </c>
      <c r="D2277" s="5" t="n">
        <v>54</v>
      </c>
      <c r="E2277" t="inlineStr">
        <is>
          <t>DIALOG</t>
        </is>
      </c>
      <c r="F2277">
        <f>IF(ISERROR(VLOOKUP(Transaktionen[[#This Row],[Transaktionen]],BTT[Verwendete Transaktion (Pflichtauswahl)],1,FALSE)),"nein","ja")</f>
        <v/>
      </c>
    </row>
    <row r="2278">
      <c r="A2278" t="inlineStr">
        <is>
          <t>KZE2</t>
        </is>
      </c>
      <c r="B2278" t="inlineStr">
        <is>
          <t>Entlastung pflegen</t>
        </is>
      </c>
      <c r="C2278" t="inlineStr">
        <is>
          <t>CO-OM</t>
        </is>
      </c>
      <c r="D2278" s="5" t="n">
        <v>36</v>
      </c>
      <c r="E2278" t="inlineStr">
        <is>
          <t>DIALOG</t>
        </is>
      </c>
      <c r="F2278">
        <f>IF(ISERROR(VLOOKUP(Transaktionen[[#This Row],[Transaktionen]],BTT[Verwendete Transaktion (Pflichtauswahl)],1,FALSE)),"nein","ja")</f>
        <v/>
      </c>
    </row>
    <row r="2279">
      <c r="A2279" t="inlineStr">
        <is>
          <t>KZS2</t>
        </is>
      </c>
      <c r="B2279" t="inlineStr">
        <is>
          <t>Kalkulationsschema pflegen</t>
        </is>
      </c>
      <c r="C2279" t="inlineStr">
        <is>
          <t>CO-OM</t>
        </is>
      </c>
      <c r="D2279" s="5" t="n">
        <v>54</v>
      </c>
      <c r="E2279" t="inlineStr">
        <is>
          <t>DIALOG</t>
        </is>
      </c>
      <c r="F2279">
        <f>IF(ISERROR(VLOOKUP(Transaktionen[[#This Row],[Transaktionen]],BTT[Verwendete Transaktion (Pflichtauswahl)],1,FALSE)),"nein","ja")</f>
        <v/>
      </c>
    </row>
    <row r="2280">
      <c r="A2280" t="inlineStr">
        <is>
          <t>LDAP</t>
        </is>
      </c>
      <c r="B2280" t="inlineStr">
        <is>
          <t>LDAP Customizing &amp; Test</t>
        </is>
      </c>
      <c r="C2280" t="inlineStr">
        <is>
          <t>CA</t>
        </is>
      </c>
      <c r="D2280" s="5" t="n">
        <v>2952</v>
      </c>
      <c r="E2280" t="inlineStr">
        <is>
          <t>DIALOG</t>
        </is>
      </c>
      <c r="F2280">
        <f>IF(ISERROR(VLOOKUP(Transaktionen[[#This Row],[Transaktionen]],BTT[Verwendete Transaktion (Pflichtauswahl)],1,FALSE)),"nein","ja")</f>
        <v/>
      </c>
    </row>
    <row r="2281">
      <c r="A2281" t="inlineStr">
        <is>
          <t>LDAPMAP</t>
        </is>
      </c>
      <c r="B2281" t="inlineStr">
        <is>
          <t>LDAP-Attributzuordnung verwalten</t>
        </is>
      </c>
      <c r="C2281" t="inlineStr">
        <is>
          <t>BC</t>
        </is>
      </c>
      <c r="D2281" s="5" t="n">
        <v>12</v>
      </c>
      <c r="E2281" t="inlineStr">
        <is>
          <t>DIALOG</t>
        </is>
      </c>
      <c r="F2281">
        <f>IF(ISERROR(VLOOKUP(Transaktionen[[#This Row],[Transaktionen]],BTT[Verwendete Transaktion (Pflichtauswahl)],1,FALSE)),"nein","ja")</f>
        <v/>
      </c>
    </row>
    <row r="2282">
      <c r="A2282" t="inlineStr">
        <is>
          <t>LSMW</t>
        </is>
      </c>
      <c r="B2282" t="inlineStr">
        <is>
          <t>Legacy System Migration Workbench</t>
        </is>
      </c>
      <c r="C2282" t="inlineStr">
        <is>
          <t>BC</t>
        </is>
      </c>
      <c r="D2282" s="5" t="inlineStr"/>
      <c r="E2282" t="inlineStr"/>
      <c r="F2282">
        <f>IF(ISERROR(VLOOKUP(Transaktionen[[#This Row],[Transaktionen]],BTT[Verwendete Transaktion (Pflichtauswahl)],1,FALSE)),"nein","ja")</f>
        <v/>
      </c>
      <c r="G2282" t="inlineStr">
        <is>
          <t>in neuester Auswertung von Steffen nicht mehr vorhanden</t>
        </is>
      </c>
    </row>
    <row r="2283">
      <c r="A2283" t="inlineStr">
        <is>
          <t>M/61</t>
        </is>
      </c>
      <c r="B2283" t="inlineStr">
        <is>
          <t>Nachrichten: KondTab anz. Bestellung</t>
        </is>
      </c>
      <c r="C2283" t="inlineStr">
        <is>
          <t>MM</t>
        </is>
      </c>
      <c r="D2283" s="5" t="inlineStr"/>
      <c r="E2283" t="inlineStr"/>
      <c r="F2283">
        <f>IF(ISERROR(VLOOKUP(Transaktionen[[#This Row],[Transaktionen]],BTT[Verwendete Transaktion (Pflichtauswahl)],1,FALSE)),"nein","ja")</f>
        <v/>
      </c>
      <c r="G2283" t="inlineStr">
        <is>
          <t>in neuer Liste  Dialog nicht enthalten</t>
        </is>
      </c>
    </row>
    <row r="2284">
      <c r="A2284" t="inlineStr">
        <is>
          <t>MASS</t>
        </is>
      </c>
      <c r="B2284" t="inlineStr">
        <is>
          <t>Massenänderung</t>
        </is>
      </c>
      <c r="C2284" t="inlineStr">
        <is>
          <t>BC</t>
        </is>
      </c>
      <c r="D2284" s="5" t="n">
        <v>654</v>
      </c>
      <c r="E2284" t="inlineStr">
        <is>
          <t>DIALOG</t>
        </is>
      </c>
      <c r="F2284">
        <f>IF(ISERROR(VLOOKUP(Transaktionen[[#This Row],[Transaktionen]],BTT[Verwendete Transaktion (Pflichtauswahl)],1,FALSE)),"nein","ja")</f>
        <v/>
      </c>
    </row>
    <row r="2285">
      <c r="A2285" t="inlineStr">
        <is>
          <t>MASSD</t>
        </is>
      </c>
      <c r="B2285" t="inlineStr">
        <is>
          <t>Massenpflege</t>
        </is>
      </c>
      <c r="C2285" t="inlineStr">
        <is>
          <t>CA</t>
        </is>
      </c>
      <c r="D2285" s="5" t="n">
        <v>5243</v>
      </c>
      <c r="E2285" t="inlineStr">
        <is>
          <t>DIALOG</t>
        </is>
      </c>
      <c r="F2285">
        <f>IF(ISERROR(VLOOKUP(Transaktionen[[#This Row],[Transaktionen]],BTT[Verwendete Transaktion (Pflichtauswahl)],1,FALSE)),"nein","ja")</f>
        <v/>
      </c>
    </row>
    <row r="2286">
      <c r="A2286" t="inlineStr">
        <is>
          <t>MB01</t>
        </is>
      </c>
      <c r="B2286" t="inlineStr">
        <is>
          <t>Wareneingang zur Bestellung buchen</t>
        </is>
      </c>
      <c r="C2286" t="inlineStr">
        <is>
          <t>MM</t>
        </is>
      </c>
      <c r="D2286" s="5" t="inlineStr"/>
      <c r="E2286" t="inlineStr"/>
      <c r="F2286">
        <f>IF(ISERROR(VLOOKUP(Transaktionen[[#This Row],[Transaktionen]],BTT[Verwendete Transaktion (Pflichtauswahl)],1,FALSE)),"nein","ja")</f>
        <v/>
      </c>
      <c r="G2286" t="inlineStr">
        <is>
          <t>veraltete Transaktion</t>
        </is>
      </c>
    </row>
    <row r="2287">
      <c r="A2287" t="inlineStr">
        <is>
          <t>MB02</t>
        </is>
      </c>
      <c r="B2287" t="inlineStr">
        <is>
          <t>Materialbeleg ändern</t>
        </is>
      </c>
      <c r="C2287" t="inlineStr">
        <is>
          <t>MM</t>
        </is>
      </c>
      <c r="D2287" s="5" t="n">
        <v>43856</v>
      </c>
      <c r="E2287" t="inlineStr">
        <is>
          <t>DIALOG</t>
        </is>
      </c>
      <c r="F2287">
        <f>IF(ISERROR(VLOOKUP(Transaktionen[[#This Row],[Transaktionen]],BTT[Verwendete Transaktion (Pflichtauswahl)],1,FALSE)),"nein","ja")</f>
        <v/>
      </c>
    </row>
    <row r="2288">
      <c r="A2288" t="inlineStr">
        <is>
          <t>MB03</t>
        </is>
      </c>
      <c r="B2288" t="inlineStr">
        <is>
          <t>Materialbeleg anzeigen</t>
        </is>
      </c>
      <c r="C2288" t="inlineStr">
        <is>
          <t>MM</t>
        </is>
      </c>
      <c r="D2288" s="5" t="n">
        <v>188262</v>
      </c>
      <c r="E2288" t="inlineStr">
        <is>
          <t>DIALOG</t>
        </is>
      </c>
      <c r="F2288">
        <f>IF(ISERROR(VLOOKUP(Transaktionen[[#This Row],[Transaktionen]],BTT[Verwendete Transaktion (Pflichtauswahl)],1,FALSE)),"nein","ja")</f>
        <v/>
      </c>
    </row>
    <row r="2289">
      <c r="A2289" t="inlineStr">
        <is>
          <t>MB1A</t>
        </is>
      </c>
      <c r="B2289" t="inlineStr">
        <is>
          <t>Warenentnahme</t>
        </is>
      </c>
      <c r="C2289" t="inlineStr">
        <is>
          <t>MM</t>
        </is>
      </c>
      <c r="D2289" s="5" t="n">
        <v>479376</v>
      </c>
      <c r="E2289" t="inlineStr">
        <is>
          <t>DIALOG</t>
        </is>
      </c>
      <c r="F2289">
        <f>IF(ISERROR(VLOOKUP(Transaktionen[[#This Row],[Transaktionen]],BTT[Verwendete Transaktion (Pflichtauswahl)],1,FALSE)),"nein","ja")</f>
        <v/>
      </c>
    </row>
    <row r="2290">
      <c r="A2290" t="inlineStr">
        <is>
          <t>MB1B</t>
        </is>
      </c>
      <c r="B2290" t="inlineStr">
        <is>
          <t>Umbuchung</t>
        </is>
      </c>
      <c r="C2290" t="inlineStr">
        <is>
          <t>MM</t>
        </is>
      </c>
      <c r="D2290" s="5" t="n">
        <v>66826</v>
      </c>
      <c r="E2290" t="inlineStr">
        <is>
          <t>DIALOG</t>
        </is>
      </c>
      <c r="F2290">
        <f>IF(ISERROR(VLOOKUP(Transaktionen[[#This Row],[Transaktionen]],BTT[Verwendete Transaktion (Pflichtauswahl)],1,FALSE)),"nein","ja")</f>
        <v/>
      </c>
    </row>
    <row r="2291">
      <c r="A2291" t="inlineStr">
        <is>
          <t>MB1C</t>
        </is>
      </c>
      <c r="B2291" t="inlineStr">
        <is>
          <t>Wareneingang Sonstige</t>
        </is>
      </c>
      <c r="C2291" t="inlineStr">
        <is>
          <t>MM</t>
        </is>
      </c>
      <c r="D2291" s="5" t="n">
        <v>3123</v>
      </c>
      <c r="E2291" t="inlineStr">
        <is>
          <t>DIALOG</t>
        </is>
      </c>
      <c r="F2291">
        <f>IF(ISERROR(VLOOKUP(Transaktionen[[#This Row],[Transaktionen]],BTT[Verwendete Transaktion (Pflichtauswahl)],1,FALSE)),"nein","ja")</f>
        <v/>
      </c>
    </row>
    <row r="2292">
      <c r="A2292" t="inlineStr">
        <is>
          <t>MB21</t>
        </is>
      </c>
      <c r="B2292" t="inlineStr">
        <is>
          <t>Reservierung anlegen</t>
        </is>
      </c>
      <c r="C2292" t="inlineStr">
        <is>
          <t>MM</t>
        </is>
      </c>
      <c r="D2292" s="5" t="n">
        <v>672448</v>
      </c>
      <c r="E2292" t="inlineStr">
        <is>
          <t>DIALOG</t>
        </is>
      </c>
      <c r="F2292">
        <f>IF(ISERROR(VLOOKUP(Transaktionen[[#This Row],[Transaktionen]],BTT[Verwendete Transaktion (Pflichtauswahl)],1,FALSE)),"nein","ja")</f>
        <v/>
      </c>
    </row>
    <row r="2293">
      <c r="A2293" t="inlineStr">
        <is>
          <t>MB22</t>
        </is>
      </c>
      <c r="B2293" t="inlineStr">
        <is>
          <t>Reservierung ändern</t>
        </is>
      </c>
      <c r="C2293" t="inlineStr">
        <is>
          <t>MM</t>
        </is>
      </c>
      <c r="D2293" s="5" t="n">
        <v>126734</v>
      </c>
      <c r="E2293" t="inlineStr">
        <is>
          <t>DIALOG</t>
        </is>
      </c>
      <c r="F2293">
        <f>IF(ISERROR(VLOOKUP(Transaktionen[[#This Row],[Transaktionen]],BTT[Verwendete Transaktion (Pflichtauswahl)],1,FALSE)),"nein","ja")</f>
        <v/>
      </c>
    </row>
    <row r="2294">
      <c r="A2294" t="inlineStr">
        <is>
          <t>MB23</t>
        </is>
      </c>
      <c r="B2294" t="inlineStr">
        <is>
          <t>Reservierung anzeigen</t>
        </is>
      </c>
      <c r="C2294" t="inlineStr">
        <is>
          <t>MM</t>
        </is>
      </c>
      <c r="D2294" s="5" t="n">
        <v>228476</v>
      </c>
      <c r="E2294" t="inlineStr">
        <is>
          <t>DIALOG</t>
        </is>
      </c>
      <c r="F2294">
        <f>IF(ISERROR(VLOOKUP(Transaktionen[[#This Row],[Transaktionen]],BTT[Verwendete Transaktion (Pflichtauswahl)],1,FALSE)),"nein","ja")</f>
        <v/>
      </c>
    </row>
    <row r="2295">
      <c r="A2295" t="inlineStr">
        <is>
          <t>MB24</t>
        </is>
      </c>
      <c r="B2295" t="inlineStr">
        <is>
          <t>Reservierungsliste</t>
        </is>
      </c>
      <c r="C2295" t="inlineStr">
        <is>
          <t>MM</t>
        </is>
      </c>
      <c r="D2295" s="5" t="n">
        <v>4906</v>
      </c>
      <c r="E2295" t="inlineStr">
        <is>
          <t>DIALOG</t>
        </is>
      </c>
      <c r="F2295">
        <f>IF(ISERROR(VLOOKUP(Transaktionen[[#This Row],[Transaktionen]],BTT[Verwendete Transaktion (Pflichtauswahl)],1,FALSE)),"nein","ja")</f>
        <v/>
      </c>
    </row>
    <row r="2296">
      <c r="A2296" t="inlineStr">
        <is>
          <t>MB25</t>
        </is>
      </c>
      <c r="B2296" t="inlineStr">
        <is>
          <t>Reservierungsliste</t>
        </is>
      </c>
      <c r="C2296" t="inlineStr">
        <is>
          <t>MM</t>
        </is>
      </c>
      <c r="D2296" s="5" t="n">
        <v>8851</v>
      </c>
      <c r="E2296" t="inlineStr">
        <is>
          <t>DIALOG</t>
        </is>
      </c>
      <c r="F2296">
        <f>IF(ISERROR(VLOOKUP(Transaktionen[[#This Row],[Transaktionen]],BTT[Verwendete Transaktion (Pflichtauswahl)],1,FALSE)),"nein","ja")</f>
        <v/>
      </c>
    </row>
    <row r="2297">
      <c r="A2297" t="inlineStr">
        <is>
          <t>MB31</t>
        </is>
      </c>
      <c r="B2297" t="inlineStr">
        <is>
          <t>Wareneingang zum Fertigungsauftrag</t>
        </is>
      </c>
      <c r="C2297" t="inlineStr">
        <is>
          <t>MM</t>
        </is>
      </c>
      <c r="D2297" s="5" t="n">
        <v>845</v>
      </c>
      <c r="E2297" t="inlineStr">
        <is>
          <t>DIALOG</t>
        </is>
      </c>
      <c r="F2297">
        <f>IF(ISERROR(VLOOKUP(Transaktionen[[#This Row],[Transaktionen]],BTT[Verwendete Transaktion (Pflichtauswahl)],1,FALSE)),"nein","ja")</f>
        <v/>
      </c>
    </row>
    <row r="2298">
      <c r="A2298" t="inlineStr">
        <is>
          <t>MB51</t>
        </is>
      </c>
      <c r="B2298" t="inlineStr">
        <is>
          <t>Materialbelegliste</t>
        </is>
      </c>
      <c r="C2298" t="inlineStr">
        <is>
          <t>MM</t>
        </is>
      </c>
      <c r="D2298" s="5" t="n">
        <v>555368</v>
      </c>
      <c r="E2298" t="inlineStr">
        <is>
          <t>DIALOG</t>
        </is>
      </c>
      <c r="F2298">
        <f>IF(ISERROR(VLOOKUP(Transaktionen[[#This Row],[Transaktionen]],BTT[Verwendete Transaktion (Pflichtauswahl)],1,FALSE)),"nein","ja")</f>
        <v/>
      </c>
    </row>
    <row r="2299">
      <c r="A2299" t="inlineStr">
        <is>
          <t>MB52</t>
        </is>
      </c>
      <c r="B2299" t="inlineStr">
        <is>
          <t>Lagerbestandsliste</t>
        </is>
      </c>
      <c r="C2299" t="inlineStr">
        <is>
          <t>MM</t>
        </is>
      </c>
      <c r="D2299" s="5" t="n">
        <v>153968</v>
      </c>
      <c r="E2299" t="inlineStr">
        <is>
          <t>DIALOG</t>
        </is>
      </c>
      <c r="F2299">
        <f>IF(ISERROR(VLOOKUP(Transaktionen[[#This Row],[Transaktionen]],BTT[Verwendete Transaktion (Pflichtauswahl)],1,FALSE)),"nein","ja")</f>
        <v/>
      </c>
    </row>
    <row r="2300">
      <c r="A2300" t="inlineStr">
        <is>
          <t>MB53</t>
        </is>
      </c>
      <c r="B2300" t="inlineStr">
        <is>
          <t>Werksverfügbarkeit anzeigen</t>
        </is>
      </c>
      <c r="C2300" t="inlineStr">
        <is>
          <t>MM</t>
        </is>
      </c>
      <c r="D2300" s="5" t="n">
        <v>50342</v>
      </c>
      <c r="E2300" t="inlineStr">
        <is>
          <t>DIALOG</t>
        </is>
      </c>
      <c r="F2300">
        <f>IF(ISERROR(VLOOKUP(Transaktionen[[#This Row],[Transaktionen]],BTT[Verwendete Transaktion (Pflichtauswahl)],1,FALSE)),"nein","ja")</f>
        <v/>
      </c>
    </row>
    <row r="2301">
      <c r="A2301" t="inlineStr">
        <is>
          <t>MB56</t>
        </is>
      </c>
      <c r="B2301" t="inlineStr">
        <is>
          <t>Chargenverwendungsnachweis auswerten</t>
        </is>
      </c>
      <c r="C2301" t="inlineStr">
        <is>
          <t>MM</t>
        </is>
      </c>
      <c r="D2301" s="5" t="n">
        <v>1</v>
      </c>
      <c r="E2301" t="inlineStr">
        <is>
          <t>DIALOG</t>
        </is>
      </c>
      <c r="F2301">
        <f>IF(ISERROR(VLOOKUP(Transaktionen[[#This Row],[Transaktionen]],BTT[Verwendete Transaktion (Pflichtauswahl)],1,FALSE)),"nein","ja")</f>
        <v/>
      </c>
    </row>
    <row r="2302">
      <c r="A2302" t="inlineStr">
        <is>
          <t>MB59</t>
        </is>
      </c>
      <c r="B2302" t="inlineStr">
        <is>
          <t>Materialbelegliste</t>
        </is>
      </c>
      <c r="C2302" t="inlineStr">
        <is>
          <t>MM</t>
        </is>
      </c>
      <c r="D2302" s="5" t="n">
        <v>72</v>
      </c>
      <c r="E2302" t="inlineStr"/>
      <c r="F2302">
        <f>IF(ISERROR(VLOOKUP(Transaktionen[[#This Row],[Transaktionen]],BTT[Verwendete Transaktion (Pflichtauswahl)],1,FALSE)),"nein","ja")</f>
        <v/>
      </c>
      <c r="G2302" t="inlineStr">
        <is>
          <t>*</t>
        </is>
      </c>
    </row>
    <row r="2303">
      <c r="A2303" t="inlineStr">
        <is>
          <t>MB5B</t>
        </is>
      </c>
      <c r="B2303" t="inlineStr">
        <is>
          <t>Bestände zum Buchungsdatum</t>
        </is>
      </c>
      <c r="C2303" t="inlineStr">
        <is>
          <t>MM</t>
        </is>
      </c>
      <c r="D2303" s="5" t="n">
        <v>87284</v>
      </c>
      <c r="E2303" t="inlineStr">
        <is>
          <t>DIALOG</t>
        </is>
      </c>
      <c r="F2303">
        <f>IF(ISERROR(VLOOKUP(Transaktionen[[#This Row],[Transaktionen]],BTT[Verwendete Transaktion (Pflichtauswahl)],1,FALSE)),"nein","ja")</f>
        <v/>
      </c>
    </row>
    <row r="2304">
      <c r="A2304" t="inlineStr">
        <is>
          <t>MB5L</t>
        </is>
      </c>
      <c r="B2304" t="inlineStr">
        <is>
          <t>Bestandswertliste: Saldendarstellung</t>
        </is>
      </c>
      <c r="C2304" t="inlineStr">
        <is>
          <t>MM</t>
        </is>
      </c>
      <c r="D2304" s="5" t="n">
        <v>301</v>
      </c>
      <c r="E2304" t="inlineStr">
        <is>
          <t>DIALOG</t>
        </is>
      </c>
      <c r="F2304">
        <f>IF(ISERROR(VLOOKUP(Transaktionen[[#This Row],[Transaktionen]],BTT[Verwendete Transaktion (Pflichtauswahl)],1,FALSE)),"nein","ja")</f>
        <v/>
      </c>
    </row>
    <row r="2305">
      <c r="A2305" t="inlineStr">
        <is>
          <t>MB5M</t>
        </is>
      </c>
      <c r="B2305" t="inlineStr">
        <is>
          <t>MHD/Herstelldatum</t>
        </is>
      </c>
      <c r="C2305" t="inlineStr">
        <is>
          <t>MM</t>
        </is>
      </c>
      <c r="D2305" s="5" t="n">
        <v>10</v>
      </c>
      <c r="E2305" t="inlineStr">
        <is>
          <t>DIALOG</t>
        </is>
      </c>
      <c r="F2305">
        <f>IF(ISERROR(VLOOKUP(Transaktionen[[#This Row],[Transaktionen]],BTT[Verwendete Transaktion (Pflichtauswahl)],1,FALSE)),"nein","ja")</f>
        <v/>
      </c>
      <c r="G2305" t="inlineStr">
        <is>
          <t>*</t>
        </is>
      </c>
    </row>
    <row r="2306">
      <c r="A2306" t="inlineStr">
        <is>
          <t>MB5T</t>
        </is>
      </c>
      <c r="B2306" t="inlineStr">
        <is>
          <t>Transitbestand Bk</t>
        </is>
      </c>
      <c r="C2306" t="inlineStr">
        <is>
          <t>MM</t>
        </is>
      </c>
      <c r="D2306" s="5" t="n">
        <v>7</v>
      </c>
      <c r="E2306" t="inlineStr"/>
      <c r="F2306">
        <f>IF(ISERROR(VLOOKUP(Transaktionen[[#This Row],[Transaktionen]],BTT[Verwendete Transaktion (Pflichtauswahl)],1,FALSE)),"nein","ja")</f>
        <v/>
      </c>
    </row>
    <row r="2307">
      <c r="A2307" t="inlineStr">
        <is>
          <t>MB90</t>
        </is>
      </c>
      <c r="B2307" t="inlineStr">
        <is>
          <t>Nachrichtenbearb. für Materialbelege</t>
        </is>
      </c>
      <c r="C2307" t="inlineStr">
        <is>
          <t>MM</t>
        </is>
      </c>
      <c r="D2307" s="5" t="n">
        <v>3298</v>
      </c>
      <c r="E2307" t="inlineStr">
        <is>
          <t>DIALOG</t>
        </is>
      </c>
      <c r="F2307">
        <f>IF(ISERROR(VLOOKUP(Transaktionen[[#This Row],[Transaktionen]],BTT[Verwendete Transaktion (Pflichtauswahl)],1,FALSE)),"nein","ja")</f>
        <v/>
      </c>
    </row>
    <row r="2308">
      <c r="A2308" t="inlineStr">
        <is>
          <t>MBAL</t>
        </is>
      </c>
      <c r="B2308" t="inlineStr">
        <is>
          <t>Materialbelege Archiv lesen</t>
        </is>
      </c>
      <c r="C2308" t="inlineStr">
        <is>
          <t>MM</t>
        </is>
      </c>
      <c r="D2308" s="5" t="n">
        <v>12</v>
      </c>
      <c r="E2308" t="inlineStr">
        <is>
          <t>DIALOG</t>
        </is>
      </c>
      <c r="F2308">
        <f>IF(ISERROR(VLOOKUP(Transaktionen[[#This Row],[Transaktionen]],BTT[Verwendete Transaktion (Pflichtauswahl)],1,FALSE)),"nein","ja")</f>
        <v/>
      </c>
    </row>
    <row r="2309">
      <c r="A2309" t="inlineStr">
        <is>
          <t>MBBS</t>
        </is>
      </c>
      <c r="B2309" t="inlineStr">
        <is>
          <t>Bewerteten Sonderbestand anzeigen</t>
        </is>
      </c>
      <c r="C2309" t="inlineStr">
        <is>
          <t>MM</t>
        </is>
      </c>
      <c r="D2309" s="5" t="n">
        <v>4</v>
      </c>
      <c r="E2309" t="inlineStr">
        <is>
          <t>DIALOG</t>
        </is>
      </c>
      <c r="F2309">
        <f>IF(ISERROR(VLOOKUP(Transaktionen[[#This Row],[Transaktionen]],BTT[Verwendete Transaktion (Pflichtauswahl)],1,FALSE)),"nein","ja")</f>
        <v/>
      </c>
    </row>
    <row r="2310">
      <c r="A2310" t="inlineStr">
        <is>
          <t>MBGR</t>
        </is>
      </c>
      <c r="B2310" t="inlineStr">
        <is>
          <t>MatBeleg zum Grund der Bewegung anz.</t>
        </is>
      </c>
      <c r="C2310" t="inlineStr">
        <is>
          <t>MM</t>
        </is>
      </c>
      <c r="D2310" s="5" t="n">
        <v>12</v>
      </c>
      <c r="E2310" t="inlineStr">
        <is>
          <t>DIALOG</t>
        </is>
      </c>
      <c r="F2310">
        <f>IF(ISERROR(VLOOKUP(Transaktionen[[#This Row],[Transaktionen]],BTT[Verwendete Transaktion (Pflichtauswahl)],1,FALSE)),"nein","ja")</f>
        <v/>
      </c>
    </row>
    <row r="2311">
      <c r="A2311" t="inlineStr">
        <is>
          <t>MBRL</t>
        </is>
      </c>
      <c r="B2311" t="inlineStr">
        <is>
          <t>Rücklieferung zum Materialbeleg</t>
        </is>
      </c>
      <c r="C2311" t="inlineStr">
        <is>
          <t>MM</t>
        </is>
      </c>
      <c r="D2311" s="5" t="n">
        <v>152</v>
      </c>
      <c r="E2311" t="inlineStr">
        <is>
          <t>DIALOG</t>
        </is>
      </c>
      <c r="F2311">
        <f>IF(ISERROR(VLOOKUP(Transaktionen[[#This Row],[Transaktionen]],BTT[Verwendete Transaktion (Pflichtauswahl)],1,FALSE)),"nein","ja")</f>
        <v/>
      </c>
    </row>
    <row r="2312">
      <c r="A2312" t="inlineStr">
        <is>
          <t>MBSL</t>
        </is>
      </c>
      <c r="B2312" t="inlineStr">
        <is>
          <t>Materialbeleg kopieren</t>
        </is>
      </c>
      <c r="C2312" t="inlineStr">
        <is>
          <t>MM</t>
        </is>
      </c>
      <c r="D2312" s="5" t="n">
        <v>2</v>
      </c>
      <c r="E2312" t="inlineStr">
        <is>
          <t>DIALOG</t>
        </is>
      </c>
      <c r="F2312">
        <f>IF(ISERROR(VLOOKUP(Transaktionen[[#This Row],[Transaktionen]],BTT[Verwendete Transaktion (Pflichtauswahl)],1,FALSE)),"nein","ja")</f>
        <v/>
      </c>
    </row>
    <row r="2313">
      <c r="A2313" t="inlineStr">
        <is>
          <t>MBSM</t>
        </is>
      </c>
      <c r="B2313" t="inlineStr">
        <is>
          <t>Stornierte Materialbelege anzeigen</t>
        </is>
      </c>
      <c r="C2313" t="inlineStr">
        <is>
          <t>MM</t>
        </is>
      </c>
      <c r="D2313" s="5" t="n">
        <v>4</v>
      </c>
      <c r="E2313" t="inlineStr">
        <is>
          <t>DIALOG</t>
        </is>
      </c>
      <c r="F2313">
        <f>IF(ISERROR(VLOOKUP(Transaktionen[[#This Row],[Transaktionen]],BTT[Verwendete Transaktion (Pflichtauswahl)],1,FALSE)),"nein","ja")</f>
        <v/>
      </c>
    </row>
    <row r="2314">
      <c r="A2314" t="inlineStr">
        <is>
          <t>MBST</t>
        </is>
      </c>
      <c r="B2314" t="inlineStr">
        <is>
          <t>Materialbeleg stornieren</t>
        </is>
      </c>
      <c r="C2314" t="inlineStr">
        <is>
          <t>MM</t>
        </is>
      </c>
      <c r="D2314" s="5" t="n">
        <v>10437</v>
      </c>
      <c r="E2314" t="inlineStr">
        <is>
          <t>DIALOG</t>
        </is>
      </c>
      <c r="F2314">
        <f>IF(ISERROR(VLOOKUP(Transaktionen[[#This Row],[Transaktionen]],BTT[Verwendete Transaktion (Pflichtauswahl)],1,FALSE)),"nein","ja")</f>
        <v/>
      </c>
    </row>
    <row r="2315">
      <c r="A2315" t="inlineStr">
        <is>
          <t>MBSU</t>
        </is>
      </c>
      <c r="B2315" t="inlineStr">
        <is>
          <t>Materialbeleg einlagern: Einstieg</t>
        </is>
      </c>
      <c r="C2315" t="inlineStr">
        <is>
          <t>MM</t>
        </is>
      </c>
      <c r="D2315" s="5" t="n">
        <v>1</v>
      </c>
      <c r="E2315" t="inlineStr"/>
      <c r="F2315">
        <f>IF(ISERROR(VLOOKUP(Transaktionen[[#This Row],[Transaktionen]],BTT[Verwendete Transaktion (Pflichtauswahl)],1,FALSE)),"nein","ja")</f>
        <v/>
      </c>
      <c r="G2315" t="inlineStr">
        <is>
          <t>veraltete Transaktion</t>
        </is>
      </c>
    </row>
    <row r="2316">
      <c r="A2316" t="inlineStr">
        <is>
          <t>MBVR</t>
        </is>
      </c>
      <c r="B2316" t="inlineStr">
        <is>
          <t>Verwaltungsprogramm: Reservierungen</t>
        </is>
      </c>
      <c r="C2316" t="inlineStr">
        <is>
          <t>MM</t>
        </is>
      </c>
      <c r="D2316" s="5" t="n">
        <v>206</v>
      </c>
      <c r="E2316" t="inlineStr">
        <is>
          <t>DIALOG</t>
        </is>
      </c>
      <c r="F2316">
        <f>IF(ISERROR(VLOOKUP(Transaktionen[[#This Row],[Transaktionen]],BTT[Verwendete Transaktion (Pflichtauswahl)],1,FALSE)),"nein","ja")</f>
        <v/>
      </c>
    </row>
    <row r="2317">
      <c r="A2317" t="inlineStr">
        <is>
          <t>MC.1</t>
        </is>
      </c>
      <c r="B2317" t="inlineStr">
        <is>
          <t>BCO: Werksanalyse-Selektion Bestand</t>
        </is>
      </c>
      <c r="C2317" t="inlineStr">
        <is>
          <t>MM</t>
        </is>
      </c>
      <c r="D2317" s="5" t="inlineStr"/>
      <c r="E2317" t="inlineStr"/>
      <c r="F2317">
        <f>IF(ISERROR(VLOOKUP(Transaktionen[[#This Row],[Transaktionen]],BTT[Verwendete Transaktion (Pflichtauswahl)],1,FALSE)),"nein","ja")</f>
        <v/>
      </c>
      <c r="G2317" t="inlineStr">
        <is>
          <t xml:space="preserve">LIS gehört zu Reporting </t>
        </is>
      </c>
    </row>
    <row r="2318">
      <c r="A2318" t="inlineStr">
        <is>
          <t>MC.2</t>
        </is>
      </c>
      <c r="B2318" t="inlineStr">
        <is>
          <t>BCO: Werksanalyse-Selektion Zu/Abg.</t>
        </is>
      </c>
      <c r="C2318" t="inlineStr">
        <is>
          <t>MM</t>
        </is>
      </c>
      <c r="D2318" s="5" t="inlineStr"/>
      <c r="E2318" t="inlineStr"/>
      <c r="F2318">
        <f>IF(ISERROR(VLOOKUP(Transaktionen[[#This Row],[Transaktionen]],BTT[Verwendete Transaktion (Pflichtauswahl)],1,FALSE)),"nein","ja")</f>
        <v/>
      </c>
      <c r="G2318" t="inlineStr">
        <is>
          <t xml:space="preserve">LIS gehört zu Reporting </t>
        </is>
      </c>
    </row>
    <row r="2319">
      <c r="A2319" t="inlineStr">
        <is>
          <t>MC.3</t>
        </is>
      </c>
      <c r="B2319" t="inlineStr">
        <is>
          <t>BCO: Werksanalyse-Selektion Umschlag</t>
        </is>
      </c>
      <c r="C2319" t="inlineStr">
        <is>
          <t>MM</t>
        </is>
      </c>
      <c r="D2319" s="5" t="inlineStr"/>
      <c r="E2319" t="inlineStr"/>
      <c r="F2319">
        <f>IF(ISERROR(VLOOKUP(Transaktionen[[#This Row],[Transaktionen]],BTT[Verwendete Transaktion (Pflichtauswahl)],1,FALSE)),"nein","ja")</f>
        <v/>
      </c>
      <c r="G2319" t="inlineStr">
        <is>
          <t xml:space="preserve">LIS gehört zu Reporting </t>
        </is>
      </c>
    </row>
    <row r="2320">
      <c r="A2320" t="inlineStr">
        <is>
          <t>MC.4</t>
        </is>
      </c>
      <c r="B2320" t="inlineStr">
        <is>
          <t>BCO: Werksanalyse-Selektion Reichwei</t>
        </is>
      </c>
      <c r="C2320" t="inlineStr">
        <is>
          <t>MM</t>
        </is>
      </c>
      <c r="D2320" s="5" t="inlineStr"/>
      <c r="E2320" t="inlineStr"/>
      <c r="F2320">
        <f>IF(ISERROR(VLOOKUP(Transaktionen[[#This Row],[Transaktionen]],BTT[Verwendete Transaktion (Pflichtauswahl)],1,FALSE)),"nein","ja")</f>
        <v/>
      </c>
      <c r="G2320" t="inlineStr">
        <is>
          <t xml:space="preserve">LIS gehört zu Reporting </t>
        </is>
      </c>
    </row>
    <row r="2321">
      <c r="A2321" t="inlineStr">
        <is>
          <t>MC.5</t>
        </is>
      </c>
      <c r="B2321" t="inlineStr">
        <is>
          <t>BCO: Lagerortanalyse-Selekt Bestand</t>
        </is>
      </c>
      <c r="C2321" t="inlineStr">
        <is>
          <t>MM</t>
        </is>
      </c>
      <c r="D2321" s="5" t="inlineStr"/>
      <c r="E2321" t="inlineStr"/>
      <c r="F2321">
        <f>IF(ISERROR(VLOOKUP(Transaktionen[[#This Row],[Transaktionen]],BTT[Verwendete Transaktion (Pflichtauswahl)],1,FALSE)),"nein","ja")</f>
        <v/>
      </c>
      <c r="G2321" t="inlineStr">
        <is>
          <t xml:space="preserve">LIS gehört zu Reporting </t>
        </is>
      </c>
    </row>
    <row r="2322">
      <c r="A2322" t="inlineStr">
        <is>
          <t>MC.6</t>
        </is>
      </c>
      <c r="B2322" t="inlineStr">
        <is>
          <t>BCO: Lagerortanalyse-Selekt Zu/Abg.</t>
        </is>
      </c>
      <c r="C2322" t="inlineStr">
        <is>
          <t>MM</t>
        </is>
      </c>
      <c r="D2322" s="5" t="inlineStr"/>
      <c r="E2322" t="inlineStr"/>
      <c r="F2322">
        <f>IF(ISERROR(VLOOKUP(Transaktionen[[#This Row],[Transaktionen]],BTT[Verwendete Transaktion (Pflichtauswahl)],1,FALSE)),"nein","ja")</f>
        <v/>
      </c>
      <c r="G2322" t="inlineStr">
        <is>
          <t xml:space="preserve">LIS gehört zu Reporting </t>
        </is>
      </c>
    </row>
    <row r="2323">
      <c r="A2323" t="inlineStr">
        <is>
          <t>MC.7</t>
        </is>
      </c>
      <c r="B2323" t="inlineStr">
        <is>
          <t>BCO: Lagerortanalyse-Selekt Umschlag</t>
        </is>
      </c>
      <c r="C2323" t="inlineStr">
        <is>
          <t>MM</t>
        </is>
      </c>
      <c r="D2323" s="5" t="inlineStr"/>
      <c r="E2323" t="inlineStr"/>
      <c r="F2323">
        <f>IF(ISERROR(VLOOKUP(Transaktionen[[#This Row],[Transaktionen]],BTT[Verwendete Transaktion (Pflichtauswahl)],1,FALSE)),"nein","ja")</f>
        <v/>
      </c>
      <c r="G2323" t="inlineStr">
        <is>
          <t xml:space="preserve">LIS gehört zu Reporting </t>
        </is>
      </c>
    </row>
    <row r="2324">
      <c r="A2324" t="inlineStr">
        <is>
          <t>MC.8</t>
        </is>
      </c>
      <c r="B2324" t="inlineStr">
        <is>
          <t>BCO: Lagerortanalyse-Selekt Reichwei</t>
        </is>
      </c>
      <c r="C2324" t="inlineStr">
        <is>
          <t>MM</t>
        </is>
      </c>
      <c r="D2324" s="5" t="n">
        <v>444</v>
      </c>
      <c r="E2324" t="inlineStr">
        <is>
          <t>DIALOG</t>
        </is>
      </c>
      <c r="F2324">
        <f>IF(ISERROR(VLOOKUP(Transaktionen[[#This Row],[Transaktionen]],BTT[Verwendete Transaktion (Pflichtauswahl)],1,FALSE)),"nein","ja")</f>
        <v/>
      </c>
      <c r="G2324" t="inlineStr">
        <is>
          <t xml:space="preserve">LIS gehört zu Reporting </t>
        </is>
      </c>
    </row>
    <row r="2325">
      <c r="A2325" t="inlineStr">
        <is>
          <t>MC.9</t>
        </is>
      </c>
      <c r="B2325" t="inlineStr">
        <is>
          <t>BCO: Materialanalyse-Selekt Bestand</t>
        </is>
      </c>
      <c r="C2325" t="inlineStr">
        <is>
          <t>MM</t>
        </is>
      </c>
      <c r="D2325" s="5" t="n">
        <v>44</v>
      </c>
      <c r="E2325" t="inlineStr">
        <is>
          <t>DIALOG</t>
        </is>
      </c>
      <c r="F2325">
        <f>IF(ISERROR(VLOOKUP(Transaktionen[[#This Row],[Transaktionen]],BTT[Verwendete Transaktion (Pflichtauswahl)],1,FALSE)),"nein","ja")</f>
        <v/>
      </c>
      <c r="G2325" t="inlineStr">
        <is>
          <t xml:space="preserve">LIS gehört zu Reporting </t>
        </is>
      </c>
    </row>
    <row r="2326">
      <c r="A2326" t="inlineStr">
        <is>
          <t>MC.A</t>
        </is>
      </c>
      <c r="B2326" t="inlineStr">
        <is>
          <t>BCO: Materialanalyse-Selekt Zu/Abg.</t>
        </is>
      </c>
      <c r="C2326" t="inlineStr">
        <is>
          <t>MM</t>
        </is>
      </c>
      <c r="D2326" s="5" t="n">
        <v>316</v>
      </c>
      <c r="E2326" t="inlineStr">
        <is>
          <t>DIALOG</t>
        </is>
      </c>
      <c r="F2326">
        <f>IF(ISERROR(VLOOKUP(Transaktionen[[#This Row],[Transaktionen]],BTT[Verwendete Transaktion (Pflichtauswahl)],1,FALSE)),"nein","ja")</f>
        <v/>
      </c>
      <c r="G2326" t="inlineStr">
        <is>
          <t xml:space="preserve">LIS gehört zu Reporting </t>
        </is>
      </c>
    </row>
    <row r="2327">
      <c r="A2327" t="inlineStr">
        <is>
          <t>MC.B</t>
        </is>
      </c>
      <c r="B2327" t="inlineStr">
        <is>
          <t>BCO: Materialanalyse-Selekt Umschlag</t>
        </is>
      </c>
      <c r="C2327" t="inlineStr">
        <is>
          <t>MM</t>
        </is>
      </c>
      <c r="D2327" s="5" t="n">
        <v>176</v>
      </c>
      <c r="E2327" t="inlineStr">
        <is>
          <t>DIALOG</t>
        </is>
      </c>
      <c r="F2327">
        <f>IF(ISERROR(VLOOKUP(Transaktionen[[#This Row],[Transaktionen]],BTT[Verwendete Transaktion (Pflichtauswahl)],1,FALSE)),"nein","ja")</f>
        <v/>
      </c>
      <c r="G2327" t="inlineStr">
        <is>
          <t xml:space="preserve">LIS gehört zu Reporting </t>
        </is>
      </c>
    </row>
    <row r="2328">
      <c r="A2328" t="inlineStr">
        <is>
          <t>MC.C</t>
        </is>
      </c>
      <c r="B2328" t="inlineStr">
        <is>
          <t>BCO: Materialanalyse-Selekt Reichwei</t>
        </is>
      </c>
      <c r="C2328" t="inlineStr">
        <is>
          <t>MM</t>
        </is>
      </c>
      <c r="D2328" s="5" t="n">
        <v>94</v>
      </c>
      <c r="E2328" t="inlineStr">
        <is>
          <t>DIALOG</t>
        </is>
      </c>
      <c r="F2328">
        <f>IF(ISERROR(VLOOKUP(Transaktionen[[#This Row],[Transaktionen]],BTT[Verwendete Transaktion (Pflichtauswahl)],1,FALSE)),"nein","ja")</f>
        <v/>
      </c>
      <c r="G2328" t="inlineStr">
        <is>
          <t xml:space="preserve">LIS gehört zu Reporting </t>
        </is>
      </c>
    </row>
    <row r="2329">
      <c r="A2329" t="inlineStr">
        <is>
          <t>MC.D</t>
        </is>
      </c>
      <c r="B2329" t="inlineStr">
        <is>
          <t>BCO: Disponentenanalyse-Sel. Bestand</t>
        </is>
      </c>
      <c r="C2329" t="inlineStr">
        <is>
          <t>MM</t>
        </is>
      </c>
      <c r="D2329" s="5" t="inlineStr"/>
      <c r="E2329" t="inlineStr"/>
      <c r="F2329">
        <f>IF(ISERROR(VLOOKUP(Transaktionen[[#This Row],[Transaktionen]],BTT[Verwendete Transaktion (Pflichtauswahl)],1,FALSE)),"nein","ja")</f>
        <v/>
      </c>
      <c r="G2329" t="inlineStr">
        <is>
          <t xml:space="preserve">LIS gehört zu Reporting </t>
        </is>
      </c>
    </row>
    <row r="2330">
      <c r="A2330" t="inlineStr">
        <is>
          <t>MC.E</t>
        </is>
      </c>
      <c r="B2330" t="inlineStr">
        <is>
          <t>BCO: Disponentenanalyse-Sel. Zu/Abg.</t>
        </is>
      </c>
      <c r="C2330" t="inlineStr">
        <is>
          <t>MM</t>
        </is>
      </c>
      <c r="D2330" s="5" t="inlineStr"/>
      <c r="E2330" t="inlineStr"/>
      <c r="F2330">
        <f>IF(ISERROR(VLOOKUP(Transaktionen[[#This Row],[Transaktionen]],BTT[Verwendete Transaktion (Pflichtauswahl)],1,FALSE)),"nein","ja")</f>
        <v/>
      </c>
      <c r="G2330" t="inlineStr">
        <is>
          <t xml:space="preserve">LIS gehört zu Reporting </t>
        </is>
      </c>
    </row>
    <row r="2331">
      <c r="A2331" t="inlineStr">
        <is>
          <t>MC.F</t>
        </is>
      </c>
      <c r="B2331" t="inlineStr">
        <is>
          <t>BCO: Disponentenanalyse-Sel. Umschlg</t>
        </is>
      </c>
      <c r="C2331" t="inlineStr">
        <is>
          <t>MM</t>
        </is>
      </c>
      <c r="D2331" s="5" t="inlineStr"/>
      <c r="E2331" t="inlineStr"/>
      <c r="F2331">
        <f>IF(ISERROR(VLOOKUP(Transaktionen[[#This Row],[Transaktionen]],BTT[Verwendete Transaktion (Pflichtauswahl)],1,FALSE)),"nein","ja")</f>
        <v/>
      </c>
      <c r="G2331" t="inlineStr">
        <is>
          <t xml:space="preserve">LIS gehört zu Reporting </t>
        </is>
      </c>
    </row>
    <row r="2332">
      <c r="A2332" t="inlineStr">
        <is>
          <t>MC=K</t>
        </is>
      </c>
      <c r="B2332" t="inlineStr">
        <is>
          <t>Anlegen Job für Exception PMIS</t>
        </is>
      </c>
      <c r="C2332" t="inlineStr">
        <is>
          <t>LO</t>
        </is>
      </c>
      <c r="D2332" s="5" t="n">
        <v>8</v>
      </c>
      <c r="E2332" t="inlineStr">
        <is>
          <t>DIALOG</t>
        </is>
      </c>
      <c r="F2332">
        <f>IF(ISERROR(VLOOKUP(Transaktionen[[#This Row],[Transaktionen]],BTT[Verwendete Transaktion (Pflichtauswahl)],1,FALSE)),"nein","ja")</f>
        <v/>
      </c>
      <c r="G2332" t="inlineStr">
        <is>
          <t>TP Reporting</t>
        </is>
      </c>
    </row>
    <row r="2333">
      <c r="A2333" t="inlineStr">
        <is>
          <t>MC02</t>
        </is>
      </c>
      <c r="B2333" t="inlineStr">
        <is>
          <t>Kennzahlsuche über Textelemente</t>
        </is>
      </c>
      <c r="C2333" t="inlineStr">
        <is>
          <t>LO</t>
        </is>
      </c>
      <c r="D2333" s="5" t="n">
        <v>4</v>
      </c>
      <c r="E2333" t="inlineStr"/>
      <c r="F2333">
        <f>IF(ISERROR(VLOOKUP(Transaktionen[[#This Row],[Transaktionen]],BTT[Verwendete Transaktion (Pflichtauswahl)],1,FALSE)),"nein","ja")</f>
        <v/>
      </c>
      <c r="G2333" t="inlineStr">
        <is>
          <t>TP Reporting</t>
        </is>
      </c>
    </row>
    <row r="2334">
      <c r="A2334" t="inlineStr">
        <is>
          <t>MC03</t>
        </is>
      </c>
      <c r="B2334" t="inlineStr">
        <is>
          <t>Kennzahlsuche über Klassifizierung</t>
        </is>
      </c>
      <c r="C2334" t="inlineStr">
        <is>
          <t>LO</t>
        </is>
      </c>
      <c r="D2334" s="5" t="n">
        <v>38</v>
      </c>
      <c r="E2334" t="inlineStr">
        <is>
          <t>DIALOG</t>
        </is>
      </c>
      <c r="F2334">
        <f>IF(ISERROR(VLOOKUP(Transaktionen[[#This Row],[Transaktionen]],BTT[Verwendete Transaktion (Pflichtauswahl)],1,FALSE)),"nein","ja")</f>
        <v/>
      </c>
      <c r="G2334" t="inlineStr">
        <is>
          <t>TP Reporting</t>
        </is>
      </c>
    </row>
    <row r="2335">
      <c r="A2335" t="inlineStr">
        <is>
          <t>MC06</t>
        </is>
      </c>
      <c r="B2335" t="inlineStr">
        <is>
          <t>Info-Set anzeigen</t>
        </is>
      </c>
      <c r="C2335" t="inlineStr">
        <is>
          <t>LO</t>
        </is>
      </c>
      <c r="D2335" s="5" t="n">
        <v>55</v>
      </c>
      <c r="E2335" t="inlineStr">
        <is>
          <t>DIALOG</t>
        </is>
      </c>
      <c r="F2335">
        <f>IF(ISERROR(VLOOKUP(Transaktionen[[#This Row],[Transaktionen]],BTT[Verwendete Transaktion (Pflichtauswahl)],1,FALSE)),"nein","ja")</f>
        <v/>
      </c>
      <c r="G2335" t="inlineStr">
        <is>
          <t>TP Reporting</t>
        </is>
      </c>
    </row>
    <row r="2336">
      <c r="A2336" t="inlineStr">
        <is>
          <t>MC09</t>
        </is>
      </c>
      <c r="B2336" t="inlineStr">
        <is>
          <t>Kennzahl anzeigen</t>
        </is>
      </c>
      <c r="C2336" t="inlineStr">
        <is>
          <t>LO</t>
        </is>
      </c>
      <c r="D2336" s="5" t="n">
        <v>46</v>
      </c>
      <c r="E2336" t="inlineStr">
        <is>
          <t>DIALOG</t>
        </is>
      </c>
      <c r="F2336">
        <f>IF(ISERROR(VLOOKUP(Transaktionen[[#This Row],[Transaktionen]],BTT[Verwendete Transaktion (Pflichtauswahl)],1,FALSE)),"nein","ja")</f>
        <v/>
      </c>
      <c r="G2336" t="inlineStr">
        <is>
          <t>TP Reporting</t>
        </is>
      </c>
    </row>
    <row r="2337">
      <c r="A2337" t="inlineStr">
        <is>
          <t>MC40</t>
        </is>
      </c>
      <c r="B2337" t="inlineStr">
        <is>
          <t>BCO: ABC-Analyse Verbrauchswerte</t>
        </is>
      </c>
      <c r="C2337" t="inlineStr">
        <is>
          <t>MM</t>
        </is>
      </c>
      <c r="D2337" s="5" t="inlineStr"/>
      <c r="E2337" t="inlineStr"/>
      <c r="F2337">
        <f>IF(ISERROR(VLOOKUP(Transaktionen[[#This Row],[Transaktionen]],BTT[Verwendete Transaktion (Pflichtauswahl)],1,FALSE)),"nein","ja")</f>
        <v/>
      </c>
      <c r="G2337" t="inlineStr">
        <is>
          <t xml:space="preserve">LIS gehört zu Reporting </t>
        </is>
      </c>
    </row>
    <row r="2338">
      <c r="A2338" t="inlineStr">
        <is>
          <t>MC44</t>
        </is>
      </c>
      <c r="B2338" t="inlineStr">
        <is>
          <t>BCO: Analyse Umschlagshäufigkeit</t>
        </is>
      </c>
      <c r="C2338" t="inlineStr">
        <is>
          <t>MM</t>
        </is>
      </c>
      <c r="D2338" s="5" t="inlineStr"/>
      <c r="E2338" t="inlineStr"/>
      <c r="F2338">
        <f>IF(ISERROR(VLOOKUP(Transaktionen[[#This Row],[Transaktionen]],BTT[Verwendete Transaktion (Pflichtauswahl)],1,FALSE)),"nein","ja")</f>
        <v/>
      </c>
      <c r="G2338" t="inlineStr">
        <is>
          <t xml:space="preserve">LIS gehört zu Reporting </t>
        </is>
      </c>
    </row>
    <row r="2339">
      <c r="A2339" t="inlineStr">
        <is>
          <t>MC45</t>
        </is>
      </c>
      <c r="B2339" t="inlineStr">
        <is>
          <t>BCO: Analyse Verbrauchswerte</t>
        </is>
      </c>
      <c r="C2339" t="inlineStr">
        <is>
          <t>MM</t>
        </is>
      </c>
      <c r="D2339" s="5" t="n">
        <v>92</v>
      </c>
      <c r="E2339" t="inlineStr"/>
      <c r="F2339">
        <f>IF(ISERROR(VLOOKUP(Transaktionen[[#This Row],[Transaktionen]],BTT[Verwendete Transaktion (Pflichtauswahl)],1,FALSE)),"nein","ja")</f>
        <v/>
      </c>
      <c r="G2339" t="inlineStr">
        <is>
          <t xml:space="preserve">LIS gehört zu Reporting </t>
        </is>
      </c>
    </row>
    <row r="2340">
      <c r="A2340" t="inlineStr">
        <is>
          <t>MC46</t>
        </is>
      </c>
      <c r="B2340" t="inlineStr">
        <is>
          <t>BCO: Analyse Lagerhüter</t>
        </is>
      </c>
      <c r="C2340" t="inlineStr">
        <is>
          <t>MM</t>
        </is>
      </c>
      <c r="D2340" s="5" t="n">
        <v>800</v>
      </c>
      <c r="E2340" t="inlineStr">
        <is>
          <t>DIALOG</t>
        </is>
      </c>
      <c r="F2340">
        <f>IF(ISERROR(VLOOKUP(Transaktionen[[#This Row],[Transaktionen]],BTT[Verwendete Transaktion (Pflichtauswahl)],1,FALSE)),"nein","ja")</f>
        <v/>
      </c>
      <c r="G2340" t="inlineStr">
        <is>
          <t xml:space="preserve">LIS gehört zu Reporting </t>
        </is>
      </c>
    </row>
    <row r="2341">
      <c r="A2341" t="inlineStr">
        <is>
          <t>MC47</t>
        </is>
      </c>
      <c r="B2341" t="inlineStr">
        <is>
          <t>BCO: Analyse Bedarfswerte</t>
        </is>
      </c>
      <c r="C2341" t="inlineStr">
        <is>
          <t>MM</t>
        </is>
      </c>
      <c r="D2341" s="5" t="n">
        <v>378</v>
      </c>
      <c r="E2341" t="inlineStr">
        <is>
          <t>DIALOG</t>
        </is>
      </c>
      <c r="F2341">
        <f>IF(ISERROR(VLOOKUP(Transaktionen[[#This Row],[Transaktionen]],BTT[Verwendete Transaktion (Pflichtauswahl)],1,FALSE)),"nein","ja")</f>
        <v/>
      </c>
      <c r="G2341" t="inlineStr">
        <is>
          <t xml:space="preserve">LIS gehört zu Reporting </t>
        </is>
      </c>
    </row>
    <row r="2342">
      <c r="A2342" t="inlineStr">
        <is>
          <t>MC48</t>
        </is>
      </c>
      <c r="B2342" t="inlineStr">
        <is>
          <t>BCO: Analyse Bestandswerte aktuell</t>
        </is>
      </c>
      <c r="C2342" t="inlineStr">
        <is>
          <t>MM</t>
        </is>
      </c>
      <c r="D2342" s="5" t="n">
        <v>141</v>
      </c>
      <c r="E2342" t="inlineStr">
        <is>
          <t>DIALOG</t>
        </is>
      </c>
      <c r="F2342">
        <f>IF(ISERROR(VLOOKUP(Transaktionen[[#This Row],[Transaktionen]],BTT[Verwendete Transaktion (Pflichtauswahl)],1,FALSE)),"nein","ja")</f>
        <v/>
      </c>
      <c r="G2342" t="inlineStr">
        <is>
          <t xml:space="preserve">LIS gehört zu Reporting </t>
        </is>
      </c>
    </row>
    <row r="2343">
      <c r="A2343" t="inlineStr">
        <is>
          <t>MC95</t>
        </is>
      </c>
      <c r="B2343" t="inlineStr">
        <is>
          <t>Anzeigen Flexible LIS-Planung</t>
        </is>
      </c>
      <c r="C2343" t="inlineStr">
        <is>
          <t>PP</t>
        </is>
      </c>
      <c r="D2343" s="5" t="inlineStr"/>
      <c r="E2343" t="inlineStr"/>
      <c r="F2343">
        <f>IF(ISERROR(VLOOKUP(Transaktionen[[#This Row],[Transaktionen]],BTT[Verwendete Transaktion (Pflichtauswahl)],1,FALSE)),"nein","ja")</f>
        <v/>
      </c>
      <c r="G2343" t="inlineStr">
        <is>
          <t>in neuester Auswertung von Steffen nicht mehr vorhanden</t>
        </is>
      </c>
    </row>
    <row r="2344">
      <c r="A2344" t="inlineStr">
        <is>
          <t>MCA7</t>
        </is>
      </c>
      <c r="B2344" t="inlineStr">
        <is>
          <t>BCO: Auswertung ausführen</t>
        </is>
      </c>
      <c r="C2344" t="inlineStr">
        <is>
          <t>MM</t>
        </is>
      </c>
      <c r="D2344" s="5" t="inlineStr"/>
      <c r="E2344" t="inlineStr"/>
      <c r="F2344">
        <f>IF(ISERROR(VLOOKUP(Transaktionen[[#This Row],[Transaktionen]],BTT[Verwendete Transaktion (Pflichtauswahl)],1,FALSE)),"nein","ja")</f>
        <v/>
      </c>
      <c r="G2344" t="inlineStr">
        <is>
          <t xml:space="preserve">LIS gehört zu Reporting </t>
        </is>
      </c>
    </row>
    <row r="2345">
      <c r="A2345" t="inlineStr">
        <is>
          <t>MCB7</t>
        </is>
      </c>
      <c r="B2345" t="inlineStr">
        <is>
          <t>BCO: Auswertung anzeigen</t>
        </is>
      </c>
      <c r="C2345" t="inlineStr">
        <is>
          <t>MM</t>
        </is>
      </c>
      <c r="D2345" s="5" t="inlineStr"/>
      <c r="E2345" t="inlineStr"/>
      <c r="F2345">
        <f>IF(ISERROR(VLOOKUP(Transaktionen[[#This Row],[Transaktionen]],BTT[Verwendete Transaktion (Pflichtauswahl)],1,FALSE)),"nein","ja")</f>
        <v/>
      </c>
      <c r="G2345" t="inlineStr">
        <is>
          <t xml:space="preserve">LIS gehört zu Reporting </t>
        </is>
      </c>
    </row>
    <row r="2346">
      <c r="A2346" t="inlineStr">
        <is>
          <t>MCBC</t>
        </is>
      </c>
      <c r="B2346" t="inlineStr">
        <is>
          <t>BCO: Lagerortanalyse-Selektion</t>
        </is>
      </c>
      <c r="C2346" t="inlineStr">
        <is>
          <t>MM</t>
        </is>
      </c>
      <c r="D2346" s="5" t="n">
        <v>600</v>
      </c>
      <c r="E2346" t="inlineStr">
        <is>
          <t>DIALOG</t>
        </is>
      </c>
      <c r="F2346">
        <f>IF(ISERROR(VLOOKUP(Transaktionen[[#This Row],[Transaktionen]],BTT[Verwendete Transaktion (Pflichtauswahl)],1,FALSE)),"nein","ja")</f>
        <v/>
      </c>
      <c r="G2346" t="inlineStr">
        <is>
          <t xml:space="preserve">LIS gehört zu Reporting </t>
        </is>
      </c>
    </row>
    <row r="2347">
      <c r="A2347" t="inlineStr">
        <is>
          <t>MCBE</t>
        </is>
      </c>
      <c r="B2347" t="inlineStr">
        <is>
          <t>BCO: Materialanalyse-Selektion</t>
        </is>
      </c>
      <c r="C2347" t="inlineStr">
        <is>
          <t>MM</t>
        </is>
      </c>
      <c r="D2347" s="5" t="inlineStr"/>
      <c r="E2347" t="inlineStr"/>
      <c r="F2347">
        <f>IF(ISERROR(VLOOKUP(Transaktionen[[#This Row],[Transaktionen]],BTT[Verwendete Transaktion (Pflichtauswahl)],1,FALSE)),"nein","ja")</f>
        <v/>
      </c>
      <c r="G2347" t="inlineStr">
        <is>
          <t xml:space="preserve">LIS gehört zu Reporting </t>
        </is>
      </c>
    </row>
    <row r="2348">
      <c r="A2348" t="inlineStr">
        <is>
          <t>MCBO</t>
        </is>
      </c>
      <c r="B2348" t="inlineStr">
        <is>
          <t>BCO: Materialartenanalyse-Selektion</t>
        </is>
      </c>
      <c r="C2348" t="inlineStr">
        <is>
          <t>MM</t>
        </is>
      </c>
      <c r="D2348" s="5" t="inlineStr"/>
      <c r="E2348" t="inlineStr"/>
      <c r="F2348">
        <f>IF(ISERROR(VLOOKUP(Transaktionen[[#This Row],[Transaktionen]],BTT[Verwendete Transaktion (Pflichtauswahl)],1,FALSE)),"nein","ja")</f>
        <v/>
      </c>
      <c r="G2348" t="inlineStr">
        <is>
          <t xml:space="preserve">LIS gehört zu Reporting </t>
        </is>
      </c>
    </row>
    <row r="2349">
      <c r="A2349" t="inlineStr">
        <is>
          <t>MCBZ</t>
        </is>
      </c>
      <c r="B2349" t="inlineStr">
        <is>
          <t>BCO: Best./Bedarfsanalyse-Selektion</t>
        </is>
      </c>
      <c r="C2349" t="inlineStr">
        <is>
          <t>MM</t>
        </is>
      </c>
      <c r="D2349" s="5" t="inlineStr"/>
      <c r="E2349" t="inlineStr"/>
      <c r="F2349">
        <f>IF(ISERROR(VLOOKUP(Transaktionen[[#This Row],[Transaktionen]],BTT[Verwendete Transaktion (Pflichtauswahl)],1,FALSE)),"nein","ja")</f>
        <v/>
      </c>
      <c r="G2349" t="inlineStr">
        <is>
          <t xml:space="preserve">LIS gehört zu Reporting </t>
        </is>
      </c>
    </row>
    <row r="2350">
      <c r="A2350" t="inlineStr">
        <is>
          <t>MCE1</t>
        </is>
      </c>
      <c r="B2350" t="inlineStr">
        <is>
          <t>EKS: EkGrpAnalyse-Selektion</t>
        </is>
      </c>
      <c r="C2350" t="inlineStr">
        <is>
          <t>MM</t>
        </is>
      </c>
      <c r="D2350" s="5" t="n">
        <v>14</v>
      </c>
      <c r="E2350" t="inlineStr"/>
      <c r="F2350">
        <f>IF(ISERROR(VLOOKUP(Transaktionen[[#This Row],[Transaktionen]],BTT[Verwendete Transaktion (Pflichtauswahl)],1,FALSE)),"nein","ja")</f>
        <v/>
      </c>
      <c r="G2350" t="inlineStr">
        <is>
          <t xml:space="preserve">LIS gehört zu Reporting </t>
        </is>
      </c>
    </row>
    <row r="2351">
      <c r="A2351" t="inlineStr">
        <is>
          <t>MCE3</t>
        </is>
      </c>
      <c r="B2351" t="inlineStr">
        <is>
          <t>EKS: Lieferantenanalyse-Selektion</t>
        </is>
      </c>
      <c r="C2351" t="inlineStr">
        <is>
          <t>MM</t>
        </is>
      </c>
      <c r="D2351" s="5" t="n">
        <v>57</v>
      </c>
      <c r="E2351" t="inlineStr">
        <is>
          <t>DIALOG</t>
        </is>
      </c>
      <c r="F2351">
        <f>IF(ISERROR(VLOOKUP(Transaktionen[[#This Row],[Transaktionen]],BTT[Verwendete Transaktion (Pflichtauswahl)],1,FALSE)),"nein","ja")</f>
        <v/>
      </c>
      <c r="G2351" t="inlineStr">
        <is>
          <t xml:space="preserve">LIS gehört zu Reporting </t>
        </is>
      </c>
    </row>
    <row r="2352">
      <c r="A2352" t="inlineStr">
        <is>
          <t>MCE7</t>
        </is>
      </c>
      <c r="B2352" t="inlineStr">
        <is>
          <t>EKS: Materialanalyse-Selektion</t>
        </is>
      </c>
      <c r="C2352" t="inlineStr">
        <is>
          <t>MM</t>
        </is>
      </c>
      <c r="D2352" s="5" t="n">
        <v>8</v>
      </c>
      <c r="E2352" t="inlineStr">
        <is>
          <t>DIALOG</t>
        </is>
      </c>
      <c r="F2352">
        <f>IF(ISERROR(VLOOKUP(Transaktionen[[#This Row],[Transaktionen]],BTT[Verwendete Transaktion (Pflichtauswahl)],1,FALSE)),"nein","ja")</f>
        <v/>
      </c>
      <c r="G2352" t="inlineStr">
        <is>
          <t xml:space="preserve">LIS gehört zu Reporting </t>
        </is>
      </c>
    </row>
    <row r="2353">
      <c r="A2353" t="inlineStr">
        <is>
          <t>MCE8</t>
        </is>
      </c>
      <c r="B2353" t="inlineStr">
        <is>
          <t>EKS: Leistungsanalyse-Selektion</t>
        </is>
      </c>
      <c r="C2353" t="inlineStr">
        <is>
          <t>MM</t>
        </is>
      </c>
      <c r="D2353" s="5" t="n">
        <v>1</v>
      </c>
      <c r="E2353" t="inlineStr">
        <is>
          <t>DIALOG</t>
        </is>
      </c>
      <c r="F2353">
        <f>IF(ISERROR(VLOOKUP(Transaktionen[[#This Row],[Transaktionen]],BTT[Verwendete Transaktion (Pflichtauswahl)],1,FALSE)),"nein","ja")</f>
        <v/>
      </c>
      <c r="G2353" t="inlineStr">
        <is>
          <t xml:space="preserve">LIS gehört zu Reporting </t>
        </is>
      </c>
    </row>
    <row r="2354">
      <c r="A2354" t="inlineStr">
        <is>
          <t>MCEC</t>
        </is>
      </c>
      <c r="B2354" t="inlineStr">
        <is>
          <t>EKS: Langfristpl. Materialanalyse</t>
        </is>
      </c>
      <c r="C2354" t="inlineStr">
        <is>
          <t>MM</t>
        </is>
      </c>
      <c r="D2354" s="5" t="n">
        <v>2</v>
      </c>
      <c r="E2354" t="inlineStr"/>
      <c r="F2354">
        <f>IF(ISERROR(VLOOKUP(Transaktionen[[#This Row],[Transaktionen]],BTT[Verwendete Transaktion (Pflichtauswahl)],1,FALSE)),"nein","ja")</f>
        <v/>
      </c>
      <c r="G2354" t="inlineStr">
        <is>
          <t xml:space="preserve">LIS gehört zu Reporting </t>
        </is>
      </c>
    </row>
    <row r="2355">
      <c r="A2355" t="inlineStr">
        <is>
          <t>MCI1</t>
        </is>
      </c>
      <c r="B2355" t="inlineStr">
        <is>
          <t>PMIS: Objektklassenanalyse</t>
        </is>
      </c>
      <c r="C2355" t="inlineStr">
        <is>
          <t>PM</t>
        </is>
      </c>
      <c r="D2355" s="5" t="n">
        <v>5</v>
      </c>
      <c r="E2355" t="inlineStr"/>
      <c r="F2355">
        <f>IF(ISERROR(VLOOKUP(Transaktionen[[#This Row],[Transaktionen]],BTT[Verwendete Transaktion (Pflichtauswahl)],1,FALSE)),"nein","ja")</f>
        <v/>
      </c>
      <c r="G2355" t="inlineStr">
        <is>
          <t>wurde durch die FV nicht benannt - ggf. nur geringe Nutzung der Transaktion</t>
        </is>
      </c>
    </row>
    <row r="2356">
      <c r="A2356" t="inlineStr">
        <is>
          <t>MCI2</t>
        </is>
      </c>
      <c r="B2356" t="inlineStr">
        <is>
          <t>PMIS: Herstelleranalyse</t>
        </is>
      </c>
      <c r="C2356" t="inlineStr">
        <is>
          <t>PM</t>
        </is>
      </c>
      <c r="D2356" s="5" t="n">
        <v>3</v>
      </c>
      <c r="E2356" t="inlineStr">
        <is>
          <t>DIALOG</t>
        </is>
      </c>
      <c r="F2356">
        <f>IF(ISERROR(VLOOKUP(Transaktionen[[#This Row],[Transaktionen]],BTT[Verwendete Transaktion (Pflichtauswahl)],1,FALSE)),"nein","ja")</f>
        <v/>
      </c>
      <c r="G2356" t="inlineStr">
        <is>
          <t>wurde durch die FV nicht benannt - ggf. nur geringe Nutzung der Transaktion</t>
        </is>
      </c>
    </row>
    <row r="2357">
      <c r="A2357" t="inlineStr">
        <is>
          <t>MCI3</t>
        </is>
      </c>
      <c r="B2357" t="inlineStr">
        <is>
          <t>PMIS: Standortanalyse</t>
        </is>
      </c>
      <c r="C2357" t="inlineStr">
        <is>
          <t>PM</t>
        </is>
      </c>
      <c r="D2357" s="5" t="n">
        <v>169</v>
      </c>
      <c r="E2357" t="inlineStr">
        <is>
          <t>DIALOG</t>
        </is>
      </c>
      <c r="F2357">
        <f>IF(ISERROR(VLOOKUP(Transaktionen[[#This Row],[Transaktionen]],BTT[Verwendete Transaktion (Pflichtauswahl)],1,FALSE)),"nein","ja")</f>
        <v/>
      </c>
      <c r="G2357" t="inlineStr">
        <is>
          <t>wurde durch die FV nicht benannt - ggf. nur geringe Nutzung der Transaktion</t>
        </is>
      </c>
    </row>
    <row r="2358">
      <c r="A2358" t="inlineStr">
        <is>
          <t>MCI4</t>
        </is>
      </c>
      <c r="B2358" t="inlineStr">
        <is>
          <t>PMIS: Planergruppeanalyse</t>
        </is>
      </c>
      <c r="C2358" t="inlineStr">
        <is>
          <t>PM</t>
        </is>
      </c>
      <c r="D2358" s="5" t="n">
        <v>53</v>
      </c>
      <c r="E2358" t="inlineStr">
        <is>
          <t>DIALOG</t>
        </is>
      </c>
      <c r="F2358">
        <f>IF(ISERROR(VLOOKUP(Transaktionen[[#This Row],[Transaktionen]],BTT[Verwendete Transaktion (Pflichtauswahl)],1,FALSE)),"nein","ja")</f>
        <v/>
      </c>
      <c r="G2358" t="inlineStr">
        <is>
          <t>wurde durch die FV nicht benannt - ggf. nur geringe Nutzung der Transaktion</t>
        </is>
      </c>
    </row>
    <row r="2359">
      <c r="A2359" t="inlineStr">
        <is>
          <t>MCI5</t>
        </is>
      </c>
      <c r="B2359" t="inlineStr">
        <is>
          <t>PMIS:Schadensanalyse</t>
        </is>
      </c>
      <c r="C2359" t="inlineStr">
        <is>
          <t>PM</t>
        </is>
      </c>
      <c r="D2359" s="5" t="n">
        <v>32</v>
      </c>
      <c r="E2359" t="inlineStr">
        <is>
          <t>DIALOG</t>
        </is>
      </c>
      <c r="F2359">
        <f>IF(ISERROR(VLOOKUP(Transaktionen[[#This Row],[Transaktionen]],BTT[Verwendete Transaktion (Pflichtauswahl)],1,FALSE)),"nein","ja")</f>
        <v/>
      </c>
      <c r="G2359" t="inlineStr">
        <is>
          <t>wurde durch die FV nicht benannt - ggf. nur geringe Nutzung der Transaktion</t>
        </is>
      </c>
    </row>
    <row r="2360">
      <c r="A2360" t="inlineStr">
        <is>
          <t>MCI6</t>
        </is>
      </c>
      <c r="B2360" t="inlineStr">
        <is>
          <t>PMIS: Obj. Statistikanalyse</t>
        </is>
      </c>
      <c r="C2360" t="inlineStr">
        <is>
          <t>PM</t>
        </is>
      </c>
      <c r="D2360" s="5" t="n">
        <v>6</v>
      </c>
      <c r="E2360" t="inlineStr">
        <is>
          <t>DIALOG</t>
        </is>
      </c>
      <c r="F2360">
        <f>IF(ISERROR(VLOOKUP(Transaktionen[[#This Row],[Transaktionen]],BTT[Verwendete Transaktion (Pflichtauswahl)],1,FALSE)),"nein","ja")</f>
        <v/>
      </c>
      <c r="G2360" t="inlineStr">
        <is>
          <t>wurde durch die FV nicht benannt - ggf. nur geringe Nutzung der Transaktion</t>
        </is>
      </c>
    </row>
    <row r="2361">
      <c r="A2361" t="inlineStr">
        <is>
          <t>MCI7</t>
        </is>
      </c>
      <c r="B2361" t="inlineStr">
        <is>
          <t>PMIS: Ausfallanalyse</t>
        </is>
      </c>
      <c r="C2361" t="inlineStr">
        <is>
          <t>PM</t>
        </is>
      </c>
      <c r="D2361" s="5" t="n">
        <v>52</v>
      </c>
      <c r="E2361" t="inlineStr">
        <is>
          <t>DIALOG</t>
        </is>
      </c>
      <c r="F2361">
        <f>IF(ISERROR(VLOOKUP(Transaktionen[[#This Row],[Transaktionen]],BTT[Verwendete Transaktion (Pflichtauswahl)],1,FALSE)),"nein","ja")</f>
        <v/>
      </c>
      <c r="G2361" t="inlineStr">
        <is>
          <t>wurde durch die FV nicht benannt - ggf. nur geringe Nutzung der Transaktion</t>
        </is>
      </c>
    </row>
    <row r="2362">
      <c r="A2362" t="inlineStr">
        <is>
          <t>MCI8</t>
        </is>
      </c>
      <c r="B2362" t="inlineStr">
        <is>
          <t>PMIS: Kostenauswertung</t>
        </is>
      </c>
      <c r="C2362" t="inlineStr">
        <is>
          <t>PM</t>
        </is>
      </c>
      <c r="D2362" s="5" t="n">
        <v>219</v>
      </c>
      <c r="E2362" t="inlineStr">
        <is>
          <t>DIALOG</t>
        </is>
      </c>
      <c r="F2362">
        <f>IF(ISERROR(VLOOKUP(Transaktionen[[#This Row],[Transaktionen]],BTT[Verwendete Transaktion (Pflichtauswahl)],1,FALSE)),"nein","ja")</f>
        <v/>
      </c>
      <c r="G2362" t="inlineStr">
        <is>
          <t>wurde durch die FV nicht benannt - ggf. nur geringe Nutzung der Transaktion</t>
        </is>
      </c>
    </row>
    <row r="2363">
      <c r="A2363" t="inlineStr">
        <is>
          <t>MCIA</t>
        </is>
      </c>
      <c r="B2363" t="inlineStr">
        <is>
          <t>PMIS: Kundenmeldungsanalyse</t>
        </is>
      </c>
      <c r="C2363" t="inlineStr">
        <is>
          <t>PM</t>
        </is>
      </c>
      <c r="D2363" s="5" t="n">
        <v>3</v>
      </c>
      <c r="E2363" t="inlineStr"/>
      <c r="F2363">
        <f>IF(ISERROR(VLOOKUP(Transaktionen[[#This Row],[Transaktionen]],BTT[Verwendete Transaktion (Pflichtauswahl)],1,FALSE)),"nein","ja")</f>
        <v/>
      </c>
      <c r="G2363" t="inlineStr">
        <is>
          <t>wurde durch die FV nicht benannt - ggf. nur geringe Nutzung der Transaktion</t>
        </is>
      </c>
    </row>
    <row r="2364">
      <c r="A2364" t="inlineStr">
        <is>
          <t>MCJ3</t>
        </is>
      </c>
      <c r="B2364" t="inlineStr">
        <is>
          <t>PMIS: Auswertung anzeigen</t>
        </is>
      </c>
      <c r="C2364" t="inlineStr">
        <is>
          <t>PM</t>
        </is>
      </c>
      <c r="D2364" s="5" t="n">
        <v>185</v>
      </c>
      <c r="E2364" t="inlineStr">
        <is>
          <t>DIALOG</t>
        </is>
      </c>
      <c r="F2364">
        <f>IF(ISERROR(VLOOKUP(Transaktionen[[#This Row],[Transaktionen]],BTT[Verwendete Transaktion (Pflichtauswahl)],1,FALSE)),"nein","ja")</f>
        <v/>
      </c>
      <c r="G2364" t="inlineStr">
        <is>
          <t>wurde durch die FV nicht benannt - ggf. nur geringe Nutzung der Transaktion</t>
        </is>
      </c>
    </row>
    <row r="2365">
      <c r="A2365" t="inlineStr">
        <is>
          <t>MCJ7</t>
        </is>
      </c>
      <c r="B2365" t="inlineStr">
        <is>
          <t>PMIS: Auswertestruktur anzeigen</t>
        </is>
      </c>
      <c r="C2365" t="inlineStr">
        <is>
          <t>PM</t>
        </is>
      </c>
      <c r="D2365" s="5" t="n">
        <v>11</v>
      </c>
      <c r="E2365" t="inlineStr"/>
      <c r="F2365">
        <f>IF(ISERROR(VLOOKUP(Transaktionen[[#This Row],[Transaktionen]],BTT[Verwendete Transaktion (Pflichtauswahl)],1,FALSE)),"nein","ja")</f>
        <v/>
      </c>
      <c r="G2365" t="inlineStr">
        <is>
          <t>wurde durch die FV nicht benannt - ggf. nur geringe Nutzung der Transaktion</t>
        </is>
      </c>
    </row>
    <row r="2366">
      <c r="A2366" t="inlineStr">
        <is>
          <t>MCJB</t>
        </is>
      </c>
      <c r="B2366" t="inlineStr">
        <is>
          <t>MTTR/MTBR Equipment</t>
        </is>
      </c>
      <c r="C2366" t="inlineStr">
        <is>
          <t>PM</t>
        </is>
      </c>
      <c r="D2366" s="5" t="n">
        <v>28</v>
      </c>
      <c r="E2366" t="inlineStr">
        <is>
          <t>DIALOG</t>
        </is>
      </c>
      <c r="F2366">
        <f>IF(ISERROR(VLOOKUP(Transaktionen[[#This Row],[Transaktionen]],BTT[Verwendete Transaktion (Pflichtauswahl)],1,FALSE)),"nein","ja")</f>
        <v/>
      </c>
      <c r="G2366" t="inlineStr">
        <is>
          <t>wurde durch die FV nicht benannt - ggf. nur geringe Nutzung der Transaktion</t>
        </is>
      </c>
    </row>
    <row r="2367">
      <c r="A2367" t="inlineStr">
        <is>
          <t>MCJC</t>
        </is>
      </c>
      <c r="B2367" t="inlineStr">
        <is>
          <t>MTTR/MTBR Tech. Plätze</t>
        </is>
      </c>
      <c r="C2367" t="inlineStr">
        <is>
          <t>PM</t>
        </is>
      </c>
      <c r="D2367" s="5" t="n">
        <v>31</v>
      </c>
      <c r="E2367" t="inlineStr">
        <is>
          <t>DIALOG</t>
        </is>
      </c>
      <c r="F2367">
        <f>IF(ISERROR(VLOOKUP(Transaktionen[[#This Row],[Transaktionen]],BTT[Verwendete Transaktion (Pflichtauswahl)],1,FALSE)),"nein","ja")</f>
        <v/>
      </c>
      <c r="G2367" t="inlineStr">
        <is>
          <t>wurde durch die FV nicht benannt - ggf. nur geringe Nutzung der Transaktion</t>
        </is>
      </c>
    </row>
    <row r="2368">
      <c r="A2368" t="inlineStr">
        <is>
          <t>MCL1</t>
        </is>
      </c>
      <c r="B2368" t="inlineStr">
        <is>
          <t>WM: Ein- und Auslagerung-Selektion</t>
        </is>
      </c>
      <c r="C2368" t="inlineStr">
        <is>
          <t>MM</t>
        </is>
      </c>
      <c r="D2368" s="5" t="inlineStr"/>
      <c r="E2368" t="inlineStr"/>
      <c r="F2368">
        <f>IF(ISERROR(VLOOKUP(Transaktionen[[#This Row],[Transaktionen]],BTT[Verwendete Transaktion (Pflichtauswahl)],1,FALSE)),"nein","ja")</f>
        <v/>
      </c>
      <c r="G2368" t="inlineStr">
        <is>
          <t xml:space="preserve">LIS gehört zu Reporting </t>
        </is>
      </c>
    </row>
    <row r="2369">
      <c r="A2369" t="inlineStr">
        <is>
          <t>MCL5</t>
        </is>
      </c>
      <c r="B2369" t="inlineStr">
        <is>
          <t>WM: Mengenströme-Selektion</t>
        </is>
      </c>
      <c r="C2369" t="inlineStr">
        <is>
          <t>MM</t>
        </is>
      </c>
      <c r="D2369" s="5" t="inlineStr"/>
      <c r="E2369" t="inlineStr"/>
      <c r="F2369">
        <f>IF(ISERROR(VLOOKUP(Transaktionen[[#This Row],[Transaktionen]],BTT[Verwendete Transaktion (Pflichtauswahl)],1,FALSE)),"nein","ja")</f>
        <v/>
      </c>
      <c r="G2369" t="inlineStr">
        <is>
          <t xml:space="preserve">LIS gehört zu Reporting </t>
        </is>
      </c>
    </row>
    <row r="2370">
      <c r="A2370" t="inlineStr">
        <is>
          <t>MCR:</t>
        </is>
      </c>
      <c r="B2370" t="inlineStr">
        <is>
          <t>Strdanalysen Benutzereinst. CALL</t>
        </is>
      </c>
      <c r="C2370" t="inlineStr">
        <is>
          <t>LO</t>
        </is>
      </c>
      <c r="D2370" s="5" t="inlineStr"/>
      <c r="E2370" t="inlineStr"/>
      <c r="F2370">
        <f>IF(ISERROR(VLOOKUP(Transaktionen[[#This Row],[Transaktionen]],BTT[Verwendete Transaktion (Pflichtauswahl)],1,FALSE)),"nein","ja")</f>
        <v/>
      </c>
      <c r="G2370" t="inlineStr">
        <is>
          <t>TP Reporting</t>
        </is>
      </c>
    </row>
    <row r="2371">
      <c r="A2371" t="inlineStr">
        <is>
          <t>MCXV</t>
        </is>
      </c>
      <c r="B2371" t="inlineStr">
        <is>
          <t>QMIS: Mat.anlyse Überblick QMeld.</t>
        </is>
      </c>
      <c r="C2371" t="inlineStr">
        <is>
          <t>QM</t>
        </is>
      </c>
      <c r="D2371" s="5" t="inlineStr"/>
      <c r="E2371" t="inlineStr"/>
      <c r="F2371">
        <f>IF(ISERROR(VLOOKUP(Transaktionen[[#This Row],[Transaktionen]],BTT[Verwendete Transaktion (Pflichtauswahl)],1,FALSE)),"nein","ja")</f>
        <v/>
      </c>
      <c r="G2371" t="inlineStr">
        <is>
          <t>TP Reporting</t>
        </is>
      </c>
    </row>
    <row r="2372">
      <c r="A2372" t="inlineStr">
        <is>
          <t>MD01</t>
        </is>
      </c>
      <c r="B2372" t="inlineStr">
        <is>
          <t>MRP-Planungslauf</t>
        </is>
      </c>
      <c r="C2372" t="inlineStr">
        <is>
          <t>PP</t>
        </is>
      </c>
      <c r="D2372" s="5" t="n">
        <v>14</v>
      </c>
      <c r="E2372" t="inlineStr">
        <is>
          <t>DIALOG</t>
        </is>
      </c>
      <c r="F2372">
        <f>IF(ISERROR(VLOOKUP(Transaktionen[[#This Row],[Transaktionen]],BTT[Verwendete Transaktion (Pflichtauswahl)],1,FALSE)),"nein","ja")</f>
        <v/>
      </c>
    </row>
    <row r="2373">
      <c r="A2373" t="inlineStr">
        <is>
          <t>MD02</t>
        </is>
      </c>
      <c r="B2373" t="inlineStr">
        <is>
          <t>MRP-Einzelplanung -mehrstufig-</t>
        </is>
      </c>
      <c r="C2373" t="inlineStr">
        <is>
          <t>PP</t>
        </is>
      </c>
      <c r="D2373" s="5" t="n">
        <v>4</v>
      </c>
      <c r="E2373" t="inlineStr"/>
      <c r="F2373">
        <f>IF(ISERROR(VLOOKUP(Transaktionen[[#This Row],[Transaktionen]],BTT[Verwendete Transaktion (Pflichtauswahl)],1,FALSE)),"nein","ja")</f>
        <v/>
      </c>
    </row>
    <row r="2374">
      <c r="A2374" t="inlineStr">
        <is>
          <t>MD03</t>
        </is>
      </c>
      <c r="B2374" t="inlineStr">
        <is>
          <t>MRP-Einzelplanung -einstufig-</t>
        </is>
      </c>
      <c r="C2374" t="inlineStr">
        <is>
          <t>PP</t>
        </is>
      </c>
      <c r="D2374" s="5" t="n">
        <v>4843</v>
      </c>
      <c r="E2374" t="inlineStr">
        <is>
          <t>DIALOG</t>
        </is>
      </c>
      <c r="F2374">
        <f>IF(ISERROR(VLOOKUP(Transaktionen[[#This Row],[Transaktionen]],BTT[Verwendete Transaktion (Pflichtauswahl)],1,FALSE)),"nein","ja")</f>
        <v/>
      </c>
    </row>
    <row r="2375">
      <c r="A2375" t="inlineStr">
        <is>
          <t>MD04</t>
        </is>
      </c>
      <c r="B2375" t="inlineStr">
        <is>
          <t>Anzeigen Bestands-/Bedarfssituation</t>
        </is>
      </c>
      <c r="C2375" t="inlineStr">
        <is>
          <t>PP</t>
        </is>
      </c>
      <c r="D2375" s="5" t="n">
        <v>1948566</v>
      </c>
      <c r="E2375" t="inlineStr">
        <is>
          <t>DIALOG</t>
        </is>
      </c>
      <c r="F2375">
        <f>IF(ISERROR(VLOOKUP(Transaktionen[[#This Row],[Transaktionen]],BTT[Verwendete Transaktion (Pflichtauswahl)],1,FALSE)),"nein","ja")</f>
        <v/>
      </c>
    </row>
    <row r="2376">
      <c r="A2376" t="inlineStr">
        <is>
          <t>MD05</t>
        </is>
      </c>
      <c r="B2376" t="inlineStr">
        <is>
          <t>Einzelanzeige Dispositionsliste</t>
        </is>
      </c>
      <c r="C2376" t="inlineStr">
        <is>
          <t>PP</t>
        </is>
      </c>
      <c r="D2376" s="5" t="n">
        <v>519</v>
      </c>
      <c r="E2376" t="inlineStr">
        <is>
          <t>DIALOG</t>
        </is>
      </c>
      <c r="F2376">
        <f>IF(ISERROR(VLOOKUP(Transaktionen[[#This Row],[Transaktionen]],BTT[Verwendete Transaktion (Pflichtauswahl)],1,FALSE)),"nein","ja")</f>
        <v/>
      </c>
    </row>
    <row r="2377">
      <c r="A2377" t="inlineStr">
        <is>
          <t>MD06</t>
        </is>
      </c>
      <c r="B2377" t="inlineStr">
        <is>
          <t>Sammelanzeige Dispositionsliste</t>
        </is>
      </c>
      <c r="C2377" t="inlineStr">
        <is>
          <t>PP</t>
        </is>
      </c>
      <c r="D2377" s="5" t="n">
        <v>36</v>
      </c>
      <c r="E2377" t="inlineStr"/>
      <c r="F2377">
        <f>IF(ISERROR(VLOOKUP(Transaktionen[[#This Row],[Transaktionen]],BTT[Verwendete Transaktion (Pflichtauswahl)],1,FALSE)),"nein","ja")</f>
        <v/>
      </c>
    </row>
    <row r="2378">
      <c r="A2378" t="inlineStr">
        <is>
          <t>MD07</t>
        </is>
      </c>
      <c r="B2378" t="inlineStr">
        <is>
          <t>Aktuelle Materialübersicht</t>
        </is>
      </c>
      <c r="C2378" t="inlineStr">
        <is>
          <t>PP</t>
        </is>
      </c>
      <c r="D2378" s="5" t="n">
        <v>78</v>
      </c>
      <c r="E2378" t="inlineStr"/>
      <c r="F2378">
        <f>IF(ISERROR(VLOOKUP(Transaktionen[[#This Row],[Transaktionen]],BTT[Verwendete Transaktion (Pflichtauswahl)],1,FALSE)),"nein","ja")</f>
        <v/>
      </c>
    </row>
    <row r="2379">
      <c r="A2379" t="inlineStr">
        <is>
          <t>MD09</t>
        </is>
      </c>
      <c r="B2379" t="inlineStr">
        <is>
          <t>Bedarfsverursachernachweis</t>
        </is>
      </c>
      <c r="C2379" t="inlineStr">
        <is>
          <t>PP</t>
        </is>
      </c>
      <c r="D2379" s="5" t="n">
        <v>34</v>
      </c>
      <c r="E2379" t="inlineStr"/>
      <c r="F2379">
        <f>IF(ISERROR(VLOOKUP(Transaktionen[[#This Row],[Transaktionen]],BTT[Verwendete Transaktion (Pflichtauswahl)],1,FALSE)),"nein","ja")</f>
        <v/>
      </c>
    </row>
    <row r="2380">
      <c r="A2380" t="inlineStr">
        <is>
          <t>MD11</t>
        </is>
      </c>
      <c r="B2380" t="inlineStr">
        <is>
          <t>Hinzufuegen Planauftrag</t>
        </is>
      </c>
      <c r="C2380" t="inlineStr">
        <is>
          <t>PP</t>
        </is>
      </c>
      <c r="D2380" s="5" t="n">
        <v>5170</v>
      </c>
      <c r="E2380" t="inlineStr">
        <is>
          <t>DIALOG</t>
        </is>
      </c>
      <c r="F2380">
        <f>IF(ISERROR(VLOOKUP(Transaktionen[[#This Row],[Transaktionen]],BTT[Verwendete Transaktion (Pflichtauswahl)],1,FALSE)),"nein","ja")</f>
        <v/>
      </c>
    </row>
    <row r="2381">
      <c r="A2381" t="inlineStr">
        <is>
          <t>MD12</t>
        </is>
      </c>
      <c r="B2381" t="inlineStr">
        <is>
          <t>Veraendern  Planauftrag</t>
        </is>
      </c>
      <c r="C2381" t="inlineStr">
        <is>
          <t>PP</t>
        </is>
      </c>
      <c r="D2381" s="5" t="n">
        <v>10664</v>
      </c>
      <c r="E2381" t="inlineStr">
        <is>
          <t>DIALOG</t>
        </is>
      </c>
      <c r="F2381">
        <f>IF(ISERROR(VLOOKUP(Transaktionen[[#This Row],[Transaktionen]],BTT[Verwendete Transaktion (Pflichtauswahl)],1,FALSE)),"nein","ja")</f>
        <v/>
      </c>
    </row>
    <row r="2382">
      <c r="A2382" t="inlineStr">
        <is>
          <t>MD13</t>
        </is>
      </c>
      <c r="B2382" t="inlineStr">
        <is>
          <t>Anzeigen    Planauftrag</t>
        </is>
      </c>
      <c r="C2382" t="inlineStr">
        <is>
          <t>PP</t>
        </is>
      </c>
      <c r="D2382" s="5" t="n">
        <v>921</v>
      </c>
      <c r="E2382" t="inlineStr">
        <is>
          <t>DIALOG</t>
        </is>
      </c>
      <c r="F2382">
        <f>IF(ISERROR(VLOOKUP(Transaktionen[[#This Row],[Transaktionen]],BTT[Verwendete Transaktion (Pflichtauswahl)],1,FALSE)),"nein","ja")</f>
        <v/>
      </c>
    </row>
    <row r="2383">
      <c r="A2383" t="inlineStr">
        <is>
          <t>MD14</t>
        </is>
      </c>
      <c r="B2383" t="inlineStr">
        <is>
          <t>Einzelumsetzung Planauftrag</t>
        </is>
      </c>
      <c r="C2383" t="inlineStr">
        <is>
          <t>PP</t>
        </is>
      </c>
      <c r="D2383" s="5" t="n">
        <v>34346</v>
      </c>
      <c r="E2383" t="inlineStr">
        <is>
          <t>DIALOG</t>
        </is>
      </c>
      <c r="F2383">
        <f>IF(ISERROR(VLOOKUP(Transaktionen[[#This Row],[Transaktionen]],BTT[Verwendete Transaktion (Pflichtauswahl)],1,FALSE)),"nein","ja")</f>
        <v/>
      </c>
    </row>
    <row r="2384">
      <c r="A2384" t="inlineStr">
        <is>
          <t>MD15</t>
        </is>
      </c>
      <c r="B2384" t="inlineStr">
        <is>
          <t>Sammelumsetzung Planauftrag</t>
        </is>
      </c>
      <c r="C2384" t="inlineStr">
        <is>
          <t>PP</t>
        </is>
      </c>
      <c r="D2384" s="5" t="n">
        <v>20</v>
      </c>
      <c r="E2384" t="inlineStr">
        <is>
          <t>DIALOG</t>
        </is>
      </c>
      <c r="F2384">
        <f>IF(ISERROR(VLOOKUP(Transaktionen[[#This Row],[Transaktionen]],BTT[Verwendete Transaktion (Pflichtauswahl)],1,FALSE)),"nein","ja")</f>
        <v/>
      </c>
    </row>
    <row r="2385">
      <c r="A2385" t="inlineStr">
        <is>
          <t>MD16</t>
        </is>
      </c>
      <c r="B2385" t="inlineStr">
        <is>
          <t>Sammelanzeige der Planaufträge</t>
        </is>
      </c>
      <c r="C2385" t="inlineStr">
        <is>
          <t>PP</t>
        </is>
      </c>
      <c r="D2385" s="5" t="n">
        <v>448</v>
      </c>
      <c r="E2385" t="inlineStr">
        <is>
          <t>DIALOG</t>
        </is>
      </c>
      <c r="F2385">
        <f>IF(ISERROR(VLOOKUP(Transaktionen[[#This Row],[Transaktionen]],BTT[Verwendete Transaktion (Pflichtauswahl)],1,FALSE)),"nein","ja")</f>
        <v/>
      </c>
    </row>
    <row r="2386">
      <c r="A2386" t="inlineStr">
        <is>
          <t>MD21</t>
        </is>
      </c>
      <c r="B2386" t="inlineStr">
        <is>
          <t>Anzeigen Planungsvormerkung</t>
        </is>
      </c>
      <c r="C2386" t="inlineStr">
        <is>
          <t>PP</t>
        </is>
      </c>
      <c r="D2386" s="5" t="n">
        <v>14</v>
      </c>
      <c r="E2386" t="inlineStr">
        <is>
          <t>DIALOG</t>
        </is>
      </c>
      <c r="F2386">
        <f>IF(ISERROR(VLOOKUP(Transaktionen[[#This Row],[Transaktionen]],BTT[Verwendete Transaktion (Pflichtauswahl)],1,FALSE)),"nein","ja")</f>
        <v/>
      </c>
    </row>
    <row r="2387">
      <c r="A2387" t="inlineStr">
        <is>
          <t>MD73</t>
        </is>
      </c>
      <c r="B2387" t="inlineStr">
        <is>
          <t>Anzeigen Gesamtprimärbedarf</t>
        </is>
      </c>
      <c r="C2387" t="inlineStr">
        <is>
          <t>PP</t>
        </is>
      </c>
      <c r="D2387" s="5" t="n">
        <v>18</v>
      </c>
      <c r="E2387" t="inlineStr">
        <is>
          <t>DIALOG</t>
        </is>
      </c>
      <c r="F2387">
        <f>IF(ISERROR(VLOOKUP(Transaktionen[[#This Row],[Transaktionen]],BTT[Verwendete Transaktion (Pflichtauswahl)],1,FALSE)),"nein","ja")</f>
        <v/>
      </c>
    </row>
    <row r="2388">
      <c r="A2388" t="inlineStr">
        <is>
          <t>MDBT</t>
        </is>
      </c>
      <c r="B2388" t="inlineStr">
        <is>
          <t>MRP-Planung BATCH</t>
        </is>
      </c>
      <c r="C2388" t="inlineStr">
        <is>
          <t>PP</t>
        </is>
      </c>
      <c r="D2388" s="5" t="n">
        <v>5372</v>
      </c>
      <c r="E2388" t="inlineStr">
        <is>
          <t>DIALOG</t>
        </is>
      </c>
      <c r="F2388">
        <f>IF(ISERROR(VLOOKUP(Transaktionen[[#This Row],[Transaktionen]],BTT[Verwendete Transaktion (Pflichtauswahl)],1,FALSE)),"nein","ja")</f>
        <v/>
      </c>
    </row>
    <row r="2389">
      <c r="A2389" t="inlineStr">
        <is>
          <t>MDC7</t>
        </is>
      </c>
      <c r="B2389" t="inlineStr">
        <is>
          <t>Start der MD07 über Report</t>
        </is>
      </c>
      <c r="C2389" t="inlineStr">
        <is>
          <t>PP</t>
        </is>
      </c>
      <c r="D2389" s="5" t="n">
        <v>112787</v>
      </c>
      <c r="E2389" t="inlineStr">
        <is>
          <t>DIALOG</t>
        </is>
      </c>
      <c r="F2389">
        <f>IF(ISERROR(VLOOKUP(Transaktionen[[#This Row],[Transaktionen]],BTT[Verwendete Transaktion (Pflichtauswahl)],1,FALSE)),"nein","ja")</f>
        <v/>
      </c>
    </row>
    <row r="2390">
      <c r="A2390" t="inlineStr">
        <is>
          <t>MDLD</t>
        </is>
      </c>
      <c r="B2390" t="inlineStr">
        <is>
          <t>Dispositionslistendruck</t>
        </is>
      </c>
      <c r="C2390" t="inlineStr">
        <is>
          <t>PP</t>
        </is>
      </c>
      <c r="D2390" s="5" t="n">
        <v>6</v>
      </c>
      <c r="E2390" t="inlineStr">
        <is>
          <t>DIALOG</t>
        </is>
      </c>
      <c r="F2390">
        <f>IF(ISERROR(VLOOKUP(Transaktionen[[#This Row],[Transaktionen]],BTT[Verwendete Transaktion (Pflichtauswahl)],1,FALSE)),"nein","ja")</f>
        <v/>
      </c>
    </row>
    <row r="2391">
      <c r="A2391" t="inlineStr">
        <is>
          <t>MDM4</t>
        </is>
      </c>
      <c r="B2391" t="inlineStr">
        <is>
          <t>Mail an Disponent</t>
        </is>
      </c>
      <c r="C2391" t="inlineStr">
        <is>
          <t>PP</t>
        </is>
      </c>
      <c r="D2391" s="5" t="n">
        <v>9</v>
      </c>
      <c r="E2391" t="inlineStr">
        <is>
          <t>DIALOG</t>
        </is>
      </c>
      <c r="F2391">
        <f>IF(ISERROR(VLOOKUP(Transaktionen[[#This Row],[Transaktionen]],BTT[Verwendete Transaktion (Pflichtauswahl)],1,FALSE)),"nein","ja")</f>
        <v/>
      </c>
    </row>
    <row r="2392">
      <c r="A2392" t="inlineStr">
        <is>
          <t>ME01</t>
        </is>
      </c>
      <c r="B2392" t="inlineStr">
        <is>
          <t>Orderbuch pflegen</t>
        </is>
      </c>
      <c r="C2392" t="inlineStr">
        <is>
          <t>MM</t>
        </is>
      </c>
      <c r="D2392" s="5" t="n">
        <v>9364</v>
      </c>
      <c r="E2392" t="inlineStr">
        <is>
          <t>DIALOG</t>
        </is>
      </c>
      <c r="F2392">
        <f>IF(ISERROR(VLOOKUP(Transaktionen[[#This Row],[Transaktionen]],BTT[Verwendete Transaktion (Pflichtauswahl)],1,FALSE)),"nein","ja")</f>
        <v/>
      </c>
    </row>
    <row r="2393">
      <c r="A2393" t="inlineStr">
        <is>
          <t>ME03</t>
        </is>
      </c>
      <c r="B2393" t="inlineStr">
        <is>
          <t>Orderbuch anzeigen</t>
        </is>
      </c>
      <c r="C2393" t="inlineStr">
        <is>
          <t>MM</t>
        </is>
      </c>
      <c r="D2393" s="5" t="n">
        <v>1646</v>
      </c>
      <c r="E2393" t="inlineStr">
        <is>
          <t>DIALOG</t>
        </is>
      </c>
      <c r="F2393">
        <f>IF(ISERROR(VLOOKUP(Transaktionen[[#This Row],[Transaktionen]],BTT[Verwendete Transaktion (Pflichtauswahl)],1,FALSE)),"nein","ja")</f>
        <v/>
      </c>
    </row>
    <row r="2394">
      <c r="A2394" t="inlineStr">
        <is>
          <t>ME04</t>
        </is>
      </c>
      <c r="B2394" t="inlineStr">
        <is>
          <t>Änderungen zum Orderbuch</t>
        </is>
      </c>
      <c r="C2394" t="inlineStr">
        <is>
          <t>MM</t>
        </is>
      </c>
      <c r="D2394" s="5" t="n">
        <v>33</v>
      </c>
      <c r="E2394" t="inlineStr">
        <is>
          <t>DIALOG</t>
        </is>
      </c>
      <c r="F2394">
        <f>IF(ISERROR(VLOOKUP(Transaktionen[[#This Row],[Transaktionen]],BTT[Verwendete Transaktion (Pflichtauswahl)],1,FALSE)),"nein","ja")</f>
        <v/>
      </c>
    </row>
    <row r="2395">
      <c r="A2395" t="inlineStr">
        <is>
          <t>ME05</t>
        </is>
      </c>
      <c r="B2395" t="inlineStr">
        <is>
          <t>Orderbuch generieren</t>
        </is>
      </c>
      <c r="C2395" t="inlineStr">
        <is>
          <t>MM</t>
        </is>
      </c>
      <c r="D2395" s="5" t="n">
        <v>226</v>
      </c>
      <c r="E2395" t="inlineStr">
        <is>
          <t>DIALOG</t>
        </is>
      </c>
      <c r="F2395">
        <f>IF(ISERROR(VLOOKUP(Transaktionen[[#This Row],[Transaktionen]],BTT[Verwendete Transaktion (Pflichtauswahl)],1,FALSE)),"nein","ja")</f>
        <v/>
      </c>
    </row>
    <row r="2396">
      <c r="A2396" t="inlineStr">
        <is>
          <t>ME06</t>
        </is>
      </c>
      <c r="B2396" t="inlineStr">
        <is>
          <t>Orderbuch analysieren</t>
        </is>
      </c>
      <c r="C2396" t="inlineStr">
        <is>
          <t>MM</t>
        </is>
      </c>
      <c r="D2396" s="5" t="n">
        <v>10</v>
      </c>
      <c r="E2396" t="inlineStr">
        <is>
          <t>DIALOG</t>
        </is>
      </c>
      <c r="F2396">
        <f>IF(ISERROR(VLOOKUP(Transaktionen[[#This Row],[Transaktionen]],BTT[Verwendete Transaktion (Pflichtauswahl)],1,FALSE)),"nein","ja")</f>
        <v/>
      </c>
    </row>
    <row r="2397">
      <c r="A2397" t="inlineStr">
        <is>
          <t>ME0M</t>
        </is>
      </c>
      <c r="B2397" t="inlineStr">
        <is>
          <t>Orderbuch zum Material</t>
        </is>
      </c>
      <c r="C2397" t="inlineStr">
        <is>
          <t>MM</t>
        </is>
      </c>
      <c r="D2397" s="5" t="n">
        <v>405</v>
      </c>
      <c r="E2397" t="inlineStr">
        <is>
          <t>DIALOG</t>
        </is>
      </c>
      <c r="F2397">
        <f>IF(ISERROR(VLOOKUP(Transaktionen[[#This Row],[Transaktionen]],BTT[Verwendete Transaktion (Pflichtauswahl)],1,FALSE)),"nein","ja")</f>
        <v/>
      </c>
    </row>
    <row r="2398">
      <c r="A2398" t="inlineStr">
        <is>
          <t>ME11</t>
        </is>
      </c>
      <c r="B2398" t="inlineStr">
        <is>
          <t>Infosatz hinzufügen</t>
        </is>
      </c>
      <c r="C2398" t="inlineStr">
        <is>
          <t>MM</t>
        </is>
      </c>
      <c r="D2398" s="5" t="n">
        <v>80</v>
      </c>
      <c r="E2398" t="inlineStr">
        <is>
          <t>DIALOG</t>
        </is>
      </c>
      <c r="F2398">
        <f>IF(ISERROR(VLOOKUP(Transaktionen[[#This Row],[Transaktionen]],BTT[Verwendete Transaktion (Pflichtauswahl)],1,FALSE)),"nein","ja")</f>
        <v/>
      </c>
    </row>
    <row r="2399">
      <c r="A2399" t="inlineStr">
        <is>
          <t>ME12</t>
        </is>
      </c>
      <c r="B2399" t="inlineStr">
        <is>
          <t>Infosatz ändern</t>
        </is>
      </c>
      <c r="C2399" t="inlineStr">
        <is>
          <t>MM</t>
        </is>
      </c>
      <c r="D2399" s="5" t="n">
        <v>882</v>
      </c>
      <c r="E2399" t="inlineStr">
        <is>
          <t>DIALOG</t>
        </is>
      </c>
      <c r="F2399">
        <f>IF(ISERROR(VLOOKUP(Transaktionen[[#This Row],[Transaktionen]],BTT[Verwendete Transaktion (Pflichtauswahl)],1,FALSE)),"nein","ja")</f>
        <v/>
      </c>
    </row>
    <row r="2400">
      <c r="A2400" t="inlineStr">
        <is>
          <t>ME13</t>
        </is>
      </c>
      <c r="B2400" t="inlineStr">
        <is>
          <t>Infosatz anzeigen</t>
        </is>
      </c>
      <c r="C2400" t="inlineStr">
        <is>
          <t>MM</t>
        </is>
      </c>
      <c r="D2400" s="5" t="n">
        <v>272</v>
      </c>
      <c r="E2400" t="inlineStr">
        <is>
          <t>DIALOG</t>
        </is>
      </c>
      <c r="F2400">
        <f>IF(ISERROR(VLOOKUP(Transaktionen[[#This Row],[Transaktionen]],BTT[Verwendete Transaktion (Pflichtauswahl)],1,FALSE)),"nein","ja")</f>
        <v/>
      </c>
    </row>
    <row r="2401">
      <c r="A2401" t="inlineStr">
        <is>
          <t>ME14</t>
        </is>
      </c>
      <c r="B2401" t="inlineStr">
        <is>
          <t>Änderungen zum Infosatz</t>
        </is>
      </c>
      <c r="C2401" t="inlineStr">
        <is>
          <t>MM</t>
        </is>
      </c>
      <c r="D2401" s="5" t="n">
        <v>99</v>
      </c>
      <c r="E2401" t="inlineStr">
        <is>
          <t>DIALOG</t>
        </is>
      </c>
      <c r="F2401">
        <f>IF(ISERROR(VLOOKUP(Transaktionen[[#This Row],[Transaktionen]],BTT[Verwendete Transaktion (Pflichtauswahl)],1,FALSE)),"nein","ja")</f>
        <v/>
      </c>
    </row>
    <row r="2402">
      <c r="A2402" t="inlineStr">
        <is>
          <t>ME16</t>
        </is>
      </c>
      <c r="B2402" t="inlineStr">
        <is>
          <t>Löschvorschläge Infosatz</t>
        </is>
      </c>
      <c r="C2402" t="inlineStr">
        <is>
          <t>MM</t>
        </is>
      </c>
      <c r="D2402" s="5" t="inlineStr"/>
      <c r="E2402" t="inlineStr"/>
      <c r="F2402">
        <f>IF(ISERROR(VLOOKUP(Transaktionen[[#This Row],[Transaktionen]],BTT[Verwendete Transaktion (Pflichtauswahl)],1,FALSE)),"nein","ja")</f>
        <v/>
      </c>
      <c r="G2402" t="inlineStr">
        <is>
          <t>*</t>
        </is>
      </c>
    </row>
    <row r="2403">
      <c r="A2403" t="inlineStr">
        <is>
          <t>ME1L</t>
        </is>
      </c>
      <c r="B2403" t="inlineStr">
        <is>
          <t>Infosätze zum Lieferanten</t>
        </is>
      </c>
      <c r="C2403" t="inlineStr">
        <is>
          <t>MM</t>
        </is>
      </c>
      <c r="D2403" s="5" t="n">
        <v>33</v>
      </c>
      <c r="E2403" t="inlineStr">
        <is>
          <t>DIALOG</t>
        </is>
      </c>
      <c r="F2403">
        <f>IF(ISERROR(VLOOKUP(Transaktionen[[#This Row],[Transaktionen]],BTT[Verwendete Transaktion (Pflichtauswahl)],1,FALSE)),"nein","ja")</f>
        <v/>
      </c>
    </row>
    <row r="2404">
      <c r="A2404" t="inlineStr">
        <is>
          <t>ME1M</t>
        </is>
      </c>
      <c r="B2404" t="inlineStr">
        <is>
          <t>Infosätze zum Material</t>
        </is>
      </c>
      <c r="C2404" t="inlineStr">
        <is>
          <t>MM</t>
        </is>
      </c>
      <c r="D2404" s="5" t="n">
        <v>1050</v>
      </c>
      <c r="E2404" t="inlineStr">
        <is>
          <t>DIALOG</t>
        </is>
      </c>
      <c r="F2404">
        <f>IF(ISERROR(VLOOKUP(Transaktionen[[#This Row],[Transaktionen]],BTT[Verwendete Transaktion (Pflichtauswahl)],1,FALSE)),"nein","ja")</f>
        <v/>
      </c>
    </row>
    <row r="2405">
      <c r="A2405" t="inlineStr">
        <is>
          <t>ME1P</t>
        </is>
      </c>
      <c r="B2405" t="inlineStr">
        <is>
          <t>Bestellpreisentwicklung</t>
        </is>
      </c>
      <c r="C2405" t="inlineStr">
        <is>
          <t>MM</t>
        </is>
      </c>
      <c r="D2405" s="5" t="n">
        <v>18</v>
      </c>
      <c r="E2405" t="inlineStr">
        <is>
          <t>DIALOG</t>
        </is>
      </c>
      <c r="F2405">
        <f>IF(ISERROR(VLOOKUP(Transaktionen[[#This Row],[Transaktionen]],BTT[Verwendete Transaktion (Pflichtauswahl)],1,FALSE)),"nein","ja")</f>
        <v/>
      </c>
      <c r="G2405" t="inlineStr">
        <is>
          <t>*</t>
        </is>
      </c>
    </row>
    <row r="2406">
      <c r="A2406" t="inlineStr">
        <is>
          <t>ME1X</t>
        </is>
      </c>
      <c r="B2406" t="inlineStr">
        <is>
          <t>EinkaufsverhandlBlatt zum Lieferant</t>
        </is>
      </c>
      <c r="C2406" t="inlineStr">
        <is>
          <t>MM</t>
        </is>
      </c>
      <c r="D2406" s="5" t="n">
        <v>8</v>
      </c>
      <c r="E2406" t="inlineStr">
        <is>
          <t>DIALOG</t>
        </is>
      </c>
      <c r="F2406">
        <f>IF(ISERROR(VLOOKUP(Transaktionen[[#This Row],[Transaktionen]],BTT[Verwendete Transaktion (Pflichtauswahl)],1,FALSE)),"nein","ja")</f>
        <v/>
      </c>
      <c r="G2406" t="inlineStr">
        <is>
          <t>*</t>
        </is>
      </c>
    </row>
    <row r="2407">
      <c r="A2407" t="inlineStr">
        <is>
          <t>ME21</t>
        </is>
      </c>
      <c r="B2407" t="inlineStr">
        <is>
          <t>Bestellung hinzufügen</t>
        </is>
      </c>
      <c r="C2407" t="inlineStr">
        <is>
          <t>MM</t>
        </is>
      </c>
      <c r="D2407" s="5" t="n">
        <v>5124</v>
      </c>
      <c r="E2407" t="inlineStr">
        <is>
          <t>DIALOG</t>
        </is>
      </c>
      <c r="F2407">
        <f>IF(ISERROR(VLOOKUP(Transaktionen[[#This Row],[Transaktionen]],BTT[Verwendete Transaktion (Pflichtauswahl)],1,FALSE)),"nein","ja")</f>
        <v/>
      </c>
    </row>
    <row r="2408">
      <c r="A2408" t="inlineStr">
        <is>
          <t>ME21N</t>
        </is>
      </c>
      <c r="B2408" t="inlineStr">
        <is>
          <t>Bestellung anlegen</t>
        </is>
      </c>
      <c r="C2408" t="inlineStr">
        <is>
          <t>MM</t>
        </is>
      </c>
      <c r="D2408" s="5" t="n">
        <v>3472436</v>
      </c>
      <c r="E2408" t="inlineStr">
        <is>
          <t>DIALOG</t>
        </is>
      </c>
      <c r="F2408">
        <f>IF(ISERROR(VLOOKUP(Transaktionen[[#This Row],[Transaktionen]],BTT[Verwendete Transaktion (Pflichtauswahl)],1,FALSE)),"nein","ja")</f>
        <v/>
      </c>
    </row>
    <row r="2409">
      <c r="A2409" t="inlineStr">
        <is>
          <t>ME22</t>
        </is>
      </c>
      <c r="B2409" t="inlineStr">
        <is>
          <t>Bestellung ändern</t>
        </is>
      </c>
      <c r="C2409" t="inlineStr">
        <is>
          <t>MM</t>
        </is>
      </c>
      <c r="D2409" s="5" t="n">
        <v>4259</v>
      </c>
      <c r="E2409" t="inlineStr">
        <is>
          <t>DIALOG</t>
        </is>
      </c>
      <c r="F2409">
        <f>IF(ISERROR(VLOOKUP(Transaktionen[[#This Row],[Transaktionen]],BTT[Verwendete Transaktion (Pflichtauswahl)],1,FALSE)),"nein","ja")</f>
        <v/>
      </c>
    </row>
    <row r="2410">
      <c r="A2410" t="inlineStr">
        <is>
          <t>ME22N</t>
        </is>
      </c>
      <c r="B2410" t="inlineStr">
        <is>
          <t>Bestellung ändern</t>
        </is>
      </c>
      <c r="C2410" t="inlineStr">
        <is>
          <t>MM</t>
        </is>
      </c>
      <c r="D2410" s="5" t="n">
        <v>3370677</v>
      </c>
      <c r="E2410" t="inlineStr">
        <is>
          <t>DIALOG</t>
        </is>
      </c>
      <c r="F2410">
        <f>IF(ISERROR(VLOOKUP(Transaktionen[[#This Row],[Transaktionen]],BTT[Verwendete Transaktion (Pflichtauswahl)],1,FALSE)),"nein","ja")</f>
        <v/>
      </c>
    </row>
    <row r="2411">
      <c r="A2411" t="inlineStr">
        <is>
          <t>ME23</t>
        </is>
      </c>
      <c r="B2411" t="inlineStr">
        <is>
          <t>Bestellung anzeigen</t>
        </is>
      </c>
      <c r="C2411" t="inlineStr">
        <is>
          <t>MM</t>
        </is>
      </c>
      <c r="D2411" s="5" t="n">
        <v>30639</v>
      </c>
      <c r="E2411" t="inlineStr">
        <is>
          <t>DIALOG</t>
        </is>
      </c>
      <c r="F2411">
        <f>IF(ISERROR(VLOOKUP(Transaktionen[[#This Row],[Transaktionen]],BTT[Verwendete Transaktion (Pflichtauswahl)],1,FALSE)),"nein","ja")</f>
        <v/>
      </c>
    </row>
    <row r="2412">
      <c r="A2412" t="inlineStr">
        <is>
          <t>ME23N</t>
        </is>
      </c>
      <c r="B2412" t="inlineStr">
        <is>
          <t>Bestellung anzeigen</t>
        </is>
      </c>
      <c r="C2412" t="inlineStr">
        <is>
          <t>MM</t>
        </is>
      </c>
      <c r="D2412" s="5" t="n">
        <v>67553431</v>
      </c>
      <c r="E2412" t="inlineStr">
        <is>
          <t>DIALOG</t>
        </is>
      </c>
      <c r="F2412">
        <f>IF(ISERROR(VLOOKUP(Transaktionen[[#This Row],[Transaktionen]],BTT[Verwendete Transaktion (Pflichtauswahl)],1,FALSE)),"nein","ja")</f>
        <v/>
      </c>
    </row>
    <row r="2413">
      <c r="A2413" t="inlineStr">
        <is>
          <t>ME24</t>
        </is>
      </c>
      <c r="B2413" t="inlineStr">
        <is>
          <t>Anhang zur Bestellung pflegen</t>
        </is>
      </c>
      <c r="C2413" t="inlineStr">
        <is>
          <t>MM</t>
        </is>
      </c>
      <c r="D2413" s="5" t="n">
        <v>290</v>
      </c>
      <c r="E2413" t="inlineStr">
        <is>
          <t>DIALOG</t>
        </is>
      </c>
      <c r="F2413">
        <f>IF(ISERROR(VLOOKUP(Transaktionen[[#This Row],[Transaktionen]],BTT[Verwendete Transaktion (Pflichtauswahl)],1,FALSE)),"nein","ja")</f>
        <v/>
      </c>
    </row>
    <row r="2414">
      <c r="A2414" t="inlineStr">
        <is>
          <t>ME25</t>
        </is>
      </c>
      <c r="B2414" t="inlineStr">
        <is>
          <t>Best. mit Bezugsquellenfind. anlegen</t>
        </is>
      </c>
      <c r="C2414" t="inlineStr">
        <is>
          <t>MM</t>
        </is>
      </c>
      <c r="D2414" s="5" t="n">
        <v>415</v>
      </c>
      <c r="E2414" t="inlineStr">
        <is>
          <t>DIALOG</t>
        </is>
      </c>
      <c r="F2414">
        <f>IF(ISERROR(VLOOKUP(Transaktionen[[#This Row],[Transaktionen]],BTT[Verwendete Transaktion (Pflichtauswahl)],1,FALSE)),"nein","ja")</f>
        <v/>
      </c>
      <c r="G2414" t="inlineStr">
        <is>
          <t>*</t>
        </is>
      </c>
    </row>
    <row r="2415">
      <c r="A2415" t="inlineStr">
        <is>
          <t>ME28</t>
        </is>
      </c>
      <c r="B2415" t="inlineStr">
        <is>
          <t>Bestellung freigeben</t>
        </is>
      </c>
      <c r="C2415" t="inlineStr">
        <is>
          <t>MM</t>
        </is>
      </c>
      <c r="D2415" s="5" t="n">
        <v>3654</v>
      </c>
      <c r="E2415" t="inlineStr">
        <is>
          <t>DIALOG</t>
        </is>
      </c>
      <c r="F2415">
        <f>IF(ISERROR(VLOOKUP(Transaktionen[[#This Row],[Transaktionen]],BTT[Verwendete Transaktion (Pflichtauswahl)],1,FALSE)),"nein","ja")</f>
        <v/>
      </c>
      <c r="G2415" t="inlineStr">
        <is>
          <t>*</t>
        </is>
      </c>
    </row>
    <row r="2416">
      <c r="A2416" t="inlineStr">
        <is>
          <t>ME2A</t>
        </is>
      </c>
      <c r="B2416" t="inlineStr">
        <is>
          <t>Bestätigungen überwachen</t>
        </is>
      </c>
      <c r="C2416" t="inlineStr">
        <is>
          <t>MM</t>
        </is>
      </c>
      <c r="D2416" s="5" t="n">
        <v>23</v>
      </c>
      <c r="E2416" t="inlineStr"/>
      <c r="F2416">
        <f>IF(ISERROR(VLOOKUP(Transaktionen[[#This Row],[Transaktionen]],BTT[Verwendete Transaktion (Pflichtauswahl)],1,FALSE)),"nein","ja")</f>
        <v/>
      </c>
      <c r="G2416" t="inlineStr">
        <is>
          <t>*</t>
        </is>
      </c>
    </row>
    <row r="2417">
      <c r="A2417" t="inlineStr">
        <is>
          <t>ME2B</t>
        </is>
      </c>
      <c r="B2417" t="inlineStr">
        <is>
          <t>Bestellungen zur Bedarfsnummer</t>
        </is>
      </c>
      <c r="C2417" t="inlineStr">
        <is>
          <t>MM</t>
        </is>
      </c>
      <c r="D2417" s="5" t="n">
        <v>1524</v>
      </c>
      <c r="E2417" t="inlineStr">
        <is>
          <t>DIALOG</t>
        </is>
      </c>
      <c r="F2417">
        <f>IF(ISERROR(VLOOKUP(Transaktionen[[#This Row],[Transaktionen]],BTT[Verwendete Transaktion (Pflichtauswahl)],1,FALSE)),"nein","ja")</f>
        <v/>
      </c>
    </row>
    <row r="2418">
      <c r="A2418" t="inlineStr">
        <is>
          <t>ME2C</t>
        </is>
      </c>
      <c r="B2418" t="inlineStr">
        <is>
          <t>Bestellungen zur Warengruppe</t>
        </is>
      </c>
      <c r="C2418" t="inlineStr">
        <is>
          <t>MM</t>
        </is>
      </c>
      <c r="D2418" s="5" t="n">
        <v>18176</v>
      </c>
      <c r="E2418" t="inlineStr">
        <is>
          <t>DIALOG</t>
        </is>
      </c>
      <c r="F2418">
        <f>IF(ISERROR(VLOOKUP(Transaktionen[[#This Row],[Transaktionen]],BTT[Verwendete Transaktion (Pflichtauswahl)],1,FALSE)),"nein","ja")</f>
        <v/>
      </c>
    </row>
    <row r="2419">
      <c r="A2419" t="inlineStr">
        <is>
          <t>ME2J</t>
        </is>
      </c>
      <c r="B2419" t="inlineStr">
        <is>
          <t>Bestellungen zum Projekt</t>
        </is>
      </c>
      <c r="C2419" t="inlineStr">
        <is>
          <t>MM</t>
        </is>
      </c>
      <c r="D2419" s="5" t="n">
        <v>6681</v>
      </c>
      <c r="E2419" t="inlineStr">
        <is>
          <t>DIALOG</t>
        </is>
      </c>
      <c r="F2419">
        <f>IF(ISERROR(VLOOKUP(Transaktionen[[#This Row],[Transaktionen]],BTT[Verwendete Transaktion (Pflichtauswahl)],1,FALSE)),"nein","ja")</f>
        <v/>
      </c>
    </row>
    <row r="2420">
      <c r="A2420" t="inlineStr">
        <is>
          <t>ME2K</t>
        </is>
      </c>
      <c r="B2420" t="inlineStr">
        <is>
          <t>Bestellungen zur Kontierung</t>
        </is>
      </c>
      <c r="C2420" t="inlineStr">
        <is>
          <t>MM</t>
        </is>
      </c>
      <c r="D2420" s="5" t="n">
        <v>978671</v>
      </c>
      <c r="E2420" t="inlineStr">
        <is>
          <t>DIALOG</t>
        </is>
      </c>
      <c r="F2420">
        <f>IF(ISERROR(VLOOKUP(Transaktionen[[#This Row],[Transaktionen]],BTT[Verwendete Transaktion (Pflichtauswahl)],1,FALSE)),"nein","ja")</f>
        <v/>
      </c>
    </row>
    <row r="2421">
      <c r="A2421" t="inlineStr">
        <is>
          <t>ME2L</t>
        </is>
      </c>
      <c r="B2421" t="inlineStr">
        <is>
          <t>Bestellungen zum Lieferant</t>
        </is>
      </c>
      <c r="C2421" t="inlineStr">
        <is>
          <t>MM</t>
        </is>
      </c>
      <c r="D2421" s="5" t="n">
        <v>2986151</v>
      </c>
      <c r="E2421" t="inlineStr">
        <is>
          <t>DIALOG</t>
        </is>
      </c>
      <c r="F2421">
        <f>IF(ISERROR(VLOOKUP(Transaktionen[[#This Row],[Transaktionen]],BTT[Verwendete Transaktion (Pflichtauswahl)],1,FALSE)),"nein","ja")</f>
        <v/>
      </c>
    </row>
    <row r="2422">
      <c r="A2422" t="inlineStr">
        <is>
          <t>ME2M</t>
        </is>
      </c>
      <c r="B2422" t="inlineStr">
        <is>
          <t>Bestellungen zum Material</t>
        </is>
      </c>
      <c r="C2422" t="inlineStr">
        <is>
          <t>MM</t>
        </is>
      </c>
      <c r="D2422" s="5" t="n">
        <v>226182</v>
      </c>
      <c r="E2422" t="inlineStr">
        <is>
          <t>DIALOG</t>
        </is>
      </c>
      <c r="F2422">
        <f>IF(ISERROR(VLOOKUP(Transaktionen[[#This Row],[Transaktionen]],BTT[Verwendete Transaktion (Pflichtauswahl)],1,FALSE)),"nein","ja")</f>
        <v/>
      </c>
    </row>
    <row r="2423">
      <c r="A2423" t="inlineStr">
        <is>
          <t>ME2N</t>
        </is>
      </c>
      <c r="B2423" t="inlineStr">
        <is>
          <t>Bestellungen zur Bestellnummmer</t>
        </is>
      </c>
      <c r="C2423" t="inlineStr">
        <is>
          <t>MM</t>
        </is>
      </c>
      <c r="D2423" s="5" t="n">
        <v>185705</v>
      </c>
      <c r="E2423" t="inlineStr">
        <is>
          <t>DIALOG</t>
        </is>
      </c>
      <c r="F2423">
        <f>IF(ISERROR(VLOOKUP(Transaktionen[[#This Row],[Transaktionen]],BTT[Verwendete Transaktion (Pflichtauswahl)],1,FALSE)),"nein","ja")</f>
        <v/>
      </c>
    </row>
    <row r="2424">
      <c r="A2424" t="inlineStr">
        <is>
          <t>ME2V</t>
        </is>
      </c>
      <c r="B2424" t="inlineStr">
        <is>
          <t>WE-Vorschau</t>
        </is>
      </c>
      <c r="C2424" t="inlineStr">
        <is>
          <t>MM</t>
        </is>
      </c>
      <c r="D2424" s="5" t="n">
        <v>138</v>
      </c>
      <c r="E2424" t="inlineStr"/>
      <c r="F2424">
        <f>IF(ISERROR(VLOOKUP(Transaktionen[[#This Row],[Transaktionen]],BTT[Verwendete Transaktion (Pflichtauswahl)],1,FALSE)),"nein","ja")</f>
        <v/>
      </c>
      <c r="G2424" t="inlineStr">
        <is>
          <t>*</t>
        </is>
      </c>
    </row>
    <row r="2425">
      <c r="A2425" t="inlineStr">
        <is>
          <t>ME31K</t>
        </is>
      </c>
      <c r="B2425" t="inlineStr">
        <is>
          <t>Kontrakt hinzufügen</t>
        </is>
      </c>
      <c r="C2425" t="inlineStr">
        <is>
          <t>MM</t>
        </is>
      </c>
      <c r="D2425" s="5" t="n">
        <v>196445</v>
      </c>
      <c r="E2425" t="inlineStr">
        <is>
          <t>DIALOG</t>
        </is>
      </c>
      <c r="F2425">
        <f>IF(ISERROR(VLOOKUP(Transaktionen[[#This Row],[Transaktionen]],BTT[Verwendete Transaktion (Pflichtauswahl)],1,FALSE)),"nein","ja")</f>
        <v/>
      </c>
    </row>
    <row r="2426">
      <c r="A2426" t="inlineStr">
        <is>
          <t>ME32</t>
        </is>
      </c>
      <c r="B2426" t="inlineStr">
        <is>
          <t>Rahmenvertrag ändern</t>
        </is>
      </c>
      <c r="C2426" t="inlineStr">
        <is>
          <t>MM</t>
        </is>
      </c>
      <c r="D2426" s="5" t="n">
        <v>24</v>
      </c>
      <c r="E2426" t="inlineStr"/>
      <c r="F2426">
        <f>IF(ISERROR(VLOOKUP(Transaktionen[[#This Row],[Transaktionen]],BTT[Verwendete Transaktion (Pflichtauswahl)],1,FALSE)),"nein","ja")</f>
        <v/>
      </c>
    </row>
    <row r="2427">
      <c r="A2427" t="inlineStr">
        <is>
          <t>ME32K</t>
        </is>
      </c>
      <c r="B2427" t="inlineStr">
        <is>
          <t>Kontrakt ändern</t>
        </is>
      </c>
      <c r="C2427" t="inlineStr">
        <is>
          <t>MM</t>
        </is>
      </c>
      <c r="D2427" s="5" t="n">
        <v>727379</v>
      </c>
      <c r="E2427" t="inlineStr">
        <is>
          <t>DIALOG</t>
        </is>
      </c>
      <c r="F2427">
        <f>IF(ISERROR(VLOOKUP(Transaktionen[[#This Row],[Transaktionen]],BTT[Verwendete Transaktion (Pflichtauswahl)],1,FALSE)),"nein","ja")</f>
        <v/>
      </c>
    </row>
    <row r="2428">
      <c r="A2428" t="inlineStr">
        <is>
          <t>ME33</t>
        </is>
      </c>
      <c r="B2428" t="inlineStr">
        <is>
          <t>Rahmenvertrag anzeigen</t>
        </is>
      </c>
      <c r="C2428" t="inlineStr">
        <is>
          <t>MM</t>
        </is>
      </c>
      <c r="D2428" s="5" t="n">
        <v>9196</v>
      </c>
      <c r="E2428" t="inlineStr">
        <is>
          <t>DIALOG</t>
        </is>
      </c>
      <c r="F2428">
        <f>IF(ISERROR(VLOOKUP(Transaktionen[[#This Row],[Transaktionen]],BTT[Verwendete Transaktion (Pflichtauswahl)],1,FALSE)),"nein","ja")</f>
        <v/>
      </c>
    </row>
    <row r="2429">
      <c r="A2429" t="inlineStr">
        <is>
          <t>ME33K</t>
        </is>
      </c>
      <c r="B2429" t="inlineStr">
        <is>
          <t>Kontrakt anzeigen</t>
        </is>
      </c>
      <c r="C2429" t="inlineStr">
        <is>
          <t>MM</t>
        </is>
      </c>
      <c r="D2429" s="5" t="n">
        <v>1709688</v>
      </c>
      <c r="E2429" t="inlineStr">
        <is>
          <t>DIALOG</t>
        </is>
      </c>
      <c r="F2429">
        <f>IF(ISERROR(VLOOKUP(Transaktionen[[#This Row],[Transaktionen]],BTT[Verwendete Transaktion (Pflichtauswahl)],1,FALSE)),"nein","ja")</f>
        <v/>
      </c>
    </row>
    <row r="2430">
      <c r="A2430" t="inlineStr">
        <is>
          <t>ME33L</t>
        </is>
      </c>
      <c r="B2430" t="inlineStr">
        <is>
          <t>Lieferplan anzeigen</t>
        </is>
      </c>
      <c r="C2430" t="inlineStr">
        <is>
          <t>MM</t>
        </is>
      </c>
      <c r="D2430" s="5" t="n">
        <v>16</v>
      </c>
      <c r="E2430" t="inlineStr">
        <is>
          <t>DIALOG</t>
        </is>
      </c>
      <c r="F2430">
        <f>IF(ISERROR(VLOOKUP(Transaktionen[[#This Row],[Transaktionen]],BTT[Verwendete Transaktion (Pflichtauswahl)],1,FALSE)),"nein","ja")</f>
        <v/>
      </c>
    </row>
    <row r="2431">
      <c r="A2431" t="inlineStr">
        <is>
          <t>ME34K</t>
        </is>
      </c>
      <c r="B2431" t="inlineStr">
        <is>
          <t>Anhang zum Kontrakt pflegen</t>
        </is>
      </c>
      <c r="C2431" t="inlineStr">
        <is>
          <t>MM</t>
        </is>
      </c>
      <c r="D2431" s="5" t="n">
        <v>25</v>
      </c>
      <c r="E2431" t="inlineStr">
        <is>
          <t>DIALOG</t>
        </is>
      </c>
      <c r="F2431">
        <f>IF(ISERROR(VLOOKUP(Transaktionen[[#This Row],[Transaktionen]],BTT[Verwendete Transaktion (Pflichtauswahl)],1,FALSE)),"nein","ja")</f>
        <v/>
      </c>
    </row>
    <row r="2432">
      <c r="A2432" t="inlineStr">
        <is>
          <t>ME3B</t>
        </is>
      </c>
      <c r="B2432" t="inlineStr">
        <is>
          <t>Rahmenverträge zur Bedarfsnummer</t>
        </is>
      </c>
      <c r="C2432" t="inlineStr">
        <is>
          <t>MM</t>
        </is>
      </c>
      <c r="D2432" s="5" t="n">
        <v>32</v>
      </c>
      <c r="E2432" t="inlineStr">
        <is>
          <t>DIALOG</t>
        </is>
      </c>
      <c r="F2432">
        <f>IF(ISERROR(VLOOKUP(Transaktionen[[#This Row],[Transaktionen]],BTT[Verwendete Transaktion (Pflichtauswahl)],1,FALSE)),"nein","ja")</f>
        <v/>
      </c>
    </row>
    <row r="2433">
      <c r="A2433" t="inlineStr">
        <is>
          <t>ME3C</t>
        </is>
      </c>
      <c r="B2433" t="inlineStr">
        <is>
          <t>Rahmenverträge zur Warengruppe</t>
        </is>
      </c>
      <c r="C2433" t="inlineStr">
        <is>
          <t>MM</t>
        </is>
      </c>
      <c r="D2433" s="5" t="n">
        <v>3940</v>
      </c>
      <c r="E2433" t="inlineStr">
        <is>
          <t>DIALOG</t>
        </is>
      </c>
      <c r="F2433">
        <f>IF(ISERROR(VLOOKUP(Transaktionen[[#This Row],[Transaktionen]],BTT[Verwendete Transaktion (Pflichtauswahl)],1,FALSE)),"nein","ja")</f>
        <v/>
      </c>
    </row>
    <row r="2434">
      <c r="A2434" t="inlineStr">
        <is>
          <t>ME3J</t>
        </is>
      </c>
      <c r="B2434" t="inlineStr">
        <is>
          <t>Rahmenverträge zum Projekt</t>
        </is>
      </c>
      <c r="C2434" t="inlineStr">
        <is>
          <t>MM</t>
        </is>
      </c>
      <c r="D2434" s="5" t="n">
        <v>14</v>
      </c>
      <c r="E2434" t="inlineStr">
        <is>
          <t>DIALOG</t>
        </is>
      </c>
      <c r="F2434">
        <f>IF(ISERROR(VLOOKUP(Transaktionen[[#This Row],[Transaktionen]],BTT[Verwendete Transaktion (Pflichtauswahl)],1,FALSE)),"nein","ja")</f>
        <v/>
      </c>
    </row>
    <row r="2435">
      <c r="A2435" t="inlineStr">
        <is>
          <t>ME3K</t>
        </is>
      </c>
      <c r="B2435" t="inlineStr">
        <is>
          <t>Rahmenverträge zur Kontierung</t>
        </is>
      </c>
      <c r="C2435" t="inlineStr">
        <is>
          <t>MM</t>
        </is>
      </c>
      <c r="D2435" s="5" t="n">
        <v>3013</v>
      </c>
      <c r="E2435" t="inlineStr">
        <is>
          <t>DIALOG</t>
        </is>
      </c>
      <c r="F2435">
        <f>IF(ISERROR(VLOOKUP(Transaktionen[[#This Row],[Transaktionen]],BTT[Verwendete Transaktion (Pflichtauswahl)],1,FALSE)),"nein","ja")</f>
        <v/>
      </c>
    </row>
    <row r="2436">
      <c r="A2436" t="inlineStr">
        <is>
          <t>ME3L</t>
        </is>
      </c>
      <c r="B2436" t="inlineStr">
        <is>
          <t>Rahmenverträge zum Lieferant</t>
        </is>
      </c>
      <c r="C2436" t="inlineStr">
        <is>
          <t>MM</t>
        </is>
      </c>
      <c r="D2436" s="5" t="n">
        <v>612804</v>
      </c>
      <c r="E2436" t="inlineStr">
        <is>
          <t>DIALOG</t>
        </is>
      </c>
      <c r="F2436">
        <f>IF(ISERROR(VLOOKUP(Transaktionen[[#This Row],[Transaktionen]],BTT[Verwendete Transaktion (Pflichtauswahl)],1,FALSE)),"nein","ja")</f>
        <v/>
      </c>
    </row>
    <row r="2437">
      <c r="A2437" t="inlineStr">
        <is>
          <t>ME3M</t>
        </is>
      </c>
      <c r="B2437" t="inlineStr">
        <is>
          <t>Rahmenverträge zum Material</t>
        </is>
      </c>
      <c r="C2437" t="inlineStr">
        <is>
          <t>MM</t>
        </is>
      </c>
      <c r="D2437" s="5" t="n">
        <v>327843</v>
      </c>
      <c r="E2437" t="inlineStr">
        <is>
          <t>DIALOG</t>
        </is>
      </c>
      <c r="F2437">
        <f>IF(ISERROR(VLOOKUP(Transaktionen[[#This Row],[Transaktionen]],BTT[Verwendete Transaktion (Pflichtauswahl)],1,FALSE)),"nein","ja")</f>
        <v/>
      </c>
    </row>
    <row r="2438">
      <c r="A2438" t="inlineStr">
        <is>
          <t>ME3N</t>
        </is>
      </c>
      <c r="B2438" t="inlineStr">
        <is>
          <t>Rahmenverträge zur Vertragsnummer</t>
        </is>
      </c>
      <c r="C2438" t="inlineStr">
        <is>
          <t>MM</t>
        </is>
      </c>
      <c r="D2438" s="5" t="n">
        <v>8607</v>
      </c>
      <c r="E2438" t="inlineStr">
        <is>
          <t>DIALOG</t>
        </is>
      </c>
      <c r="F2438">
        <f>IF(ISERROR(VLOOKUP(Transaktionen[[#This Row],[Transaktionen]],BTT[Verwendete Transaktion (Pflichtauswahl)],1,FALSE)),"nein","ja")</f>
        <v/>
      </c>
    </row>
    <row r="2439">
      <c r="A2439" t="inlineStr">
        <is>
          <t>ME41</t>
        </is>
      </c>
      <c r="B2439" t="inlineStr">
        <is>
          <t>Anfrage anlegen</t>
        </is>
      </c>
      <c r="C2439" t="inlineStr">
        <is>
          <t>MM</t>
        </is>
      </c>
      <c r="D2439" s="5" t="n">
        <v>858786</v>
      </c>
      <c r="E2439" t="inlineStr">
        <is>
          <t>DIALOG</t>
        </is>
      </c>
      <c r="F2439">
        <f>IF(ISERROR(VLOOKUP(Transaktionen[[#This Row],[Transaktionen]],BTT[Verwendete Transaktion (Pflichtauswahl)],1,FALSE)),"nein","ja")</f>
        <v/>
      </c>
    </row>
    <row r="2440">
      <c r="A2440" t="inlineStr">
        <is>
          <t>ME42</t>
        </is>
      </c>
      <c r="B2440" t="inlineStr">
        <is>
          <t>Anfrage ändern</t>
        </is>
      </c>
      <c r="C2440" t="inlineStr">
        <is>
          <t>MM</t>
        </is>
      </c>
      <c r="D2440" s="5" t="n">
        <v>237622</v>
      </c>
      <c r="E2440" t="inlineStr">
        <is>
          <t>DIALOG</t>
        </is>
      </c>
      <c r="F2440">
        <f>IF(ISERROR(VLOOKUP(Transaktionen[[#This Row],[Transaktionen]],BTT[Verwendete Transaktion (Pflichtauswahl)],1,FALSE)),"nein","ja")</f>
        <v/>
      </c>
    </row>
    <row r="2441">
      <c r="A2441" t="inlineStr">
        <is>
          <t>ME43</t>
        </is>
      </c>
      <c r="B2441" t="inlineStr">
        <is>
          <t>Anfrage anzeigen</t>
        </is>
      </c>
      <c r="C2441" t="inlineStr">
        <is>
          <t>MM</t>
        </is>
      </c>
      <c r="D2441" s="5" t="n">
        <v>209055</v>
      </c>
      <c r="E2441" t="inlineStr">
        <is>
          <t>DIALOG</t>
        </is>
      </c>
      <c r="F2441">
        <f>IF(ISERROR(VLOOKUP(Transaktionen[[#This Row],[Transaktionen]],BTT[Verwendete Transaktion (Pflichtauswahl)],1,FALSE)),"nein","ja")</f>
        <v/>
      </c>
    </row>
    <row r="2442">
      <c r="A2442" t="inlineStr">
        <is>
          <t>ME44</t>
        </is>
      </c>
      <c r="B2442" t="inlineStr">
        <is>
          <t>Anhang zur Anfrage pflegen</t>
        </is>
      </c>
      <c r="C2442" t="inlineStr">
        <is>
          <t>MM</t>
        </is>
      </c>
      <c r="D2442" s="5" t="n">
        <v>26</v>
      </c>
      <c r="E2442" t="inlineStr"/>
      <c r="F2442">
        <f>IF(ISERROR(VLOOKUP(Transaktionen[[#This Row],[Transaktionen]],BTT[Verwendete Transaktion (Pflichtauswahl)],1,FALSE)),"nein","ja")</f>
        <v/>
      </c>
      <c r="G2442" t="inlineStr">
        <is>
          <t>*</t>
        </is>
      </c>
    </row>
    <row r="2443">
      <c r="A2443" t="inlineStr">
        <is>
          <t>ME47</t>
        </is>
      </c>
      <c r="B2443" t="inlineStr">
        <is>
          <t>Angebot erfassen</t>
        </is>
      </c>
      <c r="C2443" t="inlineStr">
        <is>
          <t>MM</t>
        </is>
      </c>
      <c r="D2443" s="5" t="n">
        <v>140508</v>
      </c>
      <c r="E2443" t="inlineStr">
        <is>
          <t>DIALOG</t>
        </is>
      </c>
      <c r="F2443">
        <f>IF(ISERROR(VLOOKUP(Transaktionen[[#This Row],[Transaktionen]],BTT[Verwendete Transaktion (Pflichtauswahl)],1,FALSE)),"nein","ja")</f>
        <v/>
      </c>
    </row>
    <row r="2444">
      <c r="A2444" t="inlineStr">
        <is>
          <t>ME48</t>
        </is>
      </c>
      <c r="B2444" t="inlineStr">
        <is>
          <t>Angebot anzeigen</t>
        </is>
      </c>
      <c r="C2444" t="inlineStr">
        <is>
          <t>MM</t>
        </is>
      </c>
      <c r="D2444" s="5" t="n">
        <v>24462</v>
      </c>
      <c r="E2444" t="inlineStr">
        <is>
          <t>DIALOG</t>
        </is>
      </c>
      <c r="F2444">
        <f>IF(ISERROR(VLOOKUP(Transaktionen[[#This Row],[Transaktionen]],BTT[Verwendete Transaktion (Pflichtauswahl)],1,FALSE)),"nein","ja")</f>
        <v/>
      </c>
    </row>
    <row r="2445">
      <c r="A2445" t="inlineStr">
        <is>
          <t>ME49</t>
        </is>
      </c>
      <c r="B2445" t="inlineStr">
        <is>
          <t>Angebotspreisspiegel</t>
        </is>
      </c>
      <c r="C2445" t="inlineStr">
        <is>
          <t>MM</t>
        </is>
      </c>
      <c r="D2445" s="5" t="n">
        <v>46234</v>
      </c>
      <c r="E2445" t="inlineStr">
        <is>
          <t>DIALOG</t>
        </is>
      </c>
      <c r="F2445">
        <f>IF(ISERROR(VLOOKUP(Transaktionen[[#This Row],[Transaktionen]],BTT[Verwendete Transaktion (Pflichtauswahl)],1,FALSE)),"nein","ja")</f>
        <v/>
      </c>
    </row>
    <row r="2446">
      <c r="A2446" t="inlineStr">
        <is>
          <t>ME4B</t>
        </is>
      </c>
      <c r="B2446" t="inlineStr">
        <is>
          <t>Anfragen zur Bedarfsnummer</t>
        </is>
      </c>
      <c r="C2446" t="inlineStr">
        <is>
          <t>MM</t>
        </is>
      </c>
      <c r="D2446" s="5" t="inlineStr"/>
      <c r="E2446" t="inlineStr"/>
      <c r="F2446">
        <f>IF(ISERROR(VLOOKUP(Transaktionen[[#This Row],[Transaktionen]],BTT[Verwendete Transaktion (Pflichtauswahl)],1,FALSE)),"nein","ja")</f>
        <v/>
      </c>
      <c r="G2446" t="inlineStr">
        <is>
          <t>*</t>
        </is>
      </c>
    </row>
    <row r="2447">
      <c r="A2447" t="inlineStr">
        <is>
          <t>ME4C</t>
        </is>
      </c>
      <c r="B2447" t="inlineStr">
        <is>
          <t>Anfragen zur Warengruppe</t>
        </is>
      </c>
      <c r="C2447" t="inlineStr">
        <is>
          <t>MM</t>
        </is>
      </c>
      <c r="D2447" s="5" t="n">
        <v>30</v>
      </c>
      <c r="E2447" t="inlineStr">
        <is>
          <t>DIALOG</t>
        </is>
      </c>
      <c r="F2447">
        <f>IF(ISERROR(VLOOKUP(Transaktionen[[#This Row],[Transaktionen]],BTT[Verwendete Transaktion (Pflichtauswahl)],1,FALSE)),"nein","ja")</f>
        <v/>
      </c>
    </row>
    <row r="2448">
      <c r="A2448" t="inlineStr">
        <is>
          <t>ME4L</t>
        </is>
      </c>
      <c r="B2448" t="inlineStr">
        <is>
          <t>Anfragen zum Lieferanten</t>
        </is>
      </c>
      <c r="C2448" t="inlineStr">
        <is>
          <t>MM</t>
        </is>
      </c>
      <c r="D2448" s="5" t="n">
        <v>87433</v>
      </c>
      <c r="E2448" t="inlineStr">
        <is>
          <t>DIALOG</t>
        </is>
      </c>
      <c r="F2448">
        <f>IF(ISERROR(VLOOKUP(Transaktionen[[#This Row],[Transaktionen]],BTT[Verwendete Transaktion (Pflichtauswahl)],1,FALSE)),"nein","ja")</f>
        <v/>
      </c>
    </row>
    <row r="2449">
      <c r="A2449" t="inlineStr">
        <is>
          <t>ME4M</t>
        </is>
      </c>
      <c r="B2449" t="inlineStr">
        <is>
          <t>Anfragen zum Material</t>
        </is>
      </c>
      <c r="C2449" t="inlineStr">
        <is>
          <t>MM</t>
        </is>
      </c>
      <c r="D2449" s="5" t="n">
        <v>35121</v>
      </c>
      <c r="E2449" t="inlineStr">
        <is>
          <t>DIALOG</t>
        </is>
      </c>
      <c r="F2449">
        <f>IF(ISERROR(VLOOKUP(Transaktionen[[#This Row],[Transaktionen]],BTT[Verwendete Transaktion (Pflichtauswahl)],1,FALSE)),"nein","ja")</f>
        <v/>
      </c>
    </row>
    <row r="2450">
      <c r="A2450" t="inlineStr">
        <is>
          <t>ME4N</t>
        </is>
      </c>
      <c r="B2450" t="inlineStr">
        <is>
          <t>Anfragen zur Anfragenummer</t>
        </is>
      </c>
      <c r="C2450" t="inlineStr">
        <is>
          <t>MM</t>
        </is>
      </c>
      <c r="D2450" s="5" t="n">
        <v>3</v>
      </c>
      <c r="E2450" t="inlineStr">
        <is>
          <t>DIALOG</t>
        </is>
      </c>
      <c r="F2450">
        <f>IF(ISERROR(VLOOKUP(Transaktionen[[#This Row],[Transaktionen]],BTT[Verwendete Transaktion (Pflichtauswahl)],1,FALSE)),"nein","ja")</f>
        <v/>
      </c>
    </row>
    <row r="2451">
      <c r="A2451" t="inlineStr">
        <is>
          <t>ME51</t>
        </is>
      </c>
      <c r="B2451" t="inlineStr">
        <is>
          <t>Bestellanforderung hinzufügen</t>
        </is>
      </c>
      <c r="C2451" t="inlineStr">
        <is>
          <t>MM</t>
        </is>
      </c>
      <c r="D2451" s="5" t="n">
        <v>1341</v>
      </c>
      <c r="E2451" t="inlineStr">
        <is>
          <t>DIALOG</t>
        </is>
      </c>
      <c r="F2451">
        <f>IF(ISERROR(VLOOKUP(Transaktionen[[#This Row],[Transaktionen]],BTT[Verwendete Transaktion (Pflichtauswahl)],1,FALSE)),"nein","ja")</f>
        <v/>
      </c>
    </row>
    <row r="2452">
      <c r="A2452" t="inlineStr">
        <is>
          <t>ME51N</t>
        </is>
      </c>
      <c r="B2452" t="inlineStr">
        <is>
          <t>Bestellanforderung anlegen</t>
        </is>
      </c>
      <c r="C2452" t="inlineStr">
        <is>
          <t>MM</t>
        </is>
      </c>
      <c r="D2452" s="5" t="n">
        <v>333186</v>
      </c>
      <c r="E2452" t="inlineStr">
        <is>
          <t>DIALOG</t>
        </is>
      </c>
      <c r="F2452">
        <f>IF(ISERROR(VLOOKUP(Transaktionen[[#This Row],[Transaktionen]],BTT[Verwendete Transaktion (Pflichtauswahl)],1,FALSE)),"nein","ja")</f>
        <v/>
      </c>
    </row>
    <row r="2453">
      <c r="A2453" t="inlineStr">
        <is>
          <t>ME52</t>
        </is>
      </c>
      <c r="B2453" t="inlineStr">
        <is>
          <t>Bestellanforderung ändern</t>
        </is>
      </c>
      <c r="C2453" t="inlineStr">
        <is>
          <t>MM</t>
        </is>
      </c>
      <c r="D2453" s="5" t="n">
        <v>13291</v>
      </c>
      <c r="E2453" t="inlineStr">
        <is>
          <t>DIALOG</t>
        </is>
      </c>
      <c r="F2453">
        <f>IF(ISERROR(VLOOKUP(Transaktionen[[#This Row],[Transaktionen]],BTT[Verwendete Transaktion (Pflichtauswahl)],1,FALSE)),"nein","ja")</f>
        <v/>
      </c>
    </row>
    <row r="2454">
      <c r="A2454" t="inlineStr">
        <is>
          <t>ME52N</t>
        </is>
      </c>
      <c r="B2454" t="inlineStr">
        <is>
          <t>Bestellanforderung ändern</t>
        </is>
      </c>
      <c r="C2454" t="inlineStr">
        <is>
          <t>MM</t>
        </is>
      </c>
      <c r="D2454" s="5" t="n">
        <v>155467</v>
      </c>
      <c r="E2454" t="inlineStr">
        <is>
          <t>DIALOG</t>
        </is>
      </c>
      <c r="F2454">
        <f>IF(ISERROR(VLOOKUP(Transaktionen[[#This Row],[Transaktionen]],BTT[Verwendete Transaktion (Pflichtauswahl)],1,FALSE)),"nein","ja")</f>
        <v/>
      </c>
    </row>
    <row r="2455">
      <c r="A2455" t="inlineStr">
        <is>
          <t>ME53</t>
        </is>
      </c>
      <c r="B2455" t="inlineStr">
        <is>
          <t>Bestellanforderung anzeigen</t>
        </is>
      </c>
      <c r="C2455" t="inlineStr">
        <is>
          <t>MM</t>
        </is>
      </c>
      <c r="D2455" s="5" t="n">
        <v>18930</v>
      </c>
      <c r="E2455" t="inlineStr">
        <is>
          <t>DIALOG</t>
        </is>
      </c>
      <c r="F2455">
        <f>IF(ISERROR(VLOOKUP(Transaktionen[[#This Row],[Transaktionen]],BTT[Verwendete Transaktion (Pflichtauswahl)],1,FALSE)),"nein","ja")</f>
        <v/>
      </c>
    </row>
    <row r="2456">
      <c r="A2456" t="inlineStr">
        <is>
          <t>ME53N</t>
        </is>
      </c>
      <c r="B2456" t="inlineStr">
        <is>
          <t>Bestellanforderung anzeigen</t>
        </is>
      </c>
      <c r="C2456" t="inlineStr">
        <is>
          <t>MM</t>
        </is>
      </c>
      <c r="D2456" s="5" t="n">
        <v>1423659</v>
      </c>
      <c r="E2456" t="inlineStr">
        <is>
          <t>DIALOG</t>
        </is>
      </c>
      <c r="F2456">
        <f>IF(ISERROR(VLOOKUP(Transaktionen[[#This Row],[Transaktionen]],BTT[Verwendete Transaktion (Pflichtauswahl)],1,FALSE)),"nein","ja")</f>
        <v/>
      </c>
    </row>
    <row r="2457">
      <c r="A2457" t="inlineStr">
        <is>
          <t>ME54</t>
        </is>
      </c>
      <c r="B2457" t="inlineStr">
        <is>
          <t>Bestellanforderung freigeben</t>
        </is>
      </c>
      <c r="C2457" t="inlineStr">
        <is>
          <t>MM</t>
        </is>
      </c>
      <c r="D2457" s="5" t="n">
        <v>53</v>
      </c>
      <c r="E2457" t="inlineStr">
        <is>
          <t>DIALOG</t>
        </is>
      </c>
      <c r="F2457">
        <f>IF(ISERROR(VLOOKUP(Transaktionen[[#This Row],[Transaktionen]],BTT[Verwendete Transaktion (Pflichtauswahl)],1,FALSE)),"nein","ja")</f>
        <v/>
      </c>
    </row>
    <row r="2458">
      <c r="A2458" t="inlineStr">
        <is>
          <t>ME54N</t>
        </is>
      </c>
      <c r="B2458" t="inlineStr">
        <is>
          <t>Bestellanforderung freigeben</t>
        </is>
      </c>
      <c r="C2458" t="inlineStr">
        <is>
          <t>MM</t>
        </is>
      </c>
      <c r="D2458" s="5" t="n">
        <v>3170</v>
      </c>
      <c r="E2458" t="inlineStr">
        <is>
          <t>DIALOG</t>
        </is>
      </c>
      <c r="F2458">
        <f>IF(ISERROR(VLOOKUP(Transaktionen[[#This Row],[Transaktionen]],BTT[Verwendete Transaktion (Pflichtauswahl)],1,FALSE)),"nein","ja")</f>
        <v/>
      </c>
    </row>
    <row r="2459">
      <c r="A2459" t="inlineStr">
        <is>
          <t>ME55</t>
        </is>
      </c>
      <c r="B2459" t="inlineStr">
        <is>
          <t>Sammelfreigabe Bestellanforderungen</t>
        </is>
      </c>
      <c r="C2459" t="inlineStr">
        <is>
          <t>MM</t>
        </is>
      </c>
      <c r="D2459" s="5" t="n">
        <v>45</v>
      </c>
      <c r="E2459" t="inlineStr">
        <is>
          <t>DIALOG</t>
        </is>
      </c>
      <c r="F2459">
        <f>IF(ISERROR(VLOOKUP(Transaktionen[[#This Row],[Transaktionen]],BTT[Verwendete Transaktion (Pflichtauswahl)],1,FALSE)),"nein","ja")</f>
        <v/>
      </c>
    </row>
    <row r="2460">
      <c r="A2460" t="inlineStr">
        <is>
          <t>ME56</t>
        </is>
      </c>
      <c r="B2460" t="inlineStr">
        <is>
          <t>Bezugsquelle zu Bestellanf. zuordnen</t>
        </is>
      </c>
      <c r="C2460" t="inlineStr">
        <is>
          <t>MM</t>
        </is>
      </c>
      <c r="D2460" s="5" t="n">
        <v>509</v>
      </c>
      <c r="E2460" t="inlineStr">
        <is>
          <t>DIALOG</t>
        </is>
      </c>
      <c r="F2460">
        <f>IF(ISERROR(VLOOKUP(Transaktionen[[#This Row],[Transaktionen]],BTT[Verwendete Transaktion (Pflichtauswahl)],1,FALSE)),"nein","ja")</f>
        <v/>
      </c>
    </row>
    <row r="2461">
      <c r="A2461" t="inlineStr">
        <is>
          <t>ME57</t>
        </is>
      </c>
      <c r="B2461" t="inlineStr">
        <is>
          <t>Bestellanf. zuordnen und bearbeiten</t>
        </is>
      </c>
      <c r="C2461" t="inlineStr">
        <is>
          <t>MM</t>
        </is>
      </c>
      <c r="D2461" s="5" t="n">
        <v>38638</v>
      </c>
      <c r="E2461" t="inlineStr">
        <is>
          <t>DIALOG</t>
        </is>
      </c>
      <c r="F2461">
        <f>IF(ISERROR(VLOOKUP(Transaktionen[[#This Row],[Transaktionen]],BTT[Verwendete Transaktion (Pflichtauswahl)],1,FALSE)),"nein","ja")</f>
        <v/>
      </c>
    </row>
    <row r="2462">
      <c r="A2462" t="inlineStr">
        <is>
          <t>ME58</t>
        </is>
      </c>
      <c r="B2462" t="inlineStr">
        <is>
          <t>Zugeordnete Bestellanf. bestellen</t>
        </is>
      </c>
      <c r="C2462" t="inlineStr">
        <is>
          <t>MM</t>
        </is>
      </c>
      <c r="D2462" s="5" t="n">
        <v>77874</v>
      </c>
      <c r="E2462" t="inlineStr">
        <is>
          <t>DIALOG</t>
        </is>
      </c>
      <c r="F2462">
        <f>IF(ISERROR(VLOOKUP(Transaktionen[[#This Row],[Transaktionen]],BTT[Verwendete Transaktion (Pflichtauswahl)],1,FALSE)),"nein","ja")</f>
        <v/>
      </c>
    </row>
    <row r="2463">
      <c r="A2463" t="inlineStr">
        <is>
          <t>ME59</t>
        </is>
      </c>
      <c r="B2463" t="inlineStr">
        <is>
          <t>Automatische Bestellerzeugung</t>
        </is>
      </c>
      <c r="C2463" t="inlineStr">
        <is>
          <t>MM</t>
        </is>
      </c>
      <c r="D2463" s="5" t="n">
        <v>3574</v>
      </c>
      <c r="E2463" t="inlineStr">
        <is>
          <t>DIALOG</t>
        </is>
      </c>
      <c r="F2463">
        <f>IF(ISERROR(VLOOKUP(Transaktionen[[#This Row],[Transaktionen]],BTT[Verwendete Transaktion (Pflichtauswahl)],1,FALSE)),"nein","ja")</f>
        <v/>
      </c>
    </row>
    <row r="2464">
      <c r="A2464" t="inlineStr">
        <is>
          <t>ME59N</t>
        </is>
      </c>
      <c r="B2464" t="inlineStr">
        <is>
          <t>Automatische Bestellerzeugung</t>
        </is>
      </c>
      <c r="C2464" t="inlineStr">
        <is>
          <t>MM</t>
        </is>
      </c>
      <c r="D2464" s="5" t="n">
        <v>12066</v>
      </c>
      <c r="E2464" t="inlineStr">
        <is>
          <t>DIALOG</t>
        </is>
      </c>
      <c r="F2464">
        <f>IF(ISERROR(VLOOKUP(Transaktionen[[#This Row],[Transaktionen]],BTT[Verwendete Transaktion (Pflichtauswahl)],1,FALSE)),"nein","ja")</f>
        <v/>
      </c>
    </row>
    <row r="2465">
      <c r="A2465" t="inlineStr">
        <is>
          <t>ME5A</t>
        </is>
      </c>
      <c r="B2465" t="inlineStr">
        <is>
          <t>Listanzeige Bestellanforderungen</t>
        </is>
      </c>
      <c r="C2465" t="inlineStr">
        <is>
          <t>MM</t>
        </is>
      </c>
      <c r="D2465" s="5" t="n">
        <v>1898453</v>
      </c>
      <c r="E2465" t="inlineStr">
        <is>
          <t>DIALOG</t>
        </is>
      </c>
      <c r="F2465">
        <f>IF(ISERROR(VLOOKUP(Transaktionen[[#This Row],[Transaktionen]],BTT[Verwendete Transaktion (Pflichtauswahl)],1,FALSE)),"nein","ja")</f>
        <v/>
      </c>
    </row>
    <row r="2466">
      <c r="A2466" t="inlineStr">
        <is>
          <t>ME5F</t>
        </is>
      </c>
      <c r="B2466" t="inlineStr">
        <is>
          <t>Freigabeerinnerung Bestellanford.</t>
        </is>
      </c>
      <c r="C2466" t="inlineStr">
        <is>
          <t>MM</t>
        </is>
      </c>
      <c r="D2466" s="5" t="inlineStr"/>
      <c r="E2466" t="inlineStr"/>
      <c r="F2466">
        <f>IF(ISERROR(VLOOKUP(Transaktionen[[#This Row],[Transaktionen]],BTT[Verwendete Transaktion (Pflichtauswahl)],1,FALSE)),"nein","ja")</f>
        <v/>
      </c>
      <c r="G2466" t="inlineStr">
        <is>
          <t>*</t>
        </is>
      </c>
    </row>
    <row r="2467">
      <c r="A2467" t="inlineStr">
        <is>
          <t>ME5J</t>
        </is>
      </c>
      <c r="B2467" t="inlineStr">
        <is>
          <t>Bestellanforderungen zum Projekt</t>
        </is>
      </c>
      <c r="C2467" t="inlineStr">
        <is>
          <t>MM</t>
        </is>
      </c>
      <c r="D2467" s="5" t="n">
        <v>127</v>
      </c>
      <c r="E2467" t="inlineStr">
        <is>
          <t>DIALOG</t>
        </is>
      </c>
      <c r="F2467">
        <f>IF(ISERROR(VLOOKUP(Transaktionen[[#This Row],[Transaktionen]],BTT[Verwendete Transaktion (Pflichtauswahl)],1,FALSE)),"nein","ja")</f>
        <v/>
      </c>
    </row>
    <row r="2468">
      <c r="A2468" t="inlineStr">
        <is>
          <t>ME5K</t>
        </is>
      </c>
      <c r="B2468" t="inlineStr">
        <is>
          <t>Bestellanforderungen zur Kontierung</t>
        </is>
      </c>
      <c r="C2468" t="inlineStr">
        <is>
          <t>MM</t>
        </is>
      </c>
      <c r="D2468" s="5" t="n">
        <v>3823</v>
      </c>
      <c r="E2468" t="inlineStr">
        <is>
          <t>DIALOG</t>
        </is>
      </c>
      <c r="F2468">
        <f>IF(ISERROR(VLOOKUP(Transaktionen[[#This Row],[Transaktionen]],BTT[Verwendete Transaktion (Pflichtauswahl)],1,FALSE)),"nein","ja")</f>
        <v/>
      </c>
    </row>
    <row r="2469">
      <c r="A2469" t="inlineStr">
        <is>
          <t>ME5R</t>
        </is>
      </c>
      <c r="B2469" t="inlineStr">
        <is>
          <t>Archivierte Bestellanforderungen</t>
        </is>
      </c>
      <c r="C2469" t="inlineStr">
        <is>
          <t>MM</t>
        </is>
      </c>
      <c r="D2469" s="5" t="n">
        <v>7</v>
      </c>
      <c r="E2469" t="inlineStr">
        <is>
          <t>DIALOG</t>
        </is>
      </c>
      <c r="F2469">
        <f>IF(ISERROR(VLOOKUP(Transaktionen[[#This Row],[Transaktionen]],BTT[Verwendete Transaktion (Pflichtauswahl)],1,FALSE)),"nein","ja")</f>
        <v/>
      </c>
      <c r="G2469" t="inlineStr">
        <is>
          <t>*</t>
        </is>
      </c>
    </row>
    <row r="2470">
      <c r="A2470" t="inlineStr">
        <is>
          <t>ME5W</t>
        </is>
      </c>
      <c r="B2470" t="inlineStr">
        <is>
          <t>Wiedervorlage Bestellanforderungen</t>
        </is>
      </c>
      <c r="C2470" t="inlineStr">
        <is>
          <t>MM</t>
        </is>
      </c>
      <c r="D2470" s="5" t="n">
        <v>50</v>
      </c>
      <c r="E2470" t="inlineStr">
        <is>
          <t>DIALOG</t>
        </is>
      </c>
      <c r="F2470">
        <f>IF(ISERROR(VLOOKUP(Transaktionen[[#This Row],[Transaktionen]],BTT[Verwendete Transaktion (Pflichtauswahl)],1,FALSE)),"nein","ja")</f>
        <v/>
      </c>
    </row>
    <row r="2471">
      <c r="A2471" t="inlineStr">
        <is>
          <t>ME62</t>
        </is>
      </c>
      <c r="B2471" t="inlineStr">
        <is>
          <t>Anzeigen Lieferantenbeurteilung</t>
        </is>
      </c>
      <c r="C2471" t="inlineStr">
        <is>
          <t>MM</t>
        </is>
      </c>
      <c r="D2471" s="5" t="inlineStr"/>
      <c r="E2471" t="inlineStr"/>
      <c r="F2471">
        <f>IF(ISERROR(VLOOKUP(Transaktionen[[#This Row],[Transaktionen]],BTT[Verwendete Transaktion (Pflichtauswahl)],1,FALSE)),"nein","ja")</f>
        <v/>
      </c>
      <c r="G2471" t="inlineStr">
        <is>
          <t>*</t>
        </is>
      </c>
    </row>
    <row r="2472">
      <c r="A2472" t="inlineStr">
        <is>
          <t>ME63</t>
        </is>
      </c>
      <c r="B2472" t="inlineStr">
        <is>
          <t>Beurteilung automat. Teilkriterien</t>
        </is>
      </c>
      <c r="C2472" t="inlineStr">
        <is>
          <t>MM</t>
        </is>
      </c>
      <c r="D2472" s="5" t="n">
        <v>5</v>
      </c>
      <c r="E2472" t="inlineStr"/>
      <c r="F2472">
        <f>IF(ISERROR(VLOOKUP(Transaktionen[[#This Row],[Transaktionen]],BTT[Verwendete Transaktion (Pflichtauswahl)],1,FALSE)),"nein","ja")</f>
        <v/>
      </c>
      <c r="G2472" t="inlineStr">
        <is>
          <t>*</t>
        </is>
      </c>
    </row>
    <row r="2473">
      <c r="A2473" t="inlineStr">
        <is>
          <t>ME80</t>
        </is>
      </c>
      <c r="B2473" t="inlineStr">
        <is>
          <t>Einkaufsreporting</t>
        </is>
      </c>
      <c r="C2473" t="inlineStr">
        <is>
          <t>MM</t>
        </is>
      </c>
      <c r="D2473" s="5" t="n">
        <v>60</v>
      </c>
      <c r="E2473" t="inlineStr">
        <is>
          <t>DIALOG</t>
        </is>
      </c>
      <c r="F2473">
        <f>IF(ISERROR(VLOOKUP(Transaktionen[[#This Row],[Transaktionen]],BTT[Verwendete Transaktion (Pflichtauswahl)],1,FALSE)),"nein","ja")</f>
        <v/>
      </c>
    </row>
    <row r="2474">
      <c r="A2474" t="inlineStr">
        <is>
          <t>ME80AN</t>
        </is>
      </c>
      <c r="B2474" t="inlineStr">
        <is>
          <t>Allgemeine Auswertungen (A)</t>
        </is>
      </c>
      <c r="C2474" t="inlineStr">
        <is>
          <t>MM</t>
        </is>
      </c>
      <c r="D2474" s="5" t="n">
        <v>24</v>
      </c>
      <c r="E2474" t="inlineStr"/>
      <c r="F2474">
        <f>IF(ISERROR(VLOOKUP(Transaktionen[[#This Row],[Transaktionen]],BTT[Verwendete Transaktion (Pflichtauswahl)],1,FALSE)),"nein","ja")</f>
        <v/>
      </c>
      <c r="G2474" t="inlineStr">
        <is>
          <t>*</t>
        </is>
      </c>
    </row>
    <row r="2475">
      <c r="A2475" t="inlineStr">
        <is>
          <t>ME80FN</t>
        </is>
      </c>
      <c r="B2475" t="inlineStr">
        <is>
          <t>Allgemeine Auswertungen (F)</t>
        </is>
      </c>
      <c r="C2475" t="inlineStr">
        <is>
          <t>MM</t>
        </is>
      </c>
      <c r="D2475" s="5" t="n">
        <v>146143</v>
      </c>
      <c r="E2475" t="inlineStr">
        <is>
          <t>DIALOG</t>
        </is>
      </c>
      <c r="F2475">
        <f>IF(ISERROR(VLOOKUP(Transaktionen[[#This Row],[Transaktionen]],BTT[Verwendete Transaktion (Pflichtauswahl)],1,FALSE)),"nein","ja")</f>
        <v/>
      </c>
    </row>
    <row r="2476">
      <c r="A2476" t="inlineStr">
        <is>
          <t>ME80RN</t>
        </is>
      </c>
      <c r="B2476" t="inlineStr">
        <is>
          <t>Allgemeine Auswertungen (L,K)</t>
        </is>
      </c>
      <c r="C2476" t="inlineStr">
        <is>
          <t>MM</t>
        </is>
      </c>
      <c r="D2476" s="5" t="n">
        <v>303</v>
      </c>
      <c r="E2476" t="inlineStr">
        <is>
          <t>DIALOG</t>
        </is>
      </c>
      <c r="F2476">
        <f>IF(ISERROR(VLOOKUP(Transaktionen[[#This Row],[Transaktionen]],BTT[Verwendete Transaktion (Pflichtauswahl)],1,FALSE)),"nein","ja")</f>
        <v/>
      </c>
    </row>
    <row r="2477">
      <c r="A2477" t="inlineStr">
        <is>
          <t>ME81</t>
        </is>
      </c>
      <c r="B2477" t="inlineStr">
        <is>
          <t>Bestellwertanalyse</t>
        </is>
      </c>
      <c r="C2477" t="inlineStr">
        <is>
          <t>MM</t>
        </is>
      </c>
      <c r="D2477" s="5" t="n">
        <v>6</v>
      </c>
      <c r="E2477" t="inlineStr">
        <is>
          <t>DIALOG</t>
        </is>
      </c>
      <c r="F2477">
        <f>IF(ISERROR(VLOOKUP(Transaktionen[[#This Row],[Transaktionen]],BTT[Verwendete Transaktion (Pflichtauswahl)],1,FALSE)),"nein","ja")</f>
        <v/>
      </c>
      <c r="G2477" t="inlineStr">
        <is>
          <t>*</t>
        </is>
      </c>
    </row>
    <row r="2478">
      <c r="A2478" t="inlineStr">
        <is>
          <t>ME81N</t>
        </is>
      </c>
      <c r="B2478" t="inlineStr">
        <is>
          <t>Bestellwertanalyse</t>
        </is>
      </c>
      <c r="C2478" t="inlineStr">
        <is>
          <t>MM</t>
        </is>
      </c>
      <c r="D2478" s="5" t="n">
        <v>173</v>
      </c>
      <c r="E2478" t="inlineStr">
        <is>
          <t>DIALOG</t>
        </is>
      </c>
      <c r="F2478">
        <f>IF(ISERROR(VLOOKUP(Transaktionen[[#This Row],[Transaktionen]],BTT[Verwendete Transaktion (Pflichtauswahl)],1,FALSE)),"nein","ja")</f>
        <v/>
      </c>
    </row>
    <row r="2479">
      <c r="A2479" t="inlineStr">
        <is>
          <t>ME82</t>
        </is>
      </c>
      <c r="B2479" t="inlineStr">
        <is>
          <t>Archivierte Einkaufsbelege</t>
        </is>
      </c>
      <c r="C2479" t="inlineStr">
        <is>
          <t>MM</t>
        </is>
      </c>
      <c r="D2479" s="5" t="n">
        <v>2</v>
      </c>
      <c r="E2479" t="inlineStr">
        <is>
          <t>DIALOG</t>
        </is>
      </c>
      <c r="F2479">
        <f>IF(ISERROR(VLOOKUP(Transaktionen[[#This Row],[Transaktionen]],BTT[Verwendete Transaktion (Pflichtauswahl)],1,FALSE)),"nein","ja")</f>
        <v/>
      </c>
    </row>
    <row r="2480">
      <c r="A2480" t="inlineStr">
        <is>
          <t>ME91F</t>
        </is>
      </c>
      <c r="B2480" t="inlineStr">
        <is>
          <t>Bestellungen mahnen und erinnern</t>
        </is>
      </c>
      <c r="C2480" t="inlineStr">
        <is>
          <t>MM</t>
        </is>
      </c>
      <c r="D2480" s="5" t="n">
        <v>25611</v>
      </c>
      <c r="E2480" t="inlineStr">
        <is>
          <t>DIALOG</t>
        </is>
      </c>
      <c r="F2480">
        <f>IF(ISERROR(VLOOKUP(Transaktionen[[#This Row],[Transaktionen]],BTT[Verwendete Transaktion (Pflichtauswahl)],1,FALSE)),"nein","ja")</f>
        <v/>
      </c>
    </row>
    <row r="2481">
      <c r="A2481" t="inlineStr">
        <is>
          <t>ME92F</t>
        </is>
      </c>
      <c r="B2481" t="inlineStr">
        <is>
          <t>Auftragsbestätigung überwachen</t>
        </is>
      </c>
      <c r="C2481" t="inlineStr">
        <is>
          <t>MM</t>
        </is>
      </c>
      <c r="D2481" s="5" t="n">
        <v>2</v>
      </c>
      <c r="E2481" t="inlineStr">
        <is>
          <t>DIALOG</t>
        </is>
      </c>
      <c r="F2481">
        <f>IF(ISERROR(VLOOKUP(Transaktionen[[#This Row],[Transaktionen]],BTT[Verwendete Transaktion (Pflichtauswahl)],1,FALSE)),"nein","ja")</f>
        <v/>
      </c>
    </row>
    <row r="2482">
      <c r="A2482" t="inlineStr">
        <is>
          <t>ME9A</t>
        </is>
      </c>
      <c r="B2482" t="inlineStr">
        <is>
          <t>Nachrichtenausgabe Anfragen</t>
        </is>
      </c>
      <c r="C2482" t="inlineStr">
        <is>
          <t>MM</t>
        </is>
      </c>
      <c r="D2482" s="5" t="n">
        <v>13</v>
      </c>
      <c r="E2482" t="inlineStr">
        <is>
          <t>DIALOG</t>
        </is>
      </c>
      <c r="F2482">
        <f>IF(ISERROR(VLOOKUP(Transaktionen[[#This Row],[Transaktionen]],BTT[Verwendete Transaktion (Pflichtauswahl)],1,FALSE)),"nein","ja")</f>
        <v/>
      </c>
      <c r="G2482" t="inlineStr">
        <is>
          <t>*</t>
        </is>
      </c>
    </row>
    <row r="2483">
      <c r="A2483" t="inlineStr">
        <is>
          <t>ME9F</t>
        </is>
      </c>
      <c r="B2483" t="inlineStr">
        <is>
          <t>Nachrichtenausgabe Bestellungen</t>
        </is>
      </c>
      <c r="C2483" t="inlineStr">
        <is>
          <t>MM</t>
        </is>
      </c>
      <c r="D2483" s="5" t="n">
        <v>296</v>
      </c>
      <c r="E2483" t="inlineStr">
        <is>
          <t>DIALOG</t>
        </is>
      </c>
      <c r="F2483">
        <f>IF(ISERROR(VLOOKUP(Transaktionen[[#This Row],[Transaktionen]],BTT[Verwendete Transaktion (Pflichtauswahl)],1,FALSE)),"nein","ja")</f>
        <v/>
      </c>
      <c r="G2483" t="inlineStr">
        <is>
          <t>*</t>
        </is>
      </c>
    </row>
    <row r="2484">
      <c r="A2484" t="inlineStr">
        <is>
          <t>ME9K</t>
        </is>
      </c>
      <c r="B2484" t="inlineStr">
        <is>
          <t>Nachrichtenausgabe Kontrakte</t>
        </is>
      </c>
      <c r="C2484" t="inlineStr">
        <is>
          <t>MM</t>
        </is>
      </c>
      <c r="D2484" s="5" t="n">
        <v>2</v>
      </c>
      <c r="E2484" t="inlineStr">
        <is>
          <t>DIALOG</t>
        </is>
      </c>
      <c r="F2484">
        <f>IF(ISERROR(VLOOKUP(Transaktionen[[#This Row],[Transaktionen]],BTT[Verwendete Transaktion (Pflichtauswahl)],1,FALSE)),"nein","ja")</f>
        <v/>
      </c>
      <c r="G2484" t="inlineStr">
        <is>
          <t>*</t>
        </is>
      </c>
    </row>
    <row r="2485">
      <c r="A2485" t="inlineStr">
        <is>
          <t>MEAN</t>
        </is>
      </c>
      <c r="B2485" t="inlineStr">
        <is>
          <t>Anlieferungsanschriften</t>
        </is>
      </c>
      <c r="C2485" t="inlineStr">
        <is>
          <t>MM</t>
        </is>
      </c>
      <c r="D2485" s="5" t="n">
        <v>902</v>
      </c>
      <c r="E2485" t="inlineStr">
        <is>
          <t>DIALOG</t>
        </is>
      </c>
      <c r="F2485">
        <f>IF(ISERROR(VLOOKUP(Transaktionen[[#This Row],[Transaktionen]],BTT[Verwendete Transaktion (Pflichtauswahl)],1,FALSE)),"nein","ja")</f>
        <v/>
      </c>
      <c r="G2485" t="inlineStr">
        <is>
          <t>*</t>
        </is>
      </c>
    </row>
    <row r="2486">
      <c r="A2486" t="inlineStr">
        <is>
          <t>MELB</t>
        </is>
      </c>
      <c r="B2486" t="inlineStr">
        <is>
          <t>Einkaufsvorgänge zur Bedarfsnummer</t>
        </is>
      </c>
      <c r="C2486" t="inlineStr">
        <is>
          <t>MM</t>
        </is>
      </c>
      <c r="D2486" s="5" t="n">
        <v>83655</v>
      </c>
      <c r="E2486" t="inlineStr">
        <is>
          <t>DIALOG</t>
        </is>
      </c>
      <c r="F2486">
        <f>IF(ISERROR(VLOOKUP(Transaktionen[[#This Row],[Transaktionen]],BTT[Verwendete Transaktion (Pflichtauswahl)],1,FALSE)),"nein","ja")</f>
        <v/>
      </c>
    </row>
    <row r="2487">
      <c r="A2487" t="inlineStr">
        <is>
          <t>MEMASSCONTRACT</t>
        </is>
      </c>
      <c r="B2487" t="inlineStr">
        <is>
          <t>Massenänderung der Kontrakte</t>
        </is>
      </c>
      <c r="C2487" t="inlineStr">
        <is>
          <t>MM</t>
        </is>
      </c>
      <c r="D2487" s="5" t="n">
        <v>370</v>
      </c>
      <c r="E2487" t="inlineStr">
        <is>
          <t>DIALOG</t>
        </is>
      </c>
      <c r="F2487">
        <f>IF(ISERROR(VLOOKUP(Transaktionen[[#This Row],[Transaktionen]],BTT[Verwendete Transaktion (Pflichtauswahl)],1,FALSE)),"nein","ja")</f>
        <v/>
      </c>
    </row>
    <row r="2488">
      <c r="A2488" t="inlineStr">
        <is>
          <t>MEQ1</t>
        </is>
      </c>
      <c r="C2488" t="inlineStr">
        <is>
          <t>MM</t>
        </is>
      </c>
      <c r="D2488" s="5" t="inlineStr"/>
      <c r="E2488" t="inlineStr"/>
      <c r="F2488">
        <f>IF(ISERROR(VLOOKUP(Transaktionen[[#This Row],[Transaktionen]],BTT[Verwendete Transaktion (Pflichtauswahl)],1,FALSE)),"nein","ja")</f>
        <v/>
      </c>
    </row>
    <row r="2489">
      <c r="A2489" t="inlineStr">
        <is>
          <t>MEQ3</t>
        </is>
      </c>
      <c r="B2489" t="inlineStr">
        <is>
          <t>Quotierung anzeigen</t>
        </is>
      </c>
      <c r="C2489" t="inlineStr">
        <is>
          <t>MM</t>
        </is>
      </c>
      <c r="D2489" s="5" t="n">
        <v>1</v>
      </c>
      <c r="E2489" t="inlineStr">
        <is>
          <t>DIALOG</t>
        </is>
      </c>
      <c r="F2489">
        <f>IF(ISERROR(VLOOKUP(Transaktionen[[#This Row],[Transaktionen]],BTT[Verwendete Transaktion (Pflichtauswahl)],1,FALSE)),"nein","ja")</f>
        <v/>
      </c>
    </row>
    <row r="2490">
      <c r="A2490" t="inlineStr">
        <is>
          <t>MI01</t>
        </is>
      </c>
      <c r="B2490" t="inlineStr">
        <is>
          <t>Inventurbeleg anlegen</t>
        </is>
      </c>
      <c r="C2490" t="inlineStr">
        <is>
          <t>MM</t>
        </is>
      </c>
      <c r="D2490" s="5" t="n">
        <v>3053</v>
      </c>
      <c r="E2490" t="inlineStr">
        <is>
          <t>DIALOG</t>
        </is>
      </c>
      <c r="F2490">
        <f>IF(ISERROR(VLOOKUP(Transaktionen[[#This Row],[Transaktionen]],BTT[Verwendete Transaktion (Pflichtauswahl)],1,FALSE)),"nein","ja")</f>
        <v/>
      </c>
    </row>
    <row r="2491">
      <c r="A2491" t="inlineStr">
        <is>
          <t>MI02</t>
        </is>
      </c>
      <c r="B2491" t="inlineStr">
        <is>
          <t>Inventurbeleg ändern</t>
        </is>
      </c>
      <c r="C2491" t="inlineStr">
        <is>
          <t>MM</t>
        </is>
      </c>
      <c r="D2491" s="5" t="n">
        <v>19432</v>
      </c>
      <c r="E2491" t="inlineStr">
        <is>
          <t>DIALOG</t>
        </is>
      </c>
      <c r="F2491">
        <f>IF(ISERROR(VLOOKUP(Transaktionen[[#This Row],[Transaktionen]],BTT[Verwendete Transaktion (Pflichtauswahl)],1,FALSE)),"nein","ja")</f>
        <v/>
      </c>
    </row>
    <row r="2492">
      <c r="A2492" t="inlineStr">
        <is>
          <t>MI03</t>
        </is>
      </c>
      <c r="B2492" t="inlineStr">
        <is>
          <t>Inventurbeleg anzeigen</t>
        </is>
      </c>
      <c r="C2492" t="inlineStr">
        <is>
          <t>MM</t>
        </is>
      </c>
      <c r="D2492" s="5" t="n">
        <v>1645</v>
      </c>
      <c r="E2492" t="inlineStr">
        <is>
          <t>DIALOG</t>
        </is>
      </c>
      <c r="F2492">
        <f>IF(ISERROR(VLOOKUP(Transaktionen[[#This Row],[Transaktionen]],BTT[Verwendete Transaktion (Pflichtauswahl)],1,FALSE)),"nein","ja")</f>
        <v/>
      </c>
    </row>
    <row r="2493">
      <c r="A2493" t="inlineStr">
        <is>
          <t>MI04</t>
        </is>
      </c>
      <c r="B2493" t="inlineStr">
        <is>
          <t>Inventurzählung erfassen mit Beleg</t>
        </is>
      </c>
      <c r="C2493" t="inlineStr">
        <is>
          <t>MM</t>
        </is>
      </c>
      <c r="D2493" s="5" t="n">
        <v>23249</v>
      </c>
      <c r="E2493" t="inlineStr">
        <is>
          <t>DIALOG</t>
        </is>
      </c>
      <c r="F2493">
        <f>IF(ISERROR(VLOOKUP(Transaktionen[[#This Row],[Transaktionen]],BTT[Verwendete Transaktion (Pflichtauswahl)],1,FALSE)),"nein","ja")</f>
        <v/>
      </c>
    </row>
    <row r="2494">
      <c r="A2494" t="inlineStr">
        <is>
          <t>MI05</t>
        </is>
      </c>
      <c r="B2494" t="inlineStr">
        <is>
          <t>Inventurzählung ändern</t>
        </is>
      </c>
      <c r="C2494" t="inlineStr">
        <is>
          <t>MM</t>
        </is>
      </c>
      <c r="D2494" s="5" t="n">
        <v>2417</v>
      </c>
      <c r="E2494" t="inlineStr">
        <is>
          <t>DIALOG</t>
        </is>
      </c>
      <c r="F2494">
        <f>IF(ISERROR(VLOOKUP(Transaktionen[[#This Row],[Transaktionen]],BTT[Verwendete Transaktion (Pflichtauswahl)],1,FALSE)),"nein","ja")</f>
        <v/>
      </c>
    </row>
    <row r="2495">
      <c r="A2495" t="inlineStr">
        <is>
          <t>MI06</t>
        </is>
      </c>
      <c r="B2495" t="inlineStr">
        <is>
          <t>Inventurzählung anzeigen</t>
        </is>
      </c>
      <c r="C2495" t="inlineStr">
        <is>
          <t>MM</t>
        </is>
      </c>
      <c r="D2495" s="5" t="n">
        <v>133</v>
      </c>
      <c r="E2495" t="inlineStr">
        <is>
          <t>DIALOG</t>
        </is>
      </c>
      <c r="F2495">
        <f>IF(ISERROR(VLOOKUP(Transaktionen[[#This Row],[Transaktionen]],BTT[Verwendete Transaktion (Pflichtauswahl)],1,FALSE)),"nein","ja")</f>
        <v/>
      </c>
    </row>
    <row r="2496">
      <c r="A2496" t="inlineStr">
        <is>
          <t>MI07</t>
        </is>
      </c>
      <c r="B2496" t="inlineStr">
        <is>
          <t>Differenzenliste bearbeiten</t>
        </is>
      </c>
      <c r="C2496" t="inlineStr">
        <is>
          <t>MM</t>
        </is>
      </c>
      <c r="D2496" s="5" t="n">
        <v>13469</v>
      </c>
      <c r="E2496" t="inlineStr">
        <is>
          <t>DIALOG</t>
        </is>
      </c>
      <c r="F2496">
        <f>IF(ISERROR(VLOOKUP(Transaktionen[[#This Row],[Transaktionen]],BTT[Verwendete Transaktion (Pflichtauswahl)],1,FALSE)),"nein","ja")</f>
        <v/>
      </c>
    </row>
    <row r="2497">
      <c r="A2497" t="inlineStr">
        <is>
          <t>MI11</t>
        </is>
      </c>
      <c r="B2497" t="inlineStr">
        <is>
          <t>Inventurbeleg nachzählen</t>
        </is>
      </c>
      <c r="C2497" t="inlineStr">
        <is>
          <t>MM</t>
        </is>
      </c>
      <c r="D2497" s="5" t="n">
        <v>4980</v>
      </c>
      <c r="E2497" t="inlineStr">
        <is>
          <t>DIALOG</t>
        </is>
      </c>
      <c r="F2497">
        <f>IF(ISERROR(VLOOKUP(Transaktionen[[#This Row],[Transaktionen]],BTT[Verwendete Transaktion (Pflichtauswahl)],1,FALSE)),"nein","ja")</f>
        <v/>
      </c>
    </row>
    <row r="2498">
      <c r="A2498" t="inlineStr">
        <is>
          <t>MI12</t>
        </is>
      </c>
      <c r="B2498" t="inlineStr">
        <is>
          <t>Änderungen anzeigen</t>
        </is>
      </c>
      <c r="C2498" t="inlineStr">
        <is>
          <t>MM</t>
        </is>
      </c>
      <c r="D2498" s="5" t="n">
        <v>72</v>
      </c>
      <c r="E2498" t="inlineStr">
        <is>
          <t>DIALOG</t>
        </is>
      </c>
      <c r="F2498">
        <f>IF(ISERROR(VLOOKUP(Transaktionen[[#This Row],[Transaktionen]],BTT[Verwendete Transaktion (Pflichtauswahl)],1,FALSE)),"nein","ja")</f>
        <v/>
      </c>
    </row>
    <row r="2499">
      <c r="A2499" t="inlineStr">
        <is>
          <t>MI20</t>
        </is>
      </c>
      <c r="B2499" t="inlineStr">
        <is>
          <t>Differenzenliste drucken</t>
        </is>
      </c>
      <c r="C2499" t="inlineStr">
        <is>
          <t>MM</t>
        </is>
      </c>
      <c r="D2499" s="5" t="n">
        <v>34927</v>
      </c>
      <c r="E2499" t="inlineStr">
        <is>
          <t>DIALOG</t>
        </is>
      </c>
      <c r="F2499">
        <f>IF(ISERROR(VLOOKUP(Transaktionen[[#This Row],[Transaktionen]],BTT[Verwendete Transaktion (Pflichtauswahl)],1,FALSE)),"nein","ja")</f>
        <v/>
      </c>
    </row>
    <row r="2500">
      <c r="A2500" t="inlineStr">
        <is>
          <t>MI21</t>
        </is>
      </c>
      <c r="B2500" t="inlineStr">
        <is>
          <t>Inventurbeleg drucken</t>
        </is>
      </c>
      <c r="C2500" t="inlineStr">
        <is>
          <t>MM</t>
        </is>
      </c>
      <c r="D2500" s="5" t="n">
        <v>22191</v>
      </c>
      <c r="E2500" t="inlineStr">
        <is>
          <t>DIALOG</t>
        </is>
      </c>
      <c r="F2500">
        <f>IF(ISERROR(VLOOKUP(Transaktionen[[#This Row],[Transaktionen]],BTT[Verwendete Transaktion (Pflichtauswahl)],1,FALSE)),"nein","ja")</f>
        <v/>
      </c>
    </row>
    <row r="2501">
      <c r="A2501" t="inlineStr">
        <is>
          <t>MI22</t>
        </is>
      </c>
      <c r="B2501" t="inlineStr">
        <is>
          <t>Inventurbelege zum Material anzeigen</t>
        </is>
      </c>
      <c r="C2501" t="inlineStr">
        <is>
          <t>MM</t>
        </is>
      </c>
      <c r="D2501" s="5" t="n">
        <v>486</v>
      </c>
      <c r="E2501" t="inlineStr">
        <is>
          <t>DIALOG</t>
        </is>
      </c>
      <c r="F2501">
        <f>IF(ISERROR(VLOOKUP(Transaktionen[[#This Row],[Transaktionen]],BTT[Verwendete Transaktion (Pflichtauswahl)],1,FALSE)),"nein","ja")</f>
        <v/>
      </c>
    </row>
    <row r="2502">
      <c r="A2502" t="inlineStr">
        <is>
          <t>MI23</t>
        </is>
      </c>
      <c r="B2502" t="inlineStr">
        <is>
          <t>Inventurdaten zum Material anzeigen</t>
        </is>
      </c>
      <c r="C2502" t="inlineStr">
        <is>
          <t>MM</t>
        </is>
      </c>
      <c r="D2502" s="5" t="n">
        <v>119</v>
      </c>
      <c r="E2502" t="inlineStr">
        <is>
          <t>DIALOG</t>
        </is>
      </c>
      <c r="F2502">
        <f>IF(ISERROR(VLOOKUP(Transaktionen[[#This Row],[Transaktionen]],BTT[Verwendete Transaktion (Pflichtauswahl)],1,FALSE)),"nein","ja")</f>
        <v/>
      </c>
    </row>
    <row r="2503">
      <c r="A2503" t="inlineStr">
        <is>
          <t>MI24</t>
        </is>
      </c>
      <c r="B2503" t="inlineStr">
        <is>
          <t>Inventurliste</t>
        </is>
      </c>
      <c r="C2503" t="inlineStr">
        <is>
          <t>MM</t>
        </is>
      </c>
      <c r="D2503" s="5" t="n">
        <v>43378</v>
      </c>
      <c r="E2503" t="inlineStr">
        <is>
          <t>DIALOG</t>
        </is>
      </c>
      <c r="F2503">
        <f>IF(ISERROR(VLOOKUP(Transaktionen[[#This Row],[Transaktionen]],BTT[Verwendete Transaktion (Pflichtauswahl)],1,FALSE)),"nein","ja")</f>
        <v/>
      </c>
    </row>
    <row r="2504">
      <c r="A2504" t="inlineStr">
        <is>
          <t>MI31</t>
        </is>
      </c>
      <c r="B2504" t="inlineStr">
        <is>
          <t>Batch-Input: InvBeleg anlegen</t>
        </is>
      </c>
      <c r="C2504" t="inlineStr">
        <is>
          <t>MM</t>
        </is>
      </c>
      <c r="D2504" s="5" t="n">
        <v>17741</v>
      </c>
      <c r="E2504" t="inlineStr">
        <is>
          <t>DIALOG</t>
        </is>
      </c>
      <c r="F2504">
        <f>IF(ISERROR(VLOOKUP(Transaktionen[[#This Row],[Transaktionen]],BTT[Verwendete Transaktion (Pflichtauswahl)],1,FALSE)),"nein","ja")</f>
        <v/>
      </c>
    </row>
    <row r="2505">
      <c r="A2505" t="inlineStr">
        <is>
          <t>MI32</t>
        </is>
      </c>
      <c r="B2505" t="inlineStr">
        <is>
          <t>Batch-Input: Material sperren</t>
        </is>
      </c>
      <c r="C2505" t="inlineStr">
        <is>
          <t>MM</t>
        </is>
      </c>
      <c r="D2505" s="5" t="inlineStr"/>
      <c r="E2505" t="inlineStr"/>
      <c r="F2505">
        <f>IF(ISERROR(VLOOKUP(Transaktionen[[#This Row],[Transaktionen]],BTT[Verwendete Transaktion (Pflichtauswahl)],1,FALSE)),"nein","ja")</f>
        <v/>
      </c>
    </row>
    <row r="2506">
      <c r="A2506" t="inlineStr">
        <is>
          <t>MI33</t>
        </is>
      </c>
      <c r="B2506" t="inlineStr">
        <is>
          <t>Batch-Input: Buchbestand fixieren</t>
        </is>
      </c>
      <c r="C2506" t="inlineStr">
        <is>
          <t>MM</t>
        </is>
      </c>
      <c r="D2506" s="5" t="n">
        <v>2</v>
      </c>
      <c r="E2506" t="inlineStr"/>
      <c r="F2506">
        <f>IF(ISERROR(VLOOKUP(Transaktionen[[#This Row],[Transaktionen]],BTT[Verwendete Transaktion (Pflichtauswahl)],1,FALSE)),"nein","ja")</f>
        <v/>
      </c>
    </row>
    <row r="2507">
      <c r="A2507" t="inlineStr">
        <is>
          <t>MI34</t>
        </is>
      </c>
      <c r="B2507" t="inlineStr">
        <is>
          <t>Batch-Input: Zählung erfassen</t>
        </is>
      </c>
      <c r="C2507" t="inlineStr">
        <is>
          <t>MM</t>
        </is>
      </c>
      <c r="D2507" s="5" t="inlineStr"/>
      <c r="E2507" t="inlineStr"/>
      <c r="F2507">
        <f>IF(ISERROR(VLOOKUP(Transaktionen[[#This Row],[Transaktionen]],BTT[Verwendete Transaktion (Pflichtauswahl)],1,FALSE)),"nein","ja")</f>
        <v/>
      </c>
      <c r="G2507" t="inlineStr">
        <is>
          <t>*</t>
        </is>
      </c>
    </row>
    <row r="2508">
      <c r="A2508" t="inlineStr">
        <is>
          <t>MI35</t>
        </is>
      </c>
      <c r="B2508" t="inlineStr">
        <is>
          <t>Batch-Input: Nullzählung buchen</t>
        </is>
      </c>
      <c r="C2508" t="inlineStr">
        <is>
          <t>MM</t>
        </is>
      </c>
      <c r="D2508" s="5" t="n">
        <v>2</v>
      </c>
      <c r="E2508" t="inlineStr">
        <is>
          <t>DIALOG</t>
        </is>
      </c>
      <c r="F2508">
        <f>IF(ISERROR(VLOOKUP(Transaktionen[[#This Row],[Transaktionen]],BTT[Verwendete Transaktion (Pflichtauswahl)],1,FALSE)),"nein","ja")</f>
        <v/>
      </c>
      <c r="G2508" t="inlineStr">
        <is>
          <t>*</t>
        </is>
      </c>
    </row>
    <row r="2509">
      <c r="A2509" t="inlineStr">
        <is>
          <t>MI39</t>
        </is>
      </c>
      <c r="B2509" t="inlineStr">
        <is>
          <t>Batch-Input: Beleg und Zählung</t>
        </is>
      </c>
      <c r="C2509" t="inlineStr">
        <is>
          <t>MM</t>
        </is>
      </c>
      <c r="D2509" s="5" t="n">
        <v>8</v>
      </c>
      <c r="E2509" t="inlineStr"/>
      <c r="F2509">
        <f>IF(ISERROR(VLOOKUP(Transaktionen[[#This Row],[Transaktionen]],BTT[Verwendete Transaktion (Pflichtauswahl)],1,FALSE)),"nein","ja")</f>
        <v/>
      </c>
    </row>
    <row r="2510">
      <c r="A2510" t="inlineStr">
        <is>
          <t>MIAL</t>
        </is>
      </c>
      <c r="B2510" t="inlineStr">
        <is>
          <t>Inventurbelege Archiv lesen</t>
        </is>
      </c>
      <c r="C2510" t="inlineStr">
        <is>
          <t>MM</t>
        </is>
      </c>
      <c r="D2510" s="5" t="n">
        <v>4</v>
      </c>
      <c r="E2510" t="inlineStr"/>
      <c r="F2510">
        <f>IF(ISERROR(VLOOKUP(Transaktionen[[#This Row],[Transaktionen]],BTT[Verwendete Transaktion (Pflichtauswahl)],1,FALSE)),"nein","ja")</f>
        <v/>
      </c>
    </row>
    <row r="2511">
      <c r="A2511" t="inlineStr">
        <is>
          <t>MIDO</t>
        </is>
      </c>
      <c r="B2511" t="inlineStr">
        <is>
          <t>Inventurübersicht</t>
        </is>
      </c>
      <c r="C2511" t="inlineStr">
        <is>
          <t>MM</t>
        </is>
      </c>
      <c r="D2511" s="5" t="n">
        <v>30310</v>
      </c>
      <c r="E2511" t="inlineStr">
        <is>
          <t>DIALOG</t>
        </is>
      </c>
      <c r="F2511">
        <f>IF(ISERROR(VLOOKUP(Transaktionen[[#This Row],[Transaktionen]],BTT[Verwendete Transaktion (Pflichtauswahl)],1,FALSE)),"nein","ja")</f>
        <v/>
      </c>
    </row>
    <row r="2512">
      <c r="A2512" t="inlineStr">
        <is>
          <t>MIGO</t>
        </is>
      </c>
      <c r="B2512" t="inlineStr">
        <is>
          <t>Warenbewegung</t>
        </is>
      </c>
      <c r="C2512" t="inlineStr">
        <is>
          <t>MM</t>
        </is>
      </c>
      <c r="D2512" s="5" t="n">
        <v>4408458</v>
      </c>
      <c r="E2512" t="inlineStr">
        <is>
          <t>DIALOG</t>
        </is>
      </c>
      <c r="F2512">
        <f>IF(ISERROR(VLOOKUP(Transaktionen[[#This Row],[Transaktionen]],BTT[Verwendete Transaktion (Pflichtauswahl)],1,FALSE)),"nein","ja")</f>
        <v/>
      </c>
    </row>
    <row r="2513">
      <c r="A2513" t="inlineStr">
        <is>
          <t>MIGO_GI</t>
        </is>
      </c>
      <c r="B2513" t="inlineStr">
        <is>
          <t>Warenbewegung</t>
        </is>
      </c>
      <c r="C2513" t="inlineStr">
        <is>
          <t>MM</t>
        </is>
      </c>
      <c r="D2513" s="5" t="n">
        <v>9063</v>
      </c>
      <c r="E2513" t="inlineStr">
        <is>
          <t>DIALOG</t>
        </is>
      </c>
      <c r="F2513">
        <f>IF(ISERROR(VLOOKUP(Transaktionen[[#This Row],[Transaktionen]],BTT[Verwendete Transaktion (Pflichtauswahl)],1,FALSE)),"nein","ja")</f>
        <v/>
      </c>
    </row>
    <row r="2514">
      <c r="A2514" t="inlineStr">
        <is>
          <t>MIGO_GR</t>
        </is>
      </c>
      <c r="B2514" t="inlineStr">
        <is>
          <t>Warenbewegung</t>
        </is>
      </c>
      <c r="C2514" t="inlineStr">
        <is>
          <t>MM</t>
        </is>
      </c>
      <c r="D2514" s="5" t="n">
        <v>17491</v>
      </c>
      <c r="E2514" t="inlineStr">
        <is>
          <t>DIALOG</t>
        </is>
      </c>
      <c r="F2514">
        <f>IF(ISERROR(VLOOKUP(Transaktionen[[#This Row],[Transaktionen]],BTT[Verwendete Transaktion (Pflichtauswahl)],1,FALSE)),"nein","ja")</f>
        <v/>
      </c>
    </row>
    <row r="2515">
      <c r="A2515" t="inlineStr">
        <is>
          <t>MIR4</t>
        </is>
      </c>
      <c r="B2515" t="inlineStr">
        <is>
          <t>Aufruf der MIRO - Status Ändern</t>
        </is>
      </c>
      <c r="C2515" t="inlineStr">
        <is>
          <t>MM</t>
        </is>
      </c>
      <c r="D2515" s="5" t="n">
        <v>5105405</v>
      </c>
      <c r="E2515" t="inlineStr">
        <is>
          <t>DIALOG</t>
        </is>
      </c>
      <c r="F2515">
        <f>IF(ISERROR(VLOOKUP(Transaktionen[[#This Row],[Transaktionen]],BTT[Verwendete Transaktion (Pflichtauswahl)],1,FALSE)),"nein","ja")</f>
        <v/>
      </c>
    </row>
    <row r="2516">
      <c r="A2516" t="inlineStr">
        <is>
          <t>MIR5</t>
        </is>
      </c>
      <c r="B2516" t="inlineStr">
        <is>
          <t>Liste Rechnungsbelege anzeigen</t>
        </is>
      </c>
      <c r="C2516" t="inlineStr">
        <is>
          <t>MM</t>
        </is>
      </c>
      <c r="D2516" s="5" t="n">
        <v>2</v>
      </c>
      <c r="E2516" t="inlineStr"/>
      <c r="F2516">
        <f>IF(ISERROR(VLOOKUP(Transaktionen[[#This Row],[Transaktionen]],BTT[Verwendete Transaktion (Pflichtauswahl)],1,FALSE)),"nein","ja")</f>
        <v/>
      </c>
    </row>
    <row r="2517">
      <c r="A2517" t="inlineStr">
        <is>
          <t>MIR6</t>
        </is>
      </c>
      <c r="B2517" t="inlineStr">
        <is>
          <t>Übersicht Rechnungen</t>
        </is>
      </c>
      <c r="C2517" t="inlineStr">
        <is>
          <t>MM</t>
        </is>
      </c>
      <c r="D2517" s="5" t="inlineStr"/>
      <c r="E2517" t="inlineStr"/>
      <c r="F2517">
        <f>IF(ISERROR(VLOOKUP(Transaktionen[[#This Row],[Transaktionen]],BTT[Verwendete Transaktion (Pflichtauswahl)],1,FALSE)),"nein","ja")</f>
        <v/>
      </c>
    </row>
    <row r="2518">
      <c r="A2518" t="inlineStr">
        <is>
          <t>MIR7</t>
        </is>
      </c>
      <c r="B2518" t="inlineStr">
        <is>
          <t>Eingangsrechnung vorerfassen</t>
        </is>
      </c>
      <c r="C2518" t="inlineStr">
        <is>
          <t>MM</t>
        </is>
      </c>
      <c r="D2518" s="5" t="n">
        <v>3217</v>
      </c>
      <c r="E2518" t="inlineStr">
        <is>
          <t>DIALOG</t>
        </is>
      </c>
      <c r="F2518">
        <f>IF(ISERROR(VLOOKUP(Transaktionen[[#This Row],[Transaktionen]],BTT[Verwendete Transaktion (Pflichtauswahl)],1,FALSE)),"nein","ja")</f>
        <v/>
      </c>
    </row>
    <row r="2519">
      <c r="A2519" t="inlineStr">
        <is>
          <t>MIRO</t>
        </is>
      </c>
      <c r="B2519" t="inlineStr">
        <is>
          <t>Eingangsrechnung erfassen</t>
        </is>
      </c>
      <c r="C2519" t="inlineStr">
        <is>
          <t>MM</t>
        </is>
      </c>
      <c r="D2519" s="5" t="n">
        <v>4123471</v>
      </c>
      <c r="E2519" t="inlineStr">
        <is>
          <t>DIALOG</t>
        </is>
      </c>
      <c r="F2519">
        <f>IF(ISERROR(VLOOKUP(Transaktionen[[#This Row],[Transaktionen]],BTT[Verwendete Transaktion (Pflichtauswahl)],1,FALSE)),"nein","ja")</f>
        <v/>
      </c>
    </row>
    <row r="2520">
      <c r="A2520" t="inlineStr">
        <is>
          <t>MK01</t>
        </is>
      </c>
      <c r="B2520" t="inlineStr">
        <is>
          <t>Anlegen Kreditor (Einkauf)</t>
        </is>
      </c>
      <c r="C2520" t="inlineStr">
        <is>
          <t>LO</t>
        </is>
      </c>
      <c r="D2520" s="5" t="n">
        <v>233</v>
      </c>
      <c r="E2520" t="inlineStr">
        <is>
          <t>DIALOG</t>
        </is>
      </c>
      <c r="F2520">
        <f>IF(ISERROR(VLOOKUP(Transaktionen[[#This Row],[Transaktionen]],BTT[Verwendete Transaktion (Pflichtauswahl)],1,FALSE)),"nein","ja")</f>
        <v/>
      </c>
    </row>
    <row r="2521">
      <c r="A2521" t="inlineStr">
        <is>
          <t>MK02</t>
        </is>
      </c>
      <c r="B2521" t="inlineStr">
        <is>
          <t>Ändern Kreditor (Einkauf)</t>
        </is>
      </c>
      <c r="C2521" t="inlineStr">
        <is>
          <t>LO</t>
        </is>
      </c>
      <c r="D2521" s="5" t="n">
        <v>15735</v>
      </c>
      <c r="E2521" t="inlineStr">
        <is>
          <t>DIALOG</t>
        </is>
      </c>
      <c r="F2521">
        <f>IF(ISERROR(VLOOKUP(Transaktionen[[#This Row],[Transaktionen]],BTT[Verwendete Transaktion (Pflichtauswahl)],1,FALSE)),"nein","ja")</f>
        <v/>
      </c>
    </row>
    <row r="2522">
      <c r="A2522" t="inlineStr">
        <is>
          <t>MK03</t>
        </is>
      </c>
      <c r="B2522" t="inlineStr">
        <is>
          <t>Anzeigen Kreditor (Einkauf)</t>
        </is>
      </c>
      <c r="C2522" t="inlineStr">
        <is>
          <t>LO</t>
        </is>
      </c>
      <c r="D2522" s="5" t="n">
        <v>176823</v>
      </c>
      <c r="E2522" t="inlineStr">
        <is>
          <t>DIALOG</t>
        </is>
      </c>
      <c r="F2522">
        <f>IF(ISERROR(VLOOKUP(Transaktionen[[#This Row],[Transaktionen]],BTT[Verwendete Transaktion (Pflichtauswahl)],1,FALSE)),"nein","ja")</f>
        <v/>
      </c>
    </row>
    <row r="2523">
      <c r="A2523" t="inlineStr">
        <is>
          <t>MK04</t>
        </is>
      </c>
      <c r="B2523" t="inlineStr">
        <is>
          <t>Änderungen Kreditor (Einkauf)</t>
        </is>
      </c>
      <c r="C2523" t="inlineStr">
        <is>
          <t>LO</t>
        </is>
      </c>
      <c r="D2523" s="5" t="n">
        <v>1754</v>
      </c>
      <c r="E2523" t="inlineStr">
        <is>
          <t>DIALOG</t>
        </is>
      </c>
      <c r="F2523">
        <f>IF(ISERROR(VLOOKUP(Transaktionen[[#This Row],[Transaktionen]],BTT[Verwendete Transaktion (Pflichtauswahl)],1,FALSE)),"nein","ja")</f>
        <v/>
      </c>
    </row>
    <row r="2524">
      <c r="A2524" t="inlineStr">
        <is>
          <t>MK05</t>
        </is>
      </c>
      <c r="B2524" t="inlineStr">
        <is>
          <t>Sperren Kreditor (Einkauf)</t>
        </is>
      </c>
      <c r="C2524" t="inlineStr">
        <is>
          <t>LO</t>
        </is>
      </c>
      <c r="D2524" s="5" t="inlineStr"/>
      <c r="E2524" t="inlineStr"/>
      <c r="F2524">
        <f>IF(ISERROR(VLOOKUP(Transaktionen[[#This Row],[Transaktionen]],BTT[Verwendete Transaktion (Pflichtauswahl)],1,FALSE)),"nein","ja")</f>
        <v/>
      </c>
      <c r="G2524" t="inlineStr">
        <is>
          <t>Stammdaten</t>
        </is>
      </c>
    </row>
    <row r="2525">
      <c r="A2525" t="inlineStr">
        <is>
          <t>MK12</t>
        </is>
      </c>
      <c r="B2525" t="inlineStr">
        <is>
          <t>Ändern Kreditor (Einkauf) geplant</t>
        </is>
      </c>
      <c r="C2525" t="inlineStr">
        <is>
          <t>LO</t>
        </is>
      </c>
      <c r="D2525" s="5" t="n">
        <v>18</v>
      </c>
      <c r="E2525" t="inlineStr"/>
      <c r="F2525">
        <f>IF(ISERROR(VLOOKUP(Transaktionen[[#This Row],[Transaktionen]],BTT[Verwendete Transaktion (Pflichtauswahl)],1,FALSE)),"nein","ja")</f>
        <v/>
      </c>
      <c r="G2525" t="inlineStr">
        <is>
          <t>Stammdaten</t>
        </is>
      </c>
    </row>
    <row r="2526">
      <c r="A2526" t="inlineStr">
        <is>
          <t>MK14</t>
        </is>
      </c>
      <c r="B2526" t="inlineStr">
        <is>
          <t>Geplante Änderung Kreditor (Einkauf)</t>
        </is>
      </c>
      <c r="C2526" t="inlineStr">
        <is>
          <t>LO</t>
        </is>
      </c>
      <c r="D2526" s="5" t="n">
        <v>3</v>
      </c>
      <c r="E2526" t="inlineStr"/>
      <c r="F2526">
        <f>IF(ISERROR(VLOOKUP(Transaktionen[[#This Row],[Transaktionen]],BTT[Verwendete Transaktion (Pflichtauswahl)],1,FALSE)),"nein","ja")</f>
        <v/>
      </c>
      <c r="G2526" t="inlineStr">
        <is>
          <t>Stammdaten</t>
        </is>
      </c>
    </row>
    <row r="2527">
      <c r="A2527" t="inlineStr">
        <is>
          <t>MK19</t>
        </is>
      </c>
      <c r="B2527" t="inlineStr">
        <is>
          <t>Anzeigen Kreditor (Einkauf) Zukunft</t>
        </is>
      </c>
      <c r="C2527" t="inlineStr">
        <is>
          <t>LO</t>
        </is>
      </c>
      <c r="D2527" s="5" t="n">
        <v>5</v>
      </c>
      <c r="E2527" t="inlineStr"/>
      <c r="F2527">
        <f>IF(ISERROR(VLOOKUP(Transaktionen[[#This Row],[Transaktionen]],BTT[Verwendete Transaktion (Pflichtauswahl)],1,FALSE)),"nein","ja")</f>
        <v/>
      </c>
    </row>
    <row r="2528">
      <c r="A2528" t="inlineStr">
        <is>
          <t>MKVG</t>
        </is>
      </c>
      <c r="B2528" t="inlineStr">
        <is>
          <t>Abrechnungs- und Konditionsgruppen</t>
        </is>
      </c>
      <c r="C2528" t="inlineStr">
        <is>
          <t>MM</t>
        </is>
      </c>
      <c r="D2528" s="5" t="n">
        <v>5</v>
      </c>
      <c r="E2528" t="inlineStr"/>
      <c r="F2528">
        <f>IF(ISERROR(VLOOKUP(Transaktionen[[#This Row],[Transaktionen]],BTT[Verwendete Transaktion (Pflichtauswahl)],1,FALSE)),"nein","ja")</f>
        <v/>
      </c>
      <c r="G2528" t="inlineStr">
        <is>
          <t>in neuer Liste  Dialog nicht enthalten</t>
        </is>
      </c>
    </row>
    <row r="2529">
      <c r="A2529" t="inlineStr">
        <is>
          <t>MKVZ</t>
        </is>
      </c>
      <c r="B2529" t="inlineStr">
        <is>
          <t>Lieferantenverzeichnis Einkauf</t>
        </is>
      </c>
      <c r="C2529" t="inlineStr">
        <is>
          <t>MM</t>
        </is>
      </c>
      <c r="D2529" s="5" t="n">
        <v>1834</v>
      </c>
      <c r="E2529" t="inlineStr">
        <is>
          <t>DIALOG</t>
        </is>
      </c>
      <c r="F2529">
        <f>IF(ISERROR(VLOOKUP(Transaktionen[[#This Row],[Transaktionen]],BTT[Verwendete Transaktion (Pflichtauswahl)],1,FALSE)),"nein","ja")</f>
        <v/>
      </c>
    </row>
    <row r="2530">
      <c r="A2530" t="inlineStr">
        <is>
          <t>ML82</t>
        </is>
      </c>
      <c r="B2530" t="inlineStr">
        <is>
          <t>Leistungserfassung anzeigen</t>
        </is>
      </c>
      <c r="C2530" t="inlineStr">
        <is>
          <t>MM</t>
        </is>
      </c>
      <c r="D2530" s="5" t="inlineStr"/>
      <c r="E2530" t="inlineStr"/>
      <c r="F2530">
        <f>IF(ISERROR(VLOOKUP(Transaktionen[[#This Row],[Transaktionen]],BTT[Verwendete Transaktion (Pflichtauswahl)],1,FALSE)),"nein","ja")</f>
        <v/>
      </c>
      <c r="G2530" t="inlineStr">
        <is>
          <t>*</t>
        </is>
      </c>
    </row>
    <row r="2531">
      <c r="A2531" t="inlineStr">
        <is>
          <t>MM01</t>
        </is>
      </c>
      <c r="B2531" t="inlineStr">
        <is>
          <t>Material &amp; anlegen</t>
        </is>
      </c>
      <c r="C2531" t="inlineStr">
        <is>
          <t>LO</t>
        </is>
      </c>
      <c r="D2531" s="5" t="n">
        <v>39882</v>
      </c>
      <c r="E2531" t="inlineStr">
        <is>
          <t>DIALOG</t>
        </is>
      </c>
      <c r="F2531">
        <f>IF(ISERROR(VLOOKUP(Transaktionen[[#This Row],[Transaktionen]],BTT[Verwendete Transaktion (Pflichtauswahl)],1,FALSE)),"nein","ja")</f>
        <v/>
      </c>
    </row>
    <row r="2532">
      <c r="A2532" t="inlineStr">
        <is>
          <t>MM02</t>
        </is>
      </c>
      <c r="B2532" t="inlineStr">
        <is>
          <t>Material &amp; ändern</t>
        </is>
      </c>
      <c r="C2532" t="inlineStr">
        <is>
          <t>LO</t>
        </is>
      </c>
      <c r="D2532" s="5" t="n">
        <v>217632</v>
      </c>
      <c r="E2532" t="inlineStr">
        <is>
          <t>DIALOG</t>
        </is>
      </c>
      <c r="F2532">
        <f>IF(ISERROR(VLOOKUP(Transaktionen[[#This Row],[Transaktionen]],BTT[Verwendete Transaktion (Pflichtauswahl)],1,FALSE)),"nein","ja")</f>
        <v/>
      </c>
    </row>
    <row r="2533">
      <c r="A2533" t="inlineStr">
        <is>
          <t>MM03</t>
        </is>
      </c>
      <c r="B2533" t="inlineStr">
        <is>
          <t>Material &amp; anzeigen</t>
        </is>
      </c>
      <c r="C2533" t="inlineStr">
        <is>
          <t>LO</t>
        </is>
      </c>
      <c r="D2533" s="5" t="n">
        <v>430249</v>
      </c>
      <c r="E2533" t="inlineStr">
        <is>
          <t>DIALOG</t>
        </is>
      </c>
      <c r="F2533">
        <f>IF(ISERROR(VLOOKUP(Transaktionen[[#This Row],[Transaktionen]],BTT[Verwendete Transaktion (Pflichtauswahl)],1,FALSE)),"nein","ja")</f>
        <v/>
      </c>
    </row>
    <row r="2534">
      <c r="A2534" t="inlineStr">
        <is>
          <t>MM04</t>
        </is>
      </c>
      <c r="B2534" t="inlineStr">
        <is>
          <t>Änderungsbelege Material anzeigen</t>
        </is>
      </c>
      <c r="C2534" t="inlineStr">
        <is>
          <t>LO</t>
        </is>
      </c>
      <c r="D2534" s="5" t="n">
        <v>4605</v>
      </c>
      <c r="E2534" t="inlineStr">
        <is>
          <t>DIALOG</t>
        </is>
      </c>
      <c r="F2534">
        <f>IF(ISERROR(VLOOKUP(Transaktionen[[#This Row],[Transaktionen]],BTT[Verwendete Transaktion (Pflichtauswahl)],1,FALSE)),"nein","ja")</f>
        <v/>
      </c>
    </row>
    <row r="2535">
      <c r="A2535" t="inlineStr">
        <is>
          <t>MM06</t>
        </is>
      </c>
      <c r="B2535" t="inlineStr">
        <is>
          <t>Material zum Löschen vormerken</t>
        </is>
      </c>
      <c r="C2535" t="inlineStr">
        <is>
          <t>LO</t>
        </is>
      </c>
      <c r="D2535" s="5" t="n">
        <v>7464</v>
      </c>
      <c r="E2535" t="inlineStr">
        <is>
          <t>DIALOG</t>
        </is>
      </c>
      <c r="F2535">
        <f>IF(ISERROR(VLOOKUP(Transaktionen[[#This Row],[Transaktionen]],BTT[Verwendete Transaktion (Pflichtauswahl)],1,FALSE)),"nein","ja")</f>
        <v/>
      </c>
    </row>
    <row r="2536">
      <c r="A2536" t="inlineStr">
        <is>
          <t>MM11</t>
        </is>
      </c>
      <c r="B2536" t="inlineStr">
        <is>
          <t>Material &amp; geplant anlegen</t>
        </is>
      </c>
      <c r="C2536" t="inlineStr">
        <is>
          <t>LO</t>
        </is>
      </c>
      <c r="D2536" s="5" t="inlineStr"/>
      <c r="E2536" t="inlineStr"/>
      <c r="F2536">
        <f>IF(ISERROR(VLOOKUP(Transaktionen[[#This Row],[Transaktionen]],BTT[Verwendete Transaktion (Pflichtauswahl)],1,FALSE)),"nein","ja")</f>
        <v/>
      </c>
      <c r="G2536" t="inlineStr">
        <is>
          <t>Stammdaten</t>
        </is>
      </c>
    </row>
    <row r="2537">
      <c r="A2537" t="inlineStr">
        <is>
          <t>MM13</t>
        </is>
      </c>
      <c r="B2537" t="inlineStr">
        <is>
          <t>Aktivierung von geplanten Änderungen</t>
        </is>
      </c>
      <c r="C2537" t="inlineStr">
        <is>
          <t>LO</t>
        </is>
      </c>
      <c r="D2537" s="5" t="n">
        <v>3</v>
      </c>
      <c r="E2537" t="inlineStr">
        <is>
          <t>DIALOG</t>
        </is>
      </c>
      <c r="F2537">
        <f>IF(ISERROR(VLOOKUP(Transaktionen[[#This Row],[Transaktionen]],BTT[Verwendete Transaktion (Pflichtauswahl)],1,FALSE)),"nein","ja")</f>
        <v/>
      </c>
      <c r="G2537" t="inlineStr">
        <is>
          <t>Stammdaten</t>
        </is>
      </c>
    </row>
    <row r="2538">
      <c r="A2538" t="inlineStr">
        <is>
          <t>MM14</t>
        </is>
      </c>
      <c r="B2538" t="inlineStr">
        <is>
          <t>Anzeigen der geplanten Änderungen</t>
        </is>
      </c>
      <c r="C2538" t="inlineStr">
        <is>
          <t>LO</t>
        </is>
      </c>
      <c r="D2538" s="5" t="n">
        <v>17</v>
      </c>
      <c r="E2538" t="inlineStr">
        <is>
          <t>DIALOG</t>
        </is>
      </c>
      <c r="F2538">
        <f>IF(ISERROR(VLOOKUP(Transaktionen[[#This Row],[Transaktionen]],BTT[Verwendete Transaktion (Pflichtauswahl)],1,FALSE)),"nein","ja")</f>
        <v/>
      </c>
    </row>
    <row r="2539">
      <c r="A2539" t="inlineStr">
        <is>
          <t>MM17</t>
        </is>
      </c>
      <c r="B2539" t="inlineStr">
        <is>
          <t>Massenpflege Materialstamm Industrie</t>
        </is>
      </c>
      <c r="C2539" t="inlineStr">
        <is>
          <t>LO</t>
        </is>
      </c>
      <c r="D2539" s="5" t="inlineStr"/>
      <c r="E2539" t="inlineStr"/>
      <c r="F2539">
        <f>IF(ISERROR(VLOOKUP(Transaktionen[[#This Row],[Transaktionen]],BTT[Verwendete Transaktion (Pflichtauswahl)],1,FALSE)),"nein","ja")</f>
        <v/>
      </c>
      <c r="G2539" t="inlineStr">
        <is>
          <t>Stammdaten</t>
        </is>
      </c>
    </row>
    <row r="2540">
      <c r="A2540" t="inlineStr">
        <is>
          <t>MM19</t>
        </is>
      </c>
      <c r="B2540" t="inlineStr">
        <is>
          <t>Material &amp; zum Stichtag anzeigen</t>
        </is>
      </c>
      <c r="C2540" t="inlineStr">
        <is>
          <t>LO</t>
        </is>
      </c>
      <c r="D2540" s="5" t="n">
        <v>464</v>
      </c>
      <c r="E2540" t="inlineStr">
        <is>
          <t>DIALOG</t>
        </is>
      </c>
      <c r="F2540">
        <f>IF(ISERROR(VLOOKUP(Transaktionen[[#This Row],[Transaktionen]],BTT[Verwendete Transaktion (Pflichtauswahl)],1,FALSE)),"nein","ja")</f>
        <v/>
      </c>
    </row>
    <row r="2541">
      <c r="A2541" t="inlineStr">
        <is>
          <t>MM50</t>
        </is>
      </c>
      <c r="B2541" t="inlineStr">
        <is>
          <t>Liste erweiterbarer Materialien</t>
        </is>
      </c>
      <c r="C2541" t="inlineStr">
        <is>
          <t>LO</t>
        </is>
      </c>
      <c r="D2541" s="5" t="n">
        <v>248</v>
      </c>
      <c r="E2541" t="inlineStr">
        <is>
          <t>DIALOG</t>
        </is>
      </c>
      <c r="F2541">
        <f>IF(ISERROR(VLOOKUP(Transaktionen[[#This Row],[Transaktionen]],BTT[Verwendete Transaktion (Pflichtauswahl)],1,FALSE)),"nein","ja")</f>
        <v/>
      </c>
    </row>
    <row r="2542">
      <c r="A2542" t="inlineStr">
        <is>
          <t>MM60</t>
        </is>
      </c>
      <c r="B2542" t="inlineStr">
        <is>
          <t>Materialverzeichnis</t>
        </is>
      </c>
      <c r="C2542" t="inlineStr">
        <is>
          <t>LO</t>
        </is>
      </c>
      <c r="D2542" s="5" t="n">
        <v>4174</v>
      </c>
      <c r="E2542" t="inlineStr">
        <is>
          <t>DIALOG</t>
        </is>
      </c>
      <c r="F2542">
        <f>IF(ISERROR(VLOOKUP(Transaktionen[[#This Row],[Transaktionen]],BTT[Verwendete Transaktion (Pflichtauswahl)],1,FALSE)),"nein","ja")</f>
        <v/>
      </c>
    </row>
    <row r="2543">
      <c r="A2543" t="inlineStr">
        <is>
          <t>MM72</t>
        </is>
      </c>
      <c r="B2543" t="inlineStr">
        <is>
          <t>Anzeigen Archiv Material</t>
        </is>
      </c>
      <c r="C2543" t="inlineStr">
        <is>
          <t>LO</t>
        </is>
      </c>
      <c r="D2543" s="5" t="n">
        <v>1</v>
      </c>
      <c r="E2543" t="inlineStr"/>
      <c r="F2543">
        <f>IF(ISERROR(VLOOKUP(Transaktionen[[#This Row],[Transaktionen]],BTT[Verwendete Transaktion (Pflichtauswahl)],1,FALSE)),"nein","ja")</f>
        <v/>
      </c>
      <c r="G2543" t="inlineStr">
        <is>
          <t>Stammdaten</t>
        </is>
      </c>
    </row>
    <row r="2544">
      <c r="A2544" t="inlineStr">
        <is>
          <t>MM75</t>
        </is>
      </c>
      <c r="B2544" t="inlineStr">
        <is>
          <t>Anzeigen Archiv Materialsonderbest.</t>
        </is>
      </c>
      <c r="C2544" t="inlineStr">
        <is>
          <t>LO</t>
        </is>
      </c>
      <c r="D2544" s="5" t="n">
        <v>2</v>
      </c>
      <c r="E2544" t="inlineStr"/>
      <c r="F2544">
        <f>IF(ISERROR(VLOOKUP(Transaktionen[[#This Row],[Transaktionen]],BTT[Verwendete Transaktion (Pflichtauswahl)],1,FALSE)),"nein","ja")</f>
        <v/>
      </c>
      <c r="G2544" t="inlineStr">
        <is>
          <t>Stammdaten</t>
        </is>
      </c>
    </row>
    <row r="2545">
      <c r="A2545" t="inlineStr">
        <is>
          <t>MM90</t>
        </is>
      </c>
      <c r="B2545" t="inlineStr">
        <is>
          <t>Anwend.log Mat.stamm ALE auswerten</t>
        </is>
      </c>
      <c r="C2545" t="inlineStr">
        <is>
          <t>LO</t>
        </is>
      </c>
      <c r="D2545" s="5" t="inlineStr"/>
      <c r="E2545" t="inlineStr"/>
      <c r="F2545">
        <f>IF(ISERROR(VLOOKUP(Transaktionen[[#This Row],[Transaktionen]],BTT[Verwendete Transaktion (Pflichtauswahl)],1,FALSE)),"nein","ja")</f>
        <v/>
      </c>
      <c r="G2545" t="inlineStr">
        <is>
          <t>Stammdaten</t>
        </is>
      </c>
    </row>
    <row r="2546">
      <c r="A2546" t="inlineStr">
        <is>
          <t>MMAM</t>
        </is>
      </c>
      <c r="B2546" t="inlineStr">
        <is>
          <t>Materialart ändern</t>
        </is>
      </c>
      <c r="C2546" t="inlineStr">
        <is>
          <t>LO</t>
        </is>
      </c>
      <c r="D2546" s="5" t="n">
        <v>18</v>
      </c>
      <c r="E2546" t="inlineStr"/>
      <c r="F2546">
        <f>IF(ISERROR(VLOOKUP(Transaktionen[[#This Row],[Transaktionen]],BTT[Verwendete Transaktion (Pflichtauswahl)],1,FALSE)),"nein","ja")</f>
        <v/>
      </c>
      <c r="G2546" t="inlineStr">
        <is>
          <t>Stammdaten</t>
        </is>
      </c>
    </row>
    <row r="2547">
      <c r="A2547" t="inlineStr">
        <is>
          <t>MMBE</t>
        </is>
      </c>
      <c r="B2547" t="inlineStr">
        <is>
          <t>Bestandsübersicht</t>
        </is>
      </c>
      <c r="C2547" t="inlineStr">
        <is>
          <t>LO</t>
        </is>
      </c>
      <c r="D2547" s="5" t="n">
        <v>330433</v>
      </c>
      <c r="E2547" t="inlineStr">
        <is>
          <t>DIALOG</t>
        </is>
      </c>
      <c r="F2547">
        <f>IF(ISERROR(VLOOKUP(Transaktionen[[#This Row],[Transaktionen]],BTT[Verwendete Transaktion (Pflichtauswahl)],1,FALSE)),"nein","ja")</f>
        <v/>
      </c>
    </row>
    <row r="2548">
      <c r="A2548" t="inlineStr">
        <is>
          <t>MMD3</t>
        </is>
      </c>
      <c r="B2548" t="inlineStr">
        <is>
          <t>Dispositionsprofil anzeigen</t>
        </is>
      </c>
      <c r="C2548" t="inlineStr">
        <is>
          <t>LO</t>
        </is>
      </c>
      <c r="D2548" s="5" t="n">
        <v>2</v>
      </c>
      <c r="E2548" t="inlineStr"/>
      <c r="F2548">
        <f>IF(ISERROR(VLOOKUP(Transaktionen[[#This Row],[Transaktionen]],BTT[Verwendete Transaktion (Pflichtauswahl)],1,FALSE)),"nein","ja")</f>
        <v/>
      </c>
    </row>
    <row r="2549">
      <c r="A2549" t="inlineStr">
        <is>
          <t>MMI1</t>
        </is>
      </c>
      <c r="B2549" t="inlineStr">
        <is>
          <t>Hilfs-/Betriebsstoff &amp; anlegen</t>
        </is>
      </c>
      <c r="C2549" t="inlineStr">
        <is>
          <t>LO</t>
        </is>
      </c>
      <c r="D2549" s="5" t="inlineStr"/>
      <c r="E2549" t="inlineStr"/>
      <c r="F2549">
        <f>IF(ISERROR(VLOOKUP(Transaktionen[[#This Row],[Transaktionen]],BTT[Verwendete Transaktion (Pflichtauswahl)],1,FALSE)),"nein","ja")</f>
        <v/>
      </c>
      <c r="G2549" t="inlineStr">
        <is>
          <t>Stammdaten</t>
        </is>
      </c>
    </row>
    <row r="2550">
      <c r="A2550" t="inlineStr">
        <is>
          <t>MMN1</t>
        </is>
      </c>
      <c r="B2550" t="inlineStr">
        <is>
          <t>Nichtlagermaterial &amp; anlegen</t>
        </is>
      </c>
      <c r="C2550" t="inlineStr">
        <is>
          <t>LO</t>
        </is>
      </c>
      <c r="D2550" s="5" t="inlineStr"/>
      <c r="E2550" t="inlineStr"/>
      <c r="F2550">
        <f>IF(ISERROR(VLOOKUP(Transaktionen[[#This Row],[Transaktionen]],BTT[Verwendete Transaktion (Pflichtauswahl)],1,FALSE)),"nein","ja")</f>
        <v/>
      </c>
      <c r="G2550" t="inlineStr">
        <is>
          <t>Stammdaten</t>
        </is>
      </c>
    </row>
    <row r="2551">
      <c r="A2551" t="inlineStr">
        <is>
          <t>MMNR</t>
        </is>
      </c>
      <c r="B2551" t="inlineStr">
        <is>
          <t>Nummernkreise Materialstamm</t>
        </is>
      </c>
      <c r="C2551" t="inlineStr">
        <is>
          <t>LO</t>
        </is>
      </c>
      <c r="D2551" s="5" t="n">
        <v>672</v>
      </c>
      <c r="E2551" t="inlineStr">
        <is>
          <t>DIALOG</t>
        </is>
      </c>
      <c r="F2551">
        <f>IF(ISERROR(VLOOKUP(Transaktionen[[#This Row],[Transaktionen]],BTT[Verwendete Transaktion (Pflichtauswahl)],1,FALSE)),"nein","ja")</f>
        <v/>
      </c>
    </row>
    <row r="2552">
      <c r="A2552" t="inlineStr">
        <is>
          <t>MMP1</t>
        </is>
      </c>
      <c r="B2552" t="inlineStr">
        <is>
          <t>Instandhaltung-Baugruppe &amp; anlegen</t>
        </is>
      </c>
      <c r="C2552" t="inlineStr">
        <is>
          <t>LO</t>
        </is>
      </c>
      <c r="D2552" s="5" t="n">
        <v>29</v>
      </c>
      <c r="E2552" t="inlineStr"/>
      <c r="F2552">
        <f>IF(ISERROR(VLOOKUP(Transaktionen[[#This Row],[Transaktionen]],BTT[Verwendete Transaktion (Pflichtauswahl)],1,FALSE)),"nein","ja")</f>
        <v/>
      </c>
      <c r="G2552" t="inlineStr">
        <is>
          <t>Stammdaten</t>
        </is>
      </c>
    </row>
    <row r="2553">
      <c r="A2553" t="inlineStr">
        <is>
          <t>MMPV</t>
        </is>
      </c>
      <c r="B2553" t="inlineStr">
        <is>
          <t>Perioden verschieben</t>
        </is>
      </c>
      <c r="C2553" t="inlineStr">
        <is>
          <t>LO</t>
        </is>
      </c>
      <c r="D2553" s="5" t="n">
        <v>320</v>
      </c>
      <c r="E2553" t="inlineStr">
        <is>
          <t>DIALOG</t>
        </is>
      </c>
      <c r="F2553">
        <f>IF(ISERROR(VLOOKUP(Transaktionen[[#This Row],[Transaktionen]],BTT[Verwendete Transaktion (Pflichtauswahl)],1,FALSE)),"nein","ja")</f>
        <v/>
      </c>
    </row>
    <row r="2554">
      <c r="A2554" t="inlineStr">
        <is>
          <t>MMRV</t>
        </is>
      </c>
      <c r="B2554" t="inlineStr">
        <is>
          <t>Rückbuchen in Vorperiode erlauben</t>
        </is>
      </c>
      <c r="C2554" t="inlineStr">
        <is>
          <t>LO</t>
        </is>
      </c>
      <c r="D2554" s="5" t="n">
        <v>97</v>
      </c>
      <c r="E2554" t="inlineStr">
        <is>
          <t>DIALOG</t>
        </is>
      </c>
      <c r="F2554">
        <f>IF(ISERROR(VLOOKUP(Transaktionen[[#This Row],[Transaktionen]],BTT[Verwendete Transaktion (Pflichtauswahl)],1,FALSE)),"nein","ja")</f>
        <v/>
      </c>
    </row>
    <row r="2555">
      <c r="A2555" t="inlineStr">
        <is>
          <t>MMSC</t>
        </is>
      </c>
      <c r="B2555" t="inlineStr">
        <is>
          <t>Sammelerfassung Lagerorte</t>
        </is>
      </c>
      <c r="C2555" t="inlineStr">
        <is>
          <t>LO</t>
        </is>
      </c>
      <c r="D2555" s="5" t="n">
        <v>1205</v>
      </c>
      <c r="E2555" t="inlineStr">
        <is>
          <t>DIALOG</t>
        </is>
      </c>
      <c r="F2555">
        <f>IF(ISERROR(VLOOKUP(Transaktionen[[#This Row],[Transaktionen]],BTT[Verwendete Transaktion (Pflichtauswahl)],1,FALSE)),"nein","ja")</f>
        <v/>
      </c>
    </row>
    <row r="2556">
      <c r="A2556" t="inlineStr">
        <is>
          <t>MN03</t>
        </is>
      </c>
      <c r="B2556" t="inlineStr">
        <is>
          <t>Nachricht anzeigen: Anfrage</t>
        </is>
      </c>
      <c r="C2556" t="inlineStr">
        <is>
          <t>MM</t>
        </is>
      </c>
      <c r="D2556" s="5" t="n">
        <v>42</v>
      </c>
      <c r="E2556" t="inlineStr"/>
      <c r="F2556">
        <f>IF(ISERROR(VLOOKUP(Transaktionen[[#This Row],[Transaktionen]],BTT[Verwendete Transaktion (Pflichtauswahl)],1,FALSE)),"nein","ja")</f>
        <v/>
      </c>
      <c r="G2556" t="inlineStr">
        <is>
          <t>*</t>
        </is>
      </c>
    </row>
    <row r="2557">
      <c r="A2557" t="inlineStr">
        <is>
          <t>MN04</t>
        </is>
      </c>
      <c r="B2557" t="inlineStr">
        <is>
          <t>Nachricht anlegen: Bestellung</t>
        </is>
      </c>
      <c r="C2557" t="inlineStr">
        <is>
          <t>MM</t>
        </is>
      </c>
      <c r="D2557" s="5" t="n">
        <v>245</v>
      </c>
      <c r="E2557" t="inlineStr"/>
      <c r="F2557">
        <f>IF(ISERROR(VLOOKUP(Transaktionen[[#This Row],[Transaktionen]],BTT[Verwendete Transaktion (Pflichtauswahl)],1,FALSE)),"nein","ja")</f>
        <v/>
      </c>
    </row>
    <row r="2558">
      <c r="A2558" t="inlineStr">
        <is>
          <t>MN05</t>
        </is>
      </c>
      <c r="B2558" t="inlineStr">
        <is>
          <t>Nachricht ändern: Bestellung</t>
        </is>
      </c>
      <c r="C2558" t="inlineStr">
        <is>
          <t>MM</t>
        </is>
      </c>
      <c r="D2558" s="5" t="n">
        <v>56721</v>
      </c>
      <c r="E2558" t="inlineStr">
        <is>
          <t>DIALOG</t>
        </is>
      </c>
      <c r="F2558">
        <f>IF(ISERROR(VLOOKUP(Transaktionen[[#This Row],[Transaktionen]],BTT[Verwendete Transaktion (Pflichtauswahl)],1,FALSE)),"nein","ja")</f>
        <v/>
      </c>
    </row>
    <row r="2559">
      <c r="A2559" t="inlineStr">
        <is>
          <t>MN06</t>
        </is>
      </c>
      <c r="B2559" t="inlineStr">
        <is>
          <t>Nachricht anzeigen: Bestellung</t>
        </is>
      </c>
      <c r="C2559" t="inlineStr">
        <is>
          <t>MM</t>
        </is>
      </c>
      <c r="D2559" s="5" t="n">
        <v>356</v>
      </c>
      <c r="E2559" t="inlineStr">
        <is>
          <t>DIALOG</t>
        </is>
      </c>
      <c r="F2559">
        <f>IF(ISERROR(VLOOKUP(Transaktionen[[#This Row],[Transaktionen]],BTT[Verwendete Transaktion (Pflichtauswahl)],1,FALSE)),"nein","ja")</f>
        <v/>
      </c>
    </row>
    <row r="2560">
      <c r="A2560" t="inlineStr">
        <is>
          <t>MN07</t>
        </is>
      </c>
      <c r="B2560" t="inlineStr">
        <is>
          <t>Nachricht anlegen: Rahmenvertrag</t>
        </is>
      </c>
      <c r="C2560" t="inlineStr">
        <is>
          <t>MM</t>
        </is>
      </c>
      <c r="D2560" s="5" t="inlineStr"/>
      <c r="E2560" t="inlineStr"/>
      <c r="F2560">
        <f>IF(ISERROR(VLOOKUP(Transaktionen[[#This Row],[Transaktionen]],BTT[Verwendete Transaktion (Pflichtauswahl)],1,FALSE)),"nein","ja")</f>
        <v/>
      </c>
      <c r="G2560" t="inlineStr">
        <is>
          <t>*</t>
        </is>
      </c>
    </row>
    <row r="2561">
      <c r="A2561" t="inlineStr">
        <is>
          <t>MN09</t>
        </is>
      </c>
      <c r="B2561" t="inlineStr">
        <is>
          <t>Nachricht anzeigen: Rahmenvertrag</t>
        </is>
      </c>
      <c r="C2561" t="inlineStr">
        <is>
          <t>MM</t>
        </is>
      </c>
      <c r="D2561" s="5" t="n">
        <v>5</v>
      </c>
      <c r="E2561" t="inlineStr"/>
      <c r="F2561">
        <f>IF(ISERROR(VLOOKUP(Transaktionen[[#This Row],[Transaktionen]],BTT[Verwendete Transaktion (Pflichtauswahl)],1,FALSE)),"nein","ja")</f>
        <v/>
      </c>
      <c r="G2561" t="inlineStr">
        <is>
          <t>*</t>
        </is>
      </c>
    </row>
    <row r="2562">
      <c r="A2562" t="inlineStr">
        <is>
          <t>MP30</t>
        </is>
      </c>
      <c r="B2562" t="inlineStr">
        <is>
          <t>Durchführen Materialprognose</t>
        </is>
      </c>
      <c r="C2562" t="inlineStr">
        <is>
          <t>PP</t>
        </is>
      </c>
      <c r="D2562" s="5" t="n">
        <v>107</v>
      </c>
      <c r="E2562" t="inlineStr">
        <is>
          <t>DIALOG</t>
        </is>
      </c>
      <c r="F2562">
        <f>IF(ISERROR(VLOOKUP(Transaktionen[[#This Row],[Transaktionen]],BTT[Verwendete Transaktion (Pflichtauswahl)],1,FALSE)),"nein","ja")</f>
        <v/>
      </c>
    </row>
    <row r="2563">
      <c r="A2563" t="inlineStr">
        <is>
          <t>MP33</t>
        </is>
      </c>
      <c r="B2563" t="inlineStr">
        <is>
          <t>Nachbereitung Materialprognose</t>
        </is>
      </c>
      <c r="C2563" t="inlineStr">
        <is>
          <t>PP</t>
        </is>
      </c>
      <c r="D2563" s="5" t="n">
        <v>44</v>
      </c>
      <c r="E2563" t="inlineStr">
        <is>
          <t>DIALOG</t>
        </is>
      </c>
      <c r="F2563">
        <f>IF(ISERROR(VLOOKUP(Transaktionen[[#This Row],[Transaktionen]],BTT[Verwendete Transaktion (Pflichtauswahl)],1,FALSE)),"nein","ja")</f>
        <v/>
      </c>
    </row>
    <row r="2564">
      <c r="A2564" t="inlineStr">
        <is>
          <t>MP83</t>
        </is>
      </c>
      <c r="B2564" t="inlineStr">
        <is>
          <t>Prognoseprofil anzeigen</t>
        </is>
      </c>
      <c r="C2564" t="inlineStr">
        <is>
          <t>LO</t>
        </is>
      </c>
      <c r="D2564" s="5" t="n">
        <v>20</v>
      </c>
      <c r="E2564" t="inlineStr">
        <is>
          <t>DIALOG</t>
        </is>
      </c>
      <c r="F2564">
        <f>IF(ISERROR(VLOOKUP(Transaktionen[[#This Row],[Transaktionen]],BTT[Verwendete Transaktion (Pflichtauswahl)],1,FALSE)),"nein","ja")</f>
        <v/>
      </c>
    </row>
    <row r="2565">
      <c r="A2565" t="inlineStr">
        <is>
          <t>MR02</t>
        </is>
      </c>
      <c r="B2565" t="inlineStr">
        <is>
          <t>Bearbeitung gesperrter Rechnungen</t>
        </is>
      </c>
      <c r="C2565" t="inlineStr">
        <is>
          <t>MM</t>
        </is>
      </c>
      <c r="D2565" s="5" t="n">
        <v>6</v>
      </c>
      <c r="E2565" t="inlineStr">
        <is>
          <t>DIALOG</t>
        </is>
      </c>
      <c r="F2565">
        <f>IF(ISERROR(VLOOKUP(Transaktionen[[#This Row],[Transaktionen]],BTT[Verwendete Transaktion (Pflichtauswahl)],1,FALSE)),"nein","ja")</f>
        <v/>
      </c>
    </row>
    <row r="2566">
      <c r="A2566" t="inlineStr">
        <is>
          <t>MR03</t>
        </is>
      </c>
      <c r="B2566" t="inlineStr">
        <is>
          <t>Anzeige Rechnungsprüfungsbeleg</t>
        </is>
      </c>
      <c r="C2566" t="inlineStr">
        <is>
          <t>MM</t>
        </is>
      </c>
      <c r="D2566" s="5" t="n">
        <v>176</v>
      </c>
      <c r="E2566" t="inlineStr">
        <is>
          <t>DIALOG</t>
        </is>
      </c>
      <c r="F2566">
        <f>IF(ISERROR(VLOOKUP(Transaktionen[[#This Row],[Transaktionen]],BTT[Verwendete Transaktion (Pflichtauswahl)],1,FALSE)),"nein","ja")</f>
        <v/>
      </c>
    </row>
    <row r="2567">
      <c r="A2567" t="inlineStr">
        <is>
          <t>MR08</t>
        </is>
      </c>
      <c r="B2567" t="inlineStr">
        <is>
          <t>Rechnungsbeleg stornieren</t>
        </is>
      </c>
      <c r="C2567" t="inlineStr">
        <is>
          <t>MM</t>
        </is>
      </c>
      <c r="D2567" s="5" t="n">
        <v>209</v>
      </c>
      <c r="E2567" t="inlineStr">
        <is>
          <t>DIALOG</t>
        </is>
      </c>
      <c r="F2567">
        <f>IF(ISERROR(VLOOKUP(Transaktionen[[#This Row],[Transaktionen]],BTT[Verwendete Transaktion (Pflichtauswahl)],1,FALSE)),"nein","ja")</f>
        <v/>
      </c>
    </row>
    <row r="2568">
      <c r="A2568" t="inlineStr">
        <is>
          <t>MR11</t>
        </is>
      </c>
      <c r="B2568" t="inlineStr">
        <is>
          <t>WE/RE-Kontenpflege</t>
        </is>
      </c>
      <c r="C2568" t="inlineStr">
        <is>
          <t>CO-PC</t>
        </is>
      </c>
      <c r="D2568" s="5" t="n">
        <v>220</v>
      </c>
      <c r="E2568" t="inlineStr">
        <is>
          <t>DIALOG</t>
        </is>
      </c>
      <c r="F2568">
        <f>IF(ISERROR(VLOOKUP(Transaktionen[[#This Row],[Transaktionen]],BTT[Verwendete Transaktion (Pflichtauswahl)],1,FALSE)),"nein","ja")</f>
        <v/>
      </c>
    </row>
    <row r="2569">
      <c r="A2569" t="inlineStr">
        <is>
          <t>MR21</t>
        </is>
      </c>
      <c r="B2569" t="inlineStr">
        <is>
          <t>Preisänderung</t>
        </is>
      </c>
      <c r="C2569" t="inlineStr">
        <is>
          <t>MM</t>
        </is>
      </c>
      <c r="D2569" s="5" t="n">
        <v>1374</v>
      </c>
      <c r="E2569" t="inlineStr">
        <is>
          <t>DIALOG</t>
        </is>
      </c>
      <c r="F2569">
        <f>IF(ISERROR(VLOOKUP(Transaktionen[[#This Row],[Transaktionen]],BTT[Verwendete Transaktion (Pflichtauswahl)],1,FALSE)),"nein","ja")</f>
        <v/>
      </c>
    </row>
    <row r="2570">
      <c r="A2570" t="inlineStr">
        <is>
          <t>MR22</t>
        </is>
      </c>
      <c r="B2570" t="inlineStr">
        <is>
          <t>Materialbe-/entlastung</t>
        </is>
      </c>
      <c r="C2570" t="inlineStr">
        <is>
          <t>MM</t>
        </is>
      </c>
      <c r="D2570" s="5" t="n">
        <v>1096</v>
      </c>
      <c r="E2570" t="inlineStr">
        <is>
          <t>DIALOG</t>
        </is>
      </c>
      <c r="F2570">
        <f>IF(ISERROR(VLOOKUP(Transaktionen[[#This Row],[Transaktionen]],BTT[Verwendete Transaktion (Pflichtauswahl)],1,FALSE)),"nein","ja")</f>
        <v/>
      </c>
    </row>
    <row r="2571">
      <c r="A2571" t="inlineStr">
        <is>
          <t>MR43</t>
        </is>
      </c>
      <c r="B2571" t="inlineStr">
        <is>
          <t>Vorerfaßte Rechnung anzeigen</t>
        </is>
      </c>
      <c r="C2571" t="inlineStr">
        <is>
          <t>MM</t>
        </is>
      </c>
      <c r="D2571" s="5" t="inlineStr"/>
      <c r="E2571" t="inlineStr"/>
      <c r="F2571">
        <f>IF(ISERROR(VLOOKUP(Transaktionen[[#This Row],[Transaktionen]],BTT[Verwendete Transaktion (Pflichtauswahl)],1,FALSE)),"nein","ja")</f>
        <v/>
      </c>
    </row>
    <row r="2572">
      <c r="A2572" t="inlineStr">
        <is>
          <t>MR51</t>
        </is>
      </c>
      <c r="B2572" t="inlineStr">
        <is>
          <t>Material Einzelposten</t>
        </is>
      </c>
      <c r="C2572" t="inlineStr">
        <is>
          <t>MM</t>
        </is>
      </c>
      <c r="D2572" s="5" t="n">
        <v>3098</v>
      </c>
      <c r="E2572" t="inlineStr">
        <is>
          <t>DIALOG</t>
        </is>
      </c>
      <c r="F2572">
        <f>IF(ISERROR(VLOOKUP(Transaktionen[[#This Row],[Transaktionen]],BTT[Verwendete Transaktion (Pflichtauswahl)],1,FALSE)),"nein","ja")</f>
        <v/>
      </c>
    </row>
    <row r="2573">
      <c r="A2573" t="inlineStr">
        <is>
          <t>MR8M</t>
        </is>
      </c>
      <c r="B2573" t="inlineStr">
        <is>
          <t>Storno Rechnungsbeleg</t>
        </is>
      </c>
      <c r="C2573" t="inlineStr">
        <is>
          <t>MM</t>
        </is>
      </c>
      <c r="D2573" s="5" t="n">
        <v>96289</v>
      </c>
      <c r="E2573" t="inlineStr">
        <is>
          <t>DIALOG</t>
        </is>
      </c>
      <c r="F2573">
        <f>IF(ISERROR(VLOOKUP(Transaktionen[[#This Row],[Transaktionen]],BTT[Verwendete Transaktion (Pflichtauswahl)],1,FALSE)),"nein","ja")</f>
        <v/>
      </c>
    </row>
    <row r="2574">
      <c r="A2574" t="inlineStr">
        <is>
          <t>MRBR</t>
        </is>
      </c>
      <c r="B2574" t="inlineStr">
        <is>
          <t>Gesperrte Rechnungen freigeben</t>
        </is>
      </c>
      <c r="C2574" t="inlineStr">
        <is>
          <t>MM</t>
        </is>
      </c>
      <c r="D2574" s="5" t="n">
        <v>1011890</v>
      </c>
      <c r="E2574" t="inlineStr">
        <is>
          <t>DIALOG</t>
        </is>
      </c>
      <c r="F2574">
        <f>IF(ISERROR(VLOOKUP(Transaktionen[[#This Row],[Transaktionen]],BTT[Verwendete Transaktion (Pflichtauswahl)],1,FALSE)),"nein","ja")</f>
        <v/>
      </c>
    </row>
    <row r="2575">
      <c r="A2575" t="inlineStr">
        <is>
          <t>MRHR</t>
        </is>
      </c>
      <c r="B2575" t="inlineStr">
        <is>
          <t>Rechnung hinzufügen</t>
        </is>
      </c>
      <c r="C2575" t="inlineStr">
        <is>
          <t>MM</t>
        </is>
      </c>
      <c r="D2575" s="5" t="n">
        <v>3</v>
      </c>
      <c r="E2575" t="inlineStr">
        <is>
          <t>DIALOG</t>
        </is>
      </c>
      <c r="F2575">
        <f>IF(ISERROR(VLOOKUP(Transaktionen[[#This Row],[Transaktionen]],BTT[Verwendete Transaktion (Pflichtauswahl)],1,FALSE)),"nein","ja")</f>
        <v/>
      </c>
    </row>
    <row r="2576">
      <c r="A2576" t="inlineStr">
        <is>
          <t>MRIS</t>
        </is>
      </c>
      <c r="B2576" t="inlineStr">
        <is>
          <t>Rechnungsplan abrechnen</t>
        </is>
      </c>
      <c r="C2576" t="inlineStr">
        <is>
          <t>MM</t>
        </is>
      </c>
      <c r="D2576" s="5" t="n">
        <v>1636</v>
      </c>
      <c r="E2576" t="inlineStr">
        <is>
          <t>DIALOG</t>
        </is>
      </c>
      <c r="F2576">
        <f>IF(ISERROR(VLOOKUP(Transaktionen[[#This Row],[Transaktionen]],BTT[Verwendete Transaktion (Pflichtauswahl)],1,FALSE)),"nein","ja")</f>
        <v/>
      </c>
    </row>
    <row r="2577">
      <c r="A2577" t="inlineStr">
        <is>
          <t>MRN0</t>
        </is>
      </c>
      <c r="B2577" t="inlineStr">
        <is>
          <t>Niederstwertermittlung: Marktpreise</t>
        </is>
      </c>
      <c r="C2577" t="inlineStr">
        <is>
          <t>MM</t>
        </is>
      </c>
      <c r="D2577" s="5" t="n">
        <v>372</v>
      </c>
      <c r="E2577" t="inlineStr">
        <is>
          <t>DIALOG</t>
        </is>
      </c>
      <c r="F2577">
        <f>IF(ISERROR(VLOOKUP(Transaktionen[[#This Row],[Transaktionen]],BTT[Verwendete Transaktion (Pflichtauswahl)],1,FALSE)),"nein","ja")</f>
        <v/>
      </c>
    </row>
    <row r="2578">
      <c r="A2578" t="inlineStr">
        <is>
          <t>MRN8</t>
        </is>
      </c>
      <c r="B2578" t="inlineStr">
        <is>
          <t>Niederstwert: Preisabweichungen</t>
        </is>
      </c>
      <c r="C2578" t="inlineStr">
        <is>
          <t>MM</t>
        </is>
      </c>
      <c r="D2578" s="5" t="n">
        <v>10</v>
      </c>
      <c r="E2578" t="inlineStr"/>
      <c r="F2578">
        <f>IF(ISERROR(VLOOKUP(Transaktionen[[#This Row],[Transaktionen]],BTT[Verwendete Transaktion (Pflichtauswahl)],1,FALSE)),"nein","ja")</f>
        <v/>
      </c>
      <c r="G2578" t="inlineStr">
        <is>
          <t>*</t>
        </is>
      </c>
    </row>
    <row r="2579">
      <c r="A2579" t="inlineStr">
        <is>
          <t>MRN9</t>
        </is>
      </c>
      <c r="B2579" t="inlineStr">
        <is>
          <t>Bilanzwerte pro Konto</t>
        </is>
      </c>
      <c r="C2579" t="inlineStr">
        <is>
          <t>MM</t>
        </is>
      </c>
      <c r="D2579" s="5" t="n">
        <v>6</v>
      </c>
      <c r="E2579" t="inlineStr"/>
      <c r="F2579">
        <f>IF(ISERROR(VLOOKUP(Transaktionen[[#This Row],[Transaktionen]],BTT[Verwendete Transaktion (Pflichtauswahl)],1,FALSE)),"nein","ja")</f>
        <v/>
      </c>
      <c r="G2579" t="inlineStr">
        <is>
          <t>*</t>
        </is>
      </c>
    </row>
    <row r="2580">
      <c r="A2580" t="inlineStr">
        <is>
          <t>MSC3N</t>
        </is>
      </c>
      <c r="B2580" t="inlineStr">
        <is>
          <t>Charge anzeigen</t>
        </is>
      </c>
      <c r="C2580" t="inlineStr">
        <is>
          <t>LO</t>
        </is>
      </c>
      <c r="D2580" s="5" t="n">
        <v>6</v>
      </c>
      <c r="E2580" t="inlineStr">
        <is>
          <t>DIALOG</t>
        </is>
      </c>
      <c r="F2580">
        <f>IF(ISERROR(VLOOKUP(Transaktionen[[#This Row],[Transaktionen]],BTT[Verwendete Transaktion (Pflichtauswahl)],1,FALSE)),"nein","ja")</f>
        <v/>
      </c>
    </row>
    <row r="2581">
      <c r="A2581" t="inlineStr">
        <is>
          <t>nicht digital</t>
        </is>
      </c>
      <c r="B2581" t="inlineStr">
        <is>
          <t>keine digitale Erfassung</t>
        </is>
      </c>
      <c r="C2581" t="inlineStr">
        <is>
          <t>Non-SAP</t>
        </is>
      </c>
      <c r="D2581" s="5" t="inlineStr"/>
      <c r="E2581" t="inlineStr"/>
      <c r="F2581">
        <f>IF(ISERROR(VLOOKUP(Transaktionen[[#This Row],[Transaktionen]],BTT[Verwendete Transaktion (Pflichtauswahl)],1,FALSE)),"nein","ja")</f>
        <v/>
      </c>
    </row>
    <row r="2582">
      <c r="A2582" t="inlineStr">
        <is>
          <t>O7E4</t>
        </is>
      </c>
      <c r="B2582" t="inlineStr">
        <is>
          <t>Erfassungsmasken Vorerfassung</t>
        </is>
      </c>
      <c r="C2582" t="inlineStr">
        <is>
          <t>FI-AR</t>
        </is>
      </c>
      <c r="D2582" s="5" t="n">
        <v>52</v>
      </c>
      <c r="E2582" t="inlineStr">
        <is>
          <t>DIALOG</t>
        </is>
      </c>
      <c r="F2582">
        <f>IF(ISERROR(VLOOKUP(Transaktionen[[#This Row],[Transaktionen]],BTT[Verwendete Transaktion (Pflichtauswahl)],1,FALSE)),"nein","ja")</f>
        <v/>
      </c>
    </row>
    <row r="2583">
      <c r="A2583" t="inlineStr">
        <is>
          <t>O7E6</t>
        </is>
      </c>
      <c r="B2583" t="inlineStr">
        <is>
          <t>Erf.masken Schnellerf. Sachkontopos.</t>
        </is>
      </c>
      <c r="C2583" t="inlineStr">
        <is>
          <t>FI-AR</t>
        </is>
      </c>
      <c r="D2583" s="5" t="n">
        <v>187</v>
      </c>
      <c r="E2583" t="inlineStr">
        <is>
          <t>DIALOG</t>
        </is>
      </c>
      <c r="F2583">
        <f>IF(ISERROR(VLOOKUP(Transaktionen[[#This Row],[Transaktionen]],BTT[Verwendete Transaktion (Pflichtauswahl)],1,FALSE)),"nein","ja")</f>
        <v/>
      </c>
    </row>
    <row r="2584">
      <c r="A2584" t="inlineStr">
        <is>
          <t>O7F6</t>
        </is>
      </c>
      <c r="B2584" t="inlineStr">
        <is>
          <t>Feldauswahl Postenanzeige Sortieren</t>
        </is>
      </c>
      <c r="C2584" t="inlineStr">
        <is>
          <t>FI-AR</t>
        </is>
      </c>
      <c r="D2584" s="5" t="inlineStr"/>
      <c r="E2584" t="inlineStr"/>
      <c r="F2584">
        <f>IF(ISERROR(VLOOKUP(Transaktionen[[#This Row],[Transaktionen]],BTT[Verwendete Transaktion (Pflichtauswahl)],1,FALSE)),"nein","ja")</f>
        <v/>
      </c>
      <c r="G2584" t="inlineStr">
        <is>
          <t>in neuester Auswertung von Steffen nicht mehr vorhanden</t>
        </is>
      </c>
    </row>
    <row r="2585">
      <c r="A2585" t="inlineStr">
        <is>
          <t>O7F8</t>
        </is>
      </c>
      <c r="B2585" t="inlineStr">
        <is>
          <t>Feldauswahl Postenanzeige Zus.felder</t>
        </is>
      </c>
      <c r="C2585" t="inlineStr">
        <is>
          <t>FI-AR</t>
        </is>
      </c>
      <c r="D2585" s="5" t="inlineStr"/>
      <c r="E2585" t="inlineStr"/>
      <c r="F2585">
        <f>IF(ISERROR(VLOOKUP(Transaktionen[[#This Row],[Transaktionen]],BTT[Verwendete Transaktion (Pflichtauswahl)],1,FALSE)),"nein","ja")</f>
        <v/>
      </c>
      <c r="G2585" t="inlineStr">
        <is>
          <t>in neuester Auswertung von Steffen nicht mehr vorhanden</t>
        </is>
      </c>
    </row>
    <row r="2586">
      <c r="A2586" t="inlineStr">
        <is>
          <t>O7R3</t>
        </is>
      </c>
      <c r="B2586" t="inlineStr">
        <is>
          <t>Sonderfelder Postenanzeige</t>
        </is>
      </c>
      <c r="C2586" t="inlineStr">
        <is>
          <t>FI-AR</t>
        </is>
      </c>
      <c r="D2586" s="5" t="inlineStr"/>
      <c r="E2586" t="inlineStr"/>
      <c r="F2586">
        <f>IF(ISERROR(VLOOKUP(Transaktionen[[#This Row],[Transaktionen]],BTT[Verwendete Transaktion (Pflichtauswahl)],1,FALSE)),"nein","ja")</f>
        <v/>
      </c>
      <c r="G2586" t="inlineStr">
        <is>
          <t>in neuester Auswertung von Steffen nicht mehr vorhanden</t>
        </is>
      </c>
    </row>
    <row r="2587">
      <c r="A2587" t="inlineStr">
        <is>
          <t>O7Z2</t>
        </is>
      </c>
      <c r="B2587" t="inlineStr">
        <is>
          <t>Zeilenaufbau Beleg buchen</t>
        </is>
      </c>
      <c r="C2587" t="inlineStr">
        <is>
          <t>FI-AR</t>
        </is>
      </c>
      <c r="D2587" s="5" t="n">
        <v>42</v>
      </c>
      <c r="E2587" t="inlineStr">
        <is>
          <t>DIALOG</t>
        </is>
      </c>
      <c r="F2587">
        <f>IF(ISERROR(VLOOKUP(Transaktionen[[#This Row],[Transaktionen]],BTT[Verwendete Transaktion (Pflichtauswahl)],1,FALSE)),"nein","ja")</f>
        <v/>
      </c>
    </row>
    <row r="2588">
      <c r="A2588" t="inlineStr">
        <is>
          <t>OA02</t>
        </is>
      </c>
      <c r="B2588" t="inlineStr">
        <is>
          <t>Substitution Massenänderung Anlagen</t>
        </is>
      </c>
      <c r="C2588" t="inlineStr">
        <is>
          <t>FI-AA</t>
        </is>
      </c>
      <c r="D2588" s="5" t="n">
        <v>5318</v>
      </c>
      <c r="E2588" t="inlineStr">
        <is>
          <t>DIALOG</t>
        </is>
      </c>
      <c r="F2588">
        <f>IF(ISERROR(VLOOKUP(Transaktionen[[#This Row],[Transaktionen]],BTT[Verwendete Transaktion (Pflichtauswahl)],1,FALSE)),"nein","ja")</f>
        <v/>
      </c>
    </row>
    <row r="2589">
      <c r="A2589" t="inlineStr">
        <is>
          <t>OA08</t>
        </is>
      </c>
      <c r="B2589" t="inlineStr">
        <is>
          <t>FI-AA: Ländertabelle pflegen</t>
        </is>
      </c>
      <c r="C2589" t="inlineStr">
        <is>
          <t>FI-AA</t>
        </is>
      </c>
      <c r="D2589" s="5" t="n">
        <v>24</v>
      </c>
      <c r="E2589" t="inlineStr">
        <is>
          <t>DIALOG</t>
        </is>
      </c>
      <c r="F2589">
        <f>IF(ISERROR(VLOOKUP(Transaktionen[[#This Row],[Transaktionen]],BTT[Verwendete Transaktion (Pflichtauswahl)],1,FALSE)),"nein","ja")</f>
        <v/>
      </c>
    </row>
    <row r="2590">
      <c r="A2590" t="inlineStr">
        <is>
          <t>OAA3</t>
        </is>
      </c>
      <c r="B2590" t="inlineStr">
        <is>
          <t>SAP ArchiveLink Protokolle</t>
        </is>
      </c>
      <c r="C2590" t="inlineStr">
        <is>
          <t>BC</t>
        </is>
      </c>
      <c r="D2590" s="5" t="n">
        <v>16</v>
      </c>
      <c r="E2590" t="inlineStr">
        <is>
          <t>DIALOG</t>
        </is>
      </c>
      <c r="F2590">
        <f>IF(ISERROR(VLOOKUP(Transaktionen[[#This Row],[Transaktionen]],BTT[Verwendete Transaktion (Pflichtauswahl)],1,FALSE)),"nein","ja")</f>
        <v/>
      </c>
    </row>
    <row r="2591">
      <c r="A2591" t="inlineStr">
        <is>
          <t>OAAQ</t>
        </is>
      </c>
      <c r="B2591" t="inlineStr">
        <is>
          <t>FI-AA Jahresabschluss zurücknehmen</t>
        </is>
      </c>
      <c r="C2591" t="inlineStr">
        <is>
          <t>FI-AA</t>
        </is>
      </c>
      <c r="D2591" s="5" t="n">
        <v>310</v>
      </c>
      <c r="E2591" t="inlineStr">
        <is>
          <t>DIALOG</t>
        </is>
      </c>
      <c r="F2591">
        <f>IF(ISERROR(VLOOKUP(Transaktionen[[#This Row],[Transaktionen]],BTT[Verwendete Transaktion (Pflichtauswahl)],1,FALSE)),"nein","ja")</f>
        <v/>
      </c>
    </row>
    <row r="2592">
      <c r="A2592" t="inlineStr">
        <is>
          <t>OAAR</t>
        </is>
      </c>
      <c r="B2592" t="inlineStr">
        <is>
          <t>C AM Bereichsweiser Jahresabschluss</t>
        </is>
      </c>
      <c r="C2592" t="inlineStr">
        <is>
          <t>FI-AA</t>
        </is>
      </c>
      <c r="D2592" s="5" t="n">
        <v>50</v>
      </c>
      <c r="E2592" t="inlineStr">
        <is>
          <t>DIALOG</t>
        </is>
      </c>
      <c r="F2592">
        <f>IF(ISERROR(VLOOKUP(Transaktionen[[#This Row],[Transaktionen]],BTT[Verwendete Transaktion (Pflichtauswahl)],1,FALSE)),"nein","ja")</f>
        <v/>
      </c>
    </row>
    <row r="2593">
      <c r="A2593" t="inlineStr">
        <is>
          <t>OABD</t>
        </is>
      </c>
      <c r="B2593" t="inlineStr">
        <is>
          <t>Bewertungsbereiche/Parameterübern.</t>
        </is>
      </c>
      <c r="C2593" t="inlineStr">
        <is>
          <t>FI-AA</t>
        </is>
      </c>
      <c r="D2593" s="5" t="inlineStr"/>
      <c r="E2593" t="inlineStr"/>
      <c r="F2593">
        <f>IF(ISERROR(VLOOKUP(Transaktionen[[#This Row],[Transaktionen]],BTT[Verwendete Transaktion (Pflichtauswahl)],1,FALSE)),"nein","ja")</f>
        <v/>
      </c>
      <c r="G2593" t="inlineStr">
        <is>
          <t>in neuester Auswertung von Steffen nicht mehr vorhanden</t>
        </is>
      </c>
    </row>
    <row r="2594">
      <c r="A2594" t="inlineStr">
        <is>
          <t>OABM</t>
        </is>
      </c>
      <c r="B2594" t="inlineStr">
        <is>
          <t>Bewertungsbereiche/Rücklagenübertr.</t>
        </is>
      </c>
      <c r="C2594" t="inlineStr">
        <is>
          <t>FI-AA</t>
        </is>
      </c>
      <c r="D2594" s="5" t="n">
        <v>14</v>
      </c>
      <c r="E2594" t="inlineStr"/>
      <c r="F2594">
        <f>IF(ISERROR(VLOOKUP(Transaktionen[[#This Row],[Transaktionen]],BTT[Verwendete Transaktion (Pflichtauswahl)],1,FALSE)),"nein","ja")</f>
        <v/>
      </c>
    </row>
    <row r="2595">
      <c r="A2595" t="inlineStr">
        <is>
          <t>OABN</t>
        </is>
      </c>
      <c r="B2595" t="inlineStr">
        <is>
          <t>Bewertungsbereiche/Normalabschr.</t>
        </is>
      </c>
      <c r="C2595" t="inlineStr">
        <is>
          <t>FI-AA</t>
        </is>
      </c>
      <c r="D2595" s="5" t="inlineStr"/>
      <c r="E2595" t="inlineStr"/>
      <c r="F2595">
        <f>IF(ISERROR(VLOOKUP(Transaktionen[[#This Row],[Transaktionen]],BTT[Verwendete Transaktion (Pflichtauswahl)],1,FALSE)),"nein","ja")</f>
        <v/>
      </c>
      <c r="G2595" t="inlineStr">
        <is>
          <t>in neuester Auswertung von Steffen nicht mehr vorhanden</t>
        </is>
      </c>
    </row>
    <row r="2596">
      <c r="A2596" t="inlineStr">
        <is>
          <t>OABW</t>
        </is>
      </c>
      <c r="B2596" t="inlineStr">
        <is>
          <t>Bewertungsbereiche /Wiederbeschaff.</t>
        </is>
      </c>
      <c r="C2596" t="inlineStr">
        <is>
          <t>FI-AA</t>
        </is>
      </c>
      <c r="D2596" s="5" t="n">
        <v>18</v>
      </c>
      <c r="E2596" t="inlineStr"/>
      <c r="F2596">
        <f>IF(ISERROR(VLOOKUP(Transaktionen[[#This Row],[Transaktionen]],BTT[Verwendete Transaktion (Pflichtauswahl)],1,FALSE)),"nein","ja")</f>
        <v/>
      </c>
    </row>
    <row r="2597">
      <c r="A2597" t="inlineStr">
        <is>
          <t>OABX</t>
        </is>
      </c>
      <c r="B2597" t="inlineStr">
        <is>
          <t>Bewertungsbereiche /Invest.Förderung</t>
        </is>
      </c>
      <c r="C2597" t="inlineStr">
        <is>
          <t>FI-AA</t>
        </is>
      </c>
      <c r="D2597" s="5" t="n">
        <v>20</v>
      </c>
      <c r="E2597" t="inlineStr">
        <is>
          <t>DIALOG</t>
        </is>
      </c>
      <c r="F2597">
        <f>IF(ISERROR(VLOOKUP(Transaktionen[[#This Row],[Transaktionen]],BTT[Verwendete Transaktion (Pflichtauswahl)],1,FALSE)),"nein","ja")</f>
        <v/>
      </c>
    </row>
    <row r="2598">
      <c r="A2598" t="inlineStr">
        <is>
          <t>OAC0</t>
        </is>
      </c>
      <c r="B2598" t="inlineStr">
        <is>
          <t>CMS Customizing Content Repositories</t>
        </is>
      </c>
      <c r="C2598" t="inlineStr">
        <is>
          <t>BC</t>
        </is>
      </c>
      <c r="D2598" s="5" t="n">
        <v>9797</v>
      </c>
      <c r="E2598" t="inlineStr">
        <is>
          <t>DIALOG</t>
        </is>
      </c>
      <c r="F2598">
        <f>IF(ISERROR(VLOOKUP(Transaktionen[[#This Row],[Transaktionen]],BTT[Verwendete Transaktion (Pflichtauswahl)],1,FALSE)),"nein","ja")</f>
        <v/>
      </c>
    </row>
    <row r="2599">
      <c r="A2599" t="inlineStr">
        <is>
          <t>OAC2</t>
        </is>
      </c>
      <c r="B2599" t="inlineStr">
        <is>
          <t>SAP ArchiveLink Dokumentarten global</t>
        </is>
      </c>
      <c r="C2599" t="inlineStr">
        <is>
          <t>BC</t>
        </is>
      </c>
      <c r="D2599" s="5" t="n">
        <v>230</v>
      </c>
      <c r="E2599" t="inlineStr">
        <is>
          <t>DIALOG</t>
        </is>
      </c>
      <c r="F2599">
        <f>IF(ISERROR(VLOOKUP(Transaktionen[[#This Row],[Transaktionen]],BTT[Verwendete Transaktion (Pflichtauswahl)],1,FALSE)),"nein","ja")</f>
        <v/>
      </c>
    </row>
    <row r="2600">
      <c r="A2600" t="inlineStr">
        <is>
          <t>OAC3</t>
        </is>
      </c>
      <c r="B2600" t="inlineStr">
        <is>
          <t>SAP ArchiveLink Verknüpfungen</t>
        </is>
      </c>
      <c r="C2600" t="inlineStr">
        <is>
          <t>BC</t>
        </is>
      </c>
      <c r="D2600" s="5" t="n">
        <v>74</v>
      </c>
      <c r="E2600" t="inlineStr">
        <is>
          <t>DIALOG</t>
        </is>
      </c>
      <c r="F2600">
        <f>IF(ISERROR(VLOOKUP(Transaktionen[[#This Row],[Transaktionen]],BTT[Verwendete Transaktion (Pflichtauswahl)],1,FALSE)),"nein","ja")</f>
        <v/>
      </c>
    </row>
    <row r="2601">
      <c r="A2601" t="inlineStr">
        <is>
          <t>OACE</t>
        </is>
      </c>
      <c r="B2601" t="inlineStr">
        <is>
          <t>Kundenbezeichnung für Ordnungsbegr.1</t>
        </is>
      </c>
      <c r="C2601" t="inlineStr">
        <is>
          <t>FI-AA</t>
        </is>
      </c>
      <c r="D2601" s="5" t="inlineStr"/>
      <c r="E2601" t="inlineStr"/>
      <c r="F2601">
        <f>IF(ISERROR(VLOOKUP(Transaktionen[[#This Row],[Transaktionen]],BTT[Verwendete Transaktion (Pflichtauswahl)],1,FALSE)),"nein","ja")</f>
        <v/>
      </c>
      <c r="G2601" t="inlineStr">
        <is>
          <t>in neuester Auswertung von Steffen nicht mehr vorhanden</t>
        </is>
      </c>
    </row>
    <row r="2602">
      <c r="A2602" t="inlineStr">
        <is>
          <t>OACS</t>
        </is>
      </c>
      <c r="B2602" t="inlineStr">
        <is>
          <t>C FI-AA View-Pflege Substitutions</t>
        </is>
      </c>
      <c r="C2602" t="inlineStr">
        <is>
          <t>FI-AA</t>
        </is>
      </c>
      <c r="D2602" s="5" t="inlineStr"/>
      <c r="E2602" t="inlineStr"/>
      <c r="F2602">
        <f>IF(ISERROR(VLOOKUP(Transaktionen[[#This Row],[Transaktionen]],BTT[Verwendete Transaktion (Pflichtauswahl)],1,FALSE)),"nein","ja")</f>
        <v/>
      </c>
      <c r="G2602" t="inlineStr">
        <is>
          <t>in neuester Auswertung von Steffen nicht mehr vorhanden</t>
        </is>
      </c>
    </row>
    <row r="2603">
      <c r="A2603" t="inlineStr">
        <is>
          <t>OACT</t>
        </is>
      </c>
      <c r="B2603" t="inlineStr">
        <is>
          <t>Pflege Kategorien</t>
        </is>
      </c>
      <c r="C2603" t="inlineStr">
        <is>
          <t>FI-AA</t>
        </is>
      </c>
      <c r="D2603" s="5" t="n">
        <v>10</v>
      </c>
      <c r="E2603" t="inlineStr">
        <is>
          <t>DIALOG</t>
        </is>
      </c>
      <c r="F2603">
        <f>IF(ISERROR(VLOOKUP(Transaktionen[[#This Row],[Transaktionen]],BTT[Verwendete Transaktion (Pflichtauswahl)],1,FALSE)),"nein","ja")</f>
        <v/>
      </c>
    </row>
    <row r="2604">
      <c r="A2604" t="inlineStr">
        <is>
          <t>OADI</t>
        </is>
      </c>
      <c r="B2604" t="inlineStr">
        <is>
          <t>Pflege KPro-Verteilungstabellen</t>
        </is>
      </c>
      <c r="C2604" t="inlineStr">
        <is>
          <t>BC</t>
        </is>
      </c>
      <c r="D2604" s="5" t="n">
        <v>24</v>
      </c>
      <c r="E2604" t="inlineStr"/>
      <c r="F2604">
        <f>IF(ISERROR(VLOOKUP(Transaktionen[[#This Row],[Transaktionen]],BTT[Verwendete Transaktion (Pflichtauswahl)],1,FALSE)),"nein","ja")</f>
        <v/>
      </c>
    </row>
    <row r="2605">
      <c r="A2605" t="inlineStr">
        <is>
          <t>OADR</t>
        </is>
      </c>
      <c r="B2605" t="inlineStr">
        <is>
          <t>SAP ArchiveLink Drucklistensuche</t>
        </is>
      </c>
      <c r="C2605" t="inlineStr">
        <is>
          <t>BC</t>
        </is>
      </c>
      <c r="D2605" s="5" t="n">
        <v>4877</v>
      </c>
      <c r="E2605" t="inlineStr">
        <is>
          <t>DIALOG</t>
        </is>
      </c>
      <c r="F2605">
        <f>IF(ISERROR(VLOOKUP(Transaktionen[[#This Row],[Transaktionen]],BTT[Verwendete Transaktion (Pflichtauswahl)],1,FALSE)),"nein","ja")</f>
        <v/>
      </c>
    </row>
    <row r="2606">
      <c r="A2606" t="inlineStr">
        <is>
          <t>OAK4</t>
        </is>
      </c>
      <c r="B2606" t="inlineStr">
        <is>
          <t>C AM Konsistenz Hauptbuchkonten</t>
        </is>
      </c>
      <c r="C2606" t="inlineStr">
        <is>
          <t>FI-AA</t>
        </is>
      </c>
      <c r="D2606" s="5" t="n">
        <v>2510</v>
      </c>
      <c r="E2606" t="inlineStr"/>
      <c r="F2606">
        <f>IF(ISERROR(VLOOKUP(Transaktionen[[#This Row],[Transaktionen]],BTT[Verwendete Transaktion (Pflichtauswahl)],1,FALSE)),"nein","ja")</f>
        <v/>
      </c>
    </row>
    <row r="2607">
      <c r="A2607" t="inlineStr">
        <is>
          <t>OAK6</t>
        </is>
      </c>
      <c r="B2607" t="inlineStr">
        <is>
          <t>C AM Konsistenz Hauptbuchkonten</t>
        </is>
      </c>
      <c r="C2607" t="inlineStr">
        <is>
          <t>FI-AA</t>
        </is>
      </c>
      <c r="D2607" s="5" t="n">
        <v>630</v>
      </c>
      <c r="E2607" t="inlineStr"/>
      <c r="F2607">
        <f>IF(ISERROR(VLOOKUP(Transaktionen[[#This Row],[Transaktionen]],BTT[Verwendete Transaktion (Pflichtauswahl)],1,FALSE)),"nein","ja")</f>
        <v/>
      </c>
    </row>
    <row r="2608">
      <c r="A2608" t="inlineStr">
        <is>
          <t>OAK7</t>
        </is>
      </c>
      <c r="B2608" t="inlineStr">
        <is>
          <t>Mitbuchkonto als Stat. Kostenart</t>
        </is>
      </c>
      <c r="C2608" t="inlineStr">
        <is>
          <t>FI-AA</t>
        </is>
      </c>
      <c r="D2608" s="5" t="inlineStr"/>
      <c r="E2608" t="inlineStr"/>
      <c r="F2608">
        <f>IF(ISERROR(VLOOKUP(Transaktionen[[#This Row],[Transaktionen]],BTT[Verwendete Transaktion (Pflichtauswahl)],1,FALSE)),"nein","ja")</f>
        <v/>
      </c>
      <c r="G2608" t="inlineStr">
        <is>
          <t>in neuester Auswertung von Steffen nicht mehr vorhanden</t>
        </is>
      </c>
    </row>
    <row r="2609">
      <c r="A2609" t="inlineStr">
        <is>
          <t>OALO</t>
        </is>
      </c>
      <c r="B2609" t="inlineStr">
        <is>
          <t>Pflege KPro-Lokationen</t>
        </is>
      </c>
      <c r="C2609" t="inlineStr">
        <is>
          <t>MM</t>
        </is>
      </c>
      <c r="D2609" s="5" t="n">
        <v>24</v>
      </c>
      <c r="E2609" t="inlineStr"/>
      <c r="F2609">
        <f>IF(ISERROR(VLOOKUP(Transaktionen[[#This Row],[Transaktionen]],BTT[Verwendete Transaktion (Pflichtauswahl)],1,FALSE)),"nein","ja")</f>
        <v/>
      </c>
      <c r="G2609" t="inlineStr">
        <is>
          <t xml:space="preserve">Customizing </t>
        </is>
      </c>
    </row>
    <row r="2610">
      <c r="A2610" t="inlineStr">
        <is>
          <t>OAM1</t>
        </is>
      </c>
      <c r="B2610" t="inlineStr">
        <is>
          <t>SAP ArchiveLink Monitoring</t>
        </is>
      </c>
      <c r="C2610" t="inlineStr">
        <is>
          <t>BC</t>
        </is>
      </c>
      <c r="D2610" s="5" t="n">
        <v>2036</v>
      </c>
      <c r="E2610" t="inlineStr">
        <is>
          <t>DIALOG</t>
        </is>
      </c>
      <c r="F2610">
        <f>IF(ISERROR(VLOOKUP(Transaktionen[[#This Row],[Transaktionen]],BTT[Verwendete Transaktion (Pflichtauswahl)],1,FALSE)),"nein","ja")</f>
        <v/>
      </c>
    </row>
    <row r="2611">
      <c r="A2611" t="inlineStr">
        <is>
          <t>OAM3</t>
        </is>
      </c>
      <c r="B2611" t="inlineStr">
        <is>
          <t>SAP ArchiveLink Monitoring</t>
        </is>
      </c>
      <c r="C2611" t="inlineStr">
        <is>
          <t>BC</t>
        </is>
      </c>
      <c r="D2611" s="5" t="inlineStr"/>
      <c r="E2611" t="inlineStr"/>
      <c r="F2611">
        <f>IF(ISERROR(VLOOKUP(Transaktionen[[#This Row],[Transaktionen]],BTT[Verwendete Transaktion (Pflichtauswahl)],1,FALSE)),"nein","ja")</f>
        <v/>
      </c>
      <c r="G2611" t="inlineStr">
        <is>
          <t>in neuester Auswertung von Steffen nicht mehr vorhanden</t>
        </is>
      </c>
    </row>
    <row r="2612">
      <c r="A2612" t="inlineStr">
        <is>
          <t>OAOA</t>
        </is>
      </c>
      <c r="B2612" t="inlineStr">
        <is>
          <t>FI-AA: Anlagenklassen definieren</t>
        </is>
      </c>
      <c r="C2612" t="inlineStr">
        <is>
          <t>FI-AA</t>
        </is>
      </c>
      <c r="D2612" s="5" t="n">
        <v>96</v>
      </c>
      <c r="E2612" t="inlineStr">
        <is>
          <t>DIALOG</t>
        </is>
      </c>
      <c r="F2612">
        <f>IF(ISERROR(VLOOKUP(Transaktionen[[#This Row],[Transaktionen]],BTT[Verwendete Transaktion (Pflichtauswahl)],1,FALSE)),"nein","ja")</f>
        <v/>
      </c>
    </row>
    <row r="2613">
      <c r="A2613" t="inlineStr">
        <is>
          <t>OARP</t>
        </is>
      </c>
      <c r="B2613" t="inlineStr">
        <is>
          <t>Aufruf Reportübersicht AM</t>
        </is>
      </c>
      <c r="C2613" t="inlineStr">
        <is>
          <t>MM</t>
        </is>
      </c>
      <c r="D2613" s="5" t="n">
        <v>2</v>
      </c>
      <c r="E2613" t="inlineStr">
        <is>
          <t>DIALOG</t>
        </is>
      </c>
      <c r="F2613">
        <f>IF(ISERROR(VLOOKUP(Transaktionen[[#This Row],[Transaktionen]],BTT[Verwendete Transaktion (Pflichtauswahl)],1,FALSE)),"nein","ja")</f>
        <v/>
      </c>
      <c r="G2613" t="inlineStr">
        <is>
          <t xml:space="preserve">Customizing </t>
        </is>
      </c>
    </row>
    <row r="2614">
      <c r="A2614" t="inlineStr">
        <is>
          <t>OAV5</t>
        </is>
      </c>
      <c r="B2614" t="inlineStr">
        <is>
          <t>Indexpunktzahlen</t>
        </is>
      </c>
      <c r="C2614" t="inlineStr">
        <is>
          <t>FI-AA</t>
        </is>
      </c>
      <c r="D2614" s="5" t="n">
        <v>10</v>
      </c>
      <c r="E2614" t="inlineStr">
        <is>
          <t>DIALOG</t>
        </is>
      </c>
      <c r="F2614">
        <f>IF(ISERROR(VLOOKUP(Transaktionen[[#This Row],[Transaktionen]],BTT[Verwendete Transaktion (Pflichtauswahl)],1,FALSE)),"nein","ja")</f>
        <v/>
      </c>
    </row>
    <row r="2615">
      <c r="A2615" t="inlineStr">
        <is>
          <t>OAV7</t>
        </is>
      </c>
      <c r="B2615" t="inlineStr">
        <is>
          <t>C AM Simulationsvarianten ändern</t>
        </is>
      </c>
      <c r="C2615" t="inlineStr">
        <is>
          <t>FI-AA</t>
        </is>
      </c>
      <c r="D2615" s="5" t="n">
        <v>195</v>
      </c>
      <c r="E2615" t="inlineStr">
        <is>
          <t>DIALOG</t>
        </is>
      </c>
      <c r="F2615">
        <f>IF(ISERROR(VLOOKUP(Transaktionen[[#This Row],[Transaktionen]],BTT[Verwendete Transaktion (Pflichtauswahl)],1,FALSE)),"nein","ja")</f>
        <v/>
      </c>
    </row>
    <row r="2616">
      <c r="A2616" t="inlineStr">
        <is>
          <t>OAVI</t>
        </is>
      </c>
      <c r="B2616" t="inlineStr">
        <is>
          <t>C AM View-Pflege Sortiervarianten</t>
        </is>
      </c>
      <c r="C2616" t="inlineStr">
        <is>
          <t>FI-AA</t>
        </is>
      </c>
      <c r="D2616" s="5" t="inlineStr"/>
      <c r="E2616" t="inlineStr"/>
      <c r="F2616">
        <f>IF(ISERROR(VLOOKUP(Transaktionen[[#This Row],[Transaktionen]],BTT[Verwendete Transaktion (Pflichtauswahl)],1,FALSE)),"nein","ja")</f>
        <v/>
      </c>
      <c r="G2616" t="inlineStr">
        <is>
          <t>in neuester Auswertung von Steffen nicht mehr vorhanden</t>
        </is>
      </c>
    </row>
    <row r="2617">
      <c r="A2617" t="inlineStr">
        <is>
          <t>OAVS</t>
        </is>
      </c>
      <c r="B2617" t="inlineStr">
        <is>
          <t>C AM View-Pflege Periodenregel</t>
        </is>
      </c>
      <c r="C2617" t="inlineStr">
        <is>
          <t>FI-AA</t>
        </is>
      </c>
      <c r="D2617" s="5" t="inlineStr"/>
      <c r="E2617" t="inlineStr"/>
      <c r="F2617">
        <f>IF(ISERROR(VLOOKUP(Transaktionen[[#This Row],[Transaktionen]],BTT[Verwendete Transaktion (Pflichtauswahl)],1,FALSE)),"nein","ja")</f>
        <v/>
      </c>
      <c r="G2617" t="inlineStr">
        <is>
          <t>in neuester Auswertung von Steffen nicht mehr vorhanden</t>
        </is>
      </c>
    </row>
    <row r="2618">
      <c r="A2618" t="inlineStr">
        <is>
          <t>OAWD</t>
        </is>
      </c>
      <c r="B2618" t="inlineStr">
        <is>
          <t>SAP ArchiveLink: Dokumente ablegen</t>
        </is>
      </c>
      <c r="C2618" t="inlineStr">
        <is>
          <t>BC</t>
        </is>
      </c>
      <c r="D2618" s="5" t="n">
        <v>5</v>
      </c>
      <c r="E2618" t="inlineStr"/>
      <c r="F2618">
        <f>IF(ISERROR(VLOOKUP(Transaktionen[[#This Row],[Transaktionen]],BTT[Verwendete Transaktion (Pflichtauswahl)],1,FALSE)),"nein","ja")</f>
        <v/>
      </c>
    </row>
    <row r="2619">
      <c r="A2619" t="inlineStr">
        <is>
          <t>OAWF</t>
        </is>
      </c>
      <c r="B2619" t="inlineStr">
        <is>
          <t>Workflowaufgaben zuordnen</t>
        </is>
      </c>
      <c r="C2619" t="inlineStr">
        <is>
          <t>FI-AA</t>
        </is>
      </c>
      <c r="D2619" s="5" t="n">
        <v>10</v>
      </c>
      <c r="E2619" t="inlineStr">
        <is>
          <t>DIALOG</t>
        </is>
      </c>
      <c r="F2619">
        <f>IF(ISERROR(VLOOKUP(Transaktionen[[#This Row],[Transaktionen]],BTT[Verwendete Transaktion (Pflichtauswahl)],1,FALSE)),"nein","ja")</f>
        <v/>
      </c>
    </row>
    <row r="2620">
      <c r="A2620" t="inlineStr">
        <is>
          <t>OAWS</t>
        </is>
      </c>
      <c r="B2620" t="inlineStr">
        <is>
          <t>Voreinstellungen pflegen</t>
        </is>
      </c>
      <c r="C2620" t="inlineStr">
        <is>
          <t>FI-AA</t>
        </is>
      </c>
      <c r="D2620" s="5" t="n">
        <v>8</v>
      </c>
      <c r="E2620" t="inlineStr">
        <is>
          <t>DIALOG</t>
        </is>
      </c>
      <c r="F2620">
        <f>IF(ISERROR(VLOOKUP(Transaktionen[[#This Row],[Transaktionen]],BTT[Verwendete Transaktion (Pflichtauswahl)],1,FALSE)),"nein","ja")</f>
        <v/>
      </c>
    </row>
    <row r="2621">
      <c r="A2621" t="inlineStr">
        <is>
          <t>OAXE</t>
        </is>
      </c>
      <c r="B2621" t="inlineStr">
        <is>
          <t>Bewertungsbereiche f. Bewegungsarten</t>
        </is>
      </c>
      <c r="C2621" t="inlineStr">
        <is>
          <t>FI-AA</t>
        </is>
      </c>
      <c r="D2621" s="5" t="inlineStr"/>
      <c r="E2621" t="inlineStr"/>
      <c r="F2621">
        <f>IF(ISERROR(VLOOKUP(Transaktionen[[#This Row],[Transaktionen]],BTT[Verwendete Transaktion (Pflichtauswahl)],1,FALSE)),"nein","ja")</f>
        <v/>
      </c>
      <c r="G2621" t="inlineStr">
        <is>
          <t>in neuester Auswertung von Steffen nicht mehr vorhanden</t>
        </is>
      </c>
    </row>
    <row r="2622">
      <c r="A2622" t="inlineStr">
        <is>
          <t>OAXG</t>
        </is>
      </c>
      <c r="B2622" t="inlineStr">
        <is>
          <t>Bewegungsart definieren</t>
        </is>
      </c>
      <c r="C2622" t="inlineStr">
        <is>
          <t>FI-AA</t>
        </is>
      </c>
      <c r="D2622" s="5" t="n">
        <v>40</v>
      </c>
      <c r="E2622" t="inlineStr"/>
      <c r="F2622">
        <f>IF(ISERROR(VLOOKUP(Transaktionen[[#This Row],[Transaktionen]],BTT[Verwendete Transaktion (Pflichtauswahl)],1,FALSE)),"nein","ja")</f>
        <v/>
      </c>
    </row>
    <row r="2623">
      <c r="A2623" t="inlineStr">
        <is>
          <t>OAYB</t>
        </is>
      </c>
      <c r="B2623" t="inlineStr">
        <is>
          <t>Einschränkung Bewegungsartengruppen</t>
        </is>
      </c>
      <c r="C2623" t="inlineStr">
        <is>
          <t>FI-AA</t>
        </is>
      </c>
      <c r="D2623" s="5" t="n">
        <v>50</v>
      </c>
      <c r="E2623" t="inlineStr"/>
      <c r="F2623">
        <f>IF(ISERROR(VLOOKUP(Transaktionen[[#This Row],[Transaktionen]],BTT[Verwendete Transaktion (Pflichtauswahl)],1,FALSE)),"nein","ja")</f>
        <v/>
      </c>
    </row>
    <row r="2624">
      <c r="A2624" t="inlineStr">
        <is>
          <t>OAYH</t>
        </is>
      </c>
      <c r="B2624" t="inlineStr">
        <is>
          <t>Währung des Bewertungsbereichs</t>
        </is>
      </c>
      <c r="C2624" t="inlineStr">
        <is>
          <t>FI-AA</t>
        </is>
      </c>
      <c r="D2624" s="5" t="inlineStr"/>
      <c r="E2624" t="inlineStr"/>
      <c r="F2624">
        <f>IF(ISERROR(VLOOKUP(Transaktionen[[#This Row],[Transaktionen]],BTT[Verwendete Transaktion (Pflichtauswahl)],1,FALSE)),"nein","ja")</f>
        <v/>
      </c>
      <c r="G2624" t="inlineStr">
        <is>
          <t>in neuester Auswertung von Steffen nicht mehr vorhanden</t>
        </is>
      </c>
    </row>
    <row r="2625">
      <c r="A2625" t="inlineStr">
        <is>
          <t>OAYR</t>
        </is>
      </c>
      <c r="B2625" t="inlineStr">
        <is>
          <t>Buchungsregeln Abschreibungen</t>
        </is>
      </c>
      <c r="C2625" t="inlineStr">
        <is>
          <t>FI-AA</t>
        </is>
      </c>
      <c r="D2625" s="5" t="inlineStr"/>
      <c r="E2625" t="inlineStr"/>
      <c r="F2625">
        <f>IF(ISERROR(VLOOKUP(Transaktionen[[#This Row],[Transaktionen]],BTT[Verwendete Transaktion (Pflichtauswahl)],1,FALSE)),"nein","ja")</f>
        <v/>
      </c>
      <c r="G2625" t="inlineStr">
        <is>
          <t>in neuester Auswertung von Steffen nicht mehr vorhanden</t>
        </is>
      </c>
    </row>
    <row r="2626">
      <c r="A2626" t="inlineStr">
        <is>
          <t>OAYU</t>
        </is>
      </c>
      <c r="B2626" t="inlineStr">
        <is>
          <t>Aktivierung Anzahlungen (Umbuchung)</t>
        </is>
      </c>
      <c r="C2626" t="inlineStr">
        <is>
          <t>FI-AA</t>
        </is>
      </c>
      <c r="D2626" s="5" t="inlineStr"/>
      <c r="E2626" t="inlineStr"/>
      <c r="F2626">
        <f>IF(ISERROR(VLOOKUP(Transaktionen[[#This Row],[Transaktionen]],BTT[Verwendete Transaktion (Pflichtauswahl)],1,FALSE)),"nein","ja")</f>
        <v/>
      </c>
      <c r="G2626" t="inlineStr">
        <is>
          <t>in neuester Auswertung von Steffen nicht mehr vorhanden</t>
        </is>
      </c>
    </row>
    <row r="2627">
      <c r="A2627" t="inlineStr">
        <is>
          <t>OAYZ</t>
        </is>
      </c>
      <c r="B2627" t="inlineStr">
        <is>
          <t>Anlagenklasse: Bewertungsbereiche</t>
        </is>
      </c>
      <c r="C2627" t="inlineStr">
        <is>
          <t>FI-AA</t>
        </is>
      </c>
      <c r="D2627" s="5" t="n">
        <v>40</v>
      </c>
      <c r="E2627" t="inlineStr"/>
      <c r="F2627">
        <f>IF(ISERROR(VLOOKUP(Transaktionen[[#This Row],[Transaktionen]],BTT[Verwendete Transaktion (Pflichtauswahl)],1,FALSE)),"nein","ja")</f>
        <v/>
      </c>
    </row>
    <row r="2628">
      <c r="A2628" t="inlineStr">
        <is>
          <t>OB00</t>
        </is>
      </c>
      <c r="B2628" t="inlineStr">
        <is>
          <t>C FI Pflege Tabelle T030 (RDF)</t>
        </is>
      </c>
      <c r="C2628" t="inlineStr">
        <is>
          <t>FI-AR</t>
        </is>
      </c>
      <c r="D2628" s="5" t="n">
        <v>54</v>
      </c>
      <c r="E2628" t="inlineStr"/>
      <c r="F2628">
        <f>IF(ISERROR(VLOOKUP(Transaktionen[[#This Row],[Transaktionen]],BTT[Verwendete Transaktion (Pflichtauswahl)],1,FALSE)),"nein","ja")</f>
        <v/>
      </c>
    </row>
    <row r="2629">
      <c r="A2629" t="inlineStr">
        <is>
          <t>OB08</t>
        </is>
      </c>
      <c r="B2629" t="inlineStr">
        <is>
          <t>C FI Pflege Tabelle TCURR</t>
        </is>
      </c>
      <c r="C2629" t="inlineStr">
        <is>
          <t>FI-AR</t>
        </is>
      </c>
      <c r="D2629" s="5" t="n">
        <v>674</v>
      </c>
      <c r="E2629" t="inlineStr">
        <is>
          <t>DIALOG</t>
        </is>
      </c>
      <c r="F2629">
        <f>IF(ISERROR(VLOOKUP(Transaktionen[[#This Row],[Transaktionen]],BTT[Verwendete Transaktion (Pflichtauswahl)],1,FALSE)),"nein","ja")</f>
        <v/>
      </c>
    </row>
    <row r="2630">
      <c r="A2630" t="inlineStr">
        <is>
          <t>OB09</t>
        </is>
      </c>
      <c r="B2630" t="inlineStr">
        <is>
          <t>C FI Pflege Tabelle T030H</t>
        </is>
      </c>
      <c r="C2630" t="inlineStr">
        <is>
          <t>FI-AR</t>
        </is>
      </c>
      <c r="D2630" s="5" t="n">
        <v>690</v>
      </c>
      <c r="E2630" t="inlineStr"/>
      <c r="F2630">
        <f>IF(ISERROR(VLOOKUP(Transaktionen[[#This Row],[Transaktionen]],BTT[Verwendete Transaktion (Pflichtauswahl)],1,FALSE)),"nein","ja")</f>
        <v/>
      </c>
    </row>
    <row r="2631">
      <c r="A2631" t="inlineStr">
        <is>
          <t>OB13</t>
        </is>
      </c>
      <c r="B2631" t="inlineStr">
        <is>
          <t>C FI Pflege Tabelle T004</t>
        </is>
      </c>
      <c r="C2631" t="inlineStr">
        <is>
          <t>FI-AR</t>
        </is>
      </c>
      <c r="D2631" s="5" t="n">
        <v>36</v>
      </c>
      <c r="E2631" t="inlineStr">
        <is>
          <t>DIALOG</t>
        </is>
      </c>
      <c r="F2631">
        <f>IF(ISERROR(VLOOKUP(Transaktionen[[#This Row],[Transaktionen]],BTT[Verwendete Transaktion (Pflichtauswahl)],1,FALSE)),"nein","ja")</f>
        <v/>
      </c>
    </row>
    <row r="2632">
      <c r="A2632" t="inlineStr">
        <is>
          <t>OB22</t>
        </is>
      </c>
      <c r="B2632" t="inlineStr">
        <is>
          <t>C FI Pflege Tabelle T001A</t>
        </is>
      </c>
      <c r="C2632" t="inlineStr">
        <is>
          <t>FI-AR</t>
        </is>
      </c>
      <c r="D2632" s="5" t="n">
        <v>10</v>
      </c>
      <c r="E2632" t="inlineStr"/>
      <c r="F2632">
        <f>IF(ISERROR(VLOOKUP(Transaktionen[[#This Row],[Transaktionen]],BTT[Verwendete Transaktion (Pflichtauswahl)],1,FALSE)),"nein","ja")</f>
        <v/>
      </c>
    </row>
    <row r="2633">
      <c r="A2633" t="inlineStr">
        <is>
          <t>OB26</t>
        </is>
      </c>
      <c r="B2633" t="inlineStr">
        <is>
          <t>C FI Pflege Tabelle T078S</t>
        </is>
      </c>
      <c r="C2633" t="inlineStr">
        <is>
          <t>FI-AR</t>
        </is>
      </c>
      <c r="D2633" s="5" t="n">
        <v>168</v>
      </c>
      <c r="E2633" t="inlineStr">
        <is>
          <t>DIALOG</t>
        </is>
      </c>
      <c r="F2633">
        <f>IF(ISERROR(VLOOKUP(Transaktionen[[#This Row],[Transaktionen]],BTT[Verwendete Transaktion (Pflichtauswahl)],1,FALSE)),"nein","ja")</f>
        <v/>
      </c>
    </row>
    <row r="2634">
      <c r="A2634" t="inlineStr">
        <is>
          <t>OB28</t>
        </is>
      </c>
      <c r="B2634" t="inlineStr">
        <is>
          <t>C FI Pflege Tabelle T001D</t>
        </is>
      </c>
      <c r="C2634" t="inlineStr">
        <is>
          <t>FI-AR</t>
        </is>
      </c>
      <c r="D2634" s="5" t="n">
        <v>488</v>
      </c>
      <c r="E2634" t="inlineStr">
        <is>
          <t>DIALOG</t>
        </is>
      </c>
      <c r="F2634">
        <f>IF(ISERROR(VLOOKUP(Transaktionen[[#This Row],[Transaktionen]],BTT[Verwendete Transaktion (Pflichtauswahl)],1,FALSE)),"nein","ja")</f>
        <v/>
      </c>
    </row>
    <row r="2635">
      <c r="A2635" t="inlineStr">
        <is>
          <t>OB40</t>
        </is>
      </c>
      <c r="B2635" t="inlineStr">
        <is>
          <t>C FI Pflege Tabelle T030 ste+vst</t>
        </is>
      </c>
      <c r="C2635" t="inlineStr">
        <is>
          <t>FI-AR</t>
        </is>
      </c>
      <c r="D2635" s="5" t="n">
        <v>482</v>
      </c>
      <c r="E2635" t="inlineStr">
        <is>
          <t>DIALOG</t>
        </is>
      </c>
      <c r="F2635">
        <f>IF(ISERROR(VLOOKUP(Transaktionen[[#This Row],[Transaktionen]],BTT[Verwendete Transaktion (Pflichtauswahl)],1,FALSE)),"nein","ja")</f>
        <v/>
      </c>
    </row>
    <row r="2636">
      <c r="A2636" t="inlineStr">
        <is>
          <t>OB41</t>
        </is>
      </c>
      <c r="B2636" t="inlineStr">
        <is>
          <t>Pflege Buchhaltungsschlüssel</t>
        </is>
      </c>
      <c r="C2636" t="inlineStr">
        <is>
          <t>FI-AR</t>
        </is>
      </c>
      <c r="D2636" s="5" t="n">
        <v>762</v>
      </c>
      <c r="E2636" t="inlineStr">
        <is>
          <t>DIALOG</t>
        </is>
      </c>
      <c r="F2636">
        <f>IF(ISERROR(VLOOKUP(Transaktionen[[#This Row],[Transaktionen]],BTT[Verwendete Transaktion (Pflichtauswahl)],1,FALSE)),"nein","ja")</f>
        <v/>
      </c>
    </row>
    <row r="2637">
      <c r="A2637" t="inlineStr">
        <is>
          <t>OB42</t>
        </is>
      </c>
      <c r="B2637" t="inlineStr">
        <is>
          <t>C FI Pflege Tabelle T056Z</t>
        </is>
      </c>
      <c r="C2637" t="inlineStr">
        <is>
          <t>FI-AR</t>
        </is>
      </c>
      <c r="D2637" s="5" t="n">
        <v>6</v>
      </c>
      <c r="E2637" t="inlineStr">
        <is>
          <t>DIALOG</t>
        </is>
      </c>
      <c r="F2637">
        <f>IF(ISERROR(VLOOKUP(Transaktionen[[#This Row],[Transaktionen]],BTT[Verwendete Transaktion (Pflichtauswahl)],1,FALSE)),"nein","ja")</f>
        <v/>
      </c>
    </row>
    <row r="2638">
      <c r="A2638" t="inlineStr">
        <is>
          <t>OB52</t>
        </is>
      </c>
      <c r="B2638" t="inlineStr">
        <is>
          <t>C FI Pflege Tabelle T001B</t>
        </is>
      </c>
      <c r="C2638" t="inlineStr">
        <is>
          <t>FI-AR</t>
        </is>
      </c>
      <c r="D2638" s="5" t="n">
        <v>3414</v>
      </c>
      <c r="E2638" t="inlineStr">
        <is>
          <t>DIALOG</t>
        </is>
      </c>
      <c r="F2638">
        <f>IF(ISERROR(VLOOKUP(Transaktionen[[#This Row],[Transaktionen]],BTT[Verwendete Transaktion (Pflichtauswahl)],1,FALSE)),"nein","ja")</f>
        <v/>
      </c>
    </row>
    <row r="2639">
      <c r="A2639" t="inlineStr">
        <is>
          <t>OB53</t>
        </is>
      </c>
      <c r="B2639" t="inlineStr">
        <is>
          <t>C FI Pflege Tabelle T030 bil+bil</t>
        </is>
      </c>
      <c r="C2639" t="inlineStr">
        <is>
          <t>FI-AR</t>
        </is>
      </c>
      <c r="D2639" s="5" t="n">
        <v>48</v>
      </c>
      <c r="E2639" t="inlineStr">
        <is>
          <t>DIALOG</t>
        </is>
      </c>
      <c r="F2639">
        <f>IF(ISERROR(VLOOKUP(Transaktionen[[#This Row],[Transaktionen]],BTT[Verwendete Transaktion (Pflichtauswahl)],1,FALSE)),"nein","ja")</f>
        <v/>
      </c>
    </row>
    <row r="2640">
      <c r="A2640" t="inlineStr">
        <is>
          <t>OB58</t>
        </is>
      </c>
      <c r="B2640" t="inlineStr">
        <is>
          <t>C FI Pflege Tabelle T011/T011T</t>
        </is>
      </c>
      <c r="C2640" t="inlineStr">
        <is>
          <t>FI-AR</t>
        </is>
      </c>
      <c r="D2640" s="5" t="n">
        <v>528</v>
      </c>
      <c r="E2640" t="inlineStr">
        <is>
          <t>DIALOG</t>
        </is>
      </c>
      <c r="F2640">
        <f>IF(ISERROR(VLOOKUP(Transaktionen[[#This Row],[Transaktionen]],BTT[Verwendete Transaktion (Pflichtauswahl)],1,FALSE)),"nein","ja")</f>
        <v/>
      </c>
    </row>
    <row r="2641">
      <c r="A2641" t="inlineStr">
        <is>
          <t>OB83</t>
        </is>
      </c>
      <c r="B2641" t="inlineStr">
        <is>
          <t>C FI Pflege Tabelle T056P</t>
        </is>
      </c>
      <c r="C2641" t="inlineStr">
        <is>
          <t>FI-AR</t>
        </is>
      </c>
      <c r="D2641" s="5" t="n">
        <v>12</v>
      </c>
      <c r="E2641" t="inlineStr">
        <is>
          <t>DIALOG</t>
        </is>
      </c>
      <c r="F2641">
        <f>IF(ISERROR(VLOOKUP(Transaktionen[[#This Row],[Transaktionen]],BTT[Verwendete Transaktion (Pflichtauswahl)],1,FALSE)),"nein","ja")</f>
        <v/>
      </c>
    </row>
    <row r="2642">
      <c r="A2642" t="inlineStr">
        <is>
          <t>OBA1</t>
        </is>
      </c>
      <c r="B2642" t="inlineStr">
        <is>
          <t>C FI Pflege Tabelle T030 KDB</t>
        </is>
      </c>
      <c r="C2642" t="inlineStr">
        <is>
          <t>FI-AR</t>
        </is>
      </c>
      <c r="D2642" s="5" t="n">
        <v>192</v>
      </c>
      <c r="E2642" t="inlineStr"/>
      <c r="F2642">
        <f>IF(ISERROR(VLOOKUP(Transaktionen[[#This Row],[Transaktionen]],BTT[Verwendete Transaktion (Pflichtauswahl)],1,FALSE)),"nein","ja")</f>
        <v/>
      </c>
    </row>
    <row r="2643">
      <c r="A2643" t="inlineStr">
        <is>
          <t>OBA3</t>
        </is>
      </c>
      <c r="B2643" t="inlineStr">
        <is>
          <t>C FI Pflege Tabelle T043G</t>
        </is>
      </c>
      <c r="C2643" t="inlineStr">
        <is>
          <t>FI-AR</t>
        </is>
      </c>
      <c r="D2643" s="5" t="inlineStr"/>
      <c r="E2643" t="inlineStr"/>
      <c r="F2643">
        <f>IF(ISERROR(VLOOKUP(Transaktionen[[#This Row],[Transaktionen]],BTT[Verwendete Transaktion (Pflichtauswahl)],1,FALSE)),"nein","ja")</f>
        <v/>
      </c>
      <c r="G2643" t="inlineStr">
        <is>
          <t>in neuester Auswertung von Steffen nicht mehr vorhanden</t>
        </is>
      </c>
    </row>
    <row r="2644">
      <c r="A2644" t="inlineStr">
        <is>
          <t>OBA5</t>
        </is>
      </c>
      <c r="B2644" t="inlineStr">
        <is>
          <t>Nachrichtensteuerung ändern</t>
        </is>
      </c>
      <c r="C2644" t="inlineStr">
        <is>
          <t>MM</t>
        </is>
      </c>
      <c r="D2644" s="5" t="n">
        <v>876</v>
      </c>
      <c r="E2644" t="inlineStr">
        <is>
          <t>DIALOG</t>
        </is>
      </c>
      <c r="F2644">
        <f>IF(ISERROR(VLOOKUP(Transaktionen[[#This Row],[Transaktionen]],BTT[Verwendete Transaktion (Pflichtauswahl)],1,FALSE)),"nein","ja")</f>
        <v/>
      </c>
      <c r="G2644" t="inlineStr">
        <is>
          <t xml:space="preserve">Customizing </t>
        </is>
      </c>
    </row>
    <row r="2645">
      <c r="A2645" t="inlineStr">
        <is>
          <t>OBA7</t>
        </is>
      </c>
      <c r="B2645" t="inlineStr">
        <is>
          <t>C FI Pflege Tabelle T003</t>
        </is>
      </c>
      <c r="C2645" t="inlineStr">
        <is>
          <t>FI-AR</t>
        </is>
      </c>
      <c r="D2645" s="5" t="n">
        <v>3585</v>
      </c>
      <c r="E2645" t="inlineStr">
        <is>
          <t>DIALOG</t>
        </is>
      </c>
      <c r="F2645">
        <f>IF(ISERROR(VLOOKUP(Transaktionen[[#This Row],[Transaktionen]],BTT[Verwendete Transaktion (Pflichtauswahl)],1,FALSE)),"nein","ja")</f>
        <v/>
      </c>
    </row>
    <row r="2646">
      <c r="A2646" t="inlineStr">
        <is>
          <t>OBAC</t>
        </is>
      </c>
      <c r="B2646" t="inlineStr">
        <is>
          <t>C FI Pflege Tabelle T056R</t>
        </is>
      </c>
      <c r="C2646" t="inlineStr">
        <is>
          <t>FI-AR</t>
        </is>
      </c>
      <c r="D2646" s="5" t="n">
        <v>24</v>
      </c>
      <c r="E2646" t="inlineStr">
        <is>
          <t>DIALOG</t>
        </is>
      </c>
      <c r="F2646">
        <f>IF(ISERROR(VLOOKUP(Transaktionen[[#This Row],[Transaktionen]],BTT[Verwendete Transaktion (Pflichtauswahl)],1,FALSE)),"nein","ja")</f>
        <v/>
      </c>
    </row>
    <row r="2647">
      <c r="A2647" t="inlineStr">
        <is>
          <t>OBB8</t>
        </is>
      </c>
      <c r="B2647" t="inlineStr">
        <is>
          <t>C FI Pflege Tabelle T052</t>
        </is>
      </c>
      <c r="C2647" t="inlineStr">
        <is>
          <t>FI-AR</t>
        </is>
      </c>
      <c r="D2647" s="5" t="n">
        <v>36</v>
      </c>
      <c r="E2647" t="inlineStr"/>
      <c r="F2647">
        <f>IF(ISERROR(VLOOKUP(Transaktionen[[#This Row],[Transaktionen]],BTT[Verwendete Transaktion (Pflichtauswahl)],1,FALSE)),"nein","ja")</f>
        <v/>
      </c>
    </row>
    <row r="2648">
      <c r="A2648" t="inlineStr">
        <is>
          <t>OBBH</t>
        </is>
      </c>
      <c r="B2648" t="inlineStr">
        <is>
          <t>C FI Pflege Tabelle T001Q (Beleg)</t>
        </is>
      </c>
      <c r="C2648" t="inlineStr">
        <is>
          <t>FI-AR</t>
        </is>
      </c>
      <c r="D2648" s="5" t="inlineStr"/>
      <c r="E2648" t="inlineStr"/>
      <c r="F2648">
        <f>IF(ISERROR(VLOOKUP(Transaktionen[[#This Row],[Transaktionen]],BTT[Verwendete Transaktion (Pflichtauswahl)],1,FALSE)),"nein","ja")</f>
        <v/>
      </c>
      <c r="G2648" t="inlineStr">
        <is>
          <t>in neuester Auswertung von Steffen nicht mehr vorhanden</t>
        </is>
      </c>
    </row>
    <row r="2649">
      <c r="A2649" t="inlineStr">
        <is>
          <t>OBBZ</t>
        </is>
      </c>
      <c r="B2649" t="inlineStr">
        <is>
          <t>C FI Subst. FI/0005: Aktivieren</t>
        </is>
      </c>
      <c r="C2649" t="inlineStr">
        <is>
          <t>FI-AR</t>
        </is>
      </c>
      <c r="D2649" s="5" t="inlineStr"/>
      <c r="E2649" t="inlineStr"/>
      <c r="F2649">
        <f>IF(ISERROR(VLOOKUP(Transaktionen[[#This Row],[Transaktionen]],BTT[Verwendete Transaktion (Pflichtauswahl)],1,FALSE)),"nein","ja")</f>
        <v/>
      </c>
      <c r="G2649" t="inlineStr">
        <is>
          <t>in neuester Auswertung von Steffen nicht mehr vorhanden</t>
        </is>
      </c>
    </row>
    <row r="2650">
      <c r="A2650" t="inlineStr">
        <is>
          <t>OBC4</t>
        </is>
      </c>
      <c r="B2650" t="inlineStr">
        <is>
          <t>C FI Pflege Tabelle T004V</t>
        </is>
      </c>
      <c r="C2650" t="inlineStr">
        <is>
          <t>FI-AR</t>
        </is>
      </c>
      <c r="D2650" s="5" t="n">
        <v>153</v>
      </c>
      <c r="E2650" t="inlineStr"/>
      <c r="F2650">
        <f>IF(ISERROR(VLOOKUP(Transaktionen[[#This Row],[Transaktionen]],BTT[Verwendete Transaktion (Pflichtauswahl)],1,FALSE)),"nein","ja")</f>
        <v/>
      </c>
    </row>
    <row r="2651">
      <c r="A2651" t="inlineStr">
        <is>
          <t>OBC6</t>
        </is>
      </c>
      <c r="B2651" t="inlineStr">
        <is>
          <t>C FI Pflege Tabelle T001 (UMKRS)</t>
        </is>
      </c>
      <c r="C2651" t="inlineStr">
        <is>
          <t>FI-AR</t>
        </is>
      </c>
      <c r="D2651" s="5" t="inlineStr"/>
      <c r="E2651" t="inlineStr"/>
      <c r="F2651">
        <f>IF(ISERROR(VLOOKUP(Transaktionen[[#This Row],[Transaktionen]],BTT[Verwendete Transaktion (Pflichtauswahl)],1,FALSE)),"nein","ja")</f>
        <v/>
      </c>
      <c r="G2651" t="inlineStr">
        <is>
          <t>in neuester Auswertung von Steffen nicht mehr vorhanden</t>
        </is>
      </c>
    </row>
    <row r="2652">
      <c r="A2652" t="inlineStr">
        <is>
          <t>OBCA</t>
        </is>
      </c>
      <c r="B2652" t="inlineStr">
        <is>
          <t>C FI Pflege Tabelle T076B</t>
        </is>
      </c>
      <c r="C2652" t="inlineStr">
        <is>
          <t>FI-AR</t>
        </is>
      </c>
      <c r="D2652" s="5" t="n">
        <v>8</v>
      </c>
      <c r="E2652" t="inlineStr">
        <is>
          <t>DIALOG</t>
        </is>
      </c>
      <c r="F2652">
        <f>IF(ISERROR(VLOOKUP(Transaktionen[[#This Row],[Transaktionen]],BTT[Verwendete Transaktion (Pflichtauswahl)],1,FALSE)),"nein","ja")</f>
        <v/>
      </c>
    </row>
    <row r="2653">
      <c r="A2653" t="inlineStr">
        <is>
          <t>OBCF</t>
        </is>
      </c>
      <c r="B2653" t="inlineStr">
        <is>
          <t>C FI Pflege Tabelle T007F</t>
        </is>
      </c>
      <c r="C2653" t="inlineStr">
        <is>
          <t>FI-AR</t>
        </is>
      </c>
      <c r="D2653" s="5" t="n">
        <v>14</v>
      </c>
      <c r="E2653" t="inlineStr">
        <is>
          <t>DIALOG</t>
        </is>
      </c>
      <c r="F2653">
        <f>IF(ISERROR(VLOOKUP(Transaktionen[[#This Row],[Transaktionen]],BTT[Verwendete Transaktion (Pflichtauswahl)],1,FALSE)),"nein","ja")</f>
        <v/>
      </c>
    </row>
    <row r="2654">
      <c r="A2654" t="inlineStr">
        <is>
          <t>OBCG</t>
        </is>
      </c>
      <c r="B2654" t="inlineStr">
        <is>
          <t>C FI Pflege Tabelle T007K</t>
        </is>
      </c>
      <c r="C2654" t="inlineStr">
        <is>
          <t>FI-AR</t>
        </is>
      </c>
      <c r="D2654" s="5" t="n">
        <v>1900</v>
      </c>
      <c r="E2654" t="inlineStr">
        <is>
          <t>DIALOG</t>
        </is>
      </c>
      <c r="F2654">
        <f>IF(ISERROR(VLOOKUP(Transaktionen[[#This Row],[Transaktionen]],BTT[Verwendete Transaktion (Pflichtauswahl)],1,FALSE)),"nein","ja")</f>
        <v/>
      </c>
    </row>
    <row r="2655">
      <c r="A2655" t="inlineStr">
        <is>
          <t>OBCH</t>
        </is>
      </c>
      <c r="B2655" t="inlineStr">
        <is>
          <t>C FI Pflege Tabelle T007L</t>
        </is>
      </c>
      <c r="C2655" t="inlineStr">
        <is>
          <t>FI-AR</t>
        </is>
      </c>
      <c r="D2655" s="5" t="n">
        <v>1905</v>
      </c>
      <c r="E2655" t="inlineStr">
        <is>
          <t>DIALOG</t>
        </is>
      </c>
      <c r="F2655">
        <f>IF(ISERROR(VLOOKUP(Transaktionen[[#This Row],[Transaktionen]],BTT[Verwendete Transaktion (Pflichtauswahl)],1,FALSE)),"nein","ja")</f>
        <v/>
      </c>
    </row>
    <row r="2656">
      <c r="A2656" t="inlineStr">
        <is>
          <t>OBCO</t>
        </is>
      </c>
      <c r="B2656" t="inlineStr">
        <is>
          <t>C FI Pflege Tabelle TTXD</t>
        </is>
      </c>
      <c r="C2656" t="inlineStr">
        <is>
          <t>FI-AR</t>
        </is>
      </c>
      <c r="D2656" s="5" t="n">
        <v>24</v>
      </c>
      <c r="E2656" t="inlineStr"/>
      <c r="F2656">
        <f>IF(ISERROR(VLOOKUP(Transaktionen[[#This Row],[Transaktionen]],BTT[Verwendete Transaktion (Pflichtauswahl)],1,FALSE)),"nein","ja")</f>
        <v/>
      </c>
    </row>
    <row r="2657">
      <c r="A2657" t="inlineStr">
        <is>
          <t>OBD4</t>
        </is>
      </c>
      <c r="B2657" t="inlineStr">
        <is>
          <t>C FI Pflege Tabelle T077S</t>
        </is>
      </c>
      <c r="C2657" t="inlineStr">
        <is>
          <t>FI-AR</t>
        </is>
      </c>
      <c r="D2657" s="5" t="n">
        <v>22</v>
      </c>
      <c r="E2657" t="inlineStr">
        <is>
          <t>DIALOG</t>
        </is>
      </c>
      <c r="F2657">
        <f>IF(ISERROR(VLOOKUP(Transaktionen[[#This Row],[Transaktionen]],BTT[Verwendete Transaktion (Pflichtauswahl)],1,FALSE)),"nein","ja")</f>
        <v/>
      </c>
    </row>
    <row r="2658">
      <c r="A2658" t="inlineStr">
        <is>
          <t>OBD5</t>
        </is>
      </c>
      <c r="B2658" t="inlineStr">
        <is>
          <t>C FI Pflege Tabelle T003B</t>
        </is>
      </c>
      <c r="C2658" t="inlineStr">
        <is>
          <t>FI-AR</t>
        </is>
      </c>
      <c r="D2658" s="5" t="n">
        <v>2</v>
      </c>
      <c r="E2658" t="inlineStr">
        <is>
          <t>DIALOG</t>
        </is>
      </c>
      <c r="F2658">
        <f>IF(ISERROR(VLOOKUP(Transaktionen[[#This Row],[Transaktionen]],BTT[Verwendete Transaktion (Pflichtauswahl)],1,FALSE)),"nein","ja")</f>
        <v/>
      </c>
    </row>
    <row r="2659">
      <c r="A2659" t="inlineStr">
        <is>
          <t>OBDI</t>
        </is>
      </c>
      <c r="B2659" t="inlineStr">
        <is>
          <t>C FI Pflege Tabelle T007Z</t>
        </is>
      </c>
      <c r="C2659" t="inlineStr">
        <is>
          <t>FI-AR</t>
        </is>
      </c>
      <c r="D2659" s="5" t="n">
        <v>12</v>
      </c>
      <c r="E2659" t="inlineStr"/>
      <c r="F2659">
        <f>IF(ISERROR(VLOOKUP(Transaktionen[[#This Row],[Transaktionen]],BTT[Verwendete Transaktion (Pflichtauswahl)],1,FALSE)),"nein","ja")</f>
        <v/>
      </c>
    </row>
    <row r="2660">
      <c r="A2660" t="inlineStr">
        <is>
          <t>OBF4</t>
        </is>
      </c>
      <c r="B2660" t="inlineStr">
        <is>
          <t>C FI Pflege Tabelle T003</t>
        </is>
      </c>
      <c r="C2660" t="inlineStr">
        <is>
          <t>FI-AR</t>
        </is>
      </c>
      <c r="D2660" s="5" t="n">
        <v>410</v>
      </c>
      <c r="E2660" t="inlineStr">
        <is>
          <t>DIALOG</t>
        </is>
      </c>
      <c r="F2660">
        <f>IF(ISERROR(VLOOKUP(Transaktionen[[#This Row],[Transaktionen]],BTT[Verwendete Transaktion (Pflichtauswahl)],1,FALSE)),"nein","ja")</f>
        <v/>
      </c>
    </row>
    <row r="2661">
      <c r="A2661" t="inlineStr">
        <is>
          <t>OBH1</t>
        </is>
      </c>
      <c r="B2661" t="inlineStr">
        <is>
          <t>C FI BelegNrkreise: Kopieren Bukrs</t>
        </is>
      </c>
      <c r="C2661" t="inlineStr">
        <is>
          <t>FI-AR</t>
        </is>
      </c>
      <c r="D2661" s="5" t="inlineStr"/>
      <c r="E2661" t="inlineStr"/>
      <c r="F2661">
        <f>IF(ISERROR(VLOOKUP(Transaktionen[[#This Row],[Transaktionen]],BTT[Verwendete Transaktion (Pflichtauswahl)],1,FALSE)),"nein","ja")</f>
        <v/>
      </c>
      <c r="G2661" t="inlineStr">
        <is>
          <t>in neuester Auswertung von Steffen nicht mehr vorhanden</t>
        </is>
      </c>
    </row>
    <row r="2662">
      <c r="A2662" t="inlineStr">
        <is>
          <t>OBH2</t>
        </is>
      </c>
      <c r="B2662" t="inlineStr">
        <is>
          <t>C FI BelegnrKreise: Kopieren GJahr</t>
        </is>
      </c>
      <c r="C2662" t="inlineStr">
        <is>
          <t>FI-AR</t>
        </is>
      </c>
      <c r="D2662" s="5" t="inlineStr"/>
      <c r="E2662" t="inlineStr"/>
      <c r="F2662">
        <f>IF(ISERROR(VLOOKUP(Transaktionen[[#This Row],[Transaktionen]],BTT[Verwendete Transaktion (Pflichtauswahl)],1,FALSE)),"nein","ja")</f>
        <v/>
      </c>
      <c r="G2662" t="inlineStr">
        <is>
          <t>in neuester Auswertung von Steffen nicht mehr vorhanden</t>
        </is>
      </c>
    </row>
    <row r="2663">
      <c r="A2663" t="inlineStr">
        <is>
          <t>OBL6</t>
        </is>
      </c>
      <c r="B2663" t="inlineStr">
        <is>
          <t>Konsistenzpr.: Konf. Mahnprg. (Doku)</t>
        </is>
      </c>
      <c r="C2663" t="inlineStr">
        <is>
          <t>FI</t>
        </is>
      </c>
      <c r="D2663" s="5" t="n">
        <v>1548</v>
      </c>
      <c r="E2663" t="inlineStr">
        <is>
          <t>DIALOG</t>
        </is>
      </c>
      <c r="F2663">
        <f>IF(ISERROR(VLOOKUP(Transaktionen[[#This Row],[Transaktionen]],BTT[Verwendete Transaktion (Pflichtauswahl)],1,FALSE)),"nein","ja")</f>
        <v/>
      </c>
    </row>
    <row r="2664">
      <c r="A2664" t="inlineStr">
        <is>
          <t>OBPM1</t>
        </is>
      </c>
      <c r="B2664" t="inlineStr">
        <is>
          <t>Pflege der Zahlungsträgerformate</t>
        </is>
      </c>
      <c r="C2664" t="inlineStr">
        <is>
          <t>FI</t>
        </is>
      </c>
      <c r="D2664" s="5" t="inlineStr"/>
      <c r="E2664" t="inlineStr"/>
      <c r="F2664">
        <f>IF(ISERROR(VLOOKUP(Transaktionen[[#This Row],[Transaktionen]],BTT[Verwendete Transaktion (Pflichtauswahl)],1,FALSE)),"nein","ja")</f>
        <v/>
      </c>
      <c r="G2664" t="inlineStr">
        <is>
          <t>in neuester Auswertung von Steffen nicht mehr vorhanden</t>
        </is>
      </c>
    </row>
    <row r="2665">
      <c r="A2665" t="inlineStr">
        <is>
          <t>OBPM4</t>
        </is>
      </c>
      <c r="B2665" t="inlineStr">
        <is>
          <t>Zahlungsträgerselektionsvarianten</t>
        </is>
      </c>
      <c r="C2665" t="inlineStr">
        <is>
          <t>FI-BL</t>
        </is>
      </c>
      <c r="D2665" s="5" t="n">
        <v>809</v>
      </c>
      <c r="E2665" t="inlineStr">
        <is>
          <t>DIALOG</t>
        </is>
      </c>
      <c r="F2665">
        <f>IF(ISERROR(VLOOKUP(Transaktionen[[#This Row],[Transaktionen]],BTT[Verwendete Transaktion (Pflichtauswahl)],1,FALSE)),"nein","ja")</f>
        <v/>
      </c>
    </row>
    <row r="2666">
      <c r="A2666" t="inlineStr">
        <is>
          <t>OBS2</t>
        </is>
      </c>
      <c r="B2666" t="inlineStr">
        <is>
          <t>C FI Ledger Ändern</t>
        </is>
      </c>
      <c r="C2666" t="inlineStr">
        <is>
          <t>FI-AR</t>
        </is>
      </c>
      <c r="D2666" s="5" t="inlineStr"/>
      <c r="E2666" t="inlineStr"/>
      <c r="F2666">
        <f>IF(ISERROR(VLOOKUP(Transaktionen[[#This Row],[Transaktionen]],BTT[Verwendete Transaktion (Pflichtauswahl)],1,FALSE)),"nein","ja")</f>
        <v/>
      </c>
      <c r="G2666" t="inlineStr">
        <is>
          <t>in neuester Auswertung von Steffen nicht mehr vorhanden</t>
        </is>
      </c>
    </row>
    <row r="2667">
      <c r="A2667" t="inlineStr">
        <is>
          <t>OBU1</t>
        </is>
      </c>
      <c r="B2667" t="inlineStr">
        <is>
          <t>Voreinstellungen Belegart/Buch.Schl.</t>
        </is>
      </c>
      <c r="C2667" t="inlineStr">
        <is>
          <t>FI</t>
        </is>
      </c>
      <c r="D2667" s="5" t="n">
        <v>32</v>
      </c>
      <c r="E2667" t="inlineStr">
        <is>
          <t>DIALOG</t>
        </is>
      </c>
      <c r="F2667">
        <f>IF(ISERROR(VLOOKUP(Transaktionen[[#This Row],[Transaktionen]],BTT[Verwendete Transaktion (Pflichtauswahl)],1,FALSE)),"nein","ja")</f>
        <v/>
      </c>
    </row>
    <row r="2668">
      <c r="A2668" t="inlineStr">
        <is>
          <t>OBV1</t>
        </is>
      </c>
      <c r="B2668" t="inlineStr">
        <is>
          <t>C FI Kontenfindung Deb.Überf.Verz.</t>
        </is>
      </c>
      <c r="C2668" t="inlineStr">
        <is>
          <t>FI-AR</t>
        </is>
      </c>
      <c r="D2668" s="5" t="n">
        <v>72</v>
      </c>
      <c r="E2668" t="inlineStr">
        <is>
          <t>DIALOG</t>
        </is>
      </c>
      <c r="F2668">
        <f>IF(ISERROR(VLOOKUP(Transaktionen[[#This Row],[Transaktionen]],BTT[Verwendete Transaktion (Pflichtauswahl)],1,FALSE)),"nein","ja")</f>
        <v/>
      </c>
    </row>
    <row r="2669">
      <c r="A2669" t="inlineStr">
        <is>
          <t>OBVCU</t>
        </is>
      </c>
      <c r="B2669" t="inlineStr">
        <is>
          <t>C FI Pflege Viewcluster</t>
        </is>
      </c>
      <c r="C2669" t="inlineStr">
        <is>
          <t>FI</t>
        </is>
      </c>
      <c r="D2669" s="5" t="n">
        <v>758</v>
      </c>
      <c r="E2669" t="inlineStr">
        <is>
          <t>DIALOG</t>
        </is>
      </c>
      <c r="F2669">
        <f>IF(ISERROR(VLOOKUP(Transaktionen[[#This Row],[Transaktionen]],BTT[Verwendete Transaktion (Pflichtauswahl)],1,FALSE)),"nein","ja")</f>
        <v/>
      </c>
    </row>
    <row r="2670">
      <c r="A2670" t="inlineStr">
        <is>
          <t>OBVS</t>
        </is>
      </c>
      <c r="B2670" t="inlineStr">
        <is>
          <t>C FI Anzeige View</t>
        </is>
      </c>
      <c r="C2670" t="inlineStr">
        <is>
          <t>FI</t>
        </is>
      </c>
      <c r="D2670" s="5" t="n">
        <v>36</v>
      </c>
      <c r="E2670" t="inlineStr">
        <is>
          <t>DIALOG</t>
        </is>
      </c>
      <c r="F2670">
        <f>IF(ISERROR(VLOOKUP(Transaktionen[[#This Row],[Transaktionen]],BTT[Verwendete Transaktion (Pflichtauswahl)],1,FALSE)),"nein","ja")</f>
        <v/>
      </c>
    </row>
    <row r="2671">
      <c r="A2671" t="inlineStr">
        <is>
          <t>OBVU</t>
        </is>
      </c>
      <c r="B2671" t="inlineStr">
        <is>
          <t>C FI Pflege View</t>
        </is>
      </c>
      <c r="C2671" t="inlineStr">
        <is>
          <t>FI</t>
        </is>
      </c>
      <c r="D2671" s="5" t="n">
        <v>753</v>
      </c>
      <c r="E2671" t="inlineStr">
        <is>
          <t>DIALOG</t>
        </is>
      </c>
      <c r="F2671">
        <f>IF(ISERROR(VLOOKUP(Transaktionen[[#This Row],[Transaktionen]],BTT[Verwendete Transaktion (Pflichtauswahl)],1,FALSE)),"nein","ja")</f>
        <v/>
      </c>
    </row>
    <row r="2672">
      <c r="A2672" t="inlineStr">
        <is>
          <t>OBWZ</t>
        </is>
      </c>
      <c r="B2672" t="inlineStr">
        <is>
          <t>Nummernkreispflege: WITH_CTNO</t>
        </is>
      </c>
      <c r="C2672" t="inlineStr">
        <is>
          <t>FI</t>
        </is>
      </c>
      <c r="D2672" s="5" t="n">
        <v>50</v>
      </c>
      <c r="E2672" t="inlineStr"/>
      <c r="F2672">
        <f>IF(ISERROR(VLOOKUP(Transaktionen[[#This Row],[Transaktionen]],BTT[Verwendete Transaktion (Pflichtauswahl)],1,FALSE)),"nein","ja")</f>
        <v/>
      </c>
    </row>
    <row r="2673">
      <c r="A2673" t="inlineStr">
        <is>
          <t>OBX1</t>
        </is>
      </c>
      <c r="B2673" t="inlineStr">
        <is>
          <t>C FI Tabelle T030B Sachkontenbuchung</t>
        </is>
      </c>
      <c r="C2673" t="inlineStr">
        <is>
          <t>FI</t>
        </is>
      </c>
      <c r="D2673" s="5" t="n">
        <v>24</v>
      </c>
      <c r="E2673" t="inlineStr"/>
      <c r="F2673">
        <f>IF(ISERROR(VLOOKUP(Transaktionen[[#This Row],[Transaktionen]],BTT[Verwendete Transaktion (Pflichtauswahl)],1,FALSE)),"nein","ja")</f>
        <v/>
      </c>
    </row>
    <row r="2674">
      <c r="A2674" t="inlineStr">
        <is>
          <t>OBXA</t>
        </is>
      </c>
      <c r="B2674" t="inlineStr">
        <is>
          <t>C FI Tabelle T030 skn+skv</t>
        </is>
      </c>
      <c r="C2674" t="inlineStr">
        <is>
          <t>FI-AR</t>
        </is>
      </c>
      <c r="D2674" s="5" t="n">
        <v>72</v>
      </c>
      <c r="E2674" t="inlineStr"/>
      <c r="F2674">
        <f>IF(ISERROR(VLOOKUP(Transaktionen[[#This Row],[Transaktionen]],BTT[Verwendete Transaktion (Pflichtauswahl)],1,FALSE)),"nein","ja")</f>
        <v/>
      </c>
    </row>
    <row r="2675">
      <c r="A2675" t="inlineStr">
        <is>
          <t>OBXB</t>
        </is>
      </c>
      <c r="B2675" t="inlineStr">
        <is>
          <t>C FI Tabelle T030 anz+mva</t>
        </is>
      </c>
      <c r="C2675" t="inlineStr">
        <is>
          <t>FI-AR</t>
        </is>
      </c>
      <c r="D2675" s="5" t="inlineStr"/>
      <c r="E2675" t="inlineStr"/>
      <c r="F2675">
        <f>IF(ISERROR(VLOOKUP(Transaktionen[[#This Row],[Transaktionen]],BTT[Verwendete Transaktion (Pflichtauswahl)],1,FALSE)),"nein","ja")</f>
        <v/>
      </c>
      <c r="G2675" t="inlineStr">
        <is>
          <t>in neuester Auswertung von Steffen nicht mehr vorhanden</t>
        </is>
      </c>
    </row>
    <row r="2676">
      <c r="A2676" t="inlineStr">
        <is>
          <t>OBXC</t>
        </is>
      </c>
      <c r="B2676" t="inlineStr">
        <is>
          <t>C FI Tabelle T030 zah</t>
        </is>
      </c>
      <c r="C2676" t="inlineStr">
        <is>
          <t>FI-AR</t>
        </is>
      </c>
      <c r="D2676" s="5" t="n">
        <v>12</v>
      </c>
      <c r="E2676" t="inlineStr"/>
      <c r="F2676">
        <f>IF(ISERROR(VLOOKUP(Transaktionen[[#This Row],[Transaktionen]],BTT[Verwendete Transaktion (Pflichtauswahl)],1,FALSE)),"nein","ja")</f>
        <v/>
      </c>
    </row>
    <row r="2677">
      <c r="A2677" t="inlineStr">
        <is>
          <t>OBXH</t>
        </is>
      </c>
      <c r="B2677" t="inlineStr">
        <is>
          <t>C FI Tabelle T041A/T041T</t>
        </is>
      </c>
      <c r="C2677" t="inlineStr">
        <is>
          <t>FI-AR</t>
        </is>
      </c>
      <c r="D2677" s="5" t="n">
        <v>120</v>
      </c>
      <c r="E2677" t="inlineStr">
        <is>
          <t>DIALOG</t>
        </is>
      </c>
      <c r="F2677">
        <f>IF(ISERROR(VLOOKUP(Transaktionen[[#This Row],[Transaktionen]],BTT[Verwendete Transaktion (Pflichtauswahl)],1,FALSE)),"nein","ja")</f>
        <v/>
      </c>
    </row>
    <row r="2678">
      <c r="A2678" t="inlineStr">
        <is>
          <t>OBXI</t>
        </is>
      </c>
      <c r="B2678" t="inlineStr">
        <is>
          <t>C FI Tabelle T030 skn+skt</t>
        </is>
      </c>
      <c r="C2678" t="inlineStr">
        <is>
          <t>FI-AR</t>
        </is>
      </c>
      <c r="D2678" s="5" t="n">
        <v>204</v>
      </c>
      <c r="E2678" t="inlineStr">
        <is>
          <t>DIALOG</t>
        </is>
      </c>
      <c r="F2678">
        <f>IF(ISERROR(VLOOKUP(Transaktionen[[#This Row],[Transaktionen]],BTT[Verwendete Transaktion (Pflichtauswahl)],1,FALSE)),"nein","ja")</f>
        <v/>
      </c>
    </row>
    <row r="2679">
      <c r="A2679" t="inlineStr">
        <is>
          <t>OBXK</t>
        </is>
      </c>
      <c r="B2679" t="inlineStr">
        <is>
          <t>C FI Tabelle T030 ban+bsp</t>
        </is>
      </c>
      <c r="C2679" t="inlineStr">
        <is>
          <t>FI-AR</t>
        </is>
      </c>
      <c r="D2679" s="5" t="n">
        <v>36</v>
      </c>
      <c r="E2679" t="inlineStr"/>
      <c r="F2679">
        <f>IF(ISERROR(VLOOKUP(Transaktionen[[#This Row],[Transaktionen]],BTT[Verwendete Transaktion (Pflichtauswahl)],1,FALSE)),"nein","ja")</f>
        <v/>
      </c>
    </row>
    <row r="2680">
      <c r="A2680" t="inlineStr">
        <is>
          <t>OBXL</t>
        </is>
      </c>
      <c r="B2680" t="inlineStr">
        <is>
          <t>C FI Tabelle T030 skn+ubs</t>
        </is>
      </c>
      <c r="C2680" t="inlineStr">
        <is>
          <t>FI-AR</t>
        </is>
      </c>
      <c r="D2680" s="5" t="n">
        <v>60</v>
      </c>
      <c r="E2680" t="inlineStr"/>
      <c r="F2680">
        <f>IF(ISERROR(VLOOKUP(Transaktionen[[#This Row],[Transaktionen]],BTT[Verwendete Transaktion (Pflichtauswahl)],1,FALSE)),"nein","ja")</f>
        <v/>
      </c>
    </row>
    <row r="2681">
      <c r="A2681" t="inlineStr">
        <is>
          <t>OBXN</t>
        </is>
      </c>
      <c r="B2681" t="inlineStr">
        <is>
          <t>C FI Tabelle T030 GAU/GA0</t>
        </is>
      </c>
      <c r="C2681" t="inlineStr">
        <is>
          <t>FI-GL</t>
        </is>
      </c>
      <c r="D2681" s="5" t="n">
        <v>12</v>
      </c>
      <c r="E2681" t="inlineStr">
        <is>
          <t>DIALOG</t>
        </is>
      </c>
      <c r="F2681">
        <f>IF(ISERROR(VLOOKUP(Transaktionen[[#This Row],[Transaktionen]],BTT[Verwendete Transaktion (Pflichtauswahl)],1,FALSE)),"nein","ja")</f>
        <v/>
      </c>
    </row>
    <row r="2682">
      <c r="A2682" t="inlineStr">
        <is>
          <t>OBXQ</t>
        </is>
      </c>
      <c r="B2682" t="inlineStr">
        <is>
          <t>C FI Tabelle T030 KDZ</t>
        </is>
      </c>
      <c r="C2682" t="inlineStr">
        <is>
          <t>FI</t>
        </is>
      </c>
      <c r="D2682" s="5" t="n">
        <v>18</v>
      </c>
      <c r="E2682" t="inlineStr"/>
      <c r="F2682">
        <f>IF(ISERROR(VLOOKUP(Transaktionen[[#This Row],[Transaktionen]],BTT[Verwendete Transaktion (Pflichtauswahl)],1,FALSE)),"nein","ja")</f>
        <v/>
      </c>
    </row>
    <row r="2683">
      <c r="A2683" t="inlineStr">
        <is>
          <t>OBXR</t>
        </is>
      </c>
      <c r="B2683" t="inlineStr">
        <is>
          <t>C FI Tabelle T074 Anzahlung</t>
        </is>
      </c>
      <c r="C2683" t="inlineStr">
        <is>
          <t>FI-AR</t>
        </is>
      </c>
      <c r="D2683" s="5" t="n">
        <v>42</v>
      </c>
      <c r="E2683" t="inlineStr"/>
      <c r="F2683">
        <f>IF(ISERROR(VLOOKUP(Transaktionen[[#This Row],[Transaktionen]],BTT[Verwendete Transaktion (Pflichtauswahl)],1,FALSE)),"nein","ja")</f>
        <v/>
      </c>
    </row>
    <row r="2684">
      <c r="A2684" t="inlineStr">
        <is>
          <t>OBXT</t>
        </is>
      </c>
      <c r="B2684" t="inlineStr">
        <is>
          <t>C FI Tabelle T074 Bürgschaft</t>
        </is>
      </c>
      <c r="C2684" t="inlineStr">
        <is>
          <t>FI-AR</t>
        </is>
      </c>
      <c r="D2684" s="5" t="inlineStr"/>
      <c r="E2684" t="inlineStr"/>
      <c r="F2684">
        <f>IF(ISERROR(VLOOKUP(Transaktionen[[#This Row],[Transaktionen]],BTT[Verwendete Transaktion (Pflichtauswahl)],1,FALSE)),"nein","ja")</f>
        <v/>
      </c>
      <c r="G2684" t="inlineStr">
        <is>
          <t>in neuester Auswertung von Steffen nicht mehr vorhanden</t>
        </is>
      </c>
    </row>
    <row r="2685">
      <c r="A2685" t="inlineStr">
        <is>
          <t>OBXU</t>
        </is>
      </c>
      <c r="B2685" t="inlineStr">
        <is>
          <t>C FI Tabelle T030 skn+ske</t>
        </is>
      </c>
      <c r="C2685" t="inlineStr">
        <is>
          <t>FI-AR</t>
        </is>
      </c>
      <c r="D2685" s="5" t="n">
        <v>1224</v>
      </c>
      <c r="E2685" t="inlineStr"/>
      <c r="F2685">
        <f>IF(ISERROR(VLOOKUP(Transaktionen[[#This Row],[Transaktionen]],BTT[Verwendete Transaktion (Pflichtauswahl)],1,FALSE)),"nein","ja")</f>
        <v/>
      </c>
    </row>
    <row r="2686">
      <c r="A2686" t="inlineStr">
        <is>
          <t>OBXV</t>
        </is>
      </c>
      <c r="B2686" t="inlineStr">
        <is>
          <t>C FI Tabelle T030 skn+vsk</t>
        </is>
      </c>
      <c r="C2686" t="inlineStr">
        <is>
          <t>FI</t>
        </is>
      </c>
      <c r="D2686" s="5" t="n">
        <v>66</v>
      </c>
      <c r="E2686" t="inlineStr"/>
      <c r="F2686">
        <f>IF(ISERROR(VLOOKUP(Transaktionen[[#This Row],[Transaktionen]],BTT[Verwendete Transaktion (Pflichtauswahl)],1,FALSE)),"nein","ja")</f>
        <v/>
      </c>
    </row>
    <row r="2687">
      <c r="A2687" t="inlineStr">
        <is>
          <t>OBXY</t>
        </is>
      </c>
      <c r="B2687" t="inlineStr">
        <is>
          <t>C FI Tabelle T074 Bürgschaft</t>
        </is>
      </c>
      <c r="C2687" t="inlineStr">
        <is>
          <t>FI-AR</t>
        </is>
      </c>
      <c r="D2687" s="5" t="n">
        <v>182</v>
      </c>
      <c r="E2687" t="inlineStr"/>
      <c r="F2687">
        <f>IF(ISERROR(VLOOKUP(Transaktionen[[#This Row],[Transaktionen]],BTT[Verwendete Transaktion (Pflichtauswahl)],1,FALSE)),"nein","ja")</f>
        <v/>
      </c>
    </row>
    <row r="2688">
      <c r="A2688" t="inlineStr">
        <is>
          <t>OBXZ</t>
        </is>
      </c>
      <c r="B2688" t="inlineStr">
        <is>
          <t>C FI Tabelle T030 Sachkontenausgl.</t>
        </is>
      </c>
      <c r="C2688" t="inlineStr">
        <is>
          <t>FI-AR</t>
        </is>
      </c>
      <c r="D2688" s="5" t="n">
        <v>24</v>
      </c>
      <c r="E2688" t="inlineStr"/>
      <c r="F2688">
        <f>IF(ISERROR(VLOOKUP(Transaktionen[[#This Row],[Transaktionen]],BTT[Verwendete Transaktion (Pflichtauswahl)],1,FALSE)),"nein","ja")</f>
        <v/>
      </c>
    </row>
    <row r="2689">
      <c r="A2689" t="inlineStr">
        <is>
          <t>OBY6</t>
        </is>
      </c>
      <c r="B2689" t="inlineStr">
        <is>
          <t>C FI Pflege Tabelle T001</t>
        </is>
      </c>
      <c r="C2689" t="inlineStr">
        <is>
          <t>FI</t>
        </is>
      </c>
      <c r="D2689" s="5" t="n">
        <v>144</v>
      </c>
      <c r="E2689" t="inlineStr">
        <is>
          <t>DIALOG</t>
        </is>
      </c>
      <c r="F2689">
        <f>IF(ISERROR(VLOOKUP(Transaktionen[[#This Row],[Transaktionen]],BTT[Verwendete Transaktion (Pflichtauswahl)],1,FALSE)),"nein","ja")</f>
        <v/>
      </c>
    </row>
    <row r="2690">
      <c r="A2690" t="inlineStr">
        <is>
          <t>OBYA</t>
        </is>
      </c>
      <c r="B2690" t="inlineStr">
        <is>
          <t>C FI Tabelle T030 vrb+buv</t>
        </is>
      </c>
      <c r="C2690" t="inlineStr">
        <is>
          <t>FI-AR</t>
        </is>
      </c>
      <c r="D2690" s="5" t="n">
        <v>246</v>
      </c>
      <c r="E2690" t="inlineStr">
        <is>
          <t>DIALOG</t>
        </is>
      </c>
      <c r="F2690">
        <f>IF(ISERROR(VLOOKUP(Transaktionen[[#This Row],[Transaktionen]],BTT[Verwendete Transaktion (Pflichtauswahl)],1,FALSE)),"nein","ja")</f>
        <v/>
      </c>
    </row>
    <row r="2691">
      <c r="A2691" t="inlineStr">
        <is>
          <t>OBYC</t>
        </is>
      </c>
      <c r="B2691" t="inlineStr">
        <is>
          <t>C FI Tabelle T030 rmk + space</t>
        </is>
      </c>
      <c r="C2691" t="inlineStr">
        <is>
          <t>FI-AR</t>
        </is>
      </c>
      <c r="D2691" s="5" t="n">
        <v>102</v>
      </c>
      <c r="E2691" t="inlineStr"/>
      <c r="F2691">
        <f>IF(ISERROR(VLOOKUP(Transaktionen[[#This Row],[Transaktionen]],BTT[Verwendete Transaktion (Pflichtauswahl)],1,FALSE)),"nein","ja")</f>
        <v/>
      </c>
    </row>
    <row r="2692">
      <c r="A2692" t="inlineStr">
        <is>
          <t>OBYE</t>
        </is>
      </c>
      <c r="B2692" t="inlineStr">
        <is>
          <t>C FI Tabelle T030 HRI + HRC</t>
        </is>
      </c>
      <c r="C2692" t="inlineStr">
        <is>
          <t>FI-AR</t>
        </is>
      </c>
      <c r="D2692" s="5" t="inlineStr"/>
      <c r="E2692" t="inlineStr"/>
      <c r="F2692">
        <f>IF(ISERROR(VLOOKUP(Transaktionen[[#This Row],[Transaktionen]],BTT[Verwendete Transaktion (Pflichtauswahl)],1,FALSE)),"nein","ja")</f>
        <v/>
      </c>
      <c r="G2692" t="inlineStr">
        <is>
          <t>in neuester Auswertung von Steffen nicht mehr vorhanden</t>
        </is>
      </c>
    </row>
    <row r="2693">
      <c r="A2693" t="inlineStr">
        <is>
          <t>OBYF</t>
        </is>
      </c>
      <c r="B2693" t="inlineStr">
        <is>
          <t>Erlöskontenfindung: Kontemfindungspf</t>
        </is>
      </c>
      <c r="C2693" t="inlineStr">
        <is>
          <t>SD</t>
        </is>
      </c>
      <c r="D2693" s="5" t="inlineStr"/>
      <c r="E2693" t="inlineStr"/>
      <c r="F2693">
        <f>IF(ISERROR(VLOOKUP(Transaktionen[[#This Row],[Transaktionen]],BTT[Verwendete Transaktion (Pflichtauswahl)],1,FALSE)),"nein","ja")</f>
        <v/>
      </c>
      <c r="G2693" t="inlineStr">
        <is>
          <t>in neuester Auswertung von Steffen nicht mehr vorhanden</t>
        </is>
      </c>
    </row>
    <row r="2694">
      <c r="A2694" t="inlineStr">
        <is>
          <t>OBYS</t>
        </is>
      </c>
      <c r="B2694" t="inlineStr">
        <is>
          <t>C FI Tabelle T074 Sachanlagen</t>
        </is>
      </c>
      <c r="C2694" t="inlineStr">
        <is>
          <t>FI-AR</t>
        </is>
      </c>
      <c r="D2694" s="5" t="inlineStr"/>
      <c r="E2694" t="inlineStr"/>
      <c r="F2694">
        <f>IF(ISERROR(VLOOKUP(Transaktionen[[#This Row],[Transaktionen]],BTT[Verwendete Transaktion (Pflichtauswahl)],1,FALSE)),"nein","ja")</f>
        <v/>
      </c>
      <c r="G2694" t="inlineStr">
        <is>
          <t>in neuester Auswertung von Steffen nicht mehr vorhanden</t>
        </is>
      </c>
    </row>
    <row r="2695">
      <c r="A2695" t="inlineStr">
        <is>
          <t>OBZA</t>
        </is>
      </c>
      <c r="B2695" t="inlineStr">
        <is>
          <t>Reporting-Auswahl: Globaler Einstieg</t>
        </is>
      </c>
      <c r="C2695" t="inlineStr">
        <is>
          <t>FI-AR</t>
        </is>
      </c>
      <c r="D2695" s="5" t="inlineStr"/>
      <c r="E2695" t="inlineStr"/>
      <c r="F2695">
        <f>IF(ISERROR(VLOOKUP(Transaktionen[[#This Row],[Transaktionen]],BTT[Verwendete Transaktion (Pflichtauswahl)],1,FALSE)),"nein","ja")</f>
        <v/>
      </c>
      <c r="G2695" t="inlineStr">
        <is>
          <t>in neuester Auswertung von Steffen nicht mehr vorhanden</t>
        </is>
      </c>
    </row>
    <row r="2696">
      <c r="A2696" t="inlineStr">
        <is>
          <t>OC08</t>
        </is>
      </c>
      <c r="B2696" t="inlineStr">
        <is>
          <t>C RF-KONS : Tabelle T856</t>
        </is>
      </c>
      <c r="C2696" t="inlineStr">
        <is>
          <t>FI</t>
        </is>
      </c>
      <c r="D2696" s="5" t="n">
        <v>225</v>
      </c>
      <c r="E2696" t="inlineStr">
        <is>
          <t>DIALOG</t>
        </is>
      </c>
      <c r="F2696">
        <f>IF(ISERROR(VLOOKUP(Transaktionen[[#This Row],[Transaktionen]],BTT[Verwendete Transaktion (Pflichtauswahl)],1,FALSE)),"nein","ja")</f>
        <v/>
      </c>
    </row>
    <row r="2697">
      <c r="A2697" t="inlineStr">
        <is>
          <t>OCA3</t>
        </is>
      </c>
      <c r="B2697" t="inlineStr">
        <is>
          <t>C RF-KONS : Tabelle T874</t>
        </is>
      </c>
      <c r="C2697" t="inlineStr">
        <is>
          <t>FI</t>
        </is>
      </c>
      <c r="D2697" s="5" t="n">
        <v>4</v>
      </c>
      <c r="E2697" t="inlineStr">
        <is>
          <t>DIALOG</t>
        </is>
      </c>
      <c r="F2697">
        <f>IF(ISERROR(VLOOKUP(Transaktionen[[#This Row],[Transaktionen]],BTT[Verwendete Transaktion (Pflichtauswahl)],1,FALSE)),"nein","ja")</f>
        <v/>
      </c>
    </row>
    <row r="2698">
      <c r="A2698" t="inlineStr">
        <is>
          <t>OCBV</t>
        </is>
      </c>
      <c r="B2698" t="inlineStr">
        <is>
          <t>Abgleich erweiterte Sachkonten</t>
        </is>
      </c>
      <c r="C2698" t="inlineStr">
        <is>
          <t>FI-LC</t>
        </is>
      </c>
      <c r="D2698" s="5" t="inlineStr"/>
      <c r="E2698" t="inlineStr"/>
      <c r="F2698">
        <f>IF(ISERROR(VLOOKUP(Transaktionen[[#This Row],[Transaktionen]],BTT[Verwendete Transaktion (Pflichtauswahl)],1,FALSE)),"nein","ja")</f>
        <v/>
      </c>
      <c r="G2698" t="inlineStr">
        <is>
          <t>in neuester Auswertung von Steffen nicht mehr vorhanden</t>
        </is>
      </c>
    </row>
    <row r="2699">
      <c r="A2699" t="inlineStr">
        <is>
          <t>OCCI</t>
        </is>
      </c>
      <c r="B2699" t="inlineStr">
        <is>
          <t>Einstellung Intergration Kons.</t>
        </is>
      </c>
      <c r="C2699" t="inlineStr">
        <is>
          <t>FI-LC</t>
        </is>
      </c>
      <c r="D2699" s="5" t="inlineStr"/>
      <c r="E2699" t="inlineStr"/>
      <c r="F2699">
        <f>IF(ISERROR(VLOOKUP(Transaktionen[[#This Row],[Transaktionen]],BTT[Verwendete Transaktion (Pflichtauswahl)],1,FALSE)),"nein","ja")</f>
        <v/>
      </c>
      <c r="G2699" t="inlineStr">
        <is>
          <t>in neuester Auswertung von Steffen nicht mehr vorhanden</t>
        </is>
      </c>
    </row>
    <row r="2700">
      <c r="A2700" t="inlineStr">
        <is>
          <t>OCN1</t>
        </is>
      </c>
      <c r="B2700" t="inlineStr">
        <is>
          <t>FI-LC: Daten aus FI nachbuchen</t>
        </is>
      </c>
      <c r="C2700" t="inlineStr">
        <is>
          <t>FI-LC</t>
        </is>
      </c>
      <c r="D2700" s="5" t="inlineStr"/>
      <c r="E2700" t="inlineStr"/>
      <c r="F2700">
        <f>IF(ISERROR(VLOOKUP(Transaktionen[[#This Row],[Transaktionen]],BTT[Verwendete Transaktion (Pflichtauswahl)],1,FALSE)),"nein","ja")</f>
        <v/>
      </c>
      <c r="G2700" t="inlineStr">
        <is>
          <t>in neuester Auswertung von Steffen nicht mehr vorhanden</t>
        </is>
      </c>
    </row>
    <row r="2701">
      <c r="A2701" t="inlineStr">
        <is>
          <t>ODP1</t>
        </is>
      </c>
      <c r="B2701" t="inlineStr">
        <is>
          <t>DPP-Profil</t>
        </is>
      </c>
      <c r="C2701" t="inlineStr">
        <is>
          <t>PS</t>
        </is>
      </c>
      <c r="D2701" s="5" t="n">
        <v>1007</v>
      </c>
      <c r="E2701" t="inlineStr">
        <is>
          <t>DIALOG</t>
        </is>
      </c>
      <c r="F2701">
        <f>IF(ISERROR(VLOOKUP(Transaktionen[[#This Row],[Transaktionen]],BTT[Verwendete Transaktion (Pflichtauswahl)],1,FALSE)),"nein","ja")</f>
        <v/>
      </c>
    </row>
    <row r="2702">
      <c r="A2702" t="inlineStr">
        <is>
          <t>ODP2</t>
        </is>
      </c>
      <c r="B2702" t="inlineStr">
        <is>
          <t>DPP-Profil: Konsistenzprüfung</t>
        </is>
      </c>
      <c r="C2702" t="inlineStr">
        <is>
          <t>PS</t>
        </is>
      </c>
      <c r="D2702" s="5" t="n">
        <v>4</v>
      </c>
      <c r="E2702" t="inlineStr">
        <is>
          <t>DIALOG</t>
        </is>
      </c>
      <c r="F2702">
        <f>IF(ISERROR(VLOOKUP(Transaktionen[[#This Row],[Transaktionen]],BTT[Verwendete Transaktion (Pflichtauswahl)],1,FALSE)),"nein","ja")</f>
        <v/>
      </c>
    </row>
    <row r="2703">
      <c r="A2703" t="inlineStr">
        <is>
          <t>ODP4</t>
        </is>
      </c>
      <c r="B2703" t="inlineStr">
        <is>
          <t>Kostenkondition festlegen</t>
        </is>
      </c>
      <c r="C2703" t="inlineStr">
        <is>
          <t>PS</t>
        </is>
      </c>
      <c r="D2703" s="5" t="n">
        <v>18</v>
      </c>
      <c r="E2703" t="inlineStr">
        <is>
          <t>DIALOG</t>
        </is>
      </c>
      <c r="F2703">
        <f>IF(ISERROR(VLOOKUP(Transaktionen[[#This Row],[Transaktionen]],BTT[Verwendete Transaktion (Pflichtauswahl)],1,FALSE)),"nein","ja")</f>
        <v/>
      </c>
    </row>
    <row r="2704">
      <c r="A2704" t="inlineStr">
        <is>
          <t>OIBS</t>
        </is>
      </c>
      <c r="B2704" t="inlineStr">
        <is>
          <t>Statusschemata pflegen</t>
        </is>
      </c>
      <c r="C2704" t="inlineStr">
        <is>
          <t>PM</t>
        </is>
      </c>
      <c r="D2704" s="5" t="n">
        <v>177</v>
      </c>
      <c r="E2704" t="inlineStr">
        <is>
          <t>DIALOG</t>
        </is>
      </c>
      <c r="F2704">
        <f>IF(ISERROR(VLOOKUP(Transaktionen[[#This Row],[Transaktionen]],BTT[Verwendete Transaktion (Pflichtauswahl)],1,FALSE)),"nein","ja")</f>
        <v/>
      </c>
      <c r="G2704" t="inlineStr">
        <is>
          <t xml:space="preserve">Customizing - Aufruf/ Verwendung seitens Anwendungsbeteuer </t>
        </is>
      </c>
    </row>
    <row r="2705">
      <c r="A2705" t="inlineStr">
        <is>
          <t>OIDA</t>
        </is>
      </c>
      <c r="B2705" t="inlineStr">
        <is>
          <t>IH Arbeitspapiere für Meldungen</t>
        </is>
      </c>
      <c r="C2705" t="inlineStr">
        <is>
          <t>PM</t>
        </is>
      </c>
      <c r="D2705" s="5" t="inlineStr"/>
      <c r="E2705" t="inlineStr"/>
      <c r="F2705">
        <f>IF(ISERROR(VLOOKUP(Transaktionen[[#This Row],[Transaktionen]],BTT[Verwendete Transaktion (Pflichtauswahl)],1,FALSE)),"nein","ja")</f>
        <v/>
      </c>
      <c r="G2705" t="inlineStr">
        <is>
          <t xml:space="preserve">Customizing - Aufruf/ Verwendung seitens Anwendungsbeteuer </t>
        </is>
      </c>
    </row>
    <row r="2706">
      <c r="A2706" t="inlineStr">
        <is>
          <t>OIDB</t>
        </is>
      </c>
      <c r="B2706" t="inlineStr">
        <is>
          <t>IH Arbeitspapiere pro Meldungsart</t>
        </is>
      </c>
      <c r="C2706" t="inlineStr">
        <is>
          <t>PM</t>
        </is>
      </c>
      <c r="D2706" s="5" t="inlineStr"/>
      <c r="E2706" t="inlineStr"/>
      <c r="F2706">
        <f>IF(ISERROR(VLOOKUP(Transaktionen[[#This Row],[Transaktionen]],BTT[Verwendete Transaktion (Pflichtauswahl)],1,FALSE)),"nein","ja")</f>
        <v/>
      </c>
      <c r="G2706" t="inlineStr">
        <is>
          <t xml:space="preserve">Customizing - Aufruf/ Verwendung seitens Anwendungsbeteuer </t>
        </is>
      </c>
    </row>
    <row r="2707">
      <c r="A2707" t="inlineStr">
        <is>
          <t>OIDC</t>
        </is>
      </c>
      <c r="B2707" t="inlineStr">
        <is>
          <t>IH Meld. Benutzerspez. Druckpflege</t>
        </is>
      </c>
      <c r="C2707" t="inlineStr">
        <is>
          <t>PM</t>
        </is>
      </c>
      <c r="D2707" s="5" t="n">
        <v>42</v>
      </c>
      <c r="E2707" t="inlineStr">
        <is>
          <t>DIALOG</t>
        </is>
      </c>
      <c r="F2707">
        <f>IF(ISERROR(VLOOKUP(Transaktionen[[#This Row],[Transaktionen]],BTT[Verwendete Transaktion (Pflichtauswahl)],1,FALSE)),"nein","ja")</f>
        <v/>
      </c>
      <c r="G2707" t="inlineStr">
        <is>
          <t xml:space="preserve">Customizing - Aufruf/ Verwendung seitens Anwendungsbeteuer </t>
        </is>
      </c>
    </row>
    <row r="2708">
      <c r="A2708" t="inlineStr">
        <is>
          <t>OIDW</t>
        </is>
      </c>
      <c r="B2708" t="inlineStr">
        <is>
          <t>Download von Berichtsschemata</t>
        </is>
      </c>
      <c r="C2708" t="inlineStr">
        <is>
          <t>PM</t>
        </is>
      </c>
      <c r="D2708" s="5" t="n">
        <v>2</v>
      </c>
      <c r="E2708" t="inlineStr"/>
      <c r="F2708">
        <f>IF(ISERROR(VLOOKUP(Transaktionen[[#This Row],[Transaktionen]],BTT[Verwendete Transaktion (Pflichtauswahl)],1,FALSE)),"nein","ja")</f>
        <v/>
      </c>
      <c r="G2708" t="inlineStr">
        <is>
          <t xml:space="preserve">Customizing - Aufruf/ Verwendung seitens Anwendungsbeteuer </t>
        </is>
      </c>
    </row>
    <row r="2709">
      <c r="A2709" t="inlineStr">
        <is>
          <t>OIEN</t>
        </is>
      </c>
      <c r="B2709" t="inlineStr">
        <is>
          <t>Nummernkreise Equipments</t>
        </is>
      </c>
      <c r="C2709" t="inlineStr">
        <is>
          <t>PM</t>
        </is>
      </c>
      <c r="D2709" s="5" t="n">
        <v>49</v>
      </c>
      <c r="E2709" t="inlineStr">
        <is>
          <t>DIALOG</t>
        </is>
      </c>
      <c r="F2709">
        <f>IF(ISERROR(VLOOKUP(Transaktionen[[#This Row],[Transaktionen]],BTT[Verwendete Transaktion (Pflichtauswahl)],1,FALSE)),"nein","ja")</f>
        <v/>
      </c>
      <c r="G2709" t="inlineStr">
        <is>
          <t xml:space="preserve">Customizing - Aufruf/ Verwendung seitens Anwendungsbeteuer </t>
        </is>
      </c>
    </row>
    <row r="2710">
      <c r="A2710" t="inlineStr">
        <is>
          <t>OIK2</t>
        </is>
      </c>
      <c r="B2710" t="inlineStr">
        <is>
          <t>Pflege Wertkategorien Zuordnungen PM</t>
        </is>
      </c>
      <c r="C2710" t="inlineStr">
        <is>
          <t>PM</t>
        </is>
      </c>
      <c r="D2710" s="5" t="n">
        <v>135</v>
      </c>
      <c r="E2710" t="inlineStr">
        <is>
          <t>DIALOG</t>
        </is>
      </c>
      <c r="F2710">
        <f>IF(ISERROR(VLOOKUP(Transaktionen[[#This Row],[Transaktionen]],BTT[Verwendete Transaktion (Pflichtauswahl)],1,FALSE)),"nein","ja")</f>
        <v/>
      </c>
      <c r="G2710" t="inlineStr">
        <is>
          <t xml:space="preserve">Customizing - Aufruf/ Verwendung seitens Anwendungsbeteuer </t>
        </is>
      </c>
    </row>
    <row r="2711">
      <c r="A2711" t="inlineStr">
        <is>
          <t>OIL3</t>
        </is>
      </c>
      <c r="B2711" t="inlineStr">
        <is>
          <t>Planergruppe</t>
        </is>
      </c>
      <c r="C2711" t="inlineStr">
        <is>
          <t>PM</t>
        </is>
      </c>
      <c r="D2711" s="5" t="n">
        <v>56</v>
      </c>
      <c r="E2711" t="inlineStr">
        <is>
          <t>DIALOG</t>
        </is>
      </c>
      <c r="F2711">
        <f>IF(ISERROR(VLOOKUP(Transaktionen[[#This Row],[Transaktionen]],BTT[Verwendete Transaktion (Pflichtauswahl)],1,FALSE)),"nein","ja")</f>
        <v/>
      </c>
      <c r="G2711" t="inlineStr">
        <is>
          <t xml:space="preserve">Customizing - Aufruf/ Verwendung seitens Anwendungsbeteuer </t>
        </is>
      </c>
    </row>
    <row r="2712">
      <c r="A2712" t="inlineStr">
        <is>
          <t>OIL6</t>
        </is>
      </c>
      <c r="B2712" t="inlineStr">
        <is>
          <t>Profile Vorgangsvorschlagswert</t>
        </is>
      </c>
      <c r="C2712" t="inlineStr">
        <is>
          <t>PM</t>
        </is>
      </c>
      <c r="D2712" s="5" t="inlineStr"/>
      <c r="E2712" t="inlineStr"/>
      <c r="F2712">
        <f>IF(ISERROR(VLOOKUP(Transaktionen[[#This Row],[Transaktionen]],BTT[Verwendete Transaktion (Pflichtauswahl)],1,FALSE)),"nein","ja")</f>
        <v/>
      </c>
      <c r="G2712" t="inlineStr">
        <is>
          <t xml:space="preserve">Customizing - Aufruf/ Verwendung seitens Anwendungsbeteuer </t>
        </is>
      </c>
    </row>
    <row r="2713">
      <c r="A2713" t="inlineStr">
        <is>
          <t>OILJ</t>
        </is>
      </c>
      <c r="B2713" t="inlineStr">
        <is>
          <t>Benutzerfelder</t>
        </is>
      </c>
      <c r="C2713" t="inlineStr">
        <is>
          <t>PM</t>
        </is>
      </c>
      <c r="D2713" s="5" t="n">
        <v>24</v>
      </c>
      <c r="E2713" t="inlineStr">
        <is>
          <t>DIALOG</t>
        </is>
      </c>
      <c r="F2713">
        <f>IF(ISERROR(VLOOKUP(Transaktionen[[#This Row],[Transaktionen]],BTT[Verwendete Transaktion (Pflichtauswahl)],1,FALSE)),"nein","ja")</f>
        <v/>
      </c>
      <c r="G2713" t="inlineStr">
        <is>
          <t xml:space="preserve">Customizing - Aufruf/ Verwendung seitens Anwendungsbeteuer </t>
        </is>
      </c>
    </row>
    <row r="2714">
      <c r="A2714" t="inlineStr">
        <is>
          <t>OIMD</t>
        </is>
      </c>
      <c r="B2714" t="inlineStr">
        <is>
          <t>Parameter Objektinfo</t>
        </is>
      </c>
      <c r="C2714" t="inlineStr">
        <is>
          <t>PM</t>
        </is>
      </c>
      <c r="D2714" s="5" t="n">
        <v>96</v>
      </c>
      <c r="E2714" t="inlineStr">
        <is>
          <t>DIALOG</t>
        </is>
      </c>
      <c r="F2714">
        <f>IF(ISERROR(VLOOKUP(Transaktionen[[#This Row],[Transaktionen]],BTT[Verwendete Transaktion (Pflichtauswahl)],1,FALSE)),"nein","ja")</f>
        <v/>
      </c>
      <c r="G2714" t="inlineStr">
        <is>
          <t xml:space="preserve">Customizing - Aufruf/ Verwendung seitens Anwendungsbeteuer </t>
        </is>
      </c>
    </row>
    <row r="2715">
      <c r="A2715" t="inlineStr">
        <is>
          <t>OIMRC</t>
        </is>
      </c>
      <c r="B2715" t="inlineStr">
        <is>
          <t>Feldauswahl Meßpunkte und Meßbelege</t>
        </is>
      </c>
      <c r="C2715" t="inlineStr">
        <is>
          <t>PM</t>
        </is>
      </c>
      <c r="D2715" s="5" t="n">
        <v>4</v>
      </c>
      <c r="E2715" t="inlineStr">
        <is>
          <t>DIALOG</t>
        </is>
      </c>
      <c r="F2715">
        <f>IF(ISERROR(VLOOKUP(Transaktionen[[#This Row],[Transaktionen]],BTT[Verwendete Transaktion (Pflichtauswahl)],1,FALSE)),"nein","ja")</f>
        <v/>
      </c>
    </row>
    <row r="2716">
      <c r="A2716" t="inlineStr">
        <is>
          <t>OIO2</t>
        </is>
      </c>
      <c r="B2716" t="inlineStr">
        <is>
          <t>Prioritäten pro Prioritätsarten</t>
        </is>
      </c>
      <c r="C2716" t="inlineStr">
        <is>
          <t>PM</t>
        </is>
      </c>
      <c r="D2716" s="5" t="n">
        <v>6</v>
      </c>
      <c r="E2716" t="inlineStr">
        <is>
          <t>DIALOG</t>
        </is>
      </c>
      <c r="F2716">
        <f>IF(ISERROR(VLOOKUP(Transaktionen[[#This Row],[Transaktionen]],BTT[Verwendete Transaktion (Pflichtauswahl)],1,FALSE)),"nein","ja")</f>
        <v/>
      </c>
      <c r="G2716" t="inlineStr">
        <is>
          <t xml:space="preserve">Customizing - Aufruf/ Verwendung seitens Anwendungsbeteuer </t>
        </is>
      </c>
    </row>
    <row r="2717">
      <c r="A2717" t="inlineStr">
        <is>
          <t>OIO4</t>
        </is>
      </c>
      <c r="B2717" t="inlineStr">
        <is>
          <t>Vorschlags-ILA pro Auftragsart</t>
        </is>
      </c>
      <c r="C2717" t="inlineStr">
        <is>
          <t>PM</t>
        </is>
      </c>
      <c r="D2717" s="5" t="n">
        <v>6</v>
      </c>
      <c r="E2717" t="inlineStr">
        <is>
          <t>DIALOG</t>
        </is>
      </c>
      <c r="F2717">
        <f>IF(ISERROR(VLOOKUP(Transaktionen[[#This Row],[Transaktionen]],BTT[Verwendete Transaktion (Pflichtauswahl)],1,FALSE)),"nein","ja")</f>
        <v/>
      </c>
      <c r="G2717" t="inlineStr">
        <is>
          <t xml:space="preserve">Customizing - Aufruf/ Verwendung seitens Anwendungsbeteuer </t>
        </is>
      </c>
    </row>
    <row r="2718">
      <c r="A2718" t="inlineStr">
        <is>
          <t>OIO5</t>
        </is>
      </c>
      <c r="B2718" t="inlineStr">
        <is>
          <t>Zulässige ILAs pro Auftragsart</t>
        </is>
      </c>
      <c r="C2718" t="inlineStr">
        <is>
          <t>PM</t>
        </is>
      </c>
      <c r="D2718" s="5" t="n">
        <v>114</v>
      </c>
      <c r="E2718" t="inlineStr">
        <is>
          <t>DIALOG</t>
        </is>
      </c>
      <c r="F2718">
        <f>IF(ISERROR(VLOOKUP(Transaktionen[[#This Row],[Transaktionen]],BTT[Verwendete Transaktion (Pflichtauswahl)],1,FALSE)),"nein","ja")</f>
        <v/>
      </c>
      <c r="G2718" t="inlineStr">
        <is>
          <t xml:space="preserve">Customizing - Aufruf/ Verwendung seitens Anwendungsbeteuer </t>
        </is>
      </c>
    </row>
    <row r="2719">
      <c r="A2719" t="inlineStr">
        <is>
          <t>OIO6</t>
        </is>
      </c>
      <c r="B2719" t="inlineStr">
        <is>
          <t>Vorschlag Steuerschlüssel</t>
        </is>
      </c>
      <c r="C2719" t="inlineStr">
        <is>
          <t>PM</t>
        </is>
      </c>
      <c r="D2719" s="5" t="n">
        <v>26</v>
      </c>
      <c r="E2719" t="inlineStr">
        <is>
          <t>DIALOG</t>
        </is>
      </c>
      <c r="F2719">
        <f>IF(ISERROR(VLOOKUP(Transaktionen[[#This Row],[Transaktionen]],BTT[Verwendete Transaktion (Pflichtauswahl)],1,FALSE)),"nein","ja")</f>
        <v/>
      </c>
      <c r="G2719" t="inlineStr">
        <is>
          <t xml:space="preserve">Customizing - Aufruf/ Verwendung seitens Anwendungsbeteuer </t>
        </is>
      </c>
    </row>
    <row r="2720">
      <c r="A2720" t="inlineStr">
        <is>
          <t>OIOA</t>
        </is>
      </c>
      <c r="B2720" t="inlineStr">
        <is>
          <t>Auftragsarten Instandhaltung</t>
        </is>
      </c>
      <c r="C2720" t="inlineStr">
        <is>
          <t>PM</t>
        </is>
      </c>
      <c r="D2720" s="5" t="n">
        <v>50</v>
      </c>
      <c r="E2720" t="inlineStr">
        <is>
          <t>DIALOG</t>
        </is>
      </c>
      <c r="F2720">
        <f>IF(ISERROR(VLOOKUP(Transaktionen[[#This Row],[Transaktionen]],BTT[Verwendete Transaktion (Pflichtauswahl)],1,FALSE)),"nein","ja")</f>
        <v/>
      </c>
      <c r="G2720" t="inlineStr">
        <is>
          <t xml:space="preserve">Customizing - Aufruf/ Verwendung seitens Anwendungsbeteuer </t>
        </is>
      </c>
    </row>
    <row r="2721">
      <c r="A2721" t="inlineStr">
        <is>
          <t>OIOD</t>
        </is>
      </c>
      <c r="B2721" t="inlineStr">
        <is>
          <t>Zulässige Auftragsart pro IH-Werk</t>
        </is>
      </c>
      <c r="C2721" t="inlineStr">
        <is>
          <t>PM</t>
        </is>
      </c>
      <c r="D2721" s="5" t="n">
        <v>14</v>
      </c>
      <c r="E2721" t="inlineStr">
        <is>
          <t>DIALOG</t>
        </is>
      </c>
      <c r="F2721">
        <f>IF(ISERROR(VLOOKUP(Transaktionen[[#This Row],[Transaktionen]],BTT[Verwendete Transaktion (Pflichtauswahl)],1,FALSE)),"nein","ja")</f>
        <v/>
      </c>
      <c r="G2721" t="inlineStr">
        <is>
          <t xml:space="preserve">Customizing - Aufruf/ Verwendung seitens Anwendungsbeteuer </t>
        </is>
      </c>
    </row>
    <row r="2722">
      <c r="A2722" t="inlineStr">
        <is>
          <t>OIOF</t>
        </is>
      </c>
      <c r="B2722" t="inlineStr">
        <is>
          <t>Kalkulationsparameter</t>
        </is>
      </c>
      <c r="C2722" t="inlineStr">
        <is>
          <t>PM</t>
        </is>
      </c>
      <c r="D2722" s="5" t="n">
        <v>2</v>
      </c>
      <c r="E2722" t="inlineStr">
        <is>
          <t>DIALOG</t>
        </is>
      </c>
      <c r="F2722">
        <f>IF(ISERROR(VLOOKUP(Transaktionen[[#This Row],[Transaktionen]],BTT[Verwendete Transaktion (Pflichtauswahl)],1,FALSE)),"nein","ja")</f>
        <v/>
      </c>
      <c r="G2722" t="inlineStr">
        <is>
          <t xml:space="preserve">Customizing - Aufruf/ Verwendung seitens Anwendungsbeteuer </t>
        </is>
      </c>
    </row>
    <row r="2723">
      <c r="A2723" t="inlineStr">
        <is>
          <t>OIOJ</t>
        </is>
      </c>
      <c r="B2723" t="inlineStr">
        <is>
          <t>Parameter Objektinfo zu Auftragsart</t>
        </is>
      </c>
      <c r="C2723" t="inlineStr">
        <is>
          <t>PM</t>
        </is>
      </c>
      <c r="D2723" s="5" t="n">
        <v>54</v>
      </c>
      <c r="E2723" t="inlineStr">
        <is>
          <t>DIALOG</t>
        </is>
      </c>
      <c r="F2723">
        <f>IF(ISERROR(VLOOKUP(Transaktionen[[#This Row],[Transaktionen]],BTT[Verwendete Transaktion (Pflichtauswahl)],1,FALSE)),"nein","ja")</f>
        <v/>
      </c>
      <c r="G2723" t="inlineStr">
        <is>
          <t xml:space="preserve">Customizing - Aufruf/ Verwendung seitens Anwendungsbeteuer </t>
        </is>
      </c>
    </row>
    <row r="2724">
      <c r="A2724" t="inlineStr">
        <is>
          <t>OIOK</t>
        </is>
      </c>
      <c r="B2724" t="inlineStr">
        <is>
          <t>Kontierungsregeln</t>
        </is>
      </c>
      <c r="C2724" t="inlineStr">
        <is>
          <t>PM</t>
        </is>
      </c>
      <c r="D2724" s="5" t="n">
        <v>14</v>
      </c>
      <c r="E2724" t="inlineStr">
        <is>
          <t>DIALOG</t>
        </is>
      </c>
      <c r="F2724">
        <f>IF(ISERROR(VLOOKUP(Transaktionen[[#This Row],[Transaktionen]],BTT[Verwendete Transaktion (Pflichtauswahl)],1,FALSE)),"nein","ja")</f>
        <v/>
      </c>
      <c r="G2724" t="inlineStr">
        <is>
          <t xml:space="preserve">Customizing - Aufruf/ Verwendung seitens Anwendungsbeteuer </t>
        </is>
      </c>
    </row>
    <row r="2725">
      <c r="A2725" t="inlineStr">
        <is>
          <t>OIOM</t>
        </is>
      </c>
      <c r="B2725" t="inlineStr">
        <is>
          <t>Zuord. Partnerschema zur Auftragsart</t>
        </is>
      </c>
      <c r="C2725" t="inlineStr">
        <is>
          <t>PM</t>
        </is>
      </c>
      <c r="D2725" s="5" t="n">
        <v>114</v>
      </c>
      <c r="E2725" t="inlineStr">
        <is>
          <t>DIALOG</t>
        </is>
      </c>
      <c r="F2725">
        <f>IF(ISERROR(VLOOKUP(Transaktionen[[#This Row],[Transaktionen]],BTT[Verwendete Transaktion (Pflichtauswahl)],1,FALSE)),"nein","ja")</f>
        <v/>
      </c>
      <c r="G2725" t="inlineStr">
        <is>
          <t xml:space="preserve">Customizing - Aufruf/ Verwendung seitens Anwendungsbeteuer </t>
        </is>
      </c>
    </row>
    <row r="2726">
      <c r="A2726" t="inlineStr">
        <is>
          <t>OION</t>
        </is>
      </c>
      <c r="B2726" t="inlineStr">
        <is>
          <t>Nummernkreise Aufträge</t>
        </is>
      </c>
      <c r="C2726" t="inlineStr">
        <is>
          <t>PM</t>
        </is>
      </c>
      <c r="D2726" s="5" t="n">
        <v>54</v>
      </c>
      <c r="E2726" t="inlineStr">
        <is>
          <t>DIALOG</t>
        </is>
      </c>
      <c r="F2726">
        <f>IF(ISERROR(VLOOKUP(Transaktionen[[#This Row],[Transaktionen]],BTT[Verwendete Transaktion (Pflichtauswahl)],1,FALSE)),"nein","ja")</f>
        <v/>
      </c>
      <c r="G2726" t="inlineStr">
        <is>
          <t xml:space="preserve">Customizing - Aufruf/ Verwendung seitens Anwendungsbeteuer </t>
        </is>
      </c>
    </row>
    <row r="2727">
      <c r="A2727" t="inlineStr">
        <is>
          <t>OIOR</t>
        </is>
      </c>
      <c r="B2727" t="inlineStr">
        <is>
          <t>Rückmeldung Auftrag</t>
        </is>
      </c>
      <c r="C2727" t="inlineStr">
        <is>
          <t>PM</t>
        </is>
      </c>
      <c r="D2727" s="5" t="n">
        <v>2</v>
      </c>
      <c r="E2727" t="inlineStr">
        <is>
          <t>DIALOG</t>
        </is>
      </c>
      <c r="F2727">
        <f>IF(ISERROR(VLOOKUP(Transaktionen[[#This Row],[Transaktionen]],BTT[Verwendete Transaktion (Pflichtauswahl)],1,FALSE)),"nein","ja")</f>
        <v/>
      </c>
      <c r="G2727" t="inlineStr">
        <is>
          <t xml:space="preserve">Customizing - Aufruf/ Verwendung seitens Anwendungsbeteuer </t>
        </is>
      </c>
    </row>
    <row r="2728">
      <c r="A2728" t="inlineStr">
        <is>
          <t>OIOS</t>
        </is>
      </c>
      <c r="B2728" t="inlineStr">
        <is>
          <t>Vorschlag Planungskennzeichen</t>
        </is>
      </c>
      <c r="C2728" t="inlineStr">
        <is>
          <t>PM</t>
        </is>
      </c>
      <c r="D2728" s="5" t="n">
        <v>10</v>
      </c>
      <c r="E2728" t="inlineStr">
        <is>
          <t>DIALOG</t>
        </is>
      </c>
      <c r="F2728">
        <f>IF(ISERROR(VLOOKUP(Transaktionen[[#This Row],[Transaktionen]],BTT[Verwendete Transaktion (Pflichtauswahl)],1,FALSE)),"nein","ja")</f>
        <v/>
      </c>
      <c r="G2728" t="inlineStr">
        <is>
          <t xml:space="preserve">Customizing - Aufruf/ Verwendung seitens Anwendungsbeteuer </t>
        </is>
      </c>
    </row>
    <row r="2729">
      <c r="A2729" t="inlineStr">
        <is>
          <t>OIOT</t>
        </is>
      </c>
      <c r="B2729" t="inlineStr">
        <is>
          <t>Terminierungsart</t>
        </is>
      </c>
      <c r="C2729" t="inlineStr">
        <is>
          <t>PM</t>
        </is>
      </c>
      <c r="D2729" s="5" t="n">
        <v>4</v>
      </c>
      <c r="E2729" t="inlineStr">
        <is>
          <t>DIALOG</t>
        </is>
      </c>
      <c r="F2729">
        <f>IF(ISERROR(VLOOKUP(Transaktionen[[#This Row],[Transaktionen]],BTT[Verwendete Transaktion (Pflichtauswahl)],1,FALSE)),"nein","ja")</f>
        <v/>
      </c>
      <c r="G2729" t="inlineStr">
        <is>
          <t xml:space="preserve">Customizing - Aufruf/ Verwendung seitens Anwendungsbeteuer </t>
        </is>
      </c>
    </row>
    <row r="2730">
      <c r="A2730" t="inlineStr">
        <is>
          <t>OIP1</t>
        </is>
      </c>
      <c r="B2730" t="inlineStr">
        <is>
          <t>Pflege Planprofil InvProgramm</t>
        </is>
      </c>
      <c r="C2730" t="inlineStr">
        <is>
          <t>IM</t>
        </is>
      </c>
      <c r="D2730" s="5" t="n">
        <v>4</v>
      </c>
      <c r="E2730" t="inlineStr"/>
      <c r="F2730">
        <f>IF(ISERROR(VLOOKUP(Transaktionen[[#This Row],[Transaktionen]],BTT[Verwendete Transaktion (Pflichtauswahl)],1,FALSE)),"nein","ja")</f>
        <v/>
      </c>
    </row>
    <row r="2731">
      <c r="A2731" t="inlineStr">
        <is>
          <t>OIPK</t>
        </is>
      </c>
      <c r="B2731" t="inlineStr">
        <is>
          <t>Strukturkennzeichen Tech.Platz</t>
        </is>
      </c>
      <c r="C2731" t="inlineStr">
        <is>
          <t>PM</t>
        </is>
      </c>
      <c r="D2731" s="5" t="n">
        <v>38</v>
      </c>
      <c r="E2731" t="inlineStr">
        <is>
          <t>DIALOG</t>
        </is>
      </c>
      <c r="F2731">
        <f>IF(ISERROR(VLOOKUP(Transaktionen[[#This Row],[Transaktionen]],BTT[Verwendete Transaktion (Pflichtauswahl)],1,FALSE)),"nein","ja")</f>
        <v/>
      </c>
    </row>
    <row r="2732">
      <c r="A2732" t="inlineStr">
        <is>
          <t>OIR6</t>
        </is>
      </c>
      <c r="B2732" t="inlineStr">
        <is>
          <t>Feldauswahl Partnerart Planstelle</t>
        </is>
      </c>
      <c r="C2732" t="inlineStr">
        <is>
          <t>PM</t>
        </is>
      </c>
      <c r="D2732" s="5" t="n">
        <v>2</v>
      </c>
      <c r="E2732" t="inlineStr"/>
      <c r="F2732">
        <f>IF(ISERROR(VLOOKUP(Transaktionen[[#This Row],[Transaktionen]],BTT[Verwendete Transaktion (Pflichtauswahl)],1,FALSE)),"nein","ja")</f>
        <v/>
      </c>
      <c r="G2732" t="inlineStr">
        <is>
          <t xml:space="preserve">Customizing - Aufruf/ Verwendung seitens Anwendungsbeteuer </t>
        </is>
      </c>
    </row>
    <row r="2733">
      <c r="A2733" t="inlineStr">
        <is>
          <t>OIS2</t>
        </is>
      </c>
      <c r="B2733" t="inlineStr">
        <is>
          <t>Serialnummernprofil pflegen</t>
        </is>
      </c>
      <c r="C2733" t="inlineStr">
        <is>
          <t>PM</t>
        </is>
      </c>
      <c r="D2733" s="5" t="n">
        <v>22</v>
      </c>
      <c r="E2733" t="inlineStr">
        <is>
          <t>DIALOG</t>
        </is>
      </c>
      <c r="F2733">
        <f>IF(ISERROR(VLOOKUP(Transaktionen[[#This Row],[Transaktionen]],BTT[Verwendete Transaktion (Pflichtauswahl)],1,FALSE)),"nein","ja")</f>
        <v/>
      </c>
    </row>
    <row r="2734">
      <c r="A2734" t="inlineStr">
        <is>
          <t>OISD</t>
        </is>
      </c>
      <c r="B2734" t="inlineStr">
        <is>
          <t>Generierung PM-Auftraege aus dem SD</t>
        </is>
      </c>
      <c r="C2734" t="inlineStr">
        <is>
          <t>CS</t>
        </is>
      </c>
      <c r="D2734" s="5" t="n">
        <v>579</v>
      </c>
      <c r="E2734" t="inlineStr">
        <is>
          <t>DIALOG</t>
        </is>
      </c>
      <c r="F2734">
        <f>IF(ISERROR(VLOOKUP(Transaktionen[[#This Row],[Transaktionen]],BTT[Verwendete Transaktion (Pflichtauswahl)],1,FALSE)),"nein","ja")</f>
        <v/>
      </c>
    </row>
    <row r="2735">
      <c r="A2735" t="inlineStr">
        <is>
          <t>OITA</t>
        </is>
      </c>
      <c r="B2735" t="inlineStr">
        <is>
          <t>Investitionsprofil</t>
        </is>
      </c>
      <c r="C2735" t="inlineStr">
        <is>
          <t>IM</t>
        </is>
      </c>
      <c r="D2735" s="5" t="n">
        <v>34</v>
      </c>
      <c r="E2735" t="inlineStr"/>
      <c r="F2735">
        <f>IF(ISERROR(VLOOKUP(Transaktionen[[#This Row],[Transaktionen]],BTT[Verwendete Transaktion (Pflichtauswahl)],1,FALSE)),"nein","ja")</f>
        <v/>
      </c>
    </row>
    <row r="2736">
      <c r="A2736" t="inlineStr">
        <is>
          <t>OITB</t>
        </is>
      </c>
      <c r="B2736" t="inlineStr">
        <is>
          <t>Inv.Profil - AiB je Urspr.Zuordn.</t>
        </is>
      </c>
      <c r="C2736" t="inlineStr">
        <is>
          <t>IM</t>
        </is>
      </c>
      <c r="D2736" s="5" t="inlineStr"/>
      <c r="E2736" t="inlineStr"/>
      <c r="F2736">
        <f>IF(ISERROR(VLOOKUP(Transaktionen[[#This Row],[Transaktionen]],BTT[Verwendete Transaktion (Pflichtauswahl)],1,FALSE)),"nein","ja")</f>
        <v/>
      </c>
      <c r="G2736" t="inlineStr">
        <is>
          <t>in neuester Auswertung von Steffen nicht mehr vorhanden</t>
        </is>
      </c>
    </row>
    <row r="2737">
      <c r="A2737" t="inlineStr">
        <is>
          <t>OITM1</t>
        </is>
      </c>
      <c r="B2737" t="inlineStr">
        <is>
          <t>Kundenbezeichnung Userfeld 1</t>
        </is>
      </c>
      <c r="C2737" t="inlineStr">
        <is>
          <t>IM</t>
        </is>
      </c>
      <c r="D2737" s="5" t="n">
        <v>20</v>
      </c>
      <c r="E2737" t="inlineStr">
        <is>
          <t>DIALOG</t>
        </is>
      </c>
      <c r="F2737">
        <f>IF(ISERROR(VLOOKUP(Transaktionen[[#This Row],[Transaktionen]],BTT[Verwendete Transaktion (Pflichtauswahl)],1,FALSE)),"nein","ja")</f>
        <v/>
      </c>
    </row>
    <row r="2738">
      <c r="A2738" t="inlineStr">
        <is>
          <t>OIVC</t>
        </is>
      </c>
      <c r="B2738" t="inlineStr">
        <is>
          <t>Prüfreport für Wertkategorien</t>
        </is>
      </c>
      <c r="C2738" t="inlineStr">
        <is>
          <t>PM</t>
        </is>
      </c>
      <c r="D2738" s="5" t="n">
        <v>1059</v>
      </c>
      <c r="E2738" t="inlineStr">
        <is>
          <t>DIALOG</t>
        </is>
      </c>
      <c r="F2738">
        <f>IF(ISERROR(VLOOKUP(Transaktionen[[#This Row],[Transaktionen]],BTT[Verwendete Transaktion (Pflichtauswahl)],1,FALSE)),"nein","ja")</f>
        <v/>
      </c>
      <c r="G2738" t="inlineStr">
        <is>
          <t xml:space="preserve">Customizing - Aufruf/ Verwendung seitens Anwendungsbeteuer </t>
        </is>
      </c>
    </row>
    <row r="2739">
      <c r="A2739" t="inlineStr">
        <is>
          <t>OIW0</t>
        </is>
      </c>
      <c r="B2739" t="inlineStr">
        <is>
          <t>Detailinformation (Wartungsplan)</t>
        </is>
      </c>
      <c r="C2739" t="inlineStr">
        <is>
          <t>PM</t>
        </is>
      </c>
      <c r="D2739" s="5" t="n">
        <v>2</v>
      </c>
      <c r="E2739" t="inlineStr"/>
      <c r="F2739">
        <f>IF(ISERROR(VLOOKUP(Transaktionen[[#This Row],[Transaktionen]],BTT[Verwendete Transaktion (Pflichtauswahl)],1,FALSE)),"nein","ja")</f>
        <v/>
      </c>
      <c r="G2739" t="inlineStr">
        <is>
          <t xml:space="preserve">Customizing - Aufruf/ Verwendung seitens Anwendungsbeteuer </t>
        </is>
      </c>
    </row>
    <row r="2740">
      <c r="A2740" t="inlineStr">
        <is>
          <t>OIWM</t>
        </is>
      </c>
      <c r="B2740" t="inlineStr">
        <is>
          <t>Komponente Strukturdarstellung</t>
        </is>
      </c>
      <c r="C2740" t="inlineStr">
        <is>
          <t>PM</t>
        </is>
      </c>
      <c r="D2740" s="5" t="n">
        <v>6</v>
      </c>
      <c r="E2740" t="inlineStr"/>
      <c r="F2740">
        <f>IF(ISERROR(VLOOKUP(Transaktionen[[#This Row],[Transaktionen]],BTT[Verwendete Transaktion (Pflichtauswahl)],1,FALSE)),"nein","ja")</f>
        <v/>
      </c>
      <c r="G2740" t="inlineStr">
        <is>
          <t xml:space="preserve">Customizing - Aufruf/ Verwendung seitens Anwendungsbeteuer </t>
        </is>
      </c>
    </row>
    <row r="2741">
      <c r="A2741" t="inlineStr">
        <is>
          <t>OIXW</t>
        </is>
      </c>
      <c r="B2741" t="inlineStr">
        <is>
          <t>Auftragsliste (mehrst.) - Auftrag</t>
        </is>
      </c>
      <c r="C2741" t="inlineStr">
        <is>
          <t>PM</t>
        </is>
      </c>
      <c r="D2741" s="5" t="n">
        <v>2</v>
      </c>
      <c r="E2741" t="inlineStr"/>
      <c r="F2741">
        <f>IF(ISERROR(VLOOKUP(Transaktionen[[#This Row],[Transaktionen]],BTT[Verwendete Transaktion (Pflichtauswahl)],1,FALSE)),"nein","ja")</f>
        <v/>
      </c>
      <c r="G2741" t="inlineStr">
        <is>
          <t xml:space="preserve">Customizing - Aufruf/ Verwendung seitens Anwendungsbeteuer </t>
        </is>
      </c>
    </row>
    <row r="2742">
      <c r="A2742" t="inlineStr">
        <is>
          <t>OIYL</t>
        </is>
      </c>
      <c r="B2742" t="inlineStr">
        <is>
          <t>Detailinformation (Auftragsvorgang)</t>
        </is>
      </c>
      <c r="C2742" t="inlineStr">
        <is>
          <t>PM</t>
        </is>
      </c>
      <c r="D2742" s="5" t="n">
        <v>2</v>
      </c>
      <c r="E2742" t="inlineStr">
        <is>
          <t>DIALOG</t>
        </is>
      </c>
      <c r="F2742">
        <f>IF(ISERROR(VLOOKUP(Transaktionen[[#This Row],[Transaktionen]],BTT[Verwendete Transaktion (Pflichtauswahl)],1,FALSE)),"nein","ja")</f>
        <v/>
      </c>
      <c r="G2742" t="inlineStr">
        <is>
          <t xml:space="preserve">Customizing - Aufruf/ Verwendung seitens Anwendungsbeteuer </t>
        </is>
      </c>
    </row>
    <row r="2743">
      <c r="A2743" t="inlineStr">
        <is>
          <t>OK02</t>
        </is>
      </c>
      <c r="B2743" t="inlineStr">
        <is>
          <t>Statusschemata pflegen</t>
        </is>
      </c>
      <c r="C2743" t="inlineStr">
        <is>
          <t>CO-OM</t>
        </is>
      </c>
      <c r="D2743" s="5" t="n">
        <v>3154</v>
      </c>
      <c r="E2743" t="inlineStr">
        <is>
          <t>DIALOG</t>
        </is>
      </c>
      <c r="F2743">
        <f>IF(ISERROR(VLOOKUP(Transaktionen[[#This Row],[Transaktionen]],BTT[Verwendete Transaktion (Pflichtauswahl)],1,FALSE)),"nein","ja")</f>
        <v/>
      </c>
      <c r="G2743" t="inlineStr">
        <is>
          <t>Customizing</t>
        </is>
      </c>
    </row>
    <row r="2744">
      <c r="A2744" t="inlineStr">
        <is>
          <t>OK11</t>
        </is>
      </c>
      <c r="B2744" t="inlineStr">
        <is>
          <t>Nummernkreise K.planung,Budgetierung</t>
        </is>
      </c>
      <c r="C2744" t="inlineStr">
        <is>
          <t>CO-OM</t>
        </is>
      </c>
      <c r="D2744" s="5" t="n">
        <v>40</v>
      </c>
      <c r="E2744" t="inlineStr">
        <is>
          <t>DIALOG</t>
        </is>
      </c>
      <c r="F2744">
        <f>IF(ISERROR(VLOOKUP(Transaktionen[[#This Row],[Transaktionen]],BTT[Verwendete Transaktion (Pflichtauswahl)],1,FALSE)),"nein","ja")</f>
        <v/>
      </c>
    </row>
    <row r="2745">
      <c r="A2745" t="inlineStr">
        <is>
          <t>OK17</t>
        </is>
      </c>
      <c r="B2745" t="inlineStr">
        <is>
          <t>Abstimmledger: Kontenfindung</t>
        </is>
      </c>
      <c r="C2745" t="inlineStr">
        <is>
          <t>CO-OM</t>
        </is>
      </c>
      <c r="D2745" s="5" t="n">
        <v>76</v>
      </c>
      <c r="E2745" t="inlineStr">
        <is>
          <t>DIALOG</t>
        </is>
      </c>
      <c r="F2745">
        <f>IF(ISERROR(VLOOKUP(Transaktionen[[#This Row],[Transaktionen]],BTT[Verwendete Transaktion (Pflichtauswahl)],1,FALSE)),"nein","ja")</f>
        <v/>
      </c>
      <c r="G2745" t="inlineStr">
        <is>
          <t>Customizing</t>
        </is>
      </c>
    </row>
    <row r="2746">
      <c r="A2746" t="inlineStr">
        <is>
          <t>OK60</t>
        </is>
      </c>
      <c r="B2746" t="inlineStr">
        <is>
          <t>Nummernkreise Int.Rew.Beleg pflegen</t>
        </is>
      </c>
      <c r="C2746" t="inlineStr">
        <is>
          <t>CO-OM</t>
        </is>
      </c>
      <c r="D2746" s="5" t="n">
        <v>30</v>
      </c>
      <c r="E2746" t="inlineStr">
        <is>
          <t>DIALOG</t>
        </is>
      </c>
      <c r="F2746">
        <f>IF(ISERROR(VLOOKUP(Transaktionen[[#This Row],[Transaktionen]],BTT[Verwendete Transaktion (Pflichtauswahl)],1,FALSE)),"nein","ja")</f>
        <v/>
      </c>
    </row>
    <row r="2747">
      <c r="A2747" t="inlineStr">
        <is>
          <t>OKB2</t>
        </is>
      </c>
      <c r="B2747" t="inlineStr">
        <is>
          <t>Übernahme Sachk.: Voreinst. pflegen</t>
        </is>
      </c>
      <c r="C2747" t="inlineStr">
        <is>
          <t>CO-OM</t>
        </is>
      </c>
      <c r="D2747" s="5" t="n">
        <v>27</v>
      </c>
      <c r="E2747" t="inlineStr">
        <is>
          <t>DIALOG</t>
        </is>
      </c>
      <c r="F2747">
        <f>IF(ISERROR(VLOOKUP(Transaktionen[[#This Row],[Transaktionen]],BTT[Verwendete Transaktion (Pflichtauswahl)],1,FALSE)),"nein","ja")</f>
        <v/>
      </c>
    </row>
    <row r="2748">
      <c r="A2748" t="inlineStr">
        <is>
          <t>OKB3</t>
        </is>
      </c>
      <c r="B2748" t="inlineStr">
        <is>
          <t>Batch Input für Kostenarten erzeugen</t>
        </is>
      </c>
      <c r="C2748" t="inlineStr">
        <is>
          <t>CO-OM</t>
        </is>
      </c>
      <c r="D2748" s="5" t="inlineStr"/>
      <c r="E2748" t="inlineStr"/>
      <c r="F2748">
        <f>IF(ISERROR(VLOOKUP(Transaktionen[[#This Row],[Transaktionen]],BTT[Verwendete Transaktion (Pflichtauswahl)],1,FALSE)),"nein","ja")</f>
        <v/>
      </c>
      <c r="G2748" t="inlineStr">
        <is>
          <t>Customizing</t>
        </is>
      </c>
    </row>
    <row r="2749">
      <c r="A2749" t="inlineStr">
        <is>
          <t>OKB9</t>
        </is>
      </c>
      <c r="B2749" t="inlineStr">
        <is>
          <t>Autom. Kontierungsfindung ändern</t>
        </is>
      </c>
      <c r="C2749" t="inlineStr">
        <is>
          <t>CO-OM</t>
        </is>
      </c>
      <c r="D2749" s="5" t="n">
        <v>550</v>
      </c>
      <c r="E2749" t="inlineStr">
        <is>
          <t>DIALOG</t>
        </is>
      </c>
      <c r="F2749">
        <f>IF(ISERROR(VLOOKUP(Transaktionen[[#This Row],[Transaktionen]],BTT[Verwendete Transaktion (Pflichtauswahl)],1,FALSE)),"nein","ja")</f>
        <v/>
      </c>
      <c r="G2749" t="inlineStr">
        <is>
          <t>Customizing</t>
        </is>
      </c>
    </row>
    <row r="2750">
      <c r="A2750" t="inlineStr">
        <is>
          <t>OKBA</t>
        </is>
      </c>
      <c r="B2750" t="inlineStr">
        <is>
          <t>Belege Finanzwesen ins CO übernehmen</t>
        </is>
      </c>
      <c r="C2750" t="inlineStr">
        <is>
          <t>CO-OM</t>
        </is>
      </c>
      <c r="D2750" s="5" t="inlineStr"/>
      <c r="E2750" t="inlineStr"/>
      <c r="F2750">
        <f>IF(ISERROR(VLOOKUP(Transaktionen[[#This Row],[Transaktionen]],BTT[Verwendete Transaktion (Pflichtauswahl)],1,FALSE)),"nein","ja")</f>
        <v/>
      </c>
      <c r="G2750" t="inlineStr">
        <is>
          <t>Customizing</t>
        </is>
      </c>
    </row>
    <row r="2751">
      <c r="A2751" t="inlineStr">
        <is>
          <t>OKC1</t>
        </is>
      </c>
      <c r="B2751" t="inlineStr">
        <is>
          <t>CO-Vorgänge anzeigen</t>
        </is>
      </c>
      <c r="C2751" t="inlineStr">
        <is>
          <t>CO-OM</t>
        </is>
      </c>
      <c r="D2751" s="5" t="n">
        <v>36</v>
      </c>
      <c r="E2751" t="inlineStr">
        <is>
          <t>DIALOG</t>
        </is>
      </c>
      <c r="F2751">
        <f>IF(ISERROR(VLOOKUP(Transaktionen[[#This Row],[Transaktionen]],BTT[Verwendete Transaktion (Pflichtauswahl)],1,FALSE)),"nein","ja")</f>
        <v/>
      </c>
      <c r="G2751" t="inlineStr">
        <is>
          <t>Customizing</t>
        </is>
      </c>
    </row>
    <row r="2752">
      <c r="A2752" t="inlineStr">
        <is>
          <t>OKC7</t>
        </is>
      </c>
      <c r="B2752" t="inlineStr">
        <is>
          <t>Validierung definieren</t>
        </is>
      </c>
      <c r="C2752" t="inlineStr">
        <is>
          <t>CO-OM</t>
        </is>
      </c>
      <c r="D2752" s="5" t="n">
        <v>1121</v>
      </c>
      <c r="E2752" t="inlineStr">
        <is>
          <t>DIALOG</t>
        </is>
      </c>
      <c r="F2752">
        <f>IF(ISERROR(VLOOKUP(Transaktionen[[#This Row],[Transaktionen]],BTT[Verwendete Transaktion (Pflichtauswahl)],1,FALSE)),"nein","ja")</f>
        <v/>
      </c>
      <c r="G2752" t="inlineStr">
        <is>
          <t>Customizing</t>
        </is>
      </c>
    </row>
    <row r="2753">
      <c r="A2753" t="inlineStr">
        <is>
          <t>OKE5</t>
        </is>
      </c>
      <c r="B2753" t="inlineStr">
        <is>
          <t>Einst. Organisation transportieren</t>
        </is>
      </c>
      <c r="C2753" t="inlineStr">
        <is>
          <t>CO-OM</t>
        </is>
      </c>
      <c r="D2753" s="5" t="inlineStr"/>
      <c r="E2753" t="inlineStr"/>
      <c r="F2753">
        <f>IF(ISERROR(VLOOKUP(Transaktionen[[#This Row],[Transaktionen]],BTT[Verwendete Transaktion (Pflichtauswahl)],1,FALSE)),"nein","ja")</f>
        <v/>
      </c>
      <c r="G2753" t="inlineStr">
        <is>
          <t>Customizing</t>
        </is>
      </c>
    </row>
    <row r="2754">
      <c r="A2754" t="inlineStr">
        <is>
          <t>OKE6</t>
        </is>
      </c>
      <c r="B2754" t="inlineStr">
        <is>
          <t>Einst. zu Stammdaten transportieren</t>
        </is>
      </c>
      <c r="C2754" t="inlineStr">
        <is>
          <t>CO-OM</t>
        </is>
      </c>
      <c r="D2754" s="5" t="inlineStr"/>
      <c r="E2754" t="inlineStr"/>
      <c r="F2754">
        <f>IF(ISERROR(VLOOKUP(Transaktionen[[#This Row],[Transaktionen]],BTT[Verwendete Transaktion (Pflichtauswahl)],1,FALSE)),"nein","ja")</f>
        <v/>
      </c>
      <c r="G2754" t="inlineStr">
        <is>
          <t>Customizing</t>
        </is>
      </c>
    </row>
    <row r="2755">
      <c r="A2755" t="inlineStr">
        <is>
          <t>OKEN</t>
        </is>
      </c>
      <c r="B2755" t="inlineStr">
        <is>
          <t>Standardhierarchie anzeigen</t>
        </is>
      </c>
      <c r="C2755" t="inlineStr">
        <is>
          <t>CO-OM</t>
        </is>
      </c>
      <c r="D2755" s="5" t="inlineStr"/>
      <c r="E2755" t="inlineStr"/>
      <c r="F2755">
        <f>IF(ISERROR(VLOOKUP(Transaktionen[[#This Row],[Transaktionen]],BTT[Verwendete Transaktion (Pflichtauswahl)],1,FALSE)),"nein","ja")</f>
        <v/>
      </c>
      <c r="G2755" t="inlineStr">
        <is>
          <t>Customizing</t>
        </is>
      </c>
    </row>
    <row r="2756">
      <c r="A2756" t="inlineStr">
        <is>
          <t>OKENN</t>
        </is>
      </c>
      <c r="B2756" t="inlineStr">
        <is>
          <t>Standardhierarchie anzeigen</t>
        </is>
      </c>
      <c r="C2756" t="inlineStr">
        <is>
          <t>CO-OM</t>
        </is>
      </c>
      <c r="D2756" s="5" t="n">
        <v>346</v>
      </c>
      <c r="E2756" t="inlineStr">
        <is>
          <t>DIALOG</t>
        </is>
      </c>
      <c r="F2756">
        <f>IF(ISERROR(VLOOKUP(Transaktionen[[#This Row],[Transaktionen]],BTT[Verwendete Transaktion (Pflichtauswahl)],1,FALSE)),"nein","ja")</f>
        <v/>
      </c>
      <c r="G2756" t="inlineStr">
        <is>
          <t>Customizing</t>
        </is>
      </c>
    </row>
    <row r="2757">
      <c r="A2757" t="inlineStr">
        <is>
          <t>OKEON</t>
        </is>
      </c>
      <c r="B2757" t="inlineStr">
        <is>
          <t>Standardhierarchie ändern</t>
        </is>
      </c>
      <c r="C2757" t="inlineStr">
        <is>
          <t>CO-OM</t>
        </is>
      </c>
      <c r="D2757" s="5" t="n">
        <v>520</v>
      </c>
      <c r="E2757" t="inlineStr">
        <is>
          <t>DIALOG</t>
        </is>
      </c>
      <c r="F2757">
        <f>IF(ISERROR(VLOOKUP(Transaktionen[[#This Row],[Transaktionen]],BTT[Verwendete Transaktion (Pflichtauswahl)],1,FALSE)),"nein","ja")</f>
        <v/>
      </c>
      <c r="G2757" t="inlineStr">
        <is>
          <t>Customizing</t>
        </is>
      </c>
    </row>
    <row r="2758">
      <c r="A2758" t="inlineStr">
        <is>
          <t>OKEQ</t>
        </is>
      </c>
      <c r="B2758" t="inlineStr">
        <is>
          <t>Versionen (allgemein) pflegen</t>
        </is>
      </c>
      <c r="C2758" t="inlineStr">
        <is>
          <t>CO-OM</t>
        </is>
      </c>
      <c r="D2758" s="5" t="inlineStr"/>
      <c r="E2758" t="inlineStr"/>
      <c r="F2758">
        <f>IF(ISERROR(VLOOKUP(Transaktionen[[#This Row],[Transaktionen]],BTT[Verwendete Transaktion (Pflichtauswahl)],1,FALSE)),"nein","ja")</f>
        <v/>
      </c>
      <c r="G2758" t="inlineStr">
        <is>
          <t>Customizing</t>
        </is>
      </c>
    </row>
    <row r="2759">
      <c r="A2759" t="inlineStr">
        <is>
          <t>OKET</t>
        </is>
      </c>
      <c r="B2759" t="inlineStr">
        <is>
          <t>Einstellung. Tarifermittlung pflegen</t>
        </is>
      </c>
      <c r="C2759" t="inlineStr">
        <is>
          <t>CO-OM</t>
        </is>
      </c>
      <c r="D2759" s="5" t="inlineStr"/>
      <c r="E2759" t="inlineStr"/>
      <c r="F2759">
        <f>IF(ISERROR(VLOOKUP(Transaktionen[[#This Row],[Transaktionen]],BTT[Verwendete Transaktion (Pflichtauswahl)],1,FALSE)),"nein","ja")</f>
        <v/>
      </c>
      <c r="G2759" t="inlineStr">
        <is>
          <t>Customizing</t>
        </is>
      </c>
    </row>
    <row r="2760">
      <c r="A2760" t="inlineStr">
        <is>
          <t>OKEU</t>
        </is>
      </c>
      <c r="B2760" t="inlineStr">
        <is>
          <t>Ursprungsschema ändern</t>
        </is>
      </c>
      <c r="C2760" t="inlineStr">
        <is>
          <t>CO-OM</t>
        </is>
      </c>
      <c r="D2760" s="5" t="n">
        <v>515</v>
      </c>
      <c r="E2760" t="inlineStr">
        <is>
          <t>DIALOG</t>
        </is>
      </c>
      <c r="F2760">
        <f>IF(ISERROR(VLOOKUP(Transaktionen[[#This Row],[Transaktionen]],BTT[Verwendete Transaktion (Pflichtauswahl)],1,FALSE)),"nein","ja")</f>
        <v/>
      </c>
      <c r="G2760" t="inlineStr">
        <is>
          <t>Customizing</t>
        </is>
      </c>
    </row>
    <row r="2761">
      <c r="A2761" t="inlineStr">
        <is>
          <t>OKG1</t>
        </is>
      </c>
      <c r="B2761" t="inlineStr">
        <is>
          <t>Abgrenzungsschlüssel</t>
        </is>
      </c>
      <c r="C2761" t="inlineStr">
        <is>
          <t>CO-PC</t>
        </is>
      </c>
      <c r="D2761" s="5" t="n">
        <v>6</v>
      </c>
      <c r="E2761" t="inlineStr">
        <is>
          <t>DIALOG</t>
        </is>
      </c>
      <c r="F2761">
        <f>IF(ISERROR(VLOOKUP(Transaktionen[[#This Row],[Transaktionen]],BTT[Verwendete Transaktion (Pflichtauswahl)],1,FALSE)),"nein","ja")</f>
        <v/>
      </c>
    </row>
    <row r="2762">
      <c r="A2762" t="inlineStr">
        <is>
          <t>OKG4</t>
        </is>
      </c>
      <c r="B2762" t="inlineStr">
        <is>
          <t>Fortschreibung Ergebnisermittlung</t>
        </is>
      </c>
      <c r="C2762" t="inlineStr">
        <is>
          <t>CO-PC</t>
        </is>
      </c>
      <c r="D2762" s="5" t="n">
        <v>18</v>
      </c>
      <c r="E2762" t="inlineStr"/>
      <c r="F2762">
        <f>IF(ISERROR(VLOOKUP(Transaktionen[[#This Row],[Transaktionen]],BTT[Verwendete Transaktion (Pflichtauswahl)],1,FALSE)),"nein","ja")</f>
        <v/>
      </c>
    </row>
    <row r="2763">
      <c r="A2763" t="inlineStr">
        <is>
          <t>OKG8</t>
        </is>
      </c>
      <c r="B2763" t="inlineStr">
        <is>
          <t>Buchungsregeln Abgrenzungsdaten</t>
        </is>
      </c>
      <c r="C2763" t="inlineStr">
        <is>
          <t>CO-PC</t>
        </is>
      </c>
      <c r="D2763" s="5" t="n">
        <v>18</v>
      </c>
      <c r="E2763" t="inlineStr"/>
      <c r="F2763">
        <f>IF(ISERROR(VLOOKUP(Transaktionen[[#This Row],[Transaktionen]],BTT[Verwendete Transaktion (Pflichtauswahl)],1,FALSE)),"nein","ja")</f>
        <v/>
      </c>
    </row>
    <row r="2764">
      <c r="A2764" t="inlineStr">
        <is>
          <t>OKG9</t>
        </is>
      </c>
      <c r="B2764" t="inlineStr">
        <is>
          <t>Abgrenzungsversionen WIP</t>
        </is>
      </c>
      <c r="C2764" t="inlineStr">
        <is>
          <t>CO-PC</t>
        </is>
      </c>
      <c r="D2764" s="5" t="n">
        <v>6</v>
      </c>
      <c r="E2764" t="inlineStr"/>
      <c r="F2764">
        <f>IF(ISERROR(VLOOKUP(Transaktionen[[#This Row],[Transaktionen]],BTT[Verwendete Transaktion (Pflichtauswahl)],1,FALSE)),"nein","ja")</f>
        <v/>
      </c>
    </row>
    <row r="2765">
      <c r="A2765" t="inlineStr">
        <is>
          <t>OKGA</t>
        </is>
      </c>
      <c r="B2765" t="inlineStr">
        <is>
          <t>Fortschreibung WIP-Ermittlung</t>
        </is>
      </c>
      <c r="C2765" t="inlineStr">
        <is>
          <t>CO-PC</t>
        </is>
      </c>
      <c r="D2765" s="5" t="inlineStr"/>
      <c r="E2765" t="inlineStr"/>
      <c r="F2765">
        <f>IF(ISERROR(VLOOKUP(Transaktionen[[#This Row],[Transaktionen]],BTT[Verwendete Transaktion (Pflichtauswahl)],1,FALSE)),"nein","ja")</f>
        <v/>
      </c>
      <c r="G2765" t="inlineStr">
        <is>
          <t>in neuester Auswertung von Steffen nicht mehr vorhanden</t>
        </is>
      </c>
    </row>
    <row r="2766">
      <c r="A2766" t="inlineStr">
        <is>
          <t>OKGB</t>
        </is>
      </c>
      <c r="B2766" t="inlineStr">
        <is>
          <t>Customizing Zuordnung</t>
        </is>
      </c>
      <c r="C2766" t="inlineStr">
        <is>
          <t>CO-PC</t>
        </is>
      </c>
      <c r="D2766" s="5" t="n">
        <v>6</v>
      </c>
      <c r="E2766" t="inlineStr">
        <is>
          <t>DIALOG</t>
        </is>
      </c>
      <c r="F2766">
        <f>IF(ISERROR(VLOOKUP(Transaktionen[[#This Row],[Transaktionen]],BTT[Verwendete Transaktion (Pflichtauswahl)],1,FALSE)),"nein","ja")</f>
        <v/>
      </c>
    </row>
    <row r="2767">
      <c r="A2767" t="inlineStr">
        <is>
          <t>OKKK</t>
        </is>
      </c>
      <c r="B2767" t="inlineStr">
        <is>
          <t>Pflege Kalkulationstabellen</t>
        </is>
      </c>
      <c r="C2767" t="inlineStr">
        <is>
          <t>CO-PC</t>
        </is>
      </c>
      <c r="D2767" s="5" t="inlineStr"/>
      <c r="E2767" t="inlineStr"/>
      <c r="F2767">
        <f>IF(ISERROR(VLOOKUP(Transaktionen[[#This Row],[Transaktionen]],BTT[Verwendete Transaktion (Pflichtauswahl)],1,FALSE)),"nein","ja")</f>
        <v/>
      </c>
      <c r="G2767" t="inlineStr">
        <is>
          <t>in neuester Auswertung von Steffen nicht mehr vorhanden</t>
        </is>
      </c>
    </row>
    <row r="2768">
      <c r="A2768" t="inlineStr">
        <is>
          <t>OKKP</t>
        </is>
      </c>
      <c r="B2768" t="inlineStr">
        <is>
          <t>Kostenrechnungskreis pflegen</t>
        </is>
      </c>
      <c r="C2768" t="inlineStr">
        <is>
          <t>CO-PC</t>
        </is>
      </c>
      <c r="D2768" s="5" t="n">
        <v>396</v>
      </c>
      <c r="E2768" t="inlineStr">
        <is>
          <t>DIALOG</t>
        </is>
      </c>
      <c r="F2768">
        <f>IF(ISERROR(VLOOKUP(Transaktionen[[#This Row],[Transaktionen]],BTT[Verwendete Transaktion (Pflichtauswahl)],1,FALSE)),"nein","ja")</f>
        <v/>
      </c>
    </row>
    <row r="2769">
      <c r="A2769" t="inlineStr">
        <is>
          <t>OKKR</t>
        </is>
      </c>
      <c r="B2769" t="inlineStr">
        <is>
          <t>Kalkulationsvarianten Innenaufträge</t>
        </is>
      </c>
      <c r="C2769" t="inlineStr">
        <is>
          <t>CO-PC</t>
        </is>
      </c>
      <c r="D2769" s="5" t="n">
        <v>2</v>
      </c>
      <c r="E2769" t="inlineStr"/>
      <c r="F2769">
        <f>IF(ISERROR(VLOOKUP(Transaktionen[[#This Row],[Transaktionen]],BTT[Verwendete Transaktion (Pflichtauswahl)],1,FALSE)),"nein","ja")</f>
        <v/>
      </c>
    </row>
    <row r="2770">
      <c r="A2770" t="inlineStr">
        <is>
          <t>OKKS</t>
        </is>
      </c>
      <c r="B2770" t="inlineStr">
        <is>
          <t>Kostenrechnungskreis setzen</t>
        </is>
      </c>
      <c r="C2770" t="inlineStr">
        <is>
          <t>CO-OM</t>
        </is>
      </c>
      <c r="D2770" s="5" t="inlineStr"/>
      <c r="E2770" t="inlineStr"/>
      <c r="F2770">
        <f>IF(ISERROR(VLOOKUP(Transaktionen[[#This Row],[Transaktionen]],BTT[Verwendete Transaktion (Pflichtauswahl)],1,FALSE)),"nein","ja")</f>
        <v/>
      </c>
      <c r="G2770" t="inlineStr">
        <is>
          <t>Customizing</t>
        </is>
      </c>
    </row>
    <row r="2771">
      <c r="A2771" t="inlineStr">
        <is>
          <t>OKO2</t>
        </is>
      </c>
      <c r="B2771" t="inlineStr">
        <is>
          <t>Matchcode-IDs Aufträge anzeigen</t>
        </is>
      </c>
      <c r="C2771" t="inlineStr">
        <is>
          <t>CO-OM</t>
        </is>
      </c>
      <c r="D2771" s="5" t="inlineStr"/>
      <c r="E2771" t="inlineStr"/>
      <c r="F2771">
        <f>IF(ISERROR(VLOOKUP(Transaktionen[[#This Row],[Transaktionen]],BTT[Verwendete Transaktion (Pflichtauswahl)],1,FALSE)),"nein","ja")</f>
        <v/>
      </c>
      <c r="G2771" t="inlineStr">
        <is>
          <t>Customizing</t>
        </is>
      </c>
    </row>
    <row r="2772">
      <c r="A2772" t="inlineStr">
        <is>
          <t>OKO5</t>
        </is>
      </c>
      <c r="B2772" t="inlineStr">
        <is>
          <t>CO-Aufträge löschen</t>
        </is>
      </c>
      <c r="C2772" t="inlineStr">
        <is>
          <t>CO-OM</t>
        </is>
      </c>
      <c r="D2772" s="5" t="inlineStr"/>
      <c r="E2772" t="inlineStr"/>
      <c r="F2772">
        <f>IF(ISERROR(VLOOKUP(Transaktionen[[#This Row],[Transaktionen]],BTT[Verwendete Transaktion (Pflichtauswahl)],1,FALSE)),"nein","ja")</f>
        <v/>
      </c>
      <c r="G2772" t="inlineStr">
        <is>
          <t>Customizing</t>
        </is>
      </c>
    </row>
    <row r="2773">
      <c r="A2773" t="inlineStr">
        <is>
          <t>OKO6</t>
        </is>
      </c>
      <c r="B2773" t="inlineStr">
        <is>
          <t>Verrechnungsschema pflegen</t>
        </is>
      </c>
      <c r="C2773" t="inlineStr">
        <is>
          <t>CO-OM</t>
        </is>
      </c>
      <c r="D2773" s="5" t="n">
        <v>2996</v>
      </c>
      <c r="E2773" t="inlineStr">
        <is>
          <t>DIALOG</t>
        </is>
      </c>
      <c r="F2773">
        <f>IF(ISERROR(VLOOKUP(Transaktionen[[#This Row],[Transaktionen]],BTT[Verwendete Transaktion (Pflichtauswahl)],1,FALSE)),"nein","ja")</f>
        <v/>
      </c>
      <c r="G2773" t="inlineStr">
        <is>
          <t>Customizing</t>
        </is>
      </c>
    </row>
    <row r="2774">
      <c r="A2774" t="inlineStr">
        <is>
          <t>OKOB</t>
        </is>
      </c>
      <c r="B2774" t="inlineStr">
        <is>
          <t>Budgetierung Profile CO-Aufträge</t>
        </is>
      </c>
      <c r="C2774" t="inlineStr">
        <is>
          <t>CO-OM</t>
        </is>
      </c>
      <c r="D2774" s="5" t="n">
        <v>26</v>
      </c>
      <c r="E2774" t="inlineStr"/>
      <c r="F2774">
        <f>IF(ISERROR(VLOOKUP(Transaktionen[[#This Row],[Transaktionen]],BTT[Verwendete Transaktion (Pflichtauswahl)],1,FALSE)),"nein","ja")</f>
        <v/>
      </c>
      <c r="G2774" t="inlineStr">
        <is>
          <t>Customizing</t>
        </is>
      </c>
    </row>
    <row r="2775">
      <c r="A2775" t="inlineStr">
        <is>
          <t>OKOL</t>
        </is>
      </c>
      <c r="B2775" t="inlineStr">
        <is>
          <t>Erf.variante Innenaufträge pflegen</t>
        </is>
      </c>
      <c r="C2775" t="inlineStr">
        <is>
          <t>CO-OM</t>
        </is>
      </c>
      <c r="D2775" s="5" t="n">
        <v>50</v>
      </c>
      <c r="E2775" t="inlineStr"/>
      <c r="F2775">
        <f>IF(ISERROR(VLOOKUP(Transaktionen[[#This Row],[Transaktionen]],BTT[Verwendete Transaktion (Pflichtauswahl)],1,FALSE)),"nein","ja")</f>
        <v/>
      </c>
      <c r="G2775" t="inlineStr">
        <is>
          <t>Customizing</t>
        </is>
      </c>
    </row>
    <row r="2776">
      <c r="A2776" t="inlineStr">
        <is>
          <t>OKOR</t>
        </is>
      </c>
      <c r="B2776" t="inlineStr">
        <is>
          <t>Selektionsregel für Innenaufträge</t>
        </is>
      </c>
      <c r="C2776" t="inlineStr">
        <is>
          <t>CO-OM</t>
        </is>
      </c>
      <c r="D2776" s="5" t="n">
        <v>5</v>
      </c>
      <c r="E2776" t="inlineStr"/>
      <c r="F2776">
        <f>IF(ISERROR(VLOOKUP(Transaktionen[[#This Row],[Transaktionen]],BTT[Verwendete Transaktion (Pflichtauswahl)],1,FALSE)),"nein","ja")</f>
        <v/>
      </c>
      <c r="G2776" t="inlineStr">
        <is>
          <t>Customizing</t>
        </is>
      </c>
    </row>
    <row r="2777">
      <c r="A2777" t="inlineStr">
        <is>
          <t>OKOS</t>
        </is>
      </c>
      <c r="B2777" t="inlineStr">
        <is>
          <t>Strukturplanung Profile CO-Aufträge</t>
        </is>
      </c>
      <c r="C2777" t="inlineStr">
        <is>
          <t>CO-OM</t>
        </is>
      </c>
      <c r="D2777" s="5" t="n">
        <v>4</v>
      </c>
      <c r="E2777" t="inlineStr"/>
      <c r="F2777">
        <f>IF(ISERROR(VLOOKUP(Transaktionen[[#This Row],[Transaktionen]],BTT[Verwendete Transaktion (Pflichtauswahl)],1,FALSE)),"nein","ja")</f>
        <v/>
      </c>
      <c r="G2777" t="inlineStr">
        <is>
          <t>Customizing</t>
        </is>
      </c>
    </row>
    <row r="2778">
      <c r="A2778" t="inlineStr">
        <is>
          <t>OKOV</t>
        </is>
      </c>
      <c r="B2778" t="inlineStr">
        <is>
          <t>Selektionsvarianten Innenaufträge</t>
        </is>
      </c>
      <c r="C2778" t="inlineStr">
        <is>
          <t>CO-OM</t>
        </is>
      </c>
      <c r="D2778" s="5" t="n">
        <v>6022</v>
      </c>
      <c r="E2778" t="inlineStr">
        <is>
          <t>DIALOG</t>
        </is>
      </c>
      <c r="F2778">
        <f>IF(ISERROR(VLOOKUP(Transaktionen[[#This Row],[Transaktionen]],BTT[Verwendete Transaktion (Pflichtauswahl)],1,FALSE)),"nein","ja")</f>
        <v/>
      </c>
    </row>
    <row r="2779">
      <c r="A2779" t="inlineStr">
        <is>
          <t>OKP1</t>
        </is>
      </c>
      <c r="B2779" t="inlineStr">
        <is>
          <t>Periodensperre pflegen</t>
        </is>
      </c>
      <c r="C2779" t="inlineStr">
        <is>
          <t>CO-OM</t>
        </is>
      </c>
      <c r="D2779" s="5" t="n">
        <v>11330</v>
      </c>
      <c r="E2779" t="inlineStr">
        <is>
          <t>DIALOG</t>
        </is>
      </c>
      <c r="F2779">
        <f>IF(ISERROR(VLOOKUP(Transaktionen[[#This Row],[Transaktionen]],BTT[Verwendete Transaktion (Pflichtauswahl)],1,FALSE)),"nein","ja")</f>
        <v/>
      </c>
      <c r="G2779" t="inlineStr">
        <is>
          <t>verwendet von CO-O</t>
        </is>
      </c>
    </row>
    <row r="2780">
      <c r="A2780" t="inlineStr">
        <is>
          <t>OKP2</t>
        </is>
      </c>
      <c r="B2780" t="inlineStr">
        <is>
          <t>Periodensperre anzeigen</t>
        </is>
      </c>
      <c r="C2780" t="inlineStr">
        <is>
          <t>CO-OM</t>
        </is>
      </c>
      <c r="D2780" s="5" t="n">
        <v>612</v>
      </c>
      <c r="E2780" t="inlineStr">
        <is>
          <t>DIALOG</t>
        </is>
      </c>
      <c r="F2780">
        <f>IF(ISERROR(VLOOKUP(Transaktionen[[#This Row],[Transaktionen]],BTT[Verwendete Transaktion (Pflichtauswahl)],1,FALSE)),"nein","ja")</f>
        <v/>
      </c>
      <c r="G2780" t="inlineStr">
        <is>
          <t>verwendet von CO-O</t>
        </is>
      </c>
    </row>
    <row r="2781">
      <c r="A2781" t="inlineStr">
        <is>
          <t>OKYO</t>
        </is>
      </c>
      <c r="B2781" t="inlineStr">
        <is>
          <t>Zuordnung Bezugsnebenkosten</t>
        </is>
      </c>
      <c r="C2781" t="inlineStr">
        <is>
          <t>CO-OM</t>
        </is>
      </c>
      <c r="D2781" s="5" t="n">
        <v>4</v>
      </c>
      <c r="E2781" t="inlineStr">
        <is>
          <t>DIALOG</t>
        </is>
      </c>
      <c r="F2781">
        <f>IF(ISERROR(VLOOKUP(Transaktionen[[#This Row],[Transaktionen]],BTT[Verwendete Transaktion (Pflichtauswahl)],1,FALSE)),"nein","ja")</f>
        <v/>
      </c>
    </row>
    <row r="2782">
      <c r="A2782" t="inlineStr">
        <is>
          <t>OKZ1</t>
        </is>
      </c>
      <c r="B2782" t="inlineStr">
        <is>
          <t>Herkünfte Kalkulation</t>
        </is>
      </c>
      <c r="C2782" t="inlineStr">
        <is>
          <t>CO-OM</t>
        </is>
      </c>
      <c r="D2782" s="5" t="n">
        <v>27</v>
      </c>
      <c r="E2782" t="inlineStr">
        <is>
          <t>DIALOG</t>
        </is>
      </c>
      <c r="F2782">
        <f>IF(ISERROR(VLOOKUP(Transaktionen[[#This Row],[Transaktionen]],BTT[Verwendete Transaktion (Pflichtauswahl)],1,FALSE)),"nein","ja")</f>
        <v/>
      </c>
    </row>
    <row r="2783">
      <c r="A2783" t="inlineStr">
        <is>
          <t>OKZ2</t>
        </is>
      </c>
      <c r="B2783" t="inlineStr">
        <is>
          <t>Pflege Zuschlagsgruppen</t>
        </is>
      </c>
      <c r="C2783" t="inlineStr">
        <is>
          <t>CO-OM</t>
        </is>
      </c>
      <c r="D2783" s="5" t="n">
        <v>18</v>
      </c>
      <c r="E2783" t="inlineStr">
        <is>
          <t>DIALOG</t>
        </is>
      </c>
      <c r="F2783">
        <f>IF(ISERROR(VLOOKUP(Transaktionen[[#This Row],[Transaktionen]],BTT[Verwendete Transaktion (Pflichtauswahl)],1,FALSE)),"nein","ja")</f>
        <v/>
      </c>
    </row>
    <row r="2784">
      <c r="A2784" t="inlineStr">
        <is>
          <t>OLMRLIST</t>
        </is>
      </c>
      <c r="B2784" t="inlineStr">
        <is>
          <t>Listvariante pflegen</t>
        </is>
      </c>
      <c r="C2784" t="inlineStr">
        <is>
          <t>MM</t>
        </is>
      </c>
      <c r="D2784" s="5" t="n">
        <v>85</v>
      </c>
      <c r="E2784" t="inlineStr">
        <is>
          <t>DIALOG</t>
        </is>
      </c>
      <c r="F2784">
        <f>IF(ISERROR(VLOOKUP(Transaktionen[[#This Row],[Transaktionen]],BTT[Verwendete Transaktion (Pflichtauswahl)],1,FALSE)),"nein","ja")</f>
        <v/>
      </c>
      <c r="G2784" t="inlineStr">
        <is>
          <t xml:space="preserve">Customizing </t>
        </is>
      </c>
    </row>
    <row r="2785">
      <c r="A2785" t="inlineStr">
        <is>
          <t>OMB0</t>
        </is>
      </c>
      <c r="B2785" t="inlineStr">
        <is>
          <t>Belegartenliste</t>
        </is>
      </c>
      <c r="C2785" t="inlineStr">
        <is>
          <t>MM</t>
        </is>
      </c>
      <c r="D2785" s="5" t="inlineStr"/>
      <c r="E2785" t="inlineStr"/>
      <c r="F2785">
        <f>IF(ISERROR(VLOOKUP(Transaktionen[[#This Row],[Transaktionen]],BTT[Verwendete Transaktion (Pflichtauswahl)],1,FALSE)),"nein","ja")</f>
        <v/>
      </c>
      <c r="G2785" t="inlineStr">
        <is>
          <t xml:space="preserve">Customizing </t>
        </is>
      </c>
    </row>
    <row r="2786">
      <c r="A2786" t="inlineStr">
        <is>
          <t>OMB6</t>
        </is>
      </c>
      <c r="B2786" t="inlineStr">
        <is>
          <t>Manuelle Kontierung ändern</t>
        </is>
      </c>
      <c r="C2786" t="inlineStr">
        <is>
          <t>MM</t>
        </is>
      </c>
      <c r="D2786" s="5" t="n">
        <v>45</v>
      </c>
      <c r="E2786" t="inlineStr"/>
      <c r="F2786">
        <f>IF(ISERROR(VLOOKUP(Transaktionen[[#This Row],[Transaktionen]],BTT[Verwendete Transaktion (Pflichtauswahl)],1,FALSE)),"nein","ja")</f>
        <v/>
      </c>
      <c r="G2786" t="inlineStr">
        <is>
          <t xml:space="preserve">Customizing </t>
        </is>
      </c>
    </row>
    <row r="2787">
      <c r="A2787" t="inlineStr">
        <is>
          <t>OMBA</t>
        </is>
      </c>
      <c r="B2787" t="inlineStr">
        <is>
          <t>Nummernvergabe Buchhaltungsbelege</t>
        </is>
      </c>
      <c r="C2787" t="inlineStr">
        <is>
          <t>MM</t>
        </is>
      </c>
      <c r="D2787" s="5" t="inlineStr"/>
      <c r="E2787" t="inlineStr"/>
      <c r="F2787">
        <f>IF(ISERROR(VLOOKUP(Transaktionen[[#This Row],[Transaktionen]],BTT[Verwendete Transaktion (Pflichtauswahl)],1,FALSE)),"nein","ja")</f>
        <v/>
      </c>
      <c r="G2787" t="inlineStr">
        <is>
          <t xml:space="preserve">Customizing </t>
        </is>
      </c>
    </row>
    <row r="2788">
      <c r="A2788" t="inlineStr">
        <is>
          <t>OMBN</t>
        </is>
      </c>
      <c r="B2788" t="inlineStr">
        <is>
          <t>Vorschlagswerte Reservierung</t>
        </is>
      </c>
      <c r="C2788" t="inlineStr">
        <is>
          <t>MM</t>
        </is>
      </c>
      <c r="D2788" s="5" t="inlineStr"/>
      <c r="E2788" t="inlineStr"/>
      <c r="F2788">
        <f>IF(ISERROR(VLOOKUP(Transaktionen[[#This Row],[Transaktionen]],BTT[Verwendete Transaktion (Pflichtauswahl)],1,FALSE)),"nein","ja")</f>
        <v/>
      </c>
      <c r="G2788" t="inlineStr">
        <is>
          <t xml:space="preserve">Customizing </t>
        </is>
      </c>
    </row>
    <row r="2789">
      <c r="A2789" t="inlineStr">
        <is>
          <t>OMBR</t>
        </is>
      </c>
      <c r="B2789" t="inlineStr">
        <is>
          <t>Allgemeine Druckeinstellungen</t>
        </is>
      </c>
      <c r="C2789" t="inlineStr">
        <is>
          <t>MM</t>
        </is>
      </c>
      <c r="D2789" s="5" t="n">
        <v>414</v>
      </c>
      <c r="E2789" t="inlineStr">
        <is>
          <t>DIALOG</t>
        </is>
      </c>
      <c r="F2789">
        <f>IF(ISERROR(VLOOKUP(Transaktionen[[#This Row],[Transaktionen]],BTT[Verwendete Transaktion (Pflichtauswahl)],1,FALSE)),"nein","ja")</f>
        <v/>
      </c>
      <c r="G2789" t="inlineStr">
        <is>
          <t xml:space="preserve">Customizing </t>
        </is>
      </c>
    </row>
    <row r="2790">
      <c r="A2790" t="inlineStr">
        <is>
          <t>OMBS</t>
        </is>
      </c>
      <c r="B2790" t="inlineStr">
        <is>
          <t>Gründe für Bewegungen</t>
        </is>
      </c>
      <c r="C2790" t="inlineStr">
        <is>
          <t>MM</t>
        </is>
      </c>
      <c r="D2790" s="5" t="n">
        <v>95</v>
      </c>
      <c r="E2790" t="inlineStr"/>
      <c r="F2790">
        <f>IF(ISERROR(VLOOKUP(Transaktionen[[#This Row],[Transaktionen]],BTT[Verwendete Transaktion (Pflichtauswahl)],1,FALSE)),"nein","ja")</f>
        <v/>
      </c>
      <c r="G2790" t="inlineStr">
        <is>
          <t xml:space="preserve">Customizing </t>
        </is>
      </c>
    </row>
    <row r="2791">
      <c r="A2791" t="inlineStr">
        <is>
          <t>OMBU</t>
        </is>
      </c>
      <c r="B2791" t="inlineStr">
        <is>
          <t>Formulare zu Reports zuordnen</t>
        </is>
      </c>
      <c r="C2791" t="inlineStr">
        <is>
          <t>MM</t>
        </is>
      </c>
      <c r="D2791" s="5" t="n">
        <v>36</v>
      </c>
      <c r="E2791" t="inlineStr">
        <is>
          <t>DIALOG</t>
        </is>
      </c>
      <c r="F2791">
        <f>IF(ISERROR(VLOOKUP(Transaktionen[[#This Row],[Transaktionen]],BTT[Verwendete Transaktion (Pflichtauswahl)],1,FALSE)),"nein","ja")</f>
        <v/>
      </c>
      <c r="G2791" t="inlineStr">
        <is>
          <t xml:space="preserve">Customizing </t>
        </is>
      </c>
    </row>
    <row r="2792">
      <c r="A2792" t="inlineStr">
        <is>
          <t>OME4</t>
        </is>
      </c>
      <c r="B2792" t="inlineStr">
        <is>
          <t>C MM-PUR Einkaufsgruppen</t>
        </is>
      </c>
      <c r="C2792" t="inlineStr">
        <is>
          <t>MM</t>
        </is>
      </c>
      <c r="D2792" s="5" t="n">
        <v>4</v>
      </c>
      <c r="E2792" t="inlineStr"/>
      <c r="F2792">
        <f>IF(ISERROR(VLOOKUP(Transaktionen[[#This Row],[Transaktionen]],BTT[Verwendete Transaktion (Pflichtauswahl)],1,FALSE)),"nein","ja")</f>
        <v/>
      </c>
      <c r="G2792" t="inlineStr">
        <is>
          <t xml:space="preserve">Customizing </t>
        </is>
      </c>
    </row>
    <row r="2793">
      <c r="A2793" t="inlineStr">
        <is>
          <t>OMFT</t>
        </is>
      </c>
      <c r="B2793" t="inlineStr">
        <is>
          <t>Bedingungen Nachrichtenfindung</t>
        </is>
      </c>
      <c r="C2793" t="inlineStr">
        <is>
          <t>MM</t>
        </is>
      </c>
      <c r="D2793" s="5" t="n">
        <v>126</v>
      </c>
      <c r="E2793" t="inlineStr">
        <is>
          <t>DIALOG</t>
        </is>
      </c>
      <c r="F2793">
        <f>IF(ISERROR(VLOOKUP(Transaktionen[[#This Row],[Transaktionen]],BTT[Verwendete Transaktion (Pflichtauswahl)],1,FALSE)),"nein","ja")</f>
        <v/>
      </c>
    </row>
    <row r="2794">
      <c r="A2794" t="inlineStr">
        <is>
          <t>OMGQCK</t>
        </is>
      </c>
      <c r="B2794" t="inlineStr">
        <is>
          <t>Prüfungen Freigabeverfahren</t>
        </is>
      </c>
      <c r="C2794" t="inlineStr">
        <is>
          <t>MM</t>
        </is>
      </c>
      <c r="D2794" s="5" t="n">
        <v>2</v>
      </c>
      <c r="E2794" t="inlineStr"/>
      <c r="F2794">
        <f>IF(ISERROR(VLOOKUP(Transaktionen[[#This Row],[Transaktionen]],BTT[Verwendete Transaktion (Pflichtauswahl)],1,FALSE)),"nein","ja")</f>
        <v/>
      </c>
      <c r="G2794" t="inlineStr">
        <is>
          <t xml:space="preserve">Customizing </t>
        </is>
      </c>
    </row>
    <row r="2795">
      <c r="A2795" t="inlineStr">
        <is>
          <t>OMH6</t>
        </is>
      </c>
      <c r="B2795" t="inlineStr">
        <is>
          <t>Nummernkreise Einkaufsbelege</t>
        </is>
      </c>
      <c r="C2795" t="inlineStr">
        <is>
          <t>MM</t>
        </is>
      </c>
      <c r="D2795" s="5" t="n">
        <v>154</v>
      </c>
      <c r="E2795" t="inlineStr">
        <is>
          <t>DIALOG</t>
        </is>
      </c>
      <c r="F2795">
        <f>IF(ISERROR(VLOOKUP(Transaktionen[[#This Row],[Transaktionen]],BTT[Verwendete Transaktion (Pflichtauswahl)],1,FALSE)),"nein","ja")</f>
        <v/>
      </c>
      <c r="G2795" t="inlineStr">
        <is>
          <t xml:space="preserve">Customizing </t>
        </is>
      </c>
    </row>
    <row r="2796">
      <c r="A2796" t="inlineStr">
        <is>
          <t>OMI8</t>
        </is>
      </c>
      <c r="B2796" t="inlineStr">
        <is>
          <t>Werksparameter</t>
        </is>
      </c>
      <c r="C2796" t="inlineStr">
        <is>
          <t>MM</t>
        </is>
      </c>
      <c r="D2796" s="5" t="n">
        <v>65</v>
      </c>
      <c r="E2796" t="inlineStr">
        <is>
          <t>DIALOG</t>
        </is>
      </c>
      <c r="F2796">
        <f>IF(ISERROR(VLOOKUP(Transaktionen[[#This Row],[Transaktionen]],BTT[Verwendete Transaktion (Pflichtauswahl)],1,FALSE)),"nein","ja")</f>
        <v/>
      </c>
      <c r="G2796" t="inlineStr">
        <is>
          <t>Customizing</t>
        </is>
      </c>
    </row>
    <row r="2797">
      <c r="A2797" t="inlineStr">
        <is>
          <t>OMJJ</t>
        </is>
      </c>
      <c r="B2797" t="inlineStr">
        <is>
          <t>Customizing Neue Bewegungsarten</t>
        </is>
      </c>
      <c r="C2797" t="inlineStr">
        <is>
          <t>MM</t>
        </is>
      </c>
      <c r="D2797" s="5" t="n">
        <v>117</v>
      </c>
      <c r="E2797" t="inlineStr">
        <is>
          <t>DIALOG</t>
        </is>
      </c>
      <c r="F2797">
        <f>IF(ISERROR(VLOOKUP(Transaktionen[[#This Row],[Transaktionen]],BTT[Verwendete Transaktion (Pflichtauswahl)],1,FALSE)),"nein","ja")</f>
        <v/>
      </c>
      <c r="G2797" t="inlineStr">
        <is>
          <t xml:space="preserve">Customizing </t>
        </is>
      </c>
    </row>
    <row r="2798">
      <c r="A2798" t="inlineStr">
        <is>
          <t>OMJX</t>
        </is>
      </c>
      <c r="B2798" t="inlineStr">
        <is>
          <t>Feldauswahl WE aus Fremdbeschaffung</t>
        </is>
      </c>
      <c r="C2798" t="inlineStr">
        <is>
          <t>MM</t>
        </is>
      </c>
      <c r="D2798" s="5" t="n">
        <v>114</v>
      </c>
      <c r="E2798" t="inlineStr">
        <is>
          <t>DIALOG</t>
        </is>
      </c>
      <c r="F2798">
        <f>IF(ISERROR(VLOOKUP(Transaktionen[[#This Row],[Transaktionen]],BTT[Verwendete Transaktion (Pflichtauswahl)],1,FALSE)),"nein","ja")</f>
        <v/>
      </c>
    </row>
    <row r="2799">
      <c r="A2799" t="inlineStr">
        <is>
          <t>OMR0H</t>
        </is>
      </c>
      <c r="B2799" t="inlineStr">
        <is>
          <t>C MM-IV Automatische Kontierungen</t>
        </is>
      </c>
      <c r="C2799" t="inlineStr">
        <is>
          <t>MM</t>
        </is>
      </c>
      <c r="D2799" s="5" t="inlineStr"/>
      <c r="E2799" t="inlineStr"/>
      <c r="F2799">
        <f>IF(ISERROR(VLOOKUP(Transaktionen[[#This Row],[Transaktionen]],BTT[Verwendete Transaktion (Pflichtauswahl)],1,FALSE)),"nein","ja")</f>
        <v/>
      </c>
      <c r="G2799" t="inlineStr">
        <is>
          <t xml:space="preserve">Customizing </t>
        </is>
      </c>
    </row>
    <row r="2800">
      <c r="A2800" t="inlineStr">
        <is>
          <t>OMR4</t>
        </is>
      </c>
      <c r="B2800" t="inlineStr">
        <is>
          <t>MM-IV Bel.art/NK Eingangsrechnung</t>
        </is>
      </c>
      <c r="C2800" t="inlineStr">
        <is>
          <t>MM</t>
        </is>
      </c>
      <c r="D2800" s="5" t="n">
        <v>200</v>
      </c>
      <c r="E2800" t="inlineStr"/>
      <c r="F2800">
        <f>IF(ISERROR(VLOOKUP(Transaktionen[[#This Row],[Transaktionen]],BTT[Verwendete Transaktion (Pflichtauswahl)],1,FALSE)),"nein","ja")</f>
        <v/>
      </c>
      <c r="G2800" t="inlineStr">
        <is>
          <t xml:space="preserve">Customizing </t>
        </is>
      </c>
    </row>
    <row r="2801">
      <c r="A2801" t="inlineStr">
        <is>
          <t>OMR6</t>
        </is>
      </c>
      <c r="B2801" t="inlineStr">
        <is>
          <t>Toleranzgrenzen Rechnungsprüfung</t>
        </is>
      </c>
      <c r="C2801" t="inlineStr">
        <is>
          <t>MM</t>
        </is>
      </c>
      <c r="D2801" s="5" t="inlineStr"/>
      <c r="E2801" t="inlineStr"/>
      <c r="F2801">
        <f>IF(ISERROR(VLOOKUP(Transaktionen[[#This Row],[Transaktionen]],BTT[Verwendete Transaktion (Pflichtauswahl)],1,FALSE)),"nein","ja")</f>
        <v/>
      </c>
      <c r="G2801" t="inlineStr">
        <is>
          <t xml:space="preserve">Customizing </t>
        </is>
      </c>
    </row>
    <row r="2802">
      <c r="A2802" t="inlineStr">
        <is>
          <t>OMRJ</t>
        </is>
      </c>
      <c r="B2802" t="inlineStr">
        <is>
          <t>C MM-IM NrKreis RE_Beleg</t>
        </is>
      </c>
      <c r="C2802" t="inlineStr">
        <is>
          <t>MM</t>
        </is>
      </c>
      <c r="D2802" s="5" t="n">
        <v>20</v>
      </c>
      <c r="E2802" t="inlineStr">
        <is>
          <t>DIALOG</t>
        </is>
      </c>
      <c r="F2802">
        <f>IF(ISERROR(VLOOKUP(Transaktionen[[#This Row],[Transaktionen]],BTT[Verwendete Transaktion (Pflichtauswahl)],1,FALSE)),"nein","ja")</f>
        <v/>
      </c>
    </row>
    <row r="2803">
      <c r="A2803" t="inlineStr">
        <is>
          <t>OMRM_BASE</t>
        </is>
      </c>
      <c r="B2803" t="inlineStr">
        <is>
          <t>MM-IV: kundenspezifische Meldungen</t>
        </is>
      </c>
      <c r="C2803" t="inlineStr">
        <is>
          <t>MM</t>
        </is>
      </c>
      <c r="D2803" s="5" t="inlineStr"/>
      <c r="E2803" t="inlineStr"/>
      <c r="F2803">
        <f>IF(ISERROR(VLOOKUP(Transaktionen[[#This Row],[Transaktionen]],BTT[Verwendete Transaktion (Pflichtauswahl)],1,FALSE)),"nein","ja")</f>
        <v/>
      </c>
      <c r="G2803" t="inlineStr">
        <is>
          <t xml:space="preserve">Customizing </t>
        </is>
      </c>
    </row>
    <row r="2804">
      <c r="A2804" t="inlineStr">
        <is>
          <t>OMS4</t>
        </is>
      </c>
      <c r="B2804" t="inlineStr">
        <is>
          <t>C MM-BD Materialstatus</t>
        </is>
      </c>
      <c r="C2804" t="inlineStr">
        <is>
          <t>MM</t>
        </is>
      </c>
      <c r="D2804" s="5" t="n">
        <v>102</v>
      </c>
      <c r="E2804" t="inlineStr">
        <is>
          <t>DIALOG</t>
        </is>
      </c>
      <c r="F2804">
        <f>IF(ISERROR(VLOOKUP(Transaktionen[[#This Row],[Transaktionen]],BTT[Verwendete Transaktion (Pflichtauswahl)],1,FALSE)),"nein","ja")</f>
        <v/>
      </c>
      <c r="G2804" t="inlineStr">
        <is>
          <t>Customizing</t>
        </is>
      </c>
    </row>
    <row r="2805">
      <c r="A2805" t="inlineStr">
        <is>
          <t>OMSF</t>
        </is>
      </c>
      <c r="B2805" t="inlineStr">
        <is>
          <t>C MM-BD Warengruppen</t>
        </is>
      </c>
      <c r="C2805" t="inlineStr">
        <is>
          <t>MM</t>
        </is>
      </c>
      <c r="D2805" s="5" t="n">
        <v>114</v>
      </c>
      <c r="E2805" t="inlineStr">
        <is>
          <t>DIALOG</t>
        </is>
      </c>
      <c r="F2805">
        <f>IF(ISERROR(VLOOKUP(Transaktionen[[#This Row],[Transaktionen]],BTT[Verwendete Transaktion (Pflichtauswahl)],1,FALSE)),"nein","ja")</f>
        <v/>
      </c>
      <c r="G2805" t="inlineStr">
        <is>
          <t xml:space="preserve">Customizing </t>
        </is>
      </c>
    </row>
    <row r="2806">
      <c r="A2806" t="inlineStr">
        <is>
          <t>OMSH</t>
        </is>
      </c>
      <c r="B2806" t="inlineStr">
        <is>
          <t>C MM-BD Matchcode Material</t>
        </is>
      </c>
      <c r="C2806" t="inlineStr">
        <is>
          <t>LO</t>
        </is>
      </c>
      <c r="D2806" s="5" t="inlineStr"/>
      <c r="E2806" t="inlineStr"/>
      <c r="F2806">
        <f>IF(ISERROR(VLOOKUP(Transaktionen[[#This Row],[Transaktionen]],BTT[Verwendete Transaktion (Pflichtauswahl)],1,FALSE)),"nein","ja")</f>
        <v/>
      </c>
      <c r="G2806" t="inlineStr">
        <is>
          <t>Customizing</t>
        </is>
      </c>
    </row>
    <row r="2807">
      <c r="A2807" t="inlineStr">
        <is>
          <t>OMSK</t>
        </is>
      </c>
      <c r="B2807" t="inlineStr">
        <is>
          <t>C MM-BD Bewertungsklassen T025</t>
        </is>
      </c>
      <c r="C2807" t="inlineStr">
        <is>
          <t>MM</t>
        </is>
      </c>
      <c r="D2807" s="5" t="inlineStr"/>
      <c r="E2807" t="inlineStr"/>
      <c r="F2807">
        <f>IF(ISERROR(VLOOKUP(Transaktionen[[#This Row],[Transaktionen]],BTT[Verwendete Transaktion (Pflichtauswahl)],1,FALSE)),"nein","ja")</f>
        <v/>
      </c>
      <c r="G2807" t="inlineStr">
        <is>
          <t xml:space="preserve">Customizing </t>
        </is>
      </c>
    </row>
    <row r="2808">
      <c r="A2808" t="inlineStr">
        <is>
          <t>OMSY</t>
        </is>
      </c>
      <c r="B2808" t="inlineStr">
        <is>
          <t>C MM-BD BUKRS für Materialstamm</t>
        </is>
      </c>
      <c r="C2808" t="inlineStr">
        <is>
          <t>MM</t>
        </is>
      </c>
      <c r="D2808" s="5" t="n">
        <v>12</v>
      </c>
      <c r="E2808" t="inlineStr">
        <is>
          <t>DIALOG</t>
        </is>
      </c>
      <c r="F2808">
        <f>IF(ISERROR(VLOOKUP(Transaktionen[[#This Row],[Transaktionen]],BTT[Verwendete Transaktion (Pflichtauswahl)],1,FALSE)),"nein","ja")</f>
        <v/>
      </c>
      <c r="G2808" t="inlineStr">
        <is>
          <t>Customizing</t>
        </is>
      </c>
    </row>
    <row r="2809">
      <c r="A2809" t="inlineStr">
        <is>
          <t>OMW0</t>
        </is>
      </c>
      <c r="B2809" t="inlineStr">
        <is>
          <t>C MM-IV Steuerung Bewertung</t>
        </is>
      </c>
      <c r="C2809" t="inlineStr">
        <is>
          <t>MM</t>
        </is>
      </c>
      <c r="D2809" s="5" t="inlineStr"/>
      <c r="E2809" t="inlineStr"/>
      <c r="F2809">
        <f>IF(ISERROR(VLOOKUP(Transaktionen[[#This Row],[Transaktionen]],BTT[Verwendete Transaktion (Pflichtauswahl)],1,FALSE)),"nein","ja")</f>
        <v/>
      </c>
      <c r="G2809" t="inlineStr">
        <is>
          <t xml:space="preserve">Customizing </t>
        </is>
      </c>
    </row>
    <row r="2810">
      <c r="A2810" t="inlineStr">
        <is>
          <t>OMWB</t>
        </is>
      </c>
      <c r="B2810" t="inlineStr">
        <is>
          <t>C MM-IV Autom. Kontierung (Simu)</t>
        </is>
      </c>
      <c r="C2810" t="inlineStr">
        <is>
          <t>MM</t>
        </is>
      </c>
      <c r="D2810" s="5" t="n">
        <v>70</v>
      </c>
      <c r="E2810" t="inlineStr"/>
      <c r="F2810">
        <f>IF(ISERROR(VLOOKUP(Transaktionen[[#This Row],[Transaktionen]],BTT[Verwendete Transaktion (Pflichtauswahl)],1,FALSE)),"nein","ja")</f>
        <v/>
      </c>
      <c r="G2810" t="inlineStr">
        <is>
          <t xml:space="preserve">Customizing </t>
        </is>
      </c>
    </row>
    <row r="2811">
      <c r="A2811" t="inlineStr">
        <is>
          <t>OMWC</t>
        </is>
      </c>
      <c r="B2811" t="inlineStr">
        <is>
          <t>C MM-IV Getrennte Materialbew.</t>
        </is>
      </c>
      <c r="C2811" t="inlineStr">
        <is>
          <t>MM</t>
        </is>
      </c>
      <c r="D2811" s="5" t="inlineStr"/>
      <c r="E2811" t="inlineStr"/>
      <c r="F2811">
        <f>IF(ISERROR(VLOOKUP(Transaktionen[[#This Row],[Transaktionen]],BTT[Verwendete Transaktion (Pflichtauswahl)],1,FALSE)),"nein","ja")</f>
        <v/>
      </c>
      <c r="G2811" t="inlineStr">
        <is>
          <t xml:space="preserve">Customizing </t>
        </is>
      </c>
    </row>
    <row r="2812">
      <c r="A2812" t="inlineStr">
        <is>
          <t>OMWD</t>
        </is>
      </c>
      <c r="B2812" t="inlineStr">
        <is>
          <t>C MM-IV Gruppierung Bewertungskreis</t>
        </is>
      </c>
      <c r="C2812" t="inlineStr">
        <is>
          <t>MM</t>
        </is>
      </c>
      <c r="D2812" s="5" t="inlineStr"/>
      <c r="E2812" t="inlineStr"/>
      <c r="F2812">
        <f>IF(ISERROR(VLOOKUP(Transaktionen[[#This Row],[Transaktionen]],BTT[Verwendete Transaktion (Pflichtauswahl)],1,FALSE)),"nein","ja")</f>
        <v/>
      </c>
      <c r="G2812" t="inlineStr">
        <is>
          <t xml:space="preserve">Customizing </t>
        </is>
      </c>
    </row>
    <row r="2813">
      <c r="A2813" t="inlineStr">
        <is>
          <t>OMWEB</t>
        </is>
      </c>
      <c r="B2813" t="inlineStr">
        <is>
          <t>C Bewertungsschienen pflegen</t>
        </is>
      </c>
      <c r="C2813" t="inlineStr">
        <is>
          <t>MM</t>
        </is>
      </c>
      <c r="D2813" s="5" t="n">
        <v>24</v>
      </c>
      <c r="E2813" t="inlineStr">
        <is>
          <t>DIALOG</t>
        </is>
      </c>
      <c r="F2813">
        <f>IF(ISERROR(VLOOKUP(Transaktionen[[#This Row],[Transaktionen]],BTT[Verwendete Transaktion (Pflichtauswahl)],1,FALSE)),"nein","ja")</f>
        <v/>
      </c>
      <c r="G2813" t="inlineStr">
        <is>
          <t xml:space="preserve">Customizing </t>
        </is>
      </c>
    </row>
    <row r="2814">
      <c r="A2814" t="inlineStr">
        <is>
          <t>OMWM</t>
        </is>
      </c>
      <c r="B2814" t="inlineStr">
        <is>
          <t>C MM-IV Steuerung Kontenfindung</t>
        </is>
      </c>
      <c r="C2814" t="inlineStr">
        <is>
          <t>MM</t>
        </is>
      </c>
      <c r="D2814" s="5" t="inlineStr"/>
      <c r="E2814" t="inlineStr"/>
      <c r="F2814">
        <f>IF(ISERROR(VLOOKUP(Transaktionen[[#This Row],[Transaktionen]],BTT[Verwendete Transaktion (Pflichtauswahl)],1,FALSE)),"nein","ja")</f>
        <v/>
      </c>
      <c r="G2814" t="inlineStr">
        <is>
          <t xml:space="preserve">Customizing </t>
        </is>
      </c>
    </row>
    <row r="2815">
      <c r="A2815" t="inlineStr">
        <is>
          <t>OMX_NLINK_DISP</t>
        </is>
      </c>
      <c r="B2815" t="inlineStr">
        <is>
          <t>Zuordn. Controlling-E. zu  Prozeßtyp</t>
        </is>
      </c>
      <c r="C2815" t="inlineStr">
        <is>
          <t>CO-PC</t>
        </is>
      </c>
      <c r="D2815" s="5" t="n">
        <v>18</v>
      </c>
      <c r="E2815" t="inlineStr">
        <is>
          <t>DIALOG</t>
        </is>
      </c>
      <c r="F2815">
        <f>IF(ISERROR(VLOOKUP(Transaktionen[[#This Row],[Transaktionen]],BTT[Verwendete Transaktion (Pflichtauswahl)],1,FALSE)),"nein","ja")</f>
        <v/>
      </c>
    </row>
    <row r="2816">
      <c r="A2816" t="inlineStr">
        <is>
          <t>OMX_NRULE_DISP</t>
        </is>
      </c>
      <c r="B2816" t="inlineStr">
        <is>
          <t>Controlling-Ebenen anzeigen</t>
        </is>
      </c>
      <c r="C2816" t="inlineStr">
        <is>
          <t>CO-PC</t>
        </is>
      </c>
      <c r="D2816" s="5" t="n">
        <v>6</v>
      </c>
      <c r="E2816" t="inlineStr">
        <is>
          <t>DIALOG</t>
        </is>
      </c>
      <c r="F2816">
        <f>IF(ISERROR(VLOOKUP(Transaktionen[[#This Row],[Transaktionen]],BTT[Verwendete Transaktion (Pflichtauswahl)],1,FALSE)),"nein","ja")</f>
        <v/>
      </c>
    </row>
    <row r="2817">
      <c r="A2817" t="inlineStr">
        <is>
          <t>OMX1</t>
        </is>
      </c>
      <c r="B2817" t="inlineStr">
        <is>
          <t>ML-Aktivierung auf n BWKRSe</t>
        </is>
      </c>
      <c r="C2817" t="inlineStr">
        <is>
          <t>MM</t>
        </is>
      </c>
      <c r="D2817" s="5" t="n">
        <v>24</v>
      </c>
      <c r="E2817" t="inlineStr">
        <is>
          <t>DIALOG</t>
        </is>
      </c>
      <c r="F2817">
        <f>IF(ISERROR(VLOOKUP(Transaktionen[[#This Row],[Transaktionen]],BTT[Verwendete Transaktion (Pflichtauswahl)],1,FALSE)),"nein","ja")</f>
        <v/>
      </c>
      <c r="G2817" t="inlineStr">
        <is>
          <t xml:space="preserve">Customizing </t>
        </is>
      </c>
    </row>
    <row r="2818">
      <c r="A2818" t="inlineStr">
        <is>
          <t>OMX2</t>
        </is>
      </c>
      <c r="B2818" t="inlineStr">
        <is>
          <t>Material-Ledger-Typ definieren</t>
        </is>
      </c>
      <c r="C2818" t="inlineStr">
        <is>
          <t>MM</t>
        </is>
      </c>
      <c r="D2818" s="5" t="n">
        <v>24</v>
      </c>
      <c r="E2818" t="inlineStr">
        <is>
          <t>DIALOG</t>
        </is>
      </c>
      <c r="F2818">
        <f>IF(ISERROR(VLOOKUP(Transaktionen[[#This Row],[Transaktionen]],BTT[Verwendete Transaktion (Pflichtauswahl)],1,FALSE)),"nein","ja")</f>
        <v/>
      </c>
      <c r="G2818" t="inlineStr">
        <is>
          <t xml:space="preserve">Customizing </t>
        </is>
      </c>
    </row>
    <row r="2819">
      <c r="A2819" t="inlineStr">
        <is>
          <t>OMX3</t>
        </is>
      </c>
      <c r="B2819" t="inlineStr">
        <is>
          <t>ML-Bewertungskreis-Zuordnung</t>
        </is>
      </c>
      <c r="C2819" t="inlineStr">
        <is>
          <t>MM</t>
        </is>
      </c>
      <c r="D2819" s="5" t="n">
        <v>24</v>
      </c>
      <c r="E2819" t="inlineStr">
        <is>
          <t>DIALOG</t>
        </is>
      </c>
      <c r="F2819">
        <f>IF(ISERROR(VLOOKUP(Transaktionen[[#This Row],[Transaktionen]],BTT[Verwendete Transaktion (Pflichtauswahl)],1,FALSE)),"nein","ja")</f>
        <v/>
      </c>
      <c r="G2819" t="inlineStr">
        <is>
          <t xml:space="preserve">Customizing </t>
        </is>
      </c>
    </row>
    <row r="2820">
      <c r="A2820" t="inlineStr">
        <is>
          <t>OMX4</t>
        </is>
      </c>
      <c r="B2820" t="inlineStr">
        <is>
          <t>Nummernkreispflege ML-BELEG</t>
        </is>
      </c>
      <c r="C2820" t="inlineStr">
        <is>
          <t>MM</t>
        </is>
      </c>
      <c r="D2820" s="5" t="n">
        <v>24</v>
      </c>
      <c r="E2820" t="inlineStr">
        <is>
          <t>DIALOG</t>
        </is>
      </c>
      <c r="F2820">
        <f>IF(ISERROR(VLOOKUP(Transaktionen[[#This Row],[Transaktionen]],BTT[Verwendete Transaktion (Pflichtauswahl)],1,FALSE)),"nein","ja")</f>
        <v/>
      </c>
      <c r="G2820" t="inlineStr">
        <is>
          <t xml:space="preserve">Customizing </t>
        </is>
      </c>
    </row>
    <row r="2821">
      <c r="A2821" t="inlineStr">
        <is>
          <t>OOBC</t>
        </is>
      </c>
      <c r="B2821" t="inlineStr">
        <is>
          <t>Drucktastensteuerung Batch-Input</t>
        </is>
      </c>
      <c r="C2821" t="inlineStr">
        <is>
          <t>BC</t>
        </is>
      </c>
      <c r="D2821" s="5" t="n">
        <v>4</v>
      </c>
      <c r="E2821" t="inlineStr"/>
      <c r="F2821">
        <f>IF(ISERROR(VLOOKUP(Transaktionen[[#This Row],[Transaktionen]],BTT[Verwendete Transaktion (Pflichtauswahl)],1,FALSE)),"nein","ja")</f>
        <v/>
      </c>
    </row>
    <row r="2822">
      <c r="A2822" t="inlineStr">
        <is>
          <t>OOCB</t>
        </is>
      </c>
      <c r="B2822" t="inlineStr">
        <is>
          <t>Kundenerweiterung zu Stammdaten</t>
        </is>
      </c>
      <c r="C2822" t="inlineStr">
        <is>
          <t>PE</t>
        </is>
      </c>
      <c r="D2822" s="5" t="n">
        <v>16</v>
      </c>
      <c r="E2822" t="inlineStr"/>
      <c r="F2822">
        <f>IF(ISERROR(VLOOKUP(Transaktionen[[#This Row],[Transaktionen]],BTT[Verwendete Transaktion (Pflichtauswahl)],1,FALSE)),"nein","ja")</f>
        <v/>
      </c>
    </row>
    <row r="2823">
      <c r="A2823" t="inlineStr">
        <is>
          <t>OOCR</t>
        </is>
      </c>
      <c r="B2823" t="inlineStr">
        <is>
          <t>PD-Transportanschluß einrichten</t>
        </is>
      </c>
      <c r="C2823" t="inlineStr">
        <is>
          <t>BC</t>
        </is>
      </c>
      <c r="D2823" s="5" t="n">
        <v>8</v>
      </c>
      <c r="E2823" t="inlineStr">
        <is>
          <t>DIALOG</t>
        </is>
      </c>
      <c r="F2823">
        <f>IF(ISERROR(VLOOKUP(Transaktionen[[#This Row],[Transaktionen]],BTT[Verwendete Transaktion (Pflichtauswahl)],1,FALSE)),"nein","ja")</f>
        <v/>
      </c>
    </row>
    <row r="2824">
      <c r="A2824" t="inlineStr">
        <is>
          <t>OOFK</t>
        </is>
      </c>
      <c r="B2824" t="inlineStr">
        <is>
          <t>Fabrikkalender</t>
        </is>
      </c>
      <c r="C2824" t="inlineStr">
        <is>
          <t>PE</t>
        </is>
      </c>
      <c r="D2824" s="5" t="n">
        <v>35</v>
      </c>
      <c r="E2824" t="inlineStr">
        <is>
          <t>DIALOG</t>
        </is>
      </c>
      <c r="F2824">
        <f>IF(ISERROR(VLOOKUP(Transaktionen[[#This Row],[Transaktionen]],BTT[Verwendete Transaktion (Pflichtauswahl)],1,FALSE)),"nein","ja")</f>
        <v/>
      </c>
    </row>
    <row r="2825">
      <c r="A2825" t="inlineStr">
        <is>
          <t>OOME</t>
        </is>
      </c>
      <c r="B2825" t="inlineStr">
        <is>
          <t>Mittagessenzeitraume definieren</t>
        </is>
      </c>
      <c r="C2825" t="inlineStr">
        <is>
          <t>PE</t>
        </is>
      </c>
      <c r="D2825" s="5" t="n">
        <v>4</v>
      </c>
      <c r="E2825" t="inlineStr">
        <is>
          <t>DIALOG</t>
        </is>
      </c>
      <c r="F2825">
        <f>IF(ISERROR(VLOOKUP(Transaktionen[[#This Row],[Transaktionen]],BTT[Verwendete Transaktion (Pflichtauswahl)],1,FALSE)),"nein","ja")</f>
        <v/>
      </c>
    </row>
    <row r="2826">
      <c r="A2826" t="inlineStr">
        <is>
          <t>OOSB</t>
        </is>
      </c>
      <c r="B2826" t="inlineStr">
        <is>
          <t>Benutzer (strukturelle Berechtigung)</t>
        </is>
      </c>
      <c r="C2826" t="inlineStr">
        <is>
          <t>BC</t>
        </is>
      </c>
      <c r="D2826" s="5" t="n">
        <v>36367</v>
      </c>
      <c r="E2826" t="inlineStr">
        <is>
          <t>DIALOG</t>
        </is>
      </c>
      <c r="F2826">
        <f>IF(ISERROR(VLOOKUP(Transaktionen[[#This Row],[Transaktionen]],BTT[Verwendete Transaktion (Pflichtauswahl)],1,FALSE)),"nein","ja")</f>
        <v/>
      </c>
    </row>
    <row r="2827">
      <c r="A2827" t="inlineStr">
        <is>
          <t>OOSC</t>
        </is>
      </c>
      <c r="B2827" t="inlineStr">
        <is>
          <t>Skalen definieren</t>
        </is>
      </c>
      <c r="C2827" t="inlineStr">
        <is>
          <t>BC</t>
        </is>
      </c>
      <c r="D2827" s="5" t="n">
        <v>4</v>
      </c>
      <c r="E2827" t="inlineStr">
        <is>
          <t>DIALOG</t>
        </is>
      </c>
      <c r="F2827">
        <f>IF(ISERROR(VLOOKUP(Transaktionen[[#This Row],[Transaktionen]],BTT[Verwendete Transaktion (Pflichtauswahl)],1,FALSE)),"nein","ja")</f>
        <v/>
      </c>
    </row>
    <row r="2828">
      <c r="A2828" t="inlineStr">
        <is>
          <t>OOSP</t>
        </is>
      </c>
      <c r="B2828" t="inlineStr">
        <is>
          <t>Berechtigungsprofile</t>
        </is>
      </c>
      <c r="C2828" t="inlineStr">
        <is>
          <t>BC</t>
        </is>
      </c>
      <c r="D2828" s="5" t="n">
        <v>342</v>
      </c>
      <c r="E2828" t="inlineStr">
        <is>
          <t>DIALOG</t>
        </is>
      </c>
      <c r="F2828">
        <f>IF(ISERROR(VLOOKUP(Transaktionen[[#This Row],[Transaktionen]],BTT[Verwendete Transaktion (Pflichtauswahl)],1,FALSE)),"nein","ja")</f>
        <v/>
      </c>
    </row>
    <row r="2829">
      <c r="A2829" t="inlineStr">
        <is>
          <t>OOW4</t>
        </is>
      </c>
      <c r="B2829" t="inlineStr">
        <is>
          <t>Vorsatznummern Workflow/Orgmgmt</t>
        </is>
      </c>
      <c r="C2829" t="inlineStr">
        <is>
          <t>BC</t>
        </is>
      </c>
      <c r="D2829" s="5" t="n">
        <v>85</v>
      </c>
      <c r="E2829" t="inlineStr">
        <is>
          <t>DIALOG</t>
        </is>
      </c>
      <c r="F2829">
        <f>IF(ISERROR(VLOOKUP(Transaktionen[[#This Row],[Transaktionen]],BTT[Verwendete Transaktion (Pflichtauswahl)],1,FALSE)),"nein","ja")</f>
        <v/>
      </c>
    </row>
    <row r="2830">
      <c r="A2830" t="inlineStr">
        <is>
          <t>OP48</t>
        </is>
      </c>
      <c r="B2830" t="inlineStr">
        <is>
          <t>Pflege Planergruppe</t>
        </is>
      </c>
      <c r="C2830" t="inlineStr">
        <is>
          <t>MM</t>
        </is>
      </c>
      <c r="D2830" s="5" t="n">
        <v>36</v>
      </c>
      <c r="E2830" t="inlineStr">
        <is>
          <t>DIALOG</t>
        </is>
      </c>
      <c r="F2830">
        <f>IF(ISERROR(VLOOKUP(Transaktionen[[#This Row],[Transaktionen]],BTT[Verwendete Transaktion (Pflichtauswahl)],1,FALSE)),"nein","ja")</f>
        <v/>
      </c>
      <c r="G2830" t="inlineStr">
        <is>
          <t xml:space="preserve">Customizing </t>
        </is>
      </c>
    </row>
    <row r="2831">
      <c r="A2831" t="inlineStr">
        <is>
          <t>OP4A</t>
        </is>
      </c>
      <c r="B2831" t="inlineStr">
        <is>
          <t>Schichtprogramme pflegen</t>
        </is>
      </c>
      <c r="C2831" t="inlineStr">
        <is>
          <t>MM</t>
        </is>
      </c>
      <c r="D2831" s="5" t="n">
        <v>24</v>
      </c>
      <c r="E2831" t="inlineStr"/>
      <c r="F2831">
        <f>IF(ISERROR(VLOOKUP(Transaktionen[[#This Row],[Transaktionen]],BTT[Verwendete Transaktion (Pflichtauswahl)],1,FALSE)),"nein","ja")</f>
        <v/>
      </c>
      <c r="G2831" t="inlineStr">
        <is>
          <t xml:space="preserve">Customizing </t>
        </is>
      </c>
    </row>
    <row r="2832">
      <c r="A2832" t="inlineStr">
        <is>
          <t>OPI1</t>
        </is>
      </c>
      <c r="B2832" t="inlineStr">
        <is>
          <t>Pflege Wertkategorien</t>
        </is>
      </c>
      <c r="C2832" t="inlineStr">
        <is>
          <t>PS</t>
        </is>
      </c>
      <c r="D2832" s="5" t="n">
        <v>2</v>
      </c>
      <c r="E2832" t="inlineStr">
        <is>
          <t>DIALOG</t>
        </is>
      </c>
      <c r="F2832">
        <f>IF(ISERROR(VLOOKUP(Transaktionen[[#This Row],[Transaktionen]],BTT[Verwendete Transaktion (Pflichtauswahl)],1,FALSE)),"nein","ja")</f>
        <v/>
      </c>
    </row>
    <row r="2833">
      <c r="A2833" t="inlineStr">
        <is>
          <t>OPI2</t>
        </is>
      </c>
      <c r="B2833" t="inlineStr">
        <is>
          <t>Wertkategorien zu Kostenarten</t>
        </is>
      </c>
      <c r="C2833" t="inlineStr">
        <is>
          <t>PS</t>
        </is>
      </c>
      <c r="D2833" s="5" t="n">
        <v>2</v>
      </c>
      <c r="E2833" t="inlineStr">
        <is>
          <t>DIALOG</t>
        </is>
      </c>
      <c r="F2833">
        <f>IF(ISERROR(VLOOKUP(Transaktionen[[#This Row],[Transaktionen]],BTT[Verwendete Transaktion (Pflichtauswahl)],1,FALSE)),"nein","ja")</f>
        <v/>
      </c>
    </row>
    <row r="2834">
      <c r="A2834" t="inlineStr">
        <is>
          <t>OPKC</t>
        </is>
      </c>
      <c r="B2834" t="inlineStr">
        <is>
          <t>Prozeßkette der Rückmeldung steuern</t>
        </is>
      </c>
      <c r="C2834" t="inlineStr">
        <is>
          <t>MM</t>
        </is>
      </c>
      <c r="D2834" s="5" t="n">
        <v>6</v>
      </c>
      <c r="E2834" t="inlineStr">
        <is>
          <t>DIALOG</t>
        </is>
      </c>
      <c r="F2834">
        <f>IF(ISERROR(VLOOKUP(Transaktionen[[#This Row],[Transaktionen]],BTT[Verwendete Transaktion (Pflichtauswahl)],1,FALSE)),"nein","ja")</f>
        <v/>
      </c>
      <c r="G2834" t="inlineStr">
        <is>
          <t xml:space="preserve">Customizing </t>
        </is>
      </c>
    </row>
    <row r="2835">
      <c r="A2835" t="inlineStr">
        <is>
          <t>OPPP</t>
        </is>
      </c>
      <c r="B2835" t="inlineStr">
        <is>
          <t>Customizing Direktbeschaffung</t>
        </is>
      </c>
      <c r="C2835" t="inlineStr">
        <is>
          <t>MM</t>
        </is>
      </c>
      <c r="D2835" s="5" t="n">
        <v>12</v>
      </c>
      <c r="E2835" t="inlineStr"/>
      <c r="F2835">
        <f>IF(ISERROR(VLOOKUP(Transaktionen[[#This Row],[Transaktionen]],BTT[Verwendete Transaktion (Pflichtauswahl)],1,FALSE)),"nein","ja")</f>
        <v/>
      </c>
      <c r="G2835" t="inlineStr">
        <is>
          <t xml:space="preserve">Customizing </t>
        </is>
      </c>
    </row>
    <row r="2836">
      <c r="A2836" t="inlineStr">
        <is>
          <t>OPPZ</t>
        </is>
      </c>
      <c r="B2836" t="inlineStr">
        <is>
          <t>Dispositionsgruppe</t>
        </is>
      </c>
      <c r="C2836" t="inlineStr">
        <is>
          <t>MM</t>
        </is>
      </c>
      <c r="D2836" s="5" t="n">
        <v>75</v>
      </c>
      <c r="E2836" t="inlineStr">
        <is>
          <t>DIALOG</t>
        </is>
      </c>
      <c r="F2836">
        <f>IF(ISERROR(VLOOKUP(Transaktionen[[#This Row],[Transaktionen]],BTT[Verwendete Transaktion (Pflichtauswahl)],1,FALSE)),"nein","ja")</f>
        <v/>
      </c>
      <c r="G2836" t="inlineStr">
        <is>
          <t>Customizing</t>
        </is>
      </c>
    </row>
    <row r="2837">
      <c r="A2837" t="inlineStr">
        <is>
          <t>OPS9</t>
        </is>
      </c>
      <c r="B2837" t="inlineStr">
        <is>
          <t>Profil Budgetverwaltung</t>
        </is>
      </c>
      <c r="C2837" t="inlineStr">
        <is>
          <t>PS</t>
        </is>
      </c>
      <c r="D2837" s="5" t="n">
        <v>26</v>
      </c>
      <c r="E2837" t="inlineStr"/>
      <c r="F2837">
        <f>IF(ISERROR(VLOOKUP(Transaktionen[[#This Row],[Transaktionen]],BTT[Verwendete Transaktion (Pflichtauswahl)],1,FALSE)),"nein","ja")</f>
        <v/>
      </c>
    </row>
    <row r="2838">
      <c r="A2838" t="inlineStr">
        <is>
          <t>OPSA</t>
        </is>
      </c>
      <c r="B2838" t="inlineStr">
        <is>
          <t>Projektprofil pflegen</t>
        </is>
      </c>
      <c r="C2838" t="inlineStr">
        <is>
          <t>PS</t>
        </is>
      </c>
      <c r="D2838" s="5" t="n">
        <v>230</v>
      </c>
      <c r="E2838" t="inlineStr">
        <is>
          <t>DIALOG</t>
        </is>
      </c>
      <c r="F2838">
        <f>IF(ISERROR(VLOOKUP(Transaktionen[[#This Row],[Transaktionen]],BTT[Verwendete Transaktion (Pflichtauswahl)],1,FALSE)),"nein","ja")</f>
        <v/>
      </c>
    </row>
    <row r="2839">
      <c r="A2839" t="inlineStr">
        <is>
          <t>OPTK</t>
        </is>
      </c>
      <c r="B2839" t="inlineStr">
        <is>
          <t>Verfügb.kontr. Kostenarten ausschl.</t>
        </is>
      </c>
      <c r="C2839" t="inlineStr">
        <is>
          <t>CO-OM</t>
        </is>
      </c>
      <c r="D2839" s="5" t="n">
        <v>40</v>
      </c>
      <c r="E2839" t="inlineStr"/>
      <c r="F2839">
        <f>IF(ISERROR(VLOOKUP(Transaktionen[[#This Row],[Transaktionen]],BTT[Verwendete Transaktion (Pflichtauswahl)],1,FALSE)),"nein","ja")</f>
        <v/>
      </c>
    </row>
    <row r="2840">
      <c r="A2840" t="inlineStr">
        <is>
          <t>OPU7</t>
        </is>
      </c>
      <c r="B2840" t="inlineStr">
        <is>
          <t>Steuerungsparam. Instandhaltung</t>
        </is>
      </c>
      <c r="C2840" t="inlineStr">
        <is>
          <t>PP</t>
        </is>
      </c>
      <c r="D2840" s="5" t="inlineStr"/>
      <c r="E2840" t="inlineStr"/>
      <c r="F2840">
        <f>IF(ISERROR(VLOOKUP(Transaktionen[[#This Row],[Transaktionen]],BTT[Verwendete Transaktion (Pflichtauswahl)],1,FALSE)),"nein","ja")</f>
        <v/>
      </c>
      <c r="G2840" t="inlineStr">
        <is>
          <t>in neuester Auswertung von Steffen nicht mehr vorhanden</t>
        </is>
      </c>
    </row>
    <row r="2841">
      <c r="A2841" t="inlineStr">
        <is>
          <t>OPUM</t>
        </is>
      </c>
      <c r="B2841" t="inlineStr">
        <is>
          <t>Teilprojekte pflegen</t>
        </is>
      </c>
      <c r="C2841" t="inlineStr">
        <is>
          <t>MM</t>
        </is>
      </c>
      <c r="D2841" s="5" t="n">
        <v>4</v>
      </c>
      <c r="E2841" t="inlineStr">
        <is>
          <t>DIALOG</t>
        </is>
      </c>
      <c r="F2841">
        <f>IF(ISERROR(VLOOKUP(Transaktionen[[#This Row],[Transaktionen]],BTT[Verwendete Transaktion (Pflichtauswahl)],1,FALSE)),"nein","ja")</f>
        <v/>
      </c>
      <c r="G2841" t="inlineStr">
        <is>
          <t xml:space="preserve">Customizing </t>
        </is>
      </c>
    </row>
    <row r="2842">
      <c r="A2842" t="inlineStr">
        <is>
          <t>OQN6</t>
        </is>
      </c>
      <c r="B2842" t="inlineStr">
        <is>
          <t>Berichtsschema Q-Meldungen pflegen</t>
        </is>
      </c>
      <c r="C2842" t="inlineStr">
        <is>
          <t>MM</t>
        </is>
      </c>
      <c r="D2842" s="5" t="n">
        <v>450</v>
      </c>
      <c r="E2842" t="inlineStr">
        <is>
          <t>DIALOG</t>
        </is>
      </c>
      <c r="F2842">
        <f>IF(ISERROR(VLOOKUP(Transaktionen[[#This Row],[Transaktionen]],BTT[Verwendete Transaktion (Pflichtauswahl)],1,FALSE)),"nein","ja")</f>
        <v/>
      </c>
      <c r="G2842" t="inlineStr">
        <is>
          <t xml:space="preserve">Customizing </t>
        </is>
      </c>
    </row>
    <row r="2843">
      <c r="A2843" t="inlineStr">
        <is>
          <t>OS_APPLICATION</t>
        </is>
      </c>
      <c r="B2843" t="inlineStr">
        <is>
          <t>OO-Rahmenanwendung</t>
        </is>
      </c>
      <c r="C2843" t="inlineStr">
        <is>
          <t>BC</t>
        </is>
      </c>
      <c r="D2843" s="5" t="inlineStr"/>
      <c r="E2843" t="inlineStr"/>
      <c r="F2843">
        <f>IF(ISERROR(VLOOKUP(Transaktionen[[#This Row],[Transaktionen]],BTT[Verwendete Transaktion (Pflichtauswahl)],1,FALSE)),"nein","ja")</f>
        <v/>
      </c>
      <c r="G2843" t="inlineStr">
        <is>
          <t>in neuester Auswertung von Steffen nicht mehr vorhanden</t>
        </is>
      </c>
    </row>
    <row r="2844">
      <c r="A2844" t="inlineStr">
        <is>
          <t>OS01</t>
        </is>
      </c>
      <c r="B2844" t="inlineStr">
        <is>
          <t>LAN-Prüfung mit PING</t>
        </is>
      </c>
      <c r="C2844" t="inlineStr">
        <is>
          <t>BC</t>
        </is>
      </c>
      <c r="D2844" s="5" t="n">
        <v>12</v>
      </c>
      <c r="E2844" t="inlineStr"/>
      <c r="F2844">
        <f>IF(ISERROR(VLOOKUP(Transaktionen[[#This Row],[Transaktionen]],BTT[Verwendete Transaktion (Pflichtauswahl)],1,FALSE)),"nein","ja")</f>
        <v/>
      </c>
    </row>
    <row r="2845">
      <c r="A2845" t="inlineStr">
        <is>
          <t>OSPX</t>
        </is>
      </c>
      <c r="B2845" t="inlineStr">
        <is>
          <t>Customizing Bestandsfindung</t>
        </is>
      </c>
      <c r="C2845" t="inlineStr">
        <is>
          <t>BC</t>
        </is>
      </c>
      <c r="D2845" s="5" t="n">
        <v>60</v>
      </c>
      <c r="E2845" t="inlineStr">
        <is>
          <t>DIALOG</t>
        </is>
      </c>
      <c r="F2845">
        <f>IF(ISERROR(VLOOKUP(Transaktionen[[#This Row],[Transaktionen]],BTT[Verwendete Transaktion (Pflichtauswahl)],1,FALSE)),"nein","ja")</f>
        <v/>
      </c>
    </row>
    <row r="2846">
      <c r="A2846" t="inlineStr">
        <is>
          <t>OV51</t>
        </is>
      </c>
      <c r="B2846" t="inlineStr">
        <is>
          <t>Änderungsanzeige Debitor</t>
        </is>
      </c>
      <c r="C2846" t="inlineStr">
        <is>
          <t>SD</t>
        </is>
      </c>
      <c r="D2846" s="5" t="inlineStr"/>
      <c r="E2846" t="inlineStr"/>
      <c r="F2846">
        <f>IF(ISERROR(VLOOKUP(Transaktionen[[#This Row],[Transaktionen]],BTT[Verwendete Transaktion (Pflichtauswahl)],1,FALSE)),"nein","ja")</f>
        <v/>
      </c>
      <c r="G2846" t="inlineStr">
        <is>
          <t>in neuester Auswertung von Steffen nicht mehr vorhanden</t>
        </is>
      </c>
    </row>
    <row r="2847">
      <c r="A2847" t="inlineStr">
        <is>
          <t>OV64</t>
        </is>
      </c>
      <c r="B2847" t="inlineStr">
        <is>
          <t>Kontenfindung Abstimmkonten</t>
        </is>
      </c>
      <c r="C2847" t="inlineStr">
        <is>
          <t>SD</t>
        </is>
      </c>
      <c r="D2847" s="5" t="n">
        <v>12</v>
      </c>
      <c r="E2847" t="inlineStr">
        <is>
          <t>DIALOG</t>
        </is>
      </c>
      <c r="F2847">
        <f>IF(ISERROR(VLOOKUP(Transaktionen[[#This Row],[Transaktionen]],BTT[Verwendete Transaktion (Pflichtauswahl)],1,FALSE)),"nein","ja")</f>
        <v/>
      </c>
    </row>
    <row r="2848">
      <c r="A2848" t="inlineStr">
        <is>
          <t>OVAM</t>
        </is>
      </c>
      <c r="B2848" t="inlineStr">
        <is>
          <t>C RV View TVKOV_AU "Vtweg-Belegarten</t>
        </is>
      </c>
      <c r="C2848" t="inlineStr">
        <is>
          <t>SD</t>
        </is>
      </c>
      <c r="D2848" s="5" t="n">
        <v>42</v>
      </c>
      <c r="E2848" t="inlineStr">
        <is>
          <t>DIALOG</t>
        </is>
      </c>
      <c r="F2848">
        <f>IF(ISERROR(VLOOKUP(Transaktionen[[#This Row],[Transaktionen]],BTT[Verwendete Transaktion (Pflichtauswahl)],1,FALSE)),"nein","ja")</f>
        <v/>
      </c>
    </row>
    <row r="2849">
      <c r="A2849" t="inlineStr">
        <is>
          <t>OVAN</t>
        </is>
      </c>
      <c r="B2849" t="inlineStr">
        <is>
          <t>C RV View TVKOS_AU "Sparten-Belegart</t>
        </is>
      </c>
      <c r="C2849" t="inlineStr">
        <is>
          <t>SD</t>
        </is>
      </c>
      <c r="D2849" s="5" t="n">
        <v>46</v>
      </c>
      <c r="E2849" t="inlineStr"/>
      <c r="F2849">
        <f>IF(ISERROR(VLOOKUP(Transaktionen[[#This Row],[Transaktionen]],BTT[Verwendete Transaktion (Pflichtauswahl)],1,FALSE)),"nein","ja")</f>
        <v/>
      </c>
    </row>
    <row r="2850">
      <c r="A2850" t="inlineStr">
        <is>
          <t>OVAO</t>
        </is>
      </c>
      <c r="B2850" t="inlineStr">
        <is>
          <t>C RV View TVKO_AU  "Vkorg-Belegarten</t>
        </is>
      </c>
      <c r="C2850" t="inlineStr">
        <is>
          <t>SD</t>
        </is>
      </c>
      <c r="D2850" s="5" t="n">
        <v>22</v>
      </c>
      <c r="E2850" t="inlineStr">
        <is>
          <t>DIALOG</t>
        </is>
      </c>
      <c r="F2850">
        <f>IF(ISERROR(VLOOKUP(Transaktionen[[#This Row],[Transaktionen]],BTT[Verwendete Transaktion (Pflichtauswahl)],1,FALSE)),"nein","ja")</f>
        <v/>
      </c>
    </row>
    <row r="2851">
      <c r="A2851" t="inlineStr">
        <is>
          <t>OX06</t>
        </is>
      </c>
      <c r="B2851" t="inlineStr">
        <is>
          <t>Kostenrechnungskreis: Grunddaten</t>
        </is>
      </c>
      <c r="C2851" t="inlineStr">
        <is>
          <t>SD</t>
        </is>
      </c>
      <c r="D2851" s="5" t="n">
        <v>10</v>
      </c>
      <c r="E2851" t="inlineStr">
        <is>
          <t>DIALOG</t>
        </is>
      </c>
      <c r="F2851">
        <f>IF(ISERROR(VLOOKUP(Transaktionen[[#This Row],[Transaktionen]],BTT[Verwendete Transaktion (Pflichtauswahl)],1,FALSE)),"nein","ja")</f>
        <v/>
      </c>
    </row>
    <row r="2852">
      <c r="A2852" t="inlineStr">
        <is>
          <t>OX09</t>
        </is>
      </c>
      <c r="B2852" t="inlineStr">
        <is>
          <t>Lagerorte einrichten</t>
        </is>
      </c>
      <c r="C2852" t="inlineStr">
        <is>
          <t>MM</t>
        </is>
      </c>
      <c r="D2852" s="5" t="n">
        <v>288</v>
      </c>
      <c r="E2852" t="inlineStr">
        <is>
          <t>DIALOG</t>
        </is>
      </c>
      <c r="F2852">
        <f>IF(ISERROR(VLOOKUP(Transaktionen[[#This Row],[Transaktionen]],BTT[Verwendete Transaktion (Pflichtauswahl)],1,FALSE)),"nein","ja")</f>
        <v/>
      </c>
      <c r="G2852" t="inlineStr">
        <is>
          <t xml:space="preserve">Customizing </t>
        </is>
      </c>
    </row>
    <row r="2853">
      <c r="A2853" t="inlineStr">
        <is>
          <t>OX14</t>
        </is>
      </c>
      <c r="B2853" t="inlineStr">
        <is>
          <t>C MM-IV Bw.kreis-Bewertungsebene</t>
        </is>
      </c>
      <c r="C2853" t="inlineStr">
        <is>
          <t>MM</t>
        </is>
      </c>
      <c r="D2853" s="5" t="n">
        <v>6</v>
      </c>
      <c r="E2853" t="inlineStr">
        <is>
          <t>DIALOG</t>
        </is>
      </c>
      <c r="F2853">
        <f>IF(ISERROR(VLOOKUP(Transaktionen[[#This Row],[Transaktionen]],BTT[Verwendete Transaktion (Pflichtauswahl)],1,FALSE)),"nein","ja")</f>
        <v/>
      </c>
      <c r="G2853" t="inlineStr">
        <is>
          <t xml:space="preserve">Customizing </t>
        </is>
      </c>
    </row>
    <row r="2854">
      <c r="A2854" t="inlineStr">
        <is>
          <t>OX19</t>
        </is>
      </c>
      <c r="B2854" t="inlineStr">
        <is>
          <t>Kostenrechnungskr: Zuordnung BuKrs</t>
        </is>
      </c>
      <c r="C2854" t="inlineStr">
        <is>
          <t>FI</t>
        </is>
      </c>
      <c r="D2854" s="5" t="n">
        <v>30</v>
      </c>
      <c r="E2854" t="inlineStr">
        <is>
          <t>DIALOG</t>
        </is>
      </c>
      <c r="F2854">
        <f>IF(ISERROR(VLOOKUP(Transaktionen[[#This Row],[Transaktionen]],BTT[Verwendete Transaktion (Pflichtauswahl)],1,FALSE)),"nein","ja")</f>
        <v/>
      </c>
    </row>
    <row r="2855">
      <c r="A2855" t="inlineStr">
        <is>
          <t>OY18</t>
        </is>
      </c>
      <c r="B2855" t="inlineStr">
        <is>
          <t>Tabellenhistorie</t>
        </is>
      </c>
      <c r="C2855" t="inlineStr">
        <is>
          <t>CA</t>
        </is>
      </c>
      <c r="D2855" s="5" t="inlineStr"/>
      <c r="E2855" t="inlineStr"/>
      <c r="F2855">
        <f>IF(ISERROR(VLOOKUP(Transaktionen[[#This Row],[Transaktionen]],BTT[Verwendete Transaktion (Pflichtauswahl)],1,FALSE)),"nein","ja")</f>
        <v/>
      </c>
      <c r="G2855" t="inlineStr">
        <is>
          <t>in neuester Auswertung von Steffen nicht mehr vorhanden</t>
        </is>
      </c>
    </row>
    <row r="2856">
      <c r="A2856" t="inlineStr">
        <is>
          <t>PA20</t>
        </is>
      </c>
      <c r="B2856" t="inlineStr">
        <is>
          <t>Personalstammdaten anzeigen</t>
        </is>
      </c>
      <c r="C2856" t="inlineStr">
        <is>
          <t>PA</t>
        </is>
      </c>
      <c r="D2856" s="5" t="n">
        <v>1167</v>
      </c>
      <c r="E2856" t="inlineStr">
        <is>
          <t>DIALOG</t>
        </is>
      </c>
      <c r="F2856">
        <f>IF(ISERROR(VLOOKUP(Transaktionen[[#This Row],[Transaktionen]],BTT[Verwendete Transaktion (Pflichtauswahl)],1,FALSE)),"nein","ja")</f>
        <v/>
      </c>
    </row>
    <row r="2857">
      <c r="A2857" t="inlineStr">
        <is>
          <t>PFAC</t>
        </is>
      </c>
      <c r="B2857" t="inlineStr">
        <is>
          <t>Regel pflegen</t>
        </is>
      </c>
      <c r="C2857" t="inlineStr">
        <is>
          <t>BC</t>
        </is>
      </c>
      <c r="D2857" s="5" t="n">
        <v>168</v>
      </c>
      <c r="E2857" t="inlineStr">
        <is>
          <t>DIALOG</t>
        </is>
      </c>
      <c r="F2857">
        <f>IF(ISERROR(VLOOKUP(Transaktionen[[#This Row],[Transaktionen]],BTT[Verwendete Transaktion (Pflichtauswahl)],1,FALSE)),"nein","ja")</f>
        <v/>
      </c>
    </row>
    <row r="2858">
      <c r="A2858" t="inlineStr">
        <is>
          <t>PFAC_STR</t>
        </is>
      </c>
      <c r="B2858" t="inlineStr">
        <is>
          <t>Regeln pflegen -&gt; Dummybild</t>
        </is>
      </c>
      <c r="C2858" t="inlineStr">
        <is>
          <t>BC</t>
        </is>
      </c>
      <c r="D2858" s="5" t="inlineStr"/>
      <c r="E2858" t="inlineStr"/>
      <c r="F2858">
        <f>IF(ISERROR(VLOOKUP(Transaktionen[[#This Row],[Transaktionen]],BTT[Verwendete Transaktion (Pflichtauswahl)],1,FALSE)),"nein","ja")</f>
        <v/>
      </c>
      <c r="G2858" t="inlineStr">
        <is>
          <t>in neuester Auswertung von Steffen nicht mehr vorhanden</t>
        </is>
      </c>
    </row>
    <row r="2859">
      <c r="A2859" t="inlineStr">
        <is>
          <t>PFCG</t>
        </is>
      </c>
      <c r="B2859" t="inlineStr">
        <is>
          <t>Pflege von Rollen</t>
        </is>
      </c>
      <c r="C2859" t="inlineStr">
        <is>
          <t>CO-OM</t>
        </is>
      </c>
      <c r="D2859" s="5" t="n">
        <v>114144</v>
      </c>
      <c r="E2859" t="inlineStr">
        <is>
          <t>DIALOG</t>
        </is>
      </c>
      <c r="F2859">
        <f>IF(ISERROR(VLOOKUP(Transaktionen[[#This Row],[Transaktionen]],BTT[Verwendete Transaktion (Pflichtauswahl)],1,FALSE)),"nein","ja")</f>
        <v/>
      </c>
      <c r="G2859" t="inlineStr">
        <is>
          <t>ausgeführt von IT-Z, Customizing</t>
        </is>
      </c>
    </row>
    <row r="2860">
      <c r="A2860" t="inlineStr">
        <is>
          <t>PFTC</t>
        </is>
      </c>
      <c r="B2860" t="inlineStr">
        <is>
          <t>Allgemeine Aufgabenpflege</t>
        </is>
      </c>
      <c r="C2860" t="inlineStr">
        <is>
          <t>BC</t>
        </is>
      </c>
      <c r="D2860" s="5" t="n">
        <v>19895</v>
      </c>
      <c r="E2860" t="inlineStr">
        <is>
          <t>DIALOG</t>
        </is>
      </c>
      <c r="F2860">
        <f>IF(ISERROR(VLOOKUP(Transaktionen[[#This Row],[Transaktionen]],BTT[Verwendete Transaktion (Pflichtauswahl)],1,FALSE)),"nein","ja")</f>
        <v/>
      </c>
    </row>
    <row r="2861">
      <c r="A2861" t="inlineStr">
        <is>
          <t>PFTC_DIS</t>
        </is>
      </c>
      <c r="B2861" t="inlineStr">
        <is>
          <t>Aufgaben anzeigen</t>
        </is>
      </c>
      <c r="C2861" t="inlineStr">
        <is>
          <t>BC</t>
        </is>
      </c>
      <c r="D2861" s="5" t="n">
        <v>250</v>
      </c>
      <c r="E2861" t="inlineStr">
        <is>
          <t>DIALOG</t>
        </is>
      </c>
      <c r="F2861">
        <f>IF(ISERROR(VLOOKUP(Transaktionen[[#This Row],[Transaktionen]],BTT[Verwendete Transaktion (Pflichtauswahl)],1,FALSE)),"nein","ja")</f>
        <v/>
      </c>
    </row>
    <row r="2862">
      <c r="A2862" t="inlineStr">
        <is>
          <t>PFTC_STR</t>
        </is>
      </c>
      <c r="B2862" t="inlineStr">
        <is>
          <t>Aufgaben pflegen -&gt; Dummybild</t>
        </is>
      </c>
      <c r="C2862" t="inlineStr">
        <is>
          <t>BC</t>
        </is>
      </c>
      <c r="D2862" s="5" t="inlineStr"/>
      <c r="E2862" t="inlineStr"/>
      <c r="F2862">
        <f>IF(ISERROR(VLOOKUP(Transaktionen[[#This Row],[Transaktionen]],BTT[Verwendete Transaktion (Pflichtauswahl)],1,FALSE)),"nein","ja")</f>
        <v/>
      </c>
      <c r="G2862" t="inlineStr">
        <is>
          <t>in neuester Auswertung von Steffen nicht mehr vorhanden</t>
        </is>
      </c>
    </row>
    <row r="2863">
      <c r="A2863" t="inlineStr">
        <is>
          <t>PFUD</t>
        </is>
      </c>
      <c r="B2863" t="inlineStr">
        <is>
          <t>Abgleich Benutzerstamm</t>
        </is>
      </c>
      <c r="C2863" t="inlineStr">
        <is>
          <t>BC</t>
        </is>
      </c>
      <c r="D2863" s="5" t="n">
        <v>672</v>
      </c>
      <c r="E2863" t="inlineStr">
        <is>
          <t>DIALOG</t>
        </is>
      </c>
      <c r="F2863">
        <f>IF(ISERROR(VLOOKUP(Transaktionen[[#This Row],[Transaktionen]],BTT[Verwendete Transaktion (Pflichtauswahl)],1,FALSE)),"nein","ja")</f>
        <v/>
      </c>
    </row>
    <row r="2864">
      <c r="A2864" t="inlineStr">
        <is>
          <t>PO01</t>
        </is>
      </c>
      <c r="B2864" t="inlineStr">
        <is>
          <t>Arbeitsplatz pflegen</t>
        </is>
      </c>
      <c r="C2864" t="inlineStr">
        <is>
          <t>BC</t>
        </is>
      </c>
      <c r="D2864" s="5" t="n">
        <v>38</v>
      </c>
      <c r="E2864" t="inlineStr">
        <is>
          <t>DIALOG</t>
        </is>
      </c>
      <c r="F2864">
        <f>IF(ISERROR(VLOOKUP(Transaktionen[[#This Row],[Transaktionen]],BTT[Verwendete Transaktion (Pflichtauswahl)],1,FALSE)),"nein","ja")</f>
        <v/>
      </c>
    </row>
    <row r="2865">
      <c r="A2865" t="inlineStr">
        <is>
          <t>PO10</t>
        </is>
      </c>
      <c r="B2865" t="inlineStr">
        <is>
          <t>Organisationseinheit pflegen</t>
        </is>
      </c>
      <c r="C2865" t="inlineStr">
        <is>
          <t>BC</t>
        </is>
      </c>
      <c r="D2865" s="5" t="n">
        <v>434</v>
      </c>
      <c r="E2865" t="inlineStr">
        <is>
          <t>DIALOG</t>
        </is>
      </c>
      <c r="F2865">
        <f>IF(ISERROR(VLOOKUP(Transaktionen[[#This Row],[Transaktionen]],BTT[Verwendete Transaktion (Pflichtauswahl)],1,FALSE)),"nein","ja")</f>
        <v/>
      </c>
    </row>
    <row r="2866">
      <c r="A2866" t="inlineStr">
        <is>
          <t>PO13</t>
        </is>
      </c>
      <c r="B2866" t="inlineStr">
        <is>
          <t>Planstelle pflegen</t>
        </is>
      </c>
      <c r="C2866" t="inlineStr">
        <is>
          <t>BC</t>
        </is>
      </c>
      <c r="D2866" s="5" t="n">
        <v>27139</v>
      </c>
      <c r="E2866" t="inlineStr">
        <is>
          <t>DIALOG</t>
        </is>
      </c>
      <c r="F2866">
        <f>IF(ISERROR(VLOOKUP(Transaktionen[[#This Row],[Transaktionen]],BTT[Verwendete Transaktion (Pflichtauswahl)],1,FALSE)),"nein","ja")</f>
        <v/>
      </c>
    </row>
    <row r="2867">
      <c r="A2867" t="inlineStr">
        <is>
          <t>PP01</t>
        </is>
      </c>
      <c r="B2867" t="inlineStr">
        <is>
          <t>Plandaten pflegen (menügeführt)</t>
        </is>
      </c>
      <c r="C2867" t="inlineStr">
        <is>
          <t>BC</t>
        </is>
      </c>
      <c r="D2867" s="5" t="n">
        <v>7830</v>
      </c>
      <c r="E2867" t="inlineStr">
        <is>
          <t>DIALOG</t>
        </is>
      </c>
      <c r="F2867">
        <f>IF(ISERROR(VLOOKUP(Transaktionen[[#This Row],[Transaktionen]],BTT[Verwendete Transaktion (Pflichtauswahl)],1,FALSE)),"nein","ja")</f>
        <v/>
      </c>
    </row>
    <row r="2868">
      <c r="A2868" t="inlineStr">
        <is>
          <t>PP01_DISP</t>
        </is>
      </c>
      <c r="B2868" t="inlineStr">
        <is>
          <t>Plandaten anzeigen (menügeführt)</t>
        </is>
      </c>
      <c r="C2868" t="inlineStr">
        <is>
          <t>BC</t>
        </is>
      </c>
      <c r="D2868" s="5" t="n">
        <v>3398</v>
      </c>
      <c r="E2868" t="inlineStr">
        <is>
          <t>DIALOG</t>
        </is>
      </c>
      <c r="F2868">
        <f>IF(ISERROR(VLOOKUP(Transaktionen[[#This Row],[Transaktionen]],BTT[Verwendete Transaktion (Pflichtauswahl)],1,FALSE)),"nein","ja")</f>
        <v/>
      </c>
    </row>
    <row r="2869">
      <c r="A2869" t="inlineStr">
        <is>
          <t>PP02</t>
        </is>
      </c>
      <c r="B2869" t="inlineStr">
        <is>
          <t>Plandaten pflegen (beliebig)</t>
        </is>
      </c>
      <c r="C2869" t="inlineStr">
        <is>
          <t>PA</t>
        </is>
      </c>
      <c r="D2869" s="5" t="inlineStr"/>
      <c r="E2869" t="inlineStr"/>
      <c r="F2869">
        <f>IF(ISERROR(VLOOKUP(Transaktionen[[#This Row],[Transaktionen]],BTT[Verwendete Transaktion (Pflichtauswahl)],1,FALSE)),"nein","ja")</f>
        <v/>
      </c>
      <c r="G2869" t="inlineStr">
        <is>
          <t>in neuester Auswertung von Steffen nicht mehr vorhanden</t>
        </is>
      </c>
    </row>
    <row r="2870">
      <c r="A2870" t="inlineStr">
        <is>
          <t>PPOMA_BBP</t>
        </is>
      </c>
      <c r="B2870" t="inlineStr">
        <is>
          <t>Attribute ändern</t>
        </is>
      </c>
      <c r="C2870" t="inlineStr">
        <is>
          <t>SRM</t>
        </is>
      </c>
      <c r="D2870" s="5" t="n">
        <v>4</v>
      </c>
      <c r="E2870" t="inlineStr">
        <is>
          <t>DIALOG</t>
        </is>
      </c>
      <c r="F2870">
        <f>IF(ISERROR(VLOOKUP(Transaktionen[[#This Row],[Transaktionen]],BTT[Verwendete Transaktion (Pflichtauswahl)],1,FALSE)),"nein","ja")</f>
        <v/>
      </c>
    </row>
    <row r="2871">
      <c r="A2871" t="inlineStr">
        <is>
          <t>PPOME</t>
        </is>
      </c>
      <c r="B2871" t="inlineStr">
        <is>
          <t>Organisation und Besetzung ändern</t>
        </is>
      </c>
      <c r="C2871" t="inlineStr">
        <is>
          <t>BC</t>
        </is>
      </c>
      <c r="D2871" s="5" t="n">
        <v>86111</v>
      </c>
      <c r="E2871" t="inlineStr">
        <is>
          <t>DIALOG</t>
        </is>
      </c>
      <c r="F2871">
        <f>IF(ISERROR(VLOOKUP(Transaktionen[[#This Row],[Transaktionen]],BTT[Verwendete Transaktion (Pflichtauswahl)],1,FALSE)),"nein","ja")</f>
        <v/>
      </c>
    </row>
    <row r="2872">
      <c r="A2872" t="inlineStr">
        <is>
          <t>PPOMW</t>
        </is>
      </c>
      <c r="B2872" t="inlineStr">
        <is>
          <t>Org. und Besetzung (WF) ändern</t>
        </is>
      </c>
      <c r="C2872" t="inlineStr">
        <is>
          <t>BC</t>
        </is>
      </c>
      <c r="D2872" s="5" t="n">
        <v>808</v>
      </c>
      <c r="E2872" t="inlineStr">
        <is>
          <t>DIALOG</t>
        </is>
      </c>
      <c r="F2872">
        <f>IF(ISERROR(VLOOKUP(Transaktionen[[#This Row],[Transaktionen]],BTT[Verwendete Transaktion (Pflichtauswahl)],1,FALSE)),"nein","ja")</f>
        <v/>
      </c>
    </row>
    <row r="2873">
      <c r="A2873" t="inlineStr">
        <is>
          <t>PPOSE</t>
        </is>
      </c>
      <c r="B2873" t="inlineStr">
        <is>
          <t>Organisation und Besetzung anzeigen</t>
        </is>
      </c>
      <c r="C2873" t="inlineStr">
        <is>
          <t>BC</t>
        </is>
      </c>
      <c r="D2873" s="5" t="n">
        <v>78807</v>
      </c>
      <c r="E2873" t="inlineStr">
        <is>
          <t>DIALOG</t>
        </is>
      </c>
      <c r="F2873">
        <f>IF(ISERROR(VLOOKUP(Transaktionen[[#This Row],[Transaktionen]],BTT[Verwendete Transaktion (Pflichtauswahl)],1,FALSE)),"nein","ja")</f>
        <v/>
      </c>
    </row>
    <row r="2874">
      <c r="A2874" t="inlineStr">
        <is>
          <t>PPOSW</t>
        </is>
      </c>
      <c r="B2874" t="inlineStr">
        <is>
          <t>Org. und Besetzung (WF) anzeigen</t>
        </is>
      </c>
      <c r="C2874" t="inlineStr">
        <is>
          <t>BC</t>
        </is>
      </c>
      <c r="D2874" s="5" t="n">
        <v>320</v>
      </c>
      <c r="E2874" t="inlineStr">
        <is>
          <t>DIALOG</t>
        </is>
      </c>
      <c r="F2874">
        <f>IF(ISERROR(VLOOKUP(Transaktionen[[#This Row],[Transaktionen]],BTT[Verwendete Transaktion (Pflichtauswahl)],1,FALSE)),"nein","ja")</f>
        <v/>
      </c>
    </row>
    <row r="2875">
      <c r="A2875" t="inlineStr">
        <is>
          <t>QA02</t>
        </is>
      </c>
      <c r="B2875" t="inlineStr">
        <is>
          <t>Ändern Prüflos</t>
        </is>
      </c>
      <c r="C2875" t="inlineStr">
        <is>
          <t>QM</t>
        </is>
      </c>
      <c r="D2875" s="5" t="n">
        <v>22</v>
      </c>
      <c r="E2875" t="inlineStr">
        <is>
          <t>DIALOG</t>
        </is>
      </c>
      <c r="F2875">
        <f>IF(ISERROR(VLOOKUP(Transaktionen[[#This Row],[Transaktionen]],BTT[Verwendete Transaktion (Pflichtauswahl)],1,FALSE)),"nein","ja")</f>
        <v/>
      </c>
    </row>
    <row r="2876">
      <c r="A2876" t="inlineStr">
        <is>
          <t>QA03</t>
        </is>
      </c>
      <c r="B2876" t="inlineStr">
        <is>
          <t>Anzeigen Prüflos</t>
        </is>
      </c>
      <c r="C2876" t="inlineStr">
        <is>
          <t>QM</t>
        </is>
      </c>
      <c r="D2876" s="5" t="n">
        <v>3271</v>
      </c>
      <c r="E2876" t="inlineStr">
        <is>
          <t>DIALOG</t>
        </is>
      </c>
      <c r="F2876">
        <f>IF(ISERROR(VLOOKUP(Transaktionen[[#This Row],[Transaktionen]],BTT[Verwendete Transaktion (Pflichtauswahl)],1,FALSE)),"nein","ja")</f>
        <v/>
      </c>
    </row>
    <row r="2877">
      <c r="A2877" t="inlineStr">
        <is>
          <t>QA10</t>
        </is>
      </c>
      <c r="B2877" t="inlineStr">
        <is>
          <t>Autom. Verwendungsentscheid anstoßen</t>
        </is>
      </c>
      <c r="C2877" t="inlineStr">
        <is>
          <t>QM</t>
        </is>
      </c>
      <c r="D2877" s="5" t="n">
        <v>2</v>
      </c>
      <c r="E2877" t="inlineStr"/>
      <c r="F2877">
        <f>IF(ISERROR(VLOOKUP(Transaktionen[[#This Row],[Transaktionen]],BTT[Verwendete Transaktion (Pflichtauswahl)],1,FALSE)),"nein","ja")</f>
        <v/>
      </c>
      <c r="G2877" t="inlineStr">
        <is>
          <t>kein Hauptprozess TP BLQ</t>
        </is>
      </c>
    </row>
    <row r="2878">
      <c r="A2878" t="inlineStr">
        <is>
          <t>QA11</t>
        </is>
      </c>
      <c r="B2878" t="inlineStr">
        <is>
          <t>Verwendungsentscheid erfassen</t>
        </is>
      </c>
      <c r="C2878" t="inlineStr">
        <is>
          <t>QM</t>
        </is>
      </c>
      <c r="D2878" s="5" t="n">
        <v>81112</v>
      </c>
      <c r="E2878" t="inlineStr">
        <is>
          <t>DIALOG</t>
        </is>
      </c>
      <c r="F2878">
        <f>IF(ISERROR(VLOOKUP(Transaktionen[[#This Row],[Transaktionen]],BTT[Verwendete Transaktion (Pflichtauswahl)],1,FALSE)),"nein","ja")</f>
        <v/>
      </c>
    </row>
    <row r="2879">
      <c r="A2879" t="inlineStr">
        <is>
          <t>QA12</t>
        </is>
      </c>
      <c r="B2879" t="inlineStr">
        <is>
          <t>Verwendungsent. ändern mit Historie</t>
        </is>
      </c>
      <c r="C2879" t="inlineStr">
        <is>
          <t>QM</t>
        </is>
      </c>
      <c r="D2879" s="5" t="n">
        <v>992</v>
      </c>
      <c r="E2879" t="inlineStr">
        <is>
          <t>DIALOG</t>
        </is>
      </c>
      <c r="F2879">
        <f>IF(ISERROR(VLOOKUP(Transaktionen[[#This Row],[Transaktionen]],BTT[Verwendete Transaktion (Pflichtauswahl)],1,FALSE)),"nein","ja")</f>
        <v/>
      </c>
    </row>
    <row r="2880">
      <c r="A2880" t="inlineStr">
        <is>
          <t>QA13</t>
        </is>
      </c>
      <c r="B2880" t="inlineStr">
        <is>
          <t>Verwendungsentscheid anzeigen</t>
        </is>
      </c>
      <c r="C2880" t="inlineStr">
        <is>
          <t>QM</t>
        </is>
      </c>
      <c r="D2880" s="5" t="n">
        <v>1396</v>
      </c>
      <c r="E2880" t="inlineStr">
        <is>
          <t>DIALOG</t>
        </is>
      </c>
      <c r="F2880">
        <f>IF(ISERROR(VLOOKUP(Transaktionen[[#This Row],[Transaktionen]],BTT[Verwendete Transaktion (Pflichtauswahl)],1,FALSE)),"nein","ja")</f>
        <v/>
      </c>
    </row>
    <row r="2881">
      <c r="A2881" t="inlineStr">
        <is>
          <t>QA14</t>
        </is>
      </c>
      <c r="B2881" t="inlineStr">
        <is>
          <t>Verwendungsent. ändern ohne Historie</t>
        </is>
      </c>
      <c r="C2881" t="inlineStr">
        <is>
          <t>QM</t>
        </is>
      </c>
      <c r="D2881" s="5" t="inlineStr"/>
      <c r="E2881" t="inlineStr"/>
      <c r="F2881">
        <f>IF(ISERROR(VLOOKUP(Transaktionen[[#This Row],[Transaktionen]],BTT[Verwendete Transaktion (Pflichtauswahl)],1,FALSE)),"nein","ja")</f>
        <v/>
      </c>
      <c r="G2881" t="inlineStr">
        <is>
          <t>kein Hauptprozess TP BLQ</t>
        </is>
      </c>
    </row>
    <row r="2882">
      <c r="A2882" t="inlineStr">
        <is>
          <t>QA16</t>
        </is>
      </c>
      <c r="B2882" t="inlineStr">
        <is>
          <t>Sammel VE für i.O. Lose</t>
        </is>
      </c>
      <c r="C2882" t="inlineStr">
        <is>
          <t>QM</t>
        </is>
      </c>
      <c r="D2882" s="5" t="n">
        <v>94</v>
      </c>
      <c r="E2882" t="inlineStr">
        <is>
          <t>DIALOG</t>
        </is>
      </c>
      <c r="F2882">
        <f>IF(ISERROR(VLOOKUP(Transaktionen[[#This Row],[Transaktionen]],BTT[Verwendete Transaktion (Pflichtauswahl)],1,FALSE)),"nein","ja")</f>
        <v/>
      </c>
    </row>
    <row r="2883">
      <c r="A2883" t="inlineStr">
        <is>
          <t>QA33</t>
        </is>
      </c>
      <c r="B2883" t="inlineStr">
        <is>
          <t>Daten zum Prüflos anzeigen</t>
        </is>
      </c>
      <c r="C2883" t="inlineStr">
        <is>
          <t>QM</t>
        </is>
      </c>
      <c r="D2883" s="5" t="n">
        <v>204</v>
      </c>
      <c r="E2883" t="inlineStr"/>
      <c r="F2883">
        <f>IF(ISERROR(VLOOKUP(Transaktionen[[#This Row],[Transaktionen]],BTT[Verwendete Transaktion (Pflichtauswahl)],1,FALSE)),"nein","ja")</f>
        <v/>
      </c>
    </row>
    <row r="2884">
      <c r="A2884" t="inlineStr">
        <is>
          <t>QAC1</t>
        </is>
      </c>
      <c r="B2884" t="inlineStr">
        <is>
          <t>Ändern Istmenge Prüflos</t>
        </is>
      </c>
      <c r="C2884" t="inlineStr">
        <is>
          <t>QM</t>
        </is>
      </c>
      <c r="D2884" s="5" t="inlineStr"/>
      <c r="E2884" t="inlineStr"/>
      <c r="F2884">
        <f>IF(ISERROR(VLOOKUP(Transaktionen[[#This Row],[Transaktionen]],BTT[Verwendete Transaktion (Pflichtauswahl)],1,FALSE)),"nein","ja")</f>
        <v/>
      </c>
      <c r="G2884" t="inlineStr">
        <is>
          <t>kein Hauptprozess TP BLQ</t>
        </is>
      </c>
    </row>
    <row r="2885">
      <c r="A2885" t="inlineStr">
        <is>
          <t>QDH2</t>
        </is>
      </c>
      <c r="B2885" t="inlineStr">
        <is>
          <t>Auswertung Q-Lagen: Daten anzeigen</t>
        </is>
      </c>
      <c r="C2885" t="inlineStr">
        <is>
          <t>QM</t>
        </is>
      </c>
      <c r="D2885" s="5" t="inlineStr"/>
      <c r="E2885" t="inlineStr"/>
      <c r="F2885">
        <f>IF(ISERROR(VLOOKUP(Transaktionen[[#This Row],[Transaktionen]],BTT[Verwendete Transaktion (Pflichtauswahl)],1,FALSE)),"nein","ja")</f>
        <v/>
      </c>
      <c r="G2885" t="inlineStr">
        <is>
          <t>kein Hauptprozess TP BLQ</t>
        </is>
      </c>
    </row>
    <row r="2886">
      <c r="A2886" t="inlineStr">
        <is>
          <t>QE01</t>
        </is>
      </c>
      <c r="B2886" t="inlineStr">
        <is>
          <t>Pflegen Merkmalsergebnisse</t>
        </is>
      </c>
      <c r="C2886" t="inlineStr">
        <is>
          <t>QM</t>
        </is>
      </c>
      <c r="D2886" s="5" t="inlineStr"/>
      <c r="E2886" t="inlineStr"/>
      <c r="F2886">
        <f>IF(ISERROR(VLOOKUP(Transaktionen[[#This Row],[Transaktionen]],BTT[Verwendete Transaktion (Pflichtauswahl)],1,FALSE)),"nein","ja")</f>
        <v/>
      </c>
    </row>
    <row r="2887">
      <c r="A2887" t="inlineStr">
        <is>
          <t>QE02</t>
        </is>
      </c>
      <c r="C2887" t="inlineStr">
        <is>
          <t>MM</t>
        </is>
      </c>
      <c r="D2887" s="5" t="inlineStr"/>
      <c r="E2887" t="inlineStr"/>
      <c r="F2887">
        <f>IF(ISERROR(VLOOKUP(Transaktionen[[#This Row],[Transaktionen]],BTT[Verwendete Transaktion (Pflichtauswahl)],1,FALSE)),"nein","ja")</f>
        <v/>
      </c>
    </row>
    <row r="2888">
      <c r="A2888" t="inlineStr">
        <is>
          <t>QE03</t>
        </is>
      </c>
      <c r="B2888" t="inlineStr">
        <is>
          <t>Anzeigen Merkmalsergebnisse</t>
        </is>
      </c>
      <c r="C2888" t="inlineStr">
        <is>
          <t>QM</t>
        </is>
      </c>
      <c r="D2888" s="5" t="n">
        <v>150</v>
      </c>
      <c r="E2888" t="inlineStr">
        <is>
          <t>DIALOG</t>
        </is>
      </c>
      <c r="F2888">
        <f>IF(ISERROR(VLOOKUP(Transaktionen[[#This Row],[Transaktionen]],BTT[Verwendete Transaktion (Pflichtauswahl)],1,FALSE)),"nein","ja")</f>
        <v/>
      </c>
    </row>
    <row r="2889">
      <c r="A2889" t="inlineStr">
        <is>
          <t>QE09</t>
        </is>
      </c>
      <c r="B2889" t="inlineStr">
        <is>
          <t>Einzelanzeige Merkmalsergebnis</t>
        </is>
      </c>
      <c r="C2889" t="inlineStr">
        <is>
          <t>QM</t>
        </is>
      </c>
      <c r="D2889" s="5" t="n">
        <v>2</v>
      </c>
      <c r="E2889" t="inlineStr">
        <is>
          <t>DIALOG</t>
        </is>
      </c>
      <c r="F2889">
        <f>IF(ISERROR(VLOOKUP(Transaktionen[[#This Row],[Transaktionen]],BTT[Verwendete Transaktion (Pflichtauswahl)],1,FALSE)),"nein","ja")</f>
        <v/>
      </c>
    </row>
    <row r="2890">
      <c r="A2890" t="inlineStr">
        <is>
          <t>QE51N</t>
        </is>
      </c>
      <c r="B2890" t="inlineStr">
        <is>
          <t>Arbeitsvorrat Ergebniserfassung</t>
        </is>
      </c>
      <c r="C2890" t="inlineStr">
        <is>
          <t>QM</t>
        </is>
      </c>
      <c r="D2890" s="5" t="n">
        <v>90337</v>
      </c>
      <c r="E2890" t="inlineStr">
        <is>
          <t>DIALOG</t>
        </is>
      </c>
      <c r="F2890">
        <f>IF(ISERROR(VLOOKUP(Transaktionen[[#This Row],[Transaktionen]],BTT[Verwendete Transaktion (Pflichtauswahl)],1,FALSE)),"nein","ja")</f>
        <v/>
      </c>
    </row>
    <row r="2891">
      <c r="A2891" t="inlineStr">
        <is>
          <t>QGA2</t>
        </is>
      </c>
      <c r="B2891" t="inlineStr">
        <is>
          <t>Prüfergebnisse anzeigen</t>
        </is>
      </c>
      <c r="C2891" t="inlineStr">
        <is>
          <t>QM</t>
        </is>
      </c>
      <c r="D2891" s="5" t="inlineStr"/>
      <c r="E2891" t="inlineStr"/>
      <c r="F2891">
        <f>IF(ISERROR(VLOOKUP(Transaktionen[[#This Row],[Transaktionen]],BTT[Verwendete Transaktion (Pflichtauswahl)],1,FALSE)),"nein","ja")</f>
        <v/>
      </c>
      <c r="G2891" t="inlineStr">
        <is>
          <t>kein Hauptprozess TP BLQ</t>
        </is>
      </c>
    </row>
    <row r="2892">
      <c r="A2892" t="inlineStr">
        <is>
          <t>QM01</t>
        </is>
      </c>
      <c r="B2892" t="inlineStr">
        <is>
          <t>Anlegen Qualitätsmeldung</t>
        </is>
      </c>
      <c r="C2892" t="inlineStr">
        <is>
          <t>QM</t>
        </is>
      </c>
      <c r="D2892" s="5" t="n">
        <v>5539</v>
      </c>
      <c r="E2892" t="inlineStr">
        <is>
          <t>DIALOG</t>
        </is>
      </c>
      <c r="F2892">
        <f>IF(ISERROR(VLOOKUP(Transaktionen[[#This Row],[Transaktionen]],BTT[Verwendete Transaktion (Pflichtauswahl)],1,FALSE)),"nein","ja")</f>
        <v/>
      </c>
    </row>
    <row r="2893">
      <c r="A2893" t="inlineStr">
        <is>
          <t>QM02</t>
        </is>
      </c>
      <c r="B2893" t="inlineStr">
        <is>
          <t>Ändern Qualitätsmeldung</t>
        </is>
      </c>
      <c r="C2893" t="inlineStr">
        <is>
          <t>QM</t>
        </is>
      </c>
      <c r="D2893" s="5" t="n">
        <v>11138</v>
      </c>
      <c r="E2893" t="inlineStr">
        <is>
          <t>DIALOG</t>
        </is>
      </c>
      <c r="F2893">
        <f>IF(ISERROR(VLOOKUP(Transaktionen[[#This Row],[Transaktionen]],BTT[Verwendete Transaktion (Pflichtauswahl)],1,FALSE)),"nein","ja")</f>
        <v/>
      </c>
    </row>
    <row r="2894">
      <c r="A2894" t="inlineStr">
        <is>
          <t>QM03</t>
        </is>
      </c>
      <c r="B2894" t="inlineStr">
        <is>
          <t>Anzeigen Qualitätsmeldung</t>
        </is>
      </c>
      <c r="C2894" t="inlineStr">
        <is>
          <t>QM</t>
        </is>
      </c>
      <c r="D2894" s="5" t="n">
        <v>6883</v>
      </c>
      <c r="E2894" t="inlineStr">
        <is>
          <t>DIALOG</t>
        </is>
      </c>
      <c r="F2894">
        <f>IF(ISERROR(VLOOKUP(Transaktionen[[#This Row],[Transaktionen]],BTT[Verwendete Transaktion (Pflichtauswahl)],1,FALSE)),"nein","ja")</f>
        <v/>
      </c>
    </row>
    <row r="2895">
      <c r="A2895" t="inlineStr">
        <is>
          <t>QM11</t>
        </is>
      </c>
      <c r="B2895" t="inlineStr">
        <is>
          <t>Liste Qualitätsmeldungen anzeigen</t>
        </is>
      </c>
      <c r="C2895" t="inlineStr">
        <is>
          <t>QM</t>
        </is>
      </c>
      <c r="D2895" s="5" t="n">
        <v>2216</v>
      </c>
      <c r="E2895" t="inlineStr">
        <is>
          <t>DIALOG</t>
        </is>
      </c>
      <c r="F2895">
        <f>IF(ISERROR(VLOOKUP(Transaktionen[[#This Row],[Transaktionen]],BTT[Verwendete Transaktion (Pflichtauswahl)],1,FALSE)),"nein","ja")</f>
        <v/>
      </c>
    </row>
    <row r="2896">
      <c r="A2896" t="inlineStr">
        <is>
          <t>QM12</t>
        </is>
      </c>
      <c r="B2896" t="inlineStr">
        <is>
          <t>Liste Maßnahmen ändern</t>
        </is>
      </c>
      <c r="C2896" t="inlineStr">
        <is>
          <t>QM</t>
        </is>
      </c>
      <c r="D2896" s="5" t="inlineStr"/>
      <c r="E2896" t="inlineStr"/>
      <c r="F2896">
        <f>IF(ISERROR(VLOOKUP(Transaktionen[[#This Row],[Transaktionen]],BTT[Verwendete Transaktion (Pflichtauswahl)],1,FALSE)),"nein","ja")</f>
        <v/>
      </c>
      <c r="G2896" t="inlineStr">
        <is>
          <t>kein Hauptprozess TP BLQ</t>
        </is>
      </c>
    </row>
    <row r="2897">
      <c r="A2897" t="inlineStr">
        <is>
          <t>QM13</t>
        </is>
      </c>
      <c r="B2897" t="inlineStr">
        <is>
          <t>Liste Maßnahmen anzeigen</t>
        </is>
      </c>
      <c r="C2897" t="inlineStr">
        <is>
          <t>QM</t>
        </is>
      </c>
      <c r="D2897" s="5" t="n">
        <v>6</v>
      </c>
      <c r="E2897" t="inlineStr">
        <is>
          <t>DIALOG</t>
        </is>
      </c>
      <c r="F2897">
        <f>IF(ISERROR(VLOOKUP(Transaktionen[[#This Row],[Transaktionen]],BTT[Verwendete Transaktion (Pflichtauswahl)],1,FALSE)),"nein","ja")</f>
        <v/>
      </c>
    </row>
    <row r="2898">
      <c r="A2898" t="inlineStr">
        <is>
          <t>QM19</t>
        </is>
      </c>
      <c r="B2898" t="inlineStr">
        <is>
          <t>Liste Q-Meldungen, mehrstufig</t>
        </is>
      </c>
      <c r="C2898" t="inlineStr">
        <is>
          <t>QM</t>
        </is>
      </c>
      <c r="D2898" s="5" t="inlineStr"/>
      <c r="E2898" t="inlineStr"/>
      <c r="F2898">
        <f>IF(ISERROR(VLOOKUP(Transaktionen[[#This Row],[Transaktionen]],BTT[Verwendete Transaktion (Pflichtauswahl)],1,FALSE)),"nein","ja")</f>
        <v/>
      </c>
      <c r="G2898" t="inlineStr">
        <is>
          <t>kein Hauptprozess TP BLQ</t>
        </is>
      </c>
    </row>
    <row r="2899">
      <c r="A2899" t="inlineStr">
        <is>
          <t>QM50</t>
        </is>
      </c>
      <c r="B2899" t="inlineStr">
        <is>
          <t>Zeitreihendarstellung Q-Meldungen</t>
        </is>
      </c>
      <c r="C2899" t="inlineStr">
        <is>
          <t>QM</t>
        </is>
      </c>
      <c r="D2899" s="5" t="inlineStr"/>
      <c r="E2899" t="inlineStr"/>
      <c r="F2899">
        <f>IF(ISERROR(VLOOKUP(Transaktionen[[#This Row],[Transaktionen]],BTT[Verwendete Transaktion (Pflichtauswahl)],1,FALSE)),"nein","ja")</f>
        <v/>
      </c>
    </row>
    <row r="2900">
      <c r="A2900" t="inlineStr">
        <is>
          <t>QP01</t>
        </is>
      </c>
      <c r="B2900" t="inlineStr">
        <is>
          <t>Prüfplan Anlegen</t>
        </is>
      </c>
      <c r="C2900" t="inlineStr">
        <is>
          <t>QM</t>
        </is>
      </c>
      <c r="D2900" s="5" t="n">
        <v>1136</v>
      </c>
      <c r="E2900" t="inlineStr">
        <is>
          <t>DIALOG</t>
        </is>
      </c>
      <c r="F2900">
        <f>IF(ISERROR(VLOOKUP(Transaktionen[[#This Row],[Transaktionen]],BTT[Verwendete Transaktion (Pflichtauswahl)],1,FALSE)),"nein","ja")</f>
        <v/>
      </c>
    </row>
    <row r="2901">
      <c r="A2901" t="inlineStr">
        <is>
          <t>QP02</t>
        </is>
      </c>
      <c r="B2901" t="inlineStr">
        <is>
          <t>Prüfplan Ändern</t>
        </is>
      </c>
      <c r="C2901" t="inlineStr">
        <is>
          <t>QM</t>
        </is>
      </c>
      <c r="D2901" s="5" t="n">
        <v>282</v>
      </c>
      <c r="E2901" t="inlineStr">
        <is>
          <t>DIALOG</t>
        </is>
      </c>
      <c r="F2901">
        <f>IF(ISERROR(VLOOKUP(Transaktionen[[#This Row],[Transaktionen]],BTT[Verwendete Transaktion (Pflichtauswahl)],1,FALSE)),"nein","ja")</f>
        <v/>
      </c>
    </row>
    <row r="2902">
      <c r="A2902" t="inlineStr">
        <is>
          <t>QP03</t>
        </is>
      </c>
      <c r="B2902" t="inlineStr">
        <is>
          <t>Prüfplan Anzeigen</t>
        </is>
      </c>
      <c r="C2902" t="inlineStr">
        <is>
          <t>QM</t>
        </is>
      </c>
      <c r="D2902" s="5" t="n">
        <v>121</v>
      </c>
      <c r="E2902" t="inlineStr">
        <is>
          <t>DIALOG</t>
        </is>
      </c>
      <c r="F2902">
        <f>IF(ISERROR(VLOOKUP(Transaktionen[[#This Row],[Transaktionen]],BTT[Verwendete Transaktion (Pflichtauswahl)],1,FALSE)),"nein","ja")</f>
        <v/>
      </c>
    </row>
    <row r="2903">
      <c r="A2903" t="inlineStr">
        <is>
          <t>QP06</t>
        </is>
      </c>
      <c r="B2903" t="inlineStr">
        <is>
          <t>Liste: Defizite bei Prüfplänen</t>
        </is>
      </c>
      <c r="C2903" t="inlineStr">
        <is>
          <t>QM</t>
        </is>
      </c>
      <c r="D2903" s="5" t="inlineStr"/>
      <c r="E2903" t="inlineStr"/>
      <c r="F2903">
        <f>IF(ISERROR(VLOOKUP(Transaktionen[[#This Row],[Transaktionen]],BTT[Verwendete Transaktion (Pflichtauswahl)],1,FALSE)),"nein","ja")</f>
        <v/>
      </c>
      <c r="G2903" t="inlineStr">
        <is>
          <t>kein Hauptprozess TP BLQ</t>
        </is>
      </c>
    </row>
    <row r="2904">
      <c r="A2904" t="inlineStr">
        <is>
          <t>QP60</t>
        </is>
      </c>
      <c r="B2904" t="inlineStr">
        <is>
          <t>zeitliche Entwicklung von Prüfplänen</t>
        </is>
      </c>
      <c r="C2904" t="inlineStr">
        <is>
          <t>QM</t>
        </is>
      </c>
      <c r="D2904" s="5" t="inlineStr"/>
      <c r="E2904" t="inlineStr"/>
      <c r="F2904">
        <f>IF(ISERROR(VLOOKUP(Transaktionen[[#This Row],[Transaktionen]],BTT[Verwendete Transaktion (Pflichtauswahl)],1,FALSE)),"nein","ja")</f>
        <v/>
      </c>
      <c r="G2904" t="inlineStr">
        <is>
          <t>kein Hauptprozess TP BLQ</t>
        </is>
      </c>
    </row>
    <row r="2905">
      <c r="A2905" t="inlineStr">
        <is>
          <t>QS21</t>
        </is>
      </c>
      <c r="B2905" t="inlineStr">
        <is>
          <t>Hinzufügen Stammprüfmerkmal</t>
        </is>
      </c>
      <c r="C2905" t="inlineStr">
        <is>
          <t>QM</t>
        </is>
      </c>
      <c r="D2905" s="5" t="n">
        <v>4</v>
      </c>
      <c r="E2905" t="inlineStr">
        <is>
          <t>DIALOG</t>
        </is>
      </c>
      <c r="F2905">
        <f>IF(ISERROR(VLOOKUP(Transaktionen[[#This Row],[Transaktionen]],BTT[Verwendete Transaktion (Pflichtauswahl)],1,FALSE)),"nein","ja")</f>
        <v/>
      </c>
    </row>
    <row r="2906">
      <c r="A2906" t="inlineStr">
        <is>
          <t>QS23</t>
        </is>
      </c>
      <c r="B2906" t="inlineStr">
        <is>
          <t>Ändern Stammprüfmerkmals-Version</t>
        </is>
      </c>
      <c r="C2906" t="inlineStr">
        <is>
          <t>QM</t>
        </is>
      </c>
      <c r="D2906" s="5" t="n">
        <v>14</v>
      </c>
      <c r="E2906" t="inlineStr">
        <is>
          <t>DIALOG</t>
        </is>
      </c>
      <c r="F2906">
        <f>IF(ISERROR(VLOOKUP(Transaktionen[[#This Row],[Transaktionen]],BTT[Verwendete Transaktion (Pflichtauswahl)],1,FALSE)),"nein","ja")</f>
        <v/>
      </c>
    </row>
    <row r="2907">
      <c r="A2907" t="inlineStr">
        <is>
          <t>QS24</t>
        </is>
      </c>
      <c r="B2907" t="inlineStr">
        <is>
          <t>Anzeigen Stammprüfmerkmals-Version</t>
        </is>
      </c>
      <c r="C2907" t="inlineStr">
        <is>
          <t>QM</t>
        </is>
      </c>
      <c r="D2907" s="5" t="n">
        <v>12</v>
      </c>
      <c r="E2907" t="inlineStr">
        <is>
          <t>DIALOG</t>
        </is>
      </c>
      <c r="F2907">
        <f>IF(ISERROR(VLOOKUP(Transaktionen[[#This Row],[Transaktionen]],BTT[Verwendete Transaktion (Pflichtauswahl)],1,FALSE)),"nein","ja")</f>
        <v/>
      </c>
    </row>
    <row r="2908">
      <c r="A2908" t="inlineStr">
        <is>
          <t>QS34</t>
        </is>
      </c>
      <c r="B2908" t="inlineStr">
        <is>
          <t>Anzeigen Prüfmethoden-Version</t>
        </is>
      </c>
      <c r="C2908" t="inlineStr">
        <is>
          <t>QM</t>
        </is>
      </c>
      <c r="D2908" s="5" t="inlineStr"/>
      <c r="E2908" t="inlineStr"/>
      <c r="F2908">
        <f>IF(ISERROR(VLOOKUP(Transaktionen[[#This Row],[Transaktionen]],BTT[Verwendete Transaktion (Pflichtauswahl)],1,FALSE)),"nein","ja")</f>
        <v/>
      </c>
      <c r="G2908" t="inlineStr">
        <is>
          <t>kein Hauptprozess TP BLQ</t>
        </is>
      </c>
    </row>
    <row r="2909">
      <c r="A2909" t="inlineStr">
        <is>
          <t>QS41</t>
        </is>
      </c>
      <c r="B2909" t="inlineStr">
        <is>
          <t>Katalog pflegen</t>
        </is>
      </c>
      <c r="C2909" t="inlineStr">
        <is>
          <t>QM</t>
        </is>
      </c>
      <c r="D2909" s="5" t="n">
        <v>202</v>
      </c>
      <c r="E2909" t="inlineStr"/>
      <c r="F2909">
        <f>IF(ISERROR(VLOOKUP(Transaktionen[[#This Row],[Transaktionen]],BTT[Verwendete Transaktion (Pflichtauswahl)],1,FALSE)),"nein","ja")</f>
        <v/>
      </c>
    </row>
    <row r="2910">
      <c r="A2910" t="inlineStr">
        <is>
          <t>QS42</t>
        </is>
      </c>
      <c r="B2910" t="inlineStr">
        <is>
          <t>Katalog anzeigen</t>
        </is>
      </c>
      <c r="C2910" t="inlineStr">
        <is>
          <t>QM</t>
        </is>
      </c>
      <c r="D2910" s="5" t="n">
        <v>911</v>
      </c>
      <c r="E2910" t="inlineStr">
        <is>
          <t>DIALOG</t>
        </is>
      </c>
      <c r="F2910">
        <f>IF(ISERROR(VLOOKUP(Transaktionen[[#This Row],[Transaktionen]],BTT[Verwendete Transaktion (Pflichtauswahl)],1,FALSE)),"nein","ja")</f>
        <v/>
      </c>
    </row>
    <row r="2911">
      <c r="A2911" t="inlineStr">
        <is>
          <t>QS49</t>
        </is>
      </c>
      <c r="B2911" t="inlineStr">
        <is>
          <t>Anzeige Codegruppen und Codes</t>
        </is>
      </c>
      <c r="C2911" t="inlineStr">
        <is>
          <t>QM</t>
        </is>
      </c>
      <c r="D2911" s="5" t="n">
        <v>373</v>
      </c>
      <c r="E2911" t="inlineStr">
        <is>
          <t>DIALOG</t>
        </is>
      </c>
      <c r="F2911">
        <f>IF(ISERROR(VLOOKUP(Transaktionen[[#This Row],[Transaktionen]],BTT[Verwendete Transaktion (Pflichtauswahl)],1,FALSE)),"nein","ja")</f>
        <v/>
      </c>
    </row>
    <row r="2912">
      <c r="A2912" t="inlineStr">
        <is>
          <t>QVM1</t>
        </is>
      </c>
      <c r="B2912" t="inlineStr">
        <is>
          <t>Lose ohne Prüfabschluß</t>
        </is>
      </c>
      <c r="C2912" t="inlineStr">
        <is>
          <t>QM</t>
        </is>
      </c>
      <c r="D2912" s="5" t="n">
        <v>46</v>
      </c>
      <c r="E2912" t="inlineStr">
        <is>
          <t>DIALOG</t>
        </is>
      </c>
      <c r="F2912">
        <f>IF(ISERROR(VLOOKUP(Transaktionen[[#This Row],[Transaktionen]],BTT[Verwendete Transaktion (Pflichtauswahl)],1,FALSE)),"nein","ja")</f>
        <v/>
      </c>
    </row>
    <row r="2913">
      <c r="A2913" t="inlineStr">
        <is>
          <t>QVM2</t>
        </is>
      </c>
      <c r="B2913" t="inlineStr">
        <is>
          <t>Offene Losbestände</t>
        </is>
      </c>
      <c r="C2913" t="inlineStr">
        <is>
          <t>QM</t>
        </is>
      </c>
      <c r="D2913" s="5" t="n">
        <v>14</v>
      </c>
      <c r="E2913" t="inlineStr"/>
      <c r="F2913">
        <f>IF(ISERROR(VLOOKUP(Transaktionen[[#This Row],[Transaktionen]],BTT[Verwendete Transaktion (Pflichtauswahl)],1,FALSE)),"nein","ja")</f>
        <v/>
      </c>
    </row>
    <row r="2914">
      <c r="A2914" t="inlineStr">
        <is>
          <t>QVM3</t>
        </is>
      </c>
      <c r="B2914" t="inlineStr">
        <is>
          <t>Lose ohne Verwendungsentscheid</t>
        </is>
      </c>
      <c r="C2914" t="inlineStr">
        <is>
          <t>QM</t>
        </is>
      </c>
      <c r="D2914" s="5" t="n">
        <v>1321</v>
      </c>
      <c r="E2914" t="inlineStr">
        <is>
          <t>DIALOG</t>
        </is>
      </c>
      <c r="F2914">
        <f>IF(ISERROR(VLOOKUP(Transaktionen[[#This Row],[Transaktionen]],BTT[Verwendete Transaktion (Pflichtauswahl)],1,FALSE)),"nein","ja")</f>
        <v/>
      </c>
    </row>
    <row r="2915">
      <c r="A2915" t="inlineStr">
        <is>
          <t>RBDAPP01</t>
        </is>
      </c>
      <c r="B2915" t="inlineStr">
        <is>
          <t>Variante für RBDAPP01</t>
        </is>
      </c>
      <c r="C2915" t="inlineStr">
        <is>
          <t>BC</t>
        </is>
      </c>
      <c r="D2915" s="5" t="n">
        <v>24</v>
      </c>
      <c r="E2915" t="inlineStr"/>
      <c r="F2915">
        <f>IF(ISERROR(VLOOKUP(Transaktionen[[#This Row],[Transaktionen]],BTT[Verwendete Transaktion (Pflichtauswahl)],1,FALSE)),"nein","ja")</f>
        <v/>
      </c>
    </row>
    <row r="2916">
      <c r="A2916" t="inlineStr">
        <is>
          <t>RE_RHAUTH00</t>
        </is>
      </c>
      <c r="B2916" t="inlineStr">
        <is>
          <t>Berechtigte Objekte</t>
        </is>
      </c>
      <c r="C2916" t="inlineStr">
        <is>
          <t>BC</t>
        </is>
      </c>
      <c r="D2916" s="5" t="n">
        <v>24</v>
      </c>
      <c r="E2916" t="inlineStr"/>
      <c r="F2916">
        <f>IF(ISERROR(VLOOKUP(Transaktionen[[#This Row],[Transaktionen]],BTT[Verwendete Transaktion (Pflichtauswahl)],1,FALSE)),"nein","ja")</f>
        <v/>
      </c>
    </row>
    <row r="2917">
      <c r="A2917" t="inlineStr">
        <is>
          <t>RE80</t>
        </is>
      </c>
      <c r="B2917" t="inlineStr">
        <is>
          <t>RE80: RE-Navigator</t>
        </is>
      </c>
      <c r="C2917" t="inlineStr">
        <is>
          <t>RE-FX</t>
        </is>
      </c>
      <c r="D2917" s="5" t="n">
        <v>51353</v>
      </c>
      <c r="E2917" t="inlineStr">
        <is>
          <t>DIALOG</t>
        </is>
      </c>
      <c r="F2917">
        <f>IF(ISERROR(VLOOKUP(Transaktionen[[#This Row],[Transaktionen]],BTT[Verwendete Transaktion (Pflichtauswahl)],1,FALSE)),"nein","ja")</f>
        <v/>
      </c>
    </row>
    <row r="2918">
      <c r="A2918" t="inlineStr">
        <is>
          <t>REBDAO</t>
        </is>
      </c>
      <c r="B2918" t="inlineStr">
        <is>
          <t>Architektonisches Objekt bearbeiten</t>
        </is>
      </c>
      <c r="C2918" t="inlineStr">
        <is>
          <t>RE-FX</t>
        </is>
      </c>
      <c r="D2918" s="5" t="n">
        <v>4</v>
      </c>
      <c r="E2918" t="inlineStr">
        <is>
          <t>DIALOG</t>
        </is>
      </c>
      <c r="F2918">
        <f>IF(ISERROR(VLOOKUP(Transaktionen[[#This Row],[Transaktionen]],BTT[Verwendete Transaktion (Pflichtauswahl)],1,FALSE)),"nein","ja")</f>
        <v/>
      </c>
    </row>
    <row r="2919">
      <c r="A2919" t="inlineStr">
        <is>
          <t>REBDAO0004</t>
        </is>
      </c>
      <c r="B2919" t="inlineStr">
        <is>
          <t>AO: Abschnitte</t>
        </is>
      </c>
      <c r="C2919" t="inlineStr">
        <is>
          <t>RE-FX</t>
        </is>
      </c>
      <c r="D2919" s="5" t="inlineStr"/>
      <c r="E2919" t="inlineStr"/>
      <c r="F2919">
        <f>IF(ISERROR(VLOOKUP(Transaktionen[[#This Row],[Transaktionen]],BTT[Verwendete Transaktion (Pflichtauswahl)],1,FALSE)),"nein","ja")</f>
        <v/>
      </c>
      <c r="G2919" t="inlineStr">
        <is>
          <t>in neuester Auswertung von Steffen nicht mehr vorhanden</t>
        </is>
      </c>
    </row>
    <row r="2920">
      <c r="A2920" t="inlineStr">
        <is>
          <t>REBDAO0005</t>
        </is>
      </c>
      <c r="B2920" t="inlineStr">
        <is>
          <t>AO: Bilder</t>
        </is>
      </c>
      <c r="C2920" t="inlineStr">
        <is>
          <t>RE-FX</t>
        </is>
      </c>
      <c r="D2920" s="5" t="inlineStr"/>
      <c r="E2920" t="inlineStr"/>
      <c r="F2920">
        <f>IF(ISERROR(VLOOKUP(Transaktionen[[#This Row],[Transaktionen]],BTT[Verwendete Transaktion (Pflichtauswahl)],1,FALSE)),"nein","ja")</f>
        <v/>
      </c>
      <c r="G2920" t="inlineStr">
        <is>
          <t>in neuester Auswertung von Steffen nicht mehr vorhanden</t>
        </is>
      </c>
    </row>
    <row r="2921">
      <c r="A2921" t="inlineStr">
        <is>
          <t>REBDAO0006</t>
        </is>
      </c>
      <c r="B2921" t="inlineStr">
        <is>
          <t>AO: Bildfolgen</t>
        </is>
      </c>
      <c r="C2921" t="inlineStr">
        <is>
          <t>RE-FX</t>
        </is>
      </c>
      <c r="D2921" s="5" t="inlineStr"/>
      <c r="E2921" t="inlineStr"/>
      <c r="F2921">
        <f>IF(ISERROR(VLOOKUP(Transaktionen[[#This Row],[Transaktionen]],BTT[Verwendete Transaktion (Pflichtauswahl)],1,FALSE)),"nein","ja")</f>
        <v/>
      </c>
      <c r="G2921" t="inlineStr">
        <is>
          <t>in neuester Auswertung von Steffen nicht mehr vorhanden</t>
        </is>
      </c>
    </row>
    <row r="2922">
      <c r="A2922" t="inlineStr">
        <is>
          <t>REBDAO0007</t>
        </is>
      </c>
      <c r="B2922" t="inlineStr">
        <is>
          <t>AO: Zeitpunkte</t>
        </is>
      </c>
      <c r="C2922" t="inlineStr">
        <is>
          <t>RE-FX</t>
        </is>
      </c>
      <c r="D2922" s="5" t="inlineStr"/>
      <c r="E2922" t="inlineStr"/>
      <c r="F2922">
        <f>IF(ISERROR(VLOOKUP(Transaktionen[[#This Row],[Transaktionen]],BTT[Verwendete Transaktion (Pflichtauswahl)],1,FALSE)),"nein","ja")</f>
        <v/>
      </c>
      <c r="G2922" t="inlineStr">
        <is>
          <t>in neuester Auswertung von Steffen nicht mehr vorhanden</t>
        </is>
      </c>
    </row>
    <row r="2923">
      <c r="A2923" t="inlineStr">
        <is>
          <t>REBDAO0100</t>
        </is>
      </c>
      <c r="B2923" t="inlineStr">
        <is>
          <t>AO: Feldmodifikation je Aktivität</t>
        </is>
      </c>
      <c r="C2923" t="inlineStr">
        <is>
          <t>RE-FX</t>
        </is>
      </c>
      <c r="D2923" s="5" t="inlineStr"/>
      <c r="E2923" t="inlineStr"/>
      <c r="F2923">
        <f>IF(ISERROR(VLOOKUP(Transaktionen[[#This Row],[Transaktionen]],BTT[Verwendete Transaktion (Pflichtauswahl)],1,FALSE)),"nein","ja")</f>
        <v/>
      </c>
      <c r="G2923" t="inlineStr">
        <is>
          <t>in neuester Auswertung von Steffen nicht mehr vorhanden</t>
        </is>
      </c>
    </row>
    <row r="2924">
      <c r="A2924" t="inlineStr">
        <is>
          <t>RECACUST</t>
        </is>
      </c>
      <c r="B2924" t="inlineStr">
        <is>
          <t>REFX-IMG anzeigen</t>
        </is>
      </c>
      <c r="C2924" t="inlineStr">
        <is>
          <t>RE-FX</t>
        </is>
      </c>
      <c r="D2924" s="5" t="n">
        <v>1400</v>
      </c>
      <c r="E2924" t="inlineStr">
        <is>
          <t>DIALOG</t>
        </is>
      </c>
      <c r="F2924">
        <f>IF(ISERROR(VLOOKUP(Transaktionen[[#This Row],[Transaktionen]],BTT[Verwendete Transaktion (Pflichtauswahl)],1,FALSE)),"nein","ja")</f>
        <v/>
      </c>
    </row>
    <row r="2925">
      <c r="A2925" t="inlineStr">
        <is>
          <t>RECARG</t>
        </is>
      </c>
      <c r="B2925" t="inlineStr">
        <is>
          <t>Arbeitsvorrat: Objekte aktualisieren</t>
        </is>
      </c>
      <c r="C2925" t="inlineStr">
        <is>
          <t>RE-FX</t>
        </is>
      </c>
      <c r="D2925" s="5" t="n">
        <v>30</v>
      </c>
      <c r="E2925" t="inlineStr"/>
      <c r="F2925">
        <f>IF(ISERROR(VLOOKUP(Transaktionen[[#This Row],[Transaktionen]],BTT[Verwendete Transaktion (Pflichtauswahl)],1,FALSE)),"nein","ja")</f>
        <v/>
      </c>
    </row>
    <row r="2926">
      <c r="A2926" t="inlineStr">
        <is>
          <t>RECASHOWIMG</t>
        </is>
      </c>
      <c r="B2926" t="inlineStr">
        <is>
          <t>IMG anzeigen</t>
        </is>
      </c>
      <c r="C2926" t="inlineStr">
        <is>
          <t>RE-FX</t>
        </is>
      </c>
      <c r="D2926" s="5" t="inlineStr"/>
      <c r="E2926" t="inlineStr"/>
      <c r="F2926">
        <f>IF(ISERROR(VLOOKUP(Transaktionen[[#This Row],[Transaktionen]],BTT[Verwendete Transaktion (Pflichtauswahl)],1,FALSE)),"nein","ja")</f>
        <v/>
      </c>
      <c r="G2926" t="inlineStr">
        <is>
          <t>in neuester Auswertung von Steffen nicht mehr vorhanden</t>
        </is>
      </c>
    </row>
    <row r="2927">
      <c r="A2927" t="inlineStr">
        <is>
          <t>RECN</t>
        </is>
      </c>
      <c r="B2927" t="inlineStr">
        <is>
          <t>Vertrag bearbeiten</t>
        </is>
      </c>
      <c r="C2927" t="inlineStr">
        <is>
          <t>RE-FX</t>
        </is>
      </c>
      <c r="D2927" s="5" t="n">
        <v>1142</v>
      </c>
      <c r="E2927" t="inlineStr">
        <is>
          <t>DIALOG</t>
        </is>
      </c>
      <c r="F2927">
        <f>IF(ISERROR(VLOOKUP(Transaktionen[[#This Row],[Transaktionen]],BTT[Verwendete Transaktion (Pflichtauswahl)],1,FALSE)),"nein","ja")</f>
        <v/>
      </c>
    </row>
    <row r="2928">
      <c r="A2928" t="inlineStr">
        <is>
          <t>REISAO</t>
        </is>
      </c>
      <c r="B2928" t="inlineStr">
        <is>
          <t>Infosystem: Architektonische Objekte</t>
        </is>
      </c>
      <c r="C2928" t="inlineStr">
        <is>
          <t>RE-FX</t>
        </is>
      </c>
      <c r="D2928" s="5" t="n">
        <v>18309</v>
      </c>
      <c r="E2928" t="inlineStr">
        <is>
          <t>DIALOG</t>
        </is>
      </c>
      <c r="F2928">
        <f>IF(ISERROR(VLOOKUP(Transaktionen[[#This Row],[Transaktionen]],BTT[Verwendete Transaktion (Pflichtauswahl)],1,FALSE)),"nein","ja")</f>
        <v/>
      </c>
    </row>
    <row r="2929">
      <c r="A2929" t="inlineStr">
        <is>
          <t>REISAOCT</t>
        </is>
      </c>
      <c r="B2929" t="inlineStr">
        <is>
          <t>IS: Ausstattung zu Arch. Objekten</t>
        </is>
      </c>
      <c r="C2929" t="inlineStr">
        <is>
          <t>RE-FX</t>
        </is>
      </c>
      <c r="D2929" s="5" t="n">
        <v>684</v>
      </c>
      <c r="E2929" t="inlineStr">
        <is>
          <t>DIALOG</t>
        </is>
      </c>
      <c r="F2929">
        <f>IF(ISERROR(VLOOKUP(Transaktionen[[#This Row],[Transaktionen]],BTT[Verwendete Transaktion (Pflichtauswahl)],1,FALSE)),"nein","ja")</f>
        <v/>
      </c>
    </row>
    <row r="2930">
      <c r="A2930" t="inlineStr">
        <is>
          <t>REISAODT</t>
        </is>
      </c>
      <c r="B2930" t="inlineStr">
        <is>
          <t>Infosystem: Arch. Objekte mit Detail</t>
        </is>
      </c>
      <c r="C2930" t="inlineStr">
        <is>
          <t>RE-FX</t>
        </is>
      </c>
      <c r="D2930" s="5" t="n">
        <v>14</v>
      </c>
      <c r="E2930" t="inlineStr">
        <is>
          <t>DIALOG</t>
        </is>
      </c>
      <c r="F2930">
        <f>IF(ISERROR(VLOOKUP(Transaktionen[[#This Row],[Transaktionen]],BTT[Verwendete Transaktion (Pflichtauswahl)],1,FALSE)),"nein","ja")</f>
        <v/>
      </c>
    </row>
    <row r="2931">
      <c r="A2931" t="inlineStr">
        <is>
          <t>REISAOOA</t>
        </is>
      </c>
      <c r="B2931" t="inlineStr">
        <is>
          <t>Infosystem: Objekte zu AO</t>
        </is>
      </c>
      <c r="C2931" t="inlineStr">
        <is>
          <t>RE-FX</t>
        </is>
      </c>
      <c r="D2931" s="5" t="n">
        <v>306</v>
      </c>
      <c r="E2931" t="inlineStr">
        <is>
          <t>DIALOG</t>
        </is>
      </c>
      <c r="F2931">
        <f>IF(ISERROR(VLOOKUP(Transaktionen[[#This Row],[Transaktionen]],BTT[Verwendete Transaktion (Pflichtauswahl)],1,FALSE)),"nein","ja")</f>
        <v/>
      </c>
    </row>
    <row r="2932">
      <c r="A2932" t="inlineStr">
        <is>
          <t>REISAOPO</t>
        </is>
      </c>
      <c r="B2932" t="inlineStr">
        <is>
          <t>Infosystem: Arch. Obj. - Perm. Bel.</t>
        </is>
      </c>
      <c r="C2932" t="inlineStr">
        <is>
          <t>RE-FX</t>
        </is>
      </c>
      <c r="D2932" s="5" t="n">
        <v>7221</v>
      </c>
      <c r="E2932" t="inlineStr">
        <is>
          <t>DIALOG</t>
        </is>
      </c>
      <c r="F2932">
        <f>IF(ISERROR(VLOOKUP(Transaktionen[[#This Row],[Transaktionen]],BTT[Verwendete Transaktion (Pflichtauswahl)],1,FALSE)),"nein","ja")</f>
        <v/>
      </c>
    </row>
    <row r="2933">
      <c r="A2933" t="inlineStr">
        <is>
          <t>REISBDOA</t>
        </is>
      </c>
      <c r="B2933" t="inlineStr">
        <is>
          <t>Infosystem: Objektzuordnung</t>
        </is>
      </c>
      <c r="C2933" t="inlineStr">
        <is>
          <t>RE-FX</t>
        </is>
      </c>
      <c r="D2933" s="5" t="n">
        <v>10</v>
      </c>
      <c r="E2933" t="inlineStr">
        <is>
          <t>DIALOG</t>
        </is>
      </c>
      <c r="F2933">
        <f>IF(ISERROR(VLOOKUP(Transaktionen[[#This Row],[Transaktionen]],BTT[Verwendete Transaktion (Pflichtauswahl)],1,FALSE)),"nein","ja")</f>
        <v/>
      </c>
    </row>
    <row r="2934">
      <c r="A2934" t="inlineStr">
        <is>
          <t>REISBU</t>
        </is>
      </c>
      <c r="B2934" t="inlineStr">
        <is>
          <t>Infosystem: Gebäude</t>
        </is>
      </c>
      <c r="C2934" t="inlineStr">
        <is>
          <t>RE-FX</t>
        </is>
      </c>
      <c r="D2934" s="5" t="n">
        <v>6</v>
      </c>
      <c r="E2934" t="inlineStr"/>
      <c r="F2934">
        <f>IF(ISERROR(VLOOKUP(Transaktionen[[#This Row],[Transaktionen]],BTT[Verwendete Transaktion (Pflichtauswahl)],1,FALSE)),"nein","ja")</f>
        <v/>
      </c>
    </row>
    <row r="2935">
      <c r="A2935" t="inlineStr">
        <is>
          <t>REISCEACCDET</t>
        </is>
      </c>
      <c r="B2935" t="inlineStr">
        <is>
          <t>Customizing Kontenfindung</t>
        </is>
      </c>
      <c r="C2935" t="inlineStr">
        <is>
          <t>RE-FX</t>
        </is>
      </c>
      <c r="D2935" s="5" t="inlineStr"/>
      <c r="E2935" t="inlineStr"/>
      <c r="F2935">
        <f>IF(ISERROR(VLOOKUP(Transaktionen[[#This Row],[Transaktionen]],BTT[Verwendete Transaktion (Pflichtauswahl)],1,FALSE)),"nein","ja")</f>
        <v/>
      </c>
      <c r="G2935" t="inlineStr">
        <is>
          <t>in neuester Auswertung von Steffen nicht mehr vorhanden</t>
        </is>
      </c>
    </row>
    <row r="2936">
      <c r="A2936" t="inlineStr">
        <is>
          <t>REISCN</t>
        </is>
      </c>
      <c r="B2936" t="inlineStr">
        <is>
          <t>Infosystem: Verträge</t>
        </is>
      </c>
      <c r="C2936" t="inlineStr">
        <is>
          <t>RE-FX</t>
        </is>
      </c>
      <c r="D2936" s="5" t="n">
        <v>6574</v>
      </c>
      <c r="E2936" t="inlineStr">
        <is>
          <t>DIALOG</t>
        </is>
      </c>
      <c r="F2936">
        <f>IF(ISERROR(VLOOKUP(Transaktionen[[#This Row],[Transaktionen]],BTT[Verwendete Transaktion (Pflichtauswahl)],1,FALSE)),"nein","ja")</f>
        <v/>
      </c>
    </row>
    <row r="2937">
      <c r="A2937" t="inlineStr">
        <is>
          <t>REISLR</t>
        </is>
      </c>
      <c r="B2937" t="inlineStr">
        <is>
          <t>Infosystem: Grundbücher</t>
        </is>
      </c>
      <c r="C2937" t="inlineStr">
        <is>
          <t>RE-FX</t>
        </is>
      </c>
      <c r="D2937" s="5" t="n">
        <v>20</v>
      </c>
      <c r="E2937" t="inlineStr">
        <is>
          <t>DIALOG</t>
        </is>
      </c>
      <c r="F2937">
        <f>IF(ISERROR(VLOOKUP(Transaktionen[[#This Row],[Transaktionen]],BTT[Verwendete Transaktion (Pflichtauswahl)],1,FALSE)),"nein","ja")</f>
        <v/>
      </c>
    </row>
    <row r="2938">
      <c r="A2938" t="inlineStr">
        <is>
          <t>REISLRRG</t>
        </is>
      </c>
      <c r="B2938" t="inlineStr">
        <is>
          <t>Infosystem: Grundbücher m. Bestandsv</t>
        </is>
      </c>
      <c r="C2938" t="inlineStr">
        <is>
          <t>RE-FX</t>
        </is>
      </c>
      <c r="D2938" s="5" t="n">
        <v>710</v>
      </c>
      <c r="E2938" t="inlineStr">
        <is>
          <t>DIALOG</t>
        </is>
      </c>
      <c r="F2938">
        <f>IF(ISERROR(VLOOKUP(Transaktionen[[#This Row],[Transaktionen]],BTT[Verwendete Transaktion (Pflichtauswahl)],1,FALSE)),"nein","ja")</f>
        <v/>
      </c>
    </row>
    <row r="2939">
      <c r="A2939" t="inlineStr">
        <is>
          <t>REISMSAO</t>
        </is>
      </c>
      <c r="B2939" t="inlineStr">
        <is>
          <t>Infosystem: Bemessungen zu Arch. Obj</t>
        </is>
      </c>
      <c r="C2939" t="inlineStr">
        <is>
          <t>RE-FX</t>
        </is>
      </c>
      <c r="D2939" s="5" t="n">
        <v>8491</v>
      </c>
      <c r="E2939" t="inlineStr">
        <is>
          <t>DIALOG</t>
        </is>
      </c>
      <c r="F2939">
        <f>IF(ISERROR(VLOOKUP(Transaktionen[[#This Row],[Transaktionen]],BTT[Verwendete Transaktion (Pflichtauswahl)],1,FALSE)),"nein","ja")</f>
        <v/>
      </c>
    </row>
    <row r="2940">
      <c r="A2940" t="inlineStr">
        <is>
          <t>REISOO</t>
        </is>
      </c>
      <c r="B2940" t="inlineStr">
        <is>
          <t>Infosystem: Angebotsobjekt</t>
        </is>
      </c>
      <c r="C2940" t="inlineStr">
        <is>
          <t>RE-FX</t>
        </is>
      </c>
      <c r="D2940" s="5" t="inlineStr"/>
      <c r="E2940" t="inlineStr"/>
      <c r="F2940">
        <f>IF(ISERROR(VLOOKUP(Transaktionen[[#This Row],[Transaktionen]],BTT[Verwendete Transaktion (Pflichtauswahl)],1,FALSE)),"nein","ja")</f>
        <v/>
      </c>
      <c r="G2940" t="inlineStr">
        <is>
          <t>in neuester Auswertung von Steffen nicht mehr vorhanden</t>
        </is>
      </c>
    </row>
    <row r="2941">
      <c r="A2941" t="inlineStr">
        <is>
          <t>REISOOCTRS</t>
        </is>
      </c>
      <c r="B2941" t="inlineStr">
        <is>
          <t>IS: Ausstattung zu Reservierung Obj.</t>
        </is>
      </c>
      <c r="C2941" t="inlineStr">
        <is>
          <t>RE-FX</t>
        </is>
      </c>
      <c r="D2941" s="5" t="inlineStr"/>
      <c r="E2941" t="inlineStr"/>
      <c r="F2941">
        <f>IF(ISERROR(VLOOKUP(Transaktionen[[#This Row],[Transaktionen]],BTT[Verwendete Transaktion (Pflichtauswahl)],1,FALSE)),"nein","ja")</f>
        <v/>
      </c>
      <c r="G2941" t="inlineStr">
        <is>
          <t>in neuester Auswertung von Steffen nicht mehr vorhanden</t>
        </is>
      </c>
    </row>
    <row r="2942">
      <c r="A2942" t="inlineStr">
        <is>
          <t>REISPE</t>
        </is>
      </c>
      <c r="B2942" t="inlineStr">
        <is>
          <t>Infosystem: Grundstücksverzeichnisse</t>
        </is>
      </c>
      <c r="C2942" t="inlineStr">
        <is>
          <t>RE-FX</t>
        </is>
      </c>
      <c r="D2942" s="5" t="n">
        <v>1476</v>
      </c>
      <c r="E2942" t="inlineStr">
        <is>
          <t>DIALOG</t>
        </is>
      </c>
      <c r="F2942">
        <f>IF(ISERROR(VLOOKUP(Transaktionen[[#This Row],[Transaktionen]],BTT[Verwendete Transaktion (Pflichtauswahl)],1,FALSE)),"nein","ja")</f>
        <v/>
      </c>
    </row>
    <row r="2943">
      <c r="A2943" t="inlineStr">
        <is>
          <t>REISPL</t>
        </is>
      </c>
      <c r="B2943" t="inlineStr">
        <is>
          <t>Infosystem: Flurstücke</t>
        </is>
      </c>
      <c r="C2943" t="inlineStr">
        <is>
          <t>RE-FX</t>
        </is>
      </c>
      <c r="D2943" s="5" t="n">
        <v>1963</v>
      </c>
      <c r="E2943" t="inlineStr">
        <is>
          <t>DIALOG</t>
        </is>
      </c>
      <c r="F2943">
        <f>IF(ISERROR(VLOOKUP(Transaktionen[[#This Row],[Transaktionen]],BTT[Verwendete Transaktion (Pflichtauswahl)],1,FALSE)),"nein","ja")</f>
        <v/>
      </c>
    </row>
    <row r="2944">
      <c r="A2944" t="inlineStr">
        <is>
          <t>REISPLCS</t>
        </is>
      </c>
      <c r="B2944" t="inlineStr">
        <is>
          <t>Infosystem: Flurstücke m.  Altlasten</t>
        </is>
      </c>
      <c r="C2944" t="inlineStr">
        <is>
          <t>RE-FX</t>
        </is>
      </c>
      <c r="D2944" s="5" t="inlineStr"/>
      <c r="E2944" t="inlineStr"/>
      <c r="F2944">
        <f>IF(ISERROR(VLOOKUP(Transaktionen[[#This Row],[Transaktionen]],BTT[Verwendete Transaktion (Pflichtauswahl)],1,FALSE)),"nein","ja")</f>
        <v/>
      </c>
      <c r="G2944" t="inlineStr">
        <is>
          <t>in neuester Auswertung von Steffen nicht mehr vorhanden</t>
        </is>
      </c>
    </row>
    <row r="2945">
      <c r="A2945" t="inlineStr">
        <is>
          <t>REISPLER</t>
        </is>
      </c>
      <c r="B2945" t="inlineStr">
        <is>
          <t>Infosystem: Flurstücke - Baulasten</t>
        </is>
      </c>
      <c r="C2945" t="inlineStr">
        <is>
          <t>RE-FX</t>
        </is>
      </c>
      <c r="D2945" s="5" t="n">
        <v>13</v>
      </c>
      <c r="E2945" t="inlineStr">
        <is>
          <t>DIALOG</t>
        </is>
      </c>
      <c r="F2945">
        <f>IF(ISERROR(VLOOKUP(Transaktionen[[#This Row],[Transaktionen]],BTT[Verwendete Transaktion (Pflichtauswahl)],1,FALSE)),"nein","ja")</f>
        <v/>
      </c>
    </row>
    <row r="2946">
      <c r="A2946" t="inlineStr">
        <is>
          <t>REISPLMS</t>
        </is>
      </c>
      <c r="B2946" t="inlineStr">
        <is>
          <t>Infosystem: Flurstücke - Bemessungen</t>
        </is>
      </c>
      <c r="C2946" t="inlineStr">
        <is>
          <t>RE-FX</t>
        </is>
      </c>
      <c r="D2946" s="5" t="n">
        <v>30</v>
      </c>
      <c r="E2946" t="inlineStr"/>
      <c r="F2946">
        <f>IF(ISERROR(VLOOKUP(Transaktionen[[#This Row],[Transaktionen]],BTT[Verwendete Transaktion (Pflichtauswahl)],1,FALSE)),"nein","ja")</f>
        <v/>
      </c>
    </row>
    <row r="2947">
      <c r="A2947" t="inlineStr">
        <is>
          <t>REISPLP</t>
        </is>
      </c>
      <c r="B2947" t="inlineStr">
        <is>
          <t>Infosystem: Vorgängerflurstücke</t>
        </is>
      </c>
      <c r="C2947" t="inlineStr">
        <is>
          <t>RE-FX</t>
        </is>
      </c>
      <c r="D2947" s="5" t="inlineStr"/>
      <c r="E2947" t="inlineStr"/>
      <c r="F2947">
        <f>IF(ISERROR(VLOOKUP(Transaktionen[[#This Row],[Transaktionen]],BTT[Verwendete Transaktion (Pflichtauswahl)],1,FALSE)),"nein","ja")</f>
        <v/>
      </c>
      <c r="G2947" t="inlineStr">
        <is>
          <t>in neuester Auswertung von Steffen nicht mehr vorhanden</t>
        </is>
      </c>
    </row>
    <row r="2948">
      <c r="A2948" t="inlineStr">
        <is>
          <t>REISPO</t>
        </is>
      </c>
      <c r="B2948" t="inlineStr">
        <is>
          <t>Infosystem: Permanente Belegungen</t>
        </is>
      </c>
      <c r="C2948" t="inlineStr">
        <is>
          <t>RE-FX</t>
        </is>
      </c>
      <c r="D2948" s="5" t="n">
        <v>8980</v>
      </c>
      <c r="E2948" t="inlineStr">
        <is>
          <t>DIALOG</t>
        </is>
      </c>
      <c r="F2948">
        <f>IF(ISERROR(VLOOKUP(Transaktionen[[#This Row],[Transaktionen]],BTT[Verwendete Transaktion (Pflichtauswahl)],1,FALSE)),"nein","ja")</f>
        <v/>
      </c>
    </row>
    <row r="2949">
      <c r="A2949" t="inlineStr">
        <is>
          <t>REISPOCAP</t>
        </is>
      </c>
      <c r="B2949" t="inlineStr">
        <is>
          <t>Infosystem: Perm. Belegung Liste</t>
        </is>
      </c>
      <c r="C2949" t="inlineStr">
        <is>
          <t>RE-FX</t>
        </is>
      </c>
      <c r="D2949" s="5" t="n">
        <v>6827</v>
      </c>
      <c r="E2949" t="inlineStr">
        <is>
          <t>DIALOG</t>
        </is>
      </c>
      <c r="F2949">
        <f>IF(ISERROR(VLOOKUP(Transaktionen[[#This Row],[Transaktionen]],BTT[Verwendete Transaktion (Pflichtauswahl)],1,FALSE)),"nein","ja")</f>
        <v/>
      </c>
    </row>
    <row r="2950">
      <c r="A2950" t="inlineStr">
        <is>
          <t>REISPR</t>
        </is>
      </c>
      <c r="B2950" t="inlineStr">
        <is>
          <t>Infosystem: Grundstücke</t>
        </is>
      </c>
      <c r="C2950" t="inlineStr">
        <is>
          <t>RE-FX</t>
        </is>
      </c>
      <c r="D2950" s="5" t="n">
        <v>10</v>
      </c>
      <c r="E2950" t="inlineStr">
        <is>
          <t>DIALOG</t>
        </is>
      </c>
      <c r="F2950">
        <f>IF(ISERROR(VLOOKUP(Transaktionen[[#This Row],[Transaktionen]],BTT[Verwendete Transaktion (Pflichtauswahl)],1,FALSE)),"nein","ja")</f>
        <v/>
      </c>
    </row>
    <row r="2951">
      <c r="A2951" t="inlineStr">
        <is>
          <t>REISRC</t>
        </is>
      </c>
      <c r="B2951" t="inlineStr">
        <is>
          <t>Infosystem: Fortführungen</t>
        </is>
      </c>
      <c r="C2951" t="inlineStr">
        <is>
          <t>RE-FX</t>
        </is>
      </c>
      <c r="D2951" s="5" t="n">
        <v>517</v>
      </c>
      <c r="E2951" t="inlineStr">
        <is>
          <t>DIALOG</t>
        </is>
      </c>
      <c r="F2951">
        <f>IF(ISERROR(VLOOKUP(Transaktionen[[#This Row],[Transaktionen]],BTT[Verwendete Transaktion (Pflichtauswahl)],1,FALSE)),"nein","ja")</f>
        <v/>
      </c>
    </row>
    <row r="2952">
      <c r="A2952" t="inlineStr">
        <is>
          <t>RELMJL</t>
        </is>
      </c>
      <c r="B2952" t="inlineStr">
        <is>
          <t>Mithaftung bearbeiten</t>
        </is>
      </c>
      <c r="C2952" t="inlineStr">
        <is>
          <t>RE-FX</t>
        </is>
      </c>
      <c r="D2952" s="5" t="n">
        <v>80</v>
      </c>
      <c r="E2952" t="inlineStr"/>
      <c r="F2952">
        <f>IF(ISERROR(VLOOKUP(Transaktionen[[#This Row],[Transaktionen]],BTT[Verwendete Transaktion (Pflichtauswahl)],1,FALSE)),"nein","ja")</f>
        <v/>
      </c>
    </row>
    <row r="2953">
      <c r="A2953" t="inlineStr">
        <is>
          <t>RELML10016</t>
        </is>
      </c>
      <c r="B2953" t="inlineStr">
        <is>
          <t>L1: Tabellen</t>
        </is>
      </c>
      <c r="C2953" t="inlineStr">
        <is>
          <t>RE-FX</t>
        </is>
      </c>
      <c r="D2953" s="5" t="n">
        <v>30</v>
      </c>
      <c r="E2953" t="inlineStr">
        <is>
          <t>DIALOG</t>
        </is>
      </c>
      <c r="F2953">
        <f>IF(ISERROR(VLOOKUP(Transaktionen[[#This Row],[Transaktionen]],BTT[Verwendete Transaktion (Pflichtauswahl)],1,FALSE)),"nein","ja")</f>
        <v/>
      </c>
    </row>
    <row r="2954">
      <c r="A2954" t="inlineStr">
        <is>
          <t>RELML40006</t>
        </is>
      </c>
      <c r="B2954" t="inlineStr">
        <is>
          <t>L4: Bildfolgen</t>
        </is>
      </c>
      <c r="C2954" t="inlineStr">
        <is>
          <t>RE-FX</t>
        </is>
      </c>
      <c r="D2954" s="5" t="n">
        <v>20</v>
      </c>
      <c r="E2954" t="inlineStr"/>
      <c r="F2954">
        <f>IF(ISERROR(VLOOKUP(Transaktionen[[#This Row],[Transaktionen]],BTT[Verwendete Transaktion (Pflichtauswahl)],1,FALSE)),"nein","ja")</f>
        <v/>
      </c>
    </row>
    <row r="2955">
      <c r="A2955" t="inlineStr">
        <is>
          <t>RELML50016</t>
        </is>
      </c>
      <c r="B2955" t="inlineStr">
        <is>
          <t>L5: Tabellen</t>
        </is>
      </c>
      <c r="C2955" t="inlineStr">
        <is>
          <t>RE-FX</t>
        </is>
      </c>
      <c r="D2955" s="5" t="inlineStr"/>
      <c r="E2955" t="inlineStr"/>
      <c r="F2955">
        <f>IF(ISERROR(VLOOKUP(Transaktionen[[#This Row],[Transaktionen]],BTT[Verwendete Transaktion (Pflichtauswahl)],1,FALSE)),"nein","ja")</f>
        <v/>
      </c>
      <c r="G2955" t="inlineStr">
        <is>
          <t>in neuester Auswertung von Steffen nicht mehr vorhanden</t>
        </is>
      </c>
    </row>
    <row r="2956">
      <c r="A2956" t="inlineStr">
        <is>
          <t>RELMLR</t>
        </is>
      </c>
      <c r="B2956" t="inlineStr">
        <is>
          <t>Grundbuch bearbeiten</t>
        </is>
      </c>
      <c r="C2956" t="inlineStr">
        <is>
          <t>RE-FX</t>
        </is>
      </c>
      <c r="D2956" s="5" t="n">
        <v>14397</v>
      </c>
      <c r="E2956" t="inlineStr">
        <is>
          <t>DIALOG</t>
        </is>
      </c>
      <c r="F2956">
        <f>IF(ISERROR(VLOOKUP(Transaktionen[[#This Row],[Transaktionen]],BTT[Verwendete Transaktion (Pflichtauswahl)],1,FALSE)),"nein","ja")</f>
        <v/>
      </c>
    </row>
    <row r="2957">
      <c r="A2957" t="inlineStr">
        <is>
          <t>RELMNA</t>
        </is>
      </c>
      <c r="B2957" t="inlineStr">
        <is>
          <t>Einheitswertbescheid bearbeiten</t>
        </is>
      </c>
      <c r="C2957" t="inlineStr">
        <is>
          <t>RE-FX</t>
        </is>
      </c>
      <c r="D2957" s="5" t="n">
        <v>340</v>
      </c>
      <c r="E2957" t="inlineStr">
        <is>
          <t>DIALOG</t>
        </is>
      </c>
      <c r="F2957">
        <f>IF(ISERROR(VLOOKUP(Transaktionen[[#This Row],[Transaktionen]],BTT[Verwendete Transaktion (Pflichtauswahl)],1,FALSE)),"nein","ja")</f>
        <v/>
      </c>
    </row>
    <row r="2958">
      <c r="A2958" t="inlineStr">
        <is>
          <t>RELMPE</t>
        </is>
      </c>
      <c r="B2958" t="inlineStr">
        <is>
          <t>Grundstücksverzeichnis bearbeiten</t>
        </is>
      </c>
      <c r="C2958" t="inlineStr">
        <is>
          <t>RE-FX</t>
        </is>
      </c>
      <c r="D2958" s="5" t="n">
        <v>11699</v>
      </c>
      <c r="E2958" t="inlineStr">
        <is>
          <t>DIALOG</t>
        </is>
      </c>
      <c r="F2958">
        <f>IF(ISERROR(VLOOKUP(Transaktionen[[#This Row],[Transaktionen]],BTT[Verwendete Transaktion (Pflichtauswahl)],1,FALSE)),"nein","ja")</f>
        <v/>
      </c>
    </row>
    <row r="2959">
      <c r="A2959" t="inlineStr">
        <is>
          <t>RELMPL</t>
        </is>
      </c>
      <c r="B2959" t="inlineStr">
        <is>
          <t>Flurstück bearbeiten</t>
        </is>
      </c>
      <c r="C2959" t="inlineStr">
        <is>
          <t>RE-FX</t>
        </is>
      </c>
      <c r="D2959" s="5" t="n">
        <v>22635</v>
      </c>
      <c r="E2959" t="inlineStr">
        <is>
          <t>DIALOG</t>
        </is>
      </c>
      <c r="F2959">
        <f>IF(ISERROR(VLOOKUP(Transaktionen[[#This Row],[Transaktionen]],BTT[Verwendete Transaktion (Pflichtauswahl)],1,FALSE)),"nein","ja")</f>
        <v/>
      </c>
    </row>
    <row r="2960">
      <c r="A2960" t="inlineStr">
        <is>
          <t>RELMRC</t>
        </is>
      </c>
      <c r="B2960" t="inlineStr">
        <is>
          <t>Fortführung bearbeiten</t>
        </is>
      </c>
      <c r="C2960" t="inlineStr">
        <is>
          <t>RE-FX</t>
        </is>
      </c>
      <c r="D2960" s="5" t="n">
        <v>5136</v>
      </c>
      <c r="E2960" t="inlineStr">
        <is>
          <t>DIALOG</t>
        </is>
      </c>
      <c r="F2960">
        <f>IF(ISERROR(VLOOKUP(Transaktionen[[#This Row],[Transaktionen]],BTT[Verwendete Transaktion (Pflichtauswahl)],1,FALSE)),"nein","ja")</f>
        <v/>
      </c>
    </row>
    <row r="2961">
      <c r="A2961" t="inlineStr">
        <is>
          <t>RELMRCTODO</t>
        </is>
      </c>
      <c r="B2961" t="inlineStr">
        <is>
          <t>Fortführungen: Todo-Liste</t>
        </is>
      </c>
      <c r="C2961" t="inlineStr">
        <is>
          <t>RE-FX</t>
        </is>
      </c>
      <c r="D2961" s="5" t="n">
        <v>862</v>
      </c>
      <c r="E2961" t="inlineStr">
        <is>
          <t>DIALOG</t>
        </is>
      </c>
      <c r="F2961">
        <f>IF(ISERROR(VLOOKUP(Transaktionen[[#This Row],[Transaktionen]],BTT[Verwendete Transaktion (Pflichtauswahl)],1,FALSE)),"nein","ja")</f>
        <v/>
      </c>
    </row>
    <row r="2962">
      <c r="A2962" t="inlineStr">
        <is>
          <t>REORCOST</t>
        </is>
      </c>
      <c r="B2962" t="inlineStr">
        <is>
          <t>Kosten Reservierung/Permanente Beleg</t>
        </is>
      </c>
      <c r="C2962" t="inlineStr">
        <is>
          <t>RE-FX</t>
        </is>
      </c>
      <c r="D2962" s="5" t="inlineStr"/>
      <c r="E2962" t="inlineStr"/>
      <c r="F2962">
        <f>IF(ISERROR(VLOOKUP(Transaktionen[[#This Row],[Transaktionen]],BTT[Verwendete Transaktion (Pflichtauswahl)],1,FALSE)),"nein","ja")</f>
        <v/>
      </c>
      <c r="G2962" t="inlineStr">
        <is>
          <t>in neuester Auswertung von Steffen nicht mehr vorhanden</t>
        </is>
      </c>
    </row>
    <row r="2963">
      <c r="A2963" t="inlineStr">
        <is>
          <t>REOROO</t>
        </is>
      </c>
      <c r="B2963" t="inlineStr">
        <is>
          <t>Angebotsobjekt bearbeiten</t>
        </is>
      </c>
      <c r="C2963" t="inlineStr">
        <is>
          <t>RE-FX</t>
        </is>
      </c>
      <c r="D2963" s="5" t="inlineStr"/>
      <c r="E2963" t="inlineStr"/>
      <c r="F2963">
        <f>IF(ISERROR(VLOOKUP(Transaktionen[[#This Row],[Transaktionen]],BTT[Verwendete Transaktion (Pflichtauswahl)],1,FALSE)),"nein","ja")</f>
        <v/>
      </c>
      <c r="G2963" t="inlineStr">
        <is>
          <t>in neuester Auswertung von Steffen nicht mehr vorhanden</t>
        </is>
      </c>
    </row>
    <row r="2964">
      <c r="A2964" t="inlineStr">
        <is>
          <t>REORRSOBJCOST</t>
        </is>
      </c>
      <c r="B2964" t="inlineStr">
        <is>
          <t>Ändern der Daten zur Kostenfindung</t>
        </is>
      </c>
      <c r="C2964" t="inlineStr">
        <is>
          <t>RE-FX</t>
        </is>
      </c>
      <c r="D2964" s="5" t="inlineStr"/>
      <c r="E2964" t="inlineStr"/>
      <c r="F2964">
        <f>IF(ISERROR(VLOOKUP(Transaktionen[[#This Row],[Transaktionen]],BTT[Verwendete Transaktion (Pflichtauswahl)],1,FALSE)),"nein","ja")</f>
        <v/>
      </c>
      <c r="G2964" t="inlineStr">
        <is>
          <t>in neuester Auswertung von Steffen nicht mehr vorhanden</t>
        </is>
      </c>
    </row>
    <row r="2965">
      <c r="A2965" t="inlineStr">
        <is>
          <t>REORRSOBJCREATEUPD</t>
        </is>
      </c>
      <c r="B2965" t="inlineStr">
        <is>
          <t>Reservierungsobjekte erzeugen/akt.</t>
        </is>
      </c>
      <c r="C2965" t="inlineStr">
        <is>
          <t>RE-FX</t>
        </is>
      </c>
      <c r="D2965" s="5" t="inlineStr"/>
      <c r="E2965" t="inlineStr"/>
      <c r="F2965">
        <f>IF(ISERROR(VLOOKUP(Transaktionen[[#This Row],[Transaktionen]],BTT[Verwendete Transaktion (Pflichtauswahl)],1,FALSE)),"nein","ja")</f>
        <v/>
      </c>
      <c r="G2965" t="inlineStr">
        <is>
          <t>in neuester Auswertung von Steffen nicht mehr vorhanden</t>
        </is>
      </c>
    </row>
    <row r="2966">
      <c r="A2966" t="inlineStr">
        <is>
          <t>RKABSHOW</t>
        </is>
      </c>
      <c r="B2966" t="inlineStr">
        <is>
          <t>CO-Beleg anzeigen</t>
        </is>
      </c>
      <c r="C2966" t="inlineStr">
        <is>
          <t>CO-OM</t>
        </is>
      </c>
      <c r="D2966" s="5" t="inlineStr"/>
      <c r="E2966" t="inlineStr"/>
      <c r="F2966">
        <f>IF(ISERROR(VLOOKUP(Transaktionen[[#This Row],[Transaktionen]],BTT[Verwendete Transaktion (Pflichtauswahl)],1,FALSE)),"nein","ja")</f>
        <v/>
      </c>
      <c r="G2966" t="inlineStr">
        <is>
          <t>Auswertung, verwendet von CO-O</t>
        </is>
      </c>
    </row>
    <row r="2967">
      <c r="A2967" t="inlineStr">
        <is>
          <t>RKARSHOW</t>
        </is>
      </c>
      <c r="B2967" t="inlineStr">
        <is>
          <t>CO-Folgebelege anzeigen</t>
        </is>
      </c>
      <c r="C2967" t="inlineStr">
        <is>
          <t>CO-OM</t>
        </is>
      </c>
      <c r="D2967" s="5" t="inlineStr"/>
      <c r="E2967" t="inlineStr"/>
      <c r="F2967">
        <f>IF(ISERROR(VLOOKUP(Transaktionen[[#This Row],[Transaktionen]],BTT[Verwendete Transaktion (Pflichtauswahl)],1,FALSE)),"nein","ja")</f>
        <v/>
      </c>
      <c r="G2967" t="inlineStr">
        <is>
          <t>Auswertung, verwendet von CO-O</t>
        </is>
      </c>
    </row>
    <row r="2968">
      <c r="A2968" t="inlineStr">
        <is>
          <t>RL23</t>
        </is>
      </c>
      <c r="B2968" t="inlineStr">
        <is>
          <t>Beleganzeige für Ledger 3A</t>
        </is>
      </c>
      <c r="C2968" t="inlineStr">
        <is>
          <t>FI-SL</t>
        </is>
      </c>
      <c r="D2968" s="5" t="n">
        <v>189</v>
      </c>
      <c r="E2968" t="inlineStr"/>
      <c r="F2968">
        <f>IF(ISERROR(VLOOKUP(Transaktionen[[#This Row],[Transaktionen]],BTT[Verwendete Transaktion (Pflichtauswahl)],1,FALSE)),"nein","ja")</f>
        <v/>
      </c>
    </row>
    <row r="2969">
      <c r="A2969" t="inlineStr">
        <is>
          <t>ROLE_CMP</t>
        </is>
      </c>
      <c r="B2969" t="inlineStr">
        <is>
          <t>Rollenabgleich</t>
        </is>
      </c>
      <c r="C2969" t="inlineStr">
        <is>
          <t>BC</t>
        </is>
      </c>
      <c r="D2969" s="5" t="n">
        <v>18</v>
      </c>
      <c r="E2969" t="inlineStr">
        <is>
          <t>DIALOG</t>
        </is>
      </c>
      <c r="F2969">
        <f>IF(ISERROR(VLOOKUP(Transaktionen[[#This Row],[Transaktionen]],BTT[Verwendete Transaktion (Pflichtauswahl)],1,FALSE)),"nein","ja")</f>
        <v/>
      </c>
    </row>
    <row r="2970">
      <c r="A2970" t="inlineStr">
        <is>
          <t>RPC0</t>
        </is>
      </c>
      <c r="B2970" t="inlineStr">
        <is>
          <t>Infosystem Kostl.: Voreinstellungen</t>
        </is>
      </c>
      <c r="C2970" t="inlineStr">
        <is>
          <t>CO</t>
        </is>
      </c>
      <c r="D2970" s="5" t="n">
        <v>2</v>
      </c>
      <c r="E2970" t="inlineStr">
        <is>
          <t>DIALOG</t>
        </is>
      </c>
      <c r="F2970">
        <f>IF(ISERROR(VLOOKUP(Transaktionen[[#This Row],[Transaktionen]],BTT[Verwendete Transaktion (Pflichtauswahl)],1,FALSE)),"nein","ja")</f>
        <v/>
      </c>
    </row>
    <row r="2971">
      <c r="A2971" t="inlineStr">
        <is>
          <t>RPO0</t>
        </is>
      </c>
      <c r="B2971" t="inlineStr">
        <is>
          <t>Infosystem Auftr.: Voreinstellungen</t>
        </is>
      </c>
      <c r="C2971" t="inlineStr">
        <is>
          <t>CO-OM</t>
        </is>
      </c>
      <c r="D2971" s="5" t="n">
        <v>2</v>
      </c>
      <c r="E2971" t="inlineStr"/>
      <c r="F2971">
        <f>IF(ISERROR(VLOOKUP(Transaktionen[[#This Row],[Transaktionen]],BTT[Verwendete Transaktion (Pflichtauswahl)],1,FALSE)),"nein","ja")</f>
        <v/>
      </c>
    </row>
    <row r="2972">
      <c r="A2972" t="inlineStr">
        <is>
          <t>RPON</t>
        </is>
      </c>
      <c r="B2972" t="inlineStr">
        <is>
          <t>Infosystem Auftr.: Voreinstellungen</t>
        </is>
      </c>
      <c r="C2972" t="inlineStr">
        <is>
          <t>CO-OM</t>
        </is>
      </c>
      <c r="D2972" s="5" t="inlineStr"/>
      <c r="E2972" t="inlineStr"/>
      <c r="F2972">
        <f>IF(ISERROR(VLOOKUP(Transaktionen[[#This Row],[Transaktionen]],BTT[Verwendete Transaktion (Pflichtauswahl)],1,FALSE)),"nein","ja")</f>
        <v/>
      </c>
      <c r="G2972" t="inlineStr">
        <is>
          <t>in neuester Auswertung von Steffen nicht mehr vorhanden</t>
        </is>
      </c>
    </row>
    <row r="2973">
      <c r="A2973" t="inlineStr">
        <is>
          <t>RSA1</t>
        </is>
      </c>
      <c r="B2973" t="inlineStr">
        <is>
          <t>Modellierung - DW Workbench</t>
        </is>
      </c>
      <c r="C2973" t="inlineStr">
        <is>
          <t>BW</t>
        </is>
      </c>
      <c r="D2973" s="5" t="n">
        <v>28</v>
      </c>
      <c r="E2973" t="inlineStr">
        <is>
          <t>DIALOG</t>
        </is>
      </c>
      <c r="F2973">
        <f>IF(ISERROR(VLOOKUP(Transaktionen[[#This Row],[Transaktionen]],BTT[Verwendete Transaktion (Pflichtauswahl)],1,FALSE)),"nein","ja")</f>
        <v/>
      </c>
    </row>
    <row r="2974">
      <c r="A2974" t="inlineStr">
        <is>
          <t>RSA3</t>
        </is>
      </c>
      <c r="B2974" t="inlineStr">
        <is>
          <t>Extraktorchecker</t>
        </is>
      </c>
      <c r="C2974" t="inlineStr">
        <is>
          <t>BC</t>
        </is>
      </c>
      <c r="D2974" s="5" t="n">
        <v>488</v>
      </c>
      <c r="E2974" t="inlineStr">
        <is>
          <t>DIALOG</t>
        </is>
      </c>
      <c r="F2974">
        <f>IF(ISERROR(VLOOKUP(Transaktionen[[#This Row],[Transaktionen]],BTT[Verwendete Transaktion (Pflichtauswahl)],1,FALSE)),"nein","ja")</f>
        <v/>
      </c>
    </row>
    <row r="2975">
      <c r="A2975" t="inlineStr">
        <is>
          <t>RSA5</t>
        </is>
      </c>
      <c r="B2975" t="inlineStr">
        <is>
          <t>Business Content installieren</t>
        </is>
      </c>
      <c r="C2975" t="inlineStr">
        <is>
          <t>BC</t>
        </is>
      </c>
      <c r="D2975" s="5" t="n">
        <v>80</v>
      </c>
      <c r="E2975" t="inlineStr">
        <is>
          <t>DIALOG</t>
        </is>
      </c>
      <c r="F2975">
        <f>IF(ISERROR(VLOOKUP(Transaktionen[[#This Row],[Transaktionen]],BTT[Verwendete Transaktion (Pflichtauswahl)],1,FALSE)),"nein","ja")</f>
        <v/>
      </c>
    </row>
    <row r="2976">
      <c r="A2976" t="inlineStr">
        <is>
          <t>RSA6</t>
        </is>
      </c>
      <c r="B2976" t="inlineStr">
        <is>
          <t>DataSources pflegen</t>
        </is>
      </c>
      <c r="C2976" t="inlineStr">
        <is>
          <t>BC</t>
        </is>
      </c>
      <c r="D2976" s="5" t="n">
        <v>774</v>
      </c>
      <c r="E2976" t="inlineStr">
        <is>
          <t>DIALOG</t>
        </is>
      </c>
      <c r="F2976">
        <f>IF(ISERROR(VLOOKUP(Transaktionen[[#This Row],[Transaktionen]],BTT[Verwendete Transaktion (Pflichtauswahl)],1,FALSE)),"nein","ja")</f>
        <v/>
      </c>
    </row>
    <row r="2977">
      <c r="A2977" t="inlineStr">
        <is>
          <t>RSA7</t>
        </is>
      </c>
      <c r="B2977" t="inlineStr">
        <is>
          <t>Monitor der BW Deltaqueue</t>
        </is>
      </c>
      <c r="C2977" t="inlineStr">
        <is>
          <t>BC</t>
        </is>
      </c>
      <c r="D2977" s="5" t="n">
        <v>2275</v>
      </c>
      <c r="E2977" t="inlineStr">
        <is>
          <t>DIALOG</t>
        </is>
      </c>
      <c r="F2977">
        <f>IF(ISERROR(VLOOKUP(Transaktionen[[#This Row],[Transaktionen]],BTT[Verwendete Transaktion (Pflichtauswahl)],1,FALSE)),"nein","ja")</f>
        <v/>
      </c>
    </row>
    <row r="2978">
      <c r="A2978" t="inlineStr">
        <is>
          <t>RSAU_CONFIG_SHOW</t>
        </is>
      </c>
      <c r="B2978" t="inlineStr">
        <is>
          <t>Security Audit Log Konfiguration</t>
        </is>
      </c>
      <c r="C2978" t="inlineStr">
        <is>
          <t>BC</t>
        </is>
      </c>
      <c r="D2978" s="5" t="n">
        <v>1212</v>
      </c>
      <c r="E2978" t="inlineStr">
        <is>
          <t>DIALOG</t>
        </is>
      </c>
      <c r="F2978">
        <f>IF(ISERROR(VLOOKUP(Transaktionen[[#This Row],[Transaktionen]],BTT[Verwendete Transaktion (Pflichtauswahl)],1,FALSE)),"nein","ja")</f>
        <v/>
      </c>
    </row>
    <row r="2979">
      <c r="A2979" t="inlineStr">
        <is>
          <t>RSAU_READ_LOG</t>
        </is>
      </c>
      <c r="B2979" t="inlineStr">
        <is>
          <t>Security Audit Log auswerten</t>
        </is>
      </c>
      <c r="C2979" t="inlineStr">
        <is>
          <t>BC</t>
        </is>
      </c>
      <c r="D2979" s="5" t="n">
        <v>6836</v>
      </c>
      <c r="E2979" t="inlineStr">
        <is>
          <t>DIALOG</t>
        </is>
      </c>
      <c r="F2979">
        <f>IF(ISERROR(VLOOKUP(Transaktionen[[#This Row],[Transaktionen]],BTT[Verwendete Transaktion (Pflichtauswahl)],1,FALSE)),"nein","ja")</f>
        <v/>
      </c>
    </row>
    <row r="2980">
      <c r="A2980" t="inlineStr">
        <is>
          <t>RSAUDIT_SYSTEM_ENV</t>
        </is>
      </c>
      <c r="B2980" t="inlineStr">
        <is>
          <t>Mandanten- und Systemeinstellungen</t>
        </is>
      </c>
      <c r="C2980" t="inlineStr">
        <is>
          <t>BC</t>
        </is>
      </c>
      <c r="D2980" s="5" t="n">
        <v>900</v>
      </c>
      <c r="E2980" t="inlineStr">
        <is>
          <t>DIALOG</t>
        </is>
      </c>
      <c r="F2980">
        <f>IF(ISERROR(VLOOKUP(Transaktionen[[#This Row],[Transaktionen]],BTT[Verwendete Transaktion (Pflichtauswahl)],1,FALSE)),"nein","ja")</f>
        <v/>
      </c>
    </row>
    <row r="2981">
      <c r="A2981" t="inlineStr">
        <is>
          <t>RSEIDOC2</t>
        </is>
      </c>
      <c r="B2981" t="inlineStr">
        <is>
          <t>IDoc-Liste</t>
        </is>
      </c>
      <c r="C2981" t="inlineStr">
        <is>
          <t>BC</t>
        </is>
      </c>
      <c r="D2981" s="5" t="n">
        <v>12</v>
      </c>
      <c r="E2981" t="inlineStr"/>
      <c r="F2981">
        <f>IF(ISERROR(VLOOKUP(Transaktionen[[#This Row],[Transaktionen]],BTT[Verwendete Transaktion (Pflichtauswahl)],1,FALSE)),"nein","ja")</f>
        <v/>
      </c>
    </row>
    <row r="2982">
      <c r="A2982" t="inlineStr">
        <is>
          <t>RSO2</t>
        </is>
      </c>
      <c r="B2982" t="inlineStr">
        <is>
          <t>Oltp Metadaten Repository</t>
        </is>
      </c>
      <c r="C2982" t="inlineStr">
        <is>
          <t>BC</t>
        </is>
      </c>
      <c r="D2982" s="5" t="n">
        <v>314</v>
      </c>
      <c r="E2982" t="inlineStr">
        <is>
          <t>DIALOG</t>
        </is>
      </c>
      <c r="F2982">
        <f>IF(ISERROR(VLOOKUP(Transaktionen[[#This Row],[Transaktionen]],BTT[Verwendete Transaktion (Pflichtauswahl)],1,FALSE)),"nein","ja")</f>
        <v/>
      </c>
    </row>
    <row r="2983">
      <c r="A2983" t="inlineStr">
        <is>
          <t>RSPFPAR</t>
        </is>
      </c>
      <c r="B2983" t="inlineStr">
        <is>
          <t>Profileparameter anzeigen</t>
        </is>
      </c>
      <c r="C2983" t="inlineStr">
        <is>
          <t>BC</t>
        </is>
      </c>
      <c r="D2983" s="5" t="n">
        <v>365</v>
      </c>
      <c r="E2983" t="inlineStr"/>
      <c r="F2983">
        <f>IF(ISERROR(VLOOKUP(Transaktionen[[#This Row],[Transaktionen]],BTT[Verwendete Transaktion (Pflichtauswahl)],1,FALSE)),"nein","ja")</f>
        <v/>
      </c>
    </row>
    <row r="2984">
      <c r="A2984" t="inlineStr">
        <is>
          <t>RSRR_WEB</t>
        </is>
      </c>
      <c r="B2984" t="inlineStr">
        <is>
          <t>Berichts-Berichts-Schnittstelle im W</t>
        </is>
      </c>
      <c r="C2984" t="inlineStr">
        <is>
          <t>CA</t>
        </is>
      </c>
      <c r="D2984" s="5" t="n">
        <v>58</v>
      </c>
      <c r="E2984" t="inlineStr">
        <is>
          <t>HTTP</t>
        </is>
      </c>
      <c r="F2984">
        <f>IF(ISERROR(VLOOKUP(Transaktionen[[#This Row],[Transaktionen]],BTT[Verwendete Transaktion (Pflichtauswahl)],1,FALSE)),"nein","ja")</f>
        <v/>
      </c>
    </row>
    <row r="2985">
      <c r="A2985" t="inlineStr">
        <is>
          <t>RSSCD100_PFCG</t>
        </is>
      </c>
      <c r="B2985" t="inlineStr">
        <is>
          <t>Änderungsbelege für Rollenverwaltung</t>
        </is>
      </c>
      <c r="C2985" t="inlineStr">
        <is>
          <t>BC</t>
        </is>
      </c>
      <c r="D2985" s="5" t="n">
        <v>332</v>
      </c>
      <c r="E2985" t="inlineStr"/>
      <c r="F2985">
        <f>IF(ISERROR(VLOOKUP(Transaktionen[[#This Row],[Transaktionen]],BTT[Verwendete Transaktion (Pflichtauswahl)],1,FALSE)),"nein","ja")</f>
        <v/>
      </c>
    </row>
    <row r="2986">
      <c r="A2986" t="inlineStr">
        <is>
          <t>RSSCD100_PFCG_USER</t>
        </is>
      </c>
      <c r="B2986" t="inlineStr">
        <is>
          <t>für Rollenzuordnung</t>
        </is>
      </c>
      <c r="C2986" t="inlineStr">
        <is>
          <t>BC</t>
        </is>
      </c>
      <c r="D2986" s="5" t="inlineStr"/>
      <c r="E2986" t="inlineStr"/>
      <c r="F2986">
        <f>IF(ISERROR(VLOOKUP(Transaktionen[[#This Row],[Transaktionen]],BTT[Verwendete Transaktion (Pflichtauswahl)],1,FALSE)),"nein","ja")</f>
        <v/>
      </c>
      <c r="G2986" t="inlineStr">
        <is>
          <t>in neuester Auswertung von Steffen nicht mehr vorhanden</t>
        </is>
      </c>
    </row>
    <row r="2987">
      <c r="A2987" t="inlineStr">
        <is>
          <t>RSUSR_ROLE_MENU</t>
        </is>
      </c>
      <c r="B2987" t="inlineStr">
        <is>
          <t>Suche nach Anwendungen im Rollenmenü</t>
        </is>
      </c>
      <c r="C2987" t="inlineStr">
        <is>
          <t>BC</t>
        </is>
      </c>
      <c r="D2987" s="5" t="n">
        <v>24</v>
      </c>
      <c r="E2987" t="inlineStr"/>
      <c r="F2987">
        <f>IF(ISERROR(VLOOKUP(Transaktionen[[#This Row],[Transaktionen]],BTT[Verwendete Transaktion (Pflichtauswahl)],1,FALSE)),"nein","ja")</f>
        <v/>
      </c>
    </row>
    <row r="2988">
      <c r="A2988" t="inlineStr">
        <is>
          <t>RSUSR003</t>
        </is>
      </c>
      <c r="B2988" t="inlineStr">
        <is>
          <t>Kennworte Standardbenutzer prüfen</t>
        </is>
      </c>
      <c r="C2988" t="inlineStr">
        <is>
          <t>BC</t>
        </is>
      </c>
      <c r="D2988" s="5" t="n">
        <v>340</v>
      </c>
      <c r="E2988" t="inlineStr"/>
      <c r="F2988">
        <f>IF(ISERROR(VLOOKUP(Transaktionen[[#This Row],[Transaktionen]],BTT[Verwendete Transaktion (Pflichtauswahl)],1,FALSE)),"nein","ja")</f>
        <v/>
      </c>
    </row>
    <row r="2989">
      <c r="A2989" t="inlineStr">
        <is>
          <t>RSUSR200</t>
        </is>
      </c>
      <c r="B2989" t="inlineStr">
        <is>
          <t>Liste der Benutzer nach Anmeldedatum</t>
        </is>
      </c>
      <c r="C2989" t="inlineStr">
        <is>
          <t>BC</t>
        </is>
      </c>
      <c r="D2989" s="5" t="n">
        <v>5</v>
      </c>
      <c r="E2989" t="inlineStr">
        <is>
          <t>DIALOG</t>
        </is>
      </c>
      <c r="F2989">
        <f>IF(ISERROR(VLOOKUP(Transaktionen[[#This Row],[Transaktionen]],BTT[Verwendete Transaktion (Pflichtauswahl)],1,FALSE)),"nein","ja")</f>
        <v/>
      </c>
    </row>
    <row r="2990">
      <c r="A2990" t="inlineStr">
        <is>
          <t>RSUSRAUTH</t>
        </is>
      </c>
      <c r="B2990" t="inlineStr">
        <is>
          <t>Einzelrollen mit Berechtigungsdaten</t>
        </is>
      </c>
      <c r="C2990" t="inlineStr">
        <is>
          <t>BC</t>
        </is>
      </c>
      <c r="D2990" s="5" t="n">
        <v>24</v>
      </c>
      <c r="E2990" t="inlineStr"/>
      <c r="F2990">
        <f>IF(ISERROR(VLOOKUP(Transaktionen[[#This Row],[Transaktionen]],BTT[Verwendete Transaktion (Pflichtauswahl)],1,FALSE)),"nein","ja")</f>
        <v/>
      </c>
    </row>
    <row r="2991">
      <c r="A2991" t="inlineStr">
        <is>
          <t>RSWBO004</t>
        </is>
      </c>
      <c r="B2991" t="inlineStr">
        <is>
          <t>Systemänderbarkeit setzen</t>
        </is>
      </c>
      <c r="C2991" t="inlineStr">
        <is>
          <t>BC</t>
        </is>
      </c>
      <c r="D2991" s="5" t="inlineStr"/>
      <c r="E2991" t="inlineStr"/>
      <c r="F2991">
        <f>IF(ISERROR(VLOOKUP(Transaktionen[[#This Row],[Transaktionen]],BTT[Verwendete Transaktion (Pflichtauswahl)],1,FALSE)),"nein","ja")</f>
        <v/>
      </c>
      <c r="G2991" t="inlineStr">
        <is>
          <t>in neuester Auswertung von Steffen nicht mehr vorhanden</t>
        </is>
      </c>
    </row>
    <row r="2992">
      <c r="A2992" t="inlineStr">
        <is>
          <t>RZ03</t>
        </is>
      </c>
      <c r="B2992" t="inlineStr">
        <is>
          <t>Darstellung, Steuerung SAP-Instanzen</t>
        </is>
      </c>
      <c r="C2992" t="inlineStr">
        <is>
          <t>BC</t>
        </is>
      </c>
      <c r="D2992" s="5" t="n">
        <v>28</v>
      </c>
      <c r="E2992" t="inlineStr">
        <is>
          <t>DIALOG</t>
        </is>
      </c>
      <c r="F2992">
        <f>IF(ISERROR(VLOOKUP(Transaktionen[[#This Row],[Transaktionen]],BTT[Verwendete Transaktion (Pflichtauswahl)],1,FALSE)),"nein","ja")</f>
        <v/>
      </c>
    </row>
    <row r="2993">
      <c r="A2993" t="inlineStr">
        <is>
          <t>RZ04</t>
        </is>
      </c>
      <c r="B2993" t="inlineStr">
        <is>
          <t>Pflege der SAP-Instanzen</t>
        </is>
      </c>
      <c r="C2993" t="inlineStr">
        <is>
          <t>BC</t>
        </is>
      </c>
      <c r="D2993" s="5" t="n">
        <v>233</v>
      </c>
      <c r="E2993" t="inlineStr">
        <is>
          <t>DIALOG</t>
        </is>
      </c>
      <c r="F2993">
        <f>IF(ISERROR(VLOOKUP(Transaktionen[[#This Row],[Transaktionen]],BTT[Verwendete Transaktion (Pflichtauswahl)],1,FALSE)),"nein","ja")</f>
        <v/>
      </c>
    </row>
    <row r="2994">
      <c r="A2994" t="inlineStr">
        <is>
          <t>RZ10</t>
        </is>
      </c>
      <c r="B2994" t="inlineStr">
        <is>
          <t>Pflege von Profilparametern</t>
        </is>
      </c>
      <c r="C2994" t="inlineStr">
        <is>
          <t>BC</t>
        </is>
      </c>
      <c r="D2994" s="5" t="n">
        <v>2772</v>
      </c>
      <c r="E2994" t="inlineStr">
        <is>
          <t>DIALOG</t>
        </is>
      </c>
      <c r="F2994">
        <f>IF(ISERROR(VLOOKUP(Transaktionen[[#This Row],[Transaktionen]],BTT[Verwendete Transaktion (Pflichtauswahl)],1,FALSE)),"nein","ja")</f>
        <v/>
      </c>
    </row>
    <row r="2995">
      <c r="A2995" t="inlineStr">
        <is>
          <t>RZ11</t>
        </is>
      </c>
      <c r="B2995" t="inlineStr">
        <is>
          <t>Profilparameter-Pflege</t>
        </is>
      </c>
      <c r="C2995" t="inlineStr">
        <is>
          <t>BC</t>
        </is>
      </c>
      <c r="D2995" s="5" t="n">
        <v>1754</v>
      </c>
      <c r="E2995" t="inlineStr">
        <is>
          <t>DIALOG</t>
        </is>
      </c>
      <c r="F2995">
        <f>IF(ISERROR(VLOOKUP(Transaktionen[[#This Row],[Transaktionen]],BTT[Verwendete Transaktion (Pflichtauswahl)],1,FALSE)),"nein","ja")</f>
        <v/>
      </c>
    </row>
    <row r="2996">
      <c r="A2996" t="inlineStr">
        <is>
          <t>RZ12</t>
        </is>
      </c>
      <c r="B2996" t="inlineStr">
        <is>
          <t>Pflege RFC-Servergruppen-Zuordnung</t>
        </is>
      </c>
      <c r="C2996" t="inlineStr">
        <is>
          <t>BC</t>
        </is>
      </c>
      <c r="D2996" s="5" t="inlineStr"/>
      <c r="E2996" t="inlineStr"/>
      <c r="F2996">
        <f>IF(ISERROR(VLOOKUP(Transaktionen[[#This Row],[Transaktionen]],BTT[Verwendete Transaktion (Pflichtauswahl)],1,FALSE)),"nein","ja")</f>
        <v/>
      </c>
      <c r="G2996" t="inlineStr">
        <is>
          <t>in neuester Auswertung von Steffen nicht mehr vorhanden</t>
        </is>
      </c>
    </row>
    <row r="2997">
      <c r="A2997" t="inlineStr">
        <is>
          <t>RZ20</t>
        </is>
      </c>
      <c r="B2997" t="inlineStr">
        <is>
          <t>CCMS Monitoring</t>
        </is>
      </c>
      <c r="C2997" t="inlineStr">
        <is>
          <t>BC</t>
        </is>
      </c>
      <c r="D2997" s="5" t="inlineStr"/>
      <c r="E2997" t="inlineStr"/>
      <c r="F2997">
        <f>IF(ISERROR(VLOOKUP(Transaktionen[[#This Row],[Transaktionen]],BTT[Verwendete Transaktion (Pflichtauswahl)],1,FALSE)),"nein","ja")</f>
        <v/>
      </c>
      <c r="G2997" t="inlineStr">
        <is>
          <t>in neuester Auswertung von Steffen nicht mehr vorhanden</t>
        </is>
      </c>
    </row>
    <row r="2998">
      <c r="A2998" t="inlineStr">
        <is>
          <t>RZ21</t>
        </is>
      </c>
      <c r="B2998" t="inlineStr">
        <is>
          <t>CCMS Customzing Monitorarchitektur</t>
        </is>
      </c>
      <c r="C2998" t="inlineStr">
        <is>
          <t>BC</t>
        </is>
      </c>
      <c r="D2998" s="5" t="inlineStr"/>
      <c r="E2998" t="inlineStr"/>
      <c r="F2998">
        <f>IF(ISERROR(VLOOKUP(Transaktionen[[#This Row],[Transaktionen]],BTT[Verwendete Transaktion (Pflichtauswahl)],1,FALSE)),"nein","ja")</f>
        <v/>
      </c>
      <c r="G2998" t="inlineStr">
        <is>
          <t>in neuester Auswertung von Steffen nicht mehr vorhanden</t>
        </is>
      </c>
    </row>
    <row r="2999">
      <c r="A2999" t="inlineStr">
        <is>
          <t>RZ70</t>
        </is>
      </c>
      <c r="B2999" t="inlineStr">
        <is>
          <t>SLD Administration</t>
        </is>
      </c>
      <c r="C2999" t="inlineStr">
        <is>
          <t>BC</t>
        </is>
      </c>
      <c r="D2999" s="5" t="inlineStr"/>
      <c r="E2999" t="inlineStr"/>
      <c r="F2999">
        <f>IF(ISERROR(VLOOKUP(Transaktionen[[#This Row],[Transaktionen]],BTT[Verwendete Transaktion (Pflichtauswahl)],1,FALSE)),"nein","ja")</f>
        <v/>
      </c>
      <c r="G2999" t="inlineStr">
        <is>
          <t>in neuester Auswertung von Steffen nicht mehr vorhanden</t>
        </is>
      </c>
    </row>
    <row r="3000">
      <c r="A3000" t="inlineStr">
        <is>
          <t>S_AL0_96000497</t>
        </is>
      </c>
      <c r="B3000" t="inlineStr">
        <is>
          <t>Buchhaltungsbeleg</t>
        </is>
      </c>
      <c r="C3000" t="inlineStr">
        <is>
          <t>FI</t>
        </is>
      </c>
      <c r="D3000" s="5" t="n">
        <v>18</v>
      </c>
      <c r="E3000" t="inlineStr">
        <is>
          <t>DIALOG</t>
        </is>
      </c>
      <c r="F3000">
        <f>IF(ISERROR(VLOOKUP(Transaktionen[[#This Row],[Transaktionen]],BTT[Verwendete Transaktion (Pflichtauswahl)],1,FALSE)),"nein","ja")</f>
        <v/>
      </c>
    </row>
    <row r="3001">
      <c r="A3001" t="inlineStr">
        <is>
          <t>S_ALR_87003642</t>
        </is>
      </c>
      <c r="B3001" t="inlineStr">
        <is>
          <t>IMG-Aktivität: SIMG_CFMENUORFBOB52</t>
        </is>
      </c>
      <c r="C3001" t="inlineStr">
        <is>
          <t>FI-AR</t>
        </is>
      </c>
      <c r="D3001" s="5" t="inlineStr"/>
      <c r="E3001" t="inlineStr"/>
      <c r="F3001">
        <f>IF(ISERROR(VLOOKUP(Transaktionen[[#This Row],[Transaktionen]],BTT[Verwendete Transaktion (Pflichtauswahl)],1,FALSE)),"nein","ja")</f>
        <v/>
      </c>
      <c r="G3001" t="inlineStr">
        <is>
          <t>in neuester Auswertung von Steffen nicht mehr vorhanden</t>
        </is>
      </c>
    </row>
    <row r="3002">
      <c r="A3002" t="inlineStr">
        <is>
          <t>S_ALR_87003677</t>
        </is>
      </c>
      <c r="B3002" t="inlineStr">
        <is>
          <t>IMG-Aktivität: SIMG_CFMENUORK17KEA</t>
        </is>
      </c>
      <c r="C3002" t="inlineStr">
        <is>
          <t>EC</t>
        </is>
      </c>
      <c r="D3002" s="5" t="n">
        <v>18</v>
      </c>
      <c r="E3002" t="inlineStr"/>
      <c r="F3002">
        <f>IF(ISERROR(VLOOKUP(Transaktionen[[#This Row],[Transaktionen]],BTT[Verwendete Transaktion (Pflichtauswahl)],1,FALSE)),"nein","ja")</f>
        <v/>
      </c>
    </row>
    <row r="3003">
      <c r="A3003" t="inlineStr">
        <is>
          <t>S_ALR_87004478</t>
        </is>
      </c>
      <c r="B3003" t="inlineStr">
        <is>
          <t>IMG-Aktivität: SIMG_CFMENUORK1KS02</t>
        </is>
      </c>
      <c r="C3003" t="inlineStr">
        <is>
          <t>EC</t>
        </is>
      </c>
      <c r="D3003" s="5" t="inlineStr"/>
      <c r="E3003" t="inlineStr"/>
      <c r="F3003">
        <f>IF(ISERROR(VLOOKUP(Transaktionen[[#This Row],[Transaktionen]],BTT[Verwendete Transaktion (Pflichtauswahl)],1,FALSE)),"nein","ja")</f>
        <v/>
      </c>
      <c r="G3003" t="inlineStr">
        <is>
          <t>in neuester Auswertung von Steffen nicht mehr vorhanden</t>
        </is>
      </c>
    </row>
    <row r="3004">
      <c r="A3004" t="inlineStr">
        <is>
          <t>S_ALR_87005129</t>
        </is>
      </c>
      <c r="B3004" t="inlineStr">
        <is>
          <t>IMG-Aktivität: SIMG_ORKA_SELEK_RPON</t>
        </is>
      </c>
      <c r="C3004" t="inlineStr">
        <is>
          <t>FI</t>
        </is>
      </c>
      <c r="D3004" s="5" t="n">
        <v>2</v>
      </c>
      <c r="E3004" t="inlineStr">
        <is>
          <t>DIALOG</t>
        </is>
      </c>
      <c r="F3004">
        <f>IF(ISERROR(VLOOKUP(Transaktionen[[#This Row],[Transaktionen]],BTT[Verwendete Transaktion (Pflichtauswahl)],1,FALSE)),"nein","ja")</f>
        <v/>
      </c>
    </row>
    <row r="3005">
      <c r="A3005" t="inlineStr">
        <is>
          <t>S_ALR_87005263</t>
        </is>
      </c>
      <c r="B3005" t="inlineStr">
        <is>
          <t>IMG-Aktivität: SIMG_CFMENUORKAOK02</t>
        </is>
      </c>
      <c r="C3005" t="inlineStr">
        <is>
          <t>FI</t>
        </is>
      </c>
      <c r="D3005" s="5" t="n">
        <v>1</v>
      </c>
      <c r="E3005" t="inlineStr">
        <is>
          <t>DIALOG</t>
        </is>
      </c>
      <c r="F3005">
        <f>IF(ISERROR(VLOOKUP(Transaktionen[[#This Row],[Transaktionen]],BTT[Verwendete Transaktion (Pflichtauswahl)],1,FALSE)),"nein","ja")</f>
        <v/>
      </c>
    </row>
    <row r="3006">
      <c r="A3006" t="inlineStr">
        <is>
          <t>S_ALR_87005266</t>
        </is>
      </c>
      <c r="B3006" t="inlineStr">
        <is>
          <t>IMG-Aktivität: SIMG_CFMENUORKAKOT2</t>
        </is>
      </c>
      <c r="C3006" t="inlineStr">
        <is>
          <t>FI</t>
        </is>
      </c>
      <c r="D3006" s="5" t="inlineStr"/>
      <c r="E3006" t="inlineStr"/>
      <c r="F3006">
        <f>IF(ISERROR(VLOOKUP(Transaktionen[[#This Row],[Transaktionen]],BTT[Verwendete Transaktion (Pflichtauswahl)],1,FALSE)),"nein","ja")</f>
        <v/>
      </c>
      <c r="G3006" t="inlineStr">
        <is>
          <t>in neuester Auswertung von Steffen nicht mehr vorhanden</t>
        </is>
      </c>
    </row>
    <row r="3007">
      <c r="A3007" t="inlineStr">
        <is>
          <t>S_ALR_87005742</t>
        </is>
      </c>
      <c r="B3007" t="inlineStr">
        <is>
          <t>IMG-Aktivität: SIMG_CFMENUORKSKSU1</t>
        </is>
      </c>
      <c r="C3007" t="inlineStr">
        <is>
          <t>FI</t>
        </is>
      </c>
      <c r="D3007" s="5" t="n">
        <v>122</v>
      </c>
      <c r="E3007" t="inlineStr">
        <is>
          <t>DIALOG</t>
        </is>
      </c>
      <c r="F3007">
        <f>IF(ISERROR(VLOOKUP(Transaktionen[[#This Row],[Transaktionen]],BTT[Verwendete Transaktion (Pflichtauswahl)],1,FALSE)),"nein","ja")</f>
        <v/>
      </c>
    </row>
    <row r="3008">
      <c r="A3008" t="inlineStr">
        <is>
          <t>S_ALR_87008998</t>
        </is>
      </c>
      <c r="B3008" t="inlineStr">
        <is>
          <t>IMG-Aktivität: SIMG_ORFA_OACS</t>
        </is>
      </c>
      <c r="C3008" t="inlineStr">
        <is>
          <t>FI-AA</t>
        </is>
      </c>
      <c r="D3008" s="5" t="n">
        <v>40</v>
      </c>
      <c r="E3008" t="inlineStr">
        <is>
          <t>DIALOG</t>
        </is>
      </c>
      <c r="F3008">
        <f>IF(ISERROR(VLOOKUP(Transaktionen[[#This Row],[Transaktionen]],BTT[Verwendete Transaktion (Pflichtauswahl)],1,FALSE)),"nein","ja")</f>
        <v/>
      </c>
    </row>
    <row r="3009">
      <c r="A3009" t="inlineStr">
        <is>
          <t>S_ALR_87009081</t>
        </is>
      </c>
      <c r="B3009" t="inlineStr">
        <is>
          <t>IMG-Aktivität: ORFA_JAHR_RUECK</t>
        </is>
      </c>
      <c r="C3009" t="inlineStr">
        <is>
          <t>FI-AA</t>
        </is>
      </c>
      <c r="D3009" s="5" t="n">
        <v>100</v>
      </c>
      <c r="E3009" t="inlineStr">
        <is>
          <t>DIALOG</t>
        </is>
      </c>
      <c r="F3009">
        <f>IF(ISERROR(VLOOKUP(Transaktionen[[#This Row],[Transaktionen]],BTT[Verwendete Transaktion (Pflichtauswahl)],1,FALSE)),"nein","ja")</f>
        <v/>
      </c>
    </row>
    <row r="3010">
      <c r="A3010" t="inlineStr">
        <is>
          <t>S_ALR_87009086</t>
        </is>
      </c>
      <c r="B3010" t="inlineStr">
        <is>
          <t>IMG-Aktivität: ORFA_OAWF</t>
        </is>
      </c>
      <c r="C3010" t="inlineStr">
        <is>
          <t>FI-AA</t>
        </is>
      </c>
      <c r="D3010" s="5" t="inlineStr"/>
      <c r="E3010" t="inlineStr"/>
      <c r="F3010">
        <f>IF(ISERROR(VLOOKUP(Transaktionen[[#This Row],[Transaktionen]],BTT[Verwendete Transaktion (Pflichtauswahl)],1,FALSE)),"nein","ja")</f>
        <v/>
      </c>
      <c r="G3010" t="inlineStr">
        <is>
          <t>in neuester Auswertung von Steffen nicht mehr vorhanden</t>
        </is>
      </c>
    </row>
    <row r="3011">
      <c r="A3011" t="inlineStr">
        <is>
          <t>S_ALR_87009140</t>
        </is>
      </c>
      <c r="B3011" t="inlineStr">
        <is>
          <t>IMG-Aktivität: ORFA_PER_ZEIT</t>
        </is>
      </c>
      <c r="C3011" t="inlineStr">
        <is>
          <t>FI-AA</t>
        </is>
      </c>
      <c r="D3011" s="5" t="inlineStr"/>
      <c r="E3011" t="inlineStr"/>
      <c r="F3011">
        <f>IF(ISERROR(VLOOKUP(Transaktionen[[#This Row],[Transaktionen]],BTT[Verwendete Transaktion (Pflichtauswahl)],1,FALSE)),"nein","ja")</f>
        <v/>
      </c>
      <c r="G3011" t="inlineStr">
        <is>
          <t>in neuester Auswertung von Steffen nicht mehr vorhanden</t>
        </is>
      </c>
    </row>
    <row r="3012">
      <c r="A3012" t="inlineStr">
        <is>
          <t>S_ALR_87009145</t>
        </is>
      </c>
      <c r="B3012" t="inlineStr">
        <is>
          <t>IMG-Aktivität: ORFA_BEZUG_IND</t>
        </is>
      </c>
      <c r="C3012" t="inlineStr">
        <is>
          <t>FI-AA</t>
        </is>
      </c>
      <c r="D3012" s="5" t="inlineStr"/>
      <c r="E3012" t="inlineStr"/>
      <c r="F3012">
        <f>IF(ISERROR(VLOOKUP(Transaktionen[[#This Row],[Transaktionen]],BTT[Verwendete Transaktion (Pflichtauswahl)],1,FALSE)),"nein","ja")</f>
        <v/>
      </c>
      <c r="G3012" t="inlineStr">
        <is>
          <t>in neuester Auswertung von Steffen nicht mehr vorhanden</t>
        </is>
      </c>
    </row>
    <row r="3013">
      <c r="A3013" t="inlineStr">
        <is>
          <t>S_ALR_87009182</t>
        </is>
      </c>
      <c r="B3013" t="inlineStr">
        <is>
          <t>IMG-Aktivität: SIMG_CFMENUORFAOAV5</t>
        </is>
      </c>
      <c r="C3013" t="inlineStr">
        <is>
          <t>FI-AA</t>
        </is>
      </c>
      <c r="D3013" s="5" t="inlineStr"/>
      <c r="E3013" t="inlineStr"/>
      <c r="F3013">
        <f>IF(ISERROR(VLOOKUP(Transaktionen[[#This Row],[Transaktionen]],BTT[Verwendete Transaktion (Pflichtauswahl)],1,FALSE)),"nein","ja")</f>
        <v/>
      </c>
      <c r="G3013" t="inlineStr">
        <is>
          <t>in neuester Auswertung von Steffen nicht mehr vorhanden</t>
        </is>
      </c>
    </row>
    <row r="3014">
      <c r="A3014" t="inlineStr">
        <is>
          <t>S_ALR_87009207</t>
        </is>
      </c>
      <c r="B3014" t="inlineStr">
        <is>
          <t>IMG-Aktivität: SIMG_CFMENUORFAAM01</t>
        </is>
      </c>
      <c r="C3014" t="inlineStr">
        <is>
          <t>FI-AA</t>
        </is>
      </c>
      <c r="D3014" s="5" t="inlineStr"/>
      <c r="E3014" t="inlineStr"/>
      <c r="F3014">
        <f>IF(ISERROR(VLOOKUP(Transaktionen[[#This Row],[Transaktionen]],BTT[Verwendete Transaktion (Pflichtauswahl)],1,FALSE)),"nein","ja")</f>
        <v/>
      </c>
      <c r="G3014" t="inlineStr">
        <is>
          <t>in neuester Auswertung von Steffen nicht mehr vorhanden</t>
        </is>
      </c>
    </row>
    <row r="3015">
      <c r="A3015" t="inlineStr">
        <is>
          <t>S_ALR_87009689</t>
        </is>
      </c>
      <c r="B3015" t="inlineStr">
        <is>
          <t>Plan/Ist/Abweichung Profit Center</t>
        </is>
      </c>
      <c r="C3015" t="inlineStr">
        <is>
          <t>FI</t>
        </is>
      </c>
      <c r="D3015" s="5" t="n">
        <v>1053</v>
      </c>
      <c r="E3015" t="inlineStr">
        <is>
          <t>DIALOG</t>
        </is>
      </c>
      <c r="F3015">
        <f>IF(ISERROR(VLOOKUP(Transaktionen[[#This Row],[Transaktionen]],BTT[Verwendete Transaktion (Pflichtauswahl)],1,FALSE)),"nein","ja")</f>
        <v/>
      </c>
    </row>
    <row r="3016">
      <c r="A3016" t="inlineStr">
        <is>
          <t>S_ALR_87009712</t>
        </is>
      </c>
      <c r="B3016" t="inlineStr">
        <is>
          <t>Profit Center Bereichsliste P/I</t>
        </is>
      </c>
      <c r="C3016" t="inlineStr">
        <is>
          <t>FI</t>
        </is>
      </c>
      <c r="D3016" s="5" t="n">
        <v>1273</v>
      </c>
      <c r="E3016" t="inlineStr">
        <is>
          <t>DIALOG</t>
        </is>
      </c>
      <c r="F3016">
        <f>IF(ISERROR(VLOOKUP(Transaktionen[[#This Row],[Transaktionen]],BTT[Verwendete Transaktion (Pflichtauswahl)],1,FALSE)),"nein","ja")</f>
        <v/>
      </c>
    </row>
    <row r="3017">
      <c r="A3017" t="inlineStr">
        <is>
          <t>S_ALR_87009717</t>
        </is>
      </c>
      <c r="B3017" t="inlineStr">
        <is>
          <t>PrCtr-Gruppe Quartalsvergleich Ist</t>
        </is>
      </c>
      <c r="C3017" t="inlineStr">
        <is>
          <t>FI</t>
        </is>
      </c>
      <c r="D3017" s="5" t="n">
        <v>1138</v>
      </c>
      <c r="E3017" t="inlineStr">
        <is>
          <t>DIALOG</t>
        </is>
      </c>
      <c r="F3017">
        <f>IF(ISERROR(VLOOKUP(Transaktionen[[#This Row],[Transaktionen]],BTT[Verwendete Transaktion (Pflichtauswahl)],1,FALSE)),"nein","ja")</f>
        <v/>
      </c>
    </row>
    <row r="3018">
      <c r="A3018" t="inlineStr">
        <is>
          <t>S_ALR_87009726</t>
        </is>
      </c>
      <c r="B3018" t="inlineStr">
        <is>
          <t>PrCtr-Gruppe P/I-Vergl. (Herkunft)</t>
        </is>
      </c>
      <c r="C3018" t="inlineStr">
        <is>
          <t>FI</t>
        </is>
      </c>
      <c r="D3018" s="5" t="n">
        <v>2503</v>
      </c>
      <c r="E3018" t="inlineStr">
        <is>
          <t>DIALOG</t>
        </is>
      </c>
      <c r="F3018">
        <f>IF(ISERROR(VLOOKUP(Transaktionen[[#This Row],[Transaktionen]],BTT[Verwendete Transaktion (Pflichtauswahl)],1,FALSE)),"nein","ja")</f>
        <v/>
      </c>
    </row>
    <row r="3019">
      <c r="A3019" t="inlineStr">
        <is>
          <t>S_ALR_87009734</t>
        </is>
      </c>
      <c r="B3019" t="inlineStr">
        <is>
          <t>PrCtr-Bericht 2 Planversionen</t>
        </is>
      </c>
      <c r="C3019" t="inlineStr">
        <is>
          <t>FI</t>
        </is>
      </c>
      <c r="D3019" s="5" t="inlineStr"/>
      <c r="E3019" t="inlineStr"/>
      <c r="F3019">
        <f>IF(ISERROR(VLOOKUP(Transaktionen[[#This Row],[Transaktionen]],BTT[Verwendete Transaktion (Pflichtauswahl)],1,FALSE)),"nein","ja")</f>
        <v/>
      </c>
      <c r="G3019" t="inlineStr">
        <is>
          <t>in neuester Auswertung von Steffen nicht mehr vorhanden</t>
        </is>
      </c>
    </row>
    <row r="3020">
      <c r="A3020" t="inlineStr">
        <is>
          <t>S_ALR_87009787</t>
        </is>
      </c>
      <c r="B3020" t="inlineStr">
        <is>
          <t>Ist/Ist-Vergleich Jahr</t>
        </is>
      </c>
      <c r="C3020" t="inlineStr">
        <is>
          <t>FI</t>
        </is>
      </c>
      <c r="D3020" s="5" t="inlineStr"/>
      <c r="E3020" t="inlineStr"/>
      <c r="F3020">
        <f>IF(ISERROR(VLOOKUP(Transaktionen[[#This Row],[Transaktionen]],BTT[Verwendete Transaktion (Pflichtauswahl)],1,FALSE)),"nein","ja")</f>
        <v/>
      </c>
      <c r="G3020" t="inlineStr">
        <is>
          <t>in neuester Auswertung von Steffen nicht mehr vorhanden</t>
        </is>
      </c>
    </row>
    <row r="3021">
      <c r="A3021" t="inlineStr">
        <is>
          <t>S_ALR_87010116</t>
        </is>
      </c>
      <c r="B3021" t="inlineStr">
        <is>
          <t>Anlagenbestand</t>
        </is>
      </c>
      <c r="C3021" t="inlineStr">
        <is>
          <t>FI</t>
        </is>
      </c>
      <c r="D3021" s="5" t="n">
        <v>30</v>
      </c>
      <c r="E3021" t="inlineStr">
        <is>
          <t>DIALOG</t>
        </is>
      </c>
      <c r="F3021">
        <f>IF(ISERROR(VLOOKUP(Transaktionen[[#This Row],[Transaktionen]],BTT[Verwendete Transaktion (Pflichtauswahl)],1,FALSE)),"nein","ja")</f>
        <v/>
      </c>
    </row>
    <row r="3022">
      <c r="A3022" t="inlineStr">
        <is>
          <t>S_ALR_87010125</t>
        </is>
      </c>
      <c r="B3022" t="inlineStr">
        <is>
          <t>Muster für Adressdaten einer Anlage</t>
        </is>
      </c>
      <c r="C3022" t="inlineStr">
        <is>
          <t>FI</t>
        </is>
      </c>
      <c r="D3022" s="5" t="n">
        <v>3</v>
      </c>
      <c r="E3022" t="inlineStr">
        <is>
          <t>DIALOG</t>
        </is>
      </c>
      <c r="F3022">
        <f>IF(ISERROR(VLOOKUP(Transaktionen[[#This Row],[Transaktionen]],BTT[Verwendete Transaktion (Pflichtauswahl)],1,FALSE)),"nein","ja")</f>
        <v/>
      </c>
    </row>
    <row r="3023">
      <c r="A3023" t="inlineStr">
        <is>
          <t>S_ALR_87010127</t>
        </is>
      </c>
      <c r="B3023" t="inlineStr">
        <is>
          <t>Grundstücke und ähnliche Rechte</t>
        </is>
      </c>
      <c r="C3023" t="inlineStr">
        <is>
          <t>FI</t>
        </is>
      </c>
      <c r="D3023" s="5" t="n">
        <v>1794</v>
      </c>
      <c r="E3023" t="inlineStr">
        <is>
          <t>DIALOG</t>
        </is>
      </c>
      <c r="F3023">
        <f>IF(ISERROR(VLOOKUP(Transaktionen[[#This Row],[Transaktionen]],BTT[Verwendete Transaktion (Pflichtauswahl)],1,FALSE)),"nein","ja")</f>
        <v/>
      </c>
    </row>
    <row r="3024">
      <c r="A3024" t="inlineStr">
        <is>
          <t>S_ALR_87010129</t>
        </is>
      </c>
      <c r="B3024" t="inlineStr">
        <is>
          <t>Fuhrpark</t>
        </is>
      </c>
      <c r="C3024" t="inlineStr">
        <is>
          <t>FI</t>
        </is>
      </c>
      <c r="D3024" s="5" t="n">
        <v>28</v>
      </c>
      <c r="E3024" t="inlineStr">
        <is>
          <t>DIALOG</t>
        </is>
      </c>
      <c r="F3024">
        <f>IF(ISERROR(VLOOKUP(Transaktionen[[#This Row],[Transaktionen]],BTT[Verwendete Transaktion (Pflichtauswahl)],1,FALSE)),"nein","ja")</f>
        <v/>
      </c>
    </row>
    <row r="3025">
      <c r="A3025" t="inlineStr">
        <is>
          <t>S_ALR_87010149</t>
        </is>
      </c>
      <c r="B3025" t="inlineStr">
        <is>
          <t>Anlagengitter</t>
        </is>
      </c>
      <c r="C3025" t="inlineStr">
        <is>
          <t>FI</t>
        </is>
      </c>
      <c r="D3025" s="5" t="n">
        <v>2</v>
      </c>
      <c r="E3025" t="inlineStr">
        <is>
          <t>DIALOG</t>
        </is>
      </c>
      <c r="F3025">
        <f>IF(ISERROR(VLOOKUP(Transaktionen[[#This Row],[Transaktionen]],BTT[Verwendete Transaktion (Pflichtauswahl)],1,FALSE)),"nein","ja")</f>
        <v/>
      </c>
    </row>
    <row r="3026">
      <c r="A3026" t="inlineStr">
        <is>
          <t>S_ALR_87010173</t>
        </is>
      </c>
      <c r="B3026" t="inlineStr">
        <is>
          <t>Aufwertungen</t>
        </is>
      </c>
      <c r="C3026" t="inlineStr">
        <is>
          <t>FI</t>
        </is>
      </c>
      <c r="D3026" s="5" t="n">
        <v>14</v>
      </c>
      <c r="E3026" t="inlineStr">
        <is>
          <t>DIALOG</t>
        </is>
      </c>
      <c r="F3026">
        <f>IF(ISERROR(VLOOKUP(Transaktionen[[#This Row],[Transaktionen]],BTT[Verwendete Transaktion (Pflichtauswahl)],1,FALSE)),"nein","ja")</f>
        <v/>
      </c>
    </row>
    <row r="3027">
      <c r="A3027" t="inlineStr">
        <is>
          <t>S_ALR_87010175</t>
        </is>
      </c>
      <c r="B3027" t="inlineStr">
        <is>
          <t>Gebuchte Abschreibungen, kostenstell</t>
        </is>
      </c>
      <c r="C3027" t="inlineStr">
        <is>
          <t>FI</t>
        </is>
      </c>
      <c r="D3027" s="5" t="n">
        <v>456</v>
      </c>
      <c r="E3027" t="inlineStr">
        <is>
          <t>DIALOG</t>
        </is>
      </c>
      <c r="F3027">
        <f>IF(ISERROR(VLOOKUP(Transaktionen[[#This Row],[Transaktionen]],BTT[Verwendete Transaktion (Pflichtauswahl)],1,FALSE)),"nein","ja")</f>
        <v/>
      </c>
    </row>
    <row r="3028">
      <c r="A3028" t="inlineStr">
        <is>
          <t>S_ALR_87011775</t>
        </is>
      </c>
      <c r="B3028" t="inlineStr">
        <is>
          <t>Kostenstellen: Ist/Plan/Abweichung</t>
        </is>
      </c>
      <c r="C3028" t="inlineStr">
        <is>
          <t>FI</t>
        </is>
      </c>
      <c r="D3028" s="5" t="n">
        <v>18</v>
      </c>
      <c r="E3028" t="inlineStr">
        <is>
          <t>DIALOG</t>
        </is>
      </c>
      <c r="F3028">
        <f>IF(ISERROR(VLOOKUP(Transaktionen[[#This Row],[Transaktionen]],BTT[Verwendete Transaktion (Pflichtauswahl)],1,FALSE)),"nein","ja")</f>
        <v/>
      </c>
    </row>
    <row r="3029">
      <c r="A3029" t="inlineStr">
        <is>
          <t>S_ALR_87011963</t>
        </is>
      </c>
      <c r="B3029" t="inlineStr">
        <is>
          <t>Anlagenbestand</t>
        </is>
      </c>
      <c r="C3029" t="inlineStr">
        <is>
          <t>FI</t>
        </is>
      </c>
      <c r="D3029" s="5" t="n">
        <v>42286</v>
      </c>
      <c r="E3029" t="inlineStr">
        <is>
          <t>DIALOG</t>
        </is>
      </c>
      <c r="F3029">
        <f>IF(ISERROR(VLOOKUP(Transaktionen[[#This Row],[Transaktionen]],BTT[Verwendete Transaktion (Pflichtauswahl)],1,FALSE)),"nein","ja")</f>
        <v/>
      </c>
    </row>
    <row r="3030">
      <c r="A3030" t="inlineStr">
        <is>
          <t>S_ALR_87011964</t>
        </is>
      </c>
      <c r="B3030" t="inlineStr">
        <is>
          <t>Anlagenbestand</t>
        </is>
      </c>
      <c r="C3030" t="inlineStr">
        <is>
          <t>FI</t>
        </is>
      </c>
      <c r="D3030" s="5" t="n">
        <v>20391</v>
      </c>
      <c r="E3030" t="inlineStr">
        <is>
          <t>DIALOG</t>
        </is>
      </c>
      <c r="F3030">
        <f>IF(ISERROR(VLOOKUP(Transaktionen[[#This Row],[Transaktionen]],BTT[Verwendete Transaktion (Pflichtauswahl)],1,FALSE)),"nein","ja")</f>
        <v/>
      </c>
    </row>
    <row r="3031">
      <c r="A3031" t="inlineStr">
        <is>
          <t>S_ALR_87011965</t>
        </is>
      </c>
      <c r="B3031" t="inlineStr">
        <is>
          <t>Anlagenbestand</t>
        </is>
      </c>
      <c r="C3031" t="inlineStr">
        <is>
          <t>FI</t>
        </is>
      </c>
      <c r="D3031" s="5" t="n">
        <v>26</v>
      </c>
      <c r="E3031" t="inlineStr">
        <is>
          <t>DIALOG</t>
        </is>
      </c>
      <c r="F3031">
        <f>IF(ISERROR(VLOOKUP(Transaktionen[[#This Row],[Transaktionen]],BTT[Verwendete Transaktion (Pflichtauswahl)],1,FALSE)),"nein","ja")</f>
        <v/>
      </c>
    </row>
    <row r="3032">
      <c r="A3032" t="inlineStr">
        <is>
          <t>S_ALR_87011966</t>
        </is>
      </c>
      <c r="B3032" t="inlineStr">
        <is>
          <t>Anlagenbestand</t>
        </is>
      </c>
      <c r="C3032" t="inlineStr">
        <is>
          <t>CA</t>
        </is>
      </c>
      <c r="D3032" s="5" t="n">
        <v>12296</v>
      </c>
      <c r="E3032" t="inlineStr">
        <is>
          <t>DIALOG</t>
        </is>
      </c>
      <c r="F3032">
        <f>IF(ISERROR(VLOOKUP(Transaktionen[[#This Row],[Transaktionen]],BTT[Verwendete Transaktion (Pflichtauswahl)],1,FALSE)),"nein","ja")</f>
        <v/>
      </c>
    </row>
    <row r="3033">
      <c r="A3033" t="inlineStr">
        <is>
          <t>S_ALR_87011967</t>
        </is>
      </c>
      <c r="B3033" t="inlineStr">
        <is>
          <t>Anlagenbestand</t>
        </is>
      </c>
      <c r="C3033" t="inlineStr">
        <is>
          <t>FI</t>
        </is>
      </c>
      <c r="D3033" s="5" t="n">
        <v>84</v>
      </c>
      <c r="E3033" t="inlineStr">
        <is>
          <t>DIALOG</t>
        </is>
      </c>
      <c r="F3033">
        <f>IF(ISERROR(VLOOKUP(Transaktionen[[#This Row],[Transaktionen]],BTT[Verwendete Transaktion (Pflichtauswahl)],1,FALSE)),"nein","ja")</f>
        <v/>
      </c>
    </row>
    <row r="3034">
      <c r="A3034" t="inlineStr">
        <is>
          <t>S_ALR_87011968</t>
        </is>
      </c>
      <c r="B3034" t="inlineStr">
        <is>
          <t>Anlagenbestand</t>
        </is>
      </c>
      <c r="C3034" t="inlineStr">
        <is>
          <t>FI</t>
        </is>
      </c>
      <c r="D3034" s="5" t="n">
        <v>62</v>
      </c>
      <c r="E3034" t="inlineStr">
        <is>
          <t>DIALOG</t>
        </is>
      </c>
      <c r="F3034">
        <f>IF(ISERROR(VLOOKUP(Transaktionen[[#This Row],[Transaktionen]],BTT[Verwendete Transaktion (Pflichtauswahl)],1,FALSE)),"nein","ja")</f>
        <v/>
      </c>
    </row>
    <row r="3035">
      <c r="A3035" t="inlineStr">
        <is>
          <t>S_ALR_87011969</t>
        </is>
      </c>
      <c r="B3035" t="inlineStr">
        <is>
          <t>Anlagenbestand</t>
        </is>
      </c>
      <c r="C3035" t="inlineStr">
        <is>
          <t>FI</t>
        </is>
      </c>
      <c r="D3035" s="5" t="n">
        <v>58</v>
      </c>
      <c r="E3035" t="inlineStr">
        <is>
          <t>DIALOG</t>
        </is>
      </c>
      <c r="F3035">
        <f>IF(ISERROR(VLOOKUP(Transaktionen[[#This Row],[Transaktionen]],BTT[Verwendete Transaktion (Pflichtauswahl)],1,FALSE)),"nein","ja")</f>
        <v/>
      </c>
    </row>
    <row r="3036">
      <c r="A3036" t="inlineStr">
        <is>
          <t>S_ALR_87011978</t>
        </is>
      </c>
      <c r="B3036" t="inlineStr">
        <is>
          <t>Anlagenbestand bei Anlagenkomplexen</t>
        </is>
      </c>
      <c r="C3036" t="inlineStr">
        <is>
          <t>FI</t>
        </is>
      </c>
      <c r="D3036" s="5" t="inlineStr"/>
      <c r="E3036" t="inlineStr"/>
      <c r="F3036">
        <f>IF(ISERROR(VLOOKUP(Transaktionen[[#This Row],[Transaktionen]],BTT[Verwendete Transaktion (Pflichtauswahl)],1,FALSE)),"nein","ja")</f>
        <v/>
      </c>
      <c r="G3036" t="inlineStr">
        <is>
          <t>in neuester Auswertung von Steffen nicht mehr vorhanden</t>
        </is>
      </c>
    </row>
    <row r="3037">
      <c r="A3037" t="inlineStr">
        <is>
          <t>S_ALR_87011979</t>
        </is>
      </c>
      <c r="B3037" t="inlineStr">
        <is>
          <t>Inventurliste</t>
        </is>
      </c>
      <c r="C3037" t="inlineStr">
        <is>
          <t>FI</t>
        </is>
      </c>
      <c r="D3037" s="5" t="n">
        <v>2390</v>
      </c>
      <c r="E3037" t="inlineStr">
        <is>
          <t>DIALOG</t>
        </is>
      </c>
      <c r="F3037">
        <f>IF(ISERROR(VLOOKUP(Transaktionen[[#This Row],[Transaktionen]],BTT[Verwendete Transaktion (Pflichtauswahl)],1,FALSE)),"nein","ja")</f>
        <v/>
      </c>
    </row>
    <row r="3038">
      <c r="A3038" t="inlineStr">
        <is>
          <t>S_ALR_87011980</t>
        </is>
      </c>
      <c r="B3038" t="inlineStr">
        <is>
          <t>Inventurliste</t>
        </is>
      </c>
      <c r="C3038" t="inlineStr">
        <is>
          <t>FI</t>
        </is>
      </c>
      <c r="D3038" s="5" t="n">
        <v>90</v>
      </c>
      <c r="E3038" t="inlineStr">
        <is>
          <t>DIALOG</t>
        </is>
      </c>
      <c r="F3038">
        <f>IF(ISERROR(VLOOKUP(Transaktionen[[#This Row],[Transaktionen]],BTT[Verwendete Transaktion (Pflichtauswahl)],1,FALSE)),"nein","ja")</f>
        <v/>
      </c>
    </row>
    <row r="3039">
      <c r="A3039" t="inlineStr">
        <is>
          <t>S_ALR_87011981</t>
        </is>
      </c>
      <c r="B3039" t="inlineStr">
        <is>
          <t>Inventurliste</t>
        </is>
      </c>
      <c r="C3039" t="inlineStr">
        <is>
          <t>FI</t>
        </is>
      </c>
      <c r="D3039" s="5" t="n">
        <v>291</v>
      </c>
      <c r="E3039" t="inlineStr">
        <is>
          <t>DIALOG</t>
        </is>
      </c>
      <c r="F3039">
        <f>IF(ISERROR(VLOOKUP(Transaktionen[[#This Row],[Transaktionen]],BTT[Verwendete Transaktion (Pflichtauswahl)],1,FALSE)),"nein","ja")</f>
        <v/>
      </c>
    </row>
    <row r="3040">
      <c r="A3040" t="inlineStr">
        <is>
          <t>S_ALR_87011982</t>
        </is>
      </c>
      <c r="B3040" t="inlineStr">
        <is>
          <t>Inventurliste</t>
        </is>
      </c>
      <c r="C3040" t="inlineStr">
        <is>
          <t>FI</t>
        </is>
      </c>
      <c r="D3040" s="5" t="n">
        <v>56</v>
      </c>
      <c r="E3040" t="inlineStr">
        <is>
          <t>DIALOG</t>
        </is>
      </c>
      <c r="F3040">
        <f>IF(ISERROR(VLOOKUP(Transaktionen[[#This Row],[Transaktionen]],BTT[Verwendete Transaktion (Pflichtauswahl)],1,FALSE)),"nein","ja")</f>
        <v/>
      </c>
    </row>
    <row r="3041">
      <c r="A3041" t="inlineStr">
        <is>
          <t>S_ALR_87011990</t>
        </is>
      </c>
      <c r="B3041" t="inlineStr">
        <is>
          <t>Anlagengitter</t>
        </is>
      </c>
      <c r="C3041" t="inlineStr">
        <is>
          <t>CA</t>
        </is>
      </c>
      <c r="D3041" s="5" t="n">
        <v>481427</v>
      </c>
      <c r="E3041" t="inlineStr">
        <is>
          <t>DIALOG</t>
        </is>
      </c>
      <c r="F3041">
        <f>IF(ISERROR(VLOOKUP(Transaktionen[[#This Row],[Transaktionen]],BTT[Verwendete Transaktion (Pflichtauswahl)],1,FALSE)),"nein","ja")</f>
        <v/>
      </c>
    </row>
    <row r="3042">
      <c r="A3042" t="inlineStr">
        <is>
          <t>S_ALR_87011991</t>
        </is>
      </c>
      <c r="B3042" t="inlineStr">
        <is>
          <t>Anlagengitter</t>
        </is>
      </c>
      <c r="C3042" t="inlineStr">
        <is>
          <t>FI</t>
        </is>
      </c>
      <c r="D3042" s="5" t="inlineStr"/>
      <c r="E3042" t="inlineStr"/>
      <c r="F3042">
        <f>IF(ISERROR(VLOOKUP(Transaktionen[[#This Row],[Transaktionen]],BTT[Verwendete Transaktion (Pflichtauswahl)],1,FALSE)),"nein","ja")</f>
        <v/>
      </c>
      <c r="G3042" t="inlineStr">
        <is>
          <t>in neuester Auswertung von Steffen nicht mehr vorhanden</t>
        </is>
      </c>
    </row>
    <row r="3043">
      <c r="A3043" t="inlineStr">
        <is>
          <t>S_ALR_87011994</t>
        </is>
      </c>
      <c r="B3043" t="inlineStr">
        <is>
          <t>Anlagenbestand</t>
        </is>
      </c>
      <c r="C3043" t="inlineStr">
        <is>
          <t>FI</t>
        </is>
      </c>
      <c r="D3043" s="5" t="n">
        <v>379</v>
      </c>
      <c r="E3043" t="inlineStr">
        <is>
          <t>DIALOG</t>
        </is>
      </c>
      <c r="F3043">
        <f>IF(ISERROR(VLOOKUP(Transaktionen[[#This Row],[Transaktionen]],BTT[Verwendete Transaktion (Pflichtauswahl)],1,FALSE)),"nein","ja")</f>
        <v/>
      </c>
    </row>
    <row r="3044">
      <c r="A3044" t="inlineStr">
        <is>
          <t>S_ALR_87011996</t>
        </is>
      </c>
      <c r="B3044" t="inlineStr">
        <is>
          <t>Anlagengitter</t>
        </is>
      </c>
      <c r="C3044" t="inlineStr">
        <is>
          <t>FI</t>
        </is>
      </c>
      <c r="D3044" s="5" t="inlineStr"/>
      <c r="E3044" t="inlineStr"/>
      <c r="F3044">
        <f>IF(ISERROR(VLOOKUP(Transaktionen[[#This Row],[Transaktionen]],BTT[Verwendete Transaktion (Pflichtauswahl)],1,FALSE)),"nein","ja")</f>
        <v/>
      </c>
      <c r="G3044" t="inlineStr">
        <is>
          <t>in neuester Auswertung von Steffen nicht mehr vorhanden</t>
        </is>
      </c>
    </row>
    <row r="3045">
      <c r="A3045" t="inlineStr">
        <is>
          <t>S_ALR_87012004</t>
        </is>
      </c>
      <c r="B3045" t="inlineStr">
        <is>
          <t>Abschreibungen</t>
        </is>
      </c>
      <c r="C3045" t="inlineStr">
        <is>
          <t>FI</t>
        </is>
      </c>
      <c r="D3045" s="5" t="n">
        <v>141038</v>
      </c>
      <c r="E3045" t="inlineStr">
        <is>
          <t>DIALOG</t>
        </is>
      </c>
      <c r="F3045">
        <f>IF(ISERROR(VLOOKUP(Transaktionen[[#This Row],[Transaktionen]],BTT[Verwendete Transaktion (Pflichtauswahl)],1,FALSE)),"nein","ja")</f>
        <v/>
      </c>
    </row>
    <row r="3046">
      <c r="A3046" t="inlineStr">
        <is>
          <t>S_ALR_87012006</t>
        </is>
      </c>
      <c r="B3046" t="inlineStr">
        <is>
          <t>Abschreibungen</t>
        </is>
      </c>
      <c r="C3046" t="inlineStr">
        <is>
          <t>FI</t>
        </is>
      </c>
      <c r="D3046" s="5" t="inlineStr"/>
      <c r="E3046" t="inlineStr"/>
      <c r="F3046">
        <f>IF(ISERROR(VLOOKUP(Transaktionen[[#This Row],[Transaktionen]],BTT[Verwendete Transaktion (Pflichtauswahl)],1,FALSE)),"nein","ja")</f>
        <v/>
      </c>
      <c r="G3046" t="inlineStr">
        <is>
          <t>in neuester Auswertung von Steffen nicht mehr vorhanden</t>
        </is>
      </c>
    </row>
    <row r="3047">
      <c r="A3047" t="inlineStr">
        <is>
          <t>S_ALR_87012007</t>
        </is>
      </c>
      <c r="B3047" t="inlineStr">
        <is>
          <t>Abschreibungen</t>
        </is>
      </c>
      <c r="C3047" t="inlineStr">
        <is>
          <t>FI</t>
        </is>
      </c>
      <c r="D3047" s="5" t="n">
        <v>12</v>
      </c>
      <c r="E3047" t="inlineStr">
        <is>
          <t>DIALOG</t>
        </is>
      </c>
      <c r="F3047">
        <f>IF(ISERROR(VLOOKUP(Transaktionen[[#This Row],[Transaktionen]],BTT[Verwendete Transaktion (Pflichtauswahl)],1,FALSE)),"nein","ja")</f>
        <v/>
      </c>
    </row>
    <row r="3048">
      <c r="A3048" t="inlineStr">
        <is>
          <t>S_ALR_87012008</t>
        </is>
      </c>
      <c r="B3048" t="inlineStr">
        <is>
          <t>Abschreibungen</t>
        </is>
      </c>
      <c r="C3048" t="inlineStr">
        <is>
          <t>FI</t>
        </is>
      </c>
      <c r="D3048" s="5" t="inlineStr"/>
      <c r="E3048" t="inlineStr"/>
      <c r="F3048">
        <f>IF(ISERROR(VLOOKUP(Transaktionen[[#This Row],[Transaktionen]],BTT[Verwendete Transaktion (Pflichtauswahl)],1,FALSE)),"nein","ja")</f>
        <v/>
      </c>
      <c r="G3048" t="inlineStr">
        <is>
          <t>in neuester Auswertung von Steffen nicht mehr vorhanden</t>
        </is>
      </c>
    </row>
    <row r="3049">
      <c r="A3049" t="inlineStr">
        <is>
          <t>S_ALR_87012013</t>
        </is>
      </c>
      <c r="B3049" t="inlineStr">
        <is>
          <t>Abschreibungsvergleich</t>
        </is>
      </c>
      <c r="C3049" t="inlineStr">
        <is>
          <t>FI</t>
        </is>
      </c>
      <c r="D3049" s="5" t="n">
        <v>8642</v>
      </c>
      <c r="E3049" t="inlineStr">
        <is>
          <t>DIALOG</t>
        </is>
      </c>
      <c r="F3049">
        <f>IF(ISERROR(VLOOKUP(Transaktionen[[#This Row],[Transaktionen]],BTT[Verwendete Transaktion (Pflichtauswahl)],1,FALSE)),"nein","ja")</f>
        <v/>
      </c>
    </row>
    <row r="3050">
      <c r="A3050" t="inlineStr">
        <is>
          <t>S_ALR_87012018</t>
        </is>
      </c>
      <c r="B3050" t="inlineStr">
        <is>
          <t>Abschreibungen und Zinsen</t>
        </is>
      </c>
      <c r="C3050" t="inlineStr">
        <is>
          <t>FI</t>
        </is>
      </c>
      <c r="D3050" s="5" t="n">
        <v>17558</v>
      </c>
      <c r="E3050" t="inlineStr">
        <is>
          <t>DIALOG</t>
        </is>
      </c>
      <c r="F3050">
        <f>IF(ISERROR(VLOOKUP(Transaktionen[[#This Row],[Transaktionen]],BTT[Verwendete Transaktion (Pflichtauswahl)],1,FALSE)),"nein","ja")</f>
        <v/>
      </c>
    </row>
    <row r="3051">
      <c r="A3051" t="inlineStr">
        <is>
          <t>S_ALR_87012026</t>
        </is>
      </c>
      <c r="B3051" t="inlineStr">
        <is>
          <t>Abschreibungen</t>
        </is>
      </c>
      <c r="C3051" t="inlineStr">
        <is>
          <t>FI</t>
        </is>
      </c>
      <c r="D3051" s="5" t="n">
        <v>1200</v>
      </c>
      <c r="E3051" t="inlineStr">
        <is>
          <t>DIALOG</t>
        </is>
      </c>
      <c r="F3051">
        <f>IF(ISERROR(VLOOKUP(Transaktionen[[#This Row],[Transaktionen]],BTT[Verwendete Transaktion (Pflichtauswahl)],1,FALSE)),"nein","ja")</f>
        <v/>
      </c>
    </row>
    <row r="3052">
      <c r="A3052" t="inlineStr">
        <is>
          <t>S_ALR_87012028</t>
        </is>
      </c>
      <c r="B3052" t="inlineStr">
        <is>
          <t>Vermögensbewertung</t>
        </is>
      </c>
      <c r="C3052" t="inlineStr">
        <is>
          <t>FI</t>
        </is>
      </c>
      <c r="D3052" s="5" t="n">
        <v>16</v>
      </c>
      <c r="E3052" t="inlineStr"/>
      <c r="F3052">
        <f>IF(ISERROR(VLOOKUP(Transaktionen[[#This Row],[Transaktionen]],BTT[Verwendete Transaktion (Pflichtauswahl)],1,FALSE)),"nein","ja")</f>
        <v/>
      </c>
    </row>
    <row r="3053">
      <c r="A3053" t="inlineStr">
        <is>
          <t>S_ALR_87012030</t>
        </is>
      </c>
      <c r="B3053" t="inlineStr">
        <is>
          <t>Versicherungswerte</t>
        </is>
      </c>
      <c r="C3053" t="inlineStr">
        <is>
          <t>FI</t>
        </is>
      </c>
      <c r="D3053" s="5" t="n">
        <v>3699</v>
      </c>
      <c r="E3053" t="inlineStr">
        <is>
          <t>DIALOG</t>
        </is>
      </c>
      <c r="F3053">
        <f>IF(ISERROR(VLOOKUP(Transaktionen[[#This Row],[Transaktionen]],BTT[Verwendete Transaktion (Pflichtauswahl)],1,FALSE)),"nein","ja")</f>
        <v/>
      </c>
    </row>
    <row r="3054">
      <c r="A3054" t="inlineStr">
        <is>
          <t>S_ALR_87012035</t>
        </is>
      </c>
      <c r="B3054" t="inlineStr">
        <is>
          <t>Abschreibungen</t>
        </is>
      </c>
      <c r="C3054" t="inlineStr">
        <is>
          <t>FI</t>
        </is>
      </c>
      <c r="D3054" s="5" t="n">
        <v>4</v>
      </c>
      <c r="E3054" t="inlineStr">
        <is>
          <t>DIALOG</t>
        </is>
      </c>
      <c r="F3054">
        <f>IF(ISERROR(VLOOKUP(Transaktionen[[#This Row],[Transaktionen]],BTT[Verwendete Transaktion (Pflichtauswahl)],1,FALSE)),"nein","ja")</f>
        <v/>
      </c>
    </row>
    <row r="3055">
      <c r="A3055" t="inlineStr">
        <is>
          <t>S_ALR_87012037</t>
        </is>
      </c>
      <c r="B3055" t="inlineStr">
        <is>
          <t>Änderungen der Anlagenstammsätze</t>
        </is>
      </c>
      <c r="C3055" t="inlineStr">
        <is>
          <t>FI</t>
        </is>
      </c>
      <c r="D3055" s="5" t="n">
        <v>787</v>
      </c>
      <c r="E3055" t="inlineStr">
        <is>
          <t>DIALOG</t>
        </is>
      </c>
      <c r="F3055">
        <f>IF(ISERROR(VLOOKUP(Transaktionen[[#This Row],[Transaktionen]],BTT[Verwendete Transaktion (Pflichtauswahl)],1,FALSE)),"nein","ja")</f>
        <v/>
      </c>
    </row>
    <row r="3056">
      <c r="A3056" t="inlineStr">
        <is>
          <t>S_ALR_87012039</t>
        </is>
      </c>
      <c r="B3056" t="inlineStr">
        <is>
          <t>Anlagenbewegungen</t>
        </is>
      </c>
      <c r="C3056" t="inlineStr">
        <is>
          <t>FI</t>
        </is>
      </c>
      <c r="D3056" s="5" t="n">
        <v>13612</v>
      </c>
      <c r="E3056" t="inlineStr">
        <is>
          <t>DIALOG</t>
        </is>
      </c>
      <c r="F3056">
        <f>IF(ISERROR(VLOOKUP(Transaktionen[[#This Row],[Transaktionen]],BTT[Verwendete Transaktion (Pflichtauswahl)],1,FALSE)),"nein","ja")</f>
        <v/>
      </c>
    </row>
    <row r="3057">
      <c r="A3057" t="inlineStr">
        <is>
          <t>S_ALR_87012041</t>
        </is>
      </c>
      <c r="B3057" t="inlineStr">
        <is>
          <t>Anlagenbestand</t>
        </is>
      </c>
      <c r="C3057" t="inlineStr">
        <is>
          <t>FI</t>
        </is>
      </c>
      <c r="D3057" s="5" t="n">
        <v>41</v>
      </c>
      <c r="E3057" t="inlineStr">
        <is>
          <t>DIALOG</t>
        </is>
      </c>
      <c r="F3057">
        <f>IF(ISERROR(VLOOKUP(Transaktionen[[#This Row],[Transaktionen]],BTT[Verwendete Transaktion (Pflichtauswahl)],1,FALSE)),"nein","ja")</f>
        <v/>
      </c>
    </row>
    <row r="3058">
      <c r="A3058" t="inlineStr">
        <is>
          <t>S_ALR_87012048</t>
        </is>
      </c>
      <c r="B3058" t="inlineStr">
        <is>
          <t>Anlagenbewegungen</t>
        </is>
      </c>
      <c r="C3058" t="inlineStr">
        <is>
          <t>FI</t>
        </is>
      </c>
      <c r="D3058" s="5" t="n">
        <v>27240</v>
      </c>
      <c r="E3058" t="inlineStr">
        <is>
          <t>DIALOG</t>
        </is>
      </c>
      <c r="F3058">
        <f>IF(ISERROR(VLOOKUP(Transaktionen[[#This Row],[Transaktionen]],BTT[Verwendete Transaktion (Pflichtauswahl)],1,FALSE)),"nein","ja")</f>
        <v/>
      </c>
    </row>
    <row r="3059">
      <c r="A3059" t="inlineStr">
        <is>
          <t>S_ALR_87012050</t>
        </is>
      </c>
      <c r="B3059" t="inlineStr">
        <is>
          <t>Anlagenzugänge</t>
        </is>
      </c>
      <c r="C3059" t="inlineStr">
        <is>
          <t>FI</t>
        </is>
      </c>
      <c r="D3059" s="5" t="n">
        <v>50460</v>
      </c>
      <c r="E3059" t="inlineStr">
        <is>
          <t>DIALOG</t>
        </is>
      </c>
      <c r="F3059">
        <f>IF(ISERROR(VLOOKUP(Transaktionen[[#This Row],[Transaktionen]],BTT[Verwendete Transaktion (Pflichtauswahl)],1,FALSE)),"nein","ja")</f>
        <v/>
      </c>
    </row>
    <row r="3060">
      <c r="A3060" t="inlineStr">
        <is>
          <t>S_ALR_87012052</t>
        </is>
      </c>
      <c r="B3060" t="inlineStr">
        <is>
          <t>Anlagenabgänge</t>
        </is>
      </c>
      <c r="C3060" t="inlineStr">
        <is>
          <t>FI</t>
        </is>
      </c>
      <c r="D3060" s="5" t="n">
        <v>48357</v>
      </c>
      <c r="E3060" t="inlineStr">
        <is>
          <t>DIALOG</t>
        </is>
      </c>
      <c r="F3060">
        <f>IF(ISERROR(VLOOKUP(Transaktionen[[#This Row],[Transaktionen]],BTT[Verwendete Transaktion (Pflichtauswahl)],1,FALSE)),"nein","ja")</f>
        <v/>
      </c>
    </row>
    <row r="3061">
      <c r="A3061" t="inlineStr">
        <is>
          <t>S_ALR_87012054</t>
        </is>
      </c>
      <c r="B3061" t="inlineStr">
        <is>
          <t>Anlagenumbuchungen</t>
        </is>
      </c>
      <c r="C3061" t="inlineStr">
        <is>
          <t>FI</t>
        </is>
      </c>
      <c r="D3061" s="5" t="n">
        <v>4073</v>
      </c>
      <c r="E3061" t="inlineStr">
        <is>
          <t>DIALOG</t>
        </is>
      </c>
      <c r="F3061">
        <f>IF(ISERROR(VLOOKUP(Transaktionen[[#This Row],[Transaktionen]],BTT[Verwendete Transaktion (Pflichtauswahl)],1,FALSE)),"nein","ja")</f>
        <v/>
      </c>
    </row>
    <row r="3062">
      <c r="A3062" t="inlineStr">
        <is>
          <t>S_ALR_87012056</t>
        </is>
      </c>
      <c r="B3062" t="inlineStr">
        <is>
          <t>Verzeichnis unbebuchter Anlagen</t>
        </is>
      </c>
      <c r="C3062" t="inlineStr">
        <is>
          <t>FI</t>
        </is>
      </c>
      <c r="D3062" s="5" t="n">
        <v>501</v>
      </c>
      <c r="E3062" t="inlineStr">
        <is>
          <t>DIALOG</t>
        </is>
      </c>
      <c r="F3062">
        <f>IF(ISERROR(VLOOKUP(Transaktionen[[#This Row],[Transaktionen]],BTT[Verwendete Transaktion (Pflichtauswahl)],1,FALSE)),"nein","ja")</f>
        <v/>
      </c>
    </row>
    <row r="3063">
      <c r="A3063" t="inlineStr">
        <is>
          <t>S_ALR_87012058</t>
        </is>
      </c>
      <c r="B3063" t="inlineStr">
        <is>
          <t>Herkunftsnachweis von Anlagenbelastu</t>
        </is>
      </c>
      <c r="C3063" t="inlineStr">
        <is>
          <t>FI</t>
        </is>
      </c>
      <c r="D3063" s="5" t="n">
        <v>10696</v>
      </c>
      <c r="E3063" t="inlineStr">
        <is>
          <t>DIALOG</t>
        </is>
      </c>
      <c r="F3063">
        <f>IF(ISERROR(VLOOKUP(Transaktionen[[#This Row],[Transaktionen]],BTT[Verwendete Transaktion (Pflichtauswahl)],1,FALSE)),"nein","ja")</f>
        <v/>
      </c>
    </row>
    <row r="3064">
      <c r="A3064" t="inlineStr">
        <is>
          <t>S_ALR_87012075</t>
        </is>
      </c>
      <c r="B3064" t="inlineStr">
        <is>
          <t>Anlagenhistorie</t>
        </is>
      </c>
      <c r="C3064" t="inlineStr">
        <is>
          <t>FI</t>
        </is>
      </c>
      <c r="D3064" s="5" t="n">
        <v>73</v>
      </c>
      <c r="E3064" t="inlineStr">
        <is>
          <t>DIALOG</t>
        </is>
      </c>
      <c r="F3064">
        <f>IF(ISERROR(VLOOKUP(Transaktionen[[#This Row],[Transaktionen]],BTT[Verwendete Transaktion (Pflichtauswahl)],1,FALSE)),"nein","ja")</f>
        <v/>
      </c>
    </row>
    <row r="3065">
      <c r="A3065" t="inlineStr">
        <is>
          <t>S_ALR_87012077</t>
        </is>
      </c>
      <c r="B3065" t="inlineStr">
        <is>
          <t>Kreditoren-Informationssystem</t>
        </is>
      </c>
      <c r="C3065" t="inlineStr">
        <is>
          <t>FI</t>
        </is>
      </c>
      <c r="D3065" s="5" t="n">
        <v>9</v>
      </c>
      <c r="E3065" t="inlineStr"/>
      <c r="F3065">
        <f>IF(ISERROR(VLOOKUP(Transaktionen[[#This Row],[Transaktionen]],BTT[Verwendete Transaktion (Pflichtauswahl)],1,FALSE)),"nein","ja")</f>
        <v/>
      </c>
    </row>
    <row r="3066">
      <c r="A3066" t="inlineStr">
        <is>
          <t>S_ALR_87012078</t>
        </is>
      </c>
      <c r="B3066" t="inlineStr">
        <is>
          <t>OP Fälligkeitsanalyse</t>
        </is>
      </c>
      <c r="C3066" t="inlineStr">
        <is>
          <t>FI</t>
        </is>
      </c>
      <c r="D3066" s="5" t="n">
        <v>325</v>
      </c>
      <c r="E3066" t="inlineStr">
        <is>
          <t>DIALOG</t>
        </is>
      </c>
      <c r="F3066">
        <f>IF(ISERROR(VLOOKUP(Transaktionen[[#This Row],[Transaktionen]],BTT[Verwendete Transaktion (Pflichtauswahl)],1,FALSE)),"nein","ja")</f>
        <v/>
      </c>
    </row>
    <row r="3067">
      <c r="A3067" t="inlineStr">
        <is>
          <t>S_ALR_87012082</t>
        </is>
      </c>
      <c r="B3067" t="inlineStr">
        <is>
          <t>Kreditoren-Salden in Hauswährung</t>
        </is>
      </c>
      <c r="C3067" t="inlineStr">
        <is>
          <t>FI</t>
        </is>
      </c>
      <c r="D3067" s="5" t="n">
        <v>30641</v>
      </c>
      <c r="E3067" t="inlineStr">
        <is>
          <t>DIALOG</t>
        </is>
      </c>
      <c r="F3067">
        <f>IF(ISERROR(VLOOKUP(Transaktionen[[#This Row],[Transaktionen]],BTT[Verwendete Transaktion (Pflichtauswahl)],1,FALSE)),"nein","ja")</f>
        <v/>
      </c>
    </row>
    <row r="3068">
      <c r="A3068" t="inlineStr">
        <is>
          <t>S_ALR_87012083</t>
        </is>
      </c>
      <c r="B3068" t="inlineStr">
        <is>
          <t>Kreditoren Offene Posten Liste</t>
        </is>
      </c>
      <c r="C3068" t="inlineStr">
        <is>
          <t>FI</t>
        </is>
      </c>
      <c r="D3068" s="5" t="n">
        <v>1260</v>
      </c>
      <c r="E3068" t="inlineStr">
        <is>
          <t>DIALOG</t>
        </is>
      </c>
      <c r="F3068">
        <f>IF(ISERROR(VLOOKUP(Transaktionen[[#This Row],[Transaktionen]],BTT[Verwendete Transaktion (Pflichtauswahl)],1,FALSE)),"nein","ja")</f>
        <v/>
      </c>
    </row>
    <row r="3069">
      <c r="A3069" t="inlineStr">
        <is>
          <t>S_ALR_87012084</t>
        </is>
      </c>
      <c r="B3069" t="inlineStr">
        <is>
          <t>OP - Fälligkeits-Vorschau Kreditoren</t>
        </is>
      </c>
      <c r="C3069" t="inlineStr">
        <is>
          <t>FI</t>
        </is>
      </c>
      <c r="D3069" s="5" t="n">
        <v>1185</v>
      </c>
      <c r="E3069" t="inlineStr">
        <is>
          <t>DIALOG</t>
        </is>
      </c>
      <c r="F3069">
        <f>IF(ISERROR(VLOOKUP(Transaktionen[[#This Row],[Transaktionen]],BTT[Verwendete Transaktion (Pflichtauswahl)],1,FALSE)),"nein","ja")</f>
        <v/>
      </c>
    </row>
    <row r="3070">
      <c r="A3070" t="inlineStr">
        <is>
          <t>S_ALR_87012085</t>
        </is>
      </c>
      <c r="B3070" t="inlineStr">
        <is>
          <t>Zahlungsverhalten gegenüber Kreditor</t>
        </is>
      </c>
      <c r="C3070" t="inlineStr">
        <is>
          <t>FI</t>
        </is>
      </c>
      <c r="D3070" s="5" t="inlineStr"/>
      <c r="E3070" t="inlineStr"/>
      <c r="F3070">
        <f>IF(ISERROR(VLOOKUP(Transaktionen[[#This Row],[Transaktionen]],BTT[Verwendete Transaktion (Pflichtauswahl)],1,FALSE)),"nein","ja")</f>
        <v/>
      </c>
      <c r="G3070" t="inlineStr">
        <is>
          <t>in neuester Auswertung von Steffen nicht mehr vorhanden</t>
        </is>
      </c>
    </row>
    <row r="3071">
      <c r="A3071" t="inlineStr">
        <is>
          <t>S_ALR_87012086</t>
        </is>
      </c>
      <c r="B3071" t="inlineStr">
        <is>
          <t>Kreditorenverzeichnis</t>
        </is>
      </c>
      <c r="C3071" t="inlineStr">
        <is>
          <t>FI</t>
        </is>
      </c>
      <c r="D3071" s="5" t="n">
        <v>16</v>
      </c>
      <c r="E3071" t="inlineStr"/>
      <c r="F3071">
        <f>IF(ISERROR(VLOOKUP(Transaktionen[[#This Row],[Transaktionen]],BTT[Verwendete Transaktion (Pflichtauswahl)],1,FALSE)),"nein","ja")</f>
        <v/>
      </c>
    </row>
    <row r="3072">
      <c r="A3072" t="inlineStr">
        <is>
          <t>S_ALR_87012090</t>
        </is>
      </c>
      <c r="B3072" t="inlineStr">
        <is>
          <t>Kritische Kreditorenänderungen anzei</t>
        </is>
      </c>
      <c r="C3072" t="inlineStr">
        <is>
          <t>FI</t>
        </is>
      </c>
      <c r="D3072" s="5" t="n">
        <v>15</v>
      </c>
      <c r="E3072" t="inlineStr">
        <is>
          <t>DIALOG</t>
        </is>
      </c>
      <c r="F3072">
        <f>IF(ISERROR(VLOOKUP(Transaktionen[[#This Row],[Transaktionen]],BTT[Verwendete Transaktion (Pflichtauswahl)],1,FALSE)),"nein","ja")</f>
        <v/>
      </c>
    </row>
    <row r="3073">
      <c r="A3073" t="inlineStr">
        <is>
          <t>S_ALR_87012093</t>
        </is>
      </c>
      <c r="B3073" t="inlineStr">
        <is>
          <t>Kreditoren-Umsätze</t>
        </is>
      </c>
      <c r="C3073" t="inlineStr">
        <is>
          <t>FI</t>
        </is>
      </c>
      <c r="D3073" s="5" t="n">
        <v>28</v>
      </c>
      <c r="E3073" t="inlineStr"/>
      <c r="F3073">
        <f>IF(ISERROR(VLOOKUP(Transaktionen[[#This Row],[Transaktionen]],BTT[Verwendete Transaktion (Pflichtauswahl)],1,FALSE)),"nein","ja")</f>
        <v/>
      </c>
    </row>
    <row r="3074">
      <c r="A3074" t="inlineStr">
        <is>
          <t>S_ALR_87012103</t>
        </is>
      </c>
      <c r="B3074" t="inlineStr">
        <is>
          <t>Kreditoren Einzelposten Liste</t>
        </is>
      </c>
      <c r="C3074" t="inlineStr">
        <is>
          <t>FI</t>
        </is>
      </c>
      <c r="D3074" s="5" t="n">
        <v>14713</v>
      </c>
      <c r="E3074" t="inlineStr">
        <is>
          <t>DIALOG</t>
        </is>
      </c>
      <c r="F3074">
        <f>IF(ISERROR(VLOOKUP(Transaktionen[[#This Row],[Transaktionen]],BTT[Verwendete Transaktion (Pflichtauswahl)],1,FALSE)),"nein","ja")</f>
        <v/>
      </c>
    </row>
    <row r="3075">
      <c r="A3075" t="inlineStr">
        <is>
          <t>S_ALR_87012168</t>
        </is>
      </c>
      <c r="B3075" t="inlineStr">
        <is>
          <t>OP Fälligkeitsanalyse</t>
        </is>
      </c>
      <c r="C3075" t="inlineStr">
        <is>
          <t>FI</t>
        </is>
      </c>
      <c r="D3075" s="5" t="inlineStr"/>
      <c r="E3075" t="inlineStr"/>
      <c r="F3075">
        <f>IF(ISERROR(VLOOKUP(Transaktionen[[#This Row],[Transaktionen]],BTT[Verwendete Transaktion (Pflichtauswahl)],1,FALSE)),"nein","ja")</f>
        <v/>
      </c>
      <c r="G3075" t="inlineStr">
        <is>
          <t>in neuester Auswertung von Steffen nicht mehr vorhanden</t>
        </is>
      </c>
    </row>
    <row r="3076">
      <c r="A3076" t="inlineStr">
        <is>
          <t>S_ALR_87012172</t>
        </is>
      </c>
      <c r="B3076" t="inlineStr">
        <is>
          <t>Debitoren-Salden in Hauswährung</t>
        </is>
      </c>
      <c r="C3076" t="inlineStr">
        <is>
          <t>FI</t>
        </is>
      </c>
      <c r="D3076" s="5" t="n">
        <v>3593</v>
      </c>
      <c r="E3076" t="inlineStr">
        <is>
          <t>DIALOG</t>
        </is>
      </c>
      <c r="F3076">
        <f>IF(ISERROR(VLOOKUP(Transaktionen[[#This Row],[Transaktionen]],BTT[Verwendete Transaktion (Pflichtauswahl)],1,FALSE)),"nein","ja")</f>
        <v/>
      </c>
    </row>
    <row r="3077">
      <c r="A3077" t="inlineStr">
        <is>
          <t>S_ALR_87012173</t>
        </is>
      </c>
      <c r="B3077" t="inlineStr">
        <is>
          <t>Debitoren Offene Posten Liste</t>
        </is>
      </c>
      <c r="C3077" t="inlineStr">
        <is>
          <t>FI</t>
        </is>
      </c>
      <c r="D3077" s="5" t="n">
        <v>1414</v>
      </c>
      <c r="E3077" t="inlineStr">
        <is>
          <t>DIALOG</t>
        </is>
      </c>
      <c r="F3077">
        <f>IF(ISERROR(VLOOKUP(Transaktionen[[#This Row],[Transaktionen]],BTT[Verwendete Transaktion (Pflichtauswahl)],1,FALSE)),"nein","ja")</f>
        <v/>
      </c>
    </row>
    <row r="3078">
      <c r="A3078" t="inlineStr">
        <is>
          <t>S_ALR_87012174</t>
        </is>
      </c>
      <c r="B3078" t="inlineStr">
        <is>
          <t>Debitoren Offene Posten Liste</t>
        </is>
      </c>
      <c r="C3078" t="inlineStr">
        <is>
          <t>FI</t>
        </is>
      </c>
      <c r="D3078" s="5" t="n">
        <v>222</v>
      </c>
      <c r="E3078" t="inlineStr">
        <is>
          <t>DIALOG</t>
        </is>
      </c>
      <c r="F3078">
        <f>IF(ISERROR(VLOOKUP(Transaktionen[[#This Row],[Transaktionen]],BTT[Verwendete Transaktion (Pflichtauswahl)],1,FALSE)),"nein","ja")</f>
        <v/>
      </c>
    </row>
    <row r="3079">
      <c r="A3079" t="inlineStr">
        <is>
          <t>S_ALR_87012175</t>
        </is>
      </c>
      <c r="B3079" t="inlineStr">
        <is>
          <t>OP - Fälligkeits-Vorschau Debitoren</t>
        </is>
      </c>
      <c r="C3079" t="inlineStr">
        <is>
          <t>FI</t>
        </is>
      </c>
      <c r="D3079" s="5" t="inlineStr"/>
      <c r="E3079" t="inlineStr"/>
      <c r="F3079">
        <f>IF(ISERROR(VLOOKUP(Transaktionen[[#This Row],[Transaktionen]],BTT[Verwendete Transaktion (Pflichtauswahl)],1,FALSE)),"nein","ja")</f>
        <v/>
      </c>
      <c r="G3079" t="inlineStr">
        <is>
          <t>in neuester Auswertung von Steffen nicht mehr vorhanden</t>
        </is>
      </c>
    </row>
    <row r="3080">
      <c r="A3080" t="inlineStr">
        <is>
          <t>S_ALR_87012178</t>
        </is>
      </c>
      <c r="B3080" t="inlineStr">
        <is>
          <t>OP-Analyse Debitoren nach Saldo der</t>
        </is>
      </c>
      <c r="C3080" t="inlineStr">
        <is>
          <t>FI</t>
        </is>
      </c>
      <c r="D3080" s="5" t="n">
        <v>312</v>
      </c>
      <c r="E3080" t="inlineStr">
        <is>
          <t>DIALOG</t>
        </is>
      </c>
      <c r="F3080">
        <f>IF(ISERROR(VLOOKUP(Transaktionen[[#This Row],[Transaktionen]],BTT[Verwendete Transaktion (Pflichtauswahl)],1,FALSE)),"nein","ja")</f>
        <v/>
      </c>
    </row>
    <row r="3081">
      <c r="A3081" t="inlineStr">
        <is>
          <t>S_ALR_87012186</t>
        </is>
      </c>
      <c r="B3081" t="inlineStr">
        <is>
          <t>Debitoren-Umsätze</t>
        </is>
      </c>
      <c r="C3081" t="inlineStr">
        <is>
          <t>FI</t>
        </is>
      </c>
      <c r="D3081" s="5" t="n">
        <v>3</v>
      </c>
      <c r="E3081" t="inlineStr">
        <is>
          <t>DIALOG</t>
        </is>
      </c>
      <c r="F3081">
        <f>IF(ISERROR(VLOOKUP(Transaktionen[[#This Row],[Transaktionen]],BTT[Verwendete Transaktion (Pflichtauswahl)],1,FALSE)),"nein","ja")</f>
        <v/>
      </c>
    </row>
    <row r="3082">
      <c r="A3082" t="inlineStr">
        <is>
          <t>S_ALR_87012197</t>
        </is>
      </c>
      <c r="B3082" t="inlineStr">
        <is>
          <t>Debitoren Einzelposten Liste</t>
        </is>
      </c>
      <c r="C3082" t="inlineStr">
        <is>
          <t>FI</t>
        </is>
      </c>
      <c r="D3082" s="5" t="n">
        <v>2350</v>
      </c>
      <c r="E3082" t="inlineStr">
        <is>
          <t>DIALOG</t>
        </is>
      </c>
      <c r="F3082">
        <f>IF(ISERROR(VLOOKUP(Transaktionen[[#This Row],[Transaktionen]],BTT[Verwendete Transaktion (Pflichtauswahl)],1,FALSE)),"nein","ja")</f>
        <v/>
      </c>
    </row>
    <row r="3083">
      <c r="A3083" t="inlineStr">
        <is>
          <t>S_ALR_87012249</t>
        </is>
      </c>
      <c r="B3083" t="inlineStr">
        <is>
          <t>Ist/Ist-Vergleich Jahr</t>
        </is>
      </c>
      <c r="C3083" t="inlineStr">
        <is>
          <t>FI</t>
        </is>
      </c>
      <c r="D3083" s="5" t="n">
        <v>34</v>
      </c>
      <c r="E3083" t="inlineStr">
        <is>
          <t>DIALOG</t>
        </is>
      </c>
      <c r="F3083">
        <f>IF(ISERROR(VLOOKUP(Transaktionen[[#This Row],[Transaktionen]],BTT[Verwendete Transaktion (Pflichtauswahl)],1,FALSE)),"nein","ja")</f>
        <v/>
      </c>
    </row>
    <row r="3084">
      <c r="A3084" t="inlineStr">
        <is>
          <t>S_ALR_87012252</t>
        </is>
      </c>
      <c r="B3084" t="inlineStr">
        <is>
          <t>Ist/Ist-Vergleich Periode</t>
        </is>
      </c>
      <c r="C3084" t="inlineStr">
        <is>
          <t>FI</t>
        </is>
      </c>
      <c r="D3084" s="5" t="inlineStr"/>
      <c r="E3084" t="inlineStr"/>
      <c r="F3084">
        <f>IF(ISERROR(VLOOKUP(Transaktionen[[#This Row],[Transaktionen]],BTT[Verwendete Transaktion (Pflichtauswahl)],1,FALSE)),"nein","ja")</f>
        <v/>
      </c>
      <c r="G3084" t="inlineStr">
        <is>
          <t>in neuester Auswertung von Steffen nicht mehr vorhanden</t>
        </is>
      </c>
    </row>
    <row r="3085">
      <c r="A3085" t="inlineStr">
        <is>
          <t>S_ALR_87012269</t>
        </is>
      </c>
      <c r="B3085" t="inlineStr">
        <is>
          <t>Bilanz UKV (HGB)</t>
        </is>
      </c>
      <c r="C3085" t="inlineStr">
        <is>
          <t>FI</t>
        </is>
      </c>
      <c r="D3085" s="5" t="inlineStr"/>
      <c r="E3085" t="inlineStr"/>
      <c r="F3085">
        <f>IF(ISERROR(VLOOKUP(Transaktionen[[#This Row],[Transaktionen]],BTT[Verwendete Transaktion (Pflichtauswahl)],1,FALSE)),"nein","ja")</f>
        <v/>
      </c>
      <c r="G3085" t="inlineStr">
        <is>
          <t>in neuester Auswertung von Steffen nicht mehr vorhanden</t>
        </is>
      </c>
    </row>
    <row r="3086">
      <c r="A3086" t="inlineStr">
        <is>
          <t>S_ALR_87012270</t>
        </is>
      </c>
      <c r="B3086" t="inlineStr">
        <is>
          <t>Gewinn- und Verlustrechnung UKV (HGB</t>
        </is>
      </c>
      <c r="C3086" t="inlineStr">
        <is>
          <t>FI</t>
        </is>
      </c>
      <c r="D3086" s="5" t="inlineStr"/>
      <c r="E3086" t="inlineStr"/>
      <c r="F3086">
        <f>IF(ISERROR(VLOOKUP(Transaktionen[[#This Row],[Transaktionen]],BTT[Verwendete Transaktion (Pflichtauswahl)],1,FALSE)),"nein","ja")</f>
        <v/>
      </c>
      <c r="G3086" t="inlineStr">
        <is>
          <t>in neuester Auswertung von Steffen nicht mehr vorhanden</t>
        </is>
      </c>
    </row>
    <row r="3087">
      <c r="A3087" t="inlineStr">
        <is>
          <t>S_ALR_87012277</t>
        </is>
      </c>
      <c r="B3087" t="inlineStr">
        <is>
          <t>Sachkontensalden</t>
        </is>
      </c>
      <c r="C3087" t="inlineStr">
        <is>
          <t>FI</t>
        </is>
      </c>
      <c r="D3087" s="5" t="n">
        <v>22283</v>
      </c>
      <c r="E3087" t="inlineStr">
        <is>
          <t>DIALOG</t>
        </is>
      </c>
      <c r="F3087">
        <f>IF(ISERROR(VLOOKUP(Transaktionen[[#This Row],[Transaktionen]],BTT[Verwendete Transaktion (Pflichtauswahl)],1,FALSE)),"nein","ja")</f>
        <v/>
      </c>
    </row>
    <row r="3088">
      <c r="A3088" t="inlineStr">
        <is>
          <t>S_ALR_87012278</t>
        </is>
      </c>
      <c r="B3088" t="inlineStr">
        <is>
          <t>Strukturierte Saldenliste</t>
        </is>
      </c>
      <c r="C3088" t="inlineStr">
        <is>
          <t>FI</t>
        </is>
      </c>
      <c r="D3088" s="5" t="n">
        <v>40</v>
      </c>
      <c r="E3088" t="inlineStr">
        <is>
          <t>DIALOG</t>
        </is>
      </c>
      <c r="F3088">
        <f>IF(ISERROR(VLOOKUP(Transaktionen[[#This Row],[Transaktionen]],BTT[Verwendete Transaktion (Pflichtauswahl)],1,FALSE)),"nein","ja")</f>
        <v/>
      </c>
    </row>
    <row r="3089">
      <c r="A3089" t="inlineStr">
        <is>
          <t>S_ALR_87012279</t>
        </is>
      </c>
      <c r="B3089" t="inlineStr">
        <is>
          <t>Strukturierte Saldenliste</t>
        </is>
      </c>
      <c r="C3089" t="inlineStr">
        <is>
          <t>FI</t>
        </is>
      </c>
      <c r="D3089" s="5" t="n">
        <v>10964</v>
      </c>
      <c r="E3089" t="inlineStr">
        <is>
          <t>DIALOG</t>
        </is>
      </c>
      <c r="F3089">
        <f>IF(ISERROR(VLOOKUP(Transaktionen[[#This Row],[Transaktionen]],BTT[Verwendete Transaktion (Pflichtauswahl)],1,FALSE)),"nein","ja")</f>
        <v/>
      </c>
    </row>
    <row r="3090">
      <c r="A3090" t="inlineStr">
        <is>
          <t>S_ALR_87012282</t>
        </is>
      </c>
      <c r="B3090" t="inlineStr">
        <is>
          <t>Hauptbuch Einzelposten</t>
        </is>
      </c>
      <c r="C3090" t="inlineStr">
        <is>
          <t>FI</t>
        </is>
      </c>
      <c r="D3090" s="5" t="n">
        <v>41</v>
      </c>
      <c r="E3090" t="inlineStr">
        <is>
          <t>DIALOG</t>
        </is>
      </c>
      <c r="F3090">
        <f>IF(ISERROR(VLOOKUP(Transaktionen[[#This Row],[Transaktionen]],BTT[Verwendete Transaktion (Pflichtauswahl)],1,FALSE)),"nein","ja")</f>
        <v/>
      </c>
    </row>
    <row r="3091">
      <c r="A3091" t="inlineStr">
        <is>
          <t>S_ALR_87012284</t>
        </is>
      </c>
      <c r="B3091" t="inlineStr">
        <is>
          <t>Bilanz/GuV</t>
        </is>
      </c>
      <c r="C3091" t="inlineStr">
        <is>
          <t>FI</t>
        </is>
      </c>
      <c r="D3091" s="5" t="n">
        <v>762672</v>
      </c>
      <c r="E3091" t="inlineStr">
        <is>
          <t>DIALOG</t>
        </is>
      </c>
      <c r="F3091">
        <f>IF(ISERROR(VLOOKUP(Transaktionen[[#This Row],[Transaktionen]],BTT[Verwendete Transaktion (Pflichtauswahl)],1,FALSE)),"nein","ja")</f>
        <v/>
      </c>
    </row>
    <row r="3092">
      <c r="A3092" t="inlineStr">
        <is>
          <t>S_ALR_87012287</t>
        </is>
      </c>
      <c r="B3092" t="inlineStr">
        <is>
          <t>Document Journal</t>
        </is>
      </c>
      <c r="C3092" t="inlineStr">
        <is>
          <t>FI</t>
        </is>
      </c>
      <c r="D3092" s="5" t="n">
        <v>1246</v>
      </c>
      <c r="E3092" t="inlineStr">
        <is>
          <t>DIALOG</t>
        </is>
      </c>
      <c r="F3092">
        <f>IF(ISERROR(VLOOKUP(Transaktionen[[#This Row],[Transaktionen]],BTT[Verwendete Transaktion (Pflichtauswahl)],1,FALSE)),"nein","ja")</f>
        <v/>
      </c>
    </row>
    <row r="3093">
      <c r="A3093" t="inlineStr">
        <is>
          <t>S_ALR_87012289</t>
        </is>
      </c>
      <c r="B3093" t="inlineStr">
        <is>
          <t>Beleg-Kompaktjournal</t>
        </is>
      </c>
      <c r="C3093" t="inlineStr">
        <is>
          <t>FI</t>
        </is>
      </c>
      <c r="D3093" s="5" t="n">
        <v>6</v>
      </c>
      <c r="E3093" t="inlineStr"/>
      <c r="F3093">
        <f>IF(ISERROR(VLOOKUP(Transaktionen[[#This Row],[Transaktionen]],BTT[Verwendete Transaktion (Pflichtauswahl)],1,FALSE)),"nein","ja")</f>
        <v/>
      </c>
    </row>
    <row r="3094">
      <c r="A3094" t="inlineStr">
        <is>
          <t>S_ALR_87012291</t>
        </is>
      </c>
      <c r="B3094" t="inlineStr">
        <is>
          <t>Einzelpostenjournal</t>
        </is>
      </c>
      <c r="C3094" t="inlineStr">
        <is>
          <t>FI</t>
        </is>
      </c>
      <c r="D3094" s="5" t="n">
        <v>4074</v>
      </c>
      <c r="E3094" t="inlineStr">
        <is>
          <t>DIALOG</t>
        </is>
      </c>
      <c r="F3094">
        <f>IF(ISERROR(VLOOKUP(Transaktionen[[#This Row],[Transaktionen]],BTT[Verwendete Transaktion (Pflichtauswahl)],1,FALSE)),"nein","ja")</f>
        <v/>
      </c>
    </row>
    <row r="3095">
      <c r="A3095" t="inlineStr">
        <is>
          <t>S_ALR_87012300</t>
        </is>
      </c>
      <c r="B3095" t="inlineStr">
        <is>
          <t>Sachkontensalden</t>
        </is>
      </c>
      <c r="C3095" t="inlineStr">
        <is>
          <t>FI</t>
        </is>
      </c>
      <c r="D3095" s="5" t="n">
        <v>12</v>
      </c>
      <c r="E3095" t="inlineStr">
        <is>
          <t>DIALOG</t>
        </is>
      </c>
      <c r="F3095">
        <f>IF(ISERROR(VLOOKUP(Transaktionen[[#This Row],[Transaktionen]],BTT[Verwendete Transaktion (Pflichtauswahl)],1,FALSE)),"nein","ja")</f>
        <v/>
      </c>
    </row>
    <row r="3096">
      <c r="A3096" t="inlineStr">
        <is>
          <t>S_ALR_87012301</t>
        </is>
      </c>
      <c r="B3096" t="inlineStr">
        <is>
          <t>Sachkontensalden</t>
        </is>
      </c>
      <c r="C3096" t="inlineStr">
        <is>
          <t>FI</t>
        </is>
      </c>
      <c r="D3096" s="5" t="n">
        <v>342</v>
      </c>
      <c r="E3096" t="inlineStr">
        <is>
          <t>DIALOG</t>
        </is>
      </c>
      <c r="F3096">
        <f>IF(ISERROR(VLOOKUP(Transaktionen[[#This Row],[Transaktionen]],BTT[Verwendete Transaktion (Pflichtauswahl)],1,FALSE)),"nein","ja")</f>
        <v/>
      </c>
    </row>
    <row r="3097">
      <c r="A3097" t="inlineStr">
        <is>
          <t>S_ALR_87012326</t>
        </is>
      </c>
      <c r="B3097" t="inlineStr">
        <is>
          <t>Kontenplan</t>
        </is>
      </c>
      <c r="C3097" t="inlineStr">
        <is>
          <t>FI</t>
        </is>
      </c>
      <c r="D3097" s="5" t="n">
        <v>173</v>
      </c>
      <c r="E3097" t="inlineStr">
        <is>
          <t>DIALOG</t>
        </is>
      </c>
      <c r="F3097">
        <f>IF(ISERROR(VLOOKUP(Transaktionen[[#This Row],[Transaktionen]],BTT[Verwendete Transaktion (Pflichtauswahl)],1,FALSE)),"nein","ja")</f>
        <v/>
      </c>
    </row>
    <row r="3098">
      <c r="A3098" t="inlineStr">
        <is>
          <t>S_ALR_87012328</t>
        </is>
      </c>
      <c r="B3098" t="inlineStr">
        <is>
          <t>Sachkontenverzeichnis</t>
        </is>
      </c>
      <c r="C3098" t="inlineStr">
        <is>
          <t>FI</t>
        </is>
      </c>
      <c r="D3098" s="5" t="n">
        <v>126</v>
      </c>
      <c r="E3098" t="inlineStr">
        <is>
          <t>DIALOG</t>
        </is>
      </c>
      <c r="F3098">
        <f>IF(ISERROR(VLOOKUP(Transaktionen[[#This Row],[Transaktionen]],BTT[Verwendete Transaktion (Pflichtauswahl)],1,FALSE)),"nein","ja")</f>
        <v/>
      </c>
    </row>
    <row r="3099">
      <c r="A3099" t="inlineStr">
        <is>
          <t>S_ALR_87012330</t>
        </is>
      </c>
      <c r="B3099" t="inlineStr">
        <is>
          <t>Kontierungshandbuch</t>
        </is>
      </c>
      <c r="C3099" t="inlineStr">
        <is>
          <t>FI</t>
        </is>
      </c>
      <c r="D3099" s="5" t="n">
        <v>6</v>
      </c>
      <c r="E3099" t="inlineStr">
        <is>
          <t>DIALOG</t>
        </is>
      </c>
      <c r="F3099">
        <f>IF(ISERROR(VLOOKUP(Transaktionen[[#This Row],[Transaktionen]],BTT[Verwendete Transaktion (Pflichtauswahl)],1,FALSE)),"nein","ja")</f>
        <v/>
      </c>
    </row>
    <row r="3100">
      <c r="A3100" t="inlineStr">
        <is>
          <t>S_ALR_87012332</t>
        </is>
      </c>
      <c r="B3100" t="inlineStr">
        <is>
          <t>Debitoren- / Kreditoren- / Sachkonte</t>
        </is>
      </c>
      <c r="C3100" t="inlineStr">
        <is>
          <t>FI</t>
        </is>
      </c>
      <c r="D3100" s="5" t="n">
        <v>2</v>
      </c>
      <c r="E3100" t="inlineStr"/>
      <c r="F3100">
        <f>IF(ISERROR(VLOOKUP(Transaktionen[[#This Row],[Transaktionen]],BTT[Verwendete Transaktion (Pflichtauswahl)],1,FALSE)),"nein","ja")</f>
        <v/>
      </c>
    </row>
    <row r="3101">
      <c r="A3101" t="inlineStr">
        <is>
          <t>S_ALR_87012346</t>
        </is>
      </c>
      <c r="B3101" t="inlineStr">
        <is>
          <t>Dauerbuchungs-Urbelege</t>
        </is>
      </c>
      <c r="C3101" t="inlineStr">
        <is>
          <t>FI</t>
        </is>
      </c>
      <c r="D3101" s="5" t="n">
        <v>4127</v>
      </c>
      <c r="E3101" t="inlineStr">
        <is>
          <t>DIALOG</t>
        </is>
      </c>
      <c r="F3101">
        <f>IF(ISERROR(VLOOKUP(Transaktionen[[#This Row],[Transaktionen]],BTT[Verwendete Transaktion (Pflichtauswahl)],1,FALSE)),"nein","ja")</f>
        <v/>
      </c>
    </row>
    <row r="3102">
      <c r="A3102" t="inlineStr">
        <is>
          <t>S_ALR_87012357</t>
        </is>
      </c>
      <c r="B3102" t="inlineStr">
        <is>
          <t>Umsatzsteuer-Voranmeldung</t>
        </is>
      </c>
      <c r="C3102" t="inlineStr">
        <is>
          <t>FI</t>
        </is>
      </c>
      <c r="D3102" s="5" t="n">
        <v>13396</v>
      </c>
      <c r="E3102" t="inlineStr">
        <is>
          <t>DIALOG</t>
        </is>
      </c>
      <c r="F3102">
        <f>IF(ISERROR(VLOOKUP(Transaktionen[[#This Row],[Transaktionen]],BTT[Verwendete Transaktion (Pflichtauswahl)],1,FALSE)),"nein","ja")</f>
        <v/>
      </c>
    </row>
    <row r="3103">
      <c r="A3103" t="inlineStr">
        <is>
          <t>S_ALR_87012359</t>
        </is>
      </c>
      <c r="B3103" t="inlineStr">
        <is>
          <t>Zusatzliste zur Umsatzsteuervoranmel</t>
        </is>
      </c>
      <c r="C3103" t="inlineStr">
        <is>
          <t>FI</t>
        </is>
      </c>
      <c r="D3103" s="5" t="n">
        <v>161</v>
      </c>
      <c r="E3103" t="inlineStr">
        <is>
          <t>DIALOG</t>
        </is>
      </c>
      <c r="F3103">
        <f>IF(ISERROR(VLOOKUP(Transaktionen[[#This Row],[Transaktionen]],BTT[Verwendete Transaktion (Pflichtauswahl)],1,FALSE)),"nein","ja")</f>
        <v/>
      </c>
    </row>
    <row r="3104">
      <c r="A3104" t="inlineStr">
        <is>
          <t>S_ALR_87012805</t>
        </is>
      </c>
      <c r="B3104" t="inlineStr">
        <is>
          <t>Allgemeine Struktur- und Werteliste</t>
        </is>
      </c>
      <c r="C3104" t="inlineStr">
        <is>
          <t>FI</t>
        </is>
      </c>
      <c r="D3104" s="5" t="n">
        <v>286</v>
      </c>
      <c r="E3104" t="inlineStr">
        <is>
          <t>DIALOG</t>
        </is>
      </c>
      <c r="F3104">
        <f>IF(ISERROR(VLOOKUP(Transaktionen[[#This Row],[Transaktionen]],BTT[Verwendete Transaktion (Pflichtauswahl)],1,FALSE)),"nein","ja")</f>
        <v/>
      </c>
    </row>
    <row r="3105">
      <c r="A3105" t="inlineStr">
        <is>
          <t>S_ALR_87012806</t>
        </is>
      </c>
      <c r="B3105" t="inlineStr">
        <is>
          <t>Allgemeine Struktur- und Werteliste</t>
        </is>
      </c>
      <c r="C3105" t="inlineStr">
        <is>
          <t>FI</t>
        </is>
      </c>
      <c r="D3105" s="5" t="n">
        <v>5</v>
      </c>
      <c r="E3105" t="inlineStr">
        <is>
          <t>DIALOG</t>
        </is>
      </c>
      <c r="F3105">
        <f>IF(ISERROR(VLOOKUP(Transaktionen[[#This Row],[Transaktionen]],BTT[Verwendete Transaktion (Pflichtauswahl)],1,FALSE)),"nein","ja")</f>
        <v/>
      </c>
    </row>
    <row r="3106">
      <c r="A3106" t="inlineStr">
        <is>
          <t>S_ALR_87012808</t>
        </is>
      </c>
      <c r="B3106" t="inlineStr">
        <is>
          <t>Gesamt-/Jahresplan im Programm</t>
        </is>
      </c>
      <c r="C3106" t="inlineStr">
        <is>
          <t>FI</t>
        </is>
      </c>
      <c r="D3106" s="5" t="n">
        <v>5</v>
      </c>
      <c r="E3106" t="inlineStr">
        <is>
          <t>DIALOG</t>
        </is>
      </c>
      <c r="F3106">
        <f>IF(ISERROR(VLOOKUP(Transaktionen[[#This Row],[Transaktionen]],BTT[Verwendete Transaktion (Pflichtauswahl)],1,FALSE)),"nein","ja")</f>
        <v/>
      </c>
    </row>
    <row r="3107">
      <c r="A3107" t="inlineStr">
        <is>
          <t>S_ALR_87012811</t>
        </is>
      </c>
      <c r="B3107" t="inlineStr">
        <is>
          <t>Investitions- / Aufwandsplan Anforde</t>
        </is>
      </c>
      <c r="C3107" t="inlineStr">
        <is>
          <t>FI</t>
        </is>
      </c>
      <c r="D3107" s="5" t="n">
        <v>10</v>
      </c>
      <c r="E3107" t="inlineStr">
        <is>
          <t>DIALOG</t>
        </is>
      </c>
      <c r="F3107">
        <f>IF(ISERROR(VLOOKUP(Transaktionen[[#This Row],[Transaktionen]],BTT[Verwendete Transaktion (Pflichtauswahl)],1,FALSE)),"nein","ja")</f>
        <v/>
      </c>
    </row>
    <row r="3108">
      <c r="A3108" t="inlineStr">
        <is>
          <t>S_ALR_87012832</t>
        </is>
      </c>
      <c r="B3108" t="inlineStr">
        <is>
          <t>Abschreibungssimulation</t>
        </is>
      </c>
      <c r="C3108" t="inlineStr">
        <is>
          <t>FI</t>
        </is>
      </c>
      <c r="D3108" s="5" t="inlineStr"/>
      <c r="E3108" t="inlineStr"/>
      <c r="F3108">
        <f>IF(ISERROR(VLOOKUP(Transaktionen[[#This Row],[Transaktionen]],BTT[Verwendete Transaktion (Pflichtauswahl)],1,FALSE)),"nein","ja")</f>
        <v/>
      </c>
      <c r="G3108" t="inlineStr">
        <is>
          <t>in neuester Auswertung von Steffen nicht mehr vorhanden</t>
        </is>
      </c>
    </row>
    <row r="3109">
      <c r="A3109" t="inlineStr">
        <is>
          <t>S_ALR_87012930</t>
        </is>
      </c>
      <c r="B3109" t="inlineStr">
        <is>
          <t>Herkunftsnachweis von Anlagenbelastu</t>
        </is>
      </c>
      <c r="C3109" t="inlineStr">
        <is>
          <t>FI</t>
        </is>
      </c>
      <c r="D3109" s="5" t="inlineStr"/>
      <c r="E3109" t="inlineStr"/>
      <c r="F3109">
        <f>IF(ISERROR(VLOOKUP(Transaktionen[[#This Row],[Transaktionen]],BTT[Verwendete Transaktion (Pflichtauswahl)],1,FALSE)),"nein","ja")</f>
        <v/>
      </c>
      <c r="G3109" t="inlineStr">
        <is>
          <t>in neuester Auswertung von Steffen nicht mehr vorhanden</t>
        </is>
      </c>
    </row>
    <row r="3110">
      <c r="A3110" t="inlineStr">
        <is>
          <t>S_ALR_87012936</t>
        </is>
      </c>
      <c r="B3110" t="inlineStr">
        <is>
          <t>Abschreibungssimulation</t>
        </is>
      </c>
      <c r="C3110" t="inlineStr">
        <is>
          <t>FI</t>
        </is>
      </c>
      <c r="D3110" s="5" t="n">
        <v>7436</v>
      </c>
      <c r="E3110" t="inlineStr">
        <is>
          <t>DIALOG</t>
        </is>
      </c>
      <c r="F3110">
        <f>IF(ISERROR(VLOOKUP(Transaktionen[[#This Row],[Transaktionen]],BTT[Verwendete Transaktion (Pflichtauswahl)],1,FALSE)),"nein","ja")</f>
        <v/>
      </c>
    </row>
    <row r="3111">
      <c r="A3111" t="inlineStr">
        <is>
          <t>S_ALR_87012993</t>
        </is>
      </c>
      <c r="B3111" t="inlineStr">
        <is>
          <t>Auftrag: Ist/Plan/Abweichung</t>
        </is>
      </c>
      <c r="C3111" t="inlineStr">
        <is>
          <t>CA</t>
        </is>
      </c>
      <c r="D3111" s="5" t="n">
        <v>366933</v>
      </c>
      <c r="E3111" t="inlineStr">
        <is>
          <t>DIALOG</t>
        </is>
      </c>
      <c r="F3111">
        <f>IF(ISERROR(VLOOKUP(Transaktionen[[#This Row],[Transaktionen]],BTT[Verwendete Transaktion (Pflichtauswahl)],1,FALSE)),"nein","ja")</f>
        <v/>
      </c>
    </row>
    <row r="3112">
      <c r="A3112" t="inlineStr">
        <is>
          <t>S_ALR_87012994</t>
        </is>
      </c>
      <c r="B3112" t="inlineStr">
        <is>
          <t>Auftrag: lfd. Periode/kumuliert</t>
        </is>
      </c>
      <c r="C3112" t="inlineStr">
        <is>
          <t>CA</t>
        </is>
      </c>
      <c r="D3112" s="5" t="n">
        <v>573354</v>
      </c>
      <c r="E3112" t="inlineStr">
        <is>
          <t>DIALOG</t>
        </is>
      </c>
      <c r="F3112">
        <f>IF(ISERROR(VLOOKUP(Transaktionen[[#This Row],[Transaktionen]],BTT[Verwendete Transaktion (Pflichtauswahl)],1,FALSE)),"nein","ja")</f>
        <v/>
      </c>
    </row>
    <row r="3113">
      <c r="A3113" t="inlineStr">
        <is>
          <t>S_ALR_87012995</t>
        </is>
      </c>
      <c r="B3113" t="inlineStr">
        <is>
          <t>Liste: Aufträge</t>
        </is>
      </c>
      <c r="C3113" t="inlineStr">
        <is>
          <t>FI</t>
        </is>
      </c>
      <c r="D3113" s="5" t="n">
        <v>860</v>
      </c>
      <c r="E3113" t="inlineStr">
        <is>
          <t>DIALOG</t>
        </is>
      </c>
      <c r="F3113">
        <f>IF(ISERROR(VLOOKUP(Transaktionen[[#This Row],[Transaktionen]],BTT[Verwendete Transaktion (Pflichtauswahl)],1,FALSE)),"nein","ja")</f>
        <v/>
      </c>
    </row>
    <row r="3114">
      <c r="A3114" t="inlineStr">
        <is>
          <t>S_ALR_87012996</t>
        </is>
      </c>
      <c r="B3114" t="inlineStr">
        <is>
          <t>Liste: Aufträge nach Kostenarten</t>
        </is>
      </c>
      <c r="C3114" t="inlineStr">
        <is>
          <t>FI</t>
        </is>
      </c>
      <c r="D3114" s="5" t="n">
        <v>599</v>
      </c>
      <c r="E3114" t="inlineStr">
        <is>
          <t>DIALOG</t>
        </is>
      </c>
      <c r="F3114">
        <f>IF(ISERROR(VLOOKUP(Transaktionen[[#This Row],[Transaktionen]],BTT[Verwendete Transaktion (Pflichtauswahl)],1,FALSE)),"nein","ja")</f>
        <v/>
      </c>
    </row>
    <row r="3115">
      <c r="A3115" t="inlineStr">
        <is>
          <t>S_ALR_87012997</t>
        </is>
      </c>
      <c r="B3115" t="inlineStr">
        <is>
          <t>Liste: Kostenarten nach Aufträgen</t>
        </is>
      </c>
      <c r="C3115" t="inlineStr">
        <is>
          <t>FI</t>
        </is>
      </c>
      <c r="D3115" s="5" t="n">
        <v>305</v>
      </c>
      <c r="E3115" t="inlineStr">
        <is>
          <t>DIALOG</t>
        </is>
      </c>
      <c r="F3115">
        <f>IF(ISERROR(VLOOKUP(Transaktionen[[#This Row],[Transaktionen]],BTT[Verwendete Transaktion (Pflichtauswahl)],1,FALSE)),"nein","ja")</f>
        <v/>
      </c>
    </row>
    <row r="3116">
      <c r="A3116" t="inlineStr">
        <is>
          <t>S_ALR_87012998</t>
        </is>
      </c>
      <c r="B3116" t="inlineStr">
        <is>
          <t>Auftrag: Aufriß nach Partner</t>
        </is>
      </c>
      <c r="C3116" t="inlineStr">
        <is>
          <t>FI</t>
        </is>
      </c>
      <c r="D3116" s="5" t="n">
        <v>18</v>
      </c>
      <c r="E3116" t="inlineStr">
        <is>
          <t>DIALOG</t>
        </is>
      </c>
      <c r="F3116">
        <f>IF(ISERROR(VLOOKUP(Transaktionen[[#This Row],[Transaktionen]],BTT[Verwendete Transaktion (Pflichtauswahl)],1,FALSE)),"nein","ja")</f>
        <v/>
      </c>
    </row>
    <row r="3117">
      <c r="A3117" t="inlineStr">
        <is>
          <t>S_ALR_87012999</t>
        </is>
      </c>
      <c r="B3117" t="inlineStr">
        <is>
          <t>Auftrag: Ist/Plan/Obligo</t>
        </is>
      </c>
      <c r="C3117" t="inlineStr">
        <is>
          <t>CA</t>
        </is>
      </c>
      <c r="D3117" s="5" t="n">
        <v>82347</v>
      </c>
      <c r="E3117" t="inlineStr">
        <is>
          <t>DIALOG</t>
        </is>
      </c>
      <c r="F3117">
        <f>IF(ISERROR(VLOOKUP(Transaktionen[[#This Row],[Transaktionen]],BTT[Verwendete Transaktion (Pflichtauswahl)],1,FALSE)),"nein","ja")</f>
        <v/>
      </c>
    </row>
    <row r="3118">
      <c r="A3118" t="inlineStr">
        <is>
          <t>S_ALR_87013000</t>
        </is>
      </c>
      <c r="B3118" t="inlineStr">
        <is>
          <t>Liste: Ist/Plan/Obligo</t>
        </is>
      </c>
      <c r="C3118" t="inlineStr">
        <is>
          <t>FI</t>
        </is>
      </c>
      <c r="D3118" s="5" t="n">
        <v>410</v>
      </c>
      <c r="E3118" t="inlineStr">
        <is>
          <t>DIALOG</t>
        </is>
      </c>
      <c r="F3118">
        <f>IF(ISERROR(VLOOKUP(Transaktionen[[#This Row],[Transaktionen]],BTT[Verwendete Transaktion (Pflichtauswahl)],1,FALSE)),"nein","ja")</f>
        <v/>
      </c>
    </row>
    <row r="3119">
      <c r="A3119" t="inlineStr">
        <is>
          <t>S_ALR_87013001</t>
        </is>
      </c>
      <c r="B3119" t="inlineStr">
        <is>
          <t>Auftrag: Jahresvergleich Ist</t>
        </is>
      </c>
      <c r="C3119" t="inlineStr">
        <is>
          <t>FI</t>
        </is>
      </c>
      <c r="D3119" s="5" t="n">
        <v>2829</v>
      </c>
      <c r="E3119" t="inlineStr">
        <is>
          <t>DIALOG</t>
        </is>
      </c>
      <c r="F3119">
        <f>IF(ISERROR(VLOOKUP(Transaktionen[[#This Row],[Transaktionen]],BTT[Verwendete Transaktion (Pflichtauswahl)],1,FALSE)),"nein","ja")</f>
        <v/>
      </c>
    </row>
    <row r="3120">
      <c r="A3120" t="inlineStr">
        <is>
          <t>S_ALR_87013002</t>
        </is>
      </c>
      <c r="B3120" t="inlineStr">
        <is>
          <t>Auftrag: Quartalsvergleich Ist</t>
        </is>
      </c>
      <c r="C3120" t="inlineStr">
        <is>
          <t>FI</t>
        </is>
      </c>
      <c r="D3120" s="5" t="n">
        <v>4854</v>
      </c>
      <c r="E3120" t="inlineStr">
        <is>
          <t>DIALOG</t>
        </is>
      </c>
      <c r="F3120">
        <f>IF(ISERROR(VLOOKUP(Transaktionen[[#This Row],[Transaktionen]],BTT[Verwendete Transaktion (Pflichtauswahl)],1,FALSE)),"nein","ja")</f>
        <v/>
      </c>
    </row>
    <row r="3121">
      <c r="A3121" t="inlineStr">
        <is>
          <t>S_ALR_87013003</t>
        </is>
      </c>
      <c r="B3121" t="inlineStr">
        <is>
          <t>Auftrag: Periodenvergleich Ist</t>
        </is>
      </c>
      <c r="C3121" t="inlineStr">
        <is>
          <t>FI</t>
        </is>
      </c>
      <c r="D3121" s="5" t="n">
        <v>2486</v>
      </c>
      <c r="E3121" t="inlineStr">
        <is>
          <t>DIALOG</t>
        </is>
      </c>
      <c r="F3121">
        <f>IF(ISERROR(VLOOKUP(Transaktionen[[#This Row],[Transaktionen]],BTT[Verwendete Transaktion (Pflichtauswahl)],1,FALSE)),"nein","ja")</f>
        <v/>
      </c>
    </row>
    <row r="3122">
      <c r="A3122" t="inlineStr">
        <is>
          <t>S_ALR_87013004</t>
        </is>
      </c>
      <c r="B3122" t="inlineStr">
        <is>
          <t>Auftrag: Jahresvergleich Plan</t>
        </is>
      </c>
      <c r="C3122" t="inlineStr">
        <is>
          <t>FI</t>
        </is>
      </c>
      <c r="D3122" s="5" t="n">
        <v>90</v>
      </c>
      <c r="E3122" t="inlineStr"/>
      <c r="F3122">
        <f>IF(ISERROR(VLOOKUP(Transaktionen[[#This Row],[Transaktionen]],BTT[Verwendete Transaktion (Pflichtauswahl)],1,FALSE)),"nein","ja")</f>
        <v/>
      </c>
    </row>
    <row r="3123">
      <c r="A3123" t="inlineStr">
        <is>
          <t>S_ALR_87013007</t>
        </is>
      </c>
      <c r="B3123" t="inlineStr">
        <is>
          <t>Verdichtungsobjekt: Ist/Plan/Abw.</t>
        </is>
      </c>
      <c r="C3123" t="inlineStr">
        <is>
          <t>FI</t>
        </is>
      </c>
      <c r="D3123" s="5" t="n">
        <v>2</v>
      </c>
      <c r="E3123" t="inlineStr"/>
      <c r="F3123">
        <f>IF(ISERROR(VLOOKUP(Transaktionen[[#This Row],[Transaktionen]],BTT[Verwendete Transaktion (Pflichtauswahl)],1,FALSE)),"nein","ja")</f>
        <v/>
      </c>
    </row>
    <row r="3124">
      <c r="A3124" t="inlineStr">
        <is>
          <t>S_ALR_87013008</t>
        </is>
      </c>
      <c r="B3124" t="inlineStr">
        <is>
          <t>Verdichtungsobjekt: Ist/Plan/Obligo</t>
        </is>
      </c>
      <c r="C3124" t="inlineStr">
        <is>
          <t>FI</t>
        </is>
      </c>
      <c r="D3124" s="5" t="n">
        <v>3</v>
      </c>
      <c r="E3124" t="inlineStr">
        <is>
          <t>DIALOG</t>
        </is>
      </c>
      <c r="F3124">
        <f>IF(ISERROR(VLOOKUP(Transaktionen[[#This Row],[Transaktionen]],BTT[Verwendete Transaktion (Pflichtauswahl)],1,FALSE)),"nein","ja")</f>
        <v/>
      </c>
    </row>
    <row r="3125">
      <c r="A3125" t="inlineStr">
        <is>
          <t>S_ALR_87013009</t>
        </is>
      </c>
      <c r="B3125" t="inlineStr">
        <is>
          <t>Verdichtungsobjekt: Lfd./kum./ges.</t>
        </is>
      </c>
      <c r="C3125" t="inlineStr">
        <is>
          <t>FI</t>
        </is>
      </c>
      <c r="D3125" s="5" t="n">
        <v>3</v>
      </c>
      <c r="E3125" t="inlineStr">
        <is>
          <t>DIALOG</t>
        </is>
      </c>
      <c r="F3125">
        <f>IF(ISERROR(VLOOKUP(Transaktionen[[#This Row],[Transaktionen]],BTT[Verwendete Transaktion (Pflichtauswahl)],1,FALSE)),"nein","ja")</f>
        <v/>
      </c>
    </row>
    <row r="3126">
      <c r="A3126" t="inlineStr">
        <is>
          <t>S_ALR_87013010</t>
        </is>
      </c>
      <c r="B3126" t="inlineStr">
        <is>
          <t>Auftrag: Aufriß nach Periode</t>
        </is>
      </c>
      <c r="C3126" t="inlineStr">
        <is>
          <t>FI</t>
        </is>
      </c>
      <c r="D3126" s="5" t="n">
        <v>24</v>
      </c>
      <c r="E3126" t="inlineStr">
        <is>
          <t>DIALOG</t>
        </is>
      </c>
      <c r="F3126">
        <f>IF(ISERROR(VLOOKUP(Transaktionen[[#This Row],[Transaktionen]],BTT[Verwendete Transaktion (Pflichtauswahl)],1,FALSE)),"nein","ja")</f>
        <v/>
      </c>
    </row>
    <row r="3127">
      <c r="A3127" t="inlineStr">
        <is>
          <t>S_ALR_87013011</t>
        </is>
      </c>
      <c r="B3127" t="inlineStr">
        <is>
          <t>Auftrag: Ist/Plan/Preisabweichung</t>
        </is>
      </c>
      <c r="C3127" t="inlineStr">
        <is>
          <t>FI</t>
        </is>
      </c>
      <c r="D3127" s="5" t="n">
        <v>24</v>
      </c>
      <c r="E3127" t="inlineStr">
        <is>
          <t>DIALOG</t>
        </is>
      </c>
      <c r="F3127">
        <f>IF(ISERROR(VLOOKUP(Transaktionen[[#This Row],[Transaktionen]],BTT[Verwendete Transaktion (Pflichtauswahl)],1,FALSE)),"nein","ja")</f>
        <v/>
      </c>
    </row>
    <row r="3128">
      <c r="A3128" t="inlineStr">
        <is>
          <t>S_ALR_87013014</t>
        </is>
      </c>
      <c r="B3128" t="inlineStr">
        <is>
          <t>Liste: Kostenarten (echt gebucht)</t>
        </is>
      </c>
      <c r="C3128" t="inlineStr">
        <is>
          <t>FI</t>
        </is>
      </c>
      <c r="D3128" s="5" t="n">
        <v>16</v>
      </c>
      <c r="E3128" t="inlineStr">
        <is>
          <t>DIALOG</t>
        </is>
      </c>
      <c r="F3128">
        <f>IF(ISERROR(VLOOKUP(Transaktionen[[#This Row],[Transaktionen]],BTT[Verwendete Transaktion (Pflichtauswahl)],1,FALSE)),"nein","ja")</f>
        <v/>
      </c>
    </row>
    <row r="3129">
      <c r="A3129" t="inlineStr">
        <is>
          <t>S_ALR_87013015</t>
        </is>
      </c>
      <c r="B3129" t="inlineStr">
        <is>
          <t>Liste: Ist Belastung/Entlastung</t>
        </is>
      </c>
      <c r="C3129" t="inlineStr">
        <is>
          <t>FI</t>
        </is>
      </c>
      <c r="D3129" s="5" t="n">
        <v>3</v>
      </c>
      <c r="E3129" t="inlineStr">
        <is>
          <t>DIALOG</t>
        </is>
      </c>
      <c r="F3129">
        <f>IF(ISERROR(VLOOKUP(Transaktionen[[#This Row],[Transaktionen]],BTT[Verwendete Transaktion (Pflichtauswahl)],1,FALSE)),"nein","ja")</f>
        <v/>
      </c>
    </row>
    <row r="3130">
      <c r="A3130" t="inlineStr">
        <is>
          <t>S_ALR_87013016</t>
        </is>
      </c>
      <c r="B3130" t="inlineStr">
        <is>
          <t>Liste: Plan Belastung/Entlastung</t>
        </is>
      </c>
      <c r="C3130" t="inlineStr">
        <is>
          <t>FI</t>
        </is>
      </c>
      <c r="D3130" s="5" t="n">
        <v>15</v>
      </c>
      <c r="E3130" t="inlineStr">
        <is>
          <t>DIALOG</t>
        </is>
      </c>
      <c r="F3130">
        <f>IF(ISERROR(VLOOKUP(Transaktionen[[#This Row],[Transaktionen]],BTT[Verwendete Transaktion (Pflichtauswahl)],1,FALSE)),"nein","ja")</f>
        <v/>
      </c>
    </row>
    <row r="3131">
      <c r="A3131" t="inlineStr">
        <is>
          <t>S_ALR_87013017</t>
        </is>
      </c>
      <c r="B3131" t="inlineStr">
        <is>
          <t>Liste: Ist/Plan/Abw. kumuliert</t>
        </is>
      </c>
      <c r="C3131" t="inlineStr">
        <is>
          <t>FI</t>
        </is>
      </c>
      <c r="D3131" s="5" t="n">
        <v>9</v>
      </c>
      <c r="E3131" t="inlineStr">
        <is>
          <t>DIALOG</t>
        </is>
      </c>
      <c r="F3131">
        <f>IF(ISERROR(VLOOKUP(Transaktionen[[#This Row],[Transaktionen]],BTT[Verwendete Transaktion (Pflichtauswahl)],1,FALSE)),"nein","ja")</f>
        <v/>
      </c>
    </row>
    <row r="3132">
      <c r="A3132" t="inlineStr">
        <is>
          <t>S_ALR_87013018</t>
        </is>
      </c>
      <c r="B3132" t="inlineStr">
        <is>
          <t>Liste: Gesamtplan/Ist/Obligo</t>
        </is>
      </c>
      <c r="C3132" t="inlineStr">
        <is>
          <t>FI</t>
        </is>
      </c>
      <c r="D3132" s="5" t="n">
        <v>33484</v>
      </c>
      <c r="E3132" t="inlineStr">
        <is>
          <t>DIALOG</t>
        </is>
      </c>
      <c r="F3132">
        <f>IF(ISERROR(VLOOKUP(Transaktionen[[#This Row],[Transaktionen]],BTT[Verwendete Transaktion (Pflichtauswahl)],1,FALSE)),"nein","ja")</f>
        <v/>
      </c>
    </row>
    <row r="3133">
      <c r="A3133" t="inlineStr">
        <is>
          <t>S_ALR_87013019</t>
        </is>
      </c>
      <c r="B3133" t="inlineStr">
        <is>
          <t>Liste: Budget/Ist/Obligo</t>
        </is>
      </c>
      <c r="C3133" t="inlineStr">
        <is>
          <t>FI</t>
        </is>
      </c>
      <c r="D3133" s="5" t="n">
        <v>1967</v>
      </c>
      <c r="E3133" t="inlineStr">
        <is>
          <t>DIALOG</t>
        </is>
      </c>
      <c r="F3133">
        <f>IF(ISERROR(VLOOKUP(Transaktionen[[#This Row],[Transaktionen]],BTT[Verwendete Transaktion (Pflichtauswahl)],1,FALSE)),"nein","ja")</f>
        <v/>
      </c>
    </row>
    <row r="3134">
      <c r="A3134" t="inlineStr">
        <is>
          <t>S_ALR_87013109</t>
        </is>
      </c>
      <c r="B3134" t="inlineStr">
        <is>
          <t>Rückstellungen für fehlende Kosten</t>
        </is>
      </c>
      <c r="C3134" t="inlineStr">
        <is>
          <t>FI</t>
        </is>
      </c>
      <c r="D3134" s="5" t="n">
        <v>27</v>
      </c>
      <c r="E3134" t="inlineStr">
        <is>
          <t>DIALOG</t>
        </is>
      </c>
      <c r="F3134">
        <f>IF(ISERROR(VLOOKUP(Transaktionen[[#This Row],[Transaktionen]],BTT[Verwendete Transaktion (Pflichtauswahl)],1,FALSE)),"nein","ja")</f>
        <v/>
      </c>
    </row>
    <row r="3135">
      <c r="A3135" t="inlineStr">
        <is>
          <t>S_ALR_87013127</t>
        </is>
      </c>
      <c r="B3135" t="inlineStr">
        <is>
          <t>Auftragsselektion</t>
        </is>
      </c>
      <c r="C3135" t="inlineStr">
        <is>
          <t>FI</t>
        </is>
      </c>
      <c r="D3135" s="5" t="n">
        <v>5</v>
      </c>
      <c r="E3135" t="inlineStr">
        <is>
          <t>DIALOG</t>
        </is>
      </c>
      <c r="F3135">
        <f>IF(ISERROR(VLOOKUP(Transaktionen[[#This Row],[Transaktionen]],BTT[Verwendete Transaktion (Pflichtauswahl)],1,FALSE)),"nein","ja")</f>
        <v/>
      </c>
    </row>
    <row r="3136">
      <c r="A3136" t="inlineStr">
        <is>
          <t>S_ALR_87013130</t>
        </is>
      </c>
      <c r="B3136" t="inlineStr">
        <is>
          <t>Plan/Ist-Vergleich</t>
        </is>
      </c>
      <c r="C3136" t="inlineStr">
        <is>
          <t>FI</t>
        </is>
      </c>
      <c r="D3136" s="5" t="n">
        <v>27</v>
      </c>
      <c r="E3136" t="inlineStr">
        <is>
          <t>DIALOG</t>
        </is>
      </c>
      <c r="F3136">
        <f>IF(ISERROR(VLOOKUP(Transaktionen[[#This Row],[Transaktionen]],BTT[Verwendete Transaktion (Pflichtauswahl)],1,FALSE)),"nein","ja")</f>
        <v/>
      </c>
    </row>
    <row r="3137">
      <c r="A3137" t="inlineStr">
        <is>
          <t>S_ALR_87013131</t>
        </is>
      </c>
      <c r="B3137" t="inlineStr">
        <is>
          <t>Ware in Arbeit</t>
        </is>
      </c>
      <c r="C3137" t="inlineStr">
        <is>
          <t>FI</t>
        </is>
      </c>
      <c r="D3137" s="5" t="n">
        <v>36</v>
      </c>
      <c r="E3137" t="inlineStr">
        <is>
          <t>DIALOG</t>
        </is>
      </c>
      <c r="F3137">
        <f>IF(ISERROR(VLOOKUP(Transaktionen[[#This Row],[Transaktionen]],BTT[Verwendete Transaktion (Pflichtauswahl)],1,FALSE)),"nein","ja")</f>
        <v/>
      </c>
    </row>
    <row r="3138">
      <c r="A3138" t="inlineStr">
        <is>
          <t>S_ALR_87013132</t>
        </is>
      </c>
      <c r="B3138" t="inlineStr">
        <is>
          <t>Auftragsergebnis</t>
        </is>
      </c>
      <c r="C3138" t="inlineStr">
        <is>
          <t>FI</t>
        </is>
      </c>
      <c r="D3138" s="5" t="n">
        <v>54</v>
      </c>
      <c r="E3138" t="inlineStr">
        <is>
          <t>DIALOG</t>
        </is>
      </c>
      <c r="F3138">
        <f>IF(ISERROR(VLOOKUP(Transaktionen[[#This Row],[Transaktionen]],BTT[Verwendete Transaktion (Pflichtauswahl)],1,FALSE)),"nein","ja")</f>
        <v/>
      </c>
    </row>
    <row r="3139">
      <c r="A3139" t="inlineStr">
        <is>
          <t>S_ALR_87013133</t>
        </is>
      </c>
      <c r="B3139" t="inlineStr">
        <is>
          <t>Rückstellungen für fehlende Kosten</t>
        </is>
      </c>
      <c r="C3139" t="inlineStr">
        <is>
          <t>FI</t>
        </is>
      </c>
      <c r="D3139" s="5" t="n">
        <v>63</v>
      </c>
      <c r="E3139" t="inlineStr">
        <is>
          <t>DIALOG</t>
        </is>
      </c>
      <c r="F3139">
        <f>IF(ISERROR(VLOOKUP(Transaktionen[[#This Row],[Transaktionen]],BTT[Verwendete Transaktion (Pflichtauswahl)],1,FALSE)),"nein","ja")</f>
        <v/>
      </c>
    </row>
    <row r="3140">
      <c r="A3140" t="inlineStr">
        <is>
          <t>S_ALR_87013134</t>
        </is>
      </c>
      <c r="B3140" t="inlineStr">
        <is>
          <t>Rückstellungen f. drohenden Verlust</t>
        </is>
      </c>
      <c r="C3140" t="inlineStr">
        <is>
          <t>FI</t>
        </is>
      </c>
      <c r="D3140" s="5" t="n">
        <v>45</v>
      </c>
      <c r="E3140" t="inlineStr">
        <is>
          <t>DIALOG</t>
        </is>
      </c>
      <c r="F3140">
        <f>IF(ISERROR(VLOOKUP(Transaktionen[[#This Row],[Transaktionen]],BTT[Verwendete Transaktion (Pflichtauswahl)],1,FALSE)),"nein","ja")</f>
        <v/>
      </c>
    </row>
    <row r="3141">
      <c r="A3141" t="inlineStr">
        <is>
          <t>S_ALR_87013137</t>
        </is>
      </c>
      <c r="B3141" t="inlineStr">
        <is>
          <t>Plan/Ist-Vergleich</t>
        </is>
      </c>
      <c r="C3141" t="inlineStr">
        <is>
          <t>FI</t>
        </is>
      </c>
      <c r="D3141" s="5" t="n">
        <v>27</v>
      </c>
      <c r="E3141" t="inlineStr">
        <is>
          <t>DIALOG</t>
        </is>
      </c>
      <c r="F3141">
        <f>IF(ISERROR(VLOOKUP(Transaktionen[[#This Row],[Transaktionen]],BTT[Verwendete Transaktion (Pflichtauswahl)],1,FALSE)),"nein","ja")</f>
        <v/>
      </c>
    </row>
    <row r="3142">
      <c r="A3142" t="inlineStr">
        <is>
          <t>S_ALR_87013240</t>
        </is>
      </c>
      <c r="B3142" t="inlineStr">
        <is>
          <t>Plan/Ist-Vergleich</t>
        </is>
      </c>
      <c r="C3142" t="inlineStr">
        <is>
          <t>FI</t>
        </is>
      </c>
      <c r="D3142" s="5" t="n">
        <v>10</v>
      </c>
      <c r="E3142" t="inlineStr">
        <is>
          <t>DIALOG</t>
        </is>
      </c>
      <c r="F3142">
        <f>IF(ISERROR(VLOOKUP(Transaktionen[[#This Row],[Transaktionen]],BTT[Verwendete Transaktion (Pflichtauswahl)],1,FALSE)),"nein","ja")</f>
        <v/>
      </c>
    </row>
    <row r="3143">
      <c r="A3143" t="inlineStr">
        <is>
          <t>S_ALR_87013326</t>
        </is>
      </c>
      <c r="B3143" t="inlineStr">
        <is>
          <t>Plan/Ist/Abweichung Profit Center Gr</t>
        </is>
      </c>
      <c r="C3143" t="inlineStr">
        <is>
          <t>FI</t>
        </is>
      </c>
      <c r="D3143" s="5" t="n">
        <v>36</v>
      </c>
      <c r="E3143" t="inlineStr">
        <is>
          <t>DIALOG</t>
        </is>
      </c>
      <c r="F3143">
        <f>IF(ISERROR(VLOOKUP(Transaktionen[[#This Row],[Transaktionen]],BTT[Verwendete Transaktion (Pflichtauswahl)],1,FALSE)),"nein","ja")</f>
        <v/>
      </c>
    </row>
    <row r="3144">
      <c r="A3144" t="inlineStr">
        <is>
          <t>S_ALR_87013327</t>
        </is>
      </c>
      <c r="B3144" t="inlineStr">
        <is>
          <t>Plan/Ist/Abweichung PrCtr-Vergleich</t>
        </is>
      </c>
      <c r="C3144" t="inlineStr">
        <is>
          <t>FI</t>
        </is>
      </c>
      <c r="D3144" s="5" t="inlineStr"/>
      <c r="E3144" t="inlineStr"/>
      <c r="F3144">
        <f>IF(ISERROR(VLOOKUP(Transaktionen[[#This Row],[Transaktionen]],BTT[Verwendete Transaktion (Pflichtauswahl)],1,FALSE)),"nein","ja")</f>
        <v/>
      </c>
      <c r="G3144" t="inlineStr">
        <is>
          <t>in neuester Auswertung von Steffen nicht mehr vorhanden</t>
        </is>
      </c>
    </row>
    <row r="3145">
      <c r="A3145" t="inlineStr">
        <is>
          <t>S_ALR_87013330</t>
        </is>
      </c>
      <c r="B3145" t="inlineStr">
        <is>
          <t>Plan/Plan/Ist Versionsvgl PrCtr Grp</t>
        </is>
      </c>
      <c r="C3145" t="inlineStr">
        <is>
          <t>FI</t>
        </is>
      </c>
      <c r="D3145" s="5" t="n">
        <v>622</v>
      </c>
      <c r="E3145" t="inlineStr">
        <is>
          <t>DIALOG</t>
        </is>
      </c>
      <c r="F3145">
        <f>IF(ISERROR(VLOOKUP(Transaktionen[[#This Row],[Transaktionen]],BTT[Verwendete Transaktion (Pflichtauswahl)],1,FALSE)),"nein","ja")</f>
        <v/>
      </c>
    </row>
    <row r="3146">
      <c r="A3146" t="inlineStr">
        <is>
          <t>S_ALR_87013332</t>
        </is>
      </c>
      <c r="B3146" t="inlineStr">
        <is>
          <t>lfd Per, kum, Gstjahr Plan/Ist PrCtr</t>
        </is>
      </c>
      <c r="C3146" t="inlineStr">
        <is>
          <t>FI</t>
        </is>
      </c>
      <c r="D3146" s="5" t="n">
        <v>61</v>
      </c>
      <c r="E3146" t="inlineStr">
        <is>
          <t>DIALOG</t>
        </is>
      </c>
      <c r="F3146">
        <f>IF(ISERROR(VLOOKUP(Transaktionen[[#This Row],[Transaktionen]],BTT[Verwendete Transaktion (Pflichtauswahl)],1,FALSE)),"nein","ja")</f>
        <v/>
      </c>
    </row>
    <row r="3147">
      <c r="A3147" t="inlineStr">
        <is>
          <t>S_ALR_87013334</t>
        </is>
      </c>
      <c r="B3147" t="inlineStr">
        <is>
          <t>Ist Quartalsvgl über 2 Jahre Prctr G</t>
        </is>
      </c>
      <c r="C3147" t="inlineStr">
        <is>
          <t>FI</t>
        </is>
      </c>
      <c r="D3147" s="5" t="n">
        <v>15</v>
      </c>
      <c r="E3147" t="inlineStr">
        <is>
          <t>DIALOG</t>
        </is>
      </c>
      <c r="F3147">
        <f>IF(ISERROR(VLOOKUP(Transaktionen[[#This Row],[Transaktionen]],BTT[Verwendete Transaktion (Pflichtauswahl)],1,FALSE)),"nein","ja")</f>
        <v/>
      </c>
    </row>
    <row r="3148">
      <c r="A3148" t="inlineStr">
        <is>
          <t>S_ALR_87013336</t>
        </is>
      </c>
      <c r="B3148" t="inlineStr">
        <is>
          <t>Plan/Ist Bilanzkonten Profit Center</t>
        </is>
      </c>
      <c r="C3148" t="inlineStr">
        <is>
          <t>FI</t>
        </is>
      </c>
      <c r="D3148" s="5" t="n">
        <v>2</v>
      </c>
      <c r="E3148" t="inlineStr">
        <is>
          <t>DIALOG</t>
        </is>
      </c>
      <c r="F3148">
        <f>IF(ISERROR(VLOOKUP(Transaktionen[[#This Row],[Transaktionen]],BTT[Verwendete Transaktion (Pflichtauswahl)],1,FALSE)),"nein","ja")</f>
        <v/>
      </c>
    </row>
    <row r="3149">
      <c r="A3149" t="inlineStr">
        <is>
          <t>S_ALR_87013337</t>
        </is>
      </c>
      <c r="B3149" t="inlineStr">
        <is>
          <t>PrCtr-Gruppe: Kennzahlen</t>
        </is>
      </c>
      <c r="C3149" t="inlineStr">
        <is>
          <t>FI</t>
        </is>
      </c>
      <c r="D3149" s="5" t="n">
        <v>4</v>
      </c>
      <c r="E3149" t="inlineStr">
        <is>
          <t>DIALOG</t>
        </is>
      </c>
      <c r="F3149">
        <f>IF(ISERROR(VLOOKUP(Transaktionen[[#This Row],[Transaktionen]],BTT[Verwendete Transaktion (Pflichtauswahl)],1,FALSE)),"nein","ja")</f>
        <v/>
      </c>
    </row>
    <row r="3150">
      <c r="A3150" t="inlineStr">
        <is>
          <t>S_ALR_87013339</t>
        </is>
      </c>
      <c r="B3150" t="inlineStr">
        <is>
          <t>PrCtr-Vergleich:Return on Investment</t>
        </is>
      </c>
      <c r="C3150" t="inlineStr">
        <is>
          <t>FI</t>
        </is>
      </c>
      <c r="D3150" s="5" t="n">
        <v>7</v>
      </c>
      <c r="E3150" t="inlineStr">
        <is>
          <t>DIALOG</t>
        </is>
      </c>
      <c r="F3150">
        <f>IF(ISERROR(VLOOKUP(Transaktionen[[#This Row],[Transaktionen]],BTT[Verwendete Transaktion (Pflichtauswahl)],1,FALSE)),"nein","ja")</f>
        <v/>
      </c>
    </row>
    <row r="3151">
      <c r="A3151" t="inlineStr">
        <is>
          <t>S_ALR_87013340</t>
        </is>
      </c>
      <c r="B3151" t="inlineStr">
        <is>
          <t>PrCtr-Gruppe Plan/Ist-Vergleich</t>
        </is>
      </c>
      <c r="C3151" t="inlineStr">
        <is>
          <t>FI</t>
        </is>
      </c>
      <c r="D3151" s="5" t="n">
        <v>1539909</v>
      </c>
      <c r="E3151" t="inlineStr">
        <is>
          <t>DIALOG</t>
        </is>
      </c>
      <c r="F3151">
        <f>IF(ISERROR(VLOOKUP(Transaktionen[[#This Row],[Transaktionen]],BTT[Verwendete Transaktion (Pflichtauswahl)],1,FALSE)),"nein","ja")</f>
        <v/>
      </c>
    </row>
    <row r="3152">
      <c r="A3152" t="inlineStr">
        <is>
          <t>S_ALR_87013342</t>
        </is>
      </c>
      <c r="B3152" t="inlineStr">
        <is>
          <t>Statistische Kennzahlen</t>
        </is>
      </c>
      <c r="C3152" t="inlineStr">
        <is>
          <t>FI</t>
        </is>
      </c>
      <c r="D3152" s="5" t="n">
        <v>2128</v>
      </c>
      <c r="E3152" t="inlineStr">
        <is>
          <t>DIALOG</t>
        </is>
      </c>
      <c r="F3152">
        <f>IF(ISERROR(VLOOKUP(Transaktionen[[#This Row],[Transaktionen]],BTT[Verwendete Transaktion (Pflichtauswahl)],1,FALSE)),"nein","ja")</f>
        <v/>
      </c>
    </row>
    <row r="3153">
      <c r="A3153" t="inlineStr">
        <is>
          <t>S_ALR_87013343</t>
        </is>
      </c>
      <c r="B3153" t="inlineStr">
        <is>
          <t>Profit Center: Forderungen</t>
        </is>
      </c>
      <c r="C3153" t="inlineStr">
        <is>
          <t>FI</t>
        </is>
      </c>
      <c r="D3153" s="5" t="n">
        <v>6</v>
      </c>
      <c r="E3153" t="inlineStr">
        <is>
          <t>DIALOG</t>
        </is>
      </c>
      <c r="F3153">
        <f>IF(ISERROR(VLOOKUP(Transaktionen[[#This Row],[Transaktionen]],BTT[Verwendete Transaktion (Pflichtauswahl)],1,FALSE)),"nein","ja")</f>
        <v/>
      </c>
    </row>
    <row r="3154">
      <c r="A3154" t="inlineStr">
        <is>
          <t>S_ALR_87013344</t>
        </is>
      </c>
      <c r="B3154" t="inlineStr">
        <is>
          <t>Profit Center: Verbindlichkeiten</t>
        </is>
      </c>
      <c r="C3154" t="inlineStr">
        <is>
          <t>FI</t>
        </is>
      </c>
      <c r="D3154" s="5" t="n">
        <v>3</v>
      </c>
      <c r="E3154" t="inlineStr">
        <is>
          <t>DIALOG</t>
        </is>
      </c>
      <c r="F3154">
        <f>IF(ISERROR(VLOOKUP(Transaktionen[[#This Row],[Transaktionen]],BTT[Verwendete Transaktion (Pflichtauswahl)],1,FALSE)),"nein","ja")</f>
        <v/>
      </c>
    </row>
    <row r="3155">
      <c r="A3155" t="inlineStr">
        <is>
          <t>S_ALR_87013425</t>
        </is>
      </c>
      <c r="B3155" t="inlineStr">
        <is>
          <t>Terminplanung: Wartungsterminübersic</t>
        </is>
      </c>
      <c r="C3155" t="inlineStr">
        <is>
          <t>FI</t>
        </is>
      </c>
      <c r="D3155" s="5" t="n">
        <v>34</v>
      </c>
      <c r="E3155" t="inlineStr">
        <is>
          <t>DIALOG</t>
        </is>
      </c>
      <c r="F3155">
        <f>IF(ISERROR(VLOOKUP(Transaktionen[[#This Row],[Transaktionen]],BTT[Verwendete Transaktion (Pflichtauswahl)],1,FALSE)),"nein","ja")</f>
        <v/>
      </c>
    </row>
    <row r="3156">
      <c r="A3156" t="inlineStr">
        <is>
          <t>S_ALR_87013426</t>
        </is>
      </c>
      <c r="B3156" t="inlineStr">
        <is>
          <t>Wartungsplankalkulation</t>
        </is>
      </c>
      <c r="C3156" t="inlineStr">
        <is>
          <t>FI</t>
        </is>
      </c>
      <c r="D3156" s="5" t="n">
        <v>2</v>
      </c>
      <c r="E3156" t="inlineStr">
        <is>
          <t>DIALOG</t>
        </is>
      </c>
      <c r="F3156">
        <f>IF(ISERROR(VLOOKUP(Transaktionen[[#This Row],[Transaktionen]],BTT[Verwendete Transaktion (Pflichtauswahl)],1,FALSE)),"nein","ja")</f>
        <v/>
      </c>
    </row>
    <row r="3157">
      <c r="A3157" t="inlineStr">
        <is>
          <t>S_ALR_87013429</t>
        </is>
      </c>
      <c r="B3157" t="inlineStr">
        <is>
          <t>Belegfluss anzeigen</t>
        </is>
      </c>
      <c r="C3157" t="inlineStr">
        <is>
          <t>FI</t>
        </is>
      </c>
      <c r="D3157" s="5" t="n">
        <v>30</v>
      </c>
      <c r="E3157" t="inlineStr">
        <is>
          <t>DIALOG</t>
        </is>
      </c>
      <c r="F3157">
        <f>IF(ISERROR(VLOOKUP(Transaktionen[[#This Row],[Transaktionen]],BTT[Verwendete Transaktion (Pflichtauswahl)],1,FALSE)),"nein","ja")</f>
        <v/>
      </c>
    </row>
    <row r="3158">
      <c r="A3158" t="inlineStr">
        <is>
          <t>S_ALR_87013431</t>
        </is>
      </c>
      <c r="B3158" t="inlineStr">
        <is>
          <t>Rückmelden über Vorgangsliste</t>
        </is>
      </c>
      <c r="C3158" t="inlineStr">
        <is>
          <t>FI</t>
        </is>
      </c>
      <c r="D3158" s="5" t="n">
        <v>81</v>
      </c>
      <c r="E3158" t="inlineStr">
        <is>
          <t>DIALOG</t>
        </is>
      </c>
      <c r="F3158">
        <f>IF(ISERROR(VLOOKUP(Transaktionen[[#This Row],[Transaktionen]],BTT[Verwendete Transaktion (Pflichtauswahl)],1,FALSE)),"nein","ja")</f>
        <v/>
      </c>
    </row>
    <row r="3159">
      <c r="A3159" t="inlineStr">
        <is>
          <t>S_ALR_87013432</t>
        </is>
      </c>
      <c r="B3159" t="inlineStr">
        <is>
          <t>Rückmeldungen anzeigen</t>
        </is>
      </c>
      <c r="C3159" t="inlineStr">
        <is>
          <t>FI</t>
        </is>
      </c>
      <c r="D3159" s="5" t="n">
        <v>1446</v>
      </c>
      <c r="E3159" t="inlineStr">
        <is>
          <t>DIALOG</t>
        </is>
      </c>
      <c r="F3159">
        <f>IF(ISERROR(VLOOKUP(Transaktionen[[#This Row],[Transaktionen]],BTT[Verwendete Transaktion (Pflichtauswahl)],1,FALSE)),"nein","ja")</f>
        <v/>
      </c>
    </row>
    <row r="3160">
      <c r="A3160" t="inlineStr">
        <is>
          <t>S_ALR_87013433</t>
        </is>
      </c>
      <c r="B3160" t="inlineStr">
        <is>
          <t>Belegfluss anzeigen</t>
        </is>
      </c>
      <c r="C3160" t="inlineStr">
        <is>
          <t>FI</t>
        </is>
      </c>
      <c r="D3160" s="5" t="n">
        <v>22</v>
      </c>
      <c r="E3160" t="inlineStr"/>
      <c r="F3160">
        <f>IF(ISERROR(VLOOKUP(Transaktionen[[#This Row],[Transaktionen]],BTT[Verwendete Transaktion (Pflichtauswahl)],1,FALSE)),"nein","ja")</f>
        <v/>
      </c>
    </row>
    <row r="3161">
      <c r="A3161" t="inlineStr">
        <is>
          <t>S_ALR_87013434</t>
        </is>
      </c>
      <c r="B3161" t="inlineStr">
        <is>
          <t>Materialverwendungsnachweis</t>
        </is>
      </c>
      <c r="C3161" t="inlineStr">
        <is>
          <t>FI</t>
        </is>
      </c>
      <c r="D3161" s="5" t="n">
        <v>5</v>
      </c>
      <c r="E3161" t="inlineStr"/>
      <c r="F3161">
        <f>IF(ISERROR(VLOOKUP(Transaktionen[[#This Row],[Transaktionen]],BTT[Verwendete Transaktion (Pflichtauswahl)],1,FALSE)),"nein","ja")</f>
        <v/>
      </c>
    </row>
    <row r="3162">
      <c r="A3162" t="inlineStr">
        <is>
          <t>S_ALR_87013531</t>
        </is>
      </c>
      <c r="B3162" t="inlineStr">
        <is>
          <t>Kosten/Erlöse/Ausgaben/Einnahmen</t>
        </is>
      </c>
      <c r="C3162" t="inlineStr">
        <is>
          <t>FI</t>
        </is>
      </c>
      <c r="D3162" s="5" t="n">
        <v>961</v>
      </c>
      <c r="E3162" t="inlineStr">
        <is>
          <t>DIALOG</t>
        </is>
      </c>
      <c r="F3162">
        <f>IF(ISERROR(VLOOKUP(Transaktionen[[#This Row],[Transaktionen]],BTT[Verwendete Transaktion (Pflichtauswahl)],1,FALSE)),"nein","ja")</f>
        <v/>
      </c>
    </row>
    <row r="3163">
      <c r="A3163" t="inlineStr">
        <is>
          <t>S_ALR_87013532</t>
        </is>
      </c>
      <c r="B3163" t="inlineStr">
        <is>
          <t>Plan/Ist/Abweichung</t>
        </is>
      </c>
      <c r="C3163" t="inlineStr">
        <is>
          <t>FI</t>
        </is>
      </c>
      <c r="D3163" s="5" t="n">
        <v>1330</v>
      </c>
      <c r="E3163" t="inlineStr">
        <is>
          <t>DIALOG</t>
        </is>
      </c>
      <c r="F3163">
        <f>IF(ISERROR(VLOOKUP(Transaktionen[[#This Row],[Transaktionen]],BTT[Verwendete Transaktion (Pflichtauswahl)],1,FALSE)),"nein","ja")</f>
        <v/>
      </c>
    </row>
    <row r="3164">
      <c r="A3164" t="inlineStr">
        <is>
          <t>S_ALR_87013533</t>
        </is>
      </c>
      <c r="B3164" t="inlineStr">
        <is>
          <t>Plan/Ist/Obligo/Restplan/Verfügt</t>
        </is>
      </c>
      <c r="C3164" t="inlineStr">
        <is>
          <t>FI</t>
        </is>
      </c>
      <c r="D3164" s="5" t="n">
        <v>394</v>
      </c>
      <c r="E3164" t="inlineStr">
        <is>
          <t>DIALOG</t>
        </is>
      </c>
      <c r="F3164">
        <f>IF(ISERROR(VLOOKUP(Transaktionen[[#This Row],[Transaktionen]],BTT[Verwendete Transaktion (Pflichtauswahl)],1,FALSE)),"nein","ja")</f>
        <v/>
      </c>
    </row>
    <row r="3165">
      <c r="A3165" t="inlineStr">
        <is>
          <t>S_ALR_87013534</t>
        </is>
      </c>
      <c r="B3165" t="inlineStr">
        <is>
          <t>Plan1/Plan2/Ist/Obligo</t>
        </is>
      </c>
      <c r="C3165" t="inlineStr">
        <is>
          <t>FI</t>
        </is>
      </c>
      <c r="D3165" s="5" t="n">
        <v>1</v>
      </c>
      <c r="E3165" t="inlineStr">
        <is>
          <t>DIALOG</t>
        </is>
      </c>
      <c r="F3165">
        <f>IF(ISERROR(VLOOKUP(Transaktionen[[#This Row],[Transaktionen]],BTT[Verwendete Transaktion (Pflichtauswahl)],1,FALSE)),"nein","ja")</f>
        <v/>
      </c>
    </row>
    <row r="3166">
      <c r="A3166" t="inlineStr">
        <is>
          <t>S_ALR_87013536</t>
        </is>
      </c>
      <c r="B3166" t="inlineStr">
        <is>
          <t>Plan/Ist/Anzahlung als Aufwand</t>
        </is>
      </c>
      <c r="C3166" t="inlineStr">
        <is>
          <t>FI</t>
        </is>
      </c>
      <c r="D3166" s="5" t="n">
        <v>25</v>
      </c>
      <c r="E3166" t="inlineStr">
        <is>
          <t>DIALOG</t>
        </is>
      </c>
      <c r="F3166">
        <f>IF(ISERROR(VLOOKUP(Transaktionen[[#This Row],[Transaktionen]],BTT[Verwendete Transaktion (Pflichtauswahl)],1,FALSE)),"nein","ja")</f>
        <v/>
      </c>
    </row>
    <row r="3167">
      <c r="A3167" t="inlineStr">
        <is>
          <t>S_ALR_87013537</t>
        </is>
      </c>
      <c r="B3167" t="inlineStr">
        <is>
          <t>Obligo-Detail</t>
        </is>
      </c>
      <c r="C3167" t="inlineStr">
        <is>
          <t>FI</t>
        </is>
      </c>
      <c r="D3167" s="5" t="n">
        <v>66</v>
      </c>
      <c r="E3167" t="inlineStr">
        <is>
          <t>DIALOG</t>
        </is>
      </c>
      <c r="F3167">
        <f>IF(ISERROR(VLOOKUP(Transaktionen[[#This Row],[Transaktionen]],BTT[Verwendete Transaktion (Pflichtauswahl)],1,FALSE)),"nein","ja")</f>
        <v/>
      </c>
    </row>
    <row r="3168">
      <c r="A3168" t="inlineStr">
        <is>
          <t>S_ALR_87013538</t>
        </is>
      </c>
      <c r="B3168" t="inlineStr">
        <is>
          <t>Projektversionsvergleich Ist/Plan</t>
        </is>
      </c>
      <c r="C3168" t="inlineStr">
        <is>
          <t>FI</t>
        </is>
      </c>
      <c r="D3168" s="5" t="n">
        <v>48</v>
      </c>
      <c r="E3168" t="inlineStr">
        <is>
          <t>DIALOG</t>
        </is>
      </c>
      <c r="F3168">
        <f>IF(ISERROR(VLOOKUP(Transaktionen[[#This Row],[Transaktionen]],BTT[Verwendete Transaktion (Pflichtauswahl)],1,FALSE)),"nein","ja")</f>
        <v/>
      </c>
    </row>
    <row r="3169">
      <c r="A3169" t="inlineStr">
        <is>
          <t>S_ALR_87013542</t>
        </is>
      </c>
      <c r="B3169" t="inlineStr">
        <is>
          <t>Ist/Obligo/Summe/Plan in KWähr</t>
        </is>
      </c>
      <c r="C3169" t="inlineStr">
        <is>
          <t>FI</t>
        </is>
      </c>
      <c r="D3169" s="5" t="n">
        <v>175</v>
      </c>
      <c r="E3169" t="inlineStr">
        <is>
          <t>DIALOG</t>
        </is>
      </c>
      <c r="F3169">
        <f>IF(ISERROR(VLOOKUP(Transaktionen[[#This Row],[Transaktionen]],BTT[Verwendete Transaktion (Pflichtauswahl)],1,FALSE)),"nein","ja")</f>
        <v/>
      </c>
    </row>
    <row r="3170">
      <c r="A3170" t="inlineStr">
        <is>
          <t>S_ALR_87013543</t>
        </is>
      </c>
      <c r="B3170" t="inlineStr">
        <is>
          <t>Ist/Plan/Abweichung abs./Abw. %</t>
        </is>
      </c>
      <c r="C3170" t="inlineStr">
        <is>
          <t>FI</t>
        </is>
      </c>
      <c r="D3170" s="5" t="n">
        <v>928</v>
      </c>
      <c r="E3170" t="inlineStr">
        <is>
          <t>DIALOG</t>
        </is>
      </c>
      <c r="F3170">
        <f>IF(ISERROR(VLOOKUP(Transaktionen[[#This Row],[Transaktionen]],BTT[Verwendete Transaktion (Pflichtauswahl)],1,FALSE)),"nein","ja")</f>
        <v/>
      </c>
    </row>
    <row r="3171">
      <c r="A3171" t="inlineStr">
        <is>
          <t>S_ALR_87013544</t>
        </is>
      </c>
      <c r="B3171" t="inlineStr">
        <is>
          <t>Ist-Plan-Vergleich/Periode</t>
        </is>
      </c>
      <c r="C3171" t="inlineStr">
        <is>
          <t>FI</t>
        </is>
      </c>
      <c r="D3171" s="5" t="n">
        <v>46</v>
      </c>
      <c r="E3171" t="inlineStr">
        <is>
          <t>DIALOG</t>
        </is>
      </c>
      <c r="F3171">
        <f>IF(ISERROR(VLOOKUP(Transaktionen[[#This Row],[Transaktionen]],BTT[Verwendete Transaktion (Pflichtauswahl)],1,FALSE)),"nein","ja")</f>
        <v/>
      </c>
    </row>
    <row r="3172">
      <c r="A3172" t="inlineStr">
        <is>
          <t>S_ALR_87013545</t>
        </is>
      </c>
      <c r="B3172" t="inlineStr">
        <is>
          <t>Periodenvergleich Ist</t>
        </is>
      </c>
      <c r="C3172" t="inlineStr">
        <is>
          <t>FI</t>
        </is>
      </c>
      <c r="D3172" s="5" t="n">
        <v>20</v>
      </c>
      <c r="E3172" t="inlineStr"/>
      <c r="F3172">
        <f>IF(ISERROR(VLOOKUP(Transaktionen[[#This Row],[Transaktionen]],BTT[Verwendete Transaktion (Pflichtauswahl)],1,FALSE)),"nein","ja")</f>
        <v/>
      </c>
    </row>
    <row r="3173">
      <c r="A3173" t="inlineStr">
        <is>
          <t>S_ALR_87013546</t>
        </is>
      </c>
      <c r="B3173" t="inlineStr">
        <is>
          <t>Periodenvergleich Obligo</t>
        </is>
      </c>
      <c r="C3173" t="inlineStr">
        <is>
          <t>FI</t>
        </is>
      </c>
      <c r="D3173" s="5" t="inlineStr"/>
      <c r="E3173" t="inlineStr"/>
      <c r="F3173">
        <f>IF(ISERROR(VLOOKUP(Transaktionen[[#This Row],[Transaktionen]],BTT[Verwendete Transaktion (Pflichtauswahl)],1,FALSE)),"nein","ja")</f>
        <v/>
      </c>
      <c r="G3173" t="inlineStr">
        <is>
          <t>in neuester Auswertung von Steffen nicht mehr vorhanden</t>
        </is>
      </c>
    </row>
    <row r="3174">
      <c r="A3174" t="inlineStr">
        <is>
          <t>S_ALR_87013552</t>
        </is>
      </c>
      <c r="B3174" t="inlineStr">
        <is>
          <t>Be-/Entlastung Ist</t>
        </is>
      </c>
      <c r="C3174" t="inlineStr">
        <is>
          <t>PS</t>
        </is>
      </c>
      <c r="D3174" s="5" t="n">
        <v>164635</v>
      </c>
      <c r="E3174" t="inlineStr">
        <is>
          <t>DIALOG</t>
        </is>
      </c>
      <c r="F3174">
        <f>IF(ISERROR(VLOOKUP(Transaktionen[[#This Row],[Transaktionen]],BTT[Verwendete Transaktion (Pflichtauswahl)],1,FALSE)),"nein","ja")</f>
        <v/>
      </c>
    </row>
    <row r="3175">
      <c r="A3175" t="inlineStr">
        <is>
          <t>S_ALR_87013553</t>
        </is>
      </c>
      <c r="B3175" t="inlineStr">
        <is>
          <t>Be-/Entlastung Plan</t>
        </is>
      </c>
      <c r="C3175" t="inlineStr">
        <is>
          <t>FI</t>
        </is>
      </c>
      <c r="D3175" s="5" t="n">
        <v>48</v>
      </c>
      <c r="E3175" t="inlineStr">
        <is>
          <t>DIALOG</t>
        </is>
      </c>
      <c r="F3175">
        <f>IF(ISERROR(VLOOKUP(Transaktionen[[#This Row],[Transaktionen]],BTT[Verwendete Transaktion (Pflichtauswahl)],1,FALSE)),"nein","ja")</f>
        <v/>
      </c>
    </row>
    <row r="3176">
      <c r="A3176" t="inlineStr">
        <is>
          <t>S_ALR_87013555</t>
        </is>
      </c>
      <c r="B3176" t="inlineStr">
        <is>
          <t>Projektergebnis</t>
        </is>
      </c>
      <c r="C3176" t="inlineStr">
        <is>
          <t>FI</t>
        </is>
      </c>
      <c r="D3176" s="5" t="n">
        <v>10</v>
      </c>
      <c r="E3176" t="inlineStr"/>
      <c r="F3176">
        <f>IF(ISERROR(VLOOKUP(Transaktionen[[#This Row],[Transaktionen]],BTT[Verwendete Transaktion (Pflichtauswahl)],1,FALSE)),"nein","ja")</f>
        <v/>
      </c>
    </row>
    <row r="3177">
      <c r="A3177" t="inlineStr">
        <is>
          <t>S_ALR_87013556</t>
        </is>
      </c>
      <c r="B3177" t="inlineStr">
        <is>
          <t>Mittelübersicht</t>
        </is>
      </c>
      <c r="C3177" t="inlineStr">
        <is>
          <t>FI</t>
        </is>
      </c>
      <c r="D3177" s="5" t="n">
        <v>32</v>
      </c>
      <c r="E3177" t="inlineStr">
        <is>
          <t>DIALOG</t>
        </is>
      </c>
      <c r="F3177">
        <f>IF(ISERROR(VLOOKUP(Transaktionen[[#This Row],[Transaktionen]],BTT[Verwendete Transaktion (Pflichtauswahl)],1,FALSE)),"nein","ja")</f>
        <v/>
      </c>
    </row>
    <row r="3178">
      <c r="A3178" t="inlineStr">
        <is>
          <t>S_ALR_87013558</t>
        </is>
      </c>
      <c r="B3178" t="inlineStr">
        <is>
          <t>Budget/Ist/Obligo/Restplan/Verf.</t>
        </is>
      </c>
      <c r="C3178" t="inlineStr">
        <is>
          <t>FI</t>
        </is>
      </c>
      <c r="D3178" s="5" t="n">
        <v>20</v>
      </c>
      <c r="E3178" t="inlineStr">
        <is>
          <t>DIALOG</t>
        </is>
      </c>
      <c r="F3178">
        <f>IF(ISERROR(VLOOKUP(Transaktionen[[#This Row],[Transaktionen]],BTT[Verwendete Transaktion (Pflichtauswahl)],1,FALSE)),"nein","ja")</f>
        <v/>
      </c>
    </row>
    <row r="3179">
      <c r="A3179" t="inlineStr">
        <is>
          <t>S_ALR_87013562</t>
        </is>
      </c>
      <c r="B3179" t="inlineStr">
        <is>
          <t>Jahresübersicht</t>
        </is>
      </c>
      <c r="C3179" t="inlineStr">
        <is>
          <t>FI</t>
        </is>
      </c>
      <c r="D3179" s="5" t="n">
        <v>4</v>
      </c>
      <c r="E3179" t="inlineStr">
        <is>
          <t>DIALOG</t>
        </is>
      </c>
      <c r="F3179">
        <f>IF(ISERROR(VLOOKUP(Transaktionen[[#This Row],[Transaktionen]],BTT[Verwendete Transaktion (Pflichtauswahl)],1,FALSE)),"nein","ja")</f>
        <v/>
      </c>
    </row>
    <row r="3180">
      <c r="A3180" t="inlineStr">
        <is>
          <t>S_ALR_87013567</t>
        </is>
      </c>
      <c r="B3180" t="inlineStr">
        <is>
          <t>Angebot/Auftrag/Plan/Ist</t>
        </is>
      </c>
      <c r="C3180" t="inlineStr">
        <is>
          <t>FI</t>
        </is>
      </c>
      <c r="D3180" s="5" t="n">
        <v>3</v>
      </c>
      <c r="E3180" t="inlineStr">
        <is>
          <t>DIALOG</t>
        </is>
      </c>
      <c r="F3180">
        <f>IF(ISERROR(VLOOKUP(Transaktionen[[#This Row],[Transaktionen]],BTT[Verwendete Transaktion (Pflichtauswahl)],1,FALSE)),"nein","ja")</f>
        <v/>
      </c>
    </row>
    <row r="3181">
      <c r="A3181" t="inlineStr">
        <is>
          <t>S_ALR_87013568</t>
        </is>
      </c>
      <c r="B3181" t="inlineStr">
        <is>
          <t>Projektergebnis</t>
        </is>
      </c>
      <c r="C3181" t="inlineStr">
        <is>
          <t>FI</t>
        </is>
      </c>
      <c r="D3181" s="5" t="n">
        <v>36</v>
      </c>
      <c r="E3181" t="inlineStr">
        <is>
          <t>DIALOG</t>
        </is>
      </c>
      <c r="F3181">
        <f>IF(ISERROR(VLOOKUP(Transaktionen[[#This Row],[Transaktionen]],BTT[Verwendete Transaktion (Pflichtauswahl)],1,FALSE)),"nein","ja")</f>
        <v/>
      </c>
    </row>
    <row r="3182">
      <c r="A3182" t="inlineStr">
        <is>
          <t>S_ALR_87013569</t>
        </is>
      </c>
      <c r="B3182" t="inlineStr">
        <is>
          <t>Auftragseingang/-bestand</t>
        </is>
      </c>
      <c r="C3182" t="inlineStr">
        <is>
          <t>FI</t>
        </is>
      </c>
      <c r="D3182" s="5" t="n">
        <v>2</v>
      </c>
      <c r="E3182" t="inlineStr">
        <is>
          <t>DIALOG</t>
        </is>
      </c>
      <c r="F3182">
        <f>IF(ISERROR(VLOOKUP(Transaktionen[[#This Row],[Transaktionen]],BTT[Verwendete Transaktion (Pflichtauswahl)],1,FALSE)),"nein","ja")</f>
        <v/>
      </c>
    </row>
    <row r="3183">
      <c r="A3183" t="inlineStr">
        <is>
          <t>S_ALR_87013570</t>
        </is>
      </c>
      <c r="B3183" t="inlineStr">
        <is>
          <t>Ist/Plan/Abweichung abs./Abw. %</t>
        </is>
      </c>
      <c r="C3183" t="inlineStr">
        <is>
          <t>FI</t>
        </is>
      </c>
      <c r="D3183" s="5" t="n">
        <v>51602</v>
      </c>
      <c r="E3183" t="inlineStr">
        <is>
          <t>DIALOG</t>
        </is>
      </c>
      <c r="F3183">
        <f>IF(ISERROR(VLOOKUP(Transaktionen[[#This Row],[Transaktionen]],BTT[Verwendete Transaktion (Pflichtauswahl)],1,FALSE)),"nein","ja")</f>
        <v/>
      </c>
    </row>
    <row r="3184">
      <c r="A3184" t="inlineStr">
        <is>
          <t>S_ALR_87013578</t>
        </is>
      </c>
      <c r="B3184" t="inlineStr">
        <is>
          <t>Plan/Ist/Abweichung</t>
        </is>
      </c>
      <c r="C3184" t="inlineStr">
        <is>
          <t>FI</t>
        </is>
      </c>
      <c r="D3184" s="5" t="n">
        <v>1</v>
      </c>
      <c r="E3184" t="inlineStr">
        <is>
          <t>DIALOG</t>
        </is>
      </c>
      <c r="F3184">
        <f>IF(ISERROR(VLOOKUP(Transaktionen[[#This Row],[Transaktionen]],BTT[Verwendete Transaktion (Pflichtauswahl)],1,FALSE)),"nein","ja")</f>
        <v/>
      </c>
    </row>
    <row r="3185">
      <c r="A3185" t="inlineStr">
        <is>
          <t>S_ALR_87013579</t>
        </is>
      </c>
      <c r="B3185" t="inlineStr">
        <is>
          <t>Plan/Ist/Obligo</t>
        </is>
      </c>
      <c r="C3185" t="inlineStr">
        <is>
          <t>FI</t>
        </is>
      </c>
      <c r="D3185" s="5" t="n">
        <v>12</v>
      </c>
      <c r="E3185" t="inlineStr">
        <is>
          <t>DIALOG</t>
        </is>
      </c>
      <c r="F3185">
        <f>IF(ISERROR(VLOOKUP(Transaktionen[[#This Row],[Transaktionen]],BTT[Verwendete Transaktion (Pflichtauswahl)],1,FALSE)),"nein","ja")</f>
        <v/>
      </c>
    </row>
    <row r="3186">
      <c r="A3186" t="inlineStr">
        <is>
          <t>S_ALR_87013581</t>
        </is>
      </c>
      <c r="B3186" t="inlineStr">
        <is>
          <t>Verdichtungsobjekt: Ist/Plan/Obligo</t>
        </is>
      </c>
      <c r="C3186" t="inlineStr">
        <is>
          <t>FI</t>
        </is>
      </c>
      <c r="D3186" s="5" t="n">
        <v>27</v>
      </c>
      <c r="E3186" t="inlineStr"/>
      <c r="F3186">
        <f>IF(ISERROR(VLOOKUP(Transaktionen[[#This Row],[Transaktionen]],BTT[Verwendete Transaktion (Pflichtauswahl)],1,FALSE)),"nein","ja")</f>
        <v/>
      </c>
    </row>
    <row r="3187">
      <c r="A3187" t="inlineStr">
        <is>
          <t>S_ALR_87013582</t>
        </is>
      </c>
      <c r="B3187" t="inlineStr">
        <is>
          <t>Verdichtungsobjekt: Lfd./kum./ges.</t>
        </is>
      </c>
      <c r="C3187" t="inlineStr">
        <is>
          <t>FI</t>
        </is>
      </c>
      <c r="D3187" s="5" t="inlineStr"/>
      <c r="E3187" t="inlineStr"/>
      <c r="F3187">
        <f>IF(ISERROR(VLOOKUP(Transaktionen[[#This Row],[Transaktionen]],BTT[Verwendete Transaktion (Pflichtauswahl)],1,FALSE)),"nein","ja")</f>
        <v/>
      </c>
      <c r="G3187" t="inlineStr">
        <is>
          <t>in neuester Auswertung von Steffen nicht mehr vorhanden</t>
        </is>
      </c>
    </row>
    <row r="3188">
      <c r="A3188" t="inlineStr">
        <is>
          <t>S_ALR_87013598</t>
        </is>
      </c>
      <c r="B3188" t="inlineStr">
        <is>
          <t>Kostenarten: Aufriß Geschäftsber.</t>
        </is>
      </c>
      <c r="C3188" t="inlineStr">
        <is>
          <t>FI</t>
        </is>
      </c>
      <c r="D3188" s="5" t="n">
        <v>607</v>
      </c>
      <c r="E3188" t="inlineStr">
        <is>
          <t>DIALOG</t>
        </is>
      </c>
      <c r="F3188">
        <f>IF(ISERROR(VLOOKUP(Transaktionen[[#This Row],[Transaktionen]],BTT[Verwendete Transaktion (Pflichtauswahl)],1,FALSE)),"nein","ja")</f>
        <v/>
      </c>
    </row>
    <row r="3189">
      <c r="A3189" t="inlineStr">
        <is>
          <t>S_ALR_87013599</t>
        </is>
      </c>
      <c r="B3189" t="inlineStr">
        <is>
          <t>Kostenarten: Aufriß Funktionsber.</t>
        </is>
      </c>
      <c r="C3189" t="inlineStr">
        <is>
          <t>FI</t>
        </is>
      </c>
      <c r="D3189" s="5" t="n">
        <v>30</v>
      </c>
      <c r="E3189" t="inlineStr">
        <is>
          <t>DIALOG</t>
        </is>
      </c>
      <c r="F3189">
        <f>IF(ISERROR(VLOOKUP(Transaktionen[[#This Row],[Transaktionen]],BTT[Verwendete Transaktion (Pflichtauswahl)],1,FALSE)),"nein","ja")</f>
        <v/>
      </c>
    </row>
    <row r="3190">
      <c r="A3190" t="inlineStr">
        <is>
          <t>S_ALR_87013600</t>
        </is>
      </c>
      <c r="B3190" t="inlineStr">
        <is>
          <t>Kostenarten: Objektklasse in Spalt.</t>
        </is>
      </c>
      <c r="C3190" t="inlineStr">
        <is>
          <t>FI</t>
        </is>
      </c>
      <c r="D3190" s="5" t="n">
        <v>8546</v>
      </c>
      <c r="E3190" t="inlineStr">
        <is>
          <t>DIALOG</t>
        </is>
      </c>
      <c r="F3190">
        <f>IF(ISERROR(VLOOKUP(Transaktionen[[#This Row],[Transaktionen]],BTT[Verwendete Transaktion (Pflichtauswahl)],1,FALSE)),"nein","ja")</f>
        <v/>
      </c>
    </row>
    <row r="3191">
      <c r="A3191" t="inlineStr">
        <is>
          <t>S_ALR_87013601</t>
        </is>
      </c>
      <c r="B3191" t="inlineStr">
        <is>
          <t>Kostenarten: Aufriß Objektart</t>
        </is>
      </c>
      <c r="C3191" t="inlineStr">
        <is>
          <t>FI</t>
        </is>
      </c>
      <c r="D3191" s="5" t="n">
        <v>14</v>
      </c>
      <c r="E3191" t="inlineStr">
        <is>
          <t>DIALOG</t>
        </is>
      </c>
      <c r="F3191">
        <f>IF(ISERROR(VLOOKUP(Transaktionen[[#This Row],[Transaktionen]],BTT[Verwendete Transaktion (Pflichtauswahl)],1,FALSE)),"nein","ja")</f>
        <v/>
      </c>
    </row>
    <row r="3192">
      <c r="A3192" t="inlineStr">
        <is>
          <t>S_ALR_87013603</t>
        </is>
      </c>
      <c r="B3192" t="inlineStr">
        <is>
          <t>Abstimmung CO/FI in Bukrswährung</t>
        </is>
      </c>
      <c r="C3192" t="inlineStr">
        <is>
          <t>FI</t>
        </is>
      </c>
      <c r="D3192" s="5" t="n">
        <v>271</v>
      </c>
      <c r="E3192" t="inlineStr">
        <is>
          <t>DIALOG</t>
        </is>
      </c>
      <c r="F3192">
        <f>IF(ISERROR(VLOOKUP(Transaktionen[[#This Row],[Transaktionen]],BTT[Verwendete Transaktion (Pflichtauswahl)],1,FALSE)),"nein","ja")</f>
        <v/>
      </c>
    </row>
    <row r="3193">
      <c r="A3193" t="inlineStr">
        <is>
          <t>S_ALR_87013607</t>
        </is>
      </c>
      <c r="B3193" t="inlineStr">
        <is>
          <t>Kostenarten: Verrechn. Buchungskr.</t>
        </is>
      </c>
      <c r="C3193" t="inlineStr">
        <is>
          <t>FI</t>
        </is>
      </c>
      <c r="D3193" s="5" t="n">
        <v>8372</v>
      </c>
      <c r="E3193" t="inlineStr">
        <is>
          <t>DIALOG</t>
        </is>
      </c>
      <c r="F3193">
        <f>IF(ISERROR(VLOOKUP(Transaktionen[[#This Row],[Transaktionen]],BTT[Verwendete Transaktion (Pflichtauswahl)],1,FALSE)),"nein","ja")</f>
        <v/>
      </c>
    </row>
    <row r="3194">
      <c r="A3194" t="inlineStr">
        <is>
          <t>S_ALR_87013608</t>
        </is>
      </c>
      <c r="B3194" t="inlineStr">
        <is>
          <t>Kostenarten: Verrechn. zw. Gsber.</t>
        </is>
      </c>
      <c r="C3194" t="inlineStr">
        <is>
          <t>FI</t>
        </is>
      </c>
      <c r="D3194" s="5" t="n">
        <v>37</v>
      </c>
      <c r="E3194" t="inlineStr">
        <is>
          <t>DIALOG</t>
        </is>
      </c>
      <c r="F3194">
        <f>IF(ISERROR(VLOOKUP(Transaktionen[[#This Row],[Transaktionen]],BTT[Verwendete Transaktion (Pflichtauswahl)],1,FALSE)),"nein","ja")</f>
        <v/>
      </c>
    </row>
    <row r="3195">
      <c r="A3195" t="inlineStr">
        <is>
          <t>S_ALR_87013610</t>
        </is>
      </c>
      <c r="B3195" t="inlineStr">
        <is>
          <t>Kostenarten: Abgegrenzte Kosten</t>
        </is>
      </c>
      <c r="C3195" t="inlineStr">
        <is>
          <t>FI</t>
        </is>
      </c>
      <c r="D3195" s="5" t="n">
        <v>72</v>
      </c>
      <c r="E3195" t="inlineStr">
        <is>
          <t>DIALOG</t>
        </is>
      </c>
      <c r="F3195">
        <f>IF(ISERROR(VLOOKUP(Transaktionen[[#This Row],[Transaktionen]],BTT[Verwendete Transaktion (Pflichtauswahl)],1,FALSE)),"nein","ja")</f>
        <v/>
      </c>
    </row>
    <row r="3196">
      <c r="A3196" t="inlineStr">
        <is>
          <t>S_ALR_87013611</t>
        </is>
      </c>
      <c r="B3196" t="inlineStr">
        <is>
          <t>Kostenstellen: Ist/Plan/Abweichung</t>
        </is>
      </c>
      <c r="C3196" t="inlineStr">
        <is>
          <t>FI</t>
        </is>
      </c>
      <c r="D3196" s="5" t="n">
        <v>1887916</v>
      </c>
      <c r="E3196" t="inlineStr">
        <is>
          <t>DIALOG</t>
        </is>
      </c>
      <c r="F3196">
        <f>IF(ISERROR(VLOOKUP(Transaktionen[[#This Row],[Transaktionen]],BTT[Verwendete Transaktion (Pflichtauswahl)],1,FALSE)),"nein","ja")</f>
        <v/>
      </c>
    </row>
    <row r="3197">
      <c r="A3197" t="inlineStr">
        <is>
          <t>S_ALR_87013612</t>
        </is>
      </c>
      <c r="B3197" t="inlineStr">
        <is>
          <t>Bereich:  Kostenstellen</t>
        </is>
      </c>
      <c r="C3197" t="inlineStr">
        <is>
          <t>FI</t>
        </is>
      </c>
      <c r="D3197" s="5" t="n">
        <v>1388</v>
      </c>
      <c r="E3197" t="inlineStr">
        <is>
          <t>DIALOG</t>
        </is>
      </c>
      <c r="F3197">
        <f>IF(ISERROR(VLOOKUP(Transaktionen[[#This Row],[Transaktionen]],BTT[Verwendete Transaktion (Pflichtauswahl)],1,FALSE)),"nein","ja")</f>
        <v/>
      </c>
    </row>
    <row r="3198">
      <c r="A3198" t="inlineStr">
        <is>
          <t>S_ALR_87013613</t>
        </is>
      </c>
      <c r="B3198" t="inlineStr">
        <is>
          <t>Bereich: Kostenarten</t>
        </is>
      </c>
      <c r="C3198" t="inlineStr">
        <is>
          <t>FI</t>
        </is>
      </c>
      <c r="D3198" s="5" t="n">
        <v>4975</v>
      </c>
      <c r="E3198" t="inlineStr">
        <is>
          <t>DIALOG</t>
        </is>
      </c>
      <c r="F3198">
        <f>IF(ISERROR(VLOOKUP(Transaktionen[[#This Row],[Transaktionen]],BTT[Verwendete Transaktion (Pflichtauswahl)],1,FALSE)),"nein","ja")</f>
        <v/>
      </c>
    </row>
    <row r="3199">
      <c r="A3199" t="inlineStr">
        <is>
          <t>S_ALR_87013614</t>
        </is>
      </c>
      <c r="B3199" t="inlineStr">
        <is>
          <t>Kostenstellen: lfd. Per./ kumuliert</t>
        </is>
      </c>
      <c r="C3199" t="inlineStr">
        <is>
          <t>FI</t>
        </is>
      </c>
      <c r="D3199" s="5" t="n">
        <v>3760</v>
      </c>
      <c r="E3199" t="inlineStr">
        <is>
          <t>DIALOG</t>
        </is>
      </c>
      <c r="F3199">
        <f>IF(ISERROR(VLOOKUP(Transaktionen[[#This Row],[Transaktionen]],BTT[Verwendete Transaktion (Pflichtauswahl)],1,FALSE)),"nein","ja")</f>
        <v/>
      </c>
    </row>
    <row r="3200">
      <c r="A3200" t="inlineStr">
        <is>
          <t>S_ALR_87013615</t>
        </is>
      </c>
      <c r="B3200" t="inlineStr">
        <is>
          <t>Kostenstellen: Aufriß nach Partner</t>
        </is>
      </c>
      <c r="C3200" t="inlineStr">
        <is>
          <t>FI</t>
        </is>
      </c>
      <c r="D3200" s="5" t="n">
        <v>69868</v>
      </c>
      <c r="E3200" t="inlineStr">
        <is>
          <t>DIALOG</t>
        </is>
      </c>
      <c r="F3200">
        <f>IF(ISERROR(VLOOKUP(Transaktionen[[#This Row],[Transaktionen]],BTT[Verwendete Transaktion (Pflichtauswahl)],1,FALSE)),"nein","ja")</f>
        <v/>
      </c>
    </row>
    <row r="3201">
      <c r="A3201" t="inlineStr">
        <is>
          <t>S_ALR_87013617</t>
        </is>
      </c>
      <c r="B3201" t="inlineStr">
        <is>
          <t>Bereich: Leistungsarten</t>
        </is>
      </c>
      <c r="C3201" t="inlineStr">
        <is>
          <t>FI</t>
        </is>
      </c>
      <c r="D3201" s="5" t="n">
        <v>1370</v>
      </c>
      <c r="E3201" t="inlineStr">
        <is>
          <t>DIALOG</t>
        </is>
      </c>
      <c r="F3201">
        <f>IF(ISERROR(VLOOKUP(Transaktionen[[#This Row],[Transaktionen]],BTT[Verwendete Transaktion (Pflichtauswahl)],1,FALSE)),"nein","ja")</f>
        <v/>
      </c>
    </row>
    <row r="3202">
      <c r="A3202" t="inlineStr">
        <is>
          <t>S_ALR_87013618</t>
        </is>
      </c>
      <c r="B3202" t="inlineStr">
        <is>
          <t>Bereich: Statistische Kennzahlen</t>
        </is>
      </c>
      <c r="C3202" t="inlineStr">
        <is>
          <t>FI</t>
        </is>
      </c>
      <c r="D3202" s="5" t="n">
        <v>1124</v>
      </c>
      <c r="E3202" t="inlineStr">
        <is>
          <t>DIALOG</t>
        </is>
      </c>
      <c r="F3202">
        <f>IF(ISERROR(VLOOKUP(Transaktionen[[#This Row],[Transaktionen]],BTT[Verwendete Transaktion (Pflichtauswahl)],1,FALSE)),"nein","ja")</f>
        <v/>
      </c>
    </row>
    <row r="3203">
      <c r="A3203" t="inlineStr">
        <is>
          <t>S_ALR_87013619</t>
        </is>
      </c>
      <c r="B3203" t="inlineStr">
        <is>
          <t>Bereich: zugeord. Aufträge/PSP-El.</t>
        </is>
      </c>
      <c r="C3203" t="inlineStr">
        <is>
          <t>FI</t>
        </is>
      </c>
      <c r="D3203" s="5" t="n">
        <v>120</v>
      </c>
      <c r="E3203" t="inlineStr">
        <is>
          <t>DIALOG</t>
        </is>
      </c>
      <c r="F3203">
        <f>IF(ISERROR(VLOOKUP(Transaktionen[[#This Row],[Transaktionen]],BTT[Verwendete Transaktion (Pflichtauswahl)],1,FALSE)),"nein","ja")</f>
        <v/>
      </c>
    </row>
    <row r="3204">
      <c r="A3204" t="inlineStr">
        <is>
          <t>S_ALR_87013620</t>
        </is>
      </c>
      <c r="B3204" t="inlineStr">
        <is>
          <t>Kostenstellen: Ist/Plan/Obligo</t>
        </is>
      </c>
      <c r="C3204" t="inlineStr">
        <is>
          <t>FI</t>
        </is>
      </c>
      <c r="D3204" s="5" t="n">
        <v>106345</v>
      </c>
      <c r="E3204" t="inlineStr">
        <is>
          <t>DIALOG</t>
        </is>
      </c>
      <c r="F3204">
        <f>IF(ISERROR(VLOOKUP(Transaktionen[[#This Row],[Transaktionen]],BTT[Verwendete Transaktion (Pflichtauswahl)],1,FALSE)),"nein","ja")</f>
        <v/>
      </c>
    </row>
    <row r="3205">
      <c r="A3205" t="inlineStr">
        <is>
          <t>S_ALR_87013621</t>
        </is>
      </c>
      <c r="B3205" t="inlineStr">
        <is>
          <t>Bereich: Ist/Plan/Obligo</t>
        </is>
      </c>
      <c r="C3205" t="inlineStr">
        <is>
          <t>FI</t>
        </is>
      </c>
      <c r="D3205" s="5" t="inlineStr"/>
      <c r="E3205" t="inlineStr"/>
      <c r="F3205">
        <f>IF(ISERROR(VLOOKUP(Transaktionen[[#This Row],[Transaktionen]],BTT[Verwendete Transaktion (Pflichtauswahl)],1,FALSE)),"nein","ja")</f>
        <v/>
      </c>
      <c r="G3205" t="inlineStr">
        <is>
          <t>in neuester Auswertung von Steffen nicht mehr vorhanden</t>
        </is>
      </c>
    </row>
    <row r="3206">
      <c r="A3206" t="inlineStr">
        <is>
          <t>S_ALR_87013623</t>
        </is>
      </c>
      <c r="B3206" t="inlineStr">
        <is>
          <t>Kostenstellen: Quartalsvergleich</t>
        </is>
      </c>
      <c r="C3206" t="inlineStr">
        <is>
          <t>FI</t>
        </is>
      </c>
      <c r="D3206" s="5" t="n">
        <v>15294</v>
      </c>
      <c r="E3206" t="inlineStr">
        <is>
          <t>DIALOG</t>
        </is>
      </c>
      <c r="F3206">
        <f>IF(ISERROR(VLOOKUP(Transaktionen[[#This Row],[Transaktionen]],BTT[Verwendete Transaktion (Pflichtauswahl)],1,FALSE)),"nein","ja")</f>
        <v/>
      </c>
    </row>
    <row r="3207">
      <c r="A3207" t="inlineStr">
        <is>
          <t>S_ALR_87013624</t>
        </is>
      </c>
      <c r="B3207" t="inlineStr">
        <is>
          <t>Kostenstellen: Geschäftsjahresvgl.</t>
        </is>
      </c>
      <c r="C3207" t="inlineStr">
        <is>
          <t>FI</t>
        </is>
      </c>
      <c r="D3207" s="5" t="n">
        <v>11854</v>
      </c>
      <c r="E3207" t="inlineStr">
        <is>
          <t>DIALOG</t>
        </is>
      </c>
      <c r="F3207">
        <f>IF(ISERROR(VLOOKUP(Transaktionen[[#This Row],[Transaktionen]],BTT[Verwendete Transaktion (Pflichtauswahl)],1,FALSE)),"nein","ja")</f>
        <v/>
      </c>
    </row>
    <row r="3208">
      <c r="A3208" t="inlineStr">
        <is>
          <t>S_ALR_87013625</t>
        </is>
      </c>
      <c r="B3208" t="inlineStr">
        <is>
          <t>Kostenstellen: Ist/Soll/Abweichung</t>
        </is>
      </c>
      <c r="C3208" t="inlineStr">
        <is>
          <t>FI</t>
        </is>
      </c>
      <c r="D3208" s="5" t="n">
        <v>1631</v>
      </c>
      <c r="E3208" t="inlineStr">
        <is>
          <t>DIALOG</t>
        </is>
      </c>
      <c r="F3208">
        <f>IF(ISERROR(VLOOKUP(Transaktionen[[#This Row],[Transaktionen]],BTT[Verwendete Transaktion (Pflichtauswahl)],1,FALSE)),"nein","ja")</f>
        <v/>
      </c>
    </row>
    <row r="3209">
      <c r="A3209" t="inlineStr">
        <is>
          <t>S_ALR_87013626</t>
        </is>
      </c>
      <c r="B3209" t="inlineStr">
        <is>
          <t>Bereich: Kostenarten</t>
        </is>
      </c>
      <c r="C3209" t="inlineStr">
        <is>
          <t>FI</t>
        </is>
      </c>
      <c r="D3209" s="5" t="n">
        <v>62</v>
      </c>
      <c r="E3209" t="inlineStr">
        <is>
          <t>DIALOG</t>
        </is>
      </c>
      <c r="F3209">
        <f>IF(ISERROR(VLOOKUP(Transaktionen[[#This Row],[Transaktionen]],BTT[Verwendete Transaktion (Pflichtauswahl)],1,FALSE)),"nein","ja")</f>
        <v/>
      </c>
    </row>
    <row r="3210">
      <c r="A3210" t="inlineStr">
        <is>
          <t>S_ALR_87013627</t>
        </is>
      </c>
      <c r="B3210" t="inlineStr">
        <is>
          <t>Kostenstellen: Abweichungen</t>
        </is>
      </c>
      <c r="C3210" t="inlineStr">
        <is>
          <t>FI</t>
        </is>
      </c>
      <c r="D3210" s="5" t="n">
        <v>41</v>
      </c>
      <c r="E3210" t="inlineStr"/>
      <c r="F3210">
        <f>IF(ISERROR(VLOOKUP(Transaktionen[[#This Row],[Transaktionen]],BTT[Verwendete Transaktion (Pflichtauswahl)],1,FALSE)),"nein","ja")</f>
        <v/>
      </c>
    </row>
    <row r="3211">
      <c r="A3211" t="inlineStr">
        <is>
          <t>S_ALR_87013629</t>
        </is>
      </c>
      <c r="B3211" t="inlineStr">
        <is>
          <t>Leistungsarten: Abstimmung</t>
        </is>
      </c>
      <c r="C3211" t="inlineStr">
        <is>
          <t>FI</t>
        </is>
      </c>
      <c r="D3211" s="5" t="n">
        <v>9</v>
      </c>
      <c r="E3211" t="inlineStr">
        <is>
          <t>DIALOG</t>
        </is>
      </c>
      <c r="F3211">
        <f>IF(ISERROR(VLOOKUP(Transaktionen[[#This Row],[Transaktionen]],BTT[Verwendete Transaktion (Pflichtauswahl)],1,FALSE)),"nein","ja")</f>
        <v/>
      </c>
    </row>
    <row r="3212">
      <c r="A3212" t="inlineStr">
        <is>
          <t>S_ALR_87013631</t>
        </is>
      </c>
      <c r="B3212" t="inlineStr">
        <is>
          <t>Kostenstellen: rollierendes Jahr</t>
        </is>
      </c>
      <c r="C3212" t="inlineStr">
        <is>
          <t>FI</t>
        </is>
      </c>
      <c r="D3212" s="5" t="n">
        <v>6590</v>
      </c>
      <c r="E3212" t="inlineStr">
        <is>
          <t>DIALOG</t>
        </is>
      </c>
      <c r="F3212">
        <f>IF(ISERROR(VLOOKUP(Transaktionen[[#This Row],[Transaktionen]],BTT[Verwendete Transaktion (Pflichtauswahl)],1,FALSE)),"nein","ja")</f>
        <v/>
      </c>
    </row>
    <row r="3213">
      <c r="A3213" t="inlineStr">
        <is>
          <t>S_ALR_87013633</t>
        </is>
      </c>
      <c r="B3213" t="inlineStr">
        <is>
          <t>Kostenstellen: Ist/Plan/Abw./Vorj.</t>
        </is>
      </c>
      <c r="C3213" t="inlineStr">
        <is>
          <t>FI</t>
        </is>
      </c>
      <c r="D3213" s="5" t="n">
        <v>238</v>
      </c>
      <c r="E3213" t="inlineStr">
        <is>
          <t>DIALOG</t>
        </is>
      </c>
      <c r="F3213">
        <f>IF(ISERROR(VLOOKUP(Transaktionen[[#This Row],[Transaktionen]],BTT[Verwendete Transaktion (Pflichtauswahl)],1,FALSE)),"nein","ja")</f>
        <v/>
      </c>
    </row>
    <row r="3214">
      <c r="A3214" t="inlineStr">
        <is>
          <t>S_ALR_87013636</t>
        </is>
      </c>
      <c r="B3214" t="inlineStr">
        <is>
          <t>Kostenstellen: Objektvergleich</t>
        </is>
      </c>
      <c r="C3214" t="inlineStr">
        <is>
          <t>FI</t>
        </is>
      </c>
      <c r="D3214" s="5" t="n">
        <v>144</v>
      </c>
      <c r="E3214" t="inlineStr">
        <is>
          <t>DIALOG</t>
        </is>
      </c>
      <c r="F3214">
        <f>IF(ISERROR(VLOOKUP(Transaktionen[[#This Row],[Transaktionen]],BTT[Verwendete Transaktion (Pflichtauswahl)],1,FALSE)),"nein","ja")</f>
        <v/>
      </c>
    </row>
    <row r="3215">
      <c r="A3215" t="inlineStr">
        <is>
          <t>S_ALR_87013638</t>
        </is>
      </c>
      <c r="B3215" t="inlineStr">
        <is>
          <t>Kostenstellen: lfd./kum./Gjahr</t>
        </is>
      </c>
      <c r="C3215" t="inlineStr">
        <is>
          <t>FI</t>
        </is>
      </c>
      <c r="D3215" s="5" t="n">
        <v>6362</v>
      </c>
      <c r="E3215" t="inlineStr">
        <is>
          <t>DIALOG</t>
        </is>
      </c>
      <c r="F3215">
        <f>IF(ISERROR(VLOOKUP(Transaktionen[[#This Row],[Transaktionen]],BTT[Verwendete Transaktion (Pflichtauswahl)],1,FALSE)),"nein","ja")</f>
        <v/>
      </c>
    </row>
    <row r="3216">
      <c r="A3216" t="inlineStr">
        <is>
          <t>S_ALR_87013640</t>
        </is>
      </c>
      <c r="B3216" t="inlineStr">
        <is>
          <t>Kostenstellen:Periodenaufr.Ist/Plan</t>
        </is>
      </c>
      <c r="C3216" t="inlineStr">
        <is>
          <t>FI</t>
        </is>
      </c>
      <c r="D3216" s="5" t="n">
        <v>30</v>
      </c>
      <c r="E3216" t="inlineStr"/>
      <c r="F3216">
        <f>IF(ISERROR(VLOOKUP(Transaktionen[[#This Row],[Transaktionen]],BTT[Verwendete Transaktion (Pflichtauswahl)],1,FALSE)),"nein","ja")</f>
        <v/>
      </c>
    </row>
    <row r="3217">
      <c r="A3217" t="inlineStr">
        <is>
          <t>S_ALR_87013643</t>
        </is>
      </c>
      <c r="B3217" t="inlineStr">
        <is>
          <t>Bereich: Aufträge</t>
        </is>
      </c>
      <c r="C3217" t="inlineStr">
        <is>
          <t>FI</t>
        </is>
      </c>
      <c r="D3217" s="5" t="n">
        <v>94</v>
      </c>
      <c r="E3217" t="inlineStr">
        <is>
          <t>DIALOG</t>
        </is>
      </c>
      <c r="F3217">
        <f>IF(ISERROR(VLOOKUP(Transaktionen[[#This Row],[Transaktionen]],BTT[Verwendete Transaktion (Pflichtauswahl)],1,FALSE)),"nein","ja")</f>
        <v/>
      </c>
    </row>
    <row r="3218">
      <c r="A3218" t="inlineStr">
        <is>
          <t>S_ALR_87013644</t>
        </is>
      </c>
      <c r="B3218" t="inlineStr">
        <is>
          <t>Kostenstellen: Kostenschichtung</t>
        </is>
      </c>
      <c r="C3218" t="inlineStr">
        <is>
          <t>FI</t>
        </is>
      </c>
      <c r="D3218" s="5" t="inlineStr"/>
      <c r="E3218" t="inlineStr"/>
      <c r="F3218">
        <f>IF(ISERROR(VLOOKUP(Transaktionen[[#This Row],[Transaktionen]],BTT[Verwendete Transaktion (Pflichtauswahl)],1,FALSE)),"nein","ja")</f>
        <v/>
      </c>
      <c r="G3218" t="inlineStr">
        <is>
          <t>in neuester Auswertung von Steffen nicht mehr vorhanden</t>
        </is>
      </c>
    </row>
    <row r="3219">
      <c r="A3219" t="inlineStr">
        <is>
          <t>S_ALR_87013645</t>
        </is>
      </c>
      <c r="B3219" t="inlineStr">
        <is>
          <t>Stat.Kennzahlen: Periodenaufriß</t>
        </is>
      </c>
      <c r="C3219" t="inlineStr">
        <is>
          <t>FI</t>
        </is>
      </c>
      <c r="D3219" s="5" t="n">
        <v>3075</v>
      </c>
      <c r="E3219" t="inlineStr">
        <is>
          <t>DIALOG</t>
        </is>
      </c>
      <c r="F3219">
        <f>IF(ISERROR(VLOOKUP(Transaktionen[[#This Row],[Transaktionen]],BTT[Verwendete Transaktion (Pflichtauswahl)],1,FALSE)),"nein","ja")</f>
        <v/>
      </c>
    </row>
    <row r="3220">
      <c r="A3220" t="inlineStr">
        <is>
          <t>S_ALR_87013646</t>
        </is>
      </c>
      <c r="B3220" t="inlineStr">
        <is>
          <t>Leistungsarten: Periodenaufriß</t>
        </is>
      </c>
      <c r="C3220" t="inlineStr">
        <is>
          <t>FI</t>
        </is>
      </c>
      <c r="D3220" s="5" t="n">
        <v>128</v>
      </c>
      <c r="E3220" t="inlineStr"/>
      <c r="F3220">
        <f>IF(ISERROR(VLOOKUP(Transaktionen[[#This Row],[Transaktionen]],BTT[Verwendete Transaktion (Pflichtauswahl)],1,FALSE)),"nein","ja")</f>
        <v/>
      </c>
    </row>
    <row r="3221">
      <c r="A3221" t="inlineStr">
        <is>
          <t>S_ALR_87013647</t>
        </is>
      </c>
      <c r="B3221" t="inlineStr">
        <is>
          <t>Leistungsarten: Disponiert/Plan</t>
        </is>
      </c>
      <c r="C3221" t="inlineStr">
        <is>
          <t>FI</t>
        </is>
      </c>
      <c r="D3221" s="5" t="n">
        <v>3</v>
      </c>
      <c r="E3221" t="inlineStr">
        <is>
          <t>DIALOG</t>
        </is>
      </c>
      <c r="F3221">
        <f>IF(ISERROR(VLOOKUP(Transaktionen[[#This Row],[Transaktionen]],BTT[Verwendete Transaktion (Pflichtauswahl)],1,FALSE)),"nein","ja")</f>
        <v/>
      </c>
    </row>
    <row r="3222">
      <c r="A3222" t="inlineStr">
        <is>
          <t>S_ALR_87013648</t>
        </is>
      </c>
      <c r="B3222" t="inlineStr">
        <is>
          <t>Bereich: Ist/Etat/Obligo</t>
        </is>
      </c>
      <c r="C3222" t="inlineStr">
        <is>
          <t>FI</t>
        </is>
      </c>
      <c r="D3222" s="5" t="n">
        <v>24</v>
      </c>
      <c r="E3222" t="inlineStr">
        <is>
          <t>DIALOG</t>
        </is>
      </c>
      <c r="F3222">
        <f>IF(ISERROR(VLOOKUP(Transaktionen[[#This Row],[Transaktionen]],BTT[Verwendete Transaktion (Pflichtauswahl)],1,FALSE)),"nein","ja")</f>
        <v/>
      </c>
    </row>
    <row r="3223">
      <c r="A3223" t="inlineStr">
        <is>
          <t>S_ALR_87013903</t>
        </is>
      </c>
      <c r="B3223" t="inlineStr"/>
      <c r="C3223" t="inlineStr">
        <is>
          <t>FI</t>
        </is>
      </c>
      <c r="D3223" s="5" t="n">
        <v>10</v>
      </c>
      <c r="E3223" t="inlineStr">
        <is>
          <t>DIALOG</t>
        </is>
      </c>
      <c r="F3223">
        <f>IF(ISERROR(VLOOKUP(Transaktionen[[#This Row],[Transaktionen]],BTT[Verwendete Transaktion (Pflichtauswahl)],1,FALSE)),"nein","ja")</f>
        <v/>
      </c>
    </row>
    <row r="3224">
      <c r="A3224" t="inlineStr">
        <is>
          <t>S_ALR_87015066</t>
        </is>
      </c>
      <c r="B3224" t="inlineStr">
        <is>
          <t>Projektinfosystem: Rahmenreport PSP-</t>
        </is>
      </c>
      <c r="C3224" t="inlineStr">
        <is>
          <t>FI</t>
        </is>
      </c>
      <c r="D3224" s="5" t="n">
        <v>5778</v>
      </c>
      <c r="E3224" t="inlineStr">
        <is>
          <t>DIALOG</t>
        </is>
      </c>
      <c r="F3224">
        <f>IF(ISERROR(VLOOKUP(Transaktionen[[#This Row],[Transaktionen]],BTT[Verwendete Transaktion (Pflichtauswahl)],1,FALSE)),"nein","ja")</f>
        <v/>
      </c>
    </row>
    <row r="3225">
      <c r="A3225" t="inlineStr">
        <is>
          <t>S_ALR_87015068</t>
        </is>
      </c>
      <c r="B3225" t="inlineStr">
        <is>
          <t>Projektinfosystem: Rahmenreport Auft</t>
        </is>
      </c>
      <c r="C3225" t="inlineStr">
        <is>
          <t>FI</t>
        </is>
      </c>
      <c r="D3225" s="5" t="n">
        <v>22</v>
      </c>
      <c r="E3225" t="inlineStr">
        <is>
          <t>DIALOG</t>
        </is>
      </c>
      <c r="F3225">
        <f>IF(ISERROR(VLOOKUP(Transaktionen[[#This Row],[Transaktionen]],BTT[Verwendete Transaktion (Pflichtauswahl)],1,FALSE)),"nein","ja")</f>
        <v/>
      </c>
    </row>
    <row r="3226">
      <c r="A3226" t="inlineStr">
        <is>
          <t>S_ALR_87099918</t>
        </is>
      </c>
      <c r="B3226" t="inlineStr">
        <is>
          <t>Primärkostenplanung AfA/Zinsen</t>
        </is>
      </c>
      <c r="C3226" t="inlineStr">
        <is>
          <t>FI</t>
        </is>
      </c>
      <c r="D3226" s="5" t="n">
        <v>1950</v>
      </c>
      <c r="E3226" t="inlineStr">
        <is>
          <t>DIALOG</t>
        </is>
      </c>
      <c r="F3226">
        <f>IF(ISERROR(VLOOKUP(Transaktionen[[#This Row],[Transaktionen]],BTT[Verwendete Transaktion (Pflichtauswahl)],1,FALSE)),"nein","ja")</f>
        <v/>
      </c>
    </row>
    <row r="3227">
      <c r="A3227" t="inlineStr">
        <is>
          <t>S_ALR_87100185</t>
        </is>
      </c>
      <c r="B3227" t="inlineStr">
        <is>
          <t>Istkosten pro Monat akt. Geschäftsja</t>
        </is>
      </c>
      <c r="C3227" t="inlineStr">
        <is>
          <t>FI</t>
        </is>
      </c>
      <c r="D3227" s="5" t="n">
        <v>222</v>
      </c>
      <c r="E3227" t="inlineStr">
        <is>
          <t>DIALOG</t>
        </is>
      </c>
      <c r="F3227">
        <f>IF(ISERROR(VLOOKUP(Transaktionen[[#This Row],[Transaktionen]],BTT[Verwendete Transaktion (Pflichtauswahl)],1,FALSE)),"nein","ja")</f>
        <v/>
      </c>
    </row>
    <row r="3228">
      <c r="A3228" t="inlineStr">
        <is>
          <t>S_ALR_87100187</t>
        </is>
      </c>
      <c r="B3228" t="inlineStr">
        <is>
          <t>Obligo pro Monat akt. Geschäftsjahr</t>
        </is>
      </c>
      <c r="C3228" t="inlineStr">
        <is>
          <t>FI</t>
        </is>
      </c>
      <c r="D3228" s="5" t="inlineStr"/>
      <c r="E3228" t="inlineStr"/>
      <c r="F3228">
        <f>IF(ISERROR(VLOOKUP(Transaktionen[[#This Row],[Transaktionen]],BTT[Verwendete Transaktion (Pflichtauswahl)],1,FALSE)),"nein","ja")</f>
        <v/>
      </c>
      <c r="G3228" t="inlineStr">
        <is>
          <t>in neuester Auswertung von Steffen nicht mehr vorhanden</t>
        </is>
      </c>
    </row>
    <row r="3229">
      <c r="A3229" t="inlineStr">
        <is>
          <t>S_ALR_87100188</t>
        </is>
      </c>
      <c r="B3229" t="inlineStr">
        <is>
          <t>Istkosten kumuliert</t>
        </is>
      </c>
      <c r="C3229" t="inlineStr">
        <is>
          <t>FI</t>
        </is>
      </c>
      <c r="D3229" s="5" t="n">
        <v>22</v>
      </c>
      <c r="E3229" t="inlineStr">
        <is>
          <t>DIALOG</t>
        </is>
      </c>
      <c r="F3229">
        <f>IF(ISERROR(VLOOKUP(Transaktionen[[#This Row],[Transaktionen]],BTT[Verwendete Transaktion (Pflichtauswahl)],1,FALSE)),"nein","ja")</f>
        <v/>
      </c>
    </row>
    <row r="3230">
      <c r="A3230" t="inlineStr">
        <is>
          <t>S_ALR_87100190</t>
        </is>
      </c>
      <c r="B3230" t="inlineStr">
        <is>
          <t>Plan/Ist/Abw. Projekt und Verantw.</t>
        </is>
      </c>
      <c r="C3230" t="inlineStr">
        <is>
          <t>FI</t>
        </is>
      </c>
      <c r="D3230" s="5" t="n">
        <v>16</v>
      </c>
      <c r="E3230" t="inlineStr">
        <is>
          <t>DIALOG</t>
        </is>
      </c>
      <c r="F3230">
        <f>IF(ISERROR(VLOOKUP(Transaktionen[[#This Row],[Transaktionen]],BTT[Verwendete Transaktion (Pflichtauswahl)],1,FALSE)),"nein","ja")</f>
        <v/>
      </c>
    </row>
    <row r="3231">
      <c r="A3231" t="inlineStr">
        <is>
          <t>S_ALR_87100985</t>
        </is>
      </c>
      <c r="B3231" t="inlineStr">
        <is>
          <t>Bilanz und G.u.V.  (ABAP)</t>
        </is>
      </c>
      <c r="C3231" t="inlineStr">
        <is>
          <t>FI</t>
        </is>
      </c>
      <c r="D3231" s="5" t="inlineStr"/>
      <c r="E3231" t="inlineStr"/>
      <c r="F3231">
        <f>IF(ISERROR(VLOOKUP(Transaktionen[[#This Row],[Transaktionen]],BTT[Verwendete Transaktion (Pflichtauswahl)],1,FALSE)),"nein","ja")</f>
        <v/>
      </c>
      <c r="G3231" t="inlineStr">
        <is>
          <t>in neuester Auswertung von Steffen nicht mehr vorhanden</t>
        </is>
      </c>
    </row>
    <row r="3232">
      <c r="A3232" t="inlineStr">
        <is>
          <t>S_ALR_87100989</t>
        </is>
      </c>
      <c r="B3232" t="inlineStr">
        <is>
          <t>Audit</t>
        </is>
      </c>
      <c r="C3232" t="inlineStr">
        <is>
          <t>FI</t>
        </is>
      </c>
      <c r="D3232" s="5" t="inlineStr"/>
      <c r="E3232" t="inlineStr"/>
      <c r="F3232">
        <f>IF(ISERROR(VLOOKUP(Transaktionen[[#This Row],[Transaktionen]],BTT[Verwendete Transaktion (Pflichtauswahl)],1,FALSE)),"nein","ja")</f>
        <v/>
      </c>
      <c r="G3232" t="inlineStr">
        <is>
          <t>in neuester Auswertung von Steffen nicht mehr vorhanden</t>
        </is>
      </c>
    </row>
    <row r="3233">
      <c r="A3233" t="inlineStr">
        <is>
          <t>S_BCE_68000174</t>
        </is>
      </c>
      <c r="B3233" t="inlineStr">
        <is>
          <t>IMG-Aktivität: SIMG_CFMENUORFBOB08</t>
        </is>
      </c>
      <c r="C3233" t="inlineStr">
        <is>
          <t>BC</t>
        </is>
      </c>
      <c r="D3233" s="5" t="n">
        <v>2</v>
      </c>
      <c r="E3233" t="inlineStr">
        <is>
          <t>DIALOG</t>
        </is>
      </c>
      <c r="F3233">
        <f>IF(ISERROR(VLOOKUP(Transaktionen[[#This Row],[Transaktionen]],BTT[Verwendete Transaktion (Pflichtauswahl)],1,FALSE)),"nein","ja")</f>
        <v/>
      </c>
    </row>
    <row r="3234">
      <c r="A3234" t="inlineStr">
        <is>
          <t>S_BCE_68001393</t>
        </is>
      </c>
      <c r="B3234" t="inlineStr">
        <is>
          <t>Benutzer nach Adressdaten</t>
        </is>
      </c>
      <c r="C3234" t="inlineStr">
        <is>
          <t>BC</t>
        </is>
      </c>
      <c r="D3234" s="5" t="n">
        <v>778</v>
      </c>
      <c r="E3234" t="inlineStr">
        <is>
          <t>DIALOG</t>
        </is>
      </c>
      <c r="F3234">
        <f>IF(ISERROR(VLOOKUP(Transaktionen[[#This Row],[Transaktionen]],BTT[Verwendete Transaktion (Pflichtauswahl)],1,FALSE)),"nein","ja")</f>
        <v/>
      </c>
    </row>
    <row r="3235">
      <c r="A3235" t="inlineStr">
        <is>
          <t>S_BCE_68001394</t>
        </is>
      </c>
      <c r="B3235" t="inlineStr">
        <is>
          <t>Benutzer nach komplexen Selektionskr</t>
        </is>
      </c>
      <c r="C3235" t="inlineStr">
        <is>
          <t>BC</t>
        </is>
      </c>
      <c r="D3235" s="5" t="n">
        <v>482</v>
      </c>
      <c r="E3235" t="inlineStr">
        <is>
          <t>DIALOG</t>
        </is>
      </c>
      <c r="F3235">
        <f>IF(ISERROR(VLOOKUP(Transaktionen[[#This Row],[Transaktionen]],BTT[Verwendete Transaktion (Pflichtauswahl)],1,FALSE)),"nein","ja")</f>
        <v/>
      </c>
    </row>
    <row r="3236">
      <c r="A3236" t="inlineStr">
        <is>
          <t>S_BCE_68001395</t>
        </is>
      </c>
      <c r="B3236" t="inlineStr">
        <is>
          <t>Benutzer nach komplexen Selektionskr</t>
        </is>
      </c>
      <c r="C3236" t="inlineStr">
        <is>
          <t>BC</t>
        </is>
      </c>
      <c r="D3236" s="5" t="n">
        <v>2</v>
      </c>
      <c r="E3236" t="inlineStr"/>
      <c r="F3236">
        <f>IF(ISERROR(VLOOKUP(Transaktionen[[#This Row],[Transaktionen]],BTT[Verwendete Transaktion (Pflichtauswahl)],1,FALSE)),"nein","ja")</f>
        <v/>
      </c>
    </row>
    <row r="3237">
      <c r="A3237" t="inlineStr">
        <is>
          <t>S_BCE_68001396</t>
        </is>
      </c>
      <c r="B3237" t="inlineStr">
        <is>
          <t>Benutzer nach komplexen Selektionskr</t>
        </is>
      </c>
      <c r="C3237" t="inlineStr">
        <is>
          <t>BC</t>
        </is>
      </c>
      <c r="D3237" s="5" t="n">
        <v>105</v>
      </c>
      <c r="E3237" t="inlineStr">
        <is>
          <t>DIALOG</t>
        </is>
      </c>
      <c r="F3237">
        <f>IF(ISERROR(VLOOKUP(Transaktionen[[#This Row],[Transaktionen]],BTT[Verwendete Transaktion (Pflichtauswahl)],1,FALSE)),"nein","ja")</f>
        <v/>
      </c>
    </row>
    <row r="3238">
      <c r="A3238" t="inlineStr">
        <is>
          <t>S_BCE_68001397</t>
        </is>
      </c>
      <c r="B3238" t="inlineStr">
        <is>
          <t>Benutzer nach komplexen Selektionskr</t>
        </is>
      </c>
      <c r="C3238" t="inlineStr">
        <is>
          <t>BC</t>
        </is>
      </c>
      <c r="D3238" s="5" t="n">
        <v>1088</v>
      </c>
      <c r="E3238" t="inlineStr">
        <is>
          <t>DIALOG</t>
        </is>
      </c>
      <c r="F3238">
        <f>IF(ISERROR(VLOOKUP(Transaktionen[[#This Row],[Transaktionen]],BTT[Verwendete Transaktion (Pflichtauswahl)],1,FALSE)),"nein","ja")</f>
        <v/>
      </c>
    </row>
    <row r="3239">
      <c r="A3239" t="inlineStr">
        <is>
          <t>S_BCE_68001398</t>
        </is>
      </c>
      <c r="B3239" t="inlineStr">
        <is>
          <t>Benutzer nach komplexen Selektionskr</t>
        </is>
      </c>
      <c r="C3239" t="inlineStr">
        <is>
          <t>BC</t>
        </is>
      </c>
      <c r="D3239" s="5" t="n">
        <v>1652</v>
      </c>
      <c r="E3239" t="inlineStr">
        <is>
          <t>DIALOG</t>
        </is>
      </c>
      <c r="F3239">
        <f>IF(ISERROR(VLOOKUP(Transaktionen[[#This Row],[Transaktionen]],BTT[Verwendete Transaktion (Pflichtauswahl)],1,FALSE)),"nein","ja")</f>
        <v/>
      </c>
    </row>
    <row r="3240">
      <c r="A3240" t="inlineStr">
        <is>
          <t>S_BCE_68001399</t>
        </is>
      </c>
      <c r="B3240" t="inlineStr">
        <is>
          <t>Benutzer nach komplexen Selektionskr</t>
        </is>
      </c>
      <c r="C3240" t="inlineStr">
        <is>
          <t>BC</t>
        </is>
      </c>
      <c r="D3240" s="5" t="n">
        <v>971</v>
      </c>
      <c r="E3240" t="inlineStr">
        <is>
          <t>DIALOG</t>
        </is>
      </c>
      <c r="F3240">
        <f>IF(ISERROR(VLOOKUP(Transaktionen[[#This Row],[Transaktionen]],BTT[Verwendete Transaktion (Pflichtauswahl)],1,FALSE)),"nein","ja")</f>
        <v/>
      </c>
    </row>
    <row r="3241">
      <c r="A3241" t="inlineStr">
        <is>
          <t>S_BCE_68001400</t>
        </is>
      </c>
      <c r="B3241" t="inlineStr">
        <is>
          <t>Benutzer nach komplexen Selektionskr</t>
        </is>
      </c>
      <c r="C3241" t="inlineStr">
        <is>
          <t>BC</t>
        </is>
      </c>
      <c r="D3241" s="5" t="n">
        <v>11145</v>
      </c>
      <c r="E3241" t="inlineStr">
        <is>
          <t>DIALOG</t>
        </is>
      </c>
      <c r="F3241">
        <f>IF(ISERROR(VLOOKUP(Transaktionen[[#This Row],[Transaktionen]],BTT[Verwendete Transaktion (Pflichtauswahl)],1,FALSE)),"nein","ja")</f>
        <v/>
      </c>
    </row>
    <row r="3242">
      <c r="A3242" t="inlineStr">
        <is>
          <t>S_BCE_68001402</t>
        </is>
      </c>
      <c r="B3242" t="inlineStr">
        <is>
          <t>mit Falschanmeldungen</t>
        </is>
      </c>
      <c r="C3242" t="inlineStr">
        <is>
          <t>BC</t>
        </is>
      </c>
      <c r="D3242" s="5" t="n">
        <v>34</v>
      </c>
      <c r="E3242" t="inlineStr">
        <is>
          <t>DIALOG</t>
        </is>
      </c>
      <c r="F3242">
        <f>IF(ISERROR(VLOOKUP(Transaktionen[[#This Row],[Transaktionen]],BTT[Verwendete Transaktion (Pflichtauswahl)],1,FALSE)),"nein","ja")</f>
        <v/>
      </c>
    </row>
    <row r="3243">
      <c r="A3243" t="inlineStr">
        <is>
          <t>S_BCE_68001409</t>
        </is>
      </c>
      <c r="B3243" t="inlineStr">
        <is>
          <t>Profile nach komplexen Selektionskri</t>
        </is>
      </c>
      <c r="C3243" t="inlineStr">
        <is>
          <t>BC</t>
        </is>
      </c>
      <c r="D3243" s="5" t="n">
        <v>189</v>
      </c>
      <c r="E3243" t="inlineStr">
        <is>
          <t>DIALOG</t>
        </is>
      </c>
      <c r="F3243">
        <f>IF(ISERROR(VLOOKUP(Transaktionen[[#This Row],[Transaktionen]],BTT[Verwendete Transaktion (Pflichtauswahl)],1,FALSE)),"nein","ja")</f>
        <v/>
      </c>
    </row>
    <row r="3244">
      <c r="A3244" t="inlineStr">
        <is>
          <t>S_BCE_68001410</t>
        </is>
      </c>
      <c r="B3244" t="inlineStr">
        <is>
          <t>Berechtigungsobjekte nach komplexen</t>
        </is>
      </c>
      <c r="C3244" t="inlineStr">
        <is>
          <t>BC</t>
        </is>
      </c>
      <c r="D3244" s="5" t="n">
        <v>40</v>
      </c>
      <c r="E3244" t="inlineStr"/>
      <c r="F3244">
        <f>IF(ISERROR(VLOOKUP(Transaktionen[[#This Row],[Transaktionen]],BTT[Verwendete Transaktion (Pflichtauswahl)],1,FALSE)),"nein","ja")</f>
        <v/>
      </c>
    </row>
    <row r="3245">
      <c r="A3245" t="inlineStr">
        <is>
          <t>S_BCE_68001412</t>
        </is>
      </c>
      <c r="B3245" t="inlineStr">
        <is>
          <t>Berechtigungsobjekte nach komplexen</t>
        </is>
      </c>
      <c r="C3245" t="inlineStr">
        <is>
          <t>BC</t>
        </is>
      </c>
      <c r="D3245" s="5" t="n">
        <v>8</v>
      </c>
      <c r="E3245" t="inlineStr">
        <is>
          <t>DIALOG</t>
        </is>
      </c>
      <c r="F3245">
        <f>IF(ISERROR(VLOOKUP(Transaktionen[[#This Row],[Transaktionen]],BTT[Verwendete Transaktion (Pflichtauswahl)],1,FALSE)),"nein","ja")</f>
        <v/>
      </c>
    </row>
    <row r="3246">
      <c r="A3246" t="inlineStr">
        <is>
          <t>S_BCE_68001413</t>
        </is>
      </c>
      <c r="B3246" t="inlineStr">
        <is>
          <t>Berechtigungsobjekte nach komplexen</t>
        </is>
      </c>
      <c r="C3246" t="inlineStr">
        <is>
          <t>BC</t>
        </is>
      </c>
      <c r="D3246" s="5" t="n">
        <v>178</v>
      </c>
      <c r="E3246" t="inlineStr">
        <is>
          <t>DIALOG</t>
        </is>
      </c>
      <c r="F3246">
        <f>IF(ISERROR(VLOOKUP(Transaktionen[[#This Row],[Transaktionen]],BTT[Verwendete Transaktion (Pflichtauswahl)],1,FALSE)),"nein","ja")</f>
        <v/>
      </c>
    </row>
    <row r="3247">
      <c r="A3247" t="inlineStr">
        <is>
          <t>S_BCE_68001414</t>
        </is>
      </c>
      <c r="B3247" t="inlineStr">
        <is>
          <t>Berechtigungen nach komplexen Selekt</t>
        </is>
      </c>
      <c r="C3247" t="inlineStr">
        <is>
          <t>BC</t>
        </is>
      </c>
      <c r="D3247" s="5" t="n">
        <v>86</v>
      </c>
      <c r="E3247" t="inlineStr">
        <is>
          <t>DIALOG</t>
        </is>
      </c>
      <c r="F3247">
        <f>IF(ISERROR(VLOOKUP(Transaktionen[[#This Row],[Transaktionen]],BTT[Verwendete Transaktion (Pflichtauswahl)],1,FALSE)),"nein","ja")</f>
        <v/>
      </c>
    </row>
    <row r="3248">
      <c r="A3248" t="inlineStr">
        <is>
          <t>S_BCE_68001415</t>
        </is>
      </c>
      <c r="B3248" t="inlineStr">
        <is>
          <t>Berechtigungen nach Werten</t>
        </is>
      </c>
      <c r="C3248" t="inlineStr">
        <is>
          <t>BC</t>
        </is>
      </c>
      <c r="D3248" s="5" t="n">
        <v>78</v>
      </c>
      <c r="E3248" t="inlineStr"/>
      <c r="F3248">
        <f>IF(ISERROR(VLOOKUP(Transaktionen[[#This Row],[Transaktionen]],BTT[Verwendete Transaktion (Pflichtauswahl)],1,FALSE)),"nein","ja")</f>
        <v/>
      </c>
    </row>
    <row r="3249">
      <c r="A3249" t="inlineStr">
        <is>
          <t>S_BCE_68001417</t>
        </is>
      </c>
      <c r="B3249" t="inlineStr">
        <is>
          <t>Berechtigungen nach komplexen Selekt</t>
        </is>
      </c>
      <c r="C3249" t="inlineStr">
        <is>
          <t>BC</t>
        </is>
      </c>
      <c r="D3249" s="5" t="n">
        <v>482</v>
      </c>
      <c r="E3249" t="inlineStr">
        <is>
          <t>DIALOG</t>
        </is>
      </c>
      <c r="F3249">
        <f>IF(ISERROR(VLOOKUP(Transaktionen[[#This Row],[Transaktionen]],BTT[Verwendete Transaktion (Pflichtauswahl)],1,FALSE)),"nein","ja")</f>
        <v/>
      </c>
    </row>
    <row r="3250">
      <c r="A3250" t="inlineStr">
        <is>
          <t>S_BCE_68001418</t>
        </is>
      </c>
      <c r="B3250" t="inlineStr">
        <is>
          <t>Rollen nach Rollenname</t>
        </is>
      </c>
      <c r="C3250" t="inlineStr">
        <is>
          <t>BC</t>
        </is>
      </c>
      <c r="D3250" s="5" t="n">
        <v>223</v>
      </c>
      <c r="E3250" t="inlineStr">
        <is>
          <t>DIALOG</t>
        </is>
      </c>
      <c r="F3250">
        <f>IF(ISERROR(VLOOKUP(Transaktionen[[#This Row],[Transaktionen]],BTT[Verwendete Transaktion (Pflichtauswahl)],1,FALSE)),"nein","ja")</f>
        <v/>
      </c>
    </row>
    <row r="3251">
      <c r="A3251" t="inlineStr">
        <is>
          <t>S_BCE_68001419</t>
        </is>
      </c>
      <c r="B3251" t="inlineStr">
        <is>
          <t>Rollen nach Benutzerzuordnung</t>
        </is>
      </c>
      <c r="C3251" t="inlineStr">
        <is>
          <t>BC</t>
        </is>
      </c>
      <c r="D3251" s="5" t="n">
        <v>283</v>
      </c>
      <c r="E3251" t="inlineStr">
        <is>
          <t>DIALOG</t>
        </is>
      </c>
      <c r="F3251">
        <f>IF(ISERROR(VLOOKUP(Transaktionen[[#This Row],[Transaktionen]],BTT[Verwendete Transaktion (Pflichtauswahl)],1,FALSE)),"nein","ja")</f>
        <v/>
      </c>
    </row>
    <row r="3252">
      <c r="A3252" t="inlineStr">
        <is>
          <t>S_BCE_68001420</t>
        </is>
      </c>
      <c r="B3252" t="inlineStr">
        <is>
          <t>Rollen nach Transaktionszuordnung</t>
        </is>
      </c>
      <c r="C3252" t="inlineStr">
        <is>
          <t>BC</t>
        </is>
      </c>
      <c r="D3252" s="5" t="n">
        <v>1444</v>
      </c>
      <c r="E3252" t="inlineStr">
        <is>
          <t>DIALOG</t>
        </is>
      </c>
      <c r="F3252">
        <f>IF(ISERROR(VLOOKUP(Transaktionen[[#This Row],[Transaktionen]],BTT[Verwendete Transaktion (Pflichtauswahl)],1,FALSE)),"nein","ja")</f>
        <v/>
      </c>
    </row>
    <row r="3253">
      <c r="A3253" t="inlineStr">
        <is>
          <t>S_BCE_68001422</t>
        </is>
      </c>
      <c r="B3253" t="inlineStr">
        <is>
          <t>Rollen nach Berechtigungsobjekt</t>
        </is>
      </c>
      <c r="C3253" t="inlineStr">
        <is>
          <t>BC</t>
        </is>
      </c>
      <c r="D3253" s="5" t="n">
        <v>13</v>
      </c>
      <c r="E3253" t="inlineStr">
        <is>
          <t>DIALOG</t>
        </is>
      </c>
      <c r="F3253">
        <f>IF(ISERROR(VLOOKUP(Transaktionen[[#This Row],[Transaktionen]],BTT[Verwendete Transaktion (Pflichtauswahl)],1,FALSE)),"nein","ja")</f>
        <v/>
      </c>
    </row>
    <row r="3254">
      <c r="A3254" t="inlineStr">
        <is>
          <t>S_BCE_68001423</t>
        </is>
      </c>
      <c r="B3254" t="inlineStr">
        <is>
          <t>Rollen nach Berechtigungswerten</t>
        </is>
      </c>
      <c r="C3254" t="inlineStr">
        <is>
          <t>BC</t>
        </is>
      </c>
      <c r="D3254" s="5" t="n">
        <v>3642</v>
      </c>
      <c r="E3254" t="inlineStr">
        <is>
          <t>DIALOG</t>
        </is>
      </c>
      <c r="F3254">
        <f>IF(ISERROR(VLOOKUP(Transaktionen[[#This Row],[Transaktionen]],BTT[Verwendete Transaktion (Pflichtauswahl)],1,FALSE)),"nein","ja")</f>
        <v/>
      </c>
    </row>
    <row r="3255">
      <c r="A3255" t="inlineStr">
        <is>
          <t>S_BCE_68001424</t>
        </is>
      </c>
      <c r="B3255" t="inlineStr">
        <is>
          <t>Rollen nach Änderungsdaten</t>
        </is>
      </c>
      <c r="C3255" t="inlineStr">
        <is>
          <t>BC</t>
        </is>
      </c>
      <c r="D3255" s="5" t="n">
        <v>96</v>
      </c>
      <c r="E3255" t="inlineStr"/>
      <c r="F3255">
        <f>IF(ISERROR(VLOOKUP(Transaktionen[[#This Row],[Transaktionen]],BTT[Verwendete Transaktion (Pflichtauswahl)],1,FALSE)),"nein","ja")</f>
        <v/>
      </c>
    </row>
    <row r="3256">
      <c r="A3256" t="inlineStr">
        <is>
          <t>S_BCE_68001425</t>
        </is>
      </c>
      <c r="B3256" t="inlineStr">
        <is>
          <t>Rollen nach komplexen Kriterien</t>
        </is>
      </c>
      <c r="C3256" t="inlineStr">
        <is>
          <t>BC</t>
        </is>
      </c>
      <c r="D3256" s="5" t="n">
        <v>175136</v>
      </c>
      <c r="E3256" t="inlineStr">
        <is>
          <t>DIALOG</t>
        </is>
      </c>
      <c r="F3256">
        <f>IF(ISERROR(VLOOKUP(Transaktionen[[#This Row],[Transaktionen]],BTT[Verwendete Transaktion (Pflichtauswahl)],1,FALSE)),"nein","ja")</f>
        <v/>
      </c>
    </row>
    <row r="3257">
      <c r="A3257" t="inlineStr">
        <is>
          <t>S_BCE_68001426</t>
        </is>
      </c>
      <c r="B3257" t="inlineStr">
        <is>
          <t>Transaktionen für Benutzer, mit Prof</t>
        </is>
      </c>
      <c r="C3257" t="inlineStr">
        <is>
          <t>BC</t>
        </is>
      </c>
      <c r="D3257" s="5" t="n">
        <v>1131</v>
      </c>
      <c r="E3257" t="inlineStr">
        <is>
          <t>DIALOG</t>
        </is>
      </c>
      <c r="F3257">
        <f>IF(ISERROR(VLOOKUP(Transaktionen[[#This Row],[Transaktionen]],BTT[Verwendete Transaktion (Pflichtauswahl)],1,FALSE)),"nein","ja")</f>
        <v/>
      </c>
    </row>
    <row r="3258">
      <c r="A3258" t="inlineStr">
        <is>
          <t>S_BCE_68001428</t>
        </is>
      </c>
      <c r="B3258" t="inlineStr">
        <is>
          <t>Transaktionen für Benutzer, mit Prof</t>
        </is>
      </c>
      <c r="C3258" t="inlineStr">
        <is>
          <t>BC</t>
        </is>
      </c>
      <c r="D3258" s="5" t="n">
        <v>18</v>
      </c>
      <c r="E3258" t="inlineStr"/>
      <c r="F3258">
        <f>IF(ISERROR(VLOOKUP(Transaktionen[[#This Row],[Transaktionen]],BTT[Verwendete Transaktion (Pflichtauswahl)],1,FALSE)),"nein","ja")</f>
        <v/>
      </c>
    </row>
    <row r="3259">
      <c r="A3259" t="inlineStr">
        <is>
          <t>S_BCE_68001429</t>
        </is>
      </c>
      <c r="B3259" t="inlineStr">
        <is>
          <t>Transaktionen für Benutzer, mit Prof</t>
        </is>
      </c>
      <c r="C3259" t="inlineStr">
        <is>
          <t>BC</t>
        </is>
      </c>
      <c r="D3259" s="5" t="n">
        <v>465</v>
      </c>
      <c r="E3259" t="inlineStr">
        <is>
          <t>DIALOG</t>
        </is>
      </c>
      <c r="F3259">
        <f>IF(ISERROR(VLOOKUP(Transaktionen[[#This Row],[Transaktionen]],BTT[Verwendete Transaktion (Pflichtauswahl)],1,FALSE)),"nein","ja")</f>
        <v/>
      </c>
    </row>
    <row r="3260">
      <c r="A3260" t="inlineStr">
        <is>
          <t>S_BCE_68001430</t>
        </is>
      </c>
      <c r="B3260" t="inlineStr">
        <is>
          <t>Vergleich von Benutzern</t>
        </is>
      </c>
      <c r="C3260" t="inlineStr">
        <is>
          <t>BC</t>
        </is>
      </c>
      <c r="D3260" s="5" t="n">
        <v>870</v>
      </c>
      <c r="E3260" t="inlineStr">
        <is>
          <t>DIALOG</t>
        </is>
      </c>
      <c r="F3260">
        <f>IF(ISERROR(VLOOKUP(Transaktionen[[#This Row],[Transaktionen]],BTT[Verwendete Transaktion (Pflichtauswahl)],1,FALSE)),"nein","ja")</f>
        <v/>
      </c>
    </row>
    <row r="3261">
      <c r="A3261" t="inlineStr">
        <is>
          <t>S_BCE_68001432</t>
        </is>
      </c>
      <c r="B3261" t="inlineStr">
        <is>
          <t>Vergleich von Berechtigungen</t>
        </is>
      </c>
      <c r="C3261" t="inlineStr">
        <is>
          <t>BC</t>
        </is>
      </c>
      <c r="D3261" s="5" t="n">
        <v>11</v>
      </c>
      <c r="E3261" t="inlineStr">
        <is>
          <t>DIALOG</t>
        </is>
      </c>
      <c r="F3261">
        <f>IF(ISERROR(VLOOKUP(Transaktionen[[#This Row],[Transaktionen]],BTT[Verwendete Transaktion (Pflichtauswahl)],1,FALSE)),"nein","ja")</f>
        <v/>
      </c>
    </row>
    <row r="3262">
      <c r="A3262" t="inlineStr">
        <is>
          <t>S_BCE_68001439</t>
        </is>
      </c>
      <c r="B3262" t="inlineStr">
        <is>
          <t>für Benutzer</t>
        </is>
      </c>
      <c r="C3262" t="inlineStr">
        <is>
          <t>BC</t>
        </is>
      </c>
      <c r="D3262" s="5" t="n">
        <v>6</v>
      </c>
      <c r="E3262" t="inlineStr">
        <is>
          <t>DIALOG</t>
        </is>
      </c>
      <c r="F3262">
        <f>IF(ISERROR(VLOOKUP(Transaktionen[[#This Row],[Transaktionen]],BTT[Verwendete Transaktion (Pflichtauswahl)],1,FALSE)),"nein","ja")</f>
        <v/>
      </c>
    </row>
    <row r="3263">
      <c r="A3263" t="inlineStr">
        <is>
          <t>S_BCE_68001440</t>
        </is>
      </c>
      <c r="B3263" t="inlineStr">
        <is>
          <t>für Profile</t>
        </is>
      </c>
      <c r="C3263" t="inlineStr">
        <is>
          <t>BC</t>
        </is>
      </c>
      <c r="D3263" s="5" t="n">
        <v>7</v>
      </c>
      <c r="E3263" t="inlineStr"/>
      <c r="F3263">
        <f>IF(ISERROR(VLOOKUP(Transaktionen[[#This Row],[Transaktionen]],BTT[Verwendete Transaktion (Pflichtauswahl)],1,FALSE)),"nein","ja")</f>
        <v/>
      </c>
    </row>
    <row r="3264">
      <c r="A3264" t="inlineStr">
        <is>
          <t>S_BCE_68001777</t>
        </is>
      </c>
      <c r="B3264" t="inlineStr">
        <is>
          <t>Vergleich von Rollen</t>
        </is>
      </c>
      <c r="C3264" t="inlineStr">
        <is>
          <t>BC</t>
        </is>
      </c>
      <c r="D3264" s="5" t="n">
        <v>90</v>
      </c>
      <c r="E3264" t="inlineStr">
        <is>
          <t>DIALOG</t>
        </is>
      </c>
      <c r="F3264">
        <f>IF(ISERROR(VLOOKUP(Transaktionen[[#This Row],[Transaktionen]],BTT[Verwendete Transaktion (Pflichtauswahl)],1,FALSE)),"nein","ja")</f>
        <v/>
      </c>
    </row>
    <row r="3265">
      <c r="A3265" t="inlineStr">
        <is>
          <t>S_BCE_68002041</t>
        </is>
      </c>
      <c r="B3265" t="inlineStr">
        <is>
          <t>ausführbar für Rolle</t>
        </is>
      </c>
      <c r="C3265" t="inlineStr">
        <is>
          <t>BC</t>
        </is>
      </c>
      <c r="D3265" s="5" t="n">
        <v>75</v>
      </c>
      <c r="E3265" t="inlineStr">
        <is>
          <t>DIALOG</t>
        </is>
      </c>
      <c r="F3265">
        <f>IF(ISERROR(VLOOKUP(Transaktionen[[#This Row],[Transaktionen]],BTT[Verwendete Transaktion (Pflichtauswahl)],1,FALSE)),"nein","ja")</f>
        <v/>
      </c>
    </row>
    <row r="3266">
      <c r="A3266" t="inlineStr">
        <is>
          <t>S_BCE_68002111</t>
        </is>
      </c>
      <c r="B3266" t="inlineStr">
        <is>
          <t>Benutzer mit krit. Berechtigungen</t>
        </is>
      </c>
      <c r="C3266" t="inlineStr">
        <is>
          <t>BC</t>
        </is>
      </c>
      <c r="D3266" s="5" t="n">
        <v>14</v>
      </c>
      <c r="E3266" t="inlineStr"/>
      <c r="F3266">
        <f>IF(ISERROR(VLOOKUP(Transaktionen[[#This Row],[Transaktionen]],BTT[Verwendete Transaktion (Pflichtauswahl)],1,FALSE)),"nein","ja")</f>
        <v/>
      </c>
    </row>
    <row r="3267">
      <c r="A3267" t="inlineStr">
        <is>
          <t>S_BCE_68002311</t>
        </is>
      </c>
      <c r="B3267" t="inlineStr">
        <is>
          <t>Änderungsbelege für Benutzer</t>
        </is>
      </c>
      <c r="C3267" t="inlineStr">
        <is>
          <t>BC</t>
        </is>
      </c>
      <c r="D3267" s="5" t="n">
        <v>84</v>
      </c>
      <c r="E3267" t="inlineStr">
        <is>
          <t>DIALOG</t>
        </is>
      </c>
      <c r="F3267">
        <f>IF(ISERROR(VLOOKUP(Transaktionen[[#This Row],[Transaktionen]],BTT[Verwendete Transaktion (Pflichtauswahl)],1,FALSE)),"nein","ja")</f>
        <v/>
      </c>
    </row>
    <row r="3268">
      <c r="A3268" t="inlineStr">
        <is>
          <t>S_BIE_59000197</t>
        </is>
      </c>
      <c r="B3268" t="inlineStr">
        <is>
          <t>Report systemübergreifende Informati</t>
        </is>
      </c>
      <c r="C3268" t="inlineStr">
        <is>
          <t>BC</t>
        </is>
      </c>
      <c r="D3268" s="5" t="n">
        <v>25</v>
      </c>
      <c r="E3268" t="inlineStr"/>
      <c r="F3268">
        <f>IF(ISERROR(VLOOKUP(Transaktionen[[#This Row],[Transaktionen]],BTT[Verwendete Transaktion (Pflichtauswahl)],1,FALSE)),"nein","ja")</f>
        <v/>
      </c>
    </row>
    <row r="3269">
      <c r="A3269" t="inlineStr">
        <is>
          <t>S_BIE_59000198</t>
        </is>
      </c>
      <c r="B3269" t="inlineStr">
        <is>
          <t>Report systemübergreifende Informati</t>
        </is>
      </c>
      <c r="C3269" t="inlineStr">
        <is>
          <t>BC</t>
        </is>
      </c>
      <c r="D3269" s="5" t="n">
        <v>36</v>
      </c>
      <c r="E3269" t="inlineStr">
        <is>
          <t>DIALOG</t>
        </is>
      </c>
      <c r="F3269">
        <f>IF(ISERROR(VLOOKUP(Transaktionen[[#This Row],[Transaktionen]],BTT[Verwendete Transaktion (Pflichtauswahl)],1,FALSE)),"nein","ja")</f>
        <v/>
      </c>
    </row>
    <row r="3270">
      <c r="A3270" t="inlineStr">
        <is>
          <t>S_BIE_59000199</t>
        </is>
      </c>
      <c r="B3270" t="inlineStr">
        <is>
          <t>Report systemübergreifende Informati</t>
        </is>
      </c>
      <c r="C3270" t="inlineStr">
        <is>
          <t>BC</t>
        </is>
      </c>
      <c r="D3270" s="5" t="n">
        <v>145</v>
      </c>
      <c r="E3270" t="inlineStr">
        <is>
          <t>DIALOG</t>
        </is>
      </c>
      <c r="F3270">
        <f>IF(ISERROR(VLOOKUP(Transaktionen[[#This Row],[Transaktionen]],BTT[Verwendete Transaktion (Pflichtauswahl)],1,FALSE)),"nein","ja")</f>
        <v/>
      </c>
    </row>
    <row r="3271">
      <c r="A3271" t="inlineStr">
        <is>
          <t>S_KK4_74000824</t>
        </is>
      </c>
      <c r="B3271" t="inlineStr">
        <is>
          <t>IMG-Aktivität: _ISUBIBDRS_000040</t>
        </is>
      </c>
      <c r="C3271" t="inlineStr">
        <is>
          <t>IS-U</t>
        </is>
      </c>
      <c r="D3271" s="5" t="inlineStr"/>
      <c r="E3271" t="inlineStr"/>
      <c r="F3271">
        <f>IF(ISERROR(VLOOKUP(Transaktionen[[#This Row],[Transaktionen]],BTT[Verwendete Transaktion (Pflichtauswahl)],1,FALSE)),"nein","ja")</f>
        <v/>
      </c>
    </row>
    <row r="3272">
      <c r="A3272" t="inlineStr">
        <is>
          <t>S_KK4_74000887</t>
        </is>
      </c>
      <c r="B3272" t="inlineStr">
        <is>
          <t>IMG-Aktivität: _ISUBIBDRS_000030</t>
        </is>
      </c>
      <c r="C3272" t="inlineStr">
        <is>
          <t>IS-U</t>
        </is>
      </c>
      <c r="D3272" s="5" t="inlineStr"/>
      <c r="E3272" t="inlineStr"/>
      <c r="F3272">
        <f>IF(ISERROR(VLOOKUP(Transaktionen[[#This Row],[Transaktionen]],BTT[Verwendete Transaktion (Pflichtauswahl)],1,FALSE)),"nein","ja")</f>
        <v/>
      </c>
    </row>
    <row r="3273">
      <c r="A3273" t="inlineStr">
        <is>
          <t>S_KK4_74000889</t>
        </is>
      </c>
      <c r="B3273" t="inlineStr">
        <is>
          <t>IMG-Aktivität: _ISUBIBDRS_000035</t>
        </is>
      </c>
      <c r="C3273" t="inlineStr">
        <is>
          <t>IS-U</t>
        </is>
      </c>
      <c r="D3273" s="5" t="n">
        <v>51</v>
      </c>
      <c r="E3273" t="inlineStr">
        <is>
          <t>DIALOG</t>
        </is>
      </c>
      <c r="F3273">
        <f>IF(ISERROR(VLOOKUP(Transaktionen[[#This Row],[Transaktionen]],BTT[Verwendete Transaktion (Pflichtauswahl)],1,FALSE)),"nein","ja")</f>
        <v/>
      </c>
    </row>
    <row r="3274">
      <c r="A3274" t="inlineStr">
        <is>
          <t>S_KK4_74000893</t>
        </is>
      </c>
      <c r="B3274" t="inlineStr">
        <is>
          <t>IMG-Aktivität: _ISUBIBDRS_000023</t>
        </is>
      </c>
      <c r="C3274" t="inlineStr">
        <is>
          <t>IS-U</t>
        </is>
      </c>
      <c r="D3274" s="5" t="n">
        <v>24</v>
      </c>
      <c r="E3274" t="inlineStr">
        <is>
          <t>DIALOG</t>
        </is>
      </c>
      <c r="F3274">
        <f>IF(ISERROR(VLOOKUP(Transaktionen[[#This Row],[Transaktionen]],BTT[Verwendete Transaktion (Pflichtauswahl)],1,FALSE)),"nein","ja")</f>
        <v/>
      </c>
    </row>
    <row r="3275">
      <c r="A3275" t="inlineStr">
        <is>
          <t>S_KK4_74002323</t>
        </is>
      </c>
      <c r="B3275" t="inlineStr">
        <is>
          <t>IMG-Aktivität: _FICABFDP_TFK001U</t>
        </is>
      </c>
      <c r="C3275" t="inlineStr">
        <is>
          <t>FI-CA</t>
        </is>
      </c>
      <c r="D3275" s="5" t="n">
        <v>1902</v>
      </c>
      <c r="E3275" t="inlineStr">
        <is>
          <t>DIALOG</t>
        </is>
      </c>
      <c r="F3275">
        <f>IF(ISERROR(VLOOKUP(Transaktionen[[#This Row],[Transaktionen]],BTT[Verwendete Transaktion (Pflichtauswahl)],1,FALSE)),"nein","ja")</f>
        <v/>
      </c>
    </row>
    <row r="3276">
      <c r="A3276" t="inlineStr">
        <is>
          <t>S_KK4_82000019</t>
        </is>
      </c>
      <c r="B3276" t="inlineStr">
        <is>
          <t>Auswertung Anlagen, Geräte und Zählw</t>
        </is>
      </c>
      <c r="C3276" t="inlineStr">
        <is>
          <t>IS-U</t>
        </is>
      </c>
      <c r="D3276" s="5" t="n">
        <v>11</v>
      </c>
      <c r="E3276" t="inlineStr">
        <is>
          <t>DIALOG</t>
        </is>
      </c>
      <c r="F3276">
        <f>IF(ISERROR(VLOOKUP(Transaktionen[[#This Row],[Transaktionen]],BTT[Verwendete Transaktion (Pflichtauswahl)],1,FALSE)),"nein","ja")</f>
        <v/>
      </c>
    </row>
    <row r="3277">
      <c r="A3277" t="inlineStr">
        <is>
          <t>S_P00_07000079</t>
        </is>
      </c>
      <c r="B3277" t="inlineStr">
        <is>
          <t>Auftrag: Abrechnungsnachweis</t>
        </is>
      </c>
      <c r="C3277" t="inlineStr">
        <is>
          <t>BC</t>
        </is>
      </c>
      <c r="D3277" s="5" t="n">
        <v>10</v>
      </c>
      <c r="E3277" t="inlineStr">
        <is>
          <t>DIALOG</t>
        </is>
      </c>
      <c r="F3277">
        <f>IF(ISERROR(VLOOKUP(Transaktionen[[#This Row],[Transaktionen]],BTT[Verwendete Transaktion (Pflichtauswahl)],1,FALSE)),"nein","ja")</f>
        <v/>
      </c>
    </row>
    <row r="3278">
      <c r="A3278" t="inlineStr">
        <is>
          <t>S_P99_41000192</t>
        </is>
      </c>
      <c r="B3278" t="inlineStr">
        <is>
          <t>SAP: Standardvariante</t>
        </is>
      </c>
      <c r="C3278" t="inlineStr">
        <is>
          <t>BC</t>
        </is>
      </c>
      <c r="D3278" s="5" t="n">
        <v>5</v>
      </c>
      <c r="E3278" t="inlineStr">
        <is>
          <t>DIALOG</t>
        </is>
      </c>
      <c r="F3278">
        <f>IF(ISERROR(VLOOKUP(Transaktionen[[#This Row],[Transaktionen]],BTT[Verwendete Transaktion (Pflichtauswahl)],1,FALSE)),"nein","ja")</f>
        <v/>
      </c>
    </row>
    <row r="3279">
      <c r="A3279" t="inlineStr">
        <is>
          <t>S_PL0_86000028</t>
        </is>
      </c>
      <c r="B3279" t="inlineStr">
        <is>
          <t>Bilanz/GuV Ist/Ist-Vergleich</t>
        </is>
      </c>
      <c r="C3279" t="inlineStr">
        <is>
          <t>FI</t>
        </is>
      </c>
      <c r="D3279" s="5" t="inlineStr"/>
      <c r="E3279" t="inlineStr"/>
      <c r="F3279">
        <f>IF(ISERROR(VLOOKUP(Transaktionen[[#This Row],[Transaktionen]],BTT[Verwendete Transaktion (Pflichtauswahl)],1,FALSE)),"nein","ja")</f>
        <v/>
      </c>
      <c r="G3279" t="inlineStr">
        <is>
          <t>in neuester Auswertung von Steffen nicht mehr vorhanden</t>
        </is>
      </c>
    </row>
    <row r="3280">
      <c r="A3280" t="inlineStr">
        <is>
          <t>S_PL0_86000030</t>
        </is>
      </c>
      <c r="B3280" t="inlineStr">
        <is>
          <t>Sachkonten - Salden</t>
        </is>
      </c>
      <c r="C3280" t="inlineStr">
        <is>
          <t>FI</t>
        </is>
      </c>
      <c r="D3280" s="5" t="inlineStr"/>
      <c r="E3280" t="inlineStr"/>
      <c r="F3280">
        <f>IF(ISERROR(VLOOKUP(Transaktionen[[#This Row],[Transaktionen]],BTT[Verwendete Transaktion (Pflichtauswahl)],1,FALSE)),"nein","ja")</f>
        <v/>
      </c>
      <c r="G3280" t="inlineStr">
        <is>
          <t>in neuester Auswertung von Steffen nicht mehr vorhanden</t>
        </is>
      </c>
    </row>
    <row r="3281">
      <c r="A3281" t="inlineStr">
        <is>
          <t>S_PL0_86000032</t>
        </is>
      </c>
      <c r="B3281" t="inlineStr">
        <is>
          <t>SAP Strukturierte Saldenliste</t>
        </is>
      </c>
      <c r="C3281" t="inlineStr">
        <is>
          <t>FI</t>
        </is>
      </c>
      <c r="D3281" s="5" t="inlineStr"/>
      <c r="E3281" t="inlineStr"/>
      <c r="F3281">
        <f>IF(ISERROR(VLOOKUP(Transaktionen[[#This Row],[Transaktionen]],BTT[Verwendete Transaktion (Pflichtauswahl)],1,FALSE)),"nein","ja")</f>
        <v/>
      </c>
      <c r="G3281" t="inlineStr">
        <is>
          <t>in neuester Auswertung von Steffen nicht mehr vorhanden</t>
        </is>
      </c>
    </row>
    <row r="3282">
      <c r="A3282" t="inlineStr">
        <is>
          <t>S_SL0_21000007</t>
        </is>
      </c>
      <c r="B3282" t="inlineStr"/>
      <c r="C3282" t="inlineStr">
        <is>
          <t>BC</t>
        </is>
      </c>
      <c r="D3282" s="5" t="n">
        <v>1824</v>
      </c>
      <c r="E3282" t="inlineStr">
        <is>
          <t>DIALOG</t>
        </is>
      </c>
      <c r="F3282">
        <f>IF(ISERROR(VLOOKUP(Transaktionen[[#This Row],[Transaktionen]],BTT[Verwendete Transaktion (Pflichtauswahl)],1,FALSE)),"nein","ja")</f>
        <v/>
      </c>
    </row>
    <row r="3283">
      <c r="A3283" t="inlineStr">
        <is>
          <t>SA38</t>
        </is>
      </c>
      <c r="B3283" t="inlineStr">
        <is>
          <t>ABAP/4 Reporting</t>
        </is>
      </c>
      <c r="C3283" t="inlineStr">
        <is>
          <t>BC</t>
        </is>
      </c>
      <c r="D3283" s="5" t="n">
        <v>24</v>
      </c>
      <c r="E3283" t="inlineStr">
        <is>
          <t>DIALOG</t>
        </is>
      </c>
      <c r="F3283">
        <f>IF(ISERROR(VLOOKUP(Transaktionen[[#This Row],[Transaktionen]],BTT[Verwendete Transaktion (Pflichtauswahl)],1,FALSE)),"nein","ja")</f>
        <v/>
      </c>
    </row>
    <row r="3284">
      <c r="A3284" t="inlineStr">
        <is>
          <t>SA39</t>
        </is>
      </c>
      <c r="B3284" t="inlineStr">
        <is>
          <t>SA38 für Parametertransaktion</t>
        </is>
      </c>
      <c r="C3284" t="inlineStr">
        <is>
          <t>BC</t>
        </is>
      </c>
      <c r="D3284" s="5" t="inlineStr"/>
      <c r="E3284" t="inlineStr"/>
      <c r="F3284">
        <f>IF(ISERROR(VLOOKUP(Transaktionen[[#This Row],[Transaktionen]],BTT[Verwendete Transaktion (Pflichtauswahl)],1,FALSE)),"nein","ja")</f>
        <v/>
      </c>
      <c r="G3284" t="inlineStr">
        <is>
          <t>in neuester Auswertung von Steffen nicht mehr vorhanden</t>
        </is>
      </c>
    </row>
    <row r="3285">
      <c r="A3285" t="inlineStr">
        <is>
          <t>SAAB</t>
        </is>
      </c>
      <c r="B3285" t="inlineStr">
        <is>
          <t>Aktivierbare Checkpoints</t>
        </is>
      </c>
      <c r="C3285" t="inlineStr">
        <is>
          <t>BC</t>
        </is>
      </c>
      <c r="D3285" s="5" t="n">
        <v>286</v>
      </c>
      <c r="E3285" t="inlineStr">
        <is>
          <t>DIALOG</t>
        </is>
      </c>
      <c r="F3285">
        <f>IF(ISERROR(VLOOKUP(Transaktionen[[#This Row],[Transaktionen]],BTT[Verwendete Transaktion (Pflichtauswahl)],1,FALSE)),"nein","ja")</f>
        <v/>
      </c>
    </row>
    <row r="3286">
      <c r="A3286" t="inlineStr">
        <is>
          <t>SADR</t>
        </is>
      </c>
      <c r="B3286" t="inlineStr">
        <is>
          <t>Einstieg Adreßpflege - Gruppe nötig!</t>
        </is>
      </c>
      <c r="C3286" t="inlineStr">
        <is>
          <t>BC</t>
        </is>
      </c>
      <c r="D3286" s="5" t="n">
        <v>5</v>
      </c>
      <c r="E3286" t="inlineStr"/>
      <c r="F3286">
        <f>IF(ISERROR(VLOOKUP(Transaktionen[[#This Row],[Transaktionen]],BTT[Verwendete Transaktion (Pflichtauswahl)],1,FALSE)),"nein","ja")</f>
        <v/>
      </c>
    </row>
    <row r="3287">
      <c r="A3287" t="inlineStr">
        <is>
          <t>SAINT</t>
        </is>
      </c>
      <c r="B3287" t="inlineStr">
        <is>
          <t>Add-On Installation Tool</t>
        </is>
      </c>
      <c r="C3287" t="inlineStr">
        <is>
          <t>BC</t>
        </is>
      </c>
      <c r="D3287" s="5" t="inlineStr"/>
      <c r="E3287" t="inlineStr"/>
      <c r="F3287">
        <f>IF(ISERROR(VLOOKUP(Transaktionen[[#This Row],[Transaktionen]],BTT[Verwendete Transaktion (Pflichtauswahl)],1,FALSE)),"nein","ja")</f>
        <v/>
      </c>
      <c r="G3287" t="inlineStr">
        <is>
          <t>in neuester Auswertung von Steffen nicht mehr vorhanden</t>
        </is>
      </c>
    </row>
    <row r="3288">
      <c r="A3288" t="inlineStr">
        <is>
          <t>SALE</t>
        </is>
      </c>
      <c r="B3288" t="inlineStr">
        <is>
          <t>ALE-Customizing anzeigen</t>
        </is>
      </c>
      <c r="C3288" t="inlineStr">
        <is>
          <t>BC</t>
        </is>
      </c>
      <c r="D3288" s="5" t="n">
        <v>98</v>
      </c>
      <c r="E3288" t="inlineStr"/>
      <c r="F3288">
        <f>IF(ISERROR(VLOOKUP(Transaktionen[[#This Row],[Transaktionen]],BTT[Verwendete Transaktion (Pflichtauswahl)],1,FALSE)),"nein","ja")</f>
        <v/>
      </c>
    </row>
    <row r="3289">
      <c r="A3289" t="inlineStr">
        <is>
          <t>SAR_OBJ_IND_CUS</t>
        </is>
      </c>
      <c r="B3289" t="inlineStr">
        <is>
          <t>Arch.-obj.-übergr. Customizing</t>
        </is>
      </c>
      <c r="C3289" t="inlineStr">
        <is>
          <t>BC</t>
        </is>
      </c>
      <c r="D3289" s="5" t="n">
        <v>11</v>
      </c>
      <c r="E3289" t="inlineStr">
        <is>
          <t>DIALOG</t>
        </is>
      </c>
      <c r="F3289">
        <f>IF(ISERROR(VLOOKUP(Transaktionen[[#This Row],[Transaktionen]],BTT[Verwendete Transaktion (Pflichtauswahl)],1,FALSE)),"nein","ja")</f>
        <v/>
      </c>
    </row>
    <row r="3290">
      <c r="A3290" t="inlineStr">
        <is>
          <t>SARA</t>
        </is>
      </c>
      <c r="B3290" t="inlineStr">
        <is>
          <t>Archivadministration</t>
        </is>
      </c>
      <c r="C3290" t="inlineStr">
        <is>
          <t>BC</t>
        </is>
      </c>
      <c r="D3290" s="5" t="n">
        <v>12046</v>
      </c>
      <c r="E3290" t="inlineStr">
        <is>
          <t>DIALOG</t>
        </is>
      </c>
      <c r="F3290">
        <f>IF(ISERROR(VLOOKUP(Transaktionen[[#This Row],[Transaktionen]],BTT[Verwendete Transaktion (Pflichtauswahl)],1,FALSE)),"nein","ja")</f>
        <v/>
      </c>
    </row>
    <row r="3291">
      <c r="A3291" t="inlineStr">
        <is>
          <t>SARFC</t>
        </is>
      </c>
      <c r="B3291" t="inlineStr">
        <is>
          <t>Server-Ressourcen für async. RFC</t>
        </is>
      </c>
      <c r="C3291" t="inlineStr">
        <is>
          <t>BC</t>
        </is>
      </c>
      <c r="D3291" s="5" t="inlineStr"/>
      <c r="E3291" t="inlineStr"/>
      <c r="F3291">
        <f>IF(ISERROR(VLOOKUP(Transaktionen[[#This Row],[Transaktionen]],BTT[Verwendete Transaktion (Pflichtauswahl)],1,FALSE)),"nein","ja")</f>
        <v/>
      </c>
      <c r="G3291" t="inlineStr">
        <is>
          <t>in neuester Auswertung von Steffen nicht mehr vorhanden</t>
        </is>
      </c>
    </row>
    <row r="3292">
      <c r="A3292" t="inlineStr">
        <is>
          <t>SARI</t>
        </is>
      </c>
      <c r="B3292" t="inlineStr">
        <is>
          <t>Archivinformationssystem</t>
        </is>
      </c>
      <c r="C3292" t="inlineStr">
        <is>
          <t>BC</t>
        </is>
      </c>
      <c r="D3292" s="5" t="n">
        <v>95</v>
      </c>
      <c r="E3292" t="inlineStr">
        <is>
          <t>DIALOG</t>
        </is>
      </c>
      <c r="F3292">
        <f>IF(ISERROR(VLOOKUP(Transaktionen[[#This Row],[Transaktionen]],BTT[Verwendete Transaktion (Pflichtauswahl)],1,FALSE)),"nein","ja")</f>
        <v/>
      </c>
    </row>
    <row r="3293">
      <c r="A3293" t="inlineStr">
        <is>
          <t>SARJ</t>
        </is>
      </c>
      <c r="B3293" t="inlineStr">
        <is>
          <t>Archive Retrieval Configurator</t>
        </is>
      </c>
      <c r="C3293" t="inlineStr">
        <is>
          <t>RE-FX</t>
        </is>
      </c>
      <c r="D3293" s="5" t="n">
        <v>15</v>
      </c>
      <c r="E3293" t="inlineStr">
        <is>
          <t>DIALOG</t>
        </is>
      </c>
      <c r="F3293">
        <f>IF(ISERROR(VLOOKUP(Transaktionen[[#This Row],[Transaktionen]],BTT[Verwendete Transaktion (Pflichtauswahl)],1,FALSE)),"nein","ja")</f>
        <v/>
      </c>
    </row>
    <row r="3294">
      <c r="A3294" t="inlineStr">
        <is>
          <t>SART</t>
        </is>
      </c>
      <c r="B3294" t="inlineStr">
        <is>
          <t>Anzeige Reportingbaum</t>
        </is>
      </c>
      <c r="C3294" t="inlineStr">
        <is>
          <t>FS</t>
        </is>
      </c>
      <c r="D3294" s="5" t="inlineStr"/>
      <c r="E3294" t="inlineStr"/>
      <c r="F3294">
        <f>IF(ISERROR(VLOOKUP(Transaktionen[[#This Row],[Transaktionen]],BTT[Verwendete Transaktion (Pflichtauswahl)],1,FALSE)),"nein","ja")</f>
        <v/>
      </c>
      <c r="G3294" t="inlineStr">
        <is>
          <t>in neuester Auswertung von Steffen nicht mehr vorhanden</t>
        </is>
      </c>
    </row>
    <row r="3295">
      <c r="A3295" t="inlineStr">
        <is>
          <t>SBGRFCCONF</t>
        </is>
      </c>
      <c r="B3295" t="inlineStr">
        <is>
          <t>bgRFC Konfiguration</t>
        </is>
      </c>
      <c r="C3295" t="inlineStr">
        <is>
          <t>BC</t>
        </is>
      </c>
      <c r="D3295" s="5" t="n">
        <v>36</v>
      </c>
      <c r="E3295" t="inlineStr">
        <is>
          <t>DIALOG</t>
        </is>
      </c>
      <c r="F3295">
        <f>IF(ISERROR(VLOOKUP(Transaktionen[[#This Row],[Transaktionen]],BTT[Verwendete Transaktion (Pflichtauswahl)],1,FALSE)),"nein","ja")</f>
        <v/>
      </c>
    </row>
    <row r="3296">
      <c r="A3296" t="inlineStr">
        <is>
          <t>SBIW</t>
        </is>
      </c>
      <c r="B3296" t="inlineStr">
        <is>
          <t>BIW im IMG des OLTP</t>
        </is>
      </c>
      <c r="C3296" t="inlineStr">
        <is>
          <t>BC</t>
        </is>
      </c>
      <c r="D3296" s="5" t="n">
        <v>280</v>
      </c>
      <c r="E3296" t="inlineStr">
        <is>
          <t>DIALOG</t>
        </is>
      </c>
      <c r="F3296">
        <f>IF(ISERROR(VLOOKUP(Transaktionen[[#This Row],[Transaktionen]],BTT[Verwendete Transaktion (Pflichtauswahl)],1,FALSE)),"nein","ja")</f>
        <v/>
      </c>
    </row>
    <row r="3297">
      <c r="A3297" t="inlineStr">
        <is>
          <t>SBWP</t>
        </is>
      </c>
      <c r="B3297" t="inlineStr">
        <is>
          <t>SAP Business Workplace</t>
        </is>
      </c>
      <c r="C3297" t="inlineStr">
        <is>
          <t>BC</t>
        </is>
      </c>
      <c r="D3297" s="5" t="n">
        <v>13384454</v>
      </c>
      <c r="E3297" t="inlineStr">
        <is>
          <t>DIALOG</t>
        </is>
      </c>
      <c r="F3297">
        <f>IF(ISERROR(VLOOKUP(Transaktionen[[#This Row],[Transaktionen]],BTT[Verwendete Transaktion (Pflichtauswahl)],1,FALSE)),"nein","ja")</f>
        <v/>
      </c>
    </row>
    <row r="3298">
      <c r="A3298" t="inlineStr">
        <is>
          <t>SCA4_D</t>
        </is>
      </c>
      <c r="B3298" t="inlineStr">
        <is>
          <t>Nicht direkt ausführbar</t>
        </is>
      </c>
      <c r="C3298" t="inlineStr">
        <is>
          <t>BC</t>
        </is>
      </c>
      <c r="D3298" s="5" t="n">
        <v>61</v>
      </c>
      <c r="E3298" t="inlineStr">
        <is>
          <t>DIALOG</t>
        </is>
      </c>
      <c r="F3298">
        <f>IF(ISERROR(VLOOKUP(Transaktionen[[#This Row],[Transaktionen]],BTT[Verwendete Transaktion (Pflichtauswahl)],1,FALSE)),"nein","ja")</f>
        <v/>
      </c>
    </row>
    <row r="3299">
      <c r="A3299" t="inlineStr">
        <is>
          <t>SCA5_D</t>
        </is>
      </c>
      <c r="B3299" t="inlineStr">
        <is>
          <t>Nicht direkt ausführbar</t>
        </is>
      </c>
      <c r="C3299" t="inlineStr">
        <is>
          <t>BC</t>
        </is>
      </c>
      <c r="D3299" s="5" t="n">
        <v>42</v>
      </c>
      <c r="E3299" t="inlineStr">
        <is>
          <t>DIALOG</t>
        </is>
      </c>
      <c r="F3299">
        <f>IF(ISERROR(VLOOKUP(Transaktionen[[#This Row],[Transaktionen]],BTT[Verwendete Transaktion (Pflichtauswahl)],1,FALSE)),"nein","ja")</f>
        <v/>
      </c>
    </row>
    <row r="3300">
      <c r="A3300" t="inlineStr">
        <is>
          <t>SCA6_D</t>
        </is>
      </c>
      <c r="B3300" t="inlineStr">
        <is>
          <t>Nicht direkt ausführbar</t>
        </is>
      </c>
      <c r="C3300" t="inlineStr">
        <is>
          <t>BC</t>
        </is>
      </c>
      <c r="D3300" s="5" t="n">
        <v>3</v>
      </c>
      <c r="E3300" t="inlineStr">
        <is>
          <t>DIALOG</t>
        </is>
      </c>
      <c r="F3300">
        <f>IF(ISERROR(VLOOKUP(Transaktionen[[#This Row],[Transaktionen]],BTT[Verwendete Transaktion (Pflichtauswahl)],1,FALSE)),"nein","ja")</f>
        <v/>
      </c>
    </row>
    <row r="3301">
      <c r="A3301" t="inlineStr">
        <is>
          <t>SCAL</t>
        </is>
      </c>
      <c r="B3301" t="inlineStr">
        <is>
          <t>Fabrikkalender mit CUA-Oberfläche</t>
        </is>
      </c>
      <c r="C3301" t="inlineStr">
        <is>
          <t>BC</t>
        </is>
      </c>
      <c r="D3301" s="5" t="n">
        <v>42</v>
      </c>
      <c r="E3301" t="inlineStr">
        <is>
          <t>DIALOG</t>
        </is>
      </c>
      <c r="F3301">
        <f>IF(ISERROR(VLOOKUP(Transaktionen[[#This Row],[Transaktionen]],BTT[Verwendete Transaktion (Pflichtauswahl)],1,FALSE)),"nein","ja")</f>
        <v/>
      </c>
    </row>
    <row r="3302">
      <c r="A3302" t="inlineStr">
        <is>
          <t>SCAT</t>
        </is>
      </c>
      <c r="B3302" t="inlineStr">
        <is>
          <t>Computer Aided Testtool</t>
        </is>
      </c>
      <c r="C3302" t="inlineStr">
        <is>
          <t>BC</t>
        </is>
      </c>
      <c r="D3302" s="5" t="n">
        <v>2634</v>
      </c>
      <c r="E3302" t="inlineStr">
        <is>
          <t>DIALOG</t>
        </is>
      </c>
      <c r="F3302">
        <f>IF(ISERROR(VLOOKUP(Transaktionen[[#This Row],[Transaktionen]],BTT[Verwendete Transaktion (Pflichtauswahl)],1,FALSE)),"nein","ja")</f>
        <v/>
      </c>
    </row>
    <row r="3303">
      <c r="A3303" t="inlineStr">
        <is>
          <t>SCC3</t>
        </is>
      </c>
      <c r="B3303" t="inlineStr">
        <is>
          <t>Mandantenkopie Protokoll</t>
        </is>
      </c>
      <c r="C3303" t="inlineStr">
        <is>
          <t>BC</t>
        </is>
      </c>
      <c r="D3303" s="5" t="n">
        <v>96</v>
      </c>
      <c r="E3303" t="inlineStr">
        <is>
          <t>DIALOG</t>
        </is>
      </c>
      <c r="F3303">
        <f>IF(ISERROR(VLOOKUP(Transaktionen[[#This Row],[Transaktionen]],BTT[Verwendete Transaktion (Pflichtauswahl)],1,FALSE)),"nein","ja")</f>
        <v/>
      </c>
    </row>
    <row r="3304">
      <c r="A3304" t="inlineStr">
        <is>
          <t>SCC4</t>
        </is>
      </c>
      <c r="B3304" t="inlineStr">
        <is>
          <t>Mandantenverwaltung</t>
        </is>
      </c>
      <c r="C3304" t="inlineStr">
        <is>
          <t>BC</t>
        </is>
      </c>
      <c r="D3304" s="5" t="n">
        <v>404</v>
      </c>
      <c r="E3304" t="inlineStr">
        <is>
          <t>DIALOG</t>
        </is>
      </c>
      <c r="F3304">
        <f>IF(ISERROR(VLOOKUP(Transaktionen[[#This Row],[Transaktionen]],BTT[Verwendete Transaktion (Pflichtauswahl)],1,FALSE)),"nein","ja")</f>
        <v/>
      </c>
    </row>
    <row r="3305">
      <c r="A3305" t="inlineStr">
        <is>
          <t>SCCL</t>
        </is>
      </c>
      <c r="B3305" t="inlineStr">
        <is>
          <t>Lokale Mandantenkopie</t>
        </is>
      </c>
      <c r="C3305" t="inlineStr">
        <is>
          <t>BC</t>
        </is>
      </c>
      <c r="D3305" s="5" t="inlineStr"/>
      <c r="E3305" t="inlineStr"/>
      <c r="F3305">
        <f>IF(ISERROR(VLOOKUP(Transaktionen[[#This Row],[Transaktionen]],BTT[Verwendete Transaktion (Pflichtauswahl)],1,FALSE)),"nein","ja")</f>
        <v/>
      </c>
      <c r="G3305" t="inlineStr">
        <is>
          <t>in neuester Auswertung von Steffen nicht mehr vorhanden</t>
        </is>
      </c>
    </row>
    <row r="3306">
      <c r="A3306" t="inlineStr">
        <is>
          <t>SCMA</t>
        </is>
      </c>
      <c r="B3306" t="inlineStr">
        <is>
          <t>Schedule Manager: Scheduler</t>
        </is>
      </c>
      <c r="C3306" t="inlineStr">
        <is>
          <t>CA</t>
        </is>
      </c>
      <c r="D3306" s="5" t="inlineStr"/>
      <c r="E3306" t="inlineStr"/>
      <c r="F3306">
        <f>IF(ISERROR(VLOOKUP(Transaktionen[[#This Row],[Transaktionen]],BTT[Verwendete Transaktion (Pflichtauswahl)],1,FALSE)),"nein","ja")</f>
        <v/>
      </c>
      <c r="G3306" t="inlineStr">
        <is>
          <t>in neuester Auswertung von Steffen nicht mehr vorhanden</t>
        </is>
      </c>
    </row>
    <row r="3307">
      <c r="A3307" t="inlineStr">
        <is>
          <t>SCMON</t>
        </is>
      </c>
      <c r="B3307" t="inlineStr"/>
      <c r="C3307" t="inlineStr">
        <is>
          <t>BC</t>
        </is>
      </c>
      <c r="D3307" s="5" t="n">
        <v>720</v>
      </c>
      <c r="E3307" t="inlineStr">
        <is>
          <t>DIALOG</t>
        </is>
      </c>
      <c r="F3307">
        <f>IF(ISERROR(VLOOKUP(Transaktionen[[#This Row],[Transaktionen]],BTT[Verwendete Transaktion (Pflichtauswahl)],1,FALSE)),"nein","ja")</f>
        <v/>
      </c>
    </row>
    <row r="3308">
      <c r="A3308" t="inlineStr">
        <is>
          <t>SCOT</t>
        </is>
      </c>
      <c r="B3308" t="inlineStr">
        <is>
          <t>SAPconnect - Administration</t>
        </is>
      </c>
      <c r="C3308" t="inlineStr">
        <is>
          <t>BC</t>
        </is>
      </c>
      <c r="D3308" s="5" t="n">
        <v>1132</v>
      </c>
      <c r="E3308" t="inlineStr">
        <is>
          <t>DIALOG</t>
        </is>
      </c>
      <c r="F3308">
        <f>IF(ISERROR(VLOOKUP(Transaktionen[[#This Row],[Transaktionen]],BTT[Verwendete Transaktion (Pflichtauswahl)],1,FALSE)),"nein","ja")</f>
        <v/>
      </c>
    </row>
    <row r="3309">
      <c r="A3309" t="inlineStr">
        <is>
          <t>SCPR3</t>
        </is>
      </c>
      <c r="B3309" t="inlineStr">
        <is>
          <t>Anzeige und Pflege von BC-Sets</t>
        </is>
      </c>
      <c r="C3309" t="inlineStr">
        <is>
          <t>BC</t>
        </is>
      </c>
      <c r="D3309" s="5" t="inlineStr"/>
      <c r="E3309" t="inlineStr"/>
      <c r="F3309">
        <f>IF(ISERROR(VLOOKUP(Transaktionen[[#This Row],[Transaktionen]],BTT[Verwendete Transaktion (Pflichtauswahl)],1,FALSE)),"nein","ja")</f>
        <v/>
      </c>
      <c r="G3309" t="inlineStr">
        <is>
          <t>in neuester Auswertung von Steffen nicht mehr vorhanden</t>
        </is>
      </c>
    </row>
    <row r="3310">
      <c r="A3310" t="inlineStr">
        <is>
          <t>SCRM</t>
        </is>
      </c>
      <c r="B3310" t="inlineStr">
        <is>
          <t>CRM-relevantes IMG im PlugIn des R/3</t>
        </is>
      </c>
      <c r="C3310" t="inlineStr">
        <is>
          <t>BC</t>
        </is>
      </c>
      <c r="D3310" s="5" t="n">
        <v>80</v>
      </c>
      <c r="E3310" t="inlineStr"/>
      <c r="F3310">
        <f>IF(ISERROR(VLOOKUP(Transaktionen[[#This Row],[Transaktionen]],BTT[Verwendete Transaktion (Pflichtauswahl)],1,FALSE)),"nein","ja")</f>
        <v/>
      </c>
    </row>
    <row r="3311">
      <c r="A3311" t="inlineStr">
        <is>
          <t>SCTS_RSWBO004</t>
        </is>
      </c>
      <c r="B3311" t="inlineStr">
        <is>
          <t>Systemänderbarkeit</t>
        </is>
      </c>
      <c r="C3311" t="inlineStr">
        <is>
          <t>BC</t>
        </is>
      </c>
      <c r="D3311" s="5" t="inlineStr"/>
      <c r="E3311" t="inlineStr"/>
      <c r="F3311">
        <f>IF(ISERROR(VLOOKUP(Transaktionen[[#This Row],[Transaktionen]],BTT[Verwendete Transaktion (Pflichtauswahl)],1,FALSE)),"nein","ja")</f>
        <v/>
      </c>
      <c r="G3311" t="inlineStr">
        <is>
          <t>in neuester Auswertung von Steffen nicht mehr vorhanden</t>
        </is>
      </c>
    </row>
    <row r="3312">
      <c r="A3312" t="inlineStr">
        <is>
          <t>SCU3</t>
        </is>
      </c>
      <c r="B3312" t="inlineStr">
        <is>
          <t>Tabellenhistorie</t>
        </is>
      </c>
      <c r="C3312" t="inlineStr">
        <is>
          <t>BC</t>
        </is>
      </c>
      <c r="D3312" s="5" t="n">
        <v>168</v>
      </c>
      <c r="E3312" t="inlineStr">
        <is>
          <t>DIALOG</t>
        </is>
      </c>
      <c r="F3312">
        <f>IF(ISERROR(VLOOKUP(Transaktionen[[#This Row],[Transaktionen]],BTT[Verwendete Transaktion (Pflichtauswahl)],1,FALSE)),"nein","ja")</f>
        <v/>
      </c>
    </row>
    <row r="3313">
      <c r="A3313" t="inlineStr">
        <is>
          <t>SCUA</t>
        </is>
      </c>
      <c r="B3313" t="inlineStr">
        <is>
          <t>Zentrale Benutzerverwaltung</t>
        </is>
      </c>
      <c r="C3313" t="inlineStr">
        <is>
          <t>BC</t>
        </is>
      </c>
      <c r="D3313" s="5" t="inlineStr"/>
      <c r="E3313" t="inlineStr"/>
      <c r="F3313">
        <f>IF(ISERROR(VLOOKUP(Transaktionen[[#This Row],[Transaktionen]],BTT[Verwendete Transaktion (Pflichtauswahl)],1,FALSE)),"nein","ja")</f>
        <v/>
      </c>
      <c r="G3313" t="inlineStr">
        <is>
          <t>in neuester Auswertung von Steffen nicht mehr vorhanden</t>
        </is>
      </c>
    </row>
    <row r="3314">
      <c r="A3314" t="inlineStr">
        <is>
          <t>SCUG</t>
        </is>
      </c>
      <c r="B3314" t="inlineStr">
        <is>
          <t>Benutzerübernahme</t>
        </is>
      </c>
      <c r="C3314" t="inlineStr">
        <is>
          <t>BC</t>
        </is>
      </c>
      <c r="D3314" s="5" t="inlineStr"/>
      <c r="E3314" t="inlineStr"/>
      <c r="F3314">
        <f>IF(ISERROR(VLOOKUP(Transaktionen[[#This Row],[Transaktionen]],BTT[Verwendete Transaktion (Pflichtauswahl)],1,FALSE)),"nein","ja")</f>
        <v/>
      </c>
      <c r="G3314" t="inlineStr">
        <is>
          <t>in neuester Auswertung von Steffen nicht mehr vorhanden</t>
        </is>
      </c>
    </row>
    <row r="3315">
      <c r="A3315" t="inlineStr">
        <is>
          <t>SCUL</t>
        </is>
      </c>
      <c r="B3315" t="inlineStr">
        <is>
          <t>Protokolle Zentrales Benutzermang.</t>
        </is>
      </c>
      <c r="C3315" t="inlineStr">
        <is>
          <t>BC</t>
        </is>
      </c>
      <c r="D3315" s="5" t="inlineStr"/>
      <c r="E3315" t="inlineStr"/>
      <c r="F3315">
        <f>IF(ISERROR(VLOOKUP(Transaktionen[[#This Row],[Transaktionen]],BTT[Verwendete Transaktion (Pflichtauswahl)],1,FALSE)),"nein","ja")</f>
        <v/>
      </c>
      <c r="G3315" t="inlineStr">
        <is>
          <t>in neuester Auswertung von Steffen nicht mehr vorhanden</t>
        </is>
      </c>
    </row>
    <row r="3316">
      <c r="A3316" t="inlineStr">
        <is>
          <t>SCUM</t>
        </is>
      </c>
      <c r="B3316" t="inlineStr">
        <is>
          <t>Zentrale Benutzerverwaltung</t>
        </is>
      </c>
      <c r="C3316" t="inlineStr">
        <is>
          <t>BC</t>
        </is>
      </c>
      <c r="D3316" s="5" t="inlineStr"/>
      <c r="E3316" t="inlineStr"/>
      <c r="F3316">
        <f>IF(ISERROR(VLOOKUP(Transaktionen[[#This Row],[Transaktionen]],BTT[Verwendete Transaktion (Pflichtauswahl)],1,FALSE)),"nein","ja")</f>
        <v/>
      </c>
      <c r="G3316" t="inlineStr">
        <is>
          <t>in neuester Auswertung von Steffen nicht mehr vorhanden</t>
        </is>
      </c>
    </row>
    <row r="3317">
      <c r="A3317" t="inlineStr">
        <is>
          <t>SDCCN</t>
        </is>
      </c>
      <c r="B3317" t="inlineStr">
        <is>
          <t>Service Data Control Center</t>
        </is>
      </c>
      <c r="C3317" t="inlineStr">
        <is>
          <t>SV</t>
        </is>
      </c>
      <c r="D3317" s="5" t="inlineStr"/>
      <c r="E3317" t="inlineStr"/>
      <c r="F3317">
        <f>IF(ISERROR(VLOOKUP(Transaktionen[[#This Row],[Transaktionen]],BTT[Verwendete Transaktion (Pflichtauswahl)],1,FALSE)),"nein","ja")</f>
        <v/>
      </c>
      <c r="G3317" t="inlineStr">
        <is>
          <t>in neuester Auswertung von Steffen nicht mehr vorhanden</t>
        </is>
      </c>
    </row>
    <row r="3318">
      <c r="A3318" t="inlineStr">
        <is>
          <t>SDQ1</t>
        </is>
      </c>
      <c r="B3318" t="inlineStr">
        <is>
          <t>Ablaufende Angebote</t>
        </is>
      </c>
      <c r="C3318" t="inlineStr">
        <is>
          <t>SD</t>
        </is>
      </c>
      <c r="D3318" s="5" t="n">
        <v>2</v>
      </c>
      <c r="E3318" t="inlineStr"/>
      <c r="F3318">
        <f>IF(ISERROR(VLOOKUP(Transaktionen[[#This Row],[Transaktionen]],BTT[Verwendete Transaktion (Pflichtauswahl)],1,FALSE)),"nein","ja")</f>
        <v/>
      </c>
    </row>
    <row r="3319">
      <c r="A3319" t="inlineStr">
        <is>
          <t>SDV</t>
        </is>
      </c>
      <c r="B3319" t="inlineStr">
        <is>
          <t>Dokumentbetrachter</t>
        </is>
      </c>
      <c r="C3319" t="inlineStr">
        <is>
          <t>BC</t>
        </is>
      </c>
      <c r="D3319" s="5" t="n">
        <v>2512008</v>
      </c>
      <c r="E3319" t="inlineStr">
        <is>
          <t>DIALOG</t>
        </is>
      </c>
      <c r="F3319">
        <f>IF(ISERROR(VLOOKUP(Transaktionen[[#This Row],[Transaktionen]],BTT[Verwendete Transaktion (Pflichtauswahl)],1,FALSE)),"nein","ja")</f>
        <v/>
      </c>
    </row>
    <row r="3320">
      <c r="A3320" t="inlineStr">
        <is>
          <t>SE01</t>
        </is>
      </c>
      <c r="B3320" t="inlineStr">
        <is>
          <t>Transport Organizer (Erw. Sicht)</t>
        </is>
      </c>
      <c r="C3320" t="inlineStr">
        <is>
          <t>BC</t>
        </is>
      </c>
      <c r="D3320" s="5" t="n">
        <v>7150</v>
      </c>
      <c r="E3320" t="inlineStr">
        <is>
          <t>DIALOG</t>
        </is>
      </c>
      <c r="F3320">
        <f>IF(ISERROR(VLOOKUP(Transaktionen[[#This Row],[Transaktionen]],BTT[Verwendete Transaktion (Pflichtauswahl)],1,FALSE)),"nein","ja")</f>
        <v/>
      </c>
    </row>
    <row r="3321">
      <c r="A3321" t="inlineStr">
        <is>
          <t>SE03</t>
        </is>
      </c>
      <c r="B3321" t="inlineStr">
        <is>
          <t>Transport Organizer Tools</t>
        </is>
      </c>
      <c r="C3321" t="inlineStr">
        <is>
          <t>BC</t>
        </is>
      </c>
      <c r="D3321" s="5" t="n">
        <v>58</v>
      </c>
      <c r="E3321" t="inlineStr">
        <is>
          <t>DIALOG</t>
        </is>
      </c>
      <c r="F3321">
        <f>IF(ISERROR(VLOOKUP(Transaktionen[[#This Row],[Transaktionen]],BTT[Verwendete Transaktion (Pflichtauswahl)],1,FALSE)),"nein","ja")</f>
        <v/>
      </c>
    </row>
    <row r="3322">
      <c r="A3322" t="inlineStr">
        <is>
          <t>SE06</t>
        </is>
      </c>
      <c r="B3322" t="inlineStr">
        <is>
          <t>Einrichten Transport Organizer</t>
        </is>
      </c>
      <c r="C3322" t="inlineStr">
        <is>
          <t>BC</t>
        </is>
      </c>
      <c r="D3322" s="5" t="inlineStr"/>
      <c r="E3322" t="inlineStr"/>
      <c r="F3322">
        <f>IF(ISERROR(VLOOKUP(Transaktionen[[#This Row],[Transaktionen]],BTT[Verwendete Transaktion (Pflichtauswahl)],1,FALSE)),"nein","ja")</f>
        <v/>
      </c>
      <c r="G3322" t="inlineStr">
        <is>
          <t>in neuester Auswertung von Steffen nicht mehr vorhanden</t>
        </is>
      </c>
    </row>
    <row r="3323">
      <c r="A3323" t="inlineStr">
        <is>
          <t>SE09</t>
        </is>
      </c>
      <c r="B3323" t="inlineStr">
        <is>
          <t>Transport Organizer</t>
        </is>
      </c>
      <c r="C3323" t="inlineStr">
        <is>
          <t>BC</t>
        </is>
      </c>
      <c r="D3323" s="5" t="n">
        <v>6</v>
      </c>
      <c r="E3323" t="inlineStr"/>
      <c r="F3323">
        <f>IF(ISERROR(VLOOKUP(Transaktionen[[#This Row],[Transaktionen]],BTT[Verwendete Transaktion (Pflichtauswahl)],1,FALSE)),"nein","ja")</f>
        <v/>
      </c>
    </row>
    <row r="3324">
      <c r="A3324" t="inlineStr">
        <is>
          <t>SE10</t>
        </is>
      </c>
      <c r="B3324" t="inlineStr">
        <is>
          <t>Transport Organizer</t>
        </is>
      </c>
      <c r="C3324" t="inlineStr">
        <is>
          <t>BC</t>
        </is>
      </c>
      <c r="D3324" s="5" t="n">
        <v>14516</v>
      </c>
      <c r="E3324" t="inlineStr">
        <is>
          <t>DIALOG</t>
        </is>
      </c>
      <c r="F3324">
        <f>IF(ISERROR(VLOOKUP(Transaktionen[[#This Row],[Transaktionen]],BTT[Verwendete Transaktion (Pflichtauswahl)],1,FALSE)),"nein","ja")</f>
        <v/>
      </c>
    </row>
    <row r="3325">
      <c r="A3325" t="inlineStr">
        <is>
          <t>SE11</t>
        </is>
      </c>
      <c r="B3325" t="inlineStr">
        <is>
          <t>ABAP Dictionary Pflege</t>
        </is>
      </c>
      <c r="C3325" t="inlineStr">
        <is>
          <t>FI</t>
        </is>
      </c>
      <c r="D3325" s="5" t="n">
        <v>67431</v>
      </c>
      <c r="E3325" t="inlineStr">
        <is>
          <t>DIALOG</t>
        </is>
      </c>
      <c r="F3325">
        <f>IF(ISERROR(VLOOKUP(Transaktionen[[#This Row],[Transaktionen]],BTT[Verwendete Transaktion (Pflichtauswahl)],1,FALSE)),"nein","ja")</f>
        <v/>
      </c>
    </row>
    <row r="3326">
      <c r="A3326" t="inlineStr">
        <is>
          <t>SE13</t>
        </is>
      </c>
      <c r="B3326" t="inlineStr">
        <is>
          <t>Speicher-Param. für Tabellen pflegen</t>
        </is>
      </c>
      <c r="C3326" t="inlineStr">
        <is>
          <t>BC</t>
        </is>
      </c>
      <c r="D3326" s="5" t="n">
        <v>57</v>
      </c>
      <c r="E3326" t="inlineStr">
        <is>
          <t>DIALOG</t>
        </is>
      </c>
      <c r="F3326">
        <f>IF(ISERROR(VLOOKUP(Transaktionen[[#This Row],[Transaktionen]],BTT[Verwendete Transaktion (Pflichtauswahl)],1,FALSE)),"nein","ja")</f>
        <v/>
      </c>
    </row>
    <row r="3327">
      <c r="A3327" t="inlineStr">
        <is>
          <t>SE14</t>
        </is>
      </c>
      <c r="B3327" t="inlineStr">
        <is>
          <t>Utilities für Dictionary-Tabellen</t>
        </is>
      </c>
      <c r="C3327" t="inlineStr">
        <is>
          <t>BC</t>
        </is>
      </c>
      <c r="D3327" s="5" t="inlineStr"/>
      <c r="E3327" t="inlineStr"/>
      <c r="F3327">
        <f>IF(ISERROR(VLOOKUP(Transaktionen[[#This Row],[Transaktionen]],BTT[Verwendete Transaktion (Pflichtauswahl)],1,FALSE)),"nein","ja")</f>
        <v/>
      </c>
      <c r="G3327" t="inlineStr">
        <is>
          <t>in neuester Auswertung von Steffen nicht mehr vorhanden</t>
        </is>
      </c>
    </row>
    <row r="3328">
      <c r="A3328" t="inlineStr">
        <is>
          <t>SE16</t>
        </is>
      </c>
      <c r="B3328" t="inlineStr">
        <is>
          <t>Data Browser</t>
        </is>
      </c>
      <c r="C3328" t="inlineStr">
        <is>
          <t>BC</t>
        </is>
      </c>
      <c r="D3328" s="5" t="n">
        <v>380960</v>
      </c>
      <c r="E3328" t="inlineStr">
        <is>
          <t>DIALOG</t>
        </is>
      </c>
      <c r="F3328">
        <f>IF(ISERROR(VLOOKUP(Transaktionen[[#This Row],[Transaktionen]],BTT[Verwendete Transaktion (Pflichtauswahl)],1,FALSE)),"nein","ja")</f>
        <v/>
      </c>
    </row>
    <row r="3329">
      <c r="A3329" t="inlineStr">
        <is>
          <t>SE16_ANEK</t>
        </is>
      </c>
      <c r="B3329" t="inlineStr">
        <is>
          <t>Data Browser ANEK</t>
        </is>
      </c>
      <c r="C3329" t="inlineStr">
        <is>
          <t>BC</t>
        </is>
      </c>
      <c r="D3329" s="5" t="n">
        <v>1</v>
      </c>
      <c r="E3329" t="inlineStr">
        <is>
          <t>DIALOG</t>
        </is>
      </c>
      <c r="F3329">
        <f>IF(ISERROR(VLOOKUP(Transaktionen[[#This Row],[Transaktionen]],BTT[Verwendete Transaktion (Pflichtauswahl)],1,FALSE)),"nein","ja")</f>
        <v/>
      </c>
    </row>
    <row r="3330">
      <c r="A3330" t="inlineStr">
        <is>
          <t>SE16H</t>
        </is>
      </c>
      <c r="B3330" t="inlineStr">
        <is>
          <t>Allgemeine Tabellenanzeige</t>
        </is>
      </c>
      <c r="C3330" t="inlineStr">
        <is>
          <t>CO</t>
        </is>
      </c>
      <c r="D3330" s="5" t="n">
        <v>144</v>
      </c>
      <c r="E3330" t="inlineStr">
        <is>
          <t>DIALOG</t>
        </is>
      </c>
      <c r="F3330">
        <f>IF(ISERROR(VLOOKUP(Transaktionen[[#This Row],[Transaktionen]],BTT[Verwendete Transaktion (Pflichtauswahl)],1,FALSE)),"nein","ja")</f>
        <v/>
      </c>
    </row>
    <row r="3331">
      <c r="A3331" t="inlineStr">
        <is>
          <t>SE16N</t>
        </is>
      </c>
      <c r="B3331" t="inlineStr">
        <is>
          <t>Allgemeine Tabellenanzeige</t>
        </is>
      </c>
      <c r="C3331" t="inlineStr">
        <is>
          <t>CO</t>
        </is>
      </c>
      <c r="D3331" s="5" t="n">
        <v>32234</v>
      </c>
      <c r="E3331" t="inlineStr">
        <is>
          <t>DIALOG</t>
        </is>
      </c>
      <c r="F3331">
        <f>IF(ISERROR(VLOOKUP(Transaktionen[[#This Row],[Transaktionen]],BTT[Verwendete Transaktion (Pflichtauswahl)],1,FALSE)),"nein","ja")</f>
        <v/>
      </c>
    </row>
    <row r="3332">
      <c r="A3332" t="inlineStr">
        <is>
          <t>SE17</t>
        </is>
      </c>
      <c r="B3332" t="inlineStr">
        <is>
          <t>Allgemeine Tabellenanzeige</t>
        </is>
      </c>
      <c r="C3332" t="inlineStr">
        <is>
          <t>BC</t>
        </is>
      </c>
      <c r="D3332" s="5" t="n">
        <v>3455</v>
      </c>
      <c r="E3332" t="inlineStr">
        <is>
          <t>DIALOG</t>
        </is>
      </c>
      <c r="F3332">
        <f>IF(ISERROR(VLOOKUP(Transaktionen[[#This Row],[Transaktionen]],BTT[Verwendete Transaktion (Pflichtauswahl)],1,FALSE)),"nein","ja")</f>
        <v/>
      </c>
    </row>
    <row r="3333">
      <c r="A3333" t="inlineStr">
        <is>
          <t>SE18</t>
        </is>
      </c>
      <c r="B3333" t="inlineStr">
        <is>
          <t>BAdI-Builder - Definitionen</t>
        </is>
      </c>
      <c r="C3333" t="inlineStr">
        <is>
          <t>BC</t>
        </is>
      </c>
      <c r="D3333" s="5" t="n">
        <v>786</v>
      </c>
      <c r="E3333" t="inlineStr">
        <is>
          <t>DIALOG</t>
        </is>
      </c>
      <c r="F3333">
        <f>IF(ISERROR(VLOOKUP(Transaktionen[[#This Row],[Transaktionen]],BTT[Verwendete Transaktion (Pflichtauswahl)],1,FALSE)),"nein","ja")</f>
        <v/>
      </c>
    </row>
    <row r="3334">
      <c r="A3334" t="inlineStr">
        <is>
          <t>SE19</t>
        </is>
      </c>
      <c r="B3334" t="inlineStr">
        <is>
          <t>BAdI-Builder - Implementierungen</t>
        </is>
      </c>
      <c r="C3334" t="inlineStr">
        <is>
          <t>BC</t>
        </is>
      </c>
      <c r="D3334" s="5" t="n">
        <v>126</v>
      </c>
      <c r="E3334" t="inlineStr">
        <is>
          <t>DIALOG</t>
        </is>
      </c>
      <c r="F3334">
        <f>IF(ISERROR(VLOOKUP(Transaktionen[[#This Row],[Transaktionen]],BTT[Verwendete Transaktion (Pflichtauswahl)],1,FALSE)),"nein","ja")</f>
        <v/>
      </c>
    </row>
    <row r="3335">
      <c r="A3335" t="inlineStr">
        <is>
          <t>SE20</t>
        </is>
      </c>
      <c r="B3335" t="inlineStr">
        <is>
          <t>Enhancements</t>
        </is>
      </c>
      <c r="C3335" t="inlineStr">
        <is>
          <t>BC</t>
        </is>
      </c>
      <c r="D3335" s="5" t="inlineStr"/>
      <c r="E3335" t="inlineStr"/>
      <c r="F3335">
        <f>IF(ISERROR(VLOOKUP(Transaktionen[[#This Row],[Transaktionen]],BTT[Verwendete Transaktion (Pflichtauswahl)],1,FALSE)),"nein","ja")</f>
        <v/>
      </c>
      <c r="G3335" t="inlineStr">
        <is>
          <t>in neuester Auswertung von Steffen nicht mehr vorhanden</t>
        </is>
      </c>
    </row>
    <row r="3336">
      <c r="A3336" t="inlineStr">
        <is>
          <t>SE24</t>
        </is>
      </c>
      <c r="B3336" t="inlineStr">
        <is>
          <t>ABAP Class Builder</t>
        </is>
      </c>
      <c r="C3336" t="inlineStr">
        <is>
          <t>BC</t>
        </is>
      </c>
      <c r="D3336" s="5" t="n">
        <v>50</v>
      </c>
      <c r="E3336" t="inlineStr">
        <is>
          <t>DIALOG</t>
        </is>
      </c>
      <c r="F3336">
        <f>IF(ISERROR(VLOOKUP(Transaktionen[[#This Row],[Transaktionen]],BTT[Verwendete Transaktion (Pflichtauswahl)],1,FALSE)),"nein","ja")</f>
        <v/>
      </c>
    </row>
    <row r="3337">
      <c r="A3337" t="inlineStr">
        <is>
          <t>SE30</t>
        </is>
      </c>
      <c r="B3337" t="inlineStr">
        <is>
          <t>ABAP Objects Laufzeitanalyse</t>
        </is>
      </c>
      <c r="C3337" t="inlineStr">
        <is>
          <t>BC</t>
        </is>
      </c>
      <c r="D3337" s="5" t="inlineStr"/>
      <c r="E3337" t="inlineStr"/>
      <c r="F3337">
        <f>IF(ISERROR(VLOOKUP(Transaktionen[[#This Row],[Transaktionen]],BTT[Verwendete Transaktion (Pflichtauswahl)],1,FALSE)),"nein","ja")</f>
        <v/>
      </c>
      <c r="G3337" t="inlineStr">
        <is>
          <t>in neuester Auswertung von Steffen nicht mehr vorhanden</t>
        </is>
      </c>
    </row>
    <row r="3338">
      <c r="A3338" t="inlineStr">
        <is>
          <t>SE30_OLD</t>
        </is>
      </c>
      <c r="B3338" t="inlineStr">
        <is>
          <t>ABAP Objects Laufzeitanalyse</t>
        </is>
      </c>
      <c r="C3338" t="inlineStr">
        <is>
          <t>BC</t>
        </is>
      </c>
      <c r="D3338" s="5" t="inlineStr"/>
      <c r="E3338" t="inlineStr"/>
      <c r="F3338">
        <f>IF(ISERROR(VLOOKUP(Transaktionen[[#This Row],[Transaktionen]],BTT[Verwendete Transaktion (Pflichtauswahl)],1,FALSE)),"nein","ja")</f>
        <v/>
      </c>
      <c r="G3338" t="inlineStr">
        <is>
          <t>in neuester Auswertung von Steffen nicht mehr vorhanden</t>
        </is>
      </c>
    </row>
    <row r="3339">
      <c r="A3339" t="inlineStr">
        <is>
          <t>SE36</t>
        </is>
      </c>
      <c r="B3339" t="inlineStr">
        <is>
          <t>Logical Database Builder</t>
        </is>
      </c>
      <c r="C3339" t="inlineStr">
        <is>
          <t>BC</t>
        </is>
      </c>
      <c r="D3339" s="5" t="n">
        <v>20</v>
      </c>
      <c r="E3339" t="inlineStr"/>
      <c r="F3339">
        <f>IF(ISERROR(VLOOKUP(Transaktionen[[#This Row],[Transaktionen]],BTT[Verwendete Transaktion (Pflichtauswahl)],1,FALSE)),"nein","ja")</f>
        <v/>
      </c>
    </row>
    <row r="3340">
      <c r="A3340" t="inlineStr">
        <is>
          <t>SE37</t>
        </is>
      </c>
      <c r="B3340" t="inlineStr">
        <is>
          <t>ABAP Funktionsbausteine</t>
        </is>
      </c>
      <c r="C3340" t="inlineStr">
        <is>
          <t>BC</t>
        </is>
      </c>
      <c r="D3340" s="5" t="n">
        <v>14527</v>
      </c>
      <c r="E3340" t="inlineStr">
        <is>
          <t>DIALOG</t>
        </is>
      </c>
      <c r="F3340">
        <f>IF(ISERROR(VLOOKUP(Transaktionen[[#This Row],[Transaktionen]],BTT[Verwendete Transaktion (Pflichtauswahl)],1,FALSE)),"nein","ja")</f>
        <v/>
      </c>
    </row>
    <row r="3341">
      <c r="A3341" t="inlineStr">
        <is>
          <t>SE38</t>
        </is>
      </c>
      <c r="B3341" t="inlineStr">
        <is>
          <t>ABAP Editor</t>
        </is>
      </c>
      <c r="C3341" t="inlineStr">
        <is>
          <t>BC</t>
        </is>
      </c>
      <c r="D3341" s="5" t="n">
        <v>74672</v>
      </c>
      <c r="E3341" t="inlineStr">
        <is>
          <t>DIALOG</t>
        </is>
      </c>
      <c r="F3341">
        <f>IF(ISERROR(VLOOKUP(Transaktionen[[#This Row],[Transaktionen]],BTT[Verwendete Transaktion (Pflichtauswahl)],1,FALSE)),"nein","ja")</f>
        <v/>
      </c>
    </row>
    <row r="3342">
      <c r="A3342" t="inlineStr">
        <is>
          <t>SE43</t>
        </is>
      </c>
      <c r="B3342" t="inlineStr">
        <is>
          <t>Bereichsmenüpflege</t>
        </is>
      </c>
      <c r="C3342" t="inlineStr">
        <is>
          <t>BC</t>
        </is>
      </c>
      <c r="D3342" s="5" t="inlineStr"/>
      <c r="E3342" t="inlineStr"/>
      <c r="F3342">
        <f>IF(ISERROR(VLOOKUP(Transaktionen[[#This Row],[Transaktionen]],BTT[Verwendete Transaktion (Pflichtauswahl)],1,FALSE)),"nein","ja")</f>
        <v/>
      </c>
      <c r="G3342" t="inlineStr">
        <is>
          <t>in neuester Auswertung von Steffen nicht mehr vorhanden</t>
        </is>
      </c>
    </row>
    <row r="3343">
      <c r="A3343" t="inlineStr">
        <is>
          <t>SE43N</t>
        </is>
      </c>
      <c r="B3343" t="inlineStr">
        <is>
          <t>Pflege der Bereichsmenüs</t>
        </is>
      </c>
      <c r="C3343" t="inlineStr">
        <is>
          <t>BC</t>
        </is>
      </c>
      <c r="D3343" s="5" t="inlineStr"/>
      <c r="E3343" t="inlineStr"/>
      <c r="F3343">
        <f>IF(ISERROR(VLOOKUP(Transaktionen[[#This Row],[Transaktionen]],BTT[Verwendete Transaktion (Pflichtauswahl)],1,FALSE)),"nein","ja")</f>
        <v/>
      </c>
      <c r="G3343" t="inlineStr">
        <is>
          <t>in neuester Auswertung von Steffen nicht mehr vorhanden</t>
        </is>
      </c>
    </row>
    <row r="3344">
      <c r="A3344" t="inlineStr">
        <is>
          <t>SE54</t>
        </is>
      </c>
      <c r="B3344" t="inlineStr">
        <is>
          <t>Generierung Tabellensicht</t>
        </is>
      </c>
      <c r="C3344" t="inlineStr">
        <is>
          <t>BC</t>
        </is>
      </c>
      <c r="D3344" s="5" t="inlineStr"/>
      <c r="E3344" t="inlineStr"/>
      <c r="F3344">
        <f>IF(ISERROR(VLOOKUP(Transaktionen[[#This Row],[Transaktionen]],BTT[Verwendete Transaktion (Pflichtauswahl)],1,FALSE)),"nein","ja")</f>
        <v/>
      </c>
      <c r="G3344" t="inlineStr">
        <is>
          <t>in neuester Auswertung von Steffen nicht mehr vorhanden</t>
        </is>
      </c>
    </row>
    <row r="3345">
      <c r="A3345" t="inlineStr">
        <is>
          <t>SE61</t>
        </is>
      </c>
      <c r="B3345" t="inlineStr">
        <is>
          <t>SAP Dokumentation</t>
        </is>
      </c>
      <c r="C3345" t="inlineStr">
        <is>
          <t>BC</t>
        </is>
      </c>
      <c r="D3345" s="5" t="n">
        <v>56</v>
      </c>
      <c r="E3345" t="inlineStr">
        <is>
          <t>DIALOG</t>
        </is>
      </c>
      <c r="F3345">
        <f>IF(ISERROR(VLOOKUP(Transaktionen[[#This Row],[Transaktionen]],BTT[Verwendete Transaktion (Pflichtauswahl)],1,FALSE)),"nein","ja")</f>
        <v/>
      </c>
    </row>
    <row r="3346">
      <c r="A3346" t="inlineStr">
        <is>
          <t>SE63</t>
        </is>
      </c>
      <c r="B3346" t="inlineStr">
        <is>
          <t>Übersetzungseditor</t>
        </is>
      </c>
      <c r="C3346" t="inlineStr">
        <is>
          <t>BC</t>
        </is>
      </c>
      <c r="D3346" s="5" t="inlineStr"/>
      <c r="E3346" t="inlineStr"/>
      <c r="F3346">
        <f>IF(ISERROR(VLOOKUP(Transaktionen[[#This Row],[Transaktionen]],BTT[Verwendete Transaktion (Pflichtauswahl)],1,FALSE)),"nein","ja")</f>
        <v/>
      </c>
      <c r="G3346" t="inlineStr">
        <is>
          <t>in neuester Auswertung von Steffen nicht mehr vorhanden</t>
        </is>
      </c>
    </row>
    <row r="3347">
      <c r="A3347" t="inlineStr">
        <is>
          <t>SE71</t>
        </is>
      </c>
      <c r="B3347" t="inlineStr">
        <is>
          <t>SAPscript Formular</t>
        </is>
      </c>
      <c r="C3347" t="inlineStr">
        <is>
          <t>BC</t>
        </is>
      </c>
      <c r="D3347" s="5" t="n">
        <v>876</v>
      </c>
      <c r="E3347" t="inlineStr">
        <is>
          <t>DIALOG</t>
        </is>
      </c>
      <c r="F3347">
        <f>IF(ISERROR(VLOOKUP(Transaktionen[[#This Row],[Transaktionen]],BTT[Verwendete Transaktion (Pflichtauswahl)],1,FALSE)),"nein","ja")</f>
        <v/>
      </c>
    </row>
    <row r="3348">
      <c r="A3348" t="inlineStr">
        <is>
          <t>SE73</t>
        </is>
      </c>
      <c r="B3348" t="inlineStr">
        <is>
          <t>SAPscript Fontpflege</t>
        </is>
      </c>
      <c r="C3348" t="inlineStr">
        <is>
          <t>BC</t>
        </is>
      </c>
      <c r="D3348" s="5" t="inlineStr"/>
      <c r="E3348" t="inlineStr"/>
      <c r="F3348">
        <f>IF(ISERROR(VLOOKUP(Transaktionen[[#This Row],[Transaktionen]],BTT[Verwendete Transaktion (Pflichtauswahl)],1,FALSE)),"nein","ja")</f>
        <v/>
      </c>
      <c r="G3348" t="inlineStr">
        <is>
          <t>in neuester Auswertung von Steffen nicht mehr vorhanden</t>
        </is>
      </c>
    </row>
    <row r="3349">
      <c r="A3349" t="inlineStr">
        <is>
          <t>SE78</t>
        </is>
      </c>
      <c r="B3349" t="inlineStr">
        <is>
          <t>Verwaltung  von Formulargrafiken</t>
        </is>
      </c>
      <c r="C3349" t="inlineStr">
        <is>
          <t>BC</t>
        </is>
      </c>
      <c r="D3349" s="5" t="inlineStr"/>
      <c r="E3349" t="inlineStr"/>
      <c r="F3349">
        <f>IF(ISERROR(VLOOKUP(Transaktionen[[#This Row],[Transaktionen]],BTT[Verwendete Transaktion (Pflichtauswahl)],1,FALSE)),"nein","ja")</f>
        <v/>
      </c>
      <c r="G3349" t="inlineStr">
        <is>
          <t>in neuester Auswertung von Steffen nicht mehr vorhanden</t>
        </is>
      </c>
    </row>
    <row r="3350">
      <c r="A3350" t="inlineStr">
        <is>
          <t>SE80</t>
        </is>
      </c>
      <c r="B3350" t="inlineStr">
        <is>
          <t>Object Navigator</t>
        </is>
      </c>
      <c r="C3350" t="inlineStr">
        <is>
          <t>BC</t>
        </is>
      </c>
      <c r="D3350" s="5" t="n">
        <v>10499</v>
      </c>
      <c r="E3350" t="inlineStr">
        <is>
          <t>DIALOG</t>
        </is>
      </c>
      <c r="F3350">
        <f>IF(ISERROR(VLOOKUP(Transaktionen[[#This Row],[Transaktionen]],BTT[Verwendete Transaktion (Pflichtauswahl)],1,FALSE)),"nein","ja")</f>
        <v/>
      </c>
    </row>
    <row r="3351">
      <c r="A3351" t="inlineStr">
        <is>
          <t>SE84</t>
        </is>
      </c>
      <c r="B3351" t="inlineStr">
        <is>
          <t>Repository-Infosystem</t>
        </is>
      </c>
      <c r="C3351" t="inlineStr">
        <is>
          <t>BC</t>
        </is>
      </c>
      <c r="D3351" s="5" t="n">
        <v>4279</v>
      </c>
      <c r="E3351" t="inlineStr">
        <is>
          <t>DIALOG</t>
        </is>
      </c>
      <c r="F3351">
        <f>IF(ISERROR(VLOOKUP(Transaktionen[[#This Row],[Transaktionen]],BTT[Verwendete Transaktion (Pflichtauswahl)],1,FALSE)),"nein","ja")</f>
        <v/>
      </c>
    </row>
    <row r="3352">
      <c r="A3352" t="inlineStr">
        <is>
          <t>SE91</t>
        </is>
      </c>
      <c r="B3352" t="inlineStr">
        <is>
          <t>Nachrichtenpflege</t>
        </is>
      </c>
      <c r="C3352" t="inlineStr">
        <is>
          <t>BC</t>
        </is>
      </c>
      <c r="D3352" s="5" t="n">
        <v>797</v>
      </c>
      <c r="E3352" t="inlineStr">
        <is>
          <t>DIALOG</t>
        </is>
      </c>
      <c r="F3352">
        <f>IF(ISERROR(VLOOKUP(Transaktionen[[#This Row],[Transaktionen]],BTT[Verwendete Transaktion (Pflichtauswahl)],1,FALSE)),"nein","ja")</f>
        <v/>
      </c>
    </row>
    <row r="3353">
      <c r="A3353" t="inlineStr">
        <is>
          <t>SE92</t>
        </is>
      </c>
      <c r="B3353" t="inlineStr">
        <is>
          <t>Pflege von SysLog-Meldungen</t>
        </is>
      </c>
      <c r="C3353" t="inlineStr">
        <is>
          <t>BC</t>
        </is>
      </c>
      <c r="D3353" s="5" t="inlineStr"/>
      <c r="E3353" t="inlineStr"/>
      <c r="F3353">
        <f>IF(ISERROR(VLOOKUP(Transaktionen[[#This Row],[Transaktionen]],BTT[Verwendete Transaktion (Pflichtauswahl)],1,FALSE)),"nein","ja")</f>
        <v/>
      </c>
      <c r="G3353" t="inlineStr">
        <is>
          <t>in neuester Auswertung von Steffen nicht mehr vorhanden</t>
        </is>
      </c>
    </row>
    <row r="3354">
      <c r="A3354" t="inlineStr">
        <is>
          <t>SE93</t>
        </is>
      </c>
      <c r="B3354" t="inlineStr">
        <is>
          <t>Pflege Transaktionscodes</t>
        </is>
      </c>
      <c r="C3354" t="inlineStr">
        <is>
          <t>BC</t>
        </is>
      </c>
      <c r="D3354" s="5" t="n">
        <v>15736</v>
      </c>
      <c r="E3354" t="inlineStr">
        <is>
          <t>DIALOG</t>
        </is>
      </c>
      <c r="F3354">
        <f>IF(ISERROR(VLOOKUP(Transaktionen[[#This Row],[Transaktionen]],BTT[Verwendete Transaktion (Pflichtauswahl)],1,FALSE)),"nein","ja")</f>
        <v/>
      </c>
    </row>
    <row r="3355">
      <c r="A3355" t="inlineStr">
        <is>
          <t>SEARCH_SAP_MENU</t>
        </is>
      </c>
      <c r="B3355" t="inlineStr">
        <is>
          <t>Suche im SAP Menü</t>
        </is>
      </c>
      <c r="C3355" t="inlineStr">
        <is>
          <t>BC</t>
        </is>
      </c>
      <c r="D3355" s="5" t="n">
        <v>9567</v>
      </c>
      <c r="E3355" t="inlineStr">
        <is>
          <t>DIALOG</t>
        </is>
      </c>
      <c r="F3355">
        <f>IF(ISERROR(VLOOKUP(Transaktionen[[#This Row],[Transaktionen]],BTT[Verwendete Transaktion (Pflichtauswahl)],1,FALSE)),"nein","ja")</f>
        <v/>
      </c>
    </row>
    <row r="3356">
      <c r="A3356" t="inlineStr">
        <is>
          <t>SECPOL</t>
        </is>
      </c>
      <c r="B3356" t="inlineStr">
        <is>
          <t>Pflege von Sicherheitsrichtlinien</t>
        </is>
      </c>
      <c r="C3356" t="inlineStr">
        <is>
          <t>BC</t>
        </is>
      </c>
      <c r="D3356" s="5" t="inlineStr"/>
      <c r="E3356" t="inlineStr"/>
      <c r="F3356">
        <f>IF(ISERROR(VLOOKUP(Transaktionen[[#This Row],[Transaktionen]],BTT[Verwendete Transaktion (Pflichtauswahl)],1,FALSE)),"nein","ja")</f>
        <v/>
      </c>
      <c r="G3356" t="inlineStr">
        <is>
          <t>in neuester Auswertung von Steffen nicht mehr vorhanden</t>
        </is>
      </c>
    </row>
    <row r="3357">
      <c r="A3357" t="inlineStr">
        <is>
          <t>SECPOL_CHANGES</t>
        </is>
      </c>
      <c r="B3357" t="inlineStr">
        <is>
          <t>Änderungsbelege d.SicherhRichtlinien</t>
        </is>
      </c>
      <c r="C3357" t="inlineStr">
        <is>
          <t>BC</t>
        </is>
      </c>
      <c r="D3357" s="5" t="inlineStr"/>
      <c r="E3357" t="inlineStr"/>
      <c r="F3357">
        <f>IF(ISERROR(VLOOKUP(Transaktionen[[#This Row],[Transaktionen]],BTT[Verwendete Transaktion (Pflichtauswahl)],1,FALSE)),"nein","ja")</f>
        <v/>
      </c>
      <c r="G3357" t="inlineStr">
        <is>
          <t>in neuester Auswertung von Steffen nicht mehr vorhanden</t>
        </is>
      </c>
    </row>
    <row r="3358">
      <c r="A3358" t="inlineStr">
        <is>
          <t>SEGW</t>
        </is>
      </c>
      <c r="B3358" t="inlineStr"/>
      <c r="C3358" t="inlineStr">
        <is>
          <t>BC</t>
        </is>
      </c>
      <c r="D3358" s="5" t="n">
        <v>24</v>
      </c>
      <c r="E3358" t="inlineStr">
        <is>
          <t>DIALOG</t>
        </is>
      </c>
      <c r="F3358">
        <f>IF(ISERROR(VLOOKUP(Transaktionen[[#This Row],[Transaktionen]],BTT[Verwendete Transaktion (Pflichtauswahl)],1,FALSE)),"nein","ja")</f>
        <v/>
      </c>
    </row>
    <row r="3359">
      <c r="A3359" t="inlineStr">
        <is>
          <t>SESS_START_OBJECT</t>
        </is>
      </c>
      <c r="B3359" t="inlineStr">
        <is>
          <t>Start eines Objekts</t>
        </is>
      </c>
      <c r="C3359" t="inlineStr">
        <is>
          <t>BC</t>
        </is>
      </c>
      <c r="D3359" s="5" t="inlineStr"/>
      <c r="E3359" t="inlineStr"/>
      <c r="F3359">
        <f>IF(ISERROR(VLOOKUP(Transaktionen[[#This Row],[Transaktionen]],BTT[Verwendete Transaktion (Pflichtauswahl)],1,FALSE)),"nein","ja")</f>
        <v/>
      </c>
      <c r="G3359" t="inlineStr">
        <is>
          <t>in neuester Auswertung von Steffen nicht mehr vorhanden</t>
        </is>
      </c>
    </row>
    <row r="3360">
      <c r="A3360" t="inlineStr">
        <is>
          <t>SESSION_MANAGER</t>
        </is>
      </c>
      <c r="B3360" t="inlineStr">
        <is>
          <t>Session Manager Menübaumanzeige</t>
        </is>
      </c>
      <c r="C3360" t="inlineStr">
        <is>
          <t>BC</t>
        </is>
      </c>
      <c r="D3360" s="5" t="n">
        <v>3971106</v>
      </c>
      <c r="E3360" t="inlineStr">
        <is>
          <t>DIALOG</t>
        </is>
      </c>
      <c r="F3360">
        <f>IF(ISERROR(VLOOKUP(Transaktionen[[#This Row],[Transaktionen]],BTT[Verwendete Transaktion (Pflichtauswahl)],1,FALSE)),"nein","ja")</f>
        <v/>
      </c>
    </row>
    <row r="3361">
      <c r="A3361" t="inlineStr">
        <is>
          <t>SEU_INT</t>
        </is>
      </c>
      <c r="B3361" t="inlineStr">
        <is>
          <t>Object Browser</t>
        </is>
      </c>
      <c r="C3361" t="inlineStr">
        <is>
          <t>BC</t>
        </is>
      </c>
      <c r="D3361" s="5" t="inlineStr"/>
      <c r="E3361" t="inlineStr"/>
      <c r="F3361">
        <f>IF(ISERROR(VLOOKUP(Transaktionen[[#This Row],[Transaktionen]],BTT[Verwendete Transaktion (Pflichtauswahl)],1,FALSE)),"nein","ja")</f>
        <v/>
      </c>
      <c r="G3361" t="inlineStr">
        <is>
          <t>in neuester Auswertung von Steffen nicht mehr vorhanden</t>
        </is>
      </c>
    </row>
    <row r="3362">
      <c r="A3362" t="inlineStr">
        <is>
          <t>SF01</t>
        </is>
      </c>
      <c r="B3362" t="inlineStr">
        <is>
          <t>Dateinamen mandantenabhängig</t>
        </is>
      </c>
      <c r="C3362" t="inlineStr">
        <is>
          <t>BC</t>
        </is>
      </c>
      <c r="D3362" s="5" t="n">
        <v>6</v>
      </c>
      <c r="E3362" t="inlineStr">
        <is>
          <t>DIALOG</t>
        </is>
      </c>
      <c r="F3362">
        <f>IF(ISERROR(VLOOKUP(Transaktionen[[#This Row],[Transaktionen]],BTT[Verwendete Transaktion (Pflichtauswahl)],1,FALSE)),"nein","ja")</f>
        <v/>
      </c>
    </row>
    <row r="3363">
      <c r="A3363" t="inlineStr">
        <is>
          <t>SFAC</t>
        </is>
      </c>
      <c r="B3363" t="inlineStr">
        <is>
          <t>Pflegen Feldauswahl</t>
        </is>
      </c>
      <c r="C3363" t="inlineStr">
        <is>
          <t>CA</t>
        </is>
      </c>
      <c r="D3363" s="5" t="inlineStr"/>
      <c r="E3363" t="inlineStr"/>
      <c r="F3363">
        <f>IF(ISERROR(VLOOKUP(Transaktionen[[#This Row],[Transaktionen]],BTT[Verwendete Transaktion (Pflichtauswahl)],1,FALSE)),"nein","ja")</f>
        <v/>
      </c>
      <c r="G3363" t="inlineStr">
        <is>
          <t>in neuester Auswertung von Steffen nicht mehr vorhanden</t>
        </is>
      </c>
    </row>
    <row r="3364">
      <c r="A3364" t="inlineStr">
        <is>
          <t>SFP</t>
        </is>
      </c>
      <c r="B3364" t="inlineStr">
        <is>
          <t>Form Builder</t>
        </is>
      </c>
      <c r="C3364" t="inlineStr">
        <is>
          <t>BC</t>
        </is>
      </c>
      <c r="D3364" s="5" t="n">
        <v>1672</v>
      </c>
      <c r="E3364" t="inlineStr">
        <is>
          <t>DIALOG</t>
        </is>
      </c>
      <c r="F3364">
        <f>IF(ISERROR(VLOOKUP(Transaktionen[[#This Row],[Transaktionen]],BTT[Verwendete Transaktion (Pflichtauswahl)],1,FALSE)),"nein","ja")</f>
        <v/>
      </c>
    </row>
    <row r="3365">
      <c r="A3365" t="inlineStr">
        <is>
          <t>SFTRACE</t>
        </is>
      </c>
      <c r="B3365" t="inlineStr">
        <is>
          <t>SAP Smart Forms: Trace</t>
        </is>
      </c>
      <c r="C3365" t="inlineStr">
        <is>
          <t>BC</t>
        </is>
      </c>
      <c r="D3365" s="5" t="inlineStr"/>
      <c r="E3365" t="inlineStr"/>
      <c r="F3365">
        <f>IF(ISERROR(VLOOKUP(Transaktionen[[#This Row],[Transaktionen]],BTT[Verwendete Transaktion (Pflichtauswahl)],1,FALSE)),"nein","ja")</f>
        <v/>
      </c>
      <c r="G3365" t="inlineStr">
        <is>
          <t>in neuester Auswertung von Steffen nicht mehr vorhanden</t>
        </is>
      </c>
    </row>
    <row r="3366">
      <c r="A3366" t="inlineStr">
        <is>
          <t>SFW_BROWSER</t>
        </is>
      </c>
      <c r="B3366" t="inlineStr">
        <is>
          <t>Switch Framework Browser</t>
        </is>
      </c>
      <c r="C3366" t="inlineStr">
        <is>
          <t>BC</t>
        </is>
      </c>
      <c r="D3366" s="5" t="inlineStr"/>
      <c r="E3366" t="inlineStr"/>
      <c r="F3366">
        <f>IF(ISERROR(VLOOKUP(Transaktionen[[#This Row],[Transaktionen]],BTT[Verwendete Transaktion (Pflichtauswahl)],1,FALSE)),"nein","ja")</f>
        <v/>
      </c>
      <c r="G3366" t="inlineStr">
        <is>
          <t>in neuester Auswertung von Steffen nicht mehr vorhanden</t>
        </is>
      </c>
    </row>
    <row r="3367">
      <c r="A3367" t="inlineStr">
        <is>
          <t>SFW5</t>
        </is>
      </c>
      <c r="B3367" t="inlineStr">
        <is>
          <t>Switch Framework Customizing</t>
        </is>
      </c>
      <c r="C3367" t="inlineStr">
        <is>
          <t>BC</t>
        </is>
      </c>
      <c r="D3367" s="5" t="n">
        <v>218</v>
      </c>
      <c r="E3367" t="inlineStr">
        <is>
          <t>DIALOG</t>
        </is>
      </c>
      <c r="F3367">
        <f>IF(ISERROR(VLOOKUP(Transaktionen[[#This Row],[Transaktionen]],BTT[Verwendete Transaktion (Pflichtauswahl)],1,FALSE)),"nein","ja")</f>
        <v/>
      </c>
    </row>
    <row r="3368">
      <c r="A3368" t="inlineStr">
        <is>
          <t>SGEN</t>
        </is>
      </c>
      <c r="B3368" t="inlineStr">
        <is>
          <t>SAP-Load-Generierer</t>
        </is>
      </c>
      <c r="C3368" t="inlineStr">
        <is>
          <t>BC</t>
        </is>
      </c>
      <c r="D3368" s="5" t="inlineStr"/>
      <c r="E3368" t="inlineStr"/>
      <c r="F3368">
        <f>IF(ISERROR(VLOOKUP(Transaktionen[[#This Row],[Transaktionen]],BTT[Verwendete Transaktion (Pflichtauswahl)],1,FALSE)),"nein","ja")</f>
        <v/>
      </c>
      <c r="G3368" t="inlineStr">
        <is>
          <t>in neuester Auswertung von Steffen nicht mehr vorhanden</t>
        </is>
      </c>
    </row>
    <row r="3369">
      <c r="A3369" t="inlineStr">
        <is>
          <t>SHD0</t>
        </is>
      </c>
      <c r="B3369" t="inlineStr">
        <is>
          <t>Transaktions- und Screenvarianten</t>
        </is>
      </c>
      <c r="C3369" t="inlineStr">
        <is>
          <t>BC</t>
        </is>
      </c>
      <c r="D3369" s="5" t="inlineStr"/>
      <c r="E3369" t="inlineStr"/>
      <c r="F3369">
        <f>IF(ISERROR(VLOOKUP(Transaktionen[[#This Row],[Transaktionen]],BTT[Verwendete Transaktion (Pflichtauswahl)],1,FALSE)),"nein","ja")</f>
        <v/>
      </c>
      <c r="G3369" t="inlineStr">
        <is>
          <t>in neuester Auswertung von Steffen nicht mehr vorhanden</t>
        </is>
      </c>
    </row>
    <row r="3370">
      <c r="A3370" t="inlineStr">
        <is>
          <t>SHD1</t>
        </is>
      </c>
      <c r="B3370" t="inlineStr">
        <is>
          <t>INTERN: Aufruf Variantentransaktion</t>
        </is>
      </c>
      <c r="C3370" t="inlineStr">
        <is>
          <t>BC</t>
        </is>
      </c>
      <c r="D3370" s="5" t="inlineStr"/>
      <c r="E3370" t="inlineStr"/>
      <c r="F3370">
        <f>IF(ISERROR(VLOOKUP(Transaktionen[[#This Row],[Transaktionen]],BTT[Verwendete Transaktion (Pflichtauswahl)],1,FALSE)),"nein","ja")</f>
        <v/>
      </c>
      <c r="G3370" t="inlineStr">
        <is>
          <t>in neuester Auswertung von Steffen nicht mehr vorhanden</t>
        </is>
      </c>
    </row>
    <row r="3371">
      <c r="A3371" t="inlineStr">
        <is>
          <t>SICF</t>
        </is>
      </c>
      <c r="B3371" t="inlineStr">
        <is>
          <t>Pflege des HTTP-Service-Baums</t>
        </is>
      </c>
      <c r="C3371" t="inlineStr">
        <is>
          <t>BC</t>
        </is>
      </c>
      <c r="D3371" s="5" t="n">
        <v>2352</v>
      </c>
      <c r="E3371" t="inlineStr">
        <is>
          <t>DIALOG</t>
        </is>
      </c>
      <c r="F3371">
        <f>IF(ISERROR(VLOOKUP(Transaktionen[[#This Row],[Transaktionen]],BTT[Verwendete Transaktion (Pflichtauswahl)],1,FALSE)),"nein","ja")</f>
        <v/>
      </c>
    </row>
    <row r="3372">
      <c r="A3372" t="inlineStr">
        <is>
          <t>SICK</t>
        </is>
      </c>
      <c r="B3372" t="inlineStr">
        <is>
          <t>Installationscheck</t>
        </is>
      </c>
      <c r="C3372" t="inlineStr">
        <is>
          <t>BC</t>
        </is>
      </c>
      <c r="D3372" s="5" t="n">
        <v>65</v>
      </c>
      <c r="E3372" t="inlineStr">
        <is>
          <t>DIALOG</t>
        </is>
      </c>
      <c r="F3372">
        <f>IF(ISERROR(VLOOKUP(Transaktionen[[#This Row],[Transaktionen]],BTT[Verwendete Transaktion (Pflichtauswahl)],1,FALSE)),"nein","ja")</f>
        <v/>
      </c>
    </row>
    <row r="3373">
      <c r="A3373" t="inlineStr">
        <is>
          <t>SLAT_WDYID</t>
        </is>
      </c>
      <c r="B3373" t="inlineStr">
        <is>
          <t>Web Dynpro Aufruf Transaktion</t>
        </is>
      </c>
      <c r="C3373" t="inlineStr">
        <is>
          <t>BC</t>
        </is>
      </c>
      <c r="D3373" s="5" t="inlineStr"/>
      <c r="E3373" t="inlineStr"/>
      <c r="F3373">
        <f>IF(ISERROR(VLOOKUP(Transaktionen[[#This Row],[Transaktionen]],BTT[Verwendete Transaktion (Pflichtauswahl)],1,FALSE)),"nein","ja")</f>
        <v/>
      </c>
      <c r="G3373" t="inlineStr">
        <is>
          <t>in neuester Auswertung von Steffen nicht mehr vorhanden</t>
        </is>
      </c>
    </row>
    <row r="3374">
      <c r="A3374" t="inlineStr">
        <is>
          <t>SLDAPICUST</t>
        </is>
      </c>
      <c r="B3374" t="inlineStr">
        <is>
          <t>SLD API Customizing</t>
        </is>
      </c>
      <c r="C3374" t="inlineStr">
        <is>
          <t>BC</t>
        </is>
      </c>
      <c r="D3374" s="5" t="n">
        <v>324</v>
      </c>
      <c r="E3374" t="inlineStr"/>
      <c r="F3374">
        <f>IF(ISERROR(VLOOKUP(Transaktionen[[#This Row],[Transaktionen]],BTT[Verwendete Transaktion (Pflichtauswahl)],1,FALSE)),"nein","ja")</f>
        <v/>
      </c>
    </row>
    <row r="3375">
      <c r="A3375" t="inlineStr">
        <is>
          <t>SLG1</t>
        </is>
      </c>
      <c r="B3375" t="inlineStr">
        <is>
          <t>Anwendungs-Log: Protokolle anzeigen</t>
        </is>
      </c>
      <c r="C3375" t="inlineStr">
        <is>
          <t>BC</t>
        </is>
      </c>
      <c r="D3375" s="5" t="n">
        <v>39167</v>
      </c>
      <c r="E3375" t="inlineStr">
        <is>
          <t>DIALOG</t>
        </is>
      </c>
      <c r="F3375">
        <f>IF(ISERROR(VLOOKUP(Transaktionen[[#This Row],[Transaktionen]],BTT[Verwendete Transaktion (Pflichtauswahl)],1,FALSE)),"nein","ja")</f>
        <v/>
      </c>
    </row>
    <row r="3376">
      <c r="A3376" t="inlineStr">
        <is>
          <t>SLG2</t>
        </is>
      </c>
      <c r="B3376" t="inlineStr">
        <is>
          <t>Anwendungs-Log: Protokolle löschen</t>
        </is>
      </c>
      <c r="C3376" t="inlineStr">
        <is>
          <t>BC</t>
        </is>
      </c>
      <c r="D3376" s="5" t="n">
        <v>145</v>
      </c>
      <c r="E3376" t="inlineStr">
        <is>
          <t>DIALOG</t>
        </is>
      </c>
      <c r="F3376">
        <f>IF(ISERROR(VLOOKUP(Transaktionen[[#This Row],[Transaktionen]],BTT[Verwendete Transaktion (Pflichtauswahl)],1,FALSE)),"nein","ja")</f>
        <v/>
      </c>
    </row>
    <row r="3377">
      <c r="A3377" t="inlineStr">
        <is>
          <t>SLICENSE</t>
        </is>
      </c>
      <c r="B3377" t="inlineStr">
        <is>
          <t>SAP Lizenzen verwalten</t>
        </is>
      </c>
      <c r="C3377" t="inlineStr">
        <is>
          <t>BC</t>
        </is>
      </c>
      <c r="D3377" s="5" t="inlineStr"/>
      <c r="E3377" t="inlineStr"/>
      <c r="F3377">
        <f>IF(ISERROR(VLOOKUP(Transaktionen[[#This Row],[Transaktionen]],BTT[Verwendete Transaktion (Pflichtauswahl)],1,FALSE)),"nein","ja")</f>
        <v/>
      </c>
      <c r="G3377" t="inlineStr">
        <is>
          <t>in neuester Auswertung von Steffen nicht mehr vorhanden</t>
        </is>
      </c>
    </row>
    <row r="3378">
      <c r="A3378" t="inlineStr">
        <is>
          <t>SM01_CUS</t>
        </is>
      </c>
      <c r="B3378" t="inlineStr">
        <is>
          <t>Lokale Anwendungsstartsperrenpflege</t>
        </is>
      </c>
      <c r="C3378" t="inlineStr">
        <is>
          <t>BC</t>
        </is>
      </c>
      <c r="D3378" s="5" t="n">
        <v>8425</v>
      </c>
      <c r="E3378" t="inlineStr">
        <is>
          <t>DIALOG</t>
        </is>
      </c>
      <c r="F3378">
        <f>IF(ISERROR(VLOOKUP(Transaktionen[[#This Row],[Transaktionen]],BTT[Verwendete Transaktion (Pflichtauswahl)],1,FALSE)),"nein","ja")</f>
        <v/>
      </c>
    </row>
    <row r="3379">
      <c r="A3379" t="inlineStr">
        <is>
          <t>SM02</t>
        </is>
      </c>
      <c r="B3379" t="inlineStr">
        <is>
          <t>System-Nachrichten</t>
        </is>
      </c>
      <c r="C3379" t="inlineStr">
        <is>
          <t>SV</t>
        </is>
      </c>
      <c r="D3379" s="5" t="n">
        <v>1042</v>
      </c>
      <c r="E3379" t="inlineStr">
        <is>
          <t>DIALOG</t>
        </is>
      </c>
      <c r="F3379">
        <f>IF(ISERROR(VLOOKUP(Transaktionen[[#This Row],[Transaktionen]],BTT[Verwendete Transaktion (Pflichtauswahl)],1,FALSE)),"nein","ja")</f>
        <v/>
      </c>
    </row>
    <row r="3380">
      <c r="A3380" t="inlineStr">
        <is>
          <t>SM04</t>
        </is>
      </c>
      <c r="B3380" t="inlineStr">
        <is>
          <t>Anmeldungen an einer AS-Instanz</t>
        </is>
      </c>
      <c r="C3380" t="inlineStr">
        <is>
          <t>SV</t>
        </is>
      </c>
      <c r="D3380" s="5" t="n">
        <v>18703</v>
      </c>
      <c r="E3380" t="inlineStr">
        <is>
          <t>DIALOG</t>
        </is>
      </c>
      <c r="F3380">
        <f>IF(ISERROR(VLOOKUP(Transaktionen[[#This Row],[Transaktionen]],BTT[Verwendete Transaktion (Pflichtauswahl)],1,FALSE)),"nein","ja")</f>
        <v/>
      </c>
    </row>
    <row r="3381">
      <c r="A3381" t="inlineStr">
        <is>
          <t>SM12</t>
        </is>
      </c>
      <c r="B3381" t="inlineStr">
        <is>
          <t>Sperren anzeigen und löschen</t>
        </is>
      </c>
      <c r="C3381" t="inlineStr">
        <is>
          <t>BC</t>
        </is>
      </c>
      <c r="D3381" s="5" t="n">
        <v>10523</v>
      </c>
      <c r="E3381" t="inlineStr">
        <is>
          <t>DIALOG</t>
        </is>
      </c>
      <c r="F3381">
        <f>IF(ISERROR(VLOOKUP(Transaktionen[[#This Row],[Transaktionen]],BTT[Verwendete Transaktion (Pflichtauswahl)],1,FALSE)),"nein","ja")</f>
        <v/>
      </c>
    </row>
    <row r="3382">
      <c r="A3382" t="inlineStr">
        <is>
          <t>SM13</t>
        </is>
      </c>
      <c r="B3382" t="inlineStr">
        <is>
          <t>Verbuchungssätze administrieren</t>
        </is>
      </c>
      <c r="C3382" t="inlineStr">
        <is>
          <t>BC</t>
        </is>
      </c>
      <c r="D3382" s="5" t="n">
        <v>51131</v>
      </c>
      <c r="E3382" t="inlineStr">
        <is>
          <t>DIALOG</t>
        </is>
      </c>
      <c r="F3382">
        <f>IF(ISERROR(VLOOKUP(Transaktionen[[#This Row],[Transaktionen]],BTT[Verwendete Transaktion (Pflichtauswahl)],1,FALSE)),"nein","ja")</f>
        <v/>
      </c>
    </row>
    <row r="3383">
      <c r="A3383" t="inlineStr">
        <is>
          <t>SM19</t>
        </is>
      </c>
      <c r="B3383" t="inlineStr">
        <is>
          <t>Konfiguration Security Audit</t>
        </is>
      </c>
      <c r="C3383" t="inlineStr">
        <is>
          <t>BC</t>
        </is>
      </c>
      <c r="D3383" s="5" t="n">
        <v>404</v>
      </c>
      <c r="E3383" t="inlineStr"/>
      <c r="F3383">
        <f>IF(ISERROR(VLOOKUP(Transaktionen[[#This Row],[Transaktionen]],BTT[Verwendete Transaktion (Pflichtauswahl)],1,FALSE)),"nein","ja")</f>
        <v/>
      </c>
    </row>
    <row r="3384">
      <c r="A3384" t="inlineStr">
        <is>
          <t>SM20</t>
        </is>
      </c>
      <c r="B3384" t="inlineStr">
        <is>
          <t>Auswertung des Security Auditlog</t>
        </is>
      </c>
      <c r="C3384" t="inlineStr">
        <is>
          <t>BC</t>
        </is>
      </c>
      <c r="D3384" s="5" t="n">
        <v>2634</v>
      </c>
      <c r="E3384" t="inlineStr">
        <is>
          <t>DIALOG</t>
        </is>
      </c>
      <c r="F3384">
        <f>IF(ISERROR(VLOOKUP(Transaktionen[[#This Row],[Transaktionen]],BTT[Verwendete Transaktion (Pflichtauswahl)],1,FALSE)),"nein","ja")</f>
        <v/>
      </c>
    </row>
    <row r="3385">
      <c r="A3385" t="inlineStr">
        <is>
          <t>SM21</t>
        </is>
      </c>
      <c r="B3385" t="inlineStr">
        <is>
          <t>Systemprotokoll</t>
        </is>
      </c>
      <c r="C3385" t="inlineStr">
        <is>
          <t>BC</t>
        </is>
      </c>
      <c r="D3385" s="5" t="n">
        <v>13418</v>
      </c>
      <c r="E3385" t="inlineStr">
        <is>
          <t>DIALOG</t>
        </is>
      </c>
      <c r="F3385">
        <f>IF(ISERROR(VLOOKUP(Transaktionen[[#This Row],[Transaktionen]],BTT[Verwendete Transaktion (Pflichtauswahl)],1,FALSE)),"nein","ja")</f>
        <v/>
      </c>
    </row>
    <row r="3386">
      <c r="A3386" t="inlineStr">
        <is>
          <t>SM21_OLD</t>
        </is>
      </c>
      <c r="B3386" t="inlineStr">
        <is>
          <t>Online Ausw. des Sys-Log (veraltet)</t>
        </is>
      </c>
      <c r="C3386" t="inlineStr">
        <is>
          <t>BC</t>
        </is>
      </c>
      <c r="D3386" s="5" t="n">
        <v>264</v>
      </c>
      <c r="E3386" t="inlineStr">
        <is>
          <t>DIALOG</t>
        </is>
      </c>
      <c r="F3386">
        <f>IF(ISERROR(VLOOKUP(Transaktionen[[#This Row],[Transaktionen]],BTT[Verwendete Transaktion (Pflichtauswahl)],1,FALSE)),"nein","ja")</f>
        <v/>
      </c>
    </row>
    <row r="3387">
      <c r="A3387" t="inlineStr">
        <is>
          <t>SM30</t>
        </is>
      </c>
      <c r="B3387" t="inlineStr">
        <is>
          <t>Aufruf View-Pflege</t>
        </is>
      </c>
      <c r="C3387" t="inlineStr">
        <is>
          <t>BC</t>
        </is>
      </c>
      <c r="D3387" s="5" t="n">
        <v>144480</v>
      </c>
      <c r="E3387" t="inlineStr">
        <is>
          <t>DIALOG</t>
        </is>
      </c>
      <c r="F3387">
        <f>IF(ISERROR(VLOOKUP(Transaktionen[[#This Row],[Transaktionen]],BTT[Verwendete Transaktion (Pflichtauswahl)],1,FALSE)),"nein","ja")</f>
        <v/>
      </c>
    </row>
    <row r="3388">
      <c r="A3388" t="inlineStr">
        <is>
          <t>SM31</t>
        </is>
      </c>
      <c r="B3388" t="inlineStr">
        <is>
          <t>Aufruf Viewpflege analog SM30</t>
        </is>
      </c>
      <c r="C3388" t="inlineStr">
        <is>
          <t>BC</t>
        </is>
      </c>
      <c r="D3388" s="5" t="n">
        <v>152</v>
      </c>
      <c r="E3388" t="inlineStr">
        <is>
          <t>DIALOG</t>
        </is>
      </c>
      <c r="F3388">
        <f>IF(ISERROR(VLOOKUP(Transaktionen[[#This Row],[Transaktionen]],BTT[Verwendete Transaktion (Pflichtauswahl)],1,FALSE)),"nein","ja")</f>
        <v/>
      </c>
    </row>
    <row r="3389">
      <c r="A3389" t="inlineStr">
        <is>
          <t>SM34</t>
        </is>
      </c>
      <c r="B3389" t="inlineStr">
        <is>
          <t>Aufruf Viewcluster-Pflege</t>
        </is>
      </c>
      <c r="C3389" t="inlineStr">
        <is>
          <t>FI-AP</t>
        </is>
      </c>
      <c r="D3389" s="5" t="n">
        <v>577</v>
      </c>
      <c r="E3389" t="inlineStr">
        <is>
          <t>DIALOG</t>
        </is>
      </c>
      <c r="F3389">
        <f>IF(ISERROR(VLOOKUP(Transaktionen[[#This Row],[Transaktionen]],BTT[Verwendete Transaktion (Pflichtauswahl)],1,FALSE)),"nein","ja")</f>
        <v/>
      </c>
    </row>
    <row r="3390">
      <c r="A3390" t="inlineStr">
        <is>
          <t>SM35</t>
        </is>
      </c>
      <c r="B3390" t="inlineStr">
        <is>
          <t>Batch-Input Monitoring</t>
        </is>
      </c>
      <c r="C3390" t="inlineStr">
        <is>
          <t>BC</t>
        </is>
      </c>
      <c r="D3390" s="5" t="n">
        <v>153282</v>
      </c>
      <c r="E3390" t="inlineStr">
        <is>
          <t>DIALOG</t>
        </is>
      </c>
      <c r="F3390">
        <f>IF(ISERROR(VLOOKUP(Transaktionen[[#This Row],[Transaktionen]],BTT[Verwendete Transaktion (Pflichtauswahl)],1,FALSE)),"nein","ja")</f>
        <v/>
      </c>
    </row>
    <row r="3391">
      <c r="A3391" t="inlineStr">
        <is>
          <t>SM35P</t>
        </is>
      </c>
      <c r="B3391" t="inlineStr">
        <is>
          <t>Batch-Input: Protokoll Monitoring</t>
        </is>
      </c>
      <c r="C3391" t="inlineStr">
        <is>
          <t>BC</t>
        </is>
      </c>
      <c r="D3391" s="5" t="n">
        <v>981</v>
      </c>
      <c r="E3391" t="inlineStr">
        <is>
          <t>DIALOG</t>
        </is>
      </c>
      <c r="F3391">
        <f>IF(ISERROR(VLOOKUP(Transaktionen[[#This Row],[Transaktionen]],BTT[Verwendete Transaktion (Pflichtauswahl)],1,FALSE)),"nein","ja")</f>
        <v/>
      </c>
    </row>
    <row r="3392">
      <c r="A3392" t="inlineStr">
        <is>
          <t>SM36</t>
        </is>
      </c>
      <c r="B3392" t="inlineStr">
        <is>
          <t>Batch-Anforderung</t>
        </is>
      </c>
      <c r="C3392" t="inlineStr">
        <is>
          <t>BC</t>
        </is>
      </c>
      <c r="D3392" s="5" t="n">
        <v>5925</v>
      </c>
      <c r="E3392" t="inlineStr">
        <is>
          <t>DIALOG</t>
        </is>
      </c>
      <c r="F3392">
        <f>IF(ISERROR(VLOOKUP(Transaktionen[[#This Row],[Transaktionen]],BTT[Verwendete Transaktion (Pflichtauswahl)],1,FALSE)),"nein","ja")</f>
        <v/>
      </c>
    </row>
    <row r="3393">
      <c r="A3393" t="inlineStr">
        <is>
          <t>SM36WIZ</t>
        </is>
      </c>
      <c r="B3393" t="inlineStr">
        <is>
          <t>Job Definition Wizard</t>
        </is>
      </c>
      <c r="C3393" t="inlineStr">
        <is>
          <t>BC</t>
        </is>
      </c>
      <c r="D3393" s="5" t="n">
        <v>164</v>
      </c>
      <c r="E3393" t="inlineStr">
        <is>
          <t>DIALOG</t>
        </is>
      </c>
      <c r="F3393">
        <f>IF(ISERROR(VLOOKUP(Transaktionen[[#This Row],[Transaktionen]],BTT[Verwendete Transaktion (Pflichtauswahl)],1,FALSE)),"nein","ja")</f>
        <v/>
      </c>
    </row>
    <row r="3394">
      <c r="A3394" t="inlineStr">
        <is>
          <t>SM37</t>
        </is>
      </c>
      <c r="B3394" t="inlineStr">
        <is>
          <t>Übersicht über Jobauswahl</t>
        </is>
      </c>
      <c r="C3394" t="inlineStr">
        <is>
          <t>BC</t>
        </is>
      </c>
      <c r="D3394" s="5" t="n">
        <v>1105218</v>
      </c>
      <c r="E3394" t="inlineStr">
        <is>
          <t>DIALOG</t>
        </is>
      </c>
      <c r="F3394">
        <f>IF(ISERROR(VLOOKUP(Transaktionen[[#This Row],[Transaktionen]],BTT[Verwendete Transaktion (Pflichtauswahl)],1,FALSE)),"nein","ja")</f>
        <v/>
      </c>
    </row>
    <row r="3395">
      <c r="A3395" t="inlineStr">
        <is>
          <t>SM37C</t>
        </is>
      </c>
      <c r="B3395" t="inlineStr">
        <is>
          <t>Flexible Version der Jobauswahl</t>
        </is>
      </c>
      <c r="C3395" t="inlineStr">
        <is>
          <t>BC</t>
        </is>
      </c>
      <c r="D3395" s="5" t="n">
        <v>13717</v>
      </c>
      <c r="E3395" t="inlineStr">
        <is>
          <t>DIALOG</t>
        </is>
      </c>
      <c r="F3395">
        <f>IF(ISERROR(VLOOKUP(Transaktionen[[#This Row],[Transaktionen]],BTT[Verwendete Transaktion (Pflichtauswahl)],1,FALSE)),"nein","ja")</f>
        <v/>
      </c>
    </row>
    <row r="3396">
      <c r="A3396" t="inlineStr">
        <is>
          <t>SM38</t>
        </is>
      </c>
      <c r="B3396" t="inlineStr">
        <is>
          <t>queue verwaltungstransaktion</t>
        </is>
      </c>
      <c r="C3396" t="inlineStr">
        <is>
          <t>BC</t>
        </is>
      </c>
      <c r="D3396" s="5" t="n">
        <v>4</v>
      </c>
      <c r="E3396" t="inlineStr">
        <is>
          <t>DIALOG</t>
        </is>
      </c>
      <c r="F3396">
        <f>IF(ISERROR(VLOOKUP(Transaktionen[[#This Row],[Transaktionen]],BTT[Verwendete Transaktion (Pflichtauswahl)],1,FALSE)),"nein","ja")</f>
        <v/>
      </c>
    </row>
    <row r="3397">
      <c r="A3397" t="inlineStr">
        <is>
          <t>SM49</t>
        </is>
      </c>
      <c r="B3397" t="inlineStr">
        <is>
          <t>Ausführen externer OS-Kommandos</t>
        </is>
      </c>
      <c r="C3397" t="inlineStr">
        <is>
          <t>BC</t>
        </is>
      </c>
      <c r="D3397" s="5" t="inlineStr"/>
      <c r="E3397" t="inlineStr"/>
      <c r="F3397">
        <f>IF(ISERROR(VLOOKUP(Transaktionen[[#This Row],[Transaktionen]],BTT[Verwendete Transaktion (Pflichtauswahl)],1,FALSE)),"nein","ja")</f>
        <v/>
      </c>
      <c r="G3397" t="inlineStr">
        <is>
          <t>in neuester Auswertung von Steffen nicht mehr vorhanden</t>
        </is>
      </c>
    </row>
    <row r="3398">
      <c r="A3398" t="inlineStr">
        <is>
          <t>SM50</t>
        </is>
      </c>
      <c r="B3398" t="inlineStr">
        <is>
          <t>Workprozesse einer AS-Instanz</t>
        </is>
      </c>
      <c r="C3398" t="inlineStr">
        <is>
          <t>BC</t>
        </is>
      </c>
      <c r="D3398" s="5" t="n">
        <v>19733</v>
      </c>
      <c r="E3398" t="inlineStr">
        <is>
          <t>DIALOG</t>
        </is>
      </c>
      <c r="F3398">
        <f>IF(ISERROR(VLOOKUP(Transaktionen[[#This Row],[Transaktionen]],BTT[Verwendete Transaktion (Pflichtauswahl)],1,FALSE)),"nein","ja")</f>
        <v/>
      </c>
    </row>
    <row r="3399">
      <c r="A3399" t="inlineStr">
        <is>
          <t>SM51</t>
        </is>
      </c>
      <c r="B3399" t="inlineStr">
        <is>
          <t>Gestartete AS-Instanzen</t>
        </is>
      </c>
      <c r="C3399" t="inlineStr">
        <is>
          <t>BC</t>
        </is>
      </c>
      <c r="D3399" s="5" t="n">
        <v>90</v>
      </c>
      <c r="E3399" t="inlineStr">
        <is>
          <t>DIALOG</t>
        </is>
      </c>
      <c r="F3399">
        <f>IF(ISERROR(VLOOKUP(Transaktionen[[#This Row],[Transaktionen]],BTT[Verwendete Transaktion (Pflichtauswahl)],1,FALSE)),"nein","ja")</f>
        <v/>
      </c>
    </row>
    <row r="3400">
      <c r="A3400" t="inlineStr">
        <is>
          <t>SM53</t>
        </is>
      </c>
      <c r="B3400" t="inlineStr">
        <is>
          <t>VMC Monitoring und Administration</t>
        </is>
      </c>
      <c r="C3400" t="inlineStr">
        <is>
          <t>BC</t>
        </is>
      </c>
      <c r="D3400" s="5" t="inlineStr"/>
      <c r="E3400" t="inlineStr"/>
      <c r="F3400">
        <f>IF(ISERROR(VLOOKUP(Transaktionen[[#This Row],[Transaktionen]],BTT[Verwendete Transaktion (Pflichtauswahl)],1,FALSE)),"nein","ja")</f>
        <v/>
      </c>
      <c r="G3400" t="inlineStr">
        <is>
          <t>in neuester Auswertung von Steffen nicht mehr vorhanden</t>
        </is>
      </c>
    </row>
    <row r="3401">
      <c r="A3401" t="inlineStr">
        <is>
          <t>SM58</t>
        </is>
      </c>
      <c r="B3401" t="inlineStr">
        <is>
          <t>Asynchronous RFC Error Log</t>
        </is>
      </c>
      <c r="C3401" t="inlineStr">
        <is>
          <t>BC</t>
        </is>
      </c>
      <c r="D3401" s="5" t="n">
        <v>79738</v>
      </c>
      <c r="E3401" t="inlineStr">
        <is>
          <t>DIALOG</t>
        </is>
      </c>
      <c r="F3401">
        <f>IF(ISERROR(VLOOKUP(Transaktionen[[#This Row],[Transaktionen]],BTT[Verwendete Transaktion (Pflichtauswahl)],1,FALSE)),"nein","ja")</f>
        <v/>
      </c>
    </row>
    <row r="3402">
      <c r="A3402" t="inlineStr">
        <is>
          <t>SM59</t>
        </is>
      </c>
      <c r="B3402" t="inlineStr">
        <is>
          <t>RFC-Destinations (Anzeige u. Pflege)</t>
        </is>
      </c>
      <c r="C3402" t="inlineStr">
        <is>
          <t>CA</t>
        </is>
      </c>
      <c r="D3402" s="5" t="n">
        <v>9169</v>
      </c>
      <c r="E3402" t="inlineStr">
        <is>
          <t>DIALOG</t>
        </is>
      </c>
      <c r="F3402">
        <f>IF(ISERROR(VLOOKUP(Transaktionen[[#This Row],[Transaktionen]],BTT[Verwendete Transaktion (Pflichtauswahl)],1,FALSE)),"nein","ja")</f>
        <v/>
      </c>
    </row>
    <row r="3403">
      <c r="A3403" t="inlineStr">
        <is>
          <t>SM63</t>
        </is>
      </c>
      <c r="B3403" t="inlineStr">
        <is>
          <t>Anzeigen / Pflegen Betriebsartensets</t>
        </is>
      </c>
      <c r="C3403" t="inlineStr">
        <is>
          <t>BC</t>
        </is>
      </c>
      <c r="D3403" s="5" t="n">
        <v>21</v>
      </c>
      <c r="E3403" t="inlineStr">
        <is>
          <t>DIALOG</t>
        </is>
      </c>
      <c r="F3403">
        <f>IF(ISERROR(VLOOKUP(Transaktionen[[#This Row],[Transaktionen]],BTT[Verwendete Transaktion (Pflichtauswahl)],1,FALSE)),"nein","ja")</f>
        <v/>
      </c>
    </row>
    <row r="3404">
      <c r="A3404" t="inlineStr">
        <is>
          <t>SM65</t>
        </is>
      </c>
      <c r="B3404" t="inlineStr">
        <is>
          <t>Analysetool Hintergrundverarbeitung</t>
        </is>
      </c>
      <c r="C3404" t="inlineStr">
        <is>
          <t>BC</t>
        </is>
      </c>
      <c r="D3404" s="5" t="inlineStr"/>
      <c r="E3404" t="inlineStr"/>
      <c r="F3404">
        <f>IF(ISERROR(VLOOKUP(Transaktionen[[#This Row],[Transaktionen]],BTT[Verwendete Transaktion (Pflichtauswahl)],1,FALSE)),"nein","ja")</f>
        <v/>
      </c>
      <c r="G3404" t="inlineStr">
        <is>
          <t>in neuester Auswertung von Steffen nicht mehr vorhanden</t>
        </is>
      </c>
    </row>
    <row r="3405">
      <c r="A3405" t="inlineStr">
        <is>
          <t>SM66</t>
        </is>
      </c>
      <c r="B3405" t="inlineStr">
        <is>
          <t>Globale Workprozeß-Uebersicht</t>
        </is>
      </c>
      <c r="C3405" t="inlineStr">
        <is>
          <t>BC</t>
        </is>
      </c>
      <c r="D3405" s="5" t="n">
        <v>6660</v>
      </c>
      <c r="E3405" t="inlineStr">
        <is>
          <t>DIALOG</t>
        </is>
      </c>
      <c r="F3405">
        <f>IF(ISERROR(VLOOKUP(Transaktionen[[#This Row],[Transaktionen]],BTT[Verwendete Transaktion (Pflichtauswahl)],1,FALSE)),"nein","ja")</f>
        <v/>
      </c>
    </row>
    <row r="3406">
      <c r="A3406" t="inlineStr">
        <is>
          <t>SM69</t>
        </is>
      </c>
      <c r="B3406" t="inlineStr">
        <is>
          <t>Pflegen externer OS-Kommandos</t>
        </is>
      </c>
      <c r="C3406" t="inlineStr">
        <is>
          <t>BC</t>
        </is>
      </c>
      <c r="D3406" s="5" t="inlineStr"/>
      <c r="E3406" t="inlineStr"/>
      <c r="F3406">
        <f>IF(ISERROR(VLOOKUP(Transaktionen[[#This Row],[Transaktionen]],BTT[Verwendete Transaktion (Pflichtauswahl)],1,FALSE)),"nein","ja")</f>
        <v/>
      </c>
      <c r="G3406" t="inlineStr">
        <is>
          <t>in neuester Auswertung von Steffen nicht mehr vorhanden</t>
        </is>
      </c>
    </row>
    <row r="3407">
      <c r="A3407" t="inlineStr">
        <is>
          <t>SMARTFORMS</t>
        </is>
      </c>
      <c r="B3407" t="inlineStr">
        <is>
          <t>SAP Smart Forms</t>
        </is>
      </c>
      <c r="C3407" t="inlineStr">
        <is>
          <t>BC</t>
        </is>
      </c>
      <c r="D3407" s="5" t="n">
        <v>308</v>
      </c>
      <c r="E3407" t="inlineStr">
        <is>
          <t>DIALOG</t>
        </is>
      </c>
      <c r="F3407">
        <f>IF(ISERROR(VLOOKUP(Transaktionen[[#This Row],[Transaktionen]],BTT[Verwendete Transaktion (Pflichtauswahl)],1,FALSE)),"nein","ja")</f>
        <v/>
      </c>
    </row>
    <row r="3408">
      <c r="A3408" t="inlineStr">
        <is>
          <t>SMEN</t>
        </is>
      </c>
      <c r="B3408" t="inlineStr">
        <is>
          <t>Session Manager Menübaumanzeige</t>
        </is>
      </c>
      <c r="C3408" t="inlineStr">
        <is>
          <t>BC</t>
        </is>
      </c>
      <c r="D3408" s="5" t="n">
        <v>23175</v>
      </c>
      <c r="E3408" t="inlineStr">
        <is>
          <t>DIALOG</t>
        </is>
      </c>
      <c r="F3408">
        <f>IF(ISERROR(VLOOKUP(Transaktionen[[#This Row],[Transaktionen]],BTT[Verwendete Transaktion (Pflichtauswahl)],1,FALSE)),"nein","ja")</f>
        <v/>
      </c>
    </row>
    <row r="3409">
      <c r="A3409" t="inlineStr">
        <is>
          <t>SMGW</t>
        </is>
      </c>
      <c r="B3409" t="inlineStr">
        <is>
          <t>Gateway Monitor</t>
        </is>
      </c>
      <c r="C3409" t="inlineStr">
        <is>
          <t>BC</t>
        </is>
      </c>
      <c r="D3409" s="5" t="n">
        <v>2186</v>
      </c>
      <c r="E3409" t="inlineStr">
        <is>
          <t>DIALOG</t>
        </is>
      </c>
      <c r="F3409">
        <f>IF(ISERROR(VLOOKUP(Transaktionen[[#This Row],[Transaktionen]],BTT[Verwendete Transaktion (Pflichtauswahl)],1,FALSE)),"nein","ja")</f>
        <v/>
      </c>
    </row>
    <row r="3410">
      <c r="A3410" t="inlineStr">
        <is>
          <t>SMICM</t>
        </is>
      </c>
      <c r="B3410" t="inlineStr">
        <is>
          <t>ICM Monitor</t>
        </is>
      </c>
      <c r="C3410" t="inlineStr">
        <is>
          <t>BC</t>
        </is>
      </c>
      <c r="D3410" s="5" t="n">
        <v>6494</v>
      </c>
      <c r="E3410" t="inlineStr">
        <is>
          <t>DIALOG</t>
        </is>
      </c>
      <c r="F3410">
        <f>IF(ISERROR(VLOOKUP(Transaktionen[[#This Row],[Transaktionen]],BTT[Verwendete Transaktion (Pflichtauswahl)],1,FALSE)),"nein","ja")</f>
        <v/>
      </c>
    </row>
    <row r="3411">
      <c r="A3411" t="inlineStr">
        <is>
          <t>SMLG</t>
        </is>
      </c>
      <c r="B3411" t="inlineStr">
        <is>
          <t>Pflege Zuordnung Login-Grp.-Instanz</t>
        </is>
      </c>
      <c r="C3411" t="inlineStr">
        <is>
          <t>PS</t>
        </is>
      </c>
      <c r="D3411" s="5" t="inlineStr"/>
      <c r="E3411" t="inlineStr"/>
      <c r="F3411">
        <f>IF(ISERROR(VLOOKUP(Transaktionen[[#This Row],[Transaktionen]],BTT[Verwendete Transaktion (Pflichtauswahl)],1,FALSE)),"nein","ja")</f>
        <v/>
      </c>
      <c r="G3411" t="inlineStr">
        <is>
          <t>in neuester Auswertung von Steffen nicht mehr vorhanden</t>
        </is>
      </c>
    </row>
    <row r="3412">
      <c r="A3412" t="inlineStr">
        <is>
          <t>SMOD</t>
        </is>
      </c>
      <c r="B3412" t="inlineStr">
        <is>
          <t>SAP-Erweiterungsverwaltung</t>
        </is>
      </c>
      <c r="C3412" t="inlineStr">
        <is>
          <t>BC</t>
        </is>
      </c>
      <c r="D3412" s="5" t="n">
        <v>60</v>
      </c>
      <c r="E3412" t="inlineStr"/>
      <c r="F3412">
        <f>IF(ISERROR(VLOOKUP(Transaktionen[[#This Row],[Transaktionen]],BTT[Verwendete Transaktion (Pflichtauswahl)],1,FALSE)),"nein","ja")</f>
        <v/>
      </c>
    </row>
    <row r="3413">
      <c r="A3413" t="inlineStr">
        <is>
          <t>SMQ1</t>
        </is>
      </c>
      <c r="B3413" t="inlineStr">
        <is>
          <t>qRFC-Monitor (Ausgangsqueue)</t>
        </is>
      </c>
      <c r="C3413" t="inlineStr">
        <is>
          <t>BC</t>
        </is>
      </c>
      <c r="D3413" s="5" t="n">
        <v>63561</v>
      </c>
      <c r="E3413" t="inlineStr">
        <is>
          <t>DIALOG</t>
        </is>
      </c>
      <c r="F3413">
        <f>IF(ISERROR(VLOOKUP(Transaktionen[[#This Row],[Transaktionen]],BTT[Verwendete Transaktion (Pflichtauswahl)],1,FALSE)),"nein","ja")</f>
        <v/>
      </c>
    </row>
    <row r="3414">
      <c r="A3414" t="inlineStr">
        <is>
          <t>SMQ2</t>
        </is>
      </c>
      <c r="B3414" t="inlineStr">
        <is>
          <t>qRFC-Monitor (Eingangsqueue)</t>
        </is>
      </c>
      <c r="C3414" t="inlineStr">
        <is>
          <t>BC</t>
        </is>
      </c>
      <c r="D3414" s="5" t="n">
        <v>9343</v>
      </c>
      <c r="E3414" t="inlineStr">
        <is>
          <t>DIALOG</t>
        </is>
      </c>
      <c r="F3414">
        <f>IF(ISERROR(VLOOKUP(Transaktionen[[#This Row],[Transaktionen]],BTT[Verwendete Transaktion (Pflichtauswahl)],1,FALSE)),"nein","ja")</f>
        <v/>
      </c>
    </row>
    <row r="3415">
      <c r="A3415" t="inlineStr">
        <is>
          <t>SMQA</t>
        </is>
      </c>
      <c r="B3415" t="inlineStr">
        <is>
          <t>tRFC/qRFC: Rückmeldestatus u. -daten</t>
        </is>
      </c>
      <c r="C3415" t="inlineStr">
        <is>
          <t>BC</t>
        </is>
      </c>
      <c r="D3415" s="5" t="inlineStr"/>
      <c r="E3415" t="inlineStr"/>
      <c r="F3415">
        <f>IF(ISERROR(VLOOKUP(Transaktionen[[#This Row],[Transaktionen]],BTT[Verwendete Transaktion (Pflichtauswahl)],1,FALSE)),"nein","ja")</f>
        <v/>
      </c>
      <c r="G3415" t="inlineStr">
        <is>
          <t>in neuester Auswertung von Steffen nicht mehr vorhanden</t>
        </is>
      </c>
    </row>
    <row r="3416">
      <c r="A3416" t="inlineStr">
        <is>
          <t>SMQE</t>
        </is>
      </c>
      <c r="B3416" t="inlineStr">
        <is>
          <t>qRFC-Administration</t>
        </is>
      </c>
      <c r="C3416" t="inlineStr">
        <is>
          <t>BC</t>
        </is>
      </c>
      <c r="D3416" s="5" t="inlineStr"/>
      <c r="E3416" t="inlineStr"/>
      <c r="F3416">
        <f>IF(ISERROR(VLOOKUP(Transaktionen[[#This Row],[Transaktionen]],BTT[Verwendete Transaktion (Pflichtauswahl)],1,FALSE)),"nein","ja")</f>
        <v/>
      </c>
      <c r="G3416" t="inlineStr">
        <is>
          <t>in neuester Auswertung von Steffen nicht mehr vorhanden</t>
        </is>
      </c>
    </row>
    <row r="3417">
      <c r="A3417" t="inlineStr">
        <is>
          <t>SMQR</t>
        </is>
      </c>
      <c r="B3417" t="inlineStr">
        <is>
          <t>Registrierung der Eingangsqueues</t>
        </is>
      </c>
      <c r="C3417" t="inlineStr">
        <is>
          <t>BC</t>
        </is>
      </c>
      <c r="D3417" s="5" t="n">
        <v>24</v>
      </c>
      <c r="E3417" t="inlineStr">
        <is>
          <t>DIALOG</t>
        </is>
      </c>
      <c r="F3417">
        <f>IF(ISERROR(VLOOKUP(Transaktionen[[#This Row],[Transaktionen]],BTT[Verwendete Transaktion (Pflichtauswahl)],1,FALSE)),"nein","ja")</f>
        <v/>
      </c>
    </row>
    <row r="3418">
      <c r="A3418" t="inlineStr">
        <is>
          <t>SMQS</t>
        </is>
      </c>
      <c r="B3418" t="inlineStr">
        <is>
          <t>Registrierung der Destinationen</t>
        </is>
      </c>
      <c r="C3418" t="inlineStr">
        <is>
          <t>BC</t>
        </is>
      </c>
      <c r="D3418" s="5" t="n">
        <v>12</v>
      </c>
      <c r="E3418" t="inlineStr">
        <is>
          <t>DIALOG</t>
        </is>
      </c>
      <c r="F3418">
        <f>IF(ISERROR(VLOOKUP(Transaktionen[[#This Row],[Transaktionen]],BTT[Verwendete Transaktion (Pflichtauswahl)],1,FALSE)),"nein","ja")</f>
        <v/>
      </c>
    </row>
    <row r="3419">
      <c r="A3419" t="inlineStr">
        <is>
          <t>SMT1</t>
        </is>
      </c>
      <c r="B3419" t="inlineStr">
        <is>
          <t>Trusted - Trusting Verbindungen</t>
        </is>
      </c>
      <c r="C3419" t="inlineStr">
        <is>
          <t>BC</t>
        </is>
      </c>
      <c r="D3419" s="5" t="n">
        <v>144</v>
      </c>
      <c r="E3419" t="inlineStr">
        <is>
          <t>DIALOG</t>
        </is>
      </c>
      <c r="F3419">
        <f>IF(ISERROR(VLOOKUP(Transaktionen[[#This Row],[Transaktionen]],BTT[Verwendete Transaktion (Pflichtauswahl)],1,FALSE)),"nein","ja")</f>
        <v/>
      </c>
    </row>
    <row r="3420">
      <c r="A3420" t="inlineStr">
        <is>
          <t>SMTR_START_HISTORY</t>
        </is>
      </c>
      <c r="B3420" t="inlineStr">
        <is>
          <t>Aufruf der Objekthistorie</t>
        </is>
      </c>
      <c r="C3420" t="inlineStr">
        <is>
          <t>BC</t>
        </is>
      </c>
      <c r="D3420" s="5" t="n">
        <v>2</v>
      </c>
      <c r="E3420" t="inlineStr"/>
      <c r="F3420">
        <f>IF(ISERROR(VLOOKUP(Transaktionen[[#This Row],[Transaktionen]],BTT[Verwendete Transaktion (Pflichtauswahl)],1,FALSE)),"nein","ja")</f>
        <v/>
      </c>
    </row>
    <row r="3421">
      <c r="A3421" t="inlineStr">
        <is>
          <t>SMW0</t>
        </is>
      </c>
      <c r="B3421" t="inlineStr">
        <is>
          <t>SAP Web Repository</t>
        </is>
      </c>
      <c r="C3421" t="inlineStr">
        <is>
          <t>BC</t>
        </is>
      </c>
      <c r="D3421" s="5" t="n">
        <v>1184</v>
      </c>
      <c r="E3421" t="inlineStr">
        <is>
          <t>DIALOG</t>
        </is>
      </c>
      <c r="F3421">
        <f>IF(ISERROR(VLOOKUP(Transaktionen[[#This Row],[Transaktionen]],BTT[Verwendete Transaktion (Pflichtauswahl)],1,FALSE)),"nein","ja")</f>
        <v/>
      </c>
    </row>
    <row r="3422">
      <c r="A3422" t="inlineStr">
        <is>
          <t>SMX</t>
        </is>
      </c>
      <c r="B3422" t="inlineStr">
        <is>
          <t>Anzeigen eigene Jobs</t>
        </is>
      </c>
      <c r="C3422" t="inlineStr">
        <is>
          <t>BC</t>
        </is>
      </c>
      <c r="D3422" s="5" t="n">
        <v>25597</v>
      </c>
      <c r="E3422" t="inlineStr">
        <is>
          <t>DIALOG</t>
        </is>
      </c>
      <c r="F3422">
        <f>IF(ISERROR(VLOOKUP(Transaktionen[[#This Row],[Transaktionen]],BTT[Verwendete Transaktion (Pflichtauswahl)],1,FALSE)),"nein","ja")</f>
        <v/>
      </c>
    </row>
    <row r="3423">
      <c r="A3423" t="inlineStr">
        <is>
          <t>SNC0</t>
        </is>
      </c>
      <c r="B3423" t="inlineStr">
        <is>
          <t>SNC Zugangskontrolliste Systeme</t>
        </is>
      </c>
      <c r="C3423" t="inlineStr">
        <is>
          <t>BC</t>
        </is>
      </c>
      <c r="D3423" s="5" t="inlineStr"/>
      <c r="E3423" t="inlineStr"/>
      <c r="F3423">
        <f>IF(ISERROR(VLOOKUP(Transaktionen[[#This Row],[Transaktionen]],BTT[Verwendete Transaktion (Pflichtauswahl)],1,FALSE)),"nein","ja")</f>
        <v/>
      </c>
      <c r="G3423" t="inlineStr">
        <is>
          <t>in neuester Auswertung von Steffen nicht mehr vorhanden</t>
        </is>
      </c>
    </row>
    <row r="3424">
      <c r="A3424" t="inlineStr">
        <is>
          <t>SNOTE</t>
        </is>
      </c>
      <c r="B3424" t="inlineStr">
        <is>
          <t>Note Assistent</t>
        </is>
      </c>
      <c r="C3424" t="inlineStr">
        <is>
          <t>BC</t>
        </is>
      </c>
      <c r="D3424" s="5" t="n">
        <v>1248</v>
      </c>
      <c r="E3424" t="inlineStr">
        <is>
          <t>DIALOG</t>
        </is>
      </c>
      <c r="F3424">
        <f>IF(ISERROR(VLOOKUP(Transaktionen[[#This Row],[Transaktionen]],BTT[Verwendete Transaktion (Pflichtauswahl)],1,FALSE)),"nein","ja")</f>
        <v/>
      </c>
    </row>
    <row r="3425">
      <c r="A3425" t="inlineStr">
        <is>
          <t>SNRO</t>
        </is>
      </c>
      <c r="B3425" t="inlineStr">
        <is>
          <t>Nummernkreisobjekte</t>
        </is>
      </c>
      <c r="C3425" t="inlineStr">
        <is>
          <t>BC</t>
        </is>
      </c>
      <c r="D3425" s="5" t="n">
        <v>1620</v>
      </c>
      <c r="E3425" t="inlineStr">
        <is>
          <t>DIALOG</t>
        </is>
      </c>
      <c r="F3425">
        <f>IF(ISERROR(VLOOKUP(Transaktionen[[#This Row],[Transaktionen]],BTT[Verwendete Transaktion (Pflichtauswahl)],1,FALSE)),"nein","ja")</f>
        <v/>
      </c>
    </row>
    <row r="3426">
      <c r="A3426" t="inlineStr">
        <is>
          <t>SNUM</t>
        </is>
      </c>
      <c r="B3426" t="inlineStr">
        <is>
          <t>Nummernkreistreiber</t>
        </is>
      </c>
      <c r="C3426" t="inlineStr">
        <is>
          <t>BC</t>
        </is>
      </c>
      <c r="D3426" s="5" t="n">
        <v>9185</v>
      </c>
      <c r="E3426" t="inlineStr">
        <is>
          <t>DIALOG</t>
        </is>
      </c>
      <c r="F3426">
        <f>IF(ISERROR(VLOOKUP(Transaktionen[[#This Row],[Transaktionen]],BTT[Verwendete Transaktion (Pflichtauswahl)],1,FALSE)),"nein","ja")</f>
        <v/>
      </c>
    </row>
    <row r="3427">
      <c r="A3427" t="inlineStr">
        <is>
          <t>SO01</t>
        </is>
      </c>
      <c r="B3427" t="inlineStr">
        <is>
          <t>SAPoffice Eingang</t>
        </is>
      </c>
      <c r="C3427" t="inlineStr">
        <is>
          <t>BC</t>
        </is>
      </c>
      <c r="D3427" s="5" t="n">
        <v>3148459</v>
      </c>
      <c r="E3427" t="inlineStr">
        <is>
          <t>DIALOG</t>
        </is>
      </c>
      <c r="F3427">
        <f>IF(ISERROR(VLOOKUP(Transaktionen[[#This Row],[Transaktionen]],BTT[Verwendete Transaktion (Pflichtauswahl)],1,FALSE)),"nein","ja")</f>
        <v/>
      </c>
    </row>
    <row r="3428">
      <c r="A3428" t="inlineStr">
        <is>
          <t>SO10</t>
        </is>
      </c>
      <c r="B3428" t="inlineStr">
        <is>
          <t>SAPscript Standardtexte</t>
        </is>
      </c>
      <c r="C3428" t="inlineStr">
        <is>
          <t>BC</t>
        </is>
      </c>
      <c r="D3428" s="5" t="n">
        <v>7939</v>
      </c>
      <c r="E3428" t="inlineStr">
        <is>
          <t>DIALOG</t>
        </is>
      </c>
      <c r="F3428">
        <f>IF(ISERROR(VLOOKUP(Transaktionen[[#This Row],[Transaktionen]],BTT[Verwendete Transaktion (Pflichtauswahl)],1,FALSE)),"nein","ja")</f>
        <v/>
      </c>
    </row>
    <row r="3429">
      <c r="A3429" t="inlineStr">
        <is>
          <t>SO21</t>
        </is>
      </c>
      <c r="B3429" t="inlineStr">
        <is>
          <t>PC-Arbeitsverzeichnis pflegen</t>
        </is>
      </c>
      <c r="C3429" t="inlineStr">
        <is>
          <t>BC</t>
        </is>
      </c>
      <c r="D3429" s="5" t="inlineStr"/>
      <c r="E3429" t="inlineStr"/>
      <c r="F3429">
        <f>IF(ISERROR(VLOOKUP(Transaktionen[[#This Row],[Transaktionen]],BTT[Verwendete Transaktion (Pflichtauswahl)],1,FALSE)),"nein","ja")</f>
        <v/>
      </c>
      <c r="G3429" t="inlineStr">
        <is>
          <t>in neuester Auswertung von Steffen nicht mehr vorhanden</t>
        </is>
      </c>
    </row>
    <row r="3430">
      <c r="A3430" t="inlineStr">
        <is>
          <t>SO23</t>
        </is>
      </c>
      <c r="B3430" t="inlineStr">
        <is>
          <t>SAPoffice: Verteilerlisten</t>
        </is>
      </c>
      <c r="C3430" t="inlineStr">
        <is>
          <t>BC</t>
        </is>
      </c>
      <c r="D3430" s="5" t="n">
        <v>2678</v>
      </c>
      <c r="E3430" t="inlineStr">
        <is>
          <t>DIALOG</t>
        </is>
      </c>
      <c r="F3430">
        <f>IF(ISERROR(VLOOKUP(Transaktionen[[#This Row],[Transaktionen]],BTT[Verwendete Transaktion (Pflichtauswahl)],1,FALSE)),"nein","ja")</f>
        <v/>
      </c>
    </row>
    <row r="3431">
      <c r="A3431" t="inlineStr">
        <is>
          <t>SO99</t>
        </is>
      </c>
      <c r="B3431" t="inlineStr">
        <is>
          <t>Put-Informationssystem</t>
        </is>
      </c>
      <c r="C3431" t="inlineStr">
        <is>
          <t>BC</t>
        </is>
      </c>
      <c r="D3431" s="5" t="n">
        <v>194</v>
      </c>
      <c r="E3431" t="inlineStr">
        <is>
          <t>DIALOG</t>
        </is>
      </c>
      <c r="F3431">
        <f>IF(ISERROR(VLOOKUP(Transaktionen[[#This Row],[Transaktionen]],BTT[Verwendete Transaktion (Pflichtauswahl)],1,FALSE)),"nein","ja")</f>
        <v/>
      </c>
    </row>
    <row r="3432">
      <c r="A3432" t="inlineStr">
        <is>
          <t>SOA0</t>
        </is>
      </c>
      <c r="B3432" t="inlineStr">
        <is>
          <t>ArchiveLink Workflow-Dokumentarten</t>
        </is>
      </c>
      <c r="C3432" t="inlineStr">
        <is>
          <t>BC</t>
        </is>
      </c>
      <c r="D3432" s="5" t="n">
        <v>8</v>
      </c>
      <c r="E3432" t="inlineStr">
        <is>
          <t>DIALOG</t>
        </is>
      </c>
      <c r="F3432">
        <f>IF(ISERROR(VLOOKUP(Transaktionen[[#This Row],[Transaktionen]],BTT[Verwendete Transaktion (Pflichtauswahl)],1,FALSE)),"nein","ja")</f>
        <v/>
      </c>
    </row>
    <row r="3433">
      <c r="A3433" t="inlineStr">
        <is>
          <t>SOAD</t>
        </is>
      </c>
      <c r="B3433" t="inlineStr">
        <is>
          <t>SAPoffice: Externe Addressen</t>
        </is>
      </c>
      <c r="C3433" t="inlineStr">
        <is>
          <t>BC</t>
        </is>
      </c>
      <c r="D3433" s="5" t="n">
        <v>11</v>
      </c>
      <c r="E3433" t="inlineStr">
        <is>
          <t>DIALOG</t>
        </is>
      </c>
      <c r="F3433">
        <f>IF(ISERROR(VLOOKUP(Transaktionen[[#This Row],[Transaktionen]],BTT[Verwendete Transaktion (Pflichtauswahl)],1,FALSE)),"nein","ja")</f>
        <v/>
      </c>
    </row>
    <row r="3434">
      <c r="A3434" t="inlineStr">
        <is>
          <t>SOAMANAGER</t>
        </is>
      </c>
      <c r="B3434" t="inlineStr">
        <is>
          <t>SOA-Manager</t>
        </is>
      </c>
      <c r="C3434" t="inlineStr">
        <is>
          <t>BC</t>
        </is>
      </c>
      <c r="D3434" s="5" t="inlineStr"/>
      <c r="E3434" t="inlineStr"/>
      <c r="F3434">
        <f>IF(ISERROR(VLOOKUP(Transaktionen[[#This Row],[Transaktionen]],BTT[Verwendete Transaktion (Pflichtauswahl)],1,FALSE)),"nein","ja")</f>
        <v/>
      </c>
      <c r="G3434" t="inlineStr">
        <is>
          <t>in neuester Auswertung von Steffen nicht mehr vorhanden</t>
        </is>
      </c>
    </row>
    <row r="3435">
      <c r="A3435" t="inlineStr">
        <is>
          <t>SOBN01</t>
        </is>
      </c>
      <c r="B3435" t="inlineStr">
        <is>
          <t>Personendaten</t>
        </is>
      </c>
      <c r="C3435" t="inlineStr">
        <is>
          <t>BC</t>
        </is>
      </c>
      <c r="D3435" s="5" t="n">
        <v>415</v>
      </c>
      <c r="E3435" t="inlineStr">
        <is>
          <t>DIALOG</t>
        </is>
      </c>
      <c r="F3435">
        <f>IF(ISERROR(VLOOKUP(Transaktionen[[#This Row],[Transaktionen]],BTT[Verwendete Transaktion (Pflichtauswahl)],1,FALSE)),"nein","ja")</f>
        <v/>
      </c>
    </row>
    <row r="3436">
      <c r="A3436" t="inlineStr">
        <is>
          <t>SOBT</t>
        </is>
      </c>
      <c r="B3436" t="inlineStr">
        <is>
          <t>einzelne Pflegeobjekte attributieren</t>
        </is>
      </c>
      <c r="C3436" t="inlineStr">
        <is>
          <t>BC</t>
        </is>
      </c>
      <c r="D3436" s="5" t="n">
        <v>189</v>
      </c>
      <c r="E3436" t="inlineStr"/>
      <c r="F3436">
        <f>IF(ISERROR(VLOOKUP(Transaktionen[[#This Row],[Transaktionen]],BTT[Verwendete Transaktion (Pflichtauswahl)],1,FALSE)),"nein","ja")</f>
        <v/>
      </c>
    </row>
    <row r="3437">
      <c r="A3437" t="inlineStr">
        <is>
          <t>SOCP</t>
        </is>
      </c>
      <c r="B3437" t="inlineStr">
        <is>
          <t>SAPoffice: Externe Adressen</t>
        </is>
      </c>
      <c r="C3437" t="inlineStr">
        <is>
          <t>BC</t>
        </is>
      </c>
      <c r="D3437" s="5" t="n">
        <v>4</v>
      </c>
      <c r="E3437" t="inlineStr">
        <is>
          <t>DIALOG</t>
        </is>
      </c>
      <c r="F3437">
        <f>IF(ISERROR(VLOOKUP(Transaktionen[[#This Row],[Transaktionen]],BTT[Verwendete Transaktion (Pflichtauswahl)],1,FALSE)),"nein","ja")</f>
        <v/>
      </c>
    </row>
    <row r="3438">
      <c r="A3438" t="inlineStr">
        <is>
          <t>SOIN</t>
        </is>
      </c>
      <c r="B3438" t="inlineStr">
        <is>
          <t>BCS: Eingehende Sendeaufträge (SMTP)</t>
        </is>
      </c>
      <c r="C3438" t="inlineStr">
        <is>
          <t>BC</t>
        </is>
      </c>
      <c r="D3438" s="5" t="n">
        <v>2614</v>
      </c>
      <c r="E3438" t="inlineStr">
        <is>
          <t>DIALOG</t>
        </is>
      </c>
      <c r="F3438">
        <f>IF(ISERROR(VLOOKUP(Transaktionen[[#This Row],[Transaktionen]],BTT[Verwendete Transaktion (Pflichtauswahl)],1,FALSE)),"nein","ja")</f>
        <v/>
      </c>
    </row>
    <row r="3439">
      <c r="A3439" t="inlineStr">
        <is>
          <t>SOST</t>
        </is>
      </c>
      <c r="B3439" t="inlineStr">
        <is>
          <t>SAPconnect Sendeaufträge</t>
        </is>
      </c>
      <c r="C3439" t="inlineStr">
        <is>
          <t>BC</t>
        </is>
      </c>
      <c r="D3439" s="5" t="n">
        <v>51936</v>
      </c>
      <c r="E3439" t="inlineStr">
        <is>
          <t>DIALOG</t>
        </is>
      </c>
      <c r="F3439">
        <f>IF(ISERROR(VLOOKUP(Transaktionen[[#This Row],[Transaktionen]],BTT[Verwendete Transaktion (Pflichtauswahl)],1,FALSE)),"nein","ja")</f>
        <v/>
      </c>
    </row>
    <row r="3440">
      <c r="A3440" t="inlineStr">
        <is>
          <t>SP01</t>
        </is>
      </c>
      <c r="B3440" t="inlineStr">
        <is>
          <t>Ausgabesteuerung</t>
        </is>
      </c>
      <c r="C3440" t="inlineStr">
        <is>
          <t>PP</t>
        </is>
      </c>
      <c r="D3440" s="5" t="n">
        <v>116975</v>
      </c>
      <c r="E3440" t="inlineStr">
        <is>
          <t>DIALOG</t>
        </is>
      </c>
      <c r="F3440">
        <f>IF(ISERROR(VLOOKUP(Transaktionen[[#This Row],[Transaktionen]],BTT[Verwendete Transaktion (Pflichtauswahl)],1,FALSE)),"nein","ja")</f>
        <v/>
      </c>
    </row>
    <row r="3441">
      <c r="A3441" t="inlineStr">
        <is>
          <t>SP02</t>
        </is>
      </c>
      <c r="B3441" t="inlineStr">
        <is>
          <t>Anzeigen von Spool-Aufträgen</t>
        </is>
      </c>
      <c r="C3441" t="inlineStr">
        <is>
          <t>PP</t>
        </is>
      </c>
      <c r="D3441" s="5" t="n">
        <v>806929</v>
      </c>
      <c r="E3441" t="inlineStr">
        <is>
          <t>DIALOG</t>
        </is>
      </c>
      <c r="F3441">
        <f>IF(ISERROR(VLOOKUP(Transaktionen[[#This Row],[Transaktionen]],BTT[Verwendete Transaktion (Pflichtauswahl)],1,FALSE)),"nein","ja")</f>
        <v/>
      </c>
    </row>
    <row r="3442">
      <c r="A3442" t="inlineStr">
        <is>
          <t>SP11</t>
        </is>
      </c>
      <c r="B3442" t="inlineStr">
        <is>
          <t>TemSe-Inhaltsverzeichnis</t>
        </is>
      </c>
      <c r="C3442" t="inlineStr">
        <is>
          <t>BC</t>
        </is>
      </c>
      <c r="D3442" s="5" t="inlineStr"/>
      <c r="E3442" t="inlineStr"/>
      <c r="F3442">
        <f>IF(ISERROR(VLOOKUP(Transaktionen[[#This Row],[Transaktionen]],BTT[Verwendete Transaktion (Pflichtauswahl)],1,FALSE)),"nein","ja")</f>
        <v/>
      </c>
      <c r="G3442" t="inlineStr">
        <is>
          <t>in neuester Auswertung von Steffen nicht mehr vorhanden</t>
        </is>
      </c>
    </row>
    <row r="3443">
      <c r="A3443" t="inlineStr">
        <is>
          <t>SP12</t>
        </is>
      </c>
      <c r="B3443" t="inlineStr">
        <is>
          <t>TemSe-Administration</t>
        </is>
      </c>
      <c r="C3443" t="inlineStr">
        <is>
          <t>BC</t>
        </is>
      </c>
      <c r="D3443" s="5" t="n">
        <v>337</v>
      </c>
      <c r="E3443" t="inlineStr"/>
      <c r="F3443">
        <f>IF(ISERROR(VLOOKUP(Transaktionen[[#This Row],[Transaktionen]],BTT[Verwendete Transaktion (Pflichtauswahl)],1,FALSE)),"nein","ja")</f>
        <v/>
      </c>
    </row>
    <row r="3444">
      <c r="A3444" t="inlineStr">
        <is>
          <t>SPAD</t>
        </is>
      </c>
      <c r="B3444" t="inlineStr">
        <is>
          <t>Spool-Administration</t>
        </is>
      </c>
      <c r="C3444" t="inlineStr">
        <is>
          <t>BC</t>
        </is>
      </c>
      <c r="D3444" s="5" t="n">
        <v>6957</v>
      </c>
      <c r="E3444" t="inlineStr">
        <is>
          <t>DIALOG</t>
        </is>
      </c>
      <c r="F3444">
        <f>IF(ISERROR(VLOOKUP(Transaktionen[[#This Row],[Transaktionen]],BTT[Verwendete Transaktion (Pflichtauswahl)],1,FALSE)),"nein","ja")</f>
        <v/>
      </c>
    </row>
    <row r="3445">
      <c r="A3445" t="inlineStr">
        <is>
          <t>SPAM</t>
        </is>
      </c>
      <c r="B3445" t="inlineStr">
        <is>
          <t>Support Package Manager</t>
        </is>
      </c>
      <c r="C3445" t="inlineStr">
        <is>
          <t>BC</t>
        </is>
      </c>
      <c r="D3445" s="5" t="n">
        <v>48</v>
      </c>
      <c r="E3445" t="inlineStr">
        <is>
          <t>DIALOG</t>
        </is>
      </c>
      <c r="F3445">
        <f>IF(ISERROR(VLOOKUP(Transaktionen[[#This Row],[Transaktionen]],BTT[Verwendete Transaktion (Pflichtauswahl)],1,FALSE)),"nein","ja")</f>
        <v/>
      </c>
    </row>
    <row r="3446">
      <c r="A3446" t="inlineStr">
        <is>
          <t>SPAU</t>
        </is>
      </c>
      <c r="B3446" t="inlineStr">
        <is>
          <t>Modifizierte EU-Objekte anzeigen</t>
        </is>
      </c>
      <c r="C3446" t="inlineStr">
        <is>
          <t>SRM</t>
        </is>
      </c>
      <c r="D3446" s="5" t="inlineStr"/>
      <c r="E3446" t="inlineStr"/>
      <c r="F3446">
        <f>IF(ISERROR(VLOOKUP(Transaktionen[[#This Row],[Transaktionen]],BTT[Verwendete Transaktion (Pflichtauswahl)],1,FALSE)),"nein","ja")</f>
        <v/>
      </c>
      <c r="G3446" t="inlineStr">
        <is>
          <t>in neuester Auswertung von Steffen nicht mehr vorhanden</t>
        </is>
      </c>
    </row>
    <row r="3447">
      <c r="A3447" t="inlineStr">
        <is>
          <t>SPDD</t>
        </is>
      </c>
      <c r="B3447" t="inlineStr">
        <is>
          <t>Modifizierte EU-Objekte anzeigen</t>
        </is>
      </c>
      <c r="C3447" t="inlineStr">
        <is>
          <t>BC</t>
        </is>
      </c>
      <c r="D3447" s="5" t="inlineStr"/>
      <c r="E3447" t="inlineStr"/>
      <c r="F3447">
        <f>IF(ISERROR(VLOOKUP(Transaktionen[[#This Row],[Transaktionen]],BTT[Verwendete Transaktion (Pflichtauswahl)],1,FALSE)),"nein","ja")</f>
        <v/>
      </c>
      <c r="G3447" t="inlineStr">
        <is>
          <t>in neuester Auswertung von Steffen nicht mehr vorhanden</t>
        </is>
      </c>
    </row>
    <row r="3448">
      <c r="A3448" t="inlineStr">
        <is>
          <t>SPFPAR</t>
        </is>
      </c>
      <c r="B3448" t="inlineStr">
        <is>
          <t>Display Profile Parameter</t>
        </is>
      </c>
      <c r="C3448" t="inlineStr">
        <is>
          <t>BC</t>
        </is>
      </c>
      <c r="D3448" s="5" t="inlineStr"/>
      <c r="E3448" t="inlineStr"/>
      <c r="F3448">
        <f>IF(ISERROR(VLOOKUP(Transaktionen[[#This Row],[Transaktionen]],BTT[Verwendete Transaktion (Pflichtauswahl)],1,FALSE)),"nein","ja")</f>
        <v/>
      </c>
      <c r="G3448" t="inlineStr">
        <is>
          <t>in neuester Auswertung von Steffen nicht mehr vorhanden</t>
        </is>
      </c>
    </row>
    <row r="3449">
      <c r="A3449" t="inlineStr">
        <is>
          <t>SPRO</t>
        </is>
      </c>
      <c r="B3449" t="inlineStr">
        <is>
          <t>Customizing - Edit Project</t>
        </is>
      </c>
      <c r="C3449" t="inlineStr">
        <is>
          <t>BC</t>
        </is>
      </c>
      <c r="D3449" s="5" t="n">
        <v>113320</v>
      </c>
      <c r="E3449" t="inlineStr">
        <is>
          <t>DIALOG</t>
        </is>
      </c>
      <c r="F3449">
        <f>IF(ISERROR(VLOOKUP(Transaktionen[[#This Row],[Transaktionen]],BTT[Verwendete Transaktion (Pflichtauswahl)],1,FALSE)),"nein","ja")</f>
        <v/>
      </c>
    </row>
    <row r="3450">
      <c r="A3450" t="inlineStr">
        <is>
          <t>SPROXY</t>
        </is>
      </c>
      <c r="B3450" t="inlineStr">
        <is>
          <t>Enterprise Repository Browser</t>
        </is>
      </c>
      <c r="C3450" t="inlineStr">
        <is>
          <t>BC</t>
        </is>
      </c>
      <c r="D3450" s="5" t="n">
        <v>22</v>
      </c>
      <c r="E3450" t="inlineStr">
        <is>
          <t>DIALOG</t>
        </is>
      </c>
      <c r="F3450">
        <f>IF(ISERROR(VLOOKUP(Transaktionen[[#This Row],[Transaktionen]],BTT[Verwendete Transaktion (Pflichtauswahl)],1,FALSE)),"nein","ja")</f>
        <v/>
      </c>
    </row>
    <row r="3451">
      <c r="A3451" t="inlineStr">
        <is>
          <t>SQ00</t>
        </is>
      </c>
      <c r="B3451" t="inlineStr">
        <is>
          <t>SAP Query: Queries starten</t>
        </is>
      </c>
      <c r="C3451" t="inlineStr">
        <is>
          <t>BC</t>
        </is>
      </c>
      <c r="D3451" s="5" t="n">
        <v>23008</v>
      </c>
      <c r="E3451" t="inlineStr">
        <is>
          <t>DIALOG</t>
        </is>
      </c>
      <c r="F3451">
        <f>IF(ISERROR(VLOOKUP(Transaktionen[[#This Row],[Transaktionen]],BTT[Verwendete Transaktion (Pflichtauswahl)],1,FALSE)),"nein","ja")</f>
        <v/>
      </c>
    </row>
    <row r="3452">
      <c r="A3452" t="inlineStr">
        <is>
          <t>SQ01</t>
        </is>
      </c>
      <c r="B3452" t="inlineStr">
        <is>
          <t>SAP Query: Queries pflegen</t>
        </is>
      </c>
      <c r="C3452" t="inlineStr">
        <is>
          <t>BC</t>
        </is>
      </c>
      <c r="D3452" s="5" t="n">
        <v>16331</v>
      </c>
      <c r="E3452" t="inlineStr">
        <is>
          <t>DIALOG</t>
        </is>
      </c>
      <c r="F3452">
        <f>IF(ISERROR(VLOOKUP(Transaktionen[[#This Row],[Transaktionen]],BTT[Verwendete Transaktion (Pflichtauswahl)],1,FALSE)),"nein","ja")</f>
        <v/>
      </c>
    </row>
    <row r="3453">
      <c r="A3453" t="inlineStr">
        <is>
          <t>SQ02</t>
        </is>
      </c>
      <c r="B3453" t="inlineStr">
        <is>
          <t>SAP Query: InfoSet pflegen</t>
        </is>
      </c>
      <c r="C3453" t="inlineStr">
        <is>
          <t>BC</t>
        </is>
      </c>
      <c r="D3453" s="5" t="n">
        <v>4425</v>
      </c>
      <c r="E3453" t="inlineStr">
        <is>
          <t>DIALOG</t>
        </is>
      </c>
      <c r="F3453">
        <f>IF(ISERROR(VLOOKUP(Transaktionen[[#This Row],[Transaktionen]],BTT[Verwendete Transaktion (Pflichtauswahl)],1,FALSE)),"nein","ja")</f>
        <v/>
      </c>
    </row>
    <row r="3454">
      <c r="A3454" t="inlineStr">
        <is>
          <t>SQ03</t>
        </is>
      </c>
      <c r="B3454" t="inlineStr">
        <is>
          <t>SAP Query: Benutzergruppenpflege</t>
        </is>
      </c>
      <c r="C3454" t="inlineStr">
        <is>
          <t>BC</t>
        </is>
      </c>
      <c r="D3454" s="5" t="n">
        <v>454</v>
      </c>
      <c r="E3454" t="inlineStr">
        <is>
          <t>DIALOG</t>
        </is>
      </c>
      <c r="F3454">
        <f>IF(ISERROR(VLOOKUP(Transaktionen[[#This Row],[Transaktionen]],BTT[Verwendete Transaktion (Pflichtauswahl)],1,FALSE)),"nein","ja")</f>
        <v/>
      </c>
    </row>
    <row r="3455">
      <c r="A3455" t="inlineStr">
        <is>
          <t>SQVI</t>
        </is>
      </c>
      <c r="B3455" t="inlineStr">
        <is>
          <t>QuickViewer</t>
        </is>
      </c>
      <c r="C3455" t="inlineStr">
        <is>
          <t>BC</t>
        </is>
      </c>
      <c r="D3455" s="5" t="n">
        <v>8606</v>
      </c>
      <c r="E3455" t="inlineStr">
        <is>
          <t>DIALOG</t>
        </is>
      </c>
      <c r="F3455">
        <f>IF(ISERROR(VLOOKUP(Transaktionen[[#This Row],[Transaktionen]],BTT[Verwendete Transaktion (Pflichtauswahl)],1,FALSE)),"nein","ja")</f>
        <v/>
      </c>
    </row>
    <row r="3456">
      <c r="A3456" t="inlineStr">
        <is>
          <t>SR12</t>
        </is>
      </c>
      <c r="B3456" t="inlineStr">
        <is>
          <t>Ort anzeigen</t>
        </is>
      </c>
      <c r="C3456" t="inlineStr">
        <is>
          <t>EP</t>
        </is>
      </c>
      <c r="D3456" s="5" t="n">
        <v>370</v>
      </c>
      <c r="E3456" t="inlineStr">
        <is>
          <t>DIALOG</t>
        </is>
      </c>
      <c r="F3456">
        <f>IF(ISERROR(VLOOKUP(Transaktionen[[#This Row],[Transaktionen]],BTT[Verwendete Transaktion (Pflichtauswahl)],1,FALSE)),"nein","ja")</f>
        <v/>
      </c>
    </row>
    <row r="3457">
      <c r="A3457" t="inlineStr">
        <is>
          <t>SR22</t>
        </is>
      </c>
      <c r="B3457" t="inlineStr">
        <is>
          <t>Straße anzeigen</t>
        </is>
      </c>
      <c r="C3457" t="inlineStr">
        <is>
          <t>BC</t>
        </is>
      </c>
      <c r="D3457" s="5" t="n">
        <v>5196</v>
      </c>
      <c r="E3457" t="inlineStr">
        <is>
          <t>DIALOG</t>
        </is>
      </c>
      <c r="F3457">
        <f>IF(ISERROR(VLOOKUP(Transaktionen[[#This Row],[Transaktionen]],BTT[Verwendete Transaktion (Pflichtauswahl)],1,FALSE)),"nein","ja")</f>
        <v/>
      </c>
    </row>
    <row r="3458">
      <c r="A3458" t="inlineStr">
        <is>
          <t>SR32</t>
        </is>
      </c>
      <c r="B3458" t="inlineStr">
        <is>
          <t>Postleitzahl anzeigen</t>
        </is>
      </c>
      <c r="C3458" t="inlineStr">
        <is>
          <t>BC</t>
        </is>
      </c>
      <c r="D3458" s="5" t="n">
        <v>467</v>
      </c>
      <c r="E3458" t="inlineStr">
        <is>
          <t>DIALOG</t>
        </is>
      </c>
      <c r="F3458">
        <f>IF(ISERROR(VLOOKUP(Transaktionen[[#This Row],[Transaktionen]],BTT[Verwendete Transaktion (Pflichtauswahl)],1,FALSE)),"nein","ja")</f>
        <v/>
      </c>
    </row>
    <row r="3459">
      <c r="A3459" t="inlineStr">
        <is>
          <t>SRT_ELOG</t>
        </is>
      </c>
      <c r="B3459" t="inlineStr">
        <is>
          <t>Reportfehlerprotokoll</t>
        </is>
      </c>
      <c r="C3459" t="inlineStr">
        <is>
          <t>BC</t>
        </is>
      </c>
      <c r="D3459" s="5" t="n">
        <v>3</v>
      </c>
      <c r="E3459" t="inlineStr">
        <is>
          <t>DIALOG</t>
        </is>
      </c>
      <c r="F3459">
        <f>IF(ISERROR(VLOOKUP(Transaktionen[[#This Row],[Transaktionen]],BTT[Verwendete Transaktion (Pflichtauswahl)],1,FALSE)),"nein","ja")</f>
        <v/>
      </c>
    </row>
    <row r="3460">
      <c r="A3460" t="inlineStr">
        <is>
          <t>SRT_MONI</t>
        </is>
      </c>
      <c r="B3460" t="inlineStr">
        <is>
          <t>WS-Message-Monitor</t>
        </is>
      </c>
      <c r="C3460" t="inlineStr">
        <is>
          <t>BC</t>
        </is>
      </c>
      <c r="D3460" s="5" t="inlineStr"/>
      <c r="E3460" t="inlineStr"/>
      <c r="F3460">
        <f>IF(ISERROR(VLOOKUP(Transaktionen[[#This Row],[Transaktionen]],BTT[Verwendete Transaktion (Pflichtauswahl)],1,FALSE)),"nein","ja")</f>
        <v/>
      </c>
      <c r="G3460" t="inlineStr">
        <is>
          <t>in neuester Auswertung von Steffen nicht mehr vorhanden</t>
        </is>
      </c>
    </row>
    <row r="3461">
      <c r="A3461" t="inlineStr">
        <is>
          <t>SRT_TOOLS</t>
        </is>
      </c>
      <c r="B3461" t="inlineStr">
        <is>
          <t>SOA-Laufzeitwerkzeuge</t>
        </is>
      </c>
      <c r="C3461" t="inlineStr">
        <is>
          <t>BC</t>
        </is>
      </c>
      <c r="D3461" s="5" t="n">
        <v>1284</v>
      </c>
      <c r="E3461" t="inlineStr">
        <is>
          <t>DIALOG</t>
        </is>
      </c>
      <c r="F3461">
        <f>IF(ISERROR(VLOOKUP(Transaktionen[[#This Row],[Transaktionen]],BTT[Verwendete Transaktion (Pflichtauswahl)],1,FALSE)),"nein","ja")</f>
        <v/>
      </c>
    </row>
    <row r="3462">
      <c r="A3462" t="inlineStr">
        <is>
          <t>SSC0</t>
        </is>
      </c>
      <c r="B3462" t="inlineStr">
        <is>
          <t>SAP-Terminkalender (Mitarbeiter)</t>
        </is>
      </c>
      <c r="C3462" t="inlineStr">
        <is>
          <t>BC</t>
        </is>
      </c>
      <c r="D3462" s="5" t="n">
        <v>4</v>
      </c>
      <c r="E3462" t="inlineStr"/>
      <c r="F3462">
        <f>IF(ISERROR(VLOOKUP(Transaktionen[[#This Row],[Transaktionen]],BTT[Verwendete Transaktion (Pflichtauswahl)],1,FALSE)),"nein","ja")</f>
        <v/>
      </c>
    </row>
    <row r="3463">
      <c r="A3463" t="inlineStr">
        <is>
          <t>SSC1</t>
        </is>
      </c>
      <c r="B3463" t="inlineStr">
        <is>
          <t>SAP-Terminkalender (eigener)</t>
        </is>
      </c>
      <c r="C3463" t="inlineStr">
        <is>
          <t>BC</t>
        </is>
      </c>
      <c r="D3463" s="5" t="n">
        <v>229</v>
      </c>
      <c r="E3463" t="inlineStr">
        <is>
          <t>DIALOG</t>
        </is>
      </c>
      <c r="F3463">
        <f>IF(ISERROR(VLOOKUP(Transaktionen[[#This Row],[Transaktionen]],BTT[Verwendete Transaktion (Pflichtauswahl)],1,FALSE)),"nein","ja")</f>
        <v/>
      </c>
    </row>
    <row r="3464">
      <c r="A3464" t="inlineStr">
        <is>
          <t>ST01</t>
        </is>
      </c>
      <c r="B3464" t="inlineStr">
        <is>
          <t>System-Trace</t>
        </is>
      </c>
      <c r="C3464" t="inlineStr">
        <is>
          <t>BC</t>
        </is>
      </c>
      <c r="D3464" s="5" t="n">
        <v>11759</v>
      </c>
      <c r="E3464" t="inlineStr">
        <is>
          <t>DIALOG</t>
        </is>
      </c>
      <c r="F3464">
        <f>IF(ISERROR(VLOOKUP(Transaktionen[[#This Row],[Transaktionen]],BTT[Verwendete Transaktion (Pflichtauswahl)],1,FALSE)),"nein","ja")</f>
        <v/>
      </c>
    </row>
    <row r="3465">
      <c r="A3465" t="inlineStr">
        <is>
          <t>ST02</t>
        </is>
      </c>
      <c r="B3465" t="inlineStr">
        <is>
          <t>Setups/Tune Buffers</t>
        </is>
      </c>
      <c r="C3465" t="inlineStr">
        <is>
          <t>BC</t>
        </is>
      </c>
      <c r="D3465" s="5" t="n">
        <v>3288</v>
      </c>
      <c r="E3465" t="inlineStr">
        <is>
          <t>DIALOG</t>
        </is>
      </c>
      <c r="F3465">
        <f>IF(ISERROR(VLOOKUP(Transaktionen[[#This Row],[Transaktionen]],BTT[Verwendete Transaktion (Pflichtauswahl)],1,FALSE)),"nein","ja")</f>
        <v/>
      </c>
    </row>
    <row r="3466">
      <c r="A3466" t="inlineStr">
        <is>
          <t>ST03</t>
        </is>
      </c>
      <c r="B3466" t="inlineStr">
        <is>
          <t>Systemlast u. Perform. Statistik</t>
        </is>
      </c>
      <c r="C3466" t="inlineStr">
        <is>
          <t>BC</t>
        </is>
      </c>
      <c r="D3466" s="5" t="n">
        <v>3684</v>
      </c>
      <c r="E3466" t="inlineStr">
        <is>
          <t>DIALOG</t>
        </is>
      </c>
      <c r="F3466">
        <f>IF(ISERROR(VLOOKUP(Transaktionen[[#This Row],[Transaktionen]],BTT[Verwendete Transaktion (Pflichtauswahl)],1,FALSE)),"nein","ja")</f>
        <v/>
      </c>
    </row>
    <row r="3467">
      <c r="A3467" t="inlineStr">
        <is>
          <t>ST03N</t>
        </is>
      </c>
      <c r="B3467" t="inlineStr">
        <is>
          <t>Systemlast u. Perform. Statistik</t>
        </is>
      </c>
      <c r="C3467" t="inlineStr">
        <is>
          <t>BC</t>
        </is>
      </c>
      <c r="D3467" s="5" t="n">
        <v>2806</v>
      </c>
      <c r="E3467" t="inlineStr">
        <is>
          <t>DIALOG</t>
        </is>
      </c>
      <c r="F3467">
        <f>IF(ISERROR(VLOOKUP(Transaktionen[[#This Row],[Transaktionen]],BTT[Verwendete Transaktion (Pflichtauswahl)],1,FALSE)),"nein","ja")</f>
        <v/>
      </c>
    </row>
    <row r="3468">
      <c r="A3468" t="inlineStr">
        <is>
          <t>ST04</t>
        </is>
      </c>
      <c r="B3468" t="inlineStr">
        <is>
          <t>DB-Performance-Monitor</t>
        </is>
      </c>
      <c r="C3468" t="inlineStr">
        <is>
          <t>BC</t>
        </is>
      </c>
      <c r="D3468" s="5" t="n">
        <v>36</v>
      </c>
      <c r="E3468" t="inlineStr">
        <is>
          <t>DIALOG</t>
        </is>
      </c>
      <c r="F3468">
        <f>IF(ISERROR(VLOOKUP(Transaktionen[[#This Row],[Transaktionen]],BTT[Verwendete Transaktion (Pflichtauswahl)],1,FALSE)),"nein","ja")</f>
        <v/>
      </c>
    </row>
    <row r="3469">
      <c r="A3469" t="inlineStr">
        <is>
          <t>ST05</t>
        </is>
      </c>
      <c r="B3469" t="inlineStr">
        <is>
          <t>Performance Trace</t>
        </is>
      </c>
      <c r="C3469" t="inlineStr">
        <is>
          <t>BC</t>
        </is>
      </c>
      <c r="D3469" s="5" t="n">
        <v>124</v>
      </c>
      <c r="E3469" t="inlineStr">
        <is>
          <t>DIALOG</t>
        </is>
      </c>
      <c r="F3469">
        <f>IF(ISERROR(VLOOKUP(Transaktionen[[#This Row],[Transaktionen]],BTT[Verwendete Transaktion (Pflichtauswahl)],1,FALSE)),"nein","ja")</f>
        <v/>
      </c>
    </row>
    <row r="3470">
      <c r="A3470" t="inlineStr">
        <is>
          <t>ST06</t>
        </is>
      </c>
      <c r="B3470" t="inlineStr">
        <is>
          <t>Operating System Monitor</t>
        </is>
      </c>
      <c r="C3470" t="inlineStr">
        <is>
          <t>BC</t>
        </is>
      </c>
      <c r="D3470" s="5" t="n">
        <v>348</v>
      </c>
      <c r="E3470" t="inlineStr">
        <is>
          <t>DIALOG</t>
        </is>
      </c>
      <c r="F3470">
        <f>IF(ISERROR(VLOOKUP(Transaktionen[[#This Row],[Transaktionen]],BTT[Verwendete Transaktion (Pflichtauswahl)],1,FALSE)),"nein","ja")</f>
        <v/>
      </c>
    </row>
    <row r="3471">
      <c r="A3471" t="inlineStr">
        <is>
          <t>ST07</t>
        </is>
      </c>
      <c r="B3471" t="inlineStr">
        <is>
          <t>Anwendungsmonitor</t>
        </is>
      </c>
      <c r="C3471" t="inlineStr">
        <is>
          <t>BC</t>
        </is>
      </c>
      <c r="D3471" s="5" t="n">
        <v>96</v>
      </c>
      <c r="E3471" t="inlineStr">
        <is>
          <t>DIALOG</t>
        </is>
      </c>
      <c r="F3471">
        <f>IF(ISERROR(VLOOKUP(Transaktionen[[#This Row],[Transaktionen]],BTT[Verwendete Transaktion (Pflichtauswahl)],1,FALSE)),"nein","ja")</f>
        <v/>
      </c>
    </row>
    <row r="3472">
      <c r="A3472" t="inlineStr">
        <is>
          <t>ST11</t>
        </is>
      </c>
      <c r="B3472" t="inlineStr">
        <is>
          <t>Anzeige Entwickler-Traces</t>
        </is>
      </c>
      <c r="C3472" t="inlineStr">
        <is>
          <t>BC</t>
        </is>
      </c>
      <c r="D3472" s="5" t="inlineStr"/>
      <c r="E3472" t="inlineStr"/>
      <c r="F3472">
        <f>IF(ISERROR(VLOOKUP(Transaktionen[[#This Row],[Transaktionen]],BTT[Verwendete Transaktion (Pflichtauswahl)],1,FALSE)),"nein","ja")</f>
        <v/>
      </c>
      <c r="G3472" t="inlineStr">
        <is>
          <t>in neuester Auswertung von Steffen nicht mehr vorhanden</t>
        </is>
      </c>
    </row>
    <row r="3473">
      <c r="A3473" t="inlineStr">
        <is>
          <t>ST12</t>
        </is>
      </c>
      <c r="B3473" t="inlineStr">
        <is>
          <t>Single transaction analysis</t>
        </is>
      </c>
      <c r="C3473" t="inlineStr">
        <is>
          <t>SV</t>
        </is>
      </c>
      <c r="D3473" s="5" t="inlineStr"/>
      <c r="E3473" t="inlineStr"/>
      <c r="F3473">
        <f>IF(ISERROR(VLOOKUP(Transaktionen[[#This Row],[Transaktionen]],BTT[Verwendete Transaktion (Pflichtauswahl)],1,FALSE)),"nein","ja")</f>
        <v/>
      </c>
      <c r="G3473" t="inlineStr">
        <is>
          <t>in neuester Auswertung von Steffen nicht mehr vorhanden</t>
        </is>
      </c>
    </row>
    <row r="3474">
      <c r="A3474" t="inlineStr">
        <is>
          <t>ST13</t>
        </is>
      </c>
      <c r="B3474" t="inlineStr">
        <is>
          <t>Analysis&amp;Monitoring tool collection</t>
        </is>
      </c>
      <c r="C3474" t="inlineStr">
        <is>
          <t>SV</t>
        </is>
      </c>
      <c r="D3474" s="5" t="inlineStr"/>
      <c r="E3474" t="inlineStr"/>
      <c r="F3474">
        <f>IF(ISERROR(VLOOKUP(Transaktionen[[#This Row],[Transaktionen]],BTT[Verwendete Transaktion (Pflichtauswahl)],1,FALSE)),"nein","ja")</f>
        <v/>
      </c>
      <c r="G3474" t="inlineStr">
        <is>
          <t>in neuester Auswertung von Steffen nicht mehr vorhanden</t>
        </is>
      </c>
    </row>
    <row r="3475">
      <c r="A3475" t="inlineStr">
        <is>
          <t>ST14</t>
        </is>
      </c>
      <c r="B3475" t="inlineStr">
        <is>
          <t>Anwendungsanalyse</t>
        </is>
      </c>
      <c r="C3475" t="inlineStr">
        <is>
          <t>SV</t>
        </is>
      </c>
      <c r="D3475" s="5" t="inlineStr"/>
      <c r="E3475" t="inlineStr"/>
      <c r="F3475">
        <f>IF(ISERROR(VLOOKUP(Transaktionen[[#This Row],[Transaktionen]],BTT[Verwendete Transaktion (Pflichtauswahl)],1,FALSE)),"nein","ja")</f>
        <v/>
      </c>
      <c r="G3475" t="inlineStr">
        <is>
          <t>in neuester Auswertung von Steffen nicht mehr vorhanden</t>
        </is>
      </c>
    </row>
    <row r="3476">
      <c r="A3476" t="inlineStr">
        <is>
          <t>ST22</t>
        </is>
      </c>
      <c r="B3476" t="inlineStr">
        <is>
          <t>ABAP Dumpanalyse</t>
        </is>
      </c>
      <c r="C3476" t="inlineStr">
        <is>
          <t>BC</t>
        </is>
      </c>
      <c r="D3476" s="5" t="n">
        <v>365053</v>
      </c>
      <c r="E3476" t="inlineStr">
        <is>
          <t>DIALOG</t>
        </is>
      </c>
      <c r="F3476">
        <f>IF(ISERROR(VLOOKUP(Transaktionen[[#This Row],[Transaktionen]],BTT[Verwendete Transaktion (Pflichtauswahl)],1,FALSE)),"nein","ja")</f>
        <v/>
      </c>
    </row>
    <row r="3477">
      <c r="A3477" t="inlineStr">
        <is>
          <t>STAD</t>
        </is>
      </c>
      <c r="B3477" t="inlineStr">
        <is>
          <t>Systemübergreif. Statistiksatzanzeig</t>
        </is>
      </c>
      <c r="C3477" t="inlineStr">
        <is>
          <t>BC</t>
        </is>
      </c>
      <c r="D3477" s="5" t="n">
        <v>3345</v>
      </c>
      <c r="E3477" t="inlineStr">
        <is>
          <t>DIALOG</t>
        </is>
      </c>
      <c r="F3477">
        <f>IF(ISERROR(VLOOKUP(Transaktionen[[#This Row],[Transaktionen]],BTT[Verwendete Transaktion (Pflichtauswahl)],1,FALSE)),"nein","ja")</f>
        <v/>
      </c>
    </row>
    <row r="3478">
      <c r="A3478" t="inlineStr">
        <is>
          <t>START_REPORT</t>
        </is>
      </c>
      <c r="B3478" t="inlineStr">
        <is>
          <t>Starten eines Reports</t>
        </is>
      </c>
      <c r="C3478" t="inlineStr">
        <is>
          <t>BC</t>
        </is>
      </c>
      <c r="D3478" s="5" t="n">
        <v>19</v>
      </c>
      <c r="E3478" t="inlineStr">
        <is>
          <t>UPDATE</t>
        </is>
      </c>
      <c r="F3478">
        <f>IF(ISERROR(VLOOKUP(Transaktionen[[#This Row],[Transaktionen]],BTT[Verwendete Transaktion (Pflichtauswahl)],1,FALSE)),"nein","ja")</f>
        <v/>
      </c>
    </row>
    <row r="3479">
      <c r="A3479" t="inlineStr">
        <is>
          <t>STATTRACE</t>
        </is>
      </c>
      <c r="B3479" t="inlineStr">
        <is>
          <t>Globale Statistik &amp; Traces</t>
        </is>
      </c>
      <c r="C3479" t="inlineStr">
        <is>
          <t>BC</t>
        </is>
      </c>
      <c r="D3479" s="5" t="n">
        <v>660</v>
      </c>
      <c r="E3479" t="inlineStr">
        <is>
          <t>DIALOG</t>
        </is>
      </c>
      <c r="F3479">
        <f>IF(ISERROR(VLOOKUP(Transaktionen[[#This Row],[Transaktionen]],BTT[Verwendete Transaktion (Pflichtauswahl)],1,FALSE)),"nein","ja")</f>
        <v/>
      </c>
    </row>
    <row r="3480">
      <c r="A3480" t="inlineStr">
        <is>
          <t>STAUTHTRACE</t>
        </is>
      </c>
      <c r="B3480" t="inlineStr">
        <is>
          <t>Berechtigungstrace</t>
        </is>
      </c>
      <c r="C3480" t="inlineStr">
        <is>
          <t>BC</t>
        </is>
      </c>
      <c r="D3480" s="5" t="n">
        <v>13278</v>
      </c>
      <c r="E3480" t="inlineStr">
        <is>
          <t>DIALOG</t>
        </is>
      </c>
      <c r="F3480">
        <f>IF(ISERROR(VLOOKUP(Transaktionen[[#This Row],[Transaktionen]],BTT[Verwendete Transaktion (Pflichtauswahl)],1,FALSE)),"nein","ja")</f>
        <v/>
      </c>
    </row>
    <row r="3481">
      <c r="A3481" t="inlineStr">
        <is>
          <t>STMS</t>
        </is>
      </c>
      <c r="B3481" t="inlineStr">
        <is>
          <t>Transport Management System</t>
        </is>
      </c>
      <c r="C3481" t="inlineStr">
        <is>
          <t>BC</t>
        </is>
      </c>
      <c r="D3481" s="5" t="n">
        <v>5892</v>
      </c>
      <c r="E3481" t="inlineStr">
        <is>
          <t>DIALOG</t>
        </is>
      </c>
      <c r="F3481">
        <f>IF(ISERROR(VLOOKUP(Transaktionen[[#This Row],[Transaktionen]],BTT[Verwendete Transaktion (Pflichtauswahl)],1,FALSE)),"nein","ja")</f>
        <v/>
      </c>
    </row>
    <row r="3482">
      <c r="A3482" t="inlineStr">
        <is>
          <t>STRUST</t>
        </is>
      </c>
      <c r="B3482" t="inlineStr">
        <is>
          <t>Trust-Manager</t>
        </is>
      </c>
      <c r="C3482" t="inlineStr">
        <is>
          <t>BC</t>
        </is>
      </c>
      <c r="D3482" s="5" t="n">
        <v>6732</v>
      </c>
      <c r="E3482" t="inlineStr">
        <is>
          <t>DIALOG</t>
        </is>
      </c>
      <c r="F3482">
        <f>IF(ISERROR(VLOOKUP(Transaktionen[[#This Row],[Transaktionen]],BTT[Verwendete Transaktion (Pflichtauswahl)],1,FALSE)),"nein","ja")</f>
        <v/>
      </c>
    </row>
    <row r="3483">
      <c r="A3483" t="inlineStr">
        <is>
          <t>STRUSTSSO2</t>
        </is>
      </c>
      <c r="B3483" t="inlineStr">
        <is>
          <t>Trust-Manager für Anmeldeticket</t>
        </is>
      </c>
      <c r="C3483" t="inlineStr">
        <is>
          <t>BC</t>
        </is>
      </c>
      <c r="D3483" s="5" t="n">
        <v>216</v>
      </c>
      <c r="E3483" t="inlineStr">
        <is>
          <t>DIALOG</t>
        </is>
      </c>
      <c r="F3483">
        <f>IF(ISERROR(VLOOKUP(Transaktionen[[#This Row],[Transaktionen]],BTT[Verwendete Transaktion (Pflichtauswahl)],1,FALSE)),"nein","ja")</f>
        <v/>
      </c>
    </row>
    <row r="3484">
      <c r="A3484" t="inlineStr">
        <is>
          <t>STUSERTRACE</t>
        </is>
      </c>
      <c r="B3484" t="inlineStr">
        <is>
          <t>Berechtigungstrace für Benutzer</t>
        </is>
      </c>
      <c r="C3484" t="inlineStr">
        <is>
          <t>BC</t>
        </is>
      </c>
      <c r="D3484" s="5" t="n">
        <v>1298</v>
      </c>
      <c r="E3484" t="inlineStr">
        <is>
          <t>DIALOG</t>
        </is>
      </c>
      <c r="F3484">
        <f>IF(ISERROR(VLOOKUP(Transaktionen[[#This Row],[Transaktionen]],BTT[Verwendete Transaktion (Pflichtauswahl)],1,FALSE)),"nein","ja")</f>
        <v/>
      </c>
    </row>
    <row r="3485">
      <c r="A3485" t="inlineStr">
        <is>
          <t>STVARV</t>
        </is>
      </c>
      <c r="B3485" t="inlineStr">
        <is>
          <t>Pflege Selektionsvariablen (TVARVC)</t>
        </is>
      </c>
      <c r="C3485" t="inlineStr">
        <is>
          <t>BC</t>
        </is>
      </c>
      <c r="D3485" s="5" t="n">
        <v>25541</v>
      </c>
      <c r="E3485" t="inlineStr">
        <is>
          <t>DIALOG</t>
        </is>
      </c>
      <c r="F3485">
        <f>IF(ISERROR(VLOOKUP(Transaktionen[[#This Row],[Transaktionen]],BTT[Verwendete Transaktion (Pflichtauswahl)],1,FALSE)),"nein","ja")</f>
        <v/>
      </c>
    </row>
    <row r="3486">
      <c r="A3486" t="inlineStr">
        <is>
          <t>SU01</t>
        </is>
      </c>
      <c r="B3486" t="inlineStr">
        <is>
          <t>Benutzerpflege</t>
        </is>
      </c>
      <c r="C3486" t="inlineStr">
        <is>
          <t>BC</t>
        </is>
      </c>
      <c r="D3486" s="5" t="n">
        <v>231583</v>
      </c>
      <c r="E3486" t="inlineStr">
        <is>
          <t>DIALOG</t>
        </is>
      </c>
      <c r="F3486">
        <f>IF(ISERROR(VLOOKUP(Transaktionen[[#This Row],[Transaktionen]],BTT[Verwendete Transaktion (Pflichtauswahl)],1,FALSE)),"nein","ja")</f>
        <v/>
      </c>
    </row>
    <row r="3487">
      <c r="A3487" t="inlineStr">
        <is>
          <t>SU01_NAV</t>
        </is>
      </c>
      <c r="B3487" t="inlineStr">
        <is>
          <t>Benutzerpflege z. Einb. in Navig.</t>
        </is>
      </c>
      <c r="C3487" t="inlineStr">
        <is>
          <t>BC</t>
        </is>
      </c>
      <c r="D3487" s="5" t="n">
        <v>72</v>
      </c>
      <c r="E3487" t="inlineStr">
        <is>
          <t>DIALOG</t>
        </is>
      </c>
      <c r="F3487">
        <f>IF(ISERROR(VLOOKUP(Transaktionen[[#This Row],[Transaktionen]],BTT[Verwendete Transaktion (Pflichtauswahl)],1,FALSE)),"nein","ja")</f>
        <v/>
      </c>
    </row>
    <row r="3488">
      <c r="A3488" t="inlineStr">
        <is>
          <t>SU01D</t>
        </is>
      </c>
      <c r="B3488" t="inlineStr">
        <is>
          <t>Benutzeranzeige</t>
        </is>
      </c>
      <c r="C3488" t="inlineStr">
        <is>
          <t>BC</t>
        </is>
      </c>
      <c r="D3488" s="5" t="n">
        <v>544646</v>
      </c>
      <c r="E3488" t="inlineStr">
        <is>
          <t>DIALOG</t>
        </is>
      </c>
      <c r="F3488">
        <f>IF(ISERROR(VLOOKUP(Transaktionen[[#This Row],[Transaktionen]],BTT[Verwendete Transaktion (Pflichtauswahl)],1,FALSE)),"nein","ja")</f>
        <v/>
      </c>
    </row>
    <row r="3489">
      <c r="A3489" t="inlineStr">
        <is>
          <t>SU02</t>
        </is>
      </c>
      <c r="B3489" t="inlineStr">
        <is>
          <t>Pflege Berechtigungsprofile</t>
        </is>
      </c>
      <c r="C3489" t="inlineStr">
        <is>
          <t>BC</t>
        </is>
      </c>
      <c r="D3489" s="5" t="n">
        <v>7</v>
      </c>
      <c r="E3489" t="inlineStr"/>
      <c r="F3489">
        <f>IF(ISERROR(VLOOKUP(Transaktionen[[#This Row],[Transaktionen]],BTT[Verwendete Transaktion (Pflichtauswahl)],1,FALSE)),"nein","ja")</f>
        <v/>
      </c>
    </row>
    <row r="3490">
      <c r="A3490" t="inlineStr">
        <is>
          <t>SU03</t>
        </is>
      </c>
      <c r="B3490" t="inlineStr">
        <is>
          <t>Pflege Berechtigungen</t>
        </is>
      </c>
      <c r="C3490" t="inlineStr">
        <is>
          <t>BC</t>
        </is>
      </c>
      <c r="D3490" s="5" t="n">
        <v>55</v>
      </c>
      <c r="E3490" t="inlineStr">
        <is>
          <t>DIALOG</t>
        </is>
      </c>
      <c r="F3490">
        <f>IF(ISERROR(VLOOKUP(Transaktionen[[#This Row],[Transaktionen]],BTT[Verwendete Transaktion (Pflichtauswahl)],1,FALSE)),"nein","ja")</f>
        <v/>
      </c>
    </row>
    <row r="3491">
      <c r="A3491" t="inlineStr">
        <is>
          <t>SU10</t>
        </is>
      </c>
      <c r="B3491" t="inlineStr">
        <is>
          <t>Massenpflege Benutzer</t>
        </is>
      </c>
      <c r="C3491" t="inlineStr">
        <is>
          <t>BC</t>
        </is>
      </c>
      <c r="D3491" s="5" t="n">
        <v>60340</v>
      </c>
      <c r="E3491" t="inlineStr">
        <is>
          <t>DIALOG</t>
        </is>
      </c>
      <c r="F3491">
        <f>IF(ISERROR(VLOOKUP(Transaktionen[[#This Row],[Transaktionen]],BTT[Verwendete Transaktion (Pflichtauswahl)],1,FALSE)),"nein","ja")</f>
        <v/>
      </c>
    </row>
    <row r="3492">
      <c r="A3492" t="inlineStr">
        <is>
          <t>SU21</t>
        </is>
      </c>
      <c r="B3492" t="inlineStr">
        <is>
          <t>Pflegen der Berechtigungsobjekte</t>
        </is>
      </c>
      <c r="C3492" t="inlineStr">
        <is>
          <t>BC</t>
        </is>
      </c>
      <c r="D3492" s="5" t="n">
        <v>2000</v>
      </c>
      <c r="E3492" t="inlineStr">
        <is>
          <t>DIALOG</t>
        </is>
      </c>
      <c r="F3492">
        <f>IF(ISERROR(VLOOKUP(Transaktionen[[#This Row],[Transaktionen]],BTT[Verwendete Transaktion (Pflichtauswahl)],1,FALSE)),"nein","ja")</f>
        <v/>
      </c>
    </row>
    <row r="3493">
      <c r="A3493" t="inlineStr">
        <is>
          <t>SU24</t>
        </is>
      </c>
      <c r="B3493" t="inlineStr">
        <is>
          <t>Berechtigungsvorschlagspflege</t>
        </is>
      </c>
      <c r="C3493" t="inlineStr">
        <is>
          <t>BC</t>
        </is>
      </c>
      <c r="D3493" s="5" t="n">
        <v>1001</v>
      </c>
      <c r="E3493" t="inlineStr">
        <is>
          <t>DIALOG</t>
        </is>
      </c>
      <c r="F3493">
        <f>IF(ISERROR(VLOOKUP(Transaktionen[[#This Row],[Transaktionen]],BTT[Verwendete Transaktion (Pflichtauswahl)],1,FALSE)),"nein","ja")</f>
        <v/>
      </c>
    </row>
    <row r="3494">
      <c r="A3494" t="inlineStr">
        <is>
          <t>SU3</t>
        </is>
      </c>
      <c r="B3494" t="inlineStr">
        <is>
          <t>Benutzer eigene Daten pflegen</t>
        </is>
      </c>
      <c r="C3494" t="inlineStr">
        <is>
          <t>BC</t>
        </is>
      </c>
      <c r="D3494" s="5" t="n">
        <v>23353</v>
      </c>
      <c r="E3494" t="inlineStr">
        <is>
          <t>DIALOG</t>
        </is>
      </c>
      <c r="F3494">
        <f>IF(ISERROR(VLOOKUP(Transaktionen[[#This Row],[Transaktionen]],BTT[Verwendete Transaktion (Pflichtauswahl)],1,FALSE)),"nein","ja")</f>
        <v/>
      </c>
    </row>
    <row r="3495">
      <c r="A3495" t="inlineStr">
        <is>
          <t>SU53</t>
        </is>
      </c>
      <c r="B3495" t="inlineStr">
        <is>
          <t>Auswertung der Berechtigungspüfung</t>
        </is>
      </c>
      <c r="C3495" t="inlineStr">
        <is>
          <t>BC</t>
        </is>
      </c>
      <c r="D3495" s="5" t="n">
        <v>8101</v>
      </c>
      <c r="E3495" t="inlineStr">
        <is>
          <t>DIALOG</t>
        </is>
      </c>
      <c r="F3495">
        <f>IF(ISERROR(VLOOKUP(Transaktionen[[#This Row],[Transaktionen]],BTT[Verwendete Transaktion (Pflichtauswahl)],1,FALSE)),"nein","ja")</f>
        <v/>
      </c>
    </row>
    <row r="3496">
      <c r="A3496" t="inlineStr">
        <is>
          <t>SU56</t>
        </is>
      </c>
      <c r="B3496" t="inlineStr">
        <is>
          <t>Benutzerpuffer analysieren</t>
        </is>
      </c>
      <c r="C3496" t="inlineStr">
        <is>
          <t>BC</t>
        </is>
      </c>
      <c r="D3496" s="5" t="n">
        <v>62</v>
      </c>
      <c r="E3496" t="inlineStr">
        <is>
          <t>DIALOG</t>
        </is>
      </c>
      <c r="F3496">
        <f>IF(ISERROR(VLOOKUP(Transaktionen[[#This Row],[Transaktionen]],BTT[Verwendete Transaktion (Pflichtauswahl)],1,FALSE)),"nein","ja")</f>
        <v/>
      </c>
    </row>
    <row r="3497">
      <c r="A3497" t="inlineStr">
        <is>
          <t>SUGR</t>
        </is>
      </c>
      <c r="B3497" t="inlineStr">
        <is>
          <t>Benutzergruppen pflegen</t>
        </is>
      </c>
      <c r="C3497" t="inlineStr">
        <is>
          <t>BC</t>
        </is>
      </c>
      <c r="D3497" s="5" t="n">
        <v>192</v>
      </c>
      <c r="E3497" t="inlineStr">
        <is>
          <t>DIALOG</t>
        </is>
      </c>
      <c r="F3497">
        <f>IF(ISERROR(VLOOKUP(Transaktionen[[#This Row],[Transaktionen]],BTT[Verwendete Transaktion (Pflichtauswahl)],1,FALSE)),"nein","ja")</f>
        <v/>
      </c>
    </row>
    <row r="3498">
      <c r="A3498" t="inlineStr">
        <is>
          <t>SUIM</t>
        </is>
      </c>
      <c r="B3498" t="inlineStr">
        <is>
          <t>Benutzerinformationssystem</t>
        </is>
      </c>
      <c r="C3498" t="inlineStr">
        <is>
          <t>BC</t>
        </is>
      </c>
      <c r="D3498" s="5" t="n">
        <v>22404</v>
      </c>
      <c r="E3498" t="inlineStr">
        <is>
          <t>DIALOG</t>
        </is>
      </c>
      <c r="F3498">
        <f>IF(ISERROR(VLOOKUP(Transaktionen[[#This Row],[Transaktionen]],BTT[Verwendete Transaktion (Pflichtauswahl)],1,FALSE)),"nein","ja")</f>
        <v/>
      </c>
    </row>
    <row r="3499">
      <c r="A3499" t="inlineStr">
        <is>
          <t>SUPC</t>
        </is>
      </c>
      <c r="B3499" t="inlineStr">
        <is>
          <t>Profile zu Rollen</t>
        </is>
      </c>
      <c r="C3499" t="inlineStr">
        <is>
          <t>BC</t>
        </is>
      </c>
      <c r="D3499" s="5" t="inlineStr"/>
      <c r="E3499" t="inlineStr"/>
      <c r="F3499">
        <f>IF(ISERROR(VLOOKUP(Transaktionen[[#This Row],[Transaktionen]],BTT[Verwendete Transaktion (Pflichtauswahl)],1,FALSE)),"nein","ja")</f>
        <v/>
      </c>
      <c r="G3499" t="inlineStr">
        <is>
          <t>in neuester Auswertung von Steffen nicht mehr vorhanden</t>
        </is>
      </c>
    </row>
    <row r="3500">
      <c r="A3500" t="inlineStr">
        <is>
          <t>SUSG</t>
        </is>
      </c>
      <c r="B3500" t="inlineStr">
        <is>
          <t>Verbrauchsdaten</t>
        </is>
      </c>
      <c r="C3500" t="inlineStr">
        <is>
          <t>BC</t>
        </is>
      </c>
      <c r="D3500" s="5" t="n">
        <v>564</v>
      </c>
      <c r="E3500" t="inlineStr">
        <is>
          <t>DIALOG</t>
        </is>
      </c>
      <c r="F3500">
        <f>IF(ISERROR(VLOOKUP(Transaktionen[[#This Row],[Transaktionen]],BTT[Verwendete Transaktion (Pflichtauswahl)],1,FALSE)),"nein","ja")</f>
        <v/>
      </c>
    </row>
    <row r="3501">
      <c r="A3501" t="inlineStr">
        <is>
          <t>SWDD</t>
        </is>
      </c>
      <c r="B3501" t="inlineStr">
        <is>
          <t>Workflow Builder</t>
        </is>
      </c>
      <c r="C3501" t="inlineStr">
        <is>
          <t>BC</t>
        </is>
      </c>
      <c r="D3501" s="5" t="n">
        <v>1051</v>
      </c>
      <c r="E3501" t="inlineStr">
        <is>
          <t>DIALOG</t>
        </is>
      </c>
      <c r="F3501">
        <f>IF(ISERROR(VLOOKUP(Transaktionen[[#This Row],[Transaktionen]],BTT[Verwendete Transaktion (Pflichtauswahl)],1,FALSE)),"nein","ja")</f>
        <v/>
      </c>
    </row>
    <row r="3502">
      <c r="A3502" t="inlineStr">
        <is>
          <t>SWDP</t>
        </is>
      </c>
      <c r="B3502" t="inlineStr">
        <is>
          <t>Grafisches Workflow-Protokoll zeigen</t>
        </is>
      </c>
      <c r="C3502" t="inlineStr">
        <is>
          <t>BC</t>
        </is>
      </c>
      <c r="D3502" s="5" t="n">
        <v>442</v>
      </c>
      <c r="E3502" t="inlineStr">
        <is>
          <t>DIALOG</t>
        </is>
      </c>
      <c r="F3502">
        <f>IF(ISERROR(VLOOKUP(Transaktionen[[#This Row],[Transaktionen]],BTT[Verwendete Transaktion (Pflichtauswahl)],1,FALSE)),"nein","ja")</f>
        <v/>
      </c>
    </row>
    <row r="3503">
      <c r="A3503" t="inlineStr">
        <is>
          <t>SWEL</t>
        </is>
      </c>
      <c r="B3503" t="inlineStr">
        <is>
          <t>Ereignis-Trace anzeigen</t>
        </is>
      </c>
      <c r="C3503" t="inlineStr">
        <is>
          <t>BC</t>
        </is>
      </c>
      <c r="D3503" s="5" t="n">
        <v>133</v>
      </c>
      <c r="E3503" t="inlineStr">
        <is>
          <t>DIALOG</t>
        </is>
      </c>
      <c r="F3503">
        <f>IF(ISERROR(VLOOKUP(Transaktionen[[#This Row],[Transaktionen]],BTT[Verwendete Transaktion (Pflichtauswahl)],1,FALSE)),"nein","ja")</f>
        <v/>
      </c>
    </row>
    <row r="3504">
      <c r="A3504" t="inlineStr">
        <is>
          <t>SWEQADM</t>
        </is>
      </c>
      <c r="B3504" t="inlineStr">
        <is>
          <t>Administration der Ereignis-Queue</t>
        </is>
      </c>
      <c r="C3504" t="inlineStr">
        <is>
          <t>BC</t>
        </is>
      </c>
      <c r="D3504" s="5" t="n">
        <v>120</v>
      </c>
      <c r="E3504" t="inlineStr">
        <is>
          <t>DIALOG</t>
        </is>
      </c>
      <c r="F3504">
        <f>IF(ISERROR(VLOOKUP(Transaktionen[[#This Row],[Transaktionen]],BTT[Verwendete Transaktion (Pflichtauswahl)],1,FALSE)),"nein","ja")</f>
        <v/>
      </c>
    </row>
    <row r="3505">
      <c r="A3505" t="inlineStr">
        <is>
          <t>SWEQBROWSER</t>
        </is>
      </c>
      <c r="B3505" t="inlineStr">
        <is>
          <t>Ereignis-Queue-Browser</t>
        </is>
      </c>
      <c r="C3505" t="inlineStr">
        <is>
          <t>BC</t>
        </is>
      </c>
      <c r="D3505" s="5" t="n">
        <v>252</v>
      </c>
      <c r="E3505" t="inlineStr">
        <is>
          <t>DIALOG</t>
        </is>
      </c>
      <c r="F3505">
        <f>IF(ISERROR(VLOOKUP(Transaktionen[[#This Row],[Transaktionen]],BTT[Verwendete Transaktion (Pflichtauswahl)],1,FALSE)),"nein","ja")</f>
        <v/>
      </c>
    </row>
    <row r="3506">
      <c r="A3506" t="inlineStr">
        <is>
          <t>SWETYPV</t>
        </is>
      </c>
      <c r="B3506" t="inlineStr">
        <is>
          <t>Anzeige/Pflege Ereignistypkopplungen</t>
        </is>
      </c>
      <c r="C3506" t="inlineStr">
        <is>
          <t>BC</t>
        </is>
      </c>
      <c r="D3506" s="5" t="n">
        <v>238</v>
      </c>
      <c r="E3506" t="inlineStr">
        <is>
          <t>DIALOG</t>
        </is>
      </c>
      <c r="F3506">
        <f>IF(ISERROR(VLOOKUP(Transaktionen[[#This Row],[Transaktionen]],BTT[Verwendete Transaktion (Pflichtauswahl)],1,FALSE)),"nein","ja")</f>
        <v/>
      </c>
    </row>
    <row r="3507">
      <c r="A3507" t="inlineStr">
        <is>
          <t>SWI1</t>
        </is>
      </c>
      <c r="B3507" t="inlineStr">
        <is>
          <t>Auswahlreport für Workflows</t>
        </is>
      </c>
      <c r="C3507" t="inlineStr">
        <is>
          <t>BC</t>
        </is>
      </c>
      <c r="D3507" s="5" t="n">
        <v>79364</v>
      </c>
      <c r="E3507" t="inlineStr">
        <is>
          <t>DIALOG</t>
        </is>
      </c>
      <c r="F3507">
        <f>IF(ISERROR(VLOOKUP(Transaktionen[[#This Row],[Transaktionen]],BTT[Verwendete Transaktion (Pflichtauswahl)],1,FALSE)),"nein","ja")</f>
        <v/>
      </c>
    </row>
    <row r="3508">
      <c r="A3508" t="inlineStr">
        <is>
          <t>SWI14</t>
        </is>
      </c>
      <c r="B3508" t="inlineStr">
        <is>
          <t>Workflows zu Objekttyp</t>
        </is>
      </c>
      <c r="C3508" t="inlineStr">
        <is>
          <t>BC</t>
        </is>
      </c>
      <c r="D3508" s="5" t="inlineStr"/>
      <c r="E3508" t="inlineStr"/>
      <c r="F3508">
        <f>IF(ISERROR(VLOOKUP(Transaktionen[[#This Row],[Transaktionen]],BTT[Verwendete Transaktion (Pflichtauswahl)],1,FALSE)),"nein","ja")</f>
        <v/>
      </c>
      <c r="G3508" t="inlineStr">
        <is>
          <t>in neuester Auswertung von Steffen nicht mehr vorhanden</t>
        </is>
      </c>
    </row>
    <row r="3509">
      <c r="A3509" t="inlineStr">
        <is>
          <t>SWI2_ADM1</t>
        </is>
      </c>
      <c r="B3509" t="inlineStr">
        <is>
          <t>Workitems ohne Bearbeiter</t>
        </is>
      </c>
      <c r="C3509" t="inlineStr">
        <is>
          <t>BC</t>
        </is>
      </c>
      <c r="D3509" s="5" t="n">
        <v>10782</v>
      </c>
      <c r="E3509" t="inlineStr">
        <is>
          <t>DIALOG</t>
        </is>
      </c>
      <c r="F3509">
        <f>IF(ISERROR(VLOOKUP(Transaktionen[[#This Row],[Transaktionen]],BTT[Verwendete Transaktion (Pflichtauswahl)],1,FALSE)),"nein","ja")</f>
        <v/>
      </c>
    </row>
    <row r="3510">
      <c r="A3510" t="inlineStr">
        <is>
          <t>SWI2_DIAG</t>
        </is>
      </c>
      <c r="B3510" t="inlineStr">
        <is>
          <t>Diagnose fehlerhafter Workflows</t>
        </is>
      </c>
      <c r="C3510" t="inlineStr">
        <is>
          <t>BC</t>
        </is>
      </c>
      <c r="D3510" s="5" t="n">
        <v>112022</v>
      </c>
      <c r="E3510" t="inlineStr">
        <is>
          <t>DIALOG</t>
        </is>
      </c>
      <c r="F3510">
        <f>IF(ISERROR(VLOOKUP(Transaktionen[[#This Row],[Transaktionen]],BTT[Verwendete Transaktion (Pflichtauswahl)],1,FALSE)),"nein","ja")</f>
        <v/>
      </c>
    </row>
    <row r="3511">
      <c r="A3511" t="inlineStr">
        <is>
          <t>SWI2_FREQ</t>
        </is>
      </c>
      <c r="B3511" t="inlineStr">
        <is>
          <t>Workitems pro Aufgabe</t>
        </is>
      </c>
      <c r="C3511" t="inlineStr">
        <is>
          <t>BC</t>
        </is>
      </c>
      <c r="D3511" s="5" t="n">
        <v>720</v>
      </c>
      <c r="E3511" t="inlineStr">
        <is>
          <t>DIALOG</t>
        </is>
      </c>
      <c r="F3511">
        <f>IF(ISERROR(VLOOKUP(Transaktionen[[#This Row],[Transaktionen]],BTT[Verwendete Transaktion (Pflichtauswahl)],1,FALSE)),"nein","ja")</f>
        <v/>
      </c>
    </row>
    <row r="3512">
      <c r="A3512" t="inlineStr">
        <is>
          <t>SWI5</t>
        </is>
      </c>
      <c r="B3512" t="inlineStr">
        <is>
          <t>Workload-Analyse</t>
        </is>
      </c>
      <c r="C3512" t="inlineStr">
        <is>
          <t>BC</t>
        </is>
      </c>
      <c r="D3512" s="5" t="n">
        <v>3824</v>
      </c>
      <c r="E3512" t="inlineStr">
        <is>
          <t>DIALOG</t>
        </is>
      </c>
      <c r="F3512">
        <f>IF(ISERROR(VLOOKUP(Transaktionen[[#This Row],[Transaktionen]],BTT[Verwendete Transaktion (Pflichtauswahl)],1,FALSE)),"nein","ja")</f>
        <v/>
      </c>
    </row>
    <row r="3513">
      <c r="A3513" t="inlineStr">
        <is>
          <t>SWI6</t>
        </is>
      </c>
      <c r="B3513" t="inlineStr">
        <is>
          <t>Workflows zu Objekt</t>
        </is>
      </c>
      <c r="C3513" t="inlineStr">
        <is>
          <t>BC</t>
        </is>
      </c>
      <c r="D3513" s="5" t="n">
        <v>15853</v>
      </c>
      <c r="E3513" t="inlineStr">
        <is>
          <t>DIALOG</t>
        </is>
      </c>
      <c r="F3513">
        <f>IF(ISERROR(VLOOKUP(Transaktionen[[#This Row],[Transaktionen]],BTT[Verwendete Transaktion (Pflichtauswahl)],1,FALSE)),"nein","ja")</f>
        <v/>
      </c>
    </row>
    <row r="3514">
      <c r="A3514" t="inlineStr">
        <is>
          <t>SWIA</t>
        </is>
      </c>
      <c r="B3514" t="inlineStr">
        <is>
          <t>Administrationreport für WI</t>
        </is>
      </c>
      <c r="C3514" t="inlineStr">
        <is>
          <t>BC</t>
        </is>
      </c>
      <c r="D3514" s="5" t="n">
        <v>28605</v>
      </c>
      <c r="E3514" t="inlineStr">
        <is>
          <t>DIALOG</t>
        </is>
      </c>
      <c r="F3514">
        <f>IF(ISERROR(VLOOKUP(Transaktionen[[#This Row],[Transaktionen]],BTT[Verwendete Transaktion (Pflichtauswahl)],1,FALSE)),"nein","ja")</f>
        <v/>
      </c>
    </row>
    <row r="3515">
      <c r="A3515" t="inlineStr">
        <is>
          <t>SWO_ASYNC</t>
        </is>
      </c>
      <c r="B3515" t="inlineStr">
        <is>
          <t>Asynchroner Methodenaufruf im BOR</t>
        </is>
      </c>
      <c r="C3515" t="inlineStr">
        <is>
          <t>BC</t>
        </is>
      </c>
      <c r="D3515" s="5" t="n">
        <v>67533</v>
      </c>
      <c r="E3515" t="inlineStr">
        <is>
          <t>DIALOG</t>
        </is>
      </c>
      <c r="F3515">
        <f>IF(ISERROR(VLOOKUP(Transaktionen[[#This Row],[Transaktionen]],BTT[Verwendete Transaktion (Pflichtauswahl)],1,FALSE)),"nein","ja")</f>
        <v/>
      </c>
    </row>
    <row r="3516">
      <c r="A3516" t="inlineStr">
        <is>
          <t>SWO1</t>
        </is>
      </c>
      <c r="B3516" t="inlineStr">
        <is>
          <t>Business Object Builder</t>
        </is>
      </c>
      <c r="C3516" t="inlineStr">
        <is>
          <t>BC</t>
        </is>
      </c>
      <c r="D3516" s="5" t="n">
        <v>685</v>
      </c>
      <c r="E3516" t="inlineStr"/>
      <c r="F3516">
        <f>IF(ISERROR(VLOOKUP(Transaktionen[[#This Row],[Transaktionen]],BTT[Verwendete Transaktion (Pflichtauswahl)],1,FALSE)),"nein","ja")</f>
        <v/>
      </c>
    </row>
    <row r="3517">
      <c r="A3517" t="inlineStr">
        <is>
          <t>SWPC</t>
        </is>
      </c>
      <c r="B3517" t="inlineStr">
        <is>
          <t>WFM: Continue Workflow</t>
        </is>
      </c>
      <c r="C3517" t="inlineStr">
        <is>
          <t>BC</t>
        </is>
      </c>
      <c r="D3517" s="5" t="n">
        <v>136</v>
      </c>
      <c r="E3517" t="inlineStr">
        <is>
          <t>DIALOG</t>
        </is>
      </c>
      <c r="F3517">
        <f>IF(ISERROR(VLOOKUP(Transaktionen[[#This Row],[Transaktionen]],BTT[Verwendete Transaktion (Pflichtauswahl)],1,FALSE)),"nein","ja")</f>
        <v/>
      </c>
    </row>
    <row r="3518">
      <c r="A3518" t="inlineStr">
        <is>
          <t>SWU_OBUF</t>
        </is>
      </c>
      <c r="B3518" t="inlineStr">
        <is>
          <t>Laufzeitpuffer PD-Org</t>
        </is>
      </c>
      <c r="C3518" t="inlineStr">
        <is>
          <t>BC</t>
        </is>
      </c>
      <c r="D3518" s="5" t="n">
        <v>572</v>
      </c>
      <c r="E3518" t="inlineStr">
        <is>
          <t>DIALOG</t>
        </is>
      </c>
      <c r="F3518">
        <f>IF(ISERROR(VLOOKUP(Transaktionen[[#This Row],[Transaktionen]],BTT[Verwendete Transaktion (Pflichtauswahl)],1,FALSE)),"nein","ja")</f>
        <v/>
      </c>
    </row>
    <row r="3519">
      <c r="A3519" t="inlineStr">
        <is>
          <t>SWU7</t>
        </is>
      </c>
      <c r="B3519" t="inlineStr">
        <is>
          <t>Konsistenzprüf. für Workflow-Muster</t>
        </is>
      </c>
      <c r="C3519" t="inlineStr">
        <is>
          <t>BC</t>
        </is>
      </c>
      <c r="D3519" s="5" t="n">
        <v>88</v>
      </c>
      <c r="E3519" t="inlineStr"/>
      <c r="F3519">
        <f>IF(ISERROR(VLOOKUP(Transaktionen[[#This Row],[Transaktionen]],BTT[Verwendete Transaktion (Pflichtauswahl)],1,FALSE)),"nein","ja")</f>
        <v/>
      </c>
    </row>
    <row r="3520">
      <c r="A3520" t="inlineStr">
        <is>
          <t>SWUD</t>
        </is>
      </c>
      <c r="B3520" t="inlineStr">
        <is>
          <t>Workflow-Diagnose</t>
        </is>
      </c>
      <c r="C3520" t="inlineStr">
        <is>
          <t>BC</t>
        </is>
      </c>
      <c r="D3520" s="5" t="n">
        <v>3464</v>
      </c>
      <c r="E3520" t="inlineStr">
        <is>
          <t>DIALOG</t>
        </is>
      </c>
      <c r="F3520">
        <f>IF(ISERROR(VLOOKUP(Transaktionen[[#This Row],[Transaktionen]],BTT[Verwendete Transaktion (Pflichtauswahl)],1,FALSE)),"nein","ja")</f>
        <v/>
      </c>
    </row>
    <row r="3521">
      <c r="A3521" t="inlineStr">
        <is>
          <t>SWUS</t>
        </is>
      </c>
      <c r="B3521" t="inlineStr">
        <is>
          <t>Workflow testen</t>
        </is>
      </c>
      <c r="C3521" t="inlineStr">
        <is>
          <t>BC</t>
        </is>
      </c>
      <c r="D3521" s="5" t="n">
        <v>466</v>
      </c>
      <c r="E3521" t="inlineStr">
        <is>
          <t>DIALOG</t>
        </is>
      </c>
      <c r="F3521">
        <f>IF(ISERROR(VLOOKUP(Transaktionen[[#This Row],[Transaktionen]],BTT[Verwendete Transaktion (Pflichtauswahl)],1,FALSE)),"nein","ja")</f>
        <v/>
      </c>
    </row>
    <row r="3522">
      <c r="A3522" t="inlineStr">
        <is>
          <t>SWWL</t>
        </is>
      </c>
      <c r="B3522" t="inlineStr">
        <is>
          <t>WIM: Löschen Workitem</t>
        </is>
      </c>
      <c r="C3522" t="inlineStr">
        <is>
          <t>BC</t>
        </is>
      </c>
      <c r="D3522" s="5" t="n">
        <v>12037</v>
      </c>
      <c r="E3522" t="inlineStr">
        <is>
          <t>DIALOG</t>
        </is>
      </c>
      <c r="F3522">
        <f>IF(ISERROR(VLOOKUP(Transaktionen[[#This Row],[Transaktionen]],BTT[Verwendete Transaktion (Pflichtauswahl)],1,FALSE)),"nein","ja")</f>
        <v/>
      </c>
    </row>
    <row r="3523">
      <c r="A3523" t="inlineStr">
        <is>
          <t>SXMB_ADM</t>
        </is>
      </c>
      <c r="B3523" t="inlineStr">
        <is>
          <t>Integration Engine - Administration</t>
        </is>
      </c>
      <c r="C3523" t="inlineStr">
        <is>
          <t>BC</t>
        </is>
      </c>
      <c r="D3523" s="5" t="n">
        <v>840</v>
      </c>
      <c r="E3523" t="inlineStr"/>
      <c r="F3523">
        <f>IF(ISERROR(VLOOKUP(Transaktionen[[#This Row],[Transaktionen]],BTT[Verwendete Transaktion (Pflichtauswahl)],1,FALSE)),"nein","ja")</f>
        <v/>
      </c>
    </row>
    <row r="3524">
      <c r="A3524" t="inlineStr">
        <is>
          <t>TAANA</t>
        </is>
      </c>
      <c r="B3524" t="inlineStr">
        <is>
          <t>Tabellenanalyse</t>
        </is>
      </c>
      <c r="C3524" t="inlineStr">
        <is>
          <t>BC</t>
        </is>
      </c>
      <c r="D3524" s="5" t="n">
        <v>1189</v>
      </c>
      <c r="E3524" t="inlineStr">
        <is>
          <t>DIALOG</t>
        </is>
      </c>
      <c r="F3524">
        <f>IF(ISERROR(VLOOKUP(Transaktionen[[#This Row],[Transaktionen]],BTT[Verwendete Transaktion (Pflichtauswahl)],1,FALSE)),"nein","ja")</f>
        <v/>
      </c>
    </row>
    <row r="3525">
      <c r="A3525" t="inlineStr">
        <is>
          <t>TRACE</t>
        </is>
      </c>
      <c r="B3525" t="inlineStr">
        <is>
          <t>Programm-Trace</t>
        </is>
      </c>
      <c r="C3525" t="inlineStr">
        <is>
          <t>CA</t>
        </is>
      </c>
      <c r="D3525" s="5" t="n">
        <v>3</v>
      </c>
      <c r="E3525" t="inlineStr"/>
      <c r="F3525">
        <f>IF(ISERROR(VLOOKUP(Transaktionen[[#This Row],[Transaktionen]],BTT[Verwendete Transaktion (Pflichtauswahl)],1,FALSE)),"nein","ja")</f>
        <v/>
      </c>
    </row>
    <row r="3526">
      <c r="A3526" t="inlineStr">
        <is>
          <t>USMM</t>
        </is>
      </c>
      <c r="B3526" t="inlineStr">
        <is>
          <t>Einstieg Kundenvermessung</t>
        </is>
      </c>
      <c r="C3526" t="inlineStr">
        <is>
          <t>BC</t>
        </is>
      </c>
      <c r="D3526" s="5" t="n">
        <v>3300</v>
      </c>
      <c r="E3526" t="inlineStr">
        <is>
          <t>DIALOG</t>
        </is>
      </c>
      <c r="F3526">
        <f>IF(ISERROR(VLOOKUP(Transaktionen[[#This Row],[Transaktionen]],BTT[Verwendete Transaktion (Pflichtauswahl)],1,FALSE)),"nein","ja")</f>
        <v/>
      </c>
    </row>
    <row r="3527">
      <c r="A3527" t="inlineStr">
        <is>
          <t>USMM_PDF</t>
        </is>
      </c>
      <c r="B3527" t="inlineStr">
        <is>
          <t>USMM PDF</t>
        </is>
      </c>
      <c r="C3527" t="inlineStr">
        <is>
          <t>BC</t>
        </is>
      </c>
      <c r="D3527" s="5" t="n">
        <v>36</v>
      </c>
      <c r="E3527" t="inlineStr"/>
      <c r="F3527">
        <f>IF(ISERROR(VLOOKUP(Transaktionen[[#This Row],[Transaktionen]],BTT[Verwendete Transaktion (Pflichtauswahl)],1,FALSE)),"nein","ja")</f>
        <v/>
      </c>
    </row>
    <row r="3528">
      <c r="A3528" t="inlineStr">
        <is>
          <t>V.00</t>
        </is>
      </c>
      <c r="B3528" t="inlineStr">
        <is>
          <t>Liste unvollständige Vertriebsbelege</t>
        </is>
      </c>
      <c r="C3528" t="inlineStr">
        <is>
          <t>SD</t>
        </is>
      </c>
      <c r="D3528" s="5" t="inlineStr"/>
      <c r="E3528" t="inlineStr"/>
      <c r="F3528">
        <f>IF(ISERROR(VLOOKUP(Transaktionen[[#This Row],[Transaktionen]],BTT[Verwendete Transaktion (Pflichtauswahl)],1,FALSE)),"nein","ja")</f>
        <v/>
      </c>
      <c r="G3528" t="inlineStr">
        <is>
          <t>in neuester Auswertung von Steffen nicht mehr vorhanden</t>
        </is>
      </c>
    </row>
    <row r="3529">
      <c r="A3529" t="inlineStr">
        <is>
          <t>V.02</t>
        </is>
      </c>
      <c r="B3529" t="inlineStr">
        <is>
          <t>Liste unvollständige Aufträge</t>
        </is>
      </c>
      <c r="C3529" t="inlineStr">
        <is>
          <t>SD</t>
        </is>
      </c>
      <c r="D3529" s="5" t="n">
        <v>15</v>
      </c>
      <c r="E3529" t="inlineStr">
        <is>
          <t>DIALOG</t>
        </is>
      </c>
      <c r="F3529">
        <f>IF(ISERROR(VLOOKUP(Transaktionen[[#This Row],[Transaktionen]],BTT[Verwendete Transaktion (Pflichtauswahl)],1,FALSE)),"nein","ja")</f>
        <v/>
      </c>
    </row>
    <row r="3530">
      <c r="A3530" t="inlineStr">
        <is>
          <t>V.21</t>
        </is>
      </c>
      <c r="B3530" t="inlineStr">
        <is>
          <t>Protokoll des Sammellaufes</t>
        </is>
      </c>
      <c r="C3530" t="inlineStr">
        <is>
          <t>SD</t>
        </is>
      </c>
      <c r="D3530" s="5" t="n">
        <v>5571</v>
      </c>
      <c r="E3530" t="inlineStr">
        <is>
          <t>DIALOG</t>
        </is>
      </c>
      <c r="F3530">
        <f>IF(ISERROR(VLOOKUP(Transaktionen[[#This Row],[Transaktionen]],BTT[Verwendete Transaktion (Pflichtauswahl)],1,FALSE)),"nein","ja")</f>
        <v/>
      </c>
    </row>
    <row r="3531">
      <c r="A3531" t="inlineStr">
        <is>
          <t>V/05</t>
        </is>
      </c>
      <c r="B3531" t="inlineStr">
        <is>
          <t>KondTab: anzeigen  (Preis Vertrieb)</t>
        </is>
      </c>
      <c r="C3531" t="inlineStr">
        <is>
          <t>SD</t>
        </is>
      </c>
      <c r="D3531" s="5" t="inlineStr"/>
      <c r="E3531" t="inlineStr"/>
      <c r="F3531">
        <f>IF(ISERROR(VLOOKUP(Transaktionen[[#This Row],[Transaktionen]],BTT[Verwendete Transaktion (Pflichtauswahl)],1,FALSE)),"nein","ja")</f>
        <v/>
      </c>
      <c r="G3531" t="inlineStr">
        <is>
          <t>in neuester Auswertung von Steffen nicht mehr vorhanden</t>
        </is>
      </c>
    </row>
    <row r="3532">
      <c r="A3532" t="inlineStr">
        <is>
          <t>V/LD</t>
        </is>
      </c>
      <c r="B3532" t="inlineStr">
        <is>
          <t>Konditionsliste ausführen</t>
        </is>
      </c>
      <c r="C3532" t="inlineStr">
        <is>
          <t>SD</t>
        </is>
      </c>
      <c r="D3532" s="5" t="inlineStr"/>
      <c r="E3532" t="inlineStr"/>
      <c r="F3532">
        <f>IF(ISERROR(VLOOKUP(Transaktionen[[#This Row],[Transaktionen]],BTT[Verwendete Transaktion (Pflichtauswahl)],1,FALSE)),"nein","ja")</f>
        <v/>
      </c>
      <c r="G3532" t="inlineStr">
        <is>
          <t>in neuester Auswertung von Steffen nicht mehr vorhanden</t>
        </is>
      </c>
    </row>
    <row r="3533">
      <c r="A3533" t="inlineStr">
        <is>
          <t>V/LE</t>
        </is>
      </c>
      <c r="B3533" t="inlineStr">
        <is>
          <t>Konditionslisten generieren</t>
        </is>
      </c>
      <c r="C3533" t="inlineStr">
        <is>
          <t>SD</t>
        </is>
      </c>
      <c r="D3533" s="5" t="inlineStr"/>
      <c r="E3533" t="inlineStr"/>
      <c r="F3533">
        <f>IF(ISERROR(VLOOKUP(Transaktionen[[#This Row],[Transaktionen]],BTT[Verwendete Transaktion (Pflichtauswahl)],1,FALSE)),"nein","ja")</f>
        <v/>
      </c>
      <c r="G3533" t="inlineStr">
        <is>
          <t>in neuester Auswertung von Steffen nicht mehr vorhanden</t>
        </is>
      </c>
    </row>
    <row r="3534">
      <c r="A3534" t="inlineStr">
        <is>
          <t>VA01</t>
        </is>
      </c>
      <c r="B3534" t="inlineStr">
        <is>
          <t>Kundenauftrag anlegen</t>
        </is>
      </c>
      <c r="C3534" t="inlineStr">
        <is>
          <t>SD</t>
        </is>
      </c>
      <c r="D3534" s="5" t="n">
        <v>370683</v>
      </c>
      <c r="E3534" t="inlineStr">
        <is>
          <t>DIALOG</t>
        </is>
      </c>
      <c r="F3534">
        <f>IF(ISERROR(VLOOKUP(Transaktionen[[#This Row],[Transaktionen]],BTT[Verwendete Transaktion (Pflichtauswahl)],1,FALSE)),"nein","ja")</f>
        <v/>
      </c>
    </row>
    <row r="3535">
      <c r="A3535" t="inlineStr">
        <is>
          <t>VA02</t>
        </is>
      </c>
      <c r="B3535" t="inlineStr">
        <is>
          <t>Kundenauftrag ändern</t>
        </is>
      </c>
      <c r="C3535" t="inlineStr">
        <is>
          <t>SD</t>
        </is>
      </c>
      <c r="D3535" s="5" t="n">
        <v>685220</v>
      </c>
      <c r="E3535" t="inlineStr">
        <is>
          <t>DIALOG</t>
        </is>
      </c>
      <c r="F3535">
        <f>IF(ISERROR(VLOOKUP(Transaktionen[[#This Row],[Transaktionen]],BTT[Verwendete Transaktion (Pflichtauswahl)],1,FALSE)),"nein","ja")</f>
        <v/>
      </c>
    </row>
    <row r="3536">
      <c r="A3536" t="inlineStr">
        <is>
          <t>VA03</t>
        </is>
      </c>
      <c r="B3536" t="inlineStr">
        <is>
          <t>Kundenauftrag anzeigen</t>
        </is>
      </c>
      <c r="C3536" t="inlineStr">
        <is>
          <t>SD</t>
        </is>
      </c>
      <c r="D3536" s="5" t="n">
        <v>28436</v>
      </c>
      <c r="E3536" t="inlineStr">
        <is>
          <t>DIALOG</t>
        </is>
      </c>
      <c r="F3536">
        <f>IF(ISERROR(VLOOKUP(Transaktionen[[#This Row],[Transaktionen]],BTT[Verwendete Transaktion (Pflichtauswahl)],1,FALSE)),"nein","ja")</f>
        <v/>
      </c>
    </row>
    <row r="3537">
      <c r="A3537" t="inlineStr">
        <is>
          <t>VA05</t>
        </is>
      </c>
      <c r="B3537" t="inlineStr">
        <is>
          <t>Liste Aufträge</t>
        </is>
      </c>
      <c r="C3537" t="inlineStr">
        <is>
          <t>SD</t>
        </is>
      </c>
      <c r="D3537" s="5" t="n">
        <v>525</v>
      </c>
      <c r="E3537" t="inlineStr">
        <is>
          <t>DIALOG</t>
        </is>
      </c>
      <c r="F3537">
        <f>IF(ISERROR(VLOOKUP(Transaktionen[[#This Row],[Transaktionen]],BTT[Verwendete Transaktion (Pflichtauswahl)],1,FALSE)),"nein","ja")</f>
        <v/>
      </c>
    </row>
    <row r="3538">
      <c r="A3538" t="inlineStr">
        <is>
          <t>VA05N</t>
        </is>
      </c>
      <c r="B3538" t="inlineStr">
        <is>
          <t>Liste Aufträge</t>
        </is>
      </c>
      <c r="C3538" t="inlineStr">
        <is>
          <t>SD</t>
        </is>
      </c>
      <c r="D3538" s="5" t="n">
        <v>9</v>
      </c>
      <c r="E3538" t="inlineStr">
        <is>
          <t>DIALOG</t>
        </is>
      </c>
      <c r="F3538">
        <f>IF(ISERROR(VLOOKUP(Transaktionen[[#This Row],[Transaktionen]],BTT[Verwendete Transaktion (Pflichtauswahl)],1,FALSE)),"nein","ja")</f>
        <v/>
      </c>
    </row>
    <row r="3539">
      <c r="A3539" t="inlineStr">
        <is>
          <t>VA06</t>
        </is>
      </c>
      <c r="B3539" t="inlineStr">
        <is>
          <t>Kundenauftragsmonitor</t>
        </is>
      </c>
      <c r="C3539" t="inlineStr">
        <is>
          <t>SD</t>
        </is>
      </c>
      <c r="D3539" s="5" t="n">
        <v>54</v>
      </c>
      <c r="E3539" t="inlineStr">
        <is>
          <t>DIALOG</t>
        </is>
      </c>
      <c r="F3539">
        <f>IF(ISERROR(VLOOKUP(Transaktionen[[#This Row],[Transaktionen]],BTT[Verwendete Transaktion (Pflichtauswahl)],1,FALSE)),"nein","ja")</f>
        <v/>
      </c>
      <c r="G3539" t="inlineStr">
        <is>
          <t>in zugehörige Transaktionen aufgeführt</t>
        </is>
      </c>
    </row>
    <row r="3540">
      <c r="A3540" t="inlineStr">
        <is>
          <t>VA11</t>
        </is>
      </c>
      <c r="B3540" t="inlineStr">
        <is>
          <t>Anfrage anlegen</t>
        </is>
      </c>
      <c r="C3540" t="inlineStr">
        <is>
          <t>SD</t>
        </is>
      </c>
      <c r="D3540" s="5" t="inlineStr"/>
      <c r="E3540" t="inlineStr"/>
      <c r="F3540">
        <f>IF(ISERROR(VLOOKUP(Transaktionen[[#This Row],[Transaktionen]],BTT[Verwendete Transaktion (Pflichtauswahl)],1,FALSE)),"nein","ja")</f>
        <v/>
      </c>
      <c r="G3540" t="inlineStr">
        <is>
          <t>in neuester Auswertung von Steffen nicht mehr vorhanden</t>
        </is>
      </c>
    </row>
    <row r="3541">
      <c r="A3541" t="inlineStr">
        <is>
          <t>VA12</t>
        </is>
      </c>
      <c r="B3541" t="inlineStr">
        <is>
          <t>Anfrage ändern</t>
        </is>
      </c>
      <c r="C3541" t="inlineStr">
        <is>
          <t>SD</t>
        </is>
      </c>
      <c r="D3541" s="5" t="n">
        <v>602</v>
      </c>
      <c r="E3541" t="inlineStr">
        <is>
          <t>DIALOG</t>
        </is>
      </c>
      <c r="F3541">
        <f>IF(ISERROR(VLOOKUP(Transaktionen[[#This Row],[Transaktionen]],BTT[Verwendete Transaktion (Pflichtauswahl)],1,FALSE)),"nein","ja")</f>
        <v/>
      </c>
      <c r="G3541" t="inlineStr">
        <is>
          <t>als zugehörige Transaktion erfasst</t>
        </is>
      </c>
    </row>
    <row r="3542">
      <c r="A3542" t="inlineStr">
        <is>
          <t>VA13</t>
        </is>
      </c>
      <c r="B3542" t="inlineStr">
        <is>
          <t>Anfrage anzeigen</t>
        </is>
      </c>
      <c r="C3542" t="inlineStr">
        <is>
          <t>SD</t>
        </is>
      </c>
      <c r="D3542" s="5" t="n">
        <v>98</v>
      </c>
      <c r="E3542" t="inlineStr">
        <is>
          <t>DIALOG</t>
        </is>
      </c>
      <c r="F3542">
        <f>IF(ISERROR(VLOOKUP(Transaktionen[[#This Row],[Transaktionen]],BTT[Verwendete Transaktion (Pflichtauswahl)],1,FALSE)),"nein","ja")</f>
        <v/>
      </c>
      <c r="G3542" t="inlineStr">
        <is>
          <t>als zugehörige Transaktion erfasst</t>
        </is>
      </c>
    </row>
    <row r="3543">
      <c r="A3543" t="inlineStr">
        <is>
          <t>VA15</t>
        </is>
      </c>
      <c r="B3543" t="inlineStr">
        <is>
          <t>Liste Anfragen</t>
        </is>
      </c>
      <c r="C3543" t="inlineStr">
        <is>
          <t>SD</t>
        </is>
      </c>
      <c r="D3543" s="5" t="n">
        <v>30</v>
      </c>
      <c r="E3543" t="inlineStr">
        <is>
          <t>DIALOG</t>
        </is>
      </c>
      <c r="F3543">
        <f>IF(ISERROR(VLOOKUP(Transaktionen[[#This Row],[Transaktionen]],BTT[Verwendete Transaktion (Pflichtauswahl)],1,FALSE)),"nein","ja")</f>
        <v/>
      </c>
      <c r="G3543" t="inlineStr">
        <is>
          <t>als zugehörige Transaktion erfasst</t>
        </is>
      </c>
    </row>
    <row r="3544">
      <c r="A3544" t="inlineStr">
        <is>
          <t>VA21</t>
        </is>
      </c>
      <c r="B3544" t="inlineStr">
        <is>
          <t>Angebot anlegen</t>
        </is>
      </c>
      <c r="C3544" t="inlineStr">
        <is>
          <t>SD</t>
        </is>
      </c>
      <c r="D3544" s="5" t="n">
        <v>139</v>
      </c>
      <c r="E3544" t="inlineStr">
        <is>
          <t>DIALOG</t>
        </is>
      </c>
      <c r="F3544">
        <f>IF(ISERROR(VLOOKUP(Transaktionen[[#This Row],[Transaktionen]],BTT[Verwendete Transaktion (Pflichtauswahl)],1,FALSE)),"nein","ja")</f>
        <v/>
      </c>
    </row>
    <row r="3545">
      <c r="A3545" t="inlineStr">
        <is>
          <t>VA22</t>
        </is>
      </c>
      <c r="B3545" t="inlineStr">
        <is>
          <t>Angebot ändern</t>
        </is>
      </c>
      <c r="C3545" t="inlineStr">
        <is>
          <t>SD</t>
        </is>
      </c>
      <c r="D3545" s="5" t="n">
        <v>150793</v>
      </c>
      <c r="E3545" t="inlineStr">
        <is>
          <t>DIALOG</t>
        </is>
      </c>
      <c r="F3545">
        <f>IF(ISERROR(VLOOKUP(Transaktionen[[#This Row],[Transaktionen]],BTT[Verwendete Transaktion (Pflichtauswahl)],1,FALSE)),"nein","ja")</f>
        <v/>
      </c>
    </row>
    <row r="3546">
      <c r="A3546" t="inlineStr">
        <is>
          <t>VA23</t>
        </is>
      </c>
      <c r="B3546" t="inlineStr">
        <is>
          <t>Angebot anzeigen</t>
        </is>
      </c>
      <c r="C3546" t="inlineStr">
        <is>
          <t>SD</t>
        </is>
      </c>
      <c r="D3546" s="5" t="n">
        <v>24357</v>
      </c>
      <c r="E3546" t="inlineStr">
        <is>
          <t>DIALOG</t>
        </is>
      </c>
      <c r="F3546">
        <f>IF(ISERROR(VLOOKUP(Transaktionen[[#This Row],[Transaktionen]],BTT[Verwendete Transaktion (Pflichtauswahl)],1,FALSE)),"nein","ja")</f>
        <v/>
      </c>
    </row>
    <row r="3547">
      <c r="A3547" t="inlineStr">
        <is>
          <t>VA25</t>
        </is>
      </c>
      <c r="B3547" t="inlineStr">
        <is>
          <t>Liste Angebote</t>
        </is>
      </c>
      <c r="C3547" t="inlineStr">
        <is>
          <t>SD</t>
        </is>
      </c>
      <c r="D3547" s="5" t="n">
        <v>404</v>
      </c>
      <c r="E3547" t="inlineStr"/>
      <c r="F3547">
        <f>IF(ISERROR(VLOOKUP(Transaktionen[[#This Row],[Transaktionen]],BTT[Verwendete Transaktion (Pflichtauswahl)],1,FALSE)),"nein","ja")</f>
        <v/>
      </c>
    </row>
    <row r="3548">
      <c r="A3548" t="inlineStr">
        <is>
          <t>VA44</t>
        </is>
      </c>
      <c r="B3548" t="inlineStr">
        <is>
          <t>Zuschläge IST:  Kundenauftrag</t>
        </is>
      </c>
      <c r="C3548" t="inlineStr">
        <is>
          <t>CO-OM</t>
        </is>
      </c>
      <c r="D3548" s="5" t="inlineStr"/>
      <c r="E3548" t="inlineStr"/>
      <c r="F3548">
        <f>IF(ISERROR(VLOOKUP(Transaktionen[[#This Row],[Transaktionen]],BTT[Verwendete Transaktion (Pflichtauswahl)],1,FALSE)),"nein","ja")</f>
        <v/>
      </c>
      <c r="G3548" t="inlineStr">
        <is>
          <t>in neuester Auswertung von Steffen nicht mehr vorhanden</t>
        </is>
      </c>
    </row>
    <row r="3549">
      <c r="A3549" t="inlineStr">
        <is>
          <t>VA88</t>
        </is>
      </c>
      <c r="B3549" t="inlineStr">
        <is>
          <t>Ist-Abrechnung: Kundenaufträge</t>
        </is>
      </c>
      <c r="C3549" t="inlineStr">
        <is>
          <t>CO-OM</t>
        </is>
      </c>
      <c r="D3549" s="5" t="n">
        <v>949</v>
      </c>
      <c r="E3549" t="inlineStr">
        <is>
          <t>DIALOG</t>
        </is>
      </c>
      <c r="F3549">
        <f>IF(ISERROR(VLOOKUP(Transaktionen[[#This Row],[Transaktionen]],BTT[Verwendete Transaktion (Pflichtauswahl)],1,FALSE)),"nein","ja")</f>
        <v/>
      </c>
      <c r="G3549" t="inlineStr">
        <is>
          <t>ausgeführt von IT-A/F</t>
        </is>
      </c>
    </row>
    <row r="3550">
      <c r="A3550" t="inlineStr">
        <is>
          <t>VAN1</t>
        </is>
      </c>
      <c r="B3550" t="inlineStr">
        <is>
          <t>Nachbew. IST: Kundenauftrag</t>
        </is>
      </c>
      <c r="C3550" t="inlineStr">
        <is>
          <t>CO-OM</t>
        </is>
      </c>
      <c r="D3550" s="5" t="inlineStr"/>
      <c r="E3550" t="inlineStr"/>
      <c r="F3550">
        <f>IF(ISERROR(VLOOKUP(Transaktionen[[#This Row],[Transaktionen]],BTT[Verwendete Transaktion (Pflichtauswahl)],1,FALSE)),"nein","ja")</f>
        <v/>
      </c>
      <c r="G3550" t="inlineStr">
        <is>
          <t>in neuester Auswertung von Steffen nicht mehr vorhanden</t>
        </is>
      </c>
    </row>
    <row r="3551">
      <c r="A3551" t="inlineStr">
        <is>
          <t>VAP3</t>
        </is>
      </c>
      <c r="B3551" t="inlineStr">
        <is>
          <t>Ansprechpartner anzeigen</t>
        </is>
      </c>
      <c r="C3551" t="inlineStr">
        <is>
          <t>SD</t>
        </is>
      </c>
      <c r="D3551" s="5" t="n">
        <v>40</v>
      </c>
      <c r="E3551" t="inlineStr">
        <is>
          <t>DIALOG</t>
        </is>
      </c>
      <c r="F3551">
        <f>IF(ISERROR(VLOOKUP(Transaktionen[[#This Row],[Transaktionen]],BTT[Verwendete Transaktion (Pflichtauswahl)],1,FALSE)),"nein","ja")</f>
        <v/>
      </c>
    </row>
    <row r="3552">
      <c r="A3552" t="inlineStr">
        <is>
          <t>VC/2</t>
        </is>
      </c>
      <c r="B3552" t="inlineStr">
        <is>
          <t>Kundenstammblatt</t>
        </is>
      </c>
      <c r="C3552" t="inlineStr">
        <is>
          <t>SD</t>
        </is>
      </c>
      <c r="D3552" s="5" t="n">
        <v>7</v>
      </c>
      <c r="E3552" t="inlineStr">
        <is>
          <t>DIALOG</t>
        </is>
      </c>
      <c r="F3552">
        <f>IF(ISERROR(VLOOKUP(Transaktionen[[#This Row],[Transaktionen]],BTT[Verwendete Transaktion (Pflichtauswahl)],1,FALSE)),"nein","ja")</f>
        <v/>
      </c>
    </row>
    <row r="3553">
      <c r="A3553" t="inlineStr">
        <is>
          <t>VD02</t>
        </is>
      </c>
      <c r="B3553" t="inlineStr">
        <is>
          <t>Ändern Debitor (Vertrieb)</t>
        </is>
      </c>
      <c r="C3553" t="inlineStr">
        <is>
          <t>SD</t>
        </is>
      </c>
      <c r="D3553" s="5" t="inlineStr"/>
      <c r="E3553" t="inlineStr"/>
      <c r="F3553">
        <f>IF(ISERROR(VLOOKUP(Transaktionen[[#This Row],[Transaktionen]],BTT[Verwendete Transaktion (Pflichtauswahl)],1,FALSE)),"nein","ja")</f>
        <v/>
      </c>
      <c r="G3553" t="inlineStr">
        <is>
          <t>in zugehörige Transaktionen aufgeführt</t>
        </is>
      </c>
    </row>
    <row r="3554">
      <c r="A3554" t="inlineStr">
        <is>
          <t>VD03</t>
        </is>
      </c>
      <c r="B3554" t="inlineStr">
        <is>
          <t>Anzeigen Debitor (Vertrieb)</t>
        </is>
      </c>
      <c r="C3554" t="inlineStr">
        <is>
          <t>SD</t>
        </is>
      </c>
      <c r="D3554" s="5" t="n">
        <v>1045</v>
      </c>
      <c r="E3554" t="inlineStr">
        <is>
          <t>DIALOG</t>
        </is>
      </c>
      <c r="F3554">
        <f>IF(ISERROR(VLOOKUP(Transaktionen[[#This Row],[Transaktionen]],BTT[Verwendete Transaktion (Pflichtauswahl)],1,FALSE)),"nein","ja")</f>
        <v/>
      </c>
      <c r="G3554" t="inlineStr">
        <is>
          <t>in zugehörige Transaktionen aufgeführt</t>
        </is>
      </c>
    </row>
    <row r="3555">
      <c r="A3555" t="inlineStr">
        <is>
          <t>VF01</t>
        </is>
      </c>
      <c r="B3555" t="inlineStr">
        <is>
          <t>Anlegen Faktura</t>
        </is>
      </c>
      <c r="C3555" t="inlineStr">
        <is>
          <t>SD</t>
        </is>
      </c>
      <c r="D3555" s="5" t="n">
        <v>325771</v>
      </c>
      <c r="E3555" t="inlineStr">
        <is>
          <t>DIALOG</t>
        </is>
      </c>
      <c r="F3555">
        <f>IF(ISERROR(VLOOKUP(Transaktionen[[#This Row],[Transaktionen]],BTT[Verwendete Transaktion (Pflichtauswahl)],1,FALSE)),"nein","ja")</f>
        <v/>
      </c>
    </row>
    <row r="3556">
      <c r="A3556" t="inlineStr">
        <is>
          <t>VF02</t>
        </is>
      </c>
      <c r="B3556" t="inlineStr">
        <is>
          <t>Ändern Faktura</t>
        </is>
      </c>
      <c r="C3556" t="inlineStr">
        <is>
          <t>SD</t>
        </is>
      </c>
      <c r="D3556" s="5" t="n">
        <v>38351</v>
      </c>
      <c r="E3556" t="inlineStr">
        <is>
          <t>DIALOG</t>
        </is>
      </c>
      <c r="F3556">
        <f>IF(ISERROR(VLOOKUP(Transaktionen[[#This Row],[Transaktionen]],BTT[Verwendete Transaktion (Pflichtauswahl)],1,FALSE)),"nein","ja")</f>
        <v/>
      </c>
    </row>
    <row r="3557">
      <c r="A3557" t="inlineStr">
        <is>
          <t>VF03</t>
        </is>
      </c>
      <c r="B3557" t="inlineStr">
        <is>
          <t>Anzeigen Faktura</t>
        </is>
      </c>
      <c r="C3557" t="inlineStr">
        <is>
          <t>SD</t>
        </is>
      </c>
      <c r="D3557" s="5" t="n">
        <v>65181</v>
      </c>
      <c r="E3557" t="inlineStr">
        <is>
          <t>DIALOG</t>
        </is>
      </c>
      <c r="F3557">
        <f>IF(ISERROR(VLOOKUP(Transaktionen[[#This Row],[Transaktionen]],BTT[Verwendete Transaktion (Pflichtauswahl)],1,FALSE)),"nein","ja")</f>
        <v/>
      </c>
    </row>
    <row r="3558">
      <c r="A3558" t="inlineStr">
        <is>
          <t>VF04</t>
        </is>
      </c>
      <c r="B3558" t="inlineStr">
        <is>
          <t>Fakturavorrat bearbeiten</t>
        </is>
      </c>
      <c r="C3558" t="inlineStr">
        <is>
          <t>SD</t>
        </is>
      </c>
      <c r="D3558" s="5" t="n">
        <v>6589</v>
      </c>
      <c r="E3558" t="inlineStr">
        <is>
          <t>DIALOG</t>
        </is>
      </c>
      <c r="F3558">
        <f>IF(ISERROR(VLOOKUP(Transaktionen[[#This Row],[Transaktionen]],BTT[Verwendete Transaktion (Pflichtauswahl)],1,FALSE)),"nein","ja")</f>
        <v/>
      </c>
    </row>
    <row r="3559">
      <c r="A3559" t="inlineStr">
        <is>
          <t>VF05</t>
        </is>
      </c>
      <c r="B3559" t="inlineStr">
        <is>
          <t>Liste Fakturen</t>
        </is>
      </c>
      <c r="C3559" t="inlineStr">
        <is>
          <t>SD</t>
        </is>
      </c>
      <c r="D3559" s="5" t="n">
        <v>867</v>
      </c>
      <c r="E3559" t="inlineStr">
        <is>
          <t>DIALOG</t>
        </is>
      </c>
      <c r="F3559">
        <f>IF(ISERROR(VLOOKUP(Transaktionen[[#This Row],[Transaktionen]],BTT[Verwendete Transaktion (Pflichtauswahl)],1,FALSE)),"nein","ja")</f>
        <v/>
      </c>
    </row>
    <row r="3560">
      <c r="A3560" t="inlineStr">
        <is>
          <t>VF05N</t>
        </is>
      </c>
      <c r="B3560" t="inlineStr">
        <is>
          <t>Liste Fakturen</t>
        </is>
      </c>
      <c r="C3560" t="inlineStr">
        <is>
          <t>SD</t>
        </is>
      </c>
      <c r="D3560" s="5" t="n">
        <v>20</v>
      </c>
      <c r="E3560" t="inlineStr">
        <is>
          <t>DIALOG</t>
        </is>
      </c>
      <c r="F3560">
        <f>IF(ISERROR(VLOOKUP(Transaktionen[[#This Row],[Transaktionen]],BTT[Verwendete Transaktion (Pflichtauswahl)],1,FALSE)),"nein","ja")</f>
        <v/>
      </c>
    </row>
    <row r="3561">
      <c r="A3561" t="inlineStr">
        <is>
          <t>VF06</t>
        </is>
      </c>
      <c r="B3561" t="inlineStr">
        <is>
          <t>Batchfakturierung</t>
        </is>
      </c>
      <c r="C3561" t="inlineStr">
        <is>
          <t>SD</t>
        </is>
      </c>
      <c r="D3561" s="5" t="n">
        <v>516</v>
      </c>
      <c r="E3561" t="inlineStr"/>
      <c r="F3561">
        <f>IF(ISERROR(VLOOKUP(Transaktionen[[#This Row],[Transaktionen]],BTT[Verwendete Transaktion (Pflichtauswahl)],1,FALSE)),"nein","ja")</f>
        <v/>
      </c>
      <c r="G3561" t="inlineStr">
        <is>
          <t>in zugehörige Transaktionen aufgeführt</t>
        </is>
      </c>
    </row>
    <row r="3562">
      <c r="A3562" t="inlineStr">
        <is>
          <t>VF07</t>
        </is>
      </c>
      <c r="B3562" t="inlineStr">
        <is>
          <t>Anzeigen Faktura aus Archiv</t>
        </is>
      </c>
      <c r="C3562" t="inlineStr">
        <is>
          <t>SD</t>
        </is>
      </c>
      <c r="D3562" s="5" t="n">
        <v>6</v>
      </c>
      <c r="E3562" t="inlineStr">
        <is>
          <t>DIALOG</t>
        </is>
      </c>
      <c r="F3562">
        <f>IF(ISERROR(VLOOKUP(Transaktionen[[#This Row],[Transaktionen]],BTT[Verwendete Transaktion (Pflichtauswahl)],1,FALSE)),"nein","ja")</f>
        <v/>
      </c>
    </row>
    <row r="3563">
      <c r="A3563" t="inlineStr">
        <is>
          <t>VF11</t>
        </is>
      </c>
      <c r="B3563" t="inlineStr">
        <is>
          <t>Stornieren Faktura</t>
        </is>
      </c>
      <c r="C3563" t="inlineStr">
        <is>
          <t>SD</t>
        </is>
      </c>
      <c r="D3563" s="5" t="n">
        <v>18910</v>
      </c>
      <c r="E3563" t="inlineStr">
        <is>
          <t>DIALOG</t>
        </is>
      </c>
      <c r="F3563">
        <f>IF(ISERROR(VLOOKUP(Transaktionen[[#This Row],[Transaktionen]],BTT[Verwendete Transaktion (Pflichtauswahl)],1,FALSE)),"nein","ja")</f>
        <v/>
      </c>
    </row>
    <row r="3564">
      <c r="A3564" t="inlineStr">
        <is>
          <t>VF25</t>
        </is>
      </c>
      <c r="B3564" t="inlineStr">
        <is>
          <t>Liste Rechnungslisten</t>
        </is>
      </c>
      <c r="C3564" t="inlineStr">
        <is>
          <t>SD</t>
        </is>
      </c>
      <c r="D3564" s="5" t="n">
        <v>88</v>
      </c>
      <c r="E3564" t="inlineStr">
        <is>
          <t>DIALOG</t>
        </is>
      </c>
      <c r="F3564">
        <f>IF(ISERROR(VLOOKUP(Transaktionen[[#This Row],[Transaktionen]],BTT[Verwendete Transaktion (Pflichtauswahl)],1,FALSE)),"nein","ja")</f>
        <v/>
      </c>
    </row>
    <row r="3565">
      <c r="A3565" t="inlineStr">
        <is>
          <t>VFX3</t>
        </is>
      </c>
      <c r="B3565" t="inlineStr">
        <is>
          <t>Liste gesperrte Fakturen</t>
        </is>
      </c>
      <c r="C3565" t="inlineStr">
        <is>
          <t>SD</t>
        </is>
      </c>
      <c r="D3565" s="5" t="n">
        <v>8684</v>
      </c>
      <c r="E3565" t="inlineStr">
        <is>
          <t>DIALOG</t>
        </is>
      </c>
      <c r="F3565">
        <f>IF(ISERROR(VLOOKUP(Transaktionen[[#This Row],[Transaktionen]],BTT[Verwendete Transaktion (Pflichtauswahl)],1,FALSE)),"nein","ja")</f>
        <v/>
      </c>
    </row>
    <row r="3566">
      <c r="A3566" t="inlineStr">
        <is>
          <t>VK11</t>
        </is>
      </c>
      <c r="B3566" t="inlineStr">
        <is>
          <t>Anlegen Kondition</t>
        </is>
      </c>
      <c r="C3566" t="inlineStr">
        <is>
          <t>SD</t>
        </is>
      </c>
      <c r="D3566" s="5" t="n">
        <v>3791</v>
      </c>
      <c r="E3566" t="inlineStr">
        <is>
          <t>DIALOG</t>
        </is>
      </c>
      <c r="F3566">
        <f>IF(ISERROR(VLOOKUP(Transaktionen[[#This Row],[Transaktionen]],BTT[Verwendete Transaktion (Pflichtauswahl)],1,FALSE)),"nein","ja")</f>
        <v/>
      </c>
    </row>
    <row r="3567">
      <c r="A3567" t="inlineStr">
        <is>
          <t>VK12</t>
        </is>
      </c>
      <c r="B3567" t="inlineStr">
        <is>
          <t>Ändern Kondition</t>
        </is>
      </c>
      <c r="C3567" t="inlineStr">
        <is>
          <t>SD</t>
        </is>
      </c>
      <c r="D3567" s="5" t="n">
        <v>1155</v>
      </c>
      <c r="E3567" t="inlineStr">
        <is>
          <t>DIALOG</t>
        </is>
      </c>
      <c r="F3567">
        <f>IF(ISERROR(VLOOKUP(Transaktionen[[#This Row],[Transaktionen]],BTT[Verwendete Transaktion (Pflichtauswahl)],1,FALSE)),"nein","ja")</f>
        <v/>
      </c>
    </row>
    <row r="3568">
      <c r="A3568" t="inlineStr">
        <is>
          <t>VK13</t>
        </is>
      </c>
      <c r="B3568" t="inlineStr">
        <is>
          <t>Anzeigen Kondition</t>
        </is>
      </c>
      <c r="C3568" t="inlineStr">
        <is>
          <t>SD</t>
        </is>
      </c>
      <c r="D3568" s="5" t="n">
        <v>6193</v>
      </c>
      <c r="E3568" t="inlineStr">
        <is>
          <t>DIALOG</t>
        </is>
      </c>
      <c r="F3568">
        <f>IF(ISERROR(VLOOKUP(Transaktionen[[#This Row],[Transaktionen]],BTT[Verwendete Transaktion (Pflichtauswahl)],1,FALSE)),"nein","ja")</f>
        <v/>
      </c>
    </row>
    <row r="3569">
      <c r="A3569" t="inlineStr">
        <is>
          <t>VK14</t>
        </is>
      </c>
      <c r="B3569" t="inlineStr">
        <is>
          <t>Anlegen Kondition mit Vorlage</t>
        </is>
      </c>
      <c r="C3569" t="inlineStr">
        <is>
          <t>SD</t>
        </is>
      </c>
      <c r="D3569" s="5" t="inlineStr"/>
      <c r="E3569" t="inlineStr"/>
      <c r="F3569">
        <f>IF(ISERROR(VLOOKUP(Transaktionen[[#This Row],[Transaktionen]],BTT[Verwendete Transaktion (Pflichtauswahl)],1,FALSE)),"nein","ja")</f>
        <v/>
      </c>
      <c r="G3569" t="inlineStr">
        <is>
          <t>in zugehörige Transaktionen aufgeführt</t>
        </is>
      </c>
    </row>
    <row r="3570">
      <c r="A3570" t="inlineStr">
        <is>
          <t>VK31</t>
        </is>
      </c>
      <c r="B3570" t="inlineStr">
        <is>
          <t>Konditionspflege: Anlegen</t>
        </is>
      </c>
      <c r="C3570" t="inlineStr">
        <is>
          <t>SD</t>
        </is>
      </c>
      <c r="D3570" s="5" t="n">
        <v>39</v>
      </c>
      <c r="E3570" t="inlineStr"/>
      <c r="F3570">
        <f>IF(ISERROR(VLOOKUP(Transaktionen[[#This Row],[Transaktionen]],BTT[Verwendete Transaktion (Pflichtauswahl)],1,FALSE)),"nein","ja")</f>
        <v/>
      </c>
      <c r="G3570" t="inlineStr">
        <is>
          <t>in zugehörige Transaktionen aufgeführt</t>
        </is>
      </c>
    </row>
    <row r="3571">
      <c r="A3571" t="inlineStr">
        <is>
          <t>VK32</t>
        </is>
      </c>
      <c r="B3571" t="inlineStr">
        <is>
          <t>Konditionspflege: Ändern</t>
        </is>
      </c>
      <c r="C3571" t="inlineStr">
        <is>
          <t>SD</t>
        </is>
      </c>
      <c r="D3571" s="5" t="inlineStr"/>
      <c r="E3571" t="inlineStr"/>
      <c r="F3571">
        <f>IF(ISERROR(VLOOKUP(Transaktionen[[#This Row],[Transaktionen]],BTT[Verwendete Transaktion (Pflichtauswahl)],1,FALSE)),"nein","ja")</f>
        <v/>
      </c>
      <c r="G3571" t="inlineStr">
        <is>
          <t>in zugehörige Transaktionen aufgeführt</t>
        </is>
      </c>
    </row>
    <row r="3572">
      <c r="A3572" t="inlineStr">
        <is>
          <t>VK33</t>
        </is>
      </c>
      <c r="B3572" t="inlineStr">
        <is>
          <t>Konditionspflege: Anzeigen</t>
        </is>
      </c>
      <c r="C3572" t="inlineStr">
        <is>
          <t>SD</t>
        </is>
      </c>
      <c r="D3572" s="5" t="n">
        <v>167</v>
      </c>
      <c r="E3572" t="inlineStr">
        <is>
          <t>DIALOG</t>
        </is>
      </c>
      <c r="F3572">
        <f>IF(ISERROR(VLOOKUP(Transaktionen[[#This Row],[Transaktionen]],BTT[Verwendete Transaktion (Pflichtauswahl)],1,FALSE)),"nein","ja")</f>
        <v/>
      </c>
      <c r="G3572" t="inlineStr">
        <is>
          <t>in zugehörige Transaktionen aufgeführt</t>
        </is>
      </c>
    </row>
    <row r="3573">
      <c r="A3573" t="inlineStr">
        <is>
          <t>VK34</t>
        </is>
      </c>
      <c r="B3573" t="inlineStr">
        <is>
          <t>Konditionspflege: Anl. mit Vorlage</t>
        </is>
      </c>
      <c r="C3573" t="inlineStr">
        <is>
          <t>SD</t>
        </is>
      </c>
      <c r="D3573" s="5" t="inlineStr"/>
      <c r="E3573" t="inlineStr"/>
      <c r="F3573">
        <f>IF(ISERROR(VLOOKUP(Transaktionen[[#This Row],[Transaktionen]],BTT[Verwendete Transaktion (Pflichtauswahl)],1,FALSE)),"nein","ja")</f>
        <v/>
      </c>
      <c r="G3573" t="inlineStr">
        <is>
          <t>in zugehörige Transaktionen aufgeführt</t>
        </is>
      </c>
    </row>
    <row r="3574">
      <c r="A3574" t="inlineStr">
        <is>
          <t>VKOA</t>
        </is>
      </c>
      <c r="B3574" t="inlineStr">
        <is>
          <t>Kontenfindung</t>
        </is>
      </c>
      <c r="C3574" t="inlineStr">
        <is>
          <t>SD</t>
        </is>
      </c>
      <c r="D3574" s="5" t="n">
        <v>4722</v>
      </c>
      <c r="E3574" t="inlineStr">
        <is>
          <t>DIALOG</t>
        </is>
      </c>
      <c r="F3574">
        <f>IF(ISERROR(VLOOKUP(Transaktionen[[#This Row],[Transaktionen]],BTT[Verwendete Transaktion (Pflichtauswahl)],1,FALSE)),"nein","ja")</f>
        <v/>
      </c>
      <c r="G3574" t="inlineStr">
        <is>
          <t>Customizingtransaktion, nicht relevant für Journeys</t>
        </is>
      </c>
    </row>
    <row r="3575">
      <c r="A3575" t="inlineStr">
        <is>
          <t>VN01</t>
        </is>
      </c>
      <c r="B3575" t="inlineStr">
        <is>
          <t>Nummernvergabe Vertriebsbeleg</t>
        </is>
      </c>
      <c r="C3575" t="inlineStr">
        <is>
          <t>SD</t>
        </is>
      </c>
      <c r="D3575" s="5" t="n">
        <v>151</v>
      </c>
      <c r="E3575" t="inlineStr">
        <is>
          <t>DIALOG</t>
        </is>
      </c>
      <c r="F3575">
        <f>IF(ISERROR(VLOOKUP(Transaktionen[[#This Row],[Transaktionen]],BTT[Verwendete Transaktion (Pflichtauswahl)],1,FALSE)),"nein","ja")</f>
        <v/>
      </c>
    </row>
    <row r="3576">
      <c r="A3576" t="inlineStr">
        <is>
          <t>VOFA</t>
        </is>
      </c>
      <c r="B3576" t="inlineStr">
        <is>
          <t>Faktura: Belegarten</t>
        </is>
      </c>
      <c r="C3576" t="inlineStr">
        <is>
          <t>SD</t>
        </is>
      </c>
      <c r="D3576" s="5" t="n">
        <v>243</v>
      </c>
      <c r="E3576" t="inlineStr">
        <is>
          <t>DIALOG</t>
        </is>
      </c>
      <c r="F3576">
        <f>IF(ISERROR(VLOOKUP(Transaktionen[[#This Row],[Transaktionen]],BTT[Verwendete Transaktion (Pflichtauswahl)],1,FALSE)),"nein","ja")</f>
        <v/>
      </c>
      <c r="G3576" t="inlineStr">
        <is>
          <t>Customizingtransaktion, nicht relevant für Journeys</t>
        </is>
      </c>
    </row>
    <row r="3577">
      <c r="A3577" t="inlineStr">
        <is>
          <t>VOFN</t>
        </is>
      </c>
      <c r="B3577" t="inlineStr">
        <is>
          <t>Aufruf Transaktion VOFM</t>
        </is>
      </c>
      <c r="C3577" t="inlineStr">
        <is>
          <t>SD</t>
        </is>
      </c>
      <c r="D3577" s="5" t="inlineStr"/>
      <c r="E3577" t="inlineStr"/>
      <c r="F3577">
        <f>IF(ISERROR(VLOOKUP(Transaktionen[[#This Row],[Transaktionen]],BTT[Verwendete Transaktion (Pflichtauswahl)],1,FALSE)),"nein","ja")</f>
        <v/>
      </c>
      <c r="G3577" t="inlineStr">
        <is>
          <t>Customizingtransaktion, nicht relevant für Journeys</t>
        </is>
      </c>
    </row>
    <row r="3578">
      <c r="A3578" t="inlineStr">
        <is>
          <t>VOV8</t>
        </is>
      </c>
      <c r="B3578" t="inlineStr">
        <is>
          <t>Pflege der Belegarten</t>
        </is>
      </c>
      <c r="C3578" t="inlineStr">
        <is>
          <t>SD</t>
        </is>
      </c>
      <c r="D3578" s="5" t="n">
        <v>126</v>
      </c>
      <c r="E3578" t="inlineStr">
        <is>
          <t>DIALOG</t>
        </is>
      </c>
      <c r="F3578">
        <f>IF(ISERROR(VLOOKUP(Transaktionen[[#This Row],[Transaktionen]],BTT[Verwendete Transaktion (Pflichtauswahl)],1,FALSE)),"nein","ja")</f>
        <v/>
      </c>
    </row>
    <row r="3579">
      <c r="A3579" t="inlineStr">
        <is>
          <t>VV13</t>
        </is>
      </c>
      <c r="B3579" t="inlineStr">
        <is>
          <t>Anzeigen Nachricht: Verkauf</t>
        </is>
      </c>
      <c r="C3579" t="inlineStr">
        <is>
          <t>SD</t>
        </is>
      </c>
      <c r="D3579" s="5" t="n">
        <v>20</v>
      </c>
      <c r="E3579" t="inlineStr"/>
      <c r="F3579">
        <f>IF(ISERROR(VLOOKUP(Transaktionen[[#This Row],[Transaktionen]],BTT[Verwendete Transaktion (Pflichtauswahl)],1,FALSE)),"nein","ja")</f>
        <v/>
      </c>
      <c r="G3579" t="inlineStr">
        <is>
          <t>Customizingtransaktion, nicht relevant für Journeys</t>
        </is>
      </c>
    </row>
    <row r="3580">
      <c r="A3580" t="inlineStr">
        <is>
          <t>VV31</t>
        </is>
      </c>
      <c r="B3580" t="inlineStr">
        <is>
          <t>Anlegen Nachricht: Faktura</t>
        </is>
      </c>
      <c r="C3580" t="inlineStr">
        <is>
          <t>SD</t>
        </is>
      </c>
      <c r="D3580" s="5" t="n">
        <v>336</v>
      </c>
      <c r="E3580" t="inlineStr">
        <is>
          <t>DIALOG</t>
        </is>
      </c>
      <c r="F3580">
        <f>IF(ISERROR(VLOOKUP(Transaktionen[[#This Row],[Transaktionen]],BTT[Verwendete Transaktion (Pflichtauswahl)],1,FALSE)),"nein","ja")</f>
        <v/>
      </c>
      <c r="G3580" t="inlineStr">
        <is>
          <t>Customizingtransaktion, nicht relevant für Journeys</t>
        </is>
      </c>
    </row>
    <row r="3581">
      <c r="A3581" t="inlineStr">
        <is>
          <t>VV32</t>
        </is>
      </c>
      <c r="B3581" t="inlineStr">
        <is>
          <t>Ändern Nachricht: Faktura</t>
        </is>
      </c>
      <c r="C3581" t="inlineStr">
        <is>
          <t>SD</t>
        </is>
      </c>
      <c r="D3581" s="5" t="n">
        <v>512</v>
      </c>
      <c r="E3581" t="inlineStr">
        <is>
          <t>DIALOG</t>
        </is>
      </c>
      <c r="F3581">
        <f>IF(ISERROR(VLOOKUP(Transaktionen[[#This Row],[Transaktionen]],BTT[Verwendete Transaktion (Pflichtauswahl)],1,FALSE)),"nein","ja")</f>
        <v/>
      </c>
      <c r="G3581" t="inlineStr">
        <is>
          <t>Customizingtransaktion, nicht relevant für Journeys</t>
        </is>
      </c>
    </row>
    <row r="3582">
      <c r="A3582" t="inlineStr">
        <is>
          <t>VV33</t>
        </is>
      </c>
      <c r="B3582" t="inlineStr">
        <is>
          <t>Anzeigen Nachricht: Faktura</t>
        </is>
      </c>
      <c r="C3582" t="inlineStr">
        <is>
          <t>SD</t>
        </is>
      </c>
      <c r="D3582" s="5" t="n">
        <v>176</v>
      </c>
      <c r="E3582" t="inlineStr">
        <is>
          <t>DIALOG</t>
        </is>
      </c>
      <c r="F3582">
        <f>IF(ISERROR(VLOOKUP(Transaktionen[[#This Row],[Transaktionen]],BTT[Verwendete Transaktion (Pflichtauswahl)],1,FALSE)),"nein","ja")</f>
        <v/>
      </c>
      <c r="G3582" t="inlineStr">
        <is>
          <t>Customizingtransaktion, nicht relevant für Journeys</t>
        </is>
      </c>
    </row>
    <row r="3583">
      <c r="A3583" t="inlineStr">
        <is>
          <t>WB_NEW_WINDOW</t>
        </is>
      </c>
      <c r="B3583" t="inlineStr">
        <is>
          <t>Workbench: Öffnet neues Fenster</t>
        </is>
      </c>
      <c r="C3583" t="inlineStr">
        <is>
          <t>BC</t>
        </is>
      </c>
      <c r="D3583" s="5" t="n">
        <v>648</v>
      </c>
      <c r="E3583" t="inlineStr"/>
      <c r="F3583">
        <f>IF(ISERROR(VLOOKUP(Transaktionen[[#This Row],[Transaktionen]],BTT[Verwendete Transaktion (Pflichtauswahl)],1,FALSE)),"nein","ja")</f>
        <v/>
      </c>
    </row>
    <row r="3584">
      <c r="A3584" t="inlineStr">
        <is>
          <t>WDYID</t>
        </is>
      </c>
      <c r="B3584" t="inlineStr">
        <is>
          <t>Web-Dynpro-Anwendung anzeigen</t>
        </is>
      </c>
      <c r="C3584" t="inlineStr">
        <is>
          <t>BC</t>
        </is>
      </c>
      <c r="D3584" s="5" t="inlineStr"/>
      <c r="E3584" t="inlineStr"/>
      <c r="F3584">
        <f>IF(ISERROR(VLOOKUP(Transaktionen[[#This Row],[Transaktionen]],BTT[Verwendete Transaktion (Pflichtauswahl)],1,FALSE)),"nein","ja")</f>
        <v/>
      </c>
      <c r="G3584" t="inlineStr">
        <is>
          <t>in neuester Auswertung von Steffen nicht mehr vorhanden</t>
        </is>
      </c>
    </row>
    <row r="3585">
      <c r="A3585" t="inlineStr">
        <is>
          <t>WE02</t>
        </is>
      </c>
      <c r="B3585" t="inlineStr">
        <is>
          <t>Anzeigen IDoc</t>
        </is>
      </c>
      <c r="C3585" t="inlineStr">
        <is>
          <t>BC</t>
        </is>
      </c>
      <c r="D3585" s="5" t="n">
        <v>10702</v>
      </c>
      <c r="E3585" t="inlineStr">
        <is>
          <t>DIALOG</t>
        </is>
      </c>
      <c r="F3585">
        <f>IF(ISERROR(VLOOKUP(Transaktionen[[#This Row],[Transaktionen]],BTT[Verwendete Transaktion (Pflichtauswahl)],1,FALSE)),"nein","ja")</f>
        <v/>
      </c>
    </row>
    <row r="3586">
      <c r="A3586" t="inlineStr">
        <is>
          <t>WE05</t>
        </is>
      </c>
      <c r="B3586" t="inlineStr">
        <is>
          <t>IDoc-Listen</t>
        </is>
      </c>
      <c r="C3586" t="inlineStr">
        <is>
          <t>BC</t>
        </is>
      </c>
      <c r="D3586" s="5" t="n">
        <v>406</v>
      </c>
      <c r="E3586" t="inlineStr">
        <is>
          <t>DIALOG</t>
        </is>
      </c>
      <c r="F3586">
        <f>IF(ISERROR(VLOOKUP(Transaktionen[[#This Row],[Transaktionen]],BTT[Verwendete Transaktion (Pflichtauswahl)],1,FALSE)),"nein","ja")</f>
        <v/>
      </c>
    </row>
    <row r="3587">
      <c r="A3587" t="inlineStr">
        <is>
          <t>WE19</t>
        </is>
      </c>
      <c r="B3587" t="inlineStr">
        <is>
          <t>Testwerkzeug</t>
        </is>
      </c>
      <c r="C3587" t="inlineStr">
        <is>
          <t>BC</t>
        </is>
      </c>
      <c r="D3587" s="5" t="inlineStr"/>
      <c r="E3587" t="inlineStr"/>
      <c r="F3587">
        <f>IF(ISERROR(VLOOKUP(Transaktionen[[#This Row],[Transaktionen]],BTT[Verwendete Transaktion (Pflichtauswahl)],1,FALSE)),"nein","ja")</f>
        <v/>
      </c>
      <c r="G3587" t="inlineStr">
        <is>
          <t>in neuester Auswertung von Steffen nicht mehr vorhanden</t>
        </is>
      </c>
    </row>
    <row r="3588">
      <c r="A3588" t="inlineStr">
        <is>
          <t>WE20</t>
        </is>
      </c>
      <c r="B3588" t="inlineStr">
        <is>
          <t>Partnervereinbarungen</t>
        </is>
      </c>
      <c r="C3588" t="inlineStr">
        <is>
          <t>FIN</t>
        </is>
      </c>
      <c r="D3588" s="5" t="n">
        <v>1392</v>
      </c>
      <c r="E3588" t="inlineStr">
        <is>
          <t>DIALOG</t>
        </is>
      </c>
      <c r="F3588">
        <f>IF(ISERROR(VLOOKUP(Transaktionen[[#This Row],[Transaktionen]],BTT[Verwendete Transaktion (Pflichtauswahl)],1,FALSE)),"nein","ja")</f>
        <v/>
      </c>
    </row>
    <row r="3589">
      <c r="A3589" t="inlineStr">
        <is>
          <t>WE21</t>
        </is>
      </c>
      <c r="B3589" t="inlineStr">
        <is>
          <t>Portbeschreibung</t>
        </is>
      </c>
      <c r="C3589" t="inlineStr">
        <is>
          <t>FIN</t>
        </is>
      </c>
      <c r="D3589" s="5" t="n">
        <v>137</v>
      </c>
      <c r="E3589" t="inlineStr">
        <is>
          <t>DIALOG</t>
        </is>
      </c>
      <c r="F3589">
        <f>IF(ISERROR(VLOOKUP(Transaktionen[[#This Row],[Transaktionen]],BTT[Verwendete Transaktion (Pflichtauswahl)],1,FALSE)),"nein","ja")</f>
        <v/>
      </c>
    </row>
    <row r="3590">
      <c r="A3590" t="inlineStr">
        <is>
          <t>WE30</t>
        </is>
      </c>
      <c r="B3590" t="inlineStr">
        <is>
          <t>Entwicklung IDoc-Typ</t>
        </is>
      </c>
      <c r="C3590" t="inlineStr">
        <is>
          <t>BC</t>
        </is>
      </c>
      <c r="D3590" s="5" t="n">
        <v>56</v>
      </c>
      <c r="E3590" t="inlineStr"/>
      <c r="F3590">
        <f>IF(ISERROR(VLOOKUP(Transaktionen[[#This Row],[Transaktionen]],BTT[Verwendete Transaktion (Pflichtauswahl)],1,FALSE)),"nein","ja")</f>
        <v/>
      </c>
    </row>
    <row r="3591">
      <c r="A3591" t="inlineStr">
        <is>
          <t>WE46</t>
        </is>
      </c>
      <c r="B3591" t="inlineStr">
        <is>
          <t>Fehler- und Statusbearbeitung</t>
        </is>
      </c>
      <c r="C3591" t="inlineStr">
        <is>
          <t>BC</t>
        </is>
      </c>
      <c r="D3591" s="5" t="n">
        <v>10</v>
      </c>
      <c r="E3591" t="inlineStr"/>
      <c r="F3591">
        <f>IF(ISERROR(VLOOKUP(Transaktionen[[#This Row],[Transaktionen]],BTT[Verwendete Transaktion (Pflichtauswahl)],1,FALSE)),"nein","ja")</f>
        <v/>
      </c>
    </row>
    <row r="3592">
      <c r="A3592" t="inlineStr">
        <is>
          <t>WG24</t>
        </is>
      </c>
      <c r="B3592" t="inlineStr">
        <is>
          <t>Anzeige Warengruppen</t>
        </is>
      </c>
      <c r="C3592" t="inlineStr">
        <is>
          <t>SD</t>
        </is>
      </c>
      <c r="D3592" s="5" t="inlineStr"/>
      <c r="E3592" t="inlineStr"/>
      <c r="F3592">
        <f>IF(ISERROR(VLOOKUP(Transaktionen[[#This Row],[Transaktionen]],BTT[Verwendete Transaktion (Pflichtauswahl)],1,FALSE)),"nein","ja")</f>
        <v/>
      </c>
      <c r="G3592" t="inlineStr">
        <is>
          <t>in neuester Auswertung von Steffen nicht mehr vorhanden</t>
        </is>
      </c>
    </row>
    <row r="3593">
      <c r="A3593" t="inlineStr">
        <is>
          <t>Workflow</t>
        </is>
      </c>
      <c r="B3593" t="inlineStr">
        <is>
          <t>Durchführung über Workflow</t>
        </is>
      </c>
      <c r="C3593" t="inlineStr">
        <is>
          <t>n.n.</t>
        </is>
      </c>
      <c r="D3593" s="5" t="inlineStr"/>
      <c r="E3593" t="inlineStr"/>
      <c r="F3593">
        <f>IF(ISERROR(VLOOKUP(Transaktionen[[#This Row],[Transaktionen]],BTT[Verwendete Transaktion (Pflichtauswahl)],1,FALSE)),"nein","ja")</f>
        <v/>
      </c>
    </row>
    <row r="3594">
      <c r="A3594" t="inlineStr">
        <is>
          <t>XD01</t>
        </is>
      </c>
      <c r="B3594" t="inlineStr">
        <is>
          <t>Anlegen Debitor (Zentral)</t>
        </is>
      </c>
      <c r="C3594" t="inlineStr">
        <is>
          <t>SD</t>
        </is>
      </c>
      <c r="D3594" s="5" t="n">
        <v>109891</v>
      </c>
      <c r="E3594" t="inlineStr">
        <is>
          <t>DIALOG</t>
        </is>
      </c>
      <c r="F3594">
        <f>IF(ISERROR(VLOOKUP(Transaktionen[[#This Row],[Transaktionen]],BTT[Verwendete Transaktion (Pflichtauswahl)],1,FALSE)),"nein","ja")</f>
        <v/>
      </c>
    </row>
    <row r="3595">
      <c r="A3595" t="inlineStr">
        <is>
          <t>XD02</t>
        </is>
      </c>
      <c r="B3595" t="inlineStr">
        <is>
          <t>Ändern Debitor (Zentral)</t>
        </is>
      </c>
      <c r="C3595" t="inlineStr">
        <is>
          <t>SD</t>
        </is>
      </c>
      <c r="D3595" s="5" t="n">
        <v>21071</v>
      </c>
      <c r="E3595" t="inlineStr">
        <is>
          <t>DIALOG</t>
        </is>
      </c>
      <c r="F3595">
        <f>IF(ISERROR(VLOOKUP(Transaktionen[[#This Row],[Transaktionen]],BTT[Verwendete Transaktion (Pflichtauswahl)],1,FALSE)),"nein","ja")</f>
        <v/>
      </c>
    </row>
    <row r="3596">
      <c r="A3596" t="inlineStr">
        <is>
          <t>XD03</t>
        </is>
      </c>
      <c r="B3596" t="inlineStr">
        <is>
          <t>Anzeigen Debitor (Zentral)</t>
        </is>
      </c>
      <c r="C3596" t="inlineStr">
        <is>
          <t>SD</t>
        </is>
      </c>
      <c r="D3596" s="5" t="n">
        <v>55124</v>
      </c>
      <c r="E3596" t="inlineStr">
        <is>
          <t>DIALOG</t>
        </is>
      </c>
      <c r="F3596">
        <f>IF(ISERROR(VLOOKUP(Transaktionen[[#This Row],[Transaktionen]],BTT[Verwendete Transaktion (Pflichtauswahl)],1,FALSE)),"nein","ja")</f>
        <v/>
      </c>
    </row>
    <row r="3597">
      <c r="A3597" t="inlineStr">
        <is>
          <t>XD04</t>
        </is>
      </c>
      <c r="B3597" t="inlineStr">
        <is>
          <t>Änderungen Debitor (Zentral)</t>
        </is>
      </c>
      <c r="C3597" t="inlineStr">
        <is>
          <t>SD</t>
        </is>
      </c>
      <c r="D3597" s="5" t="n">
        <v>10</v>
      </c>
      <c r="E3597" t="inlineStr">
        <is>
          <t>DIALOG</t>
        </is>
      </c>
      <c r="F3597">
        <f>IF(ISERROR(VLOOKUP(Transaktionen[[#This Row],[Transaktionen]],BTT[Verwendete Transaktion (Pflichtauswahl)],1,FALSE)),"nein","ja")</f>
        <v/>
      </c>
    </row>
    <row r="3598">
      <c r="A3598" t="inlineStr">
        <is>
          <t>XDN1</t>
        </is>
      </c>
      <c r="B3598" t="inlineStr">
        <is>
          <t>Nummernkreise Debitor</t>
        </is>
      </c>
      <c r="C3598" t="inlineStr">
        <is>
          <t>SD</t>
        </is>
      </c>
      <c r="D3598" s="5" t="n">
        <v>539</v>
      </c>
      <c r="E3598" t="inlineStr"/>
      <c r="F3598">
        <f>IF(ISERROR(VLOOKUP(Transaktionen[[#This Row],[Transaktionen]],BTT[Verwendete Transaktion (Pflichtauswahl)],1,FALSE)),"nein","ja")</f>
        <v/>
      </c>
      <c r="G3598" t="inlineStr">
        <is>
          <t>Pflege Nummernkreise, nicht relevant für Journeys</t>
        </is>
      </c>
    </row>
    <row r="3599">
      <c r="A3599" t="inlineStr">
        <is>
          <t>XK01</t>
        </is>
      </c>
      <c r="B3599" t="inlineStr">
        <is>
          <t>Anlegen Kreditor (Zentral)</t>
        </is>
      </c>
      <c r="C3599" t="inlineStr">
        <is>
          <t>LO</t>
        </is>
      </c>
      <c r="D3599" s="5" t="n">
        <v>55332</v>
      </c>
      <c r="E3599" t="inlineStr">
        <is>
          <t>DIALOG</t>
        </is>
      </c>
      <c r="F3599">
        <f>IF(ISERROR(VLOOKUP(Transaktionen[[#This Row],[Transaktionen]],BTT[Verwendete Transaktion (Pflichtauswahl)],1,FALSE)),"nein","ja")</f>
        <v/>
      </c>
    </row>
    <row r="3600">
      <c r="A3600" t="inlineStr">
        <is>
          <t>XK02</t>
        </is>
      </c>
      <c r="B3600" t="inlineStr">
        <is>
          <t>Ändern Kreditor (Zentral)</t>
        </is>
      </c>
      <c r="C3600" t="inlineStr">
        <is>
          <t>LO</t>
        </is>
      </c>
      <c r="D3600" s="5" t="n">
        <v>190913</v>
      </c>
      <c r="E3600" t="inlineStr">
        <is>
          <t>DIALOG</t>
        </is>
      </c>
      <c r="F3600">
        <f>IF(ISERROR(VLOOKUP(Transaktionen[[#This Row],[Transaktionen]],BTT[Verwendete Transaktion (Pflichtauswahl)],1,FALSE)),"nein","ja")</f>
        <v/>
      </c>
    </row>
    <row r="3601">
      <c r="A3601" t="inlineStr">
        <is>
          <t>XK03</t>
        </is>
      </c>
      <c r="B3601" t="inlineStr">
        <is>
          <t>Anzeigen Kreditor (Zentral)</t>
        </is>
      </c>
      <c r="C3601" t="inlineStr">
        <is>
          <t>LO</t>
        </is>
      </c>
      <c r="D3601" s="5" t="n">
        <v>32027</v>
      </c>
      <c r="E3601" t="inlineStr">
        <is>
          <t>DIALOG</t>
        </is>
      </c>
      <c r="F3601">
        <f>IF(ISERROR(VLOOKUP(Transaktionen[[#This Row],[Transaktionen]],BTT[Verwendete Transaktion (Pflichtauswahl)],1,FALSE)),"nein","ja")</f>
        <v/>
      </c>
    </row>
    <row r="3602">
      <c r="A3602" t="inlineStr">
        <is>
          <t>XK04</t>
        </is>
      </c>
      <c r="B3602" t="inlineStr">
        <is>
          <t>Änderungen Kreditor (Zentral)</t>
        </is>
      </c>
      <c r="C3602" t="inlineStr">
        <is>
          <t>LO</t>
        </is>
      </c>
      <c r="D3602" s="5" t="n">
        <v>226</v>
      </c>
      <c r="E3602" t="inlineStr">
        <is>
          <t>DIALOG</t>
        </is>
      </c>
      <c r="F3602">
        <f>IF(ISERROR(VLOOKUP(Transaktionen[[#This Row],[Transaktionen]],BTT[Verwendete Transaktion (Pflichtauswahl)],1,FALSE)),"nein","ja")</f>
        <v/>
      </c>
    </row>
    <row r="3603">
      <c r="A3603" t="inlineStr">
        <is>
          <t>XK05</t>
        </is>
      </c>
      <c r="B3603" t="inlineStr">
        <is>
          <t>Sperren Kreditor (Zentral)</t>
        </is>
      </c>
      <c r="C3603" t="inlineStr">
        <is>
          <t>LO</t>
        </is>
      </c>
      <c r="D3603" s="5" t="n">
        <v>11151</v>
      </c>
      <c r="E3603" t="inlineStr">
        <is>
          <t>DIALOG</t>
        </is>
      </c>
      <c r="F3603">
        <f>IF(ISERROR(VLOOKUP(Transaktionen[[#This Row],[Transaktionen]],BTT[Verwendete Transaktion (Pflichtauswahl)],1,FALSE)),"nein","ja")</f>
        <v/>
      </c>
    </row>
    <row r="3604">
      <c r="A3604" t="inlineStr">
        <is>
          <t>XK06</t>
        </is>
      </c>
      <c r="B3604" t="inlineStr">
        <is>
          <t>Löschvormerkung Kreditor (Zentral)</t>
        </is>
      </c>
      <c r="C3604" t="inlineStr">
        <is>
          <t>LO</t>
        </is>
      </c>
      <c r="D3604" s="5" t="n">
        <v>586</v>
      </c>
      <c r="E3604" t="inlineStr">
        <is>
          <t>DIALOG</t>
        </is>
      </c>
      <c r="F3604">
        <f>IF(ISERROR(VLOOKUP(Transaktionen[[#This Row],[Transaktionen]],BTT[Verwendete Transaktion (Pflichtauswahl)],1,FALSE)),"nein","ja")</f>
        <v/>
      </c>
    </row>
    <row r="3605">
      <c r="A3605" t="inlineStr">
        <is>
          <t>XK07</t>
        </is>
      </c>
      <c r="B3605" t="inlineStr">
        <is>
          <t>Ändern Kontogruppe Kreditor</t>
        </is>
      </c>
      <c r="C3605" t="inlineStr">
        <is>
          <t>LO</t>
        </is>
      </c>
      <c r="D3605" s="5" t="n">
        <v>2278</v>
      </c>
      <c r="E3605" t="inlineStr">
        <is>
          <t>DIALOG</t>
        </is>
      </c>
      <c r="F3605">
        <f>IF(ISERROR(VLOOKUP(Transaktionen[[#This Row],[Transaktionen]],BTT[Verwendete Transaktion (Pflichtauswahl)],1,FALSE)),"nein","ja")</f>
        <v/>
      </c>
    </row>
    <row r="3606">
      <c r="A3606" t="inlineStr">
        <is>
          <t>Y_ALV_87012994</t>
        </is>
      </c>
      <c r="B3606" t="inlineStr">
        <is>
          <t>Innenauftr. P/I-Auswertg. kumm. m.M.</t>
        </is>
      </c>
      <c r="C3606" t="inlineStr">
        <is>
          <t>FI</t>
        </is>
      </c>
      <c r="D3606" s="5" t="n">
        <v>129</v>
      </c>
      <c r="E3606" t="inlineStr"/>
      <c r="F3606">
        <f>IF(ISERROR(VLOOKUP(Transaktionen[[#This Row],[Transaktionen]],BTT[Verwendete Transaktion (Pflichtauswahl)],1,FALSE)),"nein","ja")</f>
        <v/>
      </c>
    </row>
    <row r="3607">
      <c r="A3607" t="inlineStr">
        <is>
          <t>Y_ST1_08000009</t>
        </is>
      </c>
      <c r="B3607" t="inlineStr">
        <is>
          <t>Monatsbericht EC-PCA BWB</t>
        </is>
      </c>
      <c r="C3607" t="inlineStr">
        <is>
          <t>FI</t>
        </is>
      </c>
      <c r="D3607" s="5" t="n">
        <v>234</v>
      </c>
      <c r="E3607" t="inlineStr"/>
      <c r="F3607">
        <f>IF(ISERROR(VLOOKUP(Transaktionen[[#This Row],[Transaktionen]],BTT[Verwendete Transaktion (Pflichtauswahl)],1,FALSE)),"nein","ja")</f>
        <v/>
      </c>
    </row>
    <row r="3608">
      <c r="A3608" t="inlineStr">
        <is>
          <t>Y_ST1_08000011</t>
        </is>
      </c>
      <c r="B3608" t="inlineStr">
        <is>
          <t>Plan/Ist/Abw. mit der Kontengruppe</t>
        </is>
      </c>
      <c r="C3608" t="inlineStr">
        <is>
          <t>FI</t>
        </is>
      </c>
      <c r="D3608" s="5" t="n">
        <v>57</v>
      </c>
      <c r="E3608" t="inlineStr">
        <is>
          <t>DIALOG</t>
        </is>
      </c>
      <c r="F3608">
        <f>IF(ISERROR(VLOOKUP(Transaktionen[[#This Row],[Transaktionen]],BTT[Verwendete Transaktion (Pflichtauswahl)],1,FALSE)),"nein","ja")</f>
        <v/>
      </c>
    </row>
    <row r="3609">
      <c r="A3609" t="inlineStr">
        <is>
          <t>Y_ST1_08000012</t>
        </is>
      </c>
      <c r="B3609" t="inlineStr">
        <is>
          <t>Monatsbericht BWB G&amp;V</t>
        </is>
      </c>
      <c r="C3609" t="inlineStr">
        <is>
          <t>FI</t>
        </is>
      </c>
      <c r="D3609" s="5" t="n">
        <v>14</v>
      </c>
      <c r="E3609" t="inlineStr">
        <is>
          <t>DIALOG</t>
        </is>
      </c>
      <c r="F3609">
        <f>IF(ISERROR(VLOOKUP(Transaktionen[[#This Row],[Transaktionen]],BTT[Verwendete Transaktion (Pflichtauswahl)],1,FALSE)),"nein","ja")</f>
        <v/>
      </c>
    </row>
    <row r="3610">
      <c r="A3610" t="inlineStr">
        <is>
          <t>Y_ST1_08000021</t>
        </is>
      </c>
      <c r="B3610" t="inlineStr">
        <is>
          <t>Quellensteuermeldung</t>
        </is>
      </c>
      <c r="C3610" t="inlineStr">
        <is>
          <t>FI</t>
        </is>
      </c>
      <c r="D3610" s="5" t="n">
        <v>455</v>
      </c>
      <c r="E3610" t="inlineStr">
        <is>
          <t>DIALOG</t>
        </is>
      </c>
      <c r="F3610">
        <f>IF(ISERROR(VLOOKUP(Transaktionen[[#This Row],[Transaktionen]],BTT[Verwendete Transaktion (Pflichtauswahl)],1,FALSE)),"nein","ja")</f>
        <v/>
      </c>
    </row>
    <row r="3611">
      <c r="A3611" t="inlineStr">
        <is>
          <t>Y_ST1_54000003</t>
        </is>
      </c>
      <c r="B3611" t="inlineStr">
        <is>
          <t>Auswertung nach Partnergesellschafte</t>
        </is>
      </c>
      <c r="C3611" t="inlineStr">
        <is>
          <t>FI</t>
        </is>
      </c>
      <c r="D3611" s="5" t="inlineStr"/>
      <c r="E3611" t="inlineStr"/>
      <c r="F3611">
        <f>IF(ISERROR(VLOOKUP(Transaktionen[[#This Row],[Transaktionen]],BTT[Verwendete Transaktion (Pflichtauswahl)],1,FALSE)),"nein","ja")</f>
        <v/>
      </c>
      <c r="G3611" t="inlineStr">
        <is>
          <t>in neuester Auswertung von Steffen nicht mehr vorhanden</t>
        </is>
      </c>
    </row>
    <row r="3612">
      <c r="A3612" t="inlineStr">
        <is>
          <t>Y_ST1_68000001</t>
        </is>
      </c>
      <c r="B3612" t="inlineStr">
        <is>
          <t>HCM Test</t>
        </is>
      </c>
      <c r="C3612" t="inlineStr">
        <is>
          <t>FI</t>
        </is>
      </c>
      <c r="D3612" s="5" t="n">
        <v>4358</v>
      </c>
      <c r="E3612" t="inlineStr">
        <is>
          <t>DIALOG</t>
        </is>
      </c>
      <c r="F3612">
        <f>IF(ISERROR(VLOOKUP(Transaktionen[[#This Row],[Transaktionen]],BTT[Verwendete Transaktion (Pflichtauswahl)],1,FALSE)),"nein","ja")</f>
        <v/>
      </c>
    </row>
    <row r="3613">
      <c r="A3613" t="inlineStr">
        <is>
          <t>Y_ST1_68000010</t>
        </is>
      </c>
      <c r="B3613" t="inlineStr">
        <is>
          <t>Berichtsgruppe für Hausanschlüsse</t>
        </is>
      </c>
      <c r="C3613" t="inlineStr">
        <is>
          <t>FI</t>
        </is>
      </c>
      <c r="D3613" s="5" t="n">
        <v>10</v>
      </c>
      <c r="E3613" t="inlineStr">
        <is>
          <t>DIALOG</t>
        </is>
      </c>
      <c r="F3613">
        <f>IF(ISERROR(VLOOKUP(Transaktionen[[#This Row],[Transaktionen]],BTT[Verwendete Transaktion (Pflichtauswahl)],1,FALSE)),"nein","ja")</f>
        <v/>
      </c>
    </row>
    <row r="3614">
      <c r="A3614" t="inlineStr">
        <is>
          <t>Y_ST1_68000011</t>
        </is>
      </c>
      <c r="B3614" t="inlineStr">
        <is>
          <t>Berichtsgruppe für Fahrzeuge</t>
        </is>
      </c>
      <c r="C3614" t="inlineStr">
        <is>
          <t>FI</t>
        </is>
      </c>
      <c r="D3614" s="5" t="n">
        <v>24</v>
      </c>
      <c r="E3614" t="inlineStr">
        <is>
          <t>DIALOG</t>
        </is>
      </c>
      <c r="F3614">
        <f>IF(ISERROR(VLOOKUP(Transaktionen[[#This Row],[Transaktionen]],BTT[Verwendete Transaktion (Pflichtauswahl)],1,FALSE)),"nein","ja")</f>
        <v/>
      </c>
    </row>
    <row r="3615">
      <c r="A3615" t="inlineStr">
        <is>
          <t>Z_BPC_ADB_DISPLAY</t>
        </is>
      </c>
      <c r="B3615" t="inlineStr">
        <is>
          <t>Anzeige Akquisedatenbank</t>
        </is>
      </c>
      <c r="C3615" t="inlineStr">
        <is>
          <t>SD</t>
        </is>
      </c>
      <c r="D3615" s="5" t="n">
        <v>12</v>
      </c>
      <c r="E3615" t="inlineStr">
        <is>
          <t>DIALOG</t>
        </is>
      </c>
      <c r="F3615">
        <f>IF(ISERROR(VLOOKUP(Transaktionen[[#This Row],[Transaktionen]],BTT[Verwendete Transaktion (Pflichtauswahl)],1,FALSE)),"nein","ja")</f>
        <v/>
      </c>
      <c r="G3615" t="inlineStr">
        <is>
          <t>als zugehörige Transaktion erfasst</t>
        </is>
      </c>
    </row>
    <row r="3616">
      <c r="A3616" t="inlineStr">
        <is>
          <t>Z_BPC_ADB_DISPLAY_DH</t>
        </is>
      </c>
      <c r="B3616" t="inlineStr">
        <is>
          <t>Anzeige ADB Digitaler Hausanschluss</t>
        </is>
      </c>
      <c r="C3616" t="inlineStr">
        <is>
          <t>SD</t>
        </is>
      </c>
      <c r="D3616" s="5" t="n">
        <v>147790</v>
      </c>
      <c r="E3616" t="inlineStr">
        <is>
          <t>DIALOG</t>
        </is>
      </c>
      <c r="F3616">
        <f>IF(ISERROR(VLOOKUP(Transaktionen[[#This Row],[Transaktionen]],BTT[Verwendete Transaktion (Pflichtauswahl)],1,FALSE)),"nein","ja")</f>
        <v/>
      </c>
    </row>
    <row r="3617">
      <c r="A3617" t="inlineStr">
        <is>
          <t>Z_MM_ABRUF</t>
        </is>
      </c>
      <c r="B3617" t="inlineStr">
        <is>
          <t>Transaktion Abrufbestellung</t>
        </is>
      </c>
      <c r="C3617" t="inlineStr">
        <is>
          <t>MM</t>
        </is>
      </c>
      <c r="D3617" s="5" t="n">
        <v>283108</v>
      </c>
      <c r="E3617" t="inlineStr">
        <is>
          <t>DIALOG</t>
        </is>
      </c>
      <c r="F3617">
        <f>IF(ISERROR(VLOOKUP(Transaktionen[[#This Row],[Transaktionen]],BTT[Verwendete Transaktion (Pflichtauswahl)],1,FALSE)),"nein","ja")</f>
        <v/>
      </c>
    </row>
    <row r="3618">
      <c r="A3618" t="inlineStr">
        <is>
          <t>Z_MM_ADMIN</t>
        </is>
      </c>
      <c r="B3618" t="inlineStr">
        <is>
          <t>Cockpit Administration</t>
        </is>
      </c>
      <c r="C3618" t="inlineStr">
        <is>
          <t>MM</t>
        </is>
      </c>
      <c r="D3618" s="5" t="inlineStr"/>
      <c r="E3618" t="inlineStr"/>
      <c r="F3618">
        <f>IF(ISERROR(VLOOKUP(Transaktionen[[#This Row],[Transaktionen]],BTT[Verwendete Transaktion (Pflichtauswahl)],1,FALSE)),"nein","ja")</f>
        <v/>
      </c>
      <c r="G3618" t="inlineStr">
        <is>
          <t>*</t>
        </is>
      </c>
    </row>
    <row r="3619">
      <c r="A3619" t="inlineStr">
        <is>
          <t>Z_MM_BANF</t>
        </is>
      </c>
      <c r="B3619" t="inlineStr">
        <is>
          <t>Transaktion Abrufbestellung</t>
        </is>
      </c>
      <c r="C3619" t="inlineStr">
        <is>
          <t>MM</t>
        </is>
      </c>
      <c r="D3619" s="5" t="n">
        <v>22754</v>
      </c>
      <c r="E3619" t="inlineStr">
        <is>
          <t>DIALOG</t>
        </is>
      </c>
      <c r="F3619">
        <f>IF(ISERROR(VLOOKUP(Transaktionen[[#This Row],[Transaktionen]],BTT[Verwendete Transaktion (Pflichtauswahl)],1,FALSE)),"nein","ja")</f>
        <v/>
      </c>
    </row>
    <row r="3620">
      <c r="A3620" t="inlineStr">
        <is>
          <t>Z_MM_DELETE</t>
        </is>
      </c>
      <c r="B3620" t="inlineStr">
        <is>
          <t>Aufruf: Abrufposition löschen</t>
        </is>
      </c>
      <c r="C3620" t="inlineStr">
        <is>
          <t>MM</t>
        </is>
      </c>
      <c r="D3620" s="5" t="n">
        <v>1973</v>
      </c>
      <c r="E3620" t="inlineStr">
        <is>
          <t>DIALOG</t>
        </is>
      </c>
      <c r="F3620">
        <f>IF(ISERROR(VLOOKUP(Transaktionen[[#This Row],[Transaktionen]],BTT[Verwendete Transaktion (Pflichtauswahl)],1,FALSE)),"nein","ja")</f>
        <v/>
      </c>
    </row>
    <row r="3621">
      <c r="A3621" t="inlineStr">
        <is>
          <t>Z_MM_RVDB_03</t>
        </is>
      </c>
      <c r="B3621" t="inlineStr">
        <is>
          <t>Vertragssuche</t>
        </is>
      </c>
      <c r="C3621" t="inlineStr">
        <is>
          <t>MM</t>
        </is>
      </c>
      <c r="D3621" s="5" t="n">
        <v>718242</v>
      </c>
      <c r="E3621" t="inlineStr">
        <is>
          <t>DIALOG</t>
        </is>
      </c>
      <c r="F3621">
        <f>IF(ISERROR(VLOOKUP(Transaktionen[[#This Row],[Transaktionen]],BTT[Verwendete Transaktion (Pflichtauswahl)],1,FALSE)),"nein","ja")</f>
        <v/>
      </c>
    </row>
    <row r="3622">
      <c r="A3622" t="inlineStr">
        <is>
          <t>Z_MM_USER</t>
        </is>
      </c>
      <c r="B3622" t="inlineStr">
        <is>
          <t>Aufruf der Benutzermassenpflege</t>
        </is>
      </c>
      <c r="C3622" t="inlineStr">
        <is>
          <t>MM</t>
        </is>
      </c>
      <c r="D3622" s="5" t="n">
        <v>15250</v>
      </c>
      <c r="E3622" t="inlineStr">
        <is>
          <t>DIALOG</t>
        </is>
      </c>
      <c r="F3622">
        <f>IF(ISERROR(VLOOKUP(Transaktionen[[#This Row],[Transaktionen]],BTT[Verwendete Transaktion (Pflichtauswahl)],1,FALSE)),"nein","ja")</f>
        <v/>
      </c>
    </row>
    <row r="3623">
      <c r="A3623" t="inlineStr">
        <is>
          <t>Z_MM_VERT</t>
        </is>
      </c>
      <c r="B3623" t="inlineStr">
        <is>
          <t>Transaktion Rahmenvertrag</t>
        </is>
      </c>
      <c r="C3623" t="inlineStr">
        <is>
          <t>MM</t>
        </is>
      </c>
      <c r="D3623" s="5" t="n">
        <v>658064</v>
      </c>
      <c r="E3623" t="inlineStr">
        <is>
          <t>DIALOG</t>
        </is>
      </c>
      <c r="F3623">
        <f>IF(ISERROR(VLOOKUP(Transaktionen[[#This Row],[Transaktionen]],BTT[Verwendete Transaktion (Pflichtauswahl)],1,FALSE)),"nein","ja")</f>
        <v/>
      </c>
    </row>
    <row r="3624">
      <c r="A3624" t="inlineStr">
        <is>
          <t>Z_PM_B_ORDER</t>
        </is>
      </c>
      <c r="B3624" t="inlineStr">
        <is>
          <t>Abrufmanager</t>
        </is>
      </c>
      <c r="D3624" s="5" t="n"/>
      <c r="F3624">
        <f>IF(ISERROR(VLOOKUP(Transaktionen[[#This Row],[Transaktionen]],BTT[Verwendete Transaktion (Pflichtauswahl)],1,FALSE)),"nein","ja")</f>
        <v/>
      </c>
    </row>
    <row r="3625">
      <c r="A3625" t="inlineStr">
        <is>
          <t>Z_SAST_LIST_IKS</t>
        </is>
      </c>
      <c r="B3625" t="inlineStr">
        <is>
          <t>SAST Listen IKS Auswertung</t>
        </is>
      </c>
      <c r="C3625" t="inlineStr">
        <is>
          <t>BC</t>
        </is>
      </c>
      <c r="D3625" s="5" t="n">
        <v>3465</v>
      </c>
      <c r="E3625" t="inlineStr">
        <is>
          <t>DIALOG</t>
        </is>
      </c>
      <c r="F3625">
        <f>IF(ISERROR(VLOOKUP(Transaktionen[[#This Row],[Transaktionen]],BTT[Verwendete Transaktion (Pflichtauswahl)],1,FALSE)),"nein","ja")</f>
        <v/>
      </c>
    </row>
    <row r="3626">
      <c r="A3626" t="inlineStr">
        <is>
          <t>ZAA00</t>
        </is>
      </c>
      <c r="B3626" t="inlineStr">
        <is>
          <t>Anlagenrepors über freie Selektionen</t>
        </is>
      </c>
      <c r="C3626" t="inlineStr">
        <is>
          <t>FI-AA</t>
        </is>
      </c>
      <c r="D3626" s="5" t="n">
        <v>37</v>
      </c>
      <c r="E3626" t="inlineStr">
        <is>
          <t>DIALOG</t>
        </is>
      </c>
      <c r="F3626">
        <f>IF(ISERROR(VLOOKUP(Transaktionen[[#This Row],[Transaktionen]],BTT[Verwendete Transaktion (Pflichtauswahl)],1,FALSE)),"nein","ja")</f>
        <v/>
      </c>
    </row>
    <row r="3627">
      <c r="A3627" t="inlineStr">
        <is>
          <t>ZAA01</t>
        </is>
      </c>
      <c r="B3627" t="inlineStr">
        <is>
          <t>Inventurliste</t>
        </is>
      </c>
      <c r="C3627" t="inlineStr">
        <is>
          <t>FI-AA</t>
        </is>
      </c>
      <c r="D3627" s="5" t="n">
        <v>671191</v>
      </c>
      <c r="E3627" t="inlineStr">
        <is>
          <t>DIALOG</t>
        </is>
      </c>
      <c r="F3627">
        <f>IF(ISERROR(VLOOKUP(Transaktionen[[#This Row],[Transaktionen]],BTT[Verwendete Transaktion (Pflichtauswahl)],1,FALSE)),"nein","ja")</f>
        <v/>
      </c>
    </row>
    <row r="3628">
      <c r="A3628" t="inlineStr">
        <is>
          <t>ZAA02</t>
        </is>
      </c>
      <c r="B3628" t="inlineStr">
        <is>
          <t>Anzahl Anlagenstammsätze</t>
        </is>
      </c>
      <c r="C3628" t="inlineStr">
        <is>
          <t>FI-AA</t>
        </is>
      </c>
      <c r="D3628" s="5" t="n">
        <v>1036</v>
      </c>
      <c r="E3628" t="inlineStr">
        <is>
          <t>DIALOG</t>
        </is>
      </c>
      <c r="F3628">
        <f>IF(ISERROR(VLOOKUP(Transaktionen[[#This Row],[Transaktionen]],BTT[Verwendete Transaktion (Pflichtauswahl)],1,FALSE)),"nein","ja")</f>
        <v/>
      </c>
    </row>
    <row r="3629">
      <c r="A3629" t="inlineStr">
        <is>
          <t>ZAA03</t>
        </is>
      </c>
      <c r="B3629" t="inlineStr">
        <is>
          <t>Kostenstellen im Anlagenstamm</t>
        </is>
      </c>
      <c r="C3629" t="inlineStr">
        <is>
          <t>FI-AA</t>
        </is>
      </c>
      <c r="D3629" s="5" t="n">
        <v>621</v>
      </c>
      <c r="E3629" t="inlineStr">
        <is>
          <t>DIALOG</t>
        </is>
      </c>
      <c r="F3629">
        <f>IF(ISERROR(VLOOKUP(Transaktionen[[#This Row],[Transaktionen]],BTT[Verwendete Transaktion (Pflichtauswahl)],1,FALSE)),"nein","ja")</f>
        <v/>
      </c>
    </row>
    <row r="3630">
      <c r="A3630" t="inlineStr">
        <is>
          <t>ZAA04</t>
        </is>
      </c>
      <c r="B3630" t="inlineStr">
        <is>
          <t>Handelsrechtliche Sonderabschreibung</t>
        </is>
      </c>
      <c r="C3630" t="inlineStr">
        <is>
          <t>FI-AA</t>
        </is>
      </c>
      <c r="D3630" s="5" t="n">
        <v>2</v>
      </c>
      <c r="E3630" t="inlineStr">
        <is>
          <t>DIALOG</t>
        </is>
      </c>
      <c r="F3630">
        <f>IF(ISERROR(VLOOKUP(Transaktionen[[#This Row],[Transaktionen]],BTT[Verwendete Transaktion (Pflichtauswahl)],1,FALSE)),"nein","ja")</f>
        <v/>
      </c>
    </row>
    <row r="3631">
      <c r="A3631" t="inlineStr">
        <is>
          <t>ZAA05</t>
        </is>
      </c>
      <c r="B3631" t="inlineStr">
        <is>
          <t>Restnutzungsdauer</t>
        </is>
      </c>
      <c r="C3631" t="inlineStr">
        <is>
          <t>FI-AA</t>
        </is>
      </c>
      <c r="D3631" s="5" t="n">
        <v>200</v>
      </c>
      <c r="E3631" t="inlineStr">
        <is>
          <t>DIALOG</t>
        </is>
      </c>
      <c r="F3631">
        <f>IF(ISERROR(VLOOKUP(Transaktionen[[#This Row],[Transaktionen]],BTT[Verwendete Transaktion (Pflichtauswahl)],1,FALSE)),"nein","ja")</f>
        <v/>
      </c>
    </row>
    <row r="3632">
      <c r="A3632" t="inlineStr">
        <is>
          <t>ZAA06</t>
        </is>
      </c>
      <c r="B3632" t="inlineStr">
        <is>
          <t>Anlagen nach Bewegungsdatum</t>
        </is>
      </c>
      <c r="C3632" t="inlineStr">
        <is>
          <t>FI-AA</t>
        </is>
      </c>
      <c r="D3632" s="5" t="n">
        <v>58</v>
      </c>
      <c r="E3632" t="inlineStr">
        <is>
          <t>DIALOG</t>
        </is>
      </c>
      <c r="F3632">
        <f>IF(ISERROR(VLOOKUP(Transaktionen[[#This Row],[Transaktionen]],BTT[Verwendete Transaktion (Pflichtauswahl)],1,FALSE)),"nein","ja")</f>
        <v/>
      </c>
    </row>
    <row r="3633">
      <c r="A3633" t="inlineStr">
        <is>
          <t>ZAA09</t>
        </is>
      </c>
      <c r="B3633" t="inlineStr">
        <is>
          <t>Rohr- und Kanalnetz-Statistik</t>
        </is>
      </c>
      <c r="C3633" t="inlineStr">
        <is>
          <t>FI-AA</t>
        </is>
      </c>
      <c r="D3633" s="5" t="n">
        <v>6164</v>
      </c>
      <c r="E3633" t="inlineStr">
        <is>
          <t>DIALOG</t>
        </is>
      </c>
      <c r="F3633">
        <f>IF(ISERROR(VLOOKUP(Transaktionen[[#This Row],[Transaktionen]],BTT[Verwendete Transaktion (Pflichtauswahl)],1,FALSE)),"nein","ja")</f>
        <v/>
      </c>
    </row>
    <row r="3634">
      <c r="A3634" t="inlineStr">
        <is>
          <t>ZAA10</t>
        </is>
      </c>
      <c r="B3634" t="inlineStr">
        <is>
          <t>Bestandsliste aktiver und deaktiver</t>
        </is>
      </c>
      <c r="C3634" t="inlineStr">
        <is>
          <t>FI-AA</t>
        </is>
      </c>
      <c r="D3634" s="5" t="n">
        <v>10</v>
      </c>
      <c r="E3634" t="inlineStr">
        <is>
          <t>DIALOG</t>
        </is>
      </c>
      <c r="F3634">
        <f>IF(ISERROR(VLOOKUP(Transaktionen[[#This Row],[Transaktionen]],BTT[Verwendete Transaktion (Pflichtauswahl)],1,FALSE)),"nein","ja")</f>
        <v/>
      </c>
    </row>
    <row r="3635">
      <c r="A3635" t="inlineStr">
        <is>
          <t>ZAA11</t>
        </is>
      </c>
      <c r="B3635" t="inlineStr">
        <is>
          <t>AfA-Sim. für nicht betriebsnotw. Anl</t>
        </is>
      </c>
      <c r="C3635" t="inlineStr">
        <is>
          <t>FI-AA</t>
        </is>
      </c>
      <c r="D3635" s="5" t="n">
        <v>9509</v>
      </c>
      <c r="E3635" t="inlineStr">
        <is>
          <t>DIALOG</t>
        </is>
      </c>
      <c r="F3635">
        <f>IF(ISERROR(VLOOKUP(Transaktionen[[#This Row],[Transaktionen]],BTT[Verwendete Transaktion (Pflichtauswahl)],1,FALSE)),"nein","ja")</f>
        <v/>
      </c>
    </row>
    <row r="3636">
      <c r="A3636" t="inlineStr">
        <is>
          <t>ZAA110</t>
        </is>
      </c>
      <c r="B3636" t="inlineStr">
        <is>
          <t>ZAA110: Anlagenklasse</t>
        </is>
      </c>
      <c r="C3636" t="inlineStr">
        <is>
          <t>FI-AA</t>
        </is>
      </c>
      <c r="D3636" s="5" t="n">
        <v>303</v>
      </c>
      <c r="E3636" t="inlineStr">
        <is>
          <t>DIALOG</t>
        </is>
      </c>
      <c r="F3636">
        <f>IF(ISERROR(VLOOKUP(Transaktionen[[#This Row],[Transaktionen]],BTT[Verwendete Transaktion (Pflichtauswahl)],1,FALSE)),"nein","ja")</f>
        <v/>
      </c>
    </row>
    <row r="3637">
      <c r="A3637" t="inlineStr">
        <is>
          <t>ZAA111</t>
        </is>
      </c>
      <c r="B3637" t="inlineStr">
        <is>
          <t>ZAA111: Material</t>
        </is>
      </c>
      <c r="C3637" t="inlineStr">
        <is>
          <t>FI-AA</t>
        </is>
      </c>
      <c r="D3637" s="5" t="n">
        <v>1534</v>
      </c>
      <c r="E3637" t="inlineStr">
        <is>
          <t>DIALOG</t>
        </is>
      </c>
      <c r="F3637">
        <f>IF(ISERROR(VLOOKUP(Transaktionen[[#This Row],[Transaktionen]],BTT[Verwendete Transaktion (Pflichtauswahl)],1,FALSE)),"nein","ja")</f>
        <v/>
      </c>
    </row>
    <row r="3638">
      <c r="A3638" t="inlineStr">
        <is>
          <t>ZAA112</t>
        </is>
      </c>
      <c r="B3638" t="inlineStr">
        <is>
          <t>ZAA112: Dimension</t>
        </is>
      </c>
      <c r="C3638" t="inlineStr">
        <is>
          <t>FI-AA</t>
        </is>
      </c>
      <c r="D3638" s="5" t="n">
        <v>363</v>
      </c>
      <c r="E3638" t="inlineStr">
        <is>
          <t>DIALOG</t>
        </is>
      </c>
      <c r="F3638">
        <f>IF(ISERROR(VLOOKUP(Transaktionen[[#This Row],[Transaktionen]],BTT[Verwendete Transaktion (Pflichtauswahl)],1,FALSE)),"nein","ja")</f>
        <v/>
      </c>
    </row>
    <row r="3639">
      <c r="A3639" t="inlineStr">
        <is>
          <t>ZAA113</t>
        </is>
      </c>
      <c r="B3639" t="inlineStr">
        <is>
          <t>ZAA113: Preis</t>
        </is>
      </c>
      <c r="C3639" t="inlineStr">
        <is>
          <t>FI-AA</t>
        </is>
      </c>
      <c r="D3639" s="5" t="n">
        <v>35</v>
      </c>
      <c r="E3639" t="inlineStr">
        <is>
          <t>DIALOG</t>
        </is>
      </c>
      <c r="F3639">
        <f>IF(ISERROR(VLOOKUP(Transaktionen[[#This Row],[Transaktionen]],BTT[Verwendete Transaktion (Pflichtauswahl)],1,FALSE)),"nein","ja")</f>
        <v/>
      </c>
    </row>
    <row r="3640">
      <c r="A3640" t="inlineStr">
        <is>
          <t>ZAA114</t>
        </is>
      </c>
      <c r="B3640" t="inlineStr">
        <is>
          <t>ZAA114: Preisfortschreibung</t>
        </is>
      </c>
      <c r="C3640" t="inlineStr">
        <is>
          <t>FI-AA</t>
        </is>
      </c>
      <c r="D3640" s="5" t="n">
        <v>42</v>
      </c>
      <c r="E3640" t="inlineStr">
        <is>
          <t>DIALOG</t>
        </is>
      </c>
      <c r="F3640">
        <f>IF(ISERROR(VLOOKUP(Transaktionen[[#This Row],[Transaktionen]],BTT[Verwendete Transaktion (Pflichtauswahl)],1,FALSE)),"nein","ja")</f>
        <v/>
      </c>
    </row>
    <row r="3641">
      <c r="A3641" t="inlineStr">
        <is>
          <t>ZAA115</t>
        </is>
      </c>
      <c r="B3641" t="inlineStr">
        <is>
          <t>ZAA115: Aktivierung TASB</t>
        </is>
      </c>
      <c r="C3641" t="inlineStr">
        <is>
          <t>FI-AA</t>
        </is>
      </c>
      <c r="D3641" s="5" t="n">
        <v>823</v>
      </c>
      <c r="E3641" t="inlineStr">
        <is>
          <t>DIALOG</t>
        </is>
      </c>
      <c r="F3641">
        <f>IF(ISERROR(VLOOKUP(Transaktionen[[#This Row],[Transaktionen]],BTT[Verwendete Transaktion (Pflichtauswahl)],1,FALSE)),"nein","ja")</f>
        <v/>
      </c>
    </row>
    <row r="3642">
      <c r="A3642" t="inlineStr">
        <is>
          <t>ZAA116</t>
        </is>
      </c>
      <c r="B3642" t="inlineStr">
        <is>
          <t>ZAA116: Kostenstellen &amp; OAV 1200</t>
        </is>
      </c>
      <c r="C3642" t="inlineStr">
        <is>
          <t>FI-AA</t>
        </is>
      </c>
      <c r="D3642" s="5" t="n">
        <v>72</v>
      </c>
      <c r="E3642" t="inlineStr">
        <is>
          <t>DIALOG</t>
        </is>
      </c>
      <c r="F3642">
        <f>IF(ISERROR(VLOOKUP(Transaktionen[[#This Row],[Transaktionen]],BTT[Verwendete Transaktion (Pflichtauswahl)],1,FALSE)),"nein","ja")</f>
        <v/>
      </c>
    </row>
    <row r="3643">
      <c r="A3643" t="inlineStr">
        <is>
          <t>ZAA117</t>
        </is>
      </c>
      <c r="B3643" t="inlineStr">
        <is>
          <t>ZAA117: Änderung:Aktivierungsart, SV</t>
        </is>
      </c>
      <c r="C3643" t="inlineStr">
        <is>
          <t>FI-AA</t>
        </is>
      </c>
      <c r="D3643" s="5" t="n">
        <v>40</v>
      </c>
      <c r="E3643" t="inlineStr">
        <is>
          <t>DIALOG</t>
        </is>
      </c>
      <c r="F3643">
        <f>IF(ISERROR(VLOOKUP(Transaktionen[[#This Row],[Transaktionen]],BTT[Verwendete Transaktion (Pflichtauswahl)],1,FALSE)),"nein","ja")</f>
        <v/>
      </c>
    </row>
    <row r="3644">
      <c r="A3644" t="inlineStr">
        <is>
          <t>ZAA118</t>
        </is>
      </c>
      <c r="B3644" t="inlineStr">
        <is>
          <t>ZAA118: Rohrmeter übertragen</t>
        </is>
      </c>
      <c r="C3644" t="inlineStr">
        <is>
          <t>FI-AA</t>
        </is>
      </c>
      <c r="D3644" s="5" t="n">
        <v>42</v>
      </c>
      <c r="E3644" t="inlineStr">
        <is>
          <t>DIALOG</t>
        </is>
      </c>
      <c r="F3644">
        <f>IF(ISERROR(VLOOKUP(Transaktionen[[#This Row],[Transaktionen]],BTT[Verwendete Transaktion (Pflichtauswahl)],1,FALSE)),"nein","ja")</f>
        <v/>
      </c>
    </row>
    <row r="3645">
      <c r="A3645" t="inlineStr">
        <is>
          <t>ZAA119</t>
        </is>
      </c>
      <c r="B3645" t="inlineStr">
        <is>
          <t>ZAA119: Auswertung TBSB</t>
        </is>
      </c>
      <c r="C3645" t="inlineStr">
        <is>
          <t>FI-AA</t>
        </is>
      </c>
      <c r="D3645" s="5" t="n">
        <v>29</v>
      </c>
      <c r="E3645" t="inlineStr">
        <is>
          <t>DIALOG</t>
        </is>
      </c>
      <c r="F3645">
        <f>IF(ISERROR(VLOOKUP(Transaktionen[[#This Row],[Transaktionen]],BTT[Verwendete Transaktion (Pflichtauswahl)],1,FALSE)),"nein","ja")</f>
        <v/>
      </c>
    </row>
    <row r="3646">
      <c r="A3646" t="inlineStr">
        <is>
          <t>ZAA12</t>
        </is>
      </c>
      <c r="B3646" t="inlineStr">
        <is>
          <t>Kalk-Simulation</t>
        </is>
      </c>
      <c r="C3646" t="inlineStr">
        <is>
          <t>FI-AA</t>
        </is>
      </c>
      <c r="D3646" s="5" t="n">
        <v>6369</v>
      </c>
      <c r="E3646" t="inlineStr">
        <is>
          <t>DIALOG</t>
        </is>
      </c>
      <c r="F3646">
        <f>IF(ISERROR(VLOOKUP(Transaktionen[[#This Row],[Transaktionen]],BTT[Verwendete Transaktion (Pflichtauswahl)],1,FALSE)),"nein","ja")</f>
        <v/>
      </c>
    </row>
    <row r="3647">
      <c r="A3647" t="inlineStr">
        <is>
          <t>ZAA120</t>
        </is>
      </c>
      <c r="B3647" t="inlineStr">
        <is>
          <t>ZAA120: Rohrmeter Abgangsmengen</t>
        </is>
      </c>
      <c r="C3647" t="inlineStr">
        <is>
          <t>FI-AA</t>
        </is>
      </c>
      <c r="D3647" s="5" t="n">
        <v>3</v>
      </c>
      <c r="E3647" t="inlineStr">
        <is>
          <t>DIALOG</t>
        </is>
      </c>
      <c r="F3647">
        <f>IF(ISERROR(VLOOKUP(Transaktionen[[#This Row],[Transaktionen]],BTT[Verwendete Transaktion (Pflichtauswahl)],1,FALSE)),"nein","ja")</f>
        <v/>
      </c>
    </row>
    <row r="3648">
      <c r="A3648" t="inlineStr">
        <is>
          <t>ZAA13</t>
        </is>
      </c>
      <c r="B3648" t="inlineStr">
        <is>
          <t>AfA-Sim. m. Erhöhung der Nutzungsd.</t>
        </is>
      </c>
      <c r="C3648" t="inlineStr">
        <is>
          <t>FI-AA</t>
        </is>
      </c>
      <c r="D3648" s="5" t="n">
        <v>7781</v>
      </c>
      <c r="E3648" t="inlineStr">
        <is>
          <t>DIALOG</t>
        </is>
      </c>
      <c r="F3648">
        <f>IF(ISERROR(VLOOKUP(Transaktionen[[#This Row],[Transaktionen]],BTT[Verwendete Transaktion (Pflichtauswahl)],1,FALSE)),"nein","ja")</f>
        <v/>
      </c>
    </row>
    <row r="3649">
      <c r="A3649" t="inlineStr">
        <is>
          <t>ZAA14</t>
        </is>
      </c>
      <c r="B3649" t="inlineStr">
        <is>
          <t>Ermittlung von Sonderposten auf AiB</t>
        </is>
      </c>
      <c r="C3649" t="inlineStr">
        <is>
          <t>FI-AA</t>
        </is>
      </c>
      <c r="D3649" s="5" t="n">
        <v>3135</v>
      </c>
      <c r="E3649" t="inlineStr">
        <is>
          <t>DIALOG</t>
        </is>
      </c>
      <c r="F3649">
        <f>IF(ISERROR(VLOOKUP(Transaktionen[[#This Row],[Transaktionen]],BTT[Verwendete Transaktion (Pflichtauswahl)],1,FALSE)),"nein","ja")</f>
        <v/>
      </c>
    </row>
    <row r="3650">
      <c r="A3650" t="inlineStr">
        <is>
          <t>ZAA15</t>
        </is>
      </c>
      <c r="B3650" t="inlineStr">
        <is>
          <t>Änderungen der Anlagenstammsätze</t>
        </is>
      </c>
      <c r="C3650" t="inlineStr">
        <is>
          <t>FI-AA</t>
        </is>
      </c>
      <c r="D3650" s="5" t="n">
        <v>8154</v>
      </c>
      <c r="E3650" t="inlineStr">
        <is>
          <t>DIALOG</t>
        </is>
      </c>
      <c r="F3650">
        <f>IF(ISERROR(VLOOKUP(Transaktionen[[#This Row],[Transaktionen]],BTT[Verwendete Transaktion (Pflichtauswahl)],1,FALSE)),"nein","ja")</f>
        <v/>
      </c>
    </row>
    <row r="3651">
      <c r="A3651" t="inlineStr">
        <is>
          <t>ZAA16</t>
        </is>
      </c>
      <c r="B3651" t="inlineStr">
        <is>
          <t>AFA Simulation Kalkulatorisch</t>
        </is>
      </c>
      <c r="C3651" t="inlineStr">
        <is>
          <t>FI-AA</t>
        </is>
      </c>
      <c r="D3651" s="5" t="n">
        <v>6360</v>
      </c>
      <c r="E3651" t="inlineStr">
        <is>
          <t>DIALOG</t>
        </is>
      </c>
      <c r="F3651">
        <f>IF(ISERROR(VLOOKUP(Transaktionen[[#This Row],[Transaktionen]],BTT[Verwendete Transaktion (Pflichtauswahl)],1,FALSE)),"nein","ja")</f>
        <v/>
      </c>
    </row>
    <row r="3652">
      <c r="A3652" t="inlineStr">
        <is>
          <t>ZAA17</t>
        </is>
      </c>
      <c r="B3652" t="inlineStr">
        <is>
          <t>Anlagenzugänge</t>
        </is>
      </c>
      <c r="C3652" t="inlineStr">
        <is>
          <t>FI-AA</t>
        </is>
      </c>
      <c r="D3652" s="5" t="n">
        <v>21807</v>
      </c>
      <c r="E3652" t="inlineStr">
        <is>
          <t>DIALOG</t>
        </is>
      </c>
      <c r="F3652">
        <f>IF(ISERROR(VLOOKUP(Transaktionen[[#This Row],[Transaktionen]],BTT[Verwendete Transaktion (Pflichtauswahl)],1,FALSE)),"nein","ja")</f>
        <v/>
      </c>
    </row>
    <row r="3653">
      <c r="A3653" t="inlineStr">
        <is>
          <t>ZAA19</t>
        </is>
      </c>
      <c r="B3653" t="inlineStr">
        <is>
          <t>MAM: Auflistung OAV / Kostenstelle</t>
        </is>
      </c>
      <c r="C3653" t="inlineStr">
        <is>
          <t>FI-AA</t>
        </is>
      </c>
      <c r="D3653" s="5" t="n">
        <v>121439</v>
      </c>
      <c r="E3653" t="inlineStr">
        <is>
          <t>DIALOG</t>
        </is>
      </c>
      <c r="F3653">
        <f>IF(ISERROR(VLOOKUP(Transaktionen[[#This Row],[Transaktionen]],BTT[Verwendete Transaktion (Pflichtauswahl)],1,FALSE)),"nein","ja")</f>
        <v/>
      </c>
    </row>
    <row r="3654">
      <c r="A3654" t="inlineStr">
        <is>
          <t>ZAA20</t>
        </is>
      </c>
      <c r="B3654" t="inlineStr">
        <is>
          <t>SAM: Inventurstatistik/ -abschluss</t>
        </is>
      </c>
      <c r="C3654" t="inlineStr">
        <is>
          <t>FI-AA</t>
        </is>
      </c>
      <c r="D3654" s="5" t="n">
        <v>113079</v>
      </c>
      <c r="E3654" t="inlineStr">
        <is>
          <t>DIALOG</t>
        </is>
      </c>
      <c r="F3654">
        <f>IF(ISERROR(VLOOKUP(Transaktionen[[#This Row],[Transaktionen]],BTT[Verwendete Transaktion (Pflichtauswahl)],1,FALSE)),"nein","ja")</f>
        <v/>
      </c>
    </row>
    <row r="3655">
      <c r="A3655" t="inlineStr">
        <is>
          <t>ZAA21</t>
        </is>
      </c>
      <c r="B3655" t="inlineStr">
        <is>
          <t>SAM: Stationäres Anlagenmanagemnt</t>
        </is>
      </c>
      <c r="C3655" t="inlineStr">
        <is>
          <t>FI-AA</t>
        </is>
      </c>
      <c r="D3655" s="5" t="n">
        <v>270850</v>
      </c>
      <c r="E3655" t="inlineStr">
        <is>
          <t>DIALOG</t>
        </is>
      </c>
      <c r="F3655">
        <f>IF(ISERROR(VLOOKUP(Transaktionen[[#This Row],[Transaktionen]],BTT[Verwendete Transaktion (Pflichtauswahl)],1,FALSE)),"nein","ja")</f>
        <v/>
      </c>
    </row>
    <row r="3656">
      <c r="A3656" t="inlineStr">
        <is>
          <t>ZAA22</t>
        </is>
      </c>
      <c r="B3656" t="inlineStr">
        <is>
          <t>SAM: Tab.pflege ZV_ORG_SAM</t>
        </is>
      </c>
      <c r="C3656" t="inlineStr">
        <is>
          <t>FI-AA</t>
        </is>
      </c>
      <c r="D3656" s="5" t="n">
        <v>1165</v>
      </c>
      <c r="E3656" t="inlineStr">
        <is>
          <t>DIALOG</t>
        </is>
      </c>
      <c r="F3656">
        <f>IF(ISERROR(VLOOKUP(Transaktionen[[#This Row],[Transaktionen]],BTT[Verwendete Transaktion (Pflichtauswahl)],1,FALSE)),"nein","ja")</f>
        <v/>
      </c>
    </row>
    <row r="3657">
      <c r="A3657" t="inlineStr">
        <is>
          <t>ZAA23</t>
        </is>
      </c>
      <c r="B3657" t="inlineStr">
        <is>
          <t>SAM: PC-Inventur</t>
        </is>
      </c>
      <c r="C3657" t="inlineStr">
        <is>
          <t>FI-AA</t>
        </is>
      </c>
      <c r="D3657" s="5" t="n">
        <v>312323</v>
      </c>
      <c r="E3657" t="inlineStr">
        <is>
          <t>DIALOG</t>
        </is>
      </c>
      <c r="F3657">
        <f>IF(ISERROR(VLOOKUP(Transaktionen[[#This Row],[Transaktionen]],BTT[Verwendete Transaktion (Pflichtauswahl)],1,FALSE)),"nein","ja")</f>
        <v/>
      </c>
    </row>
    <row r="3658">
      <c r="A3658" t="inlineStr">
        <is>
          <t>ZAA24</t>
        </is>
      </c>
      <c r="B3658" t="inlineStr">
        <is>
          <t>MAM-ODB: Räume zusammenlegen</t>
        </is>
      </c>
      <c r="C3658" t="inlineStr">
        <is>
          <t>FI-AA</t>
        </is>
      </c>
      <c r="D3658" s="5" t="n">
        <v>10</v>
      </c>
      <c r="E3658" t="inlineStr"/>
      <c r="F3658">
        <f>IF(ISERROR(VLOOKUP(Transaktionen[[#This Row],[Transaktionen]],BTT[Verwendete Transaktion (Pflichtauswahl)],1,FALSE)),"nein","ja")</f>
        <v/>
      </c>
    </row>
    <row r="3659">
      <c r="A3659" t="inlineStr">
        <is>
          <t>ZAA25</t>
        </is>
      </c>
      <c r="B3659" t="inlineStr">
        <is>
          <t>Massenänderung Ordnungsbegriff AV</t>
        </is>
      </c>
      <c r="C3659" t="inlineStr">
        <is>
          <t>FI-AA</t>
        </is>
      </c>
      <c r="D3659" s="5" t="n">
        <v>90</v>
      </c>
      <c r="E3659" t="inlineStr"/>
      <c r="F3659">
        <f>IF(ISERROR(VLOOKUP(Transaktionen[[#This Row],[Transaktionen]],BTT[Verwendete Transaktion (Pflichtauswahl)],1,FALSE)),"nein","ja")</f>
        <v/>
      </c>
    </row>
    <row r="3660">
      <c r="A3660" t="inlineStr">
        <is>
          <t>ZAA26</t>
        </is>
      </c>
      <c r="B3660" t="inlineStr">
        <is>
          <t>aktive Unternnr. aber keine Hauptnr.</t>
        </is>
      </c>
      <c r="C3660" t="inlineStr">
        <is>
          <t>FI-AA</t>
        </is>
      </c>
      <c r="D3660" s="5" t="n">
        <v>5</v>
      </c>
      <c r="E3660" t="inlineStr">
        <is>
          <t>DIALOG</t>
        </is>
      </c>
      <c r="F3660">
        <f>IF(ISERROR(VLOOKUP(Transaktionen[[#This Row],[Transaktionen]],BTT[Verwendete Transaktion (Pflichtauswahl)],1,FALSE)),"nein","ja")</f>
        <v/>
      </c>
    </row>
    <row r="3661">
      <c r="A3661" t="inlineStr">
        <is>
          <t>ZAA27</t>
        </is>
      </c>
      <c r="B3661" t="inlineStr">
        <is>
          <t>Anlagenbestand nach Ortsdaten</t>
        </is>
      </c>
      <c r="C3661" t="inlineStr">
        <is>
          <t>FI-AA</t>
        </is>
      </c>
      <c r="D3661" s="5" t="n">
        <v>68</v>
      </c>
      <c r="E3661" t="inlineStr">
        <is>
          <t>DIALOG</t>
        </is>
      </c>
      <c r="F3661">
        <f>IF(ISERROR(VLOOKUP(Transaktionen[[#This Row],[Transaktionen]],BTT[Verwendete Transaktion (Pflichtauswahl)],1,FALSE)),"nein","ja")</f>
        <v/>
      </c>
    </row>
    <row r="3662">
      <c r="A3662" t="inlineStr">
        <is>
          <t>ZAA28</t>
        </is>
      </c>
      <c r="B3662" t="inlineStr">
        <is>
          <t>aufgefundene Anlagen</t>
        </is>
      </c>
      <c r="C3662" t="inlineStr">
        <is>
          <t>FI-AA</t>
        </is>
      </c>
      <c r="D3662" s="5" t="n">
        <v>401</v>
      </c>
      <c r="E3662" t="inlineStr">
        <is>
          <t>DIALOG</t>
        </is>
      </c>
      <c r="F3662">
        <f>IF(ISERROR(VLOOKUP(Transaktionen[[#This Row],[Transaktionen]],BTT[Verwendete Transaktion (Pflichtauswahl)],1,FALSE)),"nein","ja")</f>
        <v/>
      </c>
    </row>
    <row r="3663">
      <c r="A3663" t="inlineStr">
        <is>
          <t>ZAA30</t>
        </is>
      </c>
      <c r="B3663" t="inlineStr">
        <is>
          <t>Anlagenkarte drucken</t>
        </is>
      </c>
      <c r="C3663" t="inlineStr">
        <is>
          <t>FI-AA</t>
        </is>
      </c>
      <c r="D3663" s="5" t="n">
        <v>20913</v>
      </c>
      <c r="E3663" t="inlineStr">
        <is>
          <t>DIALOG</t>
        </is>
      </c>
      <c r="F3663">
        <f>IF(ISERROR(VLOOKUP(Transaktionen[[#This Row],[Transaktionen]],BTT[Verwendete Transaktion (Pflichtauswahl)],1,FALSE)),"nein","ja")</f>
        <v/>
      </c>
    </row>
    <row r="3664">
      <c r="A3664" t="inlineStr">
        <is>
          <t>ZAA31</t>
        </is>
      </c>
      <c r="B3664" t="inlineStr">
        <is>
          <t>Inventurreport für MD 160 und 170</t>
        </is>
      </c>
      <c r="C3664" t="inlineStr">
        <is>
          <t>FI-AA</t>
        </is>
      </c>
      <c r="D3664" s="5" t="inlineStr"/>
      <c r="E3664" t="inlineStr"/>
      <c r="F3664">
        <f>IF(ISERROR(VLOOKUP(Transaktionen[[#This Row],[Transaktionen]],BTT[Verwendete Transaktion (Pflichtauswahl)],1,FALSE)),"nein","ja")</f>
        <v/>
      </c>
      <c r="G3664" t="inlineStr">
        <is>
          <t>in neuester Auswertung von Steffen nicht mehr vorhanden</t>
        </is>
      </c>
    </row>
    <row r="3665">
      <c r="A3665" t="inlineStr">
        <is>
          <t>ZAA32</t>
        </is>
      </c>
      <c r="B3665" t="inlineStr">
        <is>
          <t>MAM: Freigabeliste bearbeiten</t>
        </is>
      </c>
      <c r="C3665" t="inlineStr">
        <is>
          <t>FI-AA</t>
        </is>
      </c>
      <c r="D3665" s="5" t="n">
        <v>17774</v>
      </c>
      <c r="E3665" t="inlineStr">
        <is>
          <t>DIALOG</t>
        </is>
      </c>
      <c r="F3665">
        <f>IF(ISERROR(VLOOKUP(Transaktionen[[#This Row],[Transaktionen]],BTT[Verwendete Transaktion (Pflichtauswahl)],1,FALSE)),"nein","ja")</f>
        <v/>
      </c>
    </row>
    <row r="3666">
      <c r="A3666" t="inlineStr">
        <is>
          <t>ZAA33</t>
        </is>
      </c>
      <c r="B3666" t="inlineStr">
        <is>
          <t>MAM: Tab.pflege ZV_ORG_OAV</t>
        </is>
      </c>
      <c r="C3666" t="inlineStr">
        <is>
          <t>FI-AA</t>
        </is>
      </c>
      <c r="D3666" s="5" t="n">
        <v>55878</v>
      </c>
      <c r="E3666" t="inlineStr">
        <is>
          <t>DIALOG</t>
        </is>
      </c>
      <c r="F3666">
        <f>IF(ISERROR(VLOOKUP(Transaktionen[[#This Row],[Transaktionen]],BTT[Verwendete Transaktion (Pflichtauswahl)],1,FALSE)),"nein","ja")</f>
        <v/>
      </c>
    </row>
    <row r="3667">
      <c r="A3667" t="inlineStr">
        <is>
          <t>ZAA34</t>
        </is>
      </c>
      <c r="B3667" t="inlineStr">
        <is>
          <t>MAM: Tab.pflege ZV_ORG_IB</t>
        </is>
      </c>
      <c r="C3667" t="inlineStr">
        <is>
          <t>FI-AA</t>
        </is>
      </c>
      <c r="D3667" s="5" t="n">
        <v>16971</v>
      </c>
      <c r="E3667" t="inlineStr">
        <is>
          <t>DIALOG</t>
        </is>
      </c>
      <c r="F3667">
        <f>IF(ISERROR(VLOOKUP(Transaktionen[[#This Row],[Transaktionen]],BTT[Verwendete Transaktion (Pflichtauswahl)],1,FALSE)),"nein","ja")</f>
        <v/>
      </c>
    </row>
    <row r="3668">
      <c r="A3668" t="inlineStr">
        <is>
          <t>ZAA35</t>
        </is>
      </c>
      <c r="B3668" t="inlineStr">
        <is>
          <t>MAM: Arbeitsvorräte verwalten</t>
        </is>
      </c>
      <c r="C3668" t="inlineStr">
        <is>
          <t>FI-AA</t>
        </is>
      </c>
      <c r="D3668" s="5" t="n">
        <v>42210</v>
      </c>
      <c r="E3668" t="inlineStr">
        <is>
          <t>DIALOG</t>
        </is>
      </c>
      <c r="F3668">
        <f>IF(ISERROR(VLOOKUP(Transaktionen[[#This Row],[Transaktionen]],BTT[Verwendete Transaktion (Pflichtauswahl)],1,FALSE)),"nein","ja")</f>
        <v/>
      </c>
    </row>
    <row r="3669">
      <c r="A3669" t="inlineStr">
        <is>
          <t>ZAA36</t>
        </is>
      </c>
      <c r="B3669" t="inlineStr">
        <is>
          <t>MAM-ODB: Tabellenflege Objektart</t>
        </is>
      </c>
      <c r="C3669" t="inlineStr">
        <is>
          <t>FI-AA</t>
        </is>
      </c>
      <c r="D3669" s="5" t="n">
        <v>10</v>
      </c>
      <c r="E3669" t="inlineStr">
        <is>
          <t>DIALOG</t>
        </is>
      </c>
      <c r="F3669">
        <f>IF(ISERROR(VLOOKUP(Transaktionen[[#This Row],[Transaktionen]],BTT[Verwendete Transaktion (Pflichtauswahl)],1,FALSE)),"nein","ja")</f>
        <v/>
      </c>
    </row>
    <row r="3670">
      <c r="A3670" t="inlineStr">
        <is>
          <t>ZAA37</t>
        </is>
      </c>
      <c r="B3670" t="inlineStr">
        <is>
          <t>MAM-ODB: Tabellenflege Ebene</t>
        </is>
      </c>
      <c r="C3670" t="inlineStr">
        <is>
          <t>FI-AA</t>
        </is>
      </c>
      <c r="D3670" s="5" t="n">
        <v>5</v>
      </c>
      <c r="E3670" t="inlineStr"/>
      <c r="F3670">
        <f>IF(ISERROR(VLOOKUP(Transaktionen[[#This Row],[Transaktionen]],BTT[Verwendete Transaktion (Pflichtauswahl)],1,FALSE)),"nein","ja")</f>
        <v/>
      </c>
    </row>
    <row r="3671">
      <c r="A3671" t="inlineStr">
        <is>
          <t>ZAA38</t>
        </is>
      </c>
      <c r="B3671" t="inlineStr">
        <is>
          <t>MAM-ODB: Tabellenflege Label</t>
        </is>
      </c>
      <c r="C3671" t="inlineStr">
        <is>
          <t>FI-AA</t>
        </is>
      </c>
      <c r="D3671" s="5" t="n">
        <v>375</v>
      </c>
      <c r="E3671" t="inlineStr">
        <is>
          <t>DIALOG</t>
        </is>
      </c>
      <c r="F3671">
        <f>IF(ISERROR(VLOOKUP(Transaktionen[[#This Row],[Transaktionen]],BTT[Verwendete Transaktion (Pflichtauswahl)],1,FALSE)),"nein","ja")</f>
        <v/>
      </c>
    </row>
    <row r="3672">
      <c r="A3672" t="inlineStr">
        <is>
          <t>ZAA39</t>
        </is>
      </c>
      <c r="B3672" t="inlineStr">
        <is>
          <t>MAM-ODB: Tabellenflege Label/Objekt</t>
        </is>
      </c>
      <c r="C3672" t="inlineStr">
        <is>
          <t>FI-AA</t>
        </is>
      </c>
      <c r="D3672" s="5" t="n">
        <v>385</v>
      </c>
      <c r="E3672" t="inlineStr">
        <is>
          <t>DIALOG</t>
        </is>
      </c>
      <c r="F3672">
        <f>IF(ISERROR(VLOOKUP(Transaktionen[[#This Row],[Transaktionen]],BTT[Verwendete Transaktion (Pflichtauswahl)],1,FALSE)),"nein","ja")</f>
        <v/>
      </c>
    </row>
    <row r="3673">
      <c r="A3673" t="inlineStr">
        <is>
          <t>ZAA40</t>
        </is>
      </c>
      <c r="B3673" t="inlineStr">
        <is>
          <t>MAM-ODB: Liste Ortsdaten</t>
        </is>
      </c>
      <c r="C3673" t="inlineStr">
        <is>
          <t>FI-AA</t>
        </is>
      </c>
      <c r="D3673" s="5" t="n">
        <v>585</v>
      </c>
      <c r="E3673" t="inlineStr">
        <is>
          <t>DIALOG</t>
        </is>
      </c>
      <c r="F3673">
        <f>IF(ISERROR(VLOOKUP(Transaktionen[[#This Row],[Transaktionen]],BTT[Verwendete Transaktion (Pflichtauswahl)],1,FALSE)),"nein","ja")</f>
        <v/>
      </c>
    </row>
    <row r="3674">
      <c r="A3674" t="inlineStr">
        <is>
          <t>ZAA41</t>
        </is>
      </c>
      <c r="B3674" t="inlineStr">
        <is>
          <t>MAM-ODB: Tabellenflege Adresse</t>
        </is>
      </c>
      <c r="C3674" t="inlineStr">
        <is>
          <t>FI-AA</t>
        </is>
      </c>
      <c r="D3674" s="5" t="n">
        <v>655</v>
      </c>
      <c r="E3674" t="inlineStr">
        <is>
          <t>DIALOG</t>
        </is>
      </c>
      <c r="F3674">
        <f>IF(ISERROR(VLOOKUP(Transaktionen[[#This Row],[Transaktionen]],BTT[Verwendete Transaktion (Pflichtauswahl)],1,FALSE)),"nein","ja")</f>
        <v/>
      </c>
    </row>
    <row r="3675">
      <c r="A3675" t="inlineStr">
        <is>
          <t>ZAA42</t>
        </is>
      </c>
      <c r="B3675" t="inlineStr">
        <is>
          <t>MAM-ODB: Tabellenflege Objekt</t>
        </is>
      </c>
      <c r="C3675" t="inlineStr">
        <is>
          <t>FI-AA</t>
        </is>
      </c>
      <c r="D3675" s="5" t="n">
        <v>9545</v>
      </c>
      <c r="E3675" t="inlineStr">
        <is>
          <t>DIALOG</t>
        </is>
      </c>
      <c r="F3675">
        <f>IF(ISERROR(VLOOKUP(Transaktionen[[#This Row],[Transaktionen]],BTT[Verwendete Transaktion (Pflichtauswahl)],1,FALSE)),"nein","ja")</f>
        <v/>
      </c>
    </row>
    <row r="3676">
      <c r="A3676" t="inlineStr">
        <is>
          <t>ZAA43</t>
        </is>
      </c>
      <c r="B3676" t="inlineStr">
        <is>
          <t>MAM-ODB: Tabellen-Upload</t>
        </is>
      </c>
      <c r="C3676" t="inlineStr">
        <is>
          <t>FI-AA</t>
        </is>
      </c>
      <c r="D3676" s="5" t="n">
        <v>65</v>
      </c>
      <c r="E3676" t="inlineStr">
        <is>
          <t>DIALOG</t>
        </is>
      </c>
      <c r="F3676">
        <f>IF(ISERROR(VLOOKUP(Transaktionen[[#This Row],[Transaktionen]],BTT[Verwendete Transaktion (Pflichtauswahl)],1,FALSE)),"nein","ja")</f>
        <v/>
      </c>
    </row>
    <row r="3677">
      <c r="A3677" t="inlineStr">
        <is>
          <t>ZAA44</t>
        </is>
      </c>
      <c r="B3677" t="inlineStr">
        <is>
          <t>SAM: Tab.pflege ZV_MAM_LOST</t>
        </is>
      </c>
      <c r="C3677" t="inlineStr">
        <is>
          <t>FI-AA</t>
        </is>
      </c>
      <c r="D3677" s="5" t="n">
        <v>6992</v>
      </c>
      <c r="E3677" t="inlineStr">
        <is>
          <t>DIALOG</t>
        </is>
      </c>
      <c r="F3677">
        <f>IF(ISERROR(VLOOKUP(Transaktionen[[#This Row],[Transaktionen]],BTT[Verwendete Transaktion (Pflichtauswahl)],1,FALSE)),"nein","ja")</f>
        <v/>
      </c>
    </row>
    <row r="3678">
      <c r="A3678" t="inlineStr">
        <is>
          <t>ZAA45</t>
        </is>
      </c>
      <c r="B3678" t="inlineStr">
        <is>
          <t>MAM-ODB: Tabellenflege Labeltyp</t>
        </is>
      </c>
      <c r="C3678" t="inlineStr">
        <is>
          <t>FI-AA</t>
        </is>
      </c>
      <c r="D3678" s="5" t="n">
        <v>45</v>
      </c>
      <c r="E3678" t="inlineStr">
        <is>
          <t>DIALOG</t>
        </is>
      </c>
      <c r="F3678">
        <f>IF(ISERROR(VLOOKUP(Transaktionen[[#This Row],[Transaktionen]],BTT[Verwendete Transaktion (Pflichtauswahl)],1,FALSE)),"nein","ja")</f>
        <v/>
      </c>
    </row>
    <row r="3679">
      <c r="A3679" t="inlineStr">
        <is>
          <t>ZAA46</t>
        </is>
      </c>
      <c r="B3679" t="inlineStr">
        <is>
          <t>MAM-ODB: Tabellenflege Labelcharge</t>
        </is>
      </c>
      <c r="C3679" t="inlineStr">
        <is>
          <t>FI-AA</t>
        </is>
      </c>
      <c r="D3679" s="5" t="n">
        <v>135</v>
      </c>
      <c r="E3679" t="inlineStr">
        <is>
          <t>DIALOG</t>
        </is>
      </c>
      <c r="F3679">
        <f>IF(ISERROR(VLOOKUP(Transaktionen[[#This Row],[Transaktionen]],BTT[Verwendete Transaktion (Pflichtauswahl)],1,FALSE)),"nein","ja")</f>
        <v/>
      </c>
    </row>
    <row r="3680">
      <c r="A3680" t="inlineStr">
        <is>
          <t>ZAA47</t>
        </is>
      </c>
      <c r="B3680" t="inlineStr">
        <is>
          <t>Anlagenabgänge</t>
        </is>
      </c>
      <c r="C3680" t="inlineStr">
        <is>
          <t>FI-AA</t>
        </is>
      </c>
      <c r="D3680" s="5" t="n">
        <v>627</v>
      </c>
      <c r="E3680" t="inlineStr">
        <is>
          <t>DIALOG</t>
        </is>
      </c>
      <c r="F3680">
        <f>IF(ISERROR(VLOOKUP(Transaktionen[[#This Row],[Transaktionen]],BTT[Verwendete Transaktion (Pflichtauswahl)],1,FALSE)),"nein","ja")</f>
        <v/>
      </c>
    </row>
    <row r="3681">
      <c r="A3681" t="inlineStr">
        <is>
          <t>ZAA48</t>
        </is>
      </c>
      <c r="B3681" t="inlineStr">
        <is>
          <t>Anlagenänd. Menge/Einheit aus Datei</t>
        </is>
      </c>
      <c r="C3681" t="inlineStr">
        <is>
          <t>FI-AA</t>
        </is>
      </c>
      <c r="D3681" s="5" t="n">
        <v>3160</v>
      </c>
      <c r="E3681" t="inlineStr">
        <is>
          <t>DIALOG</t>
        </is>
      </c>
      <c r="F3681">
        <f>IF(ISERROR(VLOOKUP(Transaktionen[[#This Row],[Transaktionen]],BTT[Verwendete Transaktion (Pflichtauswahl)],1,FALSE)),"nein","ja")</f>
        <v/>
      </c>
    </row>
    <row r="3682">
      <c r="A3682" t="inlineStr">
        <is>
          <t>ZAA49</t>
        </is>
      </c>
      <c r="B3682" t="inlineStr">
        <is>
          <t>Restnutzungsdauer</t>
        </is>
      </c>
      <c r="C3682" t="inlineStr">
        <is>
          <t>FI-AA</t>
        </is>
      </c>
      <c r="D3682" s="5" t="n">
        <v>9255</v>
      </c>
      <c r="E3682" t="inlineStr">
        <is>
          <t>DIALOG</t>
        </is>
      </c>
      <c r="F3682">
        <f>IF(ISERROR(VLOOKUP(Transaktionen[[#This Row],[Transaktionen]],BTT[Verwendete Transaktion (Pflichtauswahl)],1,FALSE)),"nein","ja")</f>
        <v/>
      </c>
    </row>
    <row r="3683">
      <c r="A3683" t="inlineStr">
        <is>
          <t>ZAA50</t>
        </is>
      </c>
      <c r="B3683" t="inlineStr">
        <is>
          <t>Herkunftsnachweis nach Kostenarten</t>
        </is>
      </c>
      <c r="C3683" t="inlineStr">
        <is>
          <t>FI-AA</t>
        </is>
      </c>
      <c r="D3683" s="5" t="n">
        <v>115</v>
      </c>
      <c r="E3683" t="inlineStr">
        <is>
          <t>DIALOG</t>
        </is>
      </c>
      <c r="F3683">
        <f>IF(ISERROR(VLOOKUP(Transaktionen[[#This Row],[Transaktionen]],BTT[Verwendete Transaktion (Pflichtauswahl)],1,FALSE)),"nein","ja")</f>
        <v/>
      </c>
    </row>
    <row r="3684">
      <c r="A3684" t="inlineStr">
        <is>
          <t>ZBC01</t>
        </is>
      </c>
      <c r="B3684" t="inlineStr">
        <is>
          <t>Pflege/Restore Berechtigungsgruppen</t>
        </is>
      </c>
      <c r="C3684" t="inlineStr">
        <is>
          <t>BC</t>
        </is>
      </c>
      <c r="D3684" s="5" t="n">
        <v>730</v>
      </c>
      <c r="E3684" t="inlineStr">
        <is>
          <t>DIALOG</t>
        </is>
      </c>
      <c r="F3684">
        <f>IF(ISERROR(VLOOKUP(Transaktionen[[#This Row],[Transaktionen]],BTT[Verwendete Transaktion (Pflichtauswahl)],1,FALSE)),"nein","ja")</f>
        <v/>
      </c>
    </row>
    <row r="3685">
      <c r="A3685" t="inlineStr">
        <is>
          <t>ZBC02</t>
        </is>
      </c>
      <c r="B3685" t="inlineStr">
        <is>
          <t>Benutzergruppenkatalog</t>
        </is>
      </c>
      <c r="C3685" t="inlineStr">
        <is>
          <t>BC</t>
        </is>
      </c>
      <c r="D3685" s="5" t="n">
        <v>14816</v>
      </c>
      <c r="E3685" t="inlineStr">
        <is>
          <t>DIALOG</t>
        </is>
      </c>
      <c r="F3685">
        <f>IF(ISERROR(VLOOKUP(Transaktionen[[#This Row],[Transaktionen]],BTT[Verwendete Transaktion (Pflichtauswahl)],1,FALSE)),"nein","ja")</f>
        <v/>
      </c>
    </row>
    <row r="3686">
      <c r="A3686" t="inlineStr">
        <is>
          <t>ZBC03</t>
        </is>
      </c>
      <c r="B3686" t="inlineStr">
        <is>
          <t>Kopieren Datei</t>
        </is>
      </c>
      <c r="C3686" t="inlineStr">
        <is>
          <t>BC</t>
        </is>
      </c>
      <c r="D3686" s="5" t="n">
        <v>10</v>
      </c>
      <c r="E3686" t="inlineStr"/>
      <c r="F3686">
        <f>IF(ISERROR(VLOOKUP(Transaktionen[[#This Row],[Transaktionen]],BTT[Verwendete Transaktion (Pflichtauswahl)],1,FALSE)),"nein","ja")</f>
        <v/>
      </c>
    </row>
    <row r="3687">
      <c r="A3687" t="inlineStr">
        <is>
          <t>ZBC05</t>
        </is>
      </c>
      <c r="B3687" t="inlineStr">
        <is>
          <t>SM56 Liste alle Server</t>
        </is>
      </c>
      <c r="C3687" t="inlineStr">
        <is>
          <t>BC</t>
        </is>
      </c>
      <c r="D3687" s="5" t="inlineStr"/>
      <c r="E3687" t="inlineStr"/>
      <c r="F3687">
        <f>IF(ISERROR(VLOOKUP(Transaktionen[[#This Row],[Transaktionen]],BTT[Verwendete Transaktion (Pflichtauswahl)],1,FALSE)),"nein","ja")</f>
        <v/>
      </c>
      <c r="G3687" t="inlineStr">
        <is>
          <t>in neuester Auswertung von Steffen nicht mehr vorhanden</t>
        </is>
      </c>
    </row>
    <row r="3688">
      <c r="A3688" t="inlineStr">
        <is>
          <t>ZBC06</t>
        </is>
      </c>
      <c r="B3688" t="inlineStr">
        <is>
          <t>Benutzer / Rollen / Gültigkeit</t>
        </is>
      </c>
      <c r="C3688" t="inlineStr">
        <is>
          <t>BC</t>
        </is>
      </c>
      <c r="D3688" s="5" t="n">
        <v>42</v>
      </c>
      <c r="E3688" t="inlineStr">
        <is>
          <t>DIALOG</t>
        </is>
      </c>
      <c r="F3688">
        <f>IF(ISERROR(VLOOKUP(Transaktionen[[#This Row],[Transaktionen]],BTT[Verwendete Transaktion (Pflichtauswahl)],1,FALSE)),"nein","ja")</f>
        <v/>
      </c>
    </row>
    <row r="3689">
      <c r="A3689" t="inlineStr">
        <is>
          <t>ZBC08</t>
        </is>
      </c>
      <c r="B3689" t="inlineStr">
        <is>
          <t>Query_call</t>
        </is>
      </c>
      <c r="C3689" t="inlineStr">
        <is>
          <t>BC</t>
        </is>
      </c>
      <c r="D3689" s="5" t="n">
        <v>2</v>
      </c>
      <c r="E3689" t="inlineStr"/>
      <c r="F3689">
        <f>IF(ISERROR(VLOOKUP(Transaktionen[[#This Row],[Transaktionen]],BTT[Verwendete Transaktion (Pflichtauswahl)],1,FALSE)),"nein","ja")</f>
        <v/>
      </c>
    </row>
    <row r="3690">
      <c r="A3690" t="inlineStr">
        <is>
          <t>ZBC13</t>
        </is>
      </c>
      <c r="B3690" t="inlineStr">
        <is>
          <t>Aufruf der Dokumentation SM12/13</t>
        </is>
      </c>
      <c r="C3690" t="inlineStr">
        <is>
          <t>CA</t>
        </is>
      </c>
      <c r="D3690" s="5" t="n">
        <v>1716</v>
      </c>
      <c r="E3690" t="inlineStr">
        <is>
          <t>DIALOG</t>
        </is>
      </c>
      <c r="F3690">
        <f>IF(ISERROR(VLOOKUP(Transaktionen[[#This Row],[Transaktionen]],BTT[Verwendete Transaktion (Pflichtauswahl)],1,FALSE)),"nein","ja")</f>
        <v/>
      </c>
    </row>
    <row r="3691">
      <c r="A3691" t="inlineStr">
        <is>
          <t>ZBC14</t>
        </is>
      </c>
      <c r="B3691" t="inlineStr">
        <is>
          <t>Reg.-Struktur: Adressen-Monitoring</t>
        </is>
      </c>
      <c r="C3691" t="inlineStr">
        <is>
          <t>BC</t>
        </is>
      </c>
      <c r="D3691" s="5" t="n">
        <v>362</v>
      </c>
      <c r="E3691" t="inlineStr">
        <is>
          <t>DIALOG</t>
        </is>
      </c>
      <c r="F3691">
        <f>IF(ISERROR(VLOOKUP(Transaktionen[[#This Row],[Transaktionen]],BTT[Verwendete Transaktion (Pflichtauswahl)],1,FALSE)),"nein","ja")</f>
        <v/>
      </c>
    </row>
    <row r="3692">
      <c r="A3692" t="inlineStr">
        <is>
          <t>ZBC17</t>
        </is>
      </c>
      <c r="B3692" t="inlineStr">
        <is>
          <t>Anzeige Standardtexte</t>
        </is>
      </c>
      <c r="C3692" t="inlineStr">
        <is>
          <t>BC</t>
        </is>
      </c>
      <c r="D3692" s="5" t="n">
        <v>21</v>
      </c>
      <c r="E3692" t="inlineStr">
        <is>
          <t>DIALOG</t>
        </is>
      </c>
      <c r="F3692">
        <f>IF(ISERROR(VLOOKUP(Transaktionen[[#This Row],[Transaktionen]],BTT[Verwendete Transaktion (Pflichtauswahl)],1,FALSE)),"nein","ja")</f>
        <v/>
      </c>
    </row>
    <row r="3693">
      <c r="A3693" t="inlineStr">
        <is>
          <t>ZBC18</t>
        </is>
      </c>
      <c r="B3693" t="inlineStr">
        <is>
          <t>alle Transaktionen einer Rollen best</t>
        </is>
      </c>
      <c r="C3693" t="inlineStr">
        <is>
          <t>BC</t>
        </is>
      </c>
      <c r="D3693" s="5" t="n">
        <v>8</v>
      </c>
      <c r="E3693" t="inlineStr">
        <is>
          <t>DIALOG</t>
        </is>
      </c>
      <c r="F3693">
        <f>IF(ISERROR(VLOOKUP(Transaktionen[[#This Row],[Transaktionen]],BTT[Verwendete Transaktion (Pflichtauswahl)],1,FALSE)),"nein","ja")</f>
        <v/>
      </c>
    </row>
    <row r="3694">
      <c r="A3694" t="inlineStr">
        <is>
          <t>ZBCUSER18</t>
        </is>
      </c>
      <c r="B3694" t="inlineStr">
        <is>
          <t>Benutzer/Rollen Gültigkeit Update</t>
        </is>
      </c>
      <c r="C3694" t="inlineStr">
        <is>
          <t>BC</t>
        </is>
      </c>
      <c r="D3694" s="5" t="inlineStr"/>
      <c r="E3694" t="inlineStr"/>
      <c r="F3694">
        <f>IF(ISERROR(VLOOKUP(Transaktionen[[#This Row],[Transaktionen]],BTT[Verwendete Transaktion (Pflichtauswahl)],1,FALSE)),"nein","ja")</f>
        <v/>
      </c>
      <c r="G3694" t="inlineStr">
        <is>
          <t>in neuester Auswertung von Steffen nicht mehr vorhanden</t>
        </is>
      </c>
    </row>
    <row r="3695">
      <c r="A3695" t="inlineStr">
        <is>
          <t>ZBCUSER19</t>
        </is>
      </c>
      <c r="B3695" t="inlineStr">
        <is>
          <t>Benutzer/Rollen Gültigkeit Anzeige</t>
        </is>
      </c>
      <c r="C3695" t="inlineStr">
        <is>
          <t>BC</t>
        </is>
      </c>
      <c r="D3695" s="5" t="n">
        <v>27</v>
      </c>
      <c r="E3695" t="inlineStr">
        <is>
          <t>DIALOG</t>
        </is>
      </c>
      <c r="F3695">
        <f>IF(ISERROR(VLOOKUP(Transaktionen[[#This Row],[Transaktionen]],BTT[Verwendete Transaktion (Pflichtauswahl)],1,FALSE)),"nein","ja")</f>
        <v/>
      </c>
    </row>
    <row r="3696">
      <c r="A3696" t="inlineStr">
        <is>
          <t>ZBUA1</t>
        </is>
      </c>
      <c r="B3696" t="inlineStr">
        <is>
          <t>Anlegen technischer Ansprechpartner</t>
        </is>
      </c>
      <c r="C3696" t="inlineStr">
        <is>
          <t>IS-U</t>
        </is>
      </c>
      <c r="D3696" s="5" t="inlineStr"/>
      <c r="E3696" t="inlineStr"/>
      <c r="F3696">
        <f>IF(ISERROR(VLOOKUP(Transaktionen[[#This Row],[Transaktionen]],BTT[Verwendete Transaktion (Pflichtauswahl)],1,FALSE)),"nein","ja")</f>
        <v/>
      </c>
    </row>
    <row r="3697">
      <c r="A3697" t="inlineStr">
        <is>
          <t>ZBUA2</t>
        </is>
      </c>
      <c r="B3697" t="inlineStr">
        <is>
          <t>Ändern techn. Ansprechpartner</t>
        </is>
      </c>
      <c r="C3697" t="inlineStr">
        <is>
          <t>IS-U</t>
        </is>
      </c>
      <c r="D3697" s="5" t="inlineStr"/>
      <c r="E3697" t="inlineStr"/>
      <c r="F3697">
        <f>IF(ISERROR(VLOOKUP(Transaktionen[[#This Row],[Transaktionen]],BTT[Verwendete Transaktion (Pflichtauswahl)],1,FALSE)),"nein","ja")</f>
        <v/>
      </c>
    </row>
    <row r="3698">
      <c r="A3698" t="inlineStr">
        <is>
          <t>ZBUA3</t>
        </is>
      </c>
      <c r="B3698" t="inlineStr">
        <is>
          <t>Anzeigen technischer Ansprechpartner</t>
        </is>
      </c>
      <c r="C3698" t="inlineStr">
        <is>
          <t>IS-U</t>
        </is>
      </c>
      <c r="D3698" s="5" t="inlineStr"/>
      <c r="E3698" t="inlineStr"/>
      <c r="F3698">
        <f>IF(ISERROR(VLOOKUP(Transaktionen[[#This Row],[Transaktionen]],BTT[Verwendete Transaktion (Pflichtauswahl)],1,FALSE)),"nein","ja")</f>
        <v/>
      </c>
    </row>
    <row r="3699">
      <c r="A3699" t="inlineStr">
        <is>
          <t>ZBW05</t>
        </is>
      </c>
      <c r="B3699" t="inlineStr">
        <is>
          <t>Techn. Platz zum Ordnungsbegriff AV</t>
        </is>
      </c>
      <c r="C3699" t="inlineStr">
        <is>
          <t>PM</t>
        </is>
      </c>
      <c r="D3699" s="5" t="n">
        <v>200</v>
      </c>
      <c r="E3699" t="inlineStr">
        <is>
          <t>DIALOG</t>
        </is>
      </c>
      <c r="F3699">
        <f>IF(ISERROR(VLOOKUP(Transaktionen[[#This Row],[Transaktionen]],BTT[Verwendete Transaktion (Pflichtauswahl)],1,FALSE)),"nein","ja")</f>
        <v/>
      </c>
    </row>
    <row r="3700">
      <c r="A3700" t="inlineStr">
        <is>
          <t>ZBW06</t>
        </is>
      </c>
      <c r="B3700" t="inlineStr">
        <is>
          <t>IH-Kennz. - Grenzwerte techn. Platz</t>
        </is>
      </c>
      <c r="C3700" t="inlineStr">
        <is>
          <t>PM</t>
        </is>
      </c>
      <c r="D3700" s="5" t="n">
        <v>737</v>
      </c>
      <c r="E3700" t="inlineStr">
        <is>
          <t>DIALOG</t>
        </is>
      </c>
      <c r="F3700">
        <f>IF(ISERROR(VLOOKUP(Transaktionen[[#This Row],[Transaktionen]],BTT[Verwendete Transaktion (Pflichtauswahl)],1,FALSE)),"nein","ja")</f>
        <v/>
      </c>
    </row>
    <row r="3701">
      <c r="A3701" t="inlineStr">
        <is>
          <t>ZBW07</t>
        </is>
      </c>
      <c r="B3701" t="inlineStr">
        <is>
          <t>IH-Kennz. - Grenzwerte Equipment</t>
        </is>
      </c>
      <c r="C3701" t="inlineStr">
        <is>
          <t>PM</t>
        </is>
      </c>
      <c r="D3701" s="5" t="n">
        <v>32</v>
      </c>
      <c r="E3701" t="inlineStr">
        <is>
          <t>DIALOG</t>
        </is>
      </c>
      <c r="F3701">
        <f>IF(ISERROR(VLOOKUP(Transaktionen[[#This Row],[Transaktionen]],BTT[Verwendete Transaktion (Pflichtauswahl)],1,FALSE)),"nein","ja")</f>
        <v/>
      </c>
    </row>
    <row r="3702">
      <c r="A3702" t="inlineStr">
        <is>
          <t>ZBW08</t>
        </is>
      </c>
      <c r="B3702" t="inlineStr">
        <is>
          <t>TBFE-Klasse zum technischen Platz</t>
        </is>
      </c>
      <c r="C3702" t="inlineStr">
        <is>
          <t>PM</t>
        </is>
      </c>
      <c r="D3702" s="5" t="n">
        <v>368</v>
      </c>
      <c r="E3702" t="inlineStr">
        <is>
          <t>DIALOG</t>
        </is>
      </c>
      <c r="F3702">
        <f>IF(ISERROR(VLOOKUP(Transaktionen[[#This Row],[Transaktionen]],BTT[Verwendete Transaktion (Pflichtauswahl)],1,FALSE)),"nein","ja")</f>
        <v/>
      </c>
    </row>
    <row r="3703">
      <c r="A3703" t="inlineStr">
        <is>
          <t>ZBW09</t>
        </is>
      </c>
      <c r="B3703" t="inlineStr">
        <is>
          <t>TBFE-Klasse zur Anlagenklasse</t>
        </is>
      </c>
      <c r="C3703" t="inlineStr">
        <is>
          <t>PM</t>
        </is>
      </c>
      <c r="D3703" s="5" t="n">
        <v>396</v>
      </c>
      <c r="E3703" t="inlineStr">
        <is>
          <t>DIALOG</t>
        </is>
      </c>
      <c r="F3703">
        <f>IF(ISERROR(VLOOKUP(Transaktionen[[#This Row],[Transaktionen]],BTT[Verwendete Transaktion (Pflichtauswahl)],1,FALSE)),"nein","ja")</f>
        <v/>
      </c>
    </row>
    <row r="3704">
      <c r="A3704" t="inlineStr">
        <is>
          <t>ZBW10</t>
        </is>
      </c>
      <c r="B3704" t="inlineStr">
        <is>
          <t>IT-Service Bezeichnung</t>
        </is>
      </c>
      <c r="C3704" t="inlineStr">
        <is>
          <t>PM</t>
        </is>
      </c>
      <c r="D3704" s="5" t="n">
        <v>16</v>
      </c>
      <c r="E3704" t="inlineStr">
        <is>
          <t>DIALOG</t>
        </is>
      </c>
      <c r="F3704">
        <f>IF(ISERROR(VLOOKUP(Transaktionen[[#This Row],[Transaktionen]],BTT[Verwendete Transaktion (Pflichtauswahl)],1,FALSE)),"nein","ja")</f>
        <v/>
      </c>
    </row>
    <row r="3705">
      <c r="A3705" t="inlineStr">
        <is>
          <t>ZBW11</t>
        </is>
      </c>
      <c r="B3705" t="inlineStr">
        <is>
          <t>IT-Service SLA</t>
        </is>
      </c>
      <c r="C3705" t="inlineStr">
        <is>
          <t>PM</t>
        </is>
      </c>
      <c r="D3705" s="5" t="n">
        <v>48</v>
      </c>
      <c r="E3705" t="inlineStr">
        <is>
          <t>DIALOG</t>
        </is>
      </c>
      <c r="F3705">
        <f>IF(ISERROR(VLOOKUP(Transaktionen[[#This Row],[Transaktionen]],BTT[Verwendete Transaktion (Pflichtauswahl)],1,FALSE)),"nein","ja")</f>
        <v/>
      </c>
    </row>
    <row r="3706">
      <c r="A3706" t="inlineStr">
        <is>
          <t>ZBW12</t>
        </is>
      </c>
      <c r="B3706" t="inlineStr">
        <is>
          <t>IH-Kennz. - Grenzwerte Betriebsber.</t>
        </is>
      </c>
      <c r="C3706" t="inlineStr">
        <is>
          <t>PM</t>
        </is>
      </c>
      <c r="D3706" s="5" t="n">
        <v>426</v>
      </c>
      <c r="E3706" t="inlineStr">
        <is>
          <t>DIALOG</t>
        </is>
      </c>
      <c r="F3706">
        <f>IF(ISERROR(VLOOKUP(Transaktionen[[#This Row],[Transaktionen]],BTT[Verwendete Transaktion (Pflichtauswahl)],1,FALSE)),"nein","ja")</f>
        <v/>
      </c>
    </row>
    <row r="3707">
      <c r="A3707" t="inlineStr">
        <is>
          <t>ZBW13</t>
        </is>
      </c>
      <c r="B3707" t="inlineStr">
        <is>
          <t>Einkäufergruppe - Zusatzdaten</t>
        </is>
      </c>
      <c r="C3707" t="inlineStr">
        <is>
          <t>PM</t>
        </is>
      </c>
      <c r="D3707" s="5" t="n">
        <v>16764</v>
      </c>
      <c r="E3707" t="inlineStr">
        <is>
          <t>DIALOG</t>
        </is>
      </c>
      <c r="F3707">
        <f>IF(ISERROR(VLOOKUP(Transaktionen[[#This Row],[Transaktionen]],BTT[Verwendete Transaktion (Pflichtauswahl)],1,FALSE)),"nein","ja")</f>
        <v/>
      </c>
    </row>
    <row r="3708">
      <c r="A3708" t="inlineStr">
        <is>
          <t>ZCO_MGK</t>
        </is>
      </c>
      <c r="B3708" t="inlineStr">
        <is>
          <t>Download von Aufträge für MGK</t>
        </is>
      </c>
      <c r="C3708" t="inlineStr">
        <is>
          <t>CO-OM</t>
        </is>
      </c>
      <c r="D3708" s="5" t="inlineStr"/>
      <c r="E3708" t="inlineStr"/>
      <c r="F3708">
        <f>IF(ISERROR(VLOOKUP(Transaktionen[[#This Row],[Transaktionen]],BTT[Verwendete Transaktion (Pflichtauswahl)],1,FALSE)),"nein","ja")</f>
        <v/>
      </c>
      <c r="G3708" t="inlineStr">
        <is>
          <t>in neuester Auswertung von Steffen nicht mehr vorhanden</t>
        </is>
      </c>
    </row>
    <row r="3709">
      <c r="A3709" t="inlineStr">
        <is>
          <t>ZCO11</t>
        </is>
      </c>
      <c r="B3709" t="inlineStr">
        <is>
          <t>CO-Aufträge aus RIVA Anlegen/Ändern</t>
        </is>
      </c>
      <c r="C3709" t="inlineStr">
        <is>
          <t>CO</t>
        </is>
      </c>
      <c r="D3709" s="5" t="inlineStr"/>
      <c r="E3709" t="inlineStr"/>
      <c r="F3709">
        <f>IF(ISERROR(VLOOKUP(Transaktionen[[#This Row],[Transaktionen]],BTT[Verwendete Transaktion (Pflichtauswahl)],1,FALSE)),"nein","ja")</f>
        <v/>
      </c>
      <c r="G3709" t="inlineStr">
        <is>
          <t>in neuester Auswertung von Steffen nicht mehr vorhanden</t>
        </is>
      </c>
    </row>
    <row r="3710">
      <c r="A3710" t="inlineStr">
        <is>
          <t>ZCO12</t>
        </is>
      </c>
      <c r="B3710" t="inlineStr">
        <is>
          <t>Korrektur Primobuchungen</t>
        </is>
      </c>
      <c r="C3710" t="inlineStr">
        <is>
          <t>CO</t>
        </is>
      </c>
      <c r="D3710" s="5" t="n">
        <v>63</v>
      </c>
      <c r="E3710" t="inlineStr">
        <is>
          <t>DIALOG</t>
        </is>
      </c>
      <c r="F3710">
        <f>IF(ISERROR(VLOOKUP(Transaktionen[[#This Row],[Transaktionen]],BTT[Verwendete Transaktion (Pflichtauswahl)],1,FALSE)),"nein","ja")</f>
        <v/>
      </c>
    </row>
    <row r="3711">
      <c r="A3711" t="inlineStr">
        <is>
          <t>ZCOFC_CANC</t>
        </is>
      </c>
      <c r="B3711" t="inlineStr">
        <is>
          <t>Rückmeldungen fehlerhafte canceln</t>
        </is>
      </c>
      <c r="C3711" t="inlineStr">
        <is>
          <t>CO-OM</t>
        </is>
      </c>
      <c r="D3711" s="5" t="n">
        <v>276</v>
      </c>
      <c r="E3711" t="inlineStr">
        <is>
          <t>DIALOG</t>
        </is>
      </c>
      <c r="F3711">
        <f>IF(ISERROR(VLOOKUP(Transaktionen[[#This Row],[Transaktionen]],BTT[Verwendete Transaktion (Pflichtauswahl)],1,FALSE)),"nein","ja")</f>
        <v/>
      </c>
    </row>
    <row r="3712">
      <c r="A3712" t="inlineStr">
        <is>
          <t>ZCOVCPLVGR</t>
        </is>
      </c>
      <c r="B3712" t="inlineStr">
        <is>
          <t>Pflegen Planverteilungsgruppen</t>
        </is>
      </c>
      <c r="C3712" t="inlineStr">
        <is>
          <t>CO-OM</t>
        </is>
      </c>
      <c r="D3712" s="5" t="n">
        <v>18</v>
      </c>
      <c r="E3712" t="inlineStr">
        <is>
          <t>DIALOG</t>
        </is>
      </c>
      <c r="F3712">
        <f>IF(ISERROR(VLOOKUP(Transaktionen[[#This Row],[Transaktionen]],BTT[Verwendete Transaktion (Pflichtauswahl)],1,FALSE)),"nein","ja")</f>
        <v/>
      </c>
    </row>
    <row r="3713">
      <c r="A3713" t="inlineStr">
        <is>
          <t>ZCS01</t>
        </is>
      </c>
      <c r="B3713" t="inlineStr">
        <is>
          <t>Anlegen Servicemeldungen (autom.)</t>
        </is>
      </c>
      <c r="C3713" t="inlineStr">
        <is>
          <t>CS</t>
        </is>
      </c>
      <c r="D3713" s="5" t="n">
        <v>112</v>
      </c>
      <c r="E3713" t="inlineStr">
        <is>
          <t>DIALOG</t>
        </is>
      </c>
      <c r="F3713">
        <f>IF(ISERROR(VLOOKUP(Transaktionen[[#This Row],[Transaktionen]],BTT[Verwendete Transaktion (Pflichtauswahl)],1,FALSE)),"nein","ja")</f>
        <v/>
      </c>
    </row>
    <row r="3714">
      <c r="A3714" t="inlineStr">
        <is>
          <t>ZCS10</t>
        </is>
      </c>
      <c r="B3714" t="inlineStr">
        <is>
          <t>Servicemeldungen anzeigen (advanced)</t>
        </is>
      </c>
      <c r="C3714" t="inlineStr">
        <is>
          <t>CS</t>
        </is>
      </c>
      <c r="D3714" s="5" t="n">
        <v>273</v>
      </c>
      <c r="E3714" t="inlineStr">
        <is>
          <t>DIALOG</t>
        </is>
      </c>
      <c r="F3714">
        <f>IF(ISERROR(VLOOKUP(Transaktionen[[#This Row],[Transaktionen]],BTT[Verwendete Transaktion (Pflichtauswahl)],1,FALSE)),"nein","ja")</f>
        <v/>
      </c>
    </row>
    <row r="3715">
      <c r="A3715" t="inlineStr">
        <is>
          <t>ZCS27</t>
        </is>
      </c>
      <c r="B3715" t="inlineStr">
        <is>
          <t>Service- und Instandhaltungsaufträge</t>
        </is>
      </c>
      <c r="C3715" t="inlineStr">
        <is>
          <t>CS</t>
        </is>
      </c>
      <c r="D3715" s="5" t="n">
        <v>8582</v>
      </c>
      <c r="E3715" t="inlineStr">
        <is>
          <t>DIALOG</t>
        </is>
      </c>
      <c r="F3715">
        <f>IF(ISERROR(VLOOKUP(Transaktionen[[#This Row],[Transaktionen]],BTT[Verwendete Transaktion (Pflichtauswahl)],1,FALSE)),"nein","ja")</f>
        <v/>
      </c>
    </row>
    <row r="3716">
      <c r="A3716" t="inlineStr">
        <is>
          <t>ZCS30</t>
        </is>
      </c>
      <c r="B3716" t="inlineStr">
        <is>
          <t>Ändern Status im CS-Auftrag</t>
        </is>
      </c>
      <c r="C3716" t="inlineStr">
        <is>
          <t>CS</t>
        </is>
      </c>
      <c r="D3716" s="5" t="n">
        <v>3131</v>
      </c>
      <c r="E3716" t="inlineStr">
        <is>
          <t>DIALOG</t>
        </is>
      </c>
      <c r="F3716">
        <f>IF(ISERROR(VLOOKUP(Transaktionen[[#This Row],[Transaktionen]],BTT[Verwendete Transaktion (Pflichtauswahl)],1,FALSE)),"nein","ja")</f>
        <v/>
      </c>
    </row>
    <row r="3717">
      <c r="A3717" t="inlineStr">
        <is>
          <t>ZCS50</t>
        </is>
      </c>
      <c r="B3717" t="inlineStr">
        <is>
          <t>CS: ProfitCenter prüfen</t>
        </is>
      </c>
      <c r="C3717" t="inlineStr">
        <is>
          <t>CS</t>
        </is>
      </c>
      <c r="D3717" s="5" t="inlineStr"/>
      <c r="E3717" t="inlineStr"/>
      <c r="F3717">
        <f>IF(ISERROR(VLOOKUP(Transaktionen[[#This Row],[Transaktionen]],BTT[Verwendete Transaktion (Pflichtauswahl)],1,FALSE)),"nein","ja")</f>
        <v/>
      </c>
    </row>
    <row r="3718">
      <c r="A3718" t="inlineStr">
        <is>
          <t>ZECP10</t>
        </is>
      </c>
      <c r="B3718" t="inlineStr">
        <is>
          <t>Analyserep. Abstimmung zw. FI u. PCA</t>
        </is>
      </c>
      <c r="C3718" t="inlineStr">
        <is>
          <t>BC</t>
        </is>
      </c>
      <c r="D3718" s="5" t="n">
        <v>26</v>
      </c>
      <c r="E3718" t="inlineStr">
        <is>
          <t>DIALOG</t>
        </is>
      </c>
      <c r="F3718">
        <f>IF(ISERROR(VLOOKUP(Transaktionen[[#This Row],[Transaktionen]],BTT[Verwendete Transaktion (Pflichtauswahl)],1,FALSE)),"nein","ja")</f>
        <v/>
      </c>
    </row>
    <row r="3719">
      <c r="A3719" t="inlineStr">
        <is>
          <t>ZECP12</t>
        </is>
      </c>
      <c r="B3719" t="inlineStr">
        <is>
          <t>Analyserep. Abstimmung zw. FI u. PCA</t>
        </is>
      </c>
      <c r="C3719" t="inlineStr">
        <is>
          <t>BC</t>
        </is>
      </c>
      <c r="D3719" s="5" t="inlineStr"/>
      <c r="E3719" t="inlineStr"/>
      <c r="F3719">
        <f>IF(ISERROR(VLOOKUP(Transaktionen[[#This Row],[Transaktionen]],BTT[Verwendete Transaktion (Pflichtauswahl)],1,FALSE)),"nein","ja")</f>
        <v/>
      </c>
      <c r="G3719" t="inlineStr">
        <is>
          <t>in neuester Auswertung von Steffen nicht mehr vorhanden</t>
        </is>
      </c>
    </row>
    <row r="3720">
      <c r="A3720" t="inlineStr">
        <is>
          <t>ZFBL3N</t>
        </is>
      </c>
      <c r="B3720" t="inlineStr">
        <is>
          <t>Einzelposten Sachkonten</t>
        </is>
      </c>
      <c r="C3720" t="inlineStr">
        <is>
          <t>FI</t>
        </is>
      </c>
      <c r="D3720" s="5" t="n">
        <v>1074</v>
      </c>
      <c r="E3720" t="inlineStr">
        <is>
          <t>DIALOG</t>
        </is>
      </c>
      <c r="F3720">
        <f>IF(ISERROR(VLOOKUP(Transaktionen[[#This Row],[Transaktionen]],BTT[Verwendete Transaktion (Pflichtauswahl)],1,FALSE)),"nein","ja")</f>
        <v/>
      </c>
    </row>
    <row r="3721">
      <c r="A3721" t="inlineStr">
        <is>
          <t>ZFI_KWF_KONTROL</t>
        </is>
      </c>
      <c r="B3721" t="inlineStr">
        <is>
          <t>Kontrolreport für Tabelle Z9KW_OE2</t>
        </is>
      </c>
      <c r="C3721" t="inlineStr">
        <is>
          <t>FI</t>
        </is>
      </c>
      <c r="D3721" s="5" t="n">
        <v>14</v>
      </c>
      <c r="E3721" t="inlineStr">
        <is>
          <t>DIALOG</t>
        </is>
      </c>
      <c r="F3721">
        <f>IF(ISERROR(VLOOKUP(Transaktionen[[#This Row],[Transaktionen]],BTT[Verwendete Transaktion (Pflichtauswahl)],1,FALSE)),"nein","ja")</f>
        <v/>
      </c>
    </row>
    <row r="3722">
      <c r="A3722" t="inlineStr">
        <is>
          <t>ZFI_KWF_OE2</t>
        </is>
      </c>
      <c r="B3722" t="inlineStr">
        <is>
          <t>Pflege Tabelle Z9KW_OE2</t>
        </is>
      </c>
      <c r="C3722" t="inlineStr">
        <is>
          <t>FI</t>
        </is>
      </c>
      <c r="D3722" s="5" t="n">
        <v>10804</v>
      </c>
      <c r="E3722" t="inlineStr">
        <is>
          <t>DIALOG</t>
        </is>
      </c>
      <c r="F3722">
        <f>IF(ISERROR(VLOOKUP(Transaktionen[[#This Row],[Transaktionen]],BTT[Verwendete Transaktion (Pflichtauswahl)],1,FALSE)),"nein","ja")</f>
        <v/>
      </c>
    </row>
    <row r="3723">
      <c r="A3723" t="inlineStr">
        <is>
          <t>ZFI_KWF_RWP1</t>
        </is>
      </c>
      <c r="B3723" t="inlineStr">
        <is>
          <t>Pflege Tabelle Z9KW_RWP1</t>
        </is>
      </c>
      <c r="C3723" t="inlineStr">
        <is>
          <t>FI</t>
        </is>
      </c>
      <c r="D3723" s="5" t="n">
        <v>110</v>
      </c>
      <c r="E3723" t="inlineStr">
        <is>
          <t>DIALOG</t>
        </is>
      </c>
      <c r="F3723">
        <f>IF(ISERROR(VLOOKUP(Transaktionen[[#This Row],[Transaktionen]],BTT[Verwendete Transaktion (Pflichtauswahl)],1,FALSE)),"nein","ja")</f>
        <v/>
      </c>
    </row>
    <row r="3724">
      <c r="A3724" t="inlineStr">
        <is>
          <t>ZFI_KWF_RWP2</t>
        </is>
      </c>
      <c r="B3724" t="inlineStr">
        <is>
          <t>Pflege Tabelle Z9KW_RWP2</t>
        </is>
      </c>
      <c r="C3724" t="inlineStr">
        <is>
          <t>FI</t>
        </is>
      </c>
      <c r="D3724" s="5" t="n">
        <v>52</v>
      </c>
      <c r="E3724" t="inlineStr">
        <is>
          <t>DIALOG</t>
        </is>
      </c>
      <c r="F3724">
        <f>IF(ISERROR(VLOOKUP(Transaktionen[[#This Row],[Transaktionen]],BTT[Verwendete Transaktion (Pflichtauswahl)],1,FALSE)),"nein","ja")</f>
        <v/>
      </c>
    </row>
    <row r="3725">
      <c r="A3725" t="inlineStr">
        <is>
          <t>ZFI_KWF_SKIP_RWP2</t>
        </is>
      </c>
      <c r="B3725" t="inlineStr">
        <is>
          <t>Pflege Tabelle Z9KW_SKIP_RWP2</t>
        </is>
      </c>
      <c r="C3725" t="inlineStr">
        <is>
          <t>FI</t>
        </is>
      </c>
      <c r="D3725" s="5" t="n">
        <v>250</v>
      </c>
      <c r="E3725" t="inlineStr">
        <is>
          <t>DIALOG</t>
        </is>
      </c>
      <c r="F3725">
        <f>IF(ISERROR(VLOOKUP(Transaktionen[[#This Row],[Transaktionen]],BTT[Verwendete Transaktion (Pflichtauswahl)],1,FALSE)),"nein","ja")</f>
        <v/>
      </c>
    </row>
    <row r="3726">
      <c r="A3726" t="inlineStr">
        <is>
          <t>ZFI_KWF_TEXTE</t>
        </is>
      </c>
      <c r="B3726" t="inlineStr">
        <is>
          <t>Pflege KWF-Texttabellen</t>
        </is>
      </c>
      <c r="C3726" t="inlineStr">
        <is>
          <t>FI</t>
        </is>
      </c>
      <c r="D3726" s="5" t="n">
        <v>40</v>
      </c>
      <c r="E3726" t="inlineStr">
        <is>
          <t>DIALOG</t>
        </is>
      </c>
      <c r="F3726">
        <f>IF(ISERROR(VLOOKUP(Transaktionen[[#This Row],[Transaktionen]],BTT[Verwendete Transaktion (Pflichtauswahl)],1,FALSE)),"nein","ja")</f>
        <v/>
      </c>
    </row>
    <row r="3727">
      <c r="A3727" t="inlineStr">
        <is>
          <t>ZFI_KWF_VERTEILER</t>
        </is>
      </c>
      <c r="B3727" t="inlineStr">
        <is>
          <t>Pflege Tabelle Z9KW_MIG_BF</t>
        </is>
      </c>
      <c r="C3727" t="inlineStr">
        <is>
          <t>FI</t>
        </is>
      </c>
      <c r="D3727" s="5" t="n">
        <v>2</v>
      </c>
      <c r="E3727" t="inlineStr">
        <is>
          <t>DIALOG</t>
        </is>
      </c>
      <c r="F3727">
        <f>IF(ISERROR(VLOOKUP(Transaktionen[[#This Row],[Transaktionen]],BTT[Verwendete Transaktion (Pflichtauswahl)],1,FALSE)),"nein","ja")</f>
        <v/>
      </c>
    </row>
    <row r="3728">
      <c r="A3728" t="inlineStr">
        <is>
          <t>ZFI_MAIL_ASSETS</t>
        </is>
      </c>
      <c r="B3728" t="inlineStr">
        <is>
          <t>Zugang Anlage: Mail an IV</t>
        </is>
      </c>
      <c r="C3728" t="inlineStr">
        <is>
          <t>FI</t>
        </is>
      </c>
      <c r="D3728" s="5" t="inlineStr"/>
      <c r="E3728" t="inlineStr"/>
      <c r="F3728">
        <f>IF(ISERROR(VLOOKUP(Transaktionen[[#This Row],[Transaktionen]],BTT[Verwendete Transaktion (Pflichtauswahl)],1,FALSE)),"nein","ja")</f>
        <v/>
      </c>
      <c r="G3728" t="inlineStr">
        <is>
          <t>in neuester Auswertung von Steffen nicht mehr vorhanden</t>
        </is>
      </c>
    </row>
    <row r="3729">
      <c r="A3729" t="inlineStr">
        <is>
          <t>ZFI01</t>
        </is>
      </c>
      <c r="B3729" t="inlineStr">
        <is>
          <t>Debitoren OP-Liste</t>
        </is>
      </c>
      <c r="C3729" t="inlineStr">
        <is>
          <t>FI</t>
        </is>
      </c>
      <c r="D3729" s="5" t="n">
        <v>125</v>
      </c>
      <c r="E3729" t="inlineStr">
        <is>
          <t>DIALOG</t>
        </is>
      </c>
      <c r="F3729">
        <f>IF(ISERROR(VLOOKUP(Transaktionen[[#This Row],[Transaktionen]],BTT[Verwendete Transaktion (Pflichtauswahl)],1,FALSE)),"nein","ja")</f>
        <v/>
      </c>
    </row>
    <row r="3730">
      <c r="A3730" t="inlineStr">
        <is>
          <t>ZFI03</t>
        </is>
      </c>
      <c r="B3730" t="inlineStr">
        <is>
          <t>Schnittstelle Wang  Rechnungsjournal</t>
        </is>
      </c>
      <c r="C3730" t="inlineStr">
        <is>
          <t>FI</t>
        </is>
      </c>
      <c r="D3730" s="5" t="n">
        <v>13636</v>
      </c>
      <c r="E3730" t="inlineStr">
        <is>
          <t>DIALOG</t>
        </is>
      </c>
      <c r="F3730">
        <f>IF(ISERROR(VLOOKUP(Transaktionen[[#This Row],[Transaktionen]],BTT[Verwendete Transaktion (Pflichtauswahl)],1,FALSE)),"nein","ja")</f>
        <v/>
      </c>
    </row>
    <row r="3731">
      <c r="A3731" t="inlineStr">
        <is>
          <t>ZFI04</t>
        </is>
      </c>
      <c r="B3731" t="inlineStr">
        <is>
          <t>Erfassung von Zahlungsabschlagsbögen</t>
        </is>
      </c>
      <c r="C3731" t="inlineStr">
        <is>
          <t>FI</t>
        </is>
      </c>
      <c r="D3731" s="5" t="n">
        <v>219</v>
      </c>
      <c r="E3731" t="inlineStr">
        <is>
          <t>DIALOG</t>
        </is>
      </c>
      <c r="F3731">
        <f>IF(ISERROR(VLOOKUP(Transaktionen[[#This Row],[Transaktionen]],BTT[Verwendete Transaktion (Pflichtauswahl)],1,FALSE)),"nein","ja")</f>
        <v/>
      </c>
    </row>
    <row r="3732">
      <c r="A3732" t="inlineStr">
        <is>
          <t>ZFI05</t>
        </is>
      </c>
      <c r="B3732" t="inlineStr">
        <is>
          <t>Ändern  von Zahlungsabschlagsbögen</t>
        </is>
      </c>
      <c r="C3732" t="inlineStr">
        <is>
          <t>FI</t>
        </is>
      </c>
      <c r="D3732" s="5" t="n">
        <v>9</v>
      </c>
      <c r="E3732" t="inlineStr"/>
      <c r="F3732">
        <f>IF(ISERROR(VLOOKUP(Transaktionen[[#This Row],[Transaktionen]],BTT[Verwendete Transaktion (Pflichtauswahl)],1,FALSE)),"nein","ja")</f>
        <v/>
      </c>
    </row>
    <row r="3733">
      <c r="A3733" t="inlineStr">
        <is>
          <t>ZFI06</t>
        </is>
      </c>
      <c r="B3733" t="inlineStr">
        <is>
          <t>Anzeigen von Zahlungsabchlagsbögen</t>
        </is>
      </c>
      <c r="C3733" t="inlineStr">
        <is>
          <t>FI</t>
        </is>
      </c>
      <c r="D3733" s="5" t="n">
        <v>2706</v>
      </c>
      <c r="E3733" t="inlineStr">
        <is>
          <t>DIALOG</t>
        </is>
      </c>
      <c r="F3733">
        <f>IF(ISERROR(VLOOKUP(Transaktionen[[#This Row],[Transaktionen]],BTT[Verwendete Transaktion (Pflichtauswahl)],1,FALSE)),"nein","ja")</f>
        <v/>
      </c>
    </row>
    <row r="3734">
      <c r="A3734" t="inlineStr">
        <is>
          <t>ZFI10</t>
        </is>
      </c>
      <c r="B3734" t="inlineStr">
        <is>
          <t>Persoschnittstelle ZPAISAP</t>
        </is>
      </c>
      <c r="C3734" t="inlineStr">
        <is>
          <t>FI</t>
        </is>
      </c>
      <c r="D3734" s="5" t="inlineStr"/>
      <c r="E3734" t="inlineStr"/>
      <c r="F3734">
        <f>IF(ISERROR(VLOOKUP(Transaktionen[[#This Row],[Transaktionen]],BTT[Verwendete Transaktion (Pflichtauswahl)],1,FALSE)),"nein","ja")</f>
        <v/>
      </c>
      <c r="G3734" t="inlineStr">
        <is>
          <t>in neuester Auswertung von Steffen nicht mehr vorhanden</t>
        </is>
      </c>
    </row>
    <row r="3735">
      <c r="A3735" t="inlineStr">
        <is>
          <t>ZFI11</t>
        </is>
      </c>
      <c r="B3735" t="inlineStr">
        <is>
          <t>MwSt Verrechnung CO-Vorgänge</t>
        </is>
      </c>
      <c r="C3735" t="inlineStr">
        <is>
          <t>FI</t>
        </is>
      </c>
      <c r="D3735" s="5" t="n">
        <v>4883</v>
      </c>
      <c r="E3735" t="inlineStr">
        <is>
          <t>DIALOG</t>
        </is>
      </c>
      <c r="F3735">
        <f>IF(ISERROR(VLOOKUP(Transaktionen[[#This Row],[Transaktionen]],BTT[Verwendete Transaktion (Pflichtauswahl)],1,FALSE)),"nein","ja")</f>
        <v/>
      </c>
    </row>
    <row r="3736">
      <c r="A3736" t="inlineStr">
        <is>
          <t>ZFI12</t>
        </is>
      </c>
      <c r="B3736" t="inlineStr">
        <is>
          <t>Maschinelle Auftragsverrechnung</t>
        </is>
      </c>
      <c r="C3736" t="inlineStr">
        <is>
          <t>FI</t>
        </is>
      </c>
      <c r="D3736" s="5" t="n">
        <v>2</v>
      </c>
      <c r="E3736" t="inlineStr"/>
      <c r="F3736">
        <f>IF(ISERROR(VLOOKUP(Transaktionen[[#This Row],[Transaktionen]],BTT[Verwendete Transaktion (Pflichtauswahl)],1,FALSE)),"nein","ja")</f>
        <v/>
      </c>
    </row>
    <row r="3737">
      <c r="A3737" t="inlineStr">
        <is>
          <t>ZFI13</t>
        </is>
      </c>
      <c r="B3737" t="inlineStr">
        <is>
          <t>Kreditoren  Kontoanalyse</t>
        </is>
      </c>
      <c r="C3737" t="inlineStr">
        <is>
          <t>FI</t>
        </is>
      </c>
      <c r="D3737" s="5" t="inlineStr"/>
      <c r="E3737" t="inlineStr"/>
      <c r="F3737">
        <f>IF(ISERROR(VLOOKUP(Transaktionen[[#This Row],[Transaktionen]],BTT[Verwendete Transaktion (Pflichtauswahl)],1,FALSE)),"nein","ja")</f>
        <v/>
      </c>
      <c r="G3737" t="inlineStr">
        <is>
          <t>in neuester Auswertung von Steffen nicht mehr vorhanden</t>
        </is>
      </c>
    </row>
    <row r="3738">
      <c r="A3738" t="inlineStr">
        <is>
          <t>ZFI14</t>
        </is>
      </c>
      <c r="B3738" t="inlineStr">
        <is>
          <t>Debitoren Kontenanalyse</t>
        </is>
      </c>
      <c r="C3738" t="inlineStr">
        <is>
          <t>FI</t>
        </is>
      </c>
      <c r="D3738" s="5" t="inlineStr"/>
      <c r="E3738" t="inlineStr"/>
      <c r="F3738">
        <f>IF(ISERROR(VLOOKUP(Transaktionen[[#This Row],[Transaktionen]],BTT[Verwendete Transaktion (Pflichtauswahl)],1,FALSE)),"nein","ja")</f>
        <v/>
      </c>
      <c r="G3738" t="inlineStr">
        <is>
          <t>in neuester Auswertung von Steffen nicht mehr vorhanden</t>
        </is>
      </c>
    </row>
    <row r="3739">
      <c r="A3739" t="inlineStr">
        <is>
          <t>ZFI15</t>
        </is>
      </c>
      <c r="B3739" t="inlineStr">
        <is>
          <t>Kreditoren Rechnungsanhang</t>
        </is>
      </c>
      <c r="C3739" t="inlineStr">
        <is>
          <t>FI</t>
        </is>
      </c>
      <c r="D3739" s="5" t="n">
        <v>410</v>
      </c>
      <c r="E3739" t="inlineStr">
        <is>
          <t>DIALOG</t>
        </is>
      </c>
      <c r="F3739">
        <f>IF(ISERROR(VLOOKUP(Transaktionen[[#This Row],[Transaktionen]],BTT[Verwendete Transaktion (Pflichtauswahl)],1,FALSE)),"nein","ja")</f>
        <v/>
      </c>
    </row>
    <row r="3740">
      <c r="A3740" t="inlineStr">
        <is>
          <t>ZFI15N</t>
        </is>
      </c>
      <c r="B3740" t="inlineStr">
        <is>
          <t>Kreditoren Rechnungsanhang</t>
        </is>
      </c>
      <c r="C3740" t="inlineStr">
        <is>
          <t>FI</t>
        </is>
      </c>
      <c r="D3740" s="5" t="n">
        <v>3</v>
      </c>
      <c r="E3740" t="inlineStr"/>
      <c r="F3740">
        <f>IF(ISERROR(VLOOKUP(Transaktionen[[#This Row],[Transaktionen]],BTT[Verwendete Transaktion (Pflichtauswahl)],1,FALSE)),"nein","ja")</f>
        <v/>
      </c>
    </row>
    <row r="3741">
      <c r="A3741" t="inlineStr">
        <is>
          <t>ZFI17</t>
        </is>
      </c>
      <c r="B3741" t="inlineStr">
        <is>
          <t>OP Kreditoren</t>
        </is>
      </c>
      <c r="C3741" t="inlineStr">
        <is>
          <t>FI</t>
        </is>
      </c>
      <c r="D3741" s="5" t="n">
        <v>195</v>
      </c>
      <c r="E3741" t="inlineStr">
        <is>
          <t>DIALOG</t>
        </is>
      </c>
      <c r="F3741">
        <f>IF(ISERROR(VLOOKUP(Transaktionen[[#This Row],[Transaktionen]],BTT[Verwendete Transaktion (Pflichtauswahl)],1,FALSE)),"nein","ja")</f>
        <v/>
      </c>
    </row>
    <row r="3742">
      <c r="A3742" t="inlineStr">
        <is>
          <t>ZFI18</t>
        </is>
      </c>
      <c r="B3742" t="inlineStr">
        <is>
          <t>Erstellung FB01-Mappe(n) EUROSHELL</t>
        </is>
      </c>
      <c r="C3742" t="inlineStr">
        <is>
          <t>FI</t>
        </is>
      </c>
      <c r="D3742" s="5" t="inlineStr"/>
      <c r="E3742" t="inlineStr"/>
      <c r="F3742">
        <f>IF(ISERROR(VLOOKUP(Transaktionen[[#This Row],[Transaktionen]],BTT[Verwendete Transaktion (Pflichtauswahl)],1,FALSE)),"nein","ja")</f>
        <v/>
      </c>
      <c r="G3742" t="inlineStr">
        <is>
          <t>in neuester Auswertung von Steffen nicht mehr vorhanden</t>
        </is>
      </c>
    </row>
    <row r="3743">
      <c r="A3743" t="inlineStr">
        <is>
          <t>ZFI19</t>
        </is>
      </c>
      <c r="B3743" t="inlineStr">
        <is>
          <t>Erstellung FB01-Mappe(n) ELF/MINOL</t>
        </is>
      </c>
      <c r="C3743" t="inlineStr">
        <is>
          <t>FI</t>
        </is>
      </c>
      <c r="D3743" s="5" t="inlineStr"/>
      <c r="E3743" t="inlineStr"/>
      <c r="F3743">
        <f>IF(ISERROR(VLOOKUP(Transaktionen[[#This Row],[Transaktionen]],BTT[Verwendete Transaktion (Pflichtauswahl)],1,FALSE)),"nein","ja")</f>
        <v/>
      </c>
      <c r="G3743" t="inlineStr">
        <is>
          <t>in neuester Auswertung von Steffen nicht mehr vorhanden</t>
        </is>
      </c>
    </row>
    <row r="3744">
      <c r="A3744" t="inlineStr">
        <is>
          <t>ZFI20</t>
        </is>
      </c>
      <c r="B3744" t="inlineStr">
        <is>
          <t>Rechnungseingang</t>
        </is>
      </c>
      <c r="C3744" t="inlineStr">
        <is>
          <t>FI</t>
        </is>
      </c>
      <c r="D3744" s="5" t="n">
        <v>363354</v>
      </c>
      <c r="E3744" t="inlineStr">
        <is>
          <t>DIALOG</t>
        </is>
      </c>
      <c r="F3744">
        <f>IF(ISERROR(VLOOKUP(Transaktionen[[#This Row],[Transaktionen]],BTT[Verwendete Transaktion (Pflichtauswahl)],1,FALSE)),"nein","ja")</f>
        <v/>
      </c>
    </row>
    <row r="3745">
      <c r="A3745" t="inlineStr">
        <is>
          <t>ZFI21</t>
        </is>
      </c>
      <c r="B3745" t="inlineStr">
        <is>
          <t>Rechnungsausgang</t>
        </is>
      </c>
      <c r="C3745" t="inlineStr">
        <is>
          <t>FI</t>
        </is>
      </c>
      <c r="D3745" s="5" t="n">
        <v>303192</v>
      </c>
      <c r="E3745" t="inlineStr">
        <is>
          <t>DIALOG</t>
        </is>
      </c>
      <c r="F3745">
        <f>IF(ISERROR(VLOOKUP(Transaktionen[[#This Row],[Transaktionen]],BTT[Verwendete Transaktion (Pflichtauswahl)],1,FALSE)),"nein","ja")</f>
        <v/>
      </c>
    </row>
    <row r="3746">
      <c r="A3746" t="inlineStr">
        <is>
          <t>ZFI22</t>
        </is>
      </c>
      <c r="B3746" t="inlineStr">
        <is>
          <t>Bearbeiten Sachbearbeiter BWB</t>
        </is>
      </c>
      <c r="C3746" t="inlineStr">
        <is>
          <t>FI</t>
        </is>
      </c>
      <c r="D3746" s="5" t="n">
        <v>13500</v>
      </c>
      <c r="E3746" t="inlineStr">
        <is>
          <t>DIALOG</t>
        </is>
      </c>
      <c r="F3746">
        <f>IF(ISERROR(VLOOKUP(Transaktionen[[#This Row],[Transaktionen]],BTT[Verwendete Transaktion (Pflichtauswahl)],1,FALSE)),"nein","ja")</f>
        <v/>
      </c>
    </row>
    <row r="3747">
      <c r="A3747" t="inlineStr">
        <is>
          <t>ZFI23</t>
        </is>
      </c>
      <c r="B3747" t="inlineStr">
        <is>
          <t>Erfassen Rückstellung</t>
        </is>
      </c>
      <c r="C3747" t="inlineStr">
        <is>
          <t>FI</t>
        </is>
      </c>
      <c r="D3747" s="5" t="n">
        <v>42444</v>
      </c>
      <c r="E3747" t="inlineStr">
        <is>
          <t>DIALOG</t>
        </is>
      </c>
      <c r="F3747">
        <f>IF(ISERROR(VLOOKUP(Transaktionen[[#This Row],[Transaktionen]],BTT[Verwendete Transaktion (Pflichtauswahl)],1,FALSE)),"nein","ja")</f>
        <v/>
      </c>
    </row>
    <row r="3748">
      <c r="A3748" t="inlineStr">
        <is>
          <t>ZFI24</t>
        </is>
      </c>
      <c r="B3748" t="inlineStr">
        <is>
          <t>Rundschreiben Kreditoren</t>
        </is>
      </c>
      <c r="C3748" t="inlineStr">
        <is>
          <t>FI</t>
        </is>
      </c>
      <c r="D3748" s="5" t="n">
        <v>10</v>
      </c>
      <c r="E3748" t="inlineStr">
        <is>
          <t>DIALOG</t>
        </is>
      </c>
      <c r="F3748">
        <f>IF(ISERROR(VLOOKUP(Transaktionen[[#This Row],[Transaktionen]],BTT[Verwendete Transaktion (Pflichtauswahl)],1,FALSE)),"nein","ja")</f>
        <v/>
      </c>
    </row>
    <row r="3749">
      <c r="A3749" t="inlineStr">
        <is>
          <t>ZFI25</t>
        </is>
      </c>
      <c r="B3749" t="inlineStr">
        <is>
          <t>Saldenbestätigungen Kreditoren</t>
        </is>
      </c>
      <c r="C3749" t="inlineStr">
        <is>
          <t>FI</t>
        </is>
      </c>
      <c r="D3749" s="5" t="n">
        <v>6</v>
      </c>
      <c r="E3749" t="inlineStr"/>
      <c r="F3749">
        <f>IF(ISERROR(VLOOKUP(Transaktionen[[#This Row],[Transaktionen]],BTT[Verwendete Transaktion (Pflichtauswahl)],1,FALSE)),"nein","ja")</f>
        <v/>
      </c>
    </row>
    <row r="3750">
      <c r="A3750" t="inlineStr">
        <is>
          <t>ZFI27</t>
        </is>
      </c>
      <c r="B3750" t="inlineStr">
        <is>
          <t>Anzeigen Rechnungshistorie</t>
        </is>
      </c>
      <c r="C3750" t="inlineStr">
        <is>
          <t>FI</t>
        </is>
      </c>
      <c r="D3750" s="5" t="n">
        <v>407258</v>
      </c>
      <c r="E3750" t="inlineStr">
        <is>
          <t>DIALOG</t>
        </is>
      </c>
      <c r="F3750">
        <f>IF(ISERROR(VLOOKUP(Transaktionen[[#This Row],[Transaktionen]],BTT[Verwendete Transaktion (Pflichtauswahl)],1,FALSE)),"nein","ja")</f>
        <v/>
      </c>
    </row>
    <row r="3751">
      <c r="A3751" t="inlineStr">
        <is>
          <t>ZFI28</t>
        </is>
      </c>
      <c r="B3751" t="inlineStr">
        <is>
          <t>Anzeigen Rechnung zum Kreditor</t>
        </is>
      </c>
      <c r="C3751" t="inlineStr">
        <is>
          <t>FI</t>
        </is>
      </c>
      <c r="D3751" s="5" t="n">
        <v>11776</v>
      </c>
      <c r="E3751" t="inlineStr">
        <is>
          <t>DIALOG</t>
        </is>
      </c>
      <c r="F3751">
        <f>IF(ISERROR(VLOOKUP(Transaktionen[[#This Row],[Transaktionen]],BTT[Verwendete Transaktion (Pflichtauswahl)],1,FALSE)),"nein","ja")</f>
        <v/>
      </c>
    </row>
    <row r="3752">
      <c r="A3752" t="inlineStr">
        <is>
          <t>ZFI29</t>
        </is>
      </c>
      <c r="B3752" t="inlineStr">
        <is>
          <t>Anzeigen Rechnung zur Bestellung</t>
        </is>
      </c>
      <c r="C3752" t="inlineStr">
        <is>
          <t>FI</t>
        </is>
      </c>
      <c r="D3752" s="5" t="n">
        <v>2165</v>
      </c>
      <c r="E3752" t="inlineStr">
        <is>
          <t>DIALOG</t>
        </is>
      </c>
      <c r="F3752">
        <f>IF(ISERROR(VLOOKUP(Transaktionen[[#This Row],[Transaktionen]],BTT[Verwendete Transaktion (Pflichtauswahl)],1,FALSE)),"nein","ja")</f>
        <v/>
      </c>
    </row>
    <row r="3753">
      <c r="A3753" t="inlineStr">
        <is>
          <t>ZFI31</t>
        </is>
      </c>
      <c r="B3753" t="inlineStr">
        <is>
          <t>Nummernkreise für Kennziffer (Z9FR5)</t>
        </is>
      </c>
      <c r="C3753" t="inlineStr">
        <is>
          <t>FI</t>
        </is>
      </c>
      <c r="D3753" s="5" t="n">
        <v>6079</v>
      </c>
      <c r="E3753" t="inlineStr">
        <is>
          <t>DIALOG</t>
        </is>
      </c>
      <c r="F3753">
        <f>IF(ISERROR(VLOOKUP(Transaktionen[[#This Row],[Transaktionen]],BTT[Verwendete Transaktion (Pflichtauswahl)],1,FALSE)),"nein","ja")</f>
        <v/>
      </c>
    </row>
    <row r="3754">
      <c r="A3754" t="inlineStr">
        <is>
          <t>ZFI32</t>
        </is>
      </c>
      <c r="B3754" t="inlineStr">
        <is>
          <t>Ändern Abteilungsbezeichnung</t>
        </is>
      </c>
      <c r="C3754" t="inlineStr">
        <is>
          <t>FI</t>
        </is>
      </c>
      <c r="D3754" s="5" t="n">
        <v>100</v>
      </c>
      <c r="E3754" t="inlineStr">
        <is>
          <t>DIALOG</t>
        </is>
      </c>
      <c r="F3754">
        <f>IF(ISERROR(VLOOKUP(Transaktionen[[#This Row],[Transaktionen]],BTT[Verwendete Transaktion (Pflichtauswahl)],1,FALSE)),"nein","ja")</f>
        <v/>
      </c>
    </row>
    <row r="3755">
      <c r="A3755" t="inlineStr">
        <is>
          <t>ZFI33</t>
        </is>
      </c>
      <c r="B3755" t="inlineStr">
        <is>
          <t>Liste der erfassten Rückstellungen</t>
        </is>
      </c>
      <c r="C3755" t="inlineStr">
        <is>
          <t>FI</t>
        </is>
      </c>
      <c r="D3755" s="5" t="n">
        <v>1926</v>
      </c>
      <c r="E3755" t="inlineStr">
        <is>
          <t>DIALOG</t>
        </is>
      </c>
      <c r="F3755">
        <f>IF(ISERROR(VLOOKUP(Transaktionen[[#This Row],[Transaktionen]],BTT[Verwendete Transaktion (Pflichtauswahl)],1,FALSE)),"nein","ja")</f>
        <v/>
      </c>
    </row>
    <row r="3756">
      <c r="A3756" t="inlineStr">
        <is>
          <t>ZFI34</t>
        </is>
      </c>
      <c r="B3756" t="inlineStr">
        <is>
          <t>Rückstellungen zu Bestellungen</t>
        </is>
      </c>
      <c r="C3756" t="inlineStr">
        <is>
          <t>FI</t>
        </is>
      </c>
      <c r="D3756" s="5" t="n">
        <v>40988</v>
      </c>
      <c r="E3756" t="inlineStr">
        <is>
          <t>DIALOG</t>
        </is>
      </c>
      <c r="F3756">
        <f>IF(ISERROR(VLOOKUP(Transaktionen[[#This Row],[Transaktionen]],BTT[Verwendete Transaktion (Pflichtauswahl)],1,FALSE)),"nein","ja")</f>
        <v/>
      </c>
    </row>
    <row r="3757">
      <c r="A3757" t="inlineStr">
        <is>
          <t>ZFI35</t>
        </is>
      </c>
      <c r="B3757" t="inlineStr">
        <is>
          <t>Formular Rückstellung</t>
        </is>
      </c>
      <c r="C3757" t="inlineStr">
        <is>
          <t>FI</t>
        </is>
      </c>
      <c r="D3757" s="5" t="n">
        <v>498</v>
      </c>
      <c r="E3757" t="inlineStr">
        <is>
          <t>DIALOG</t>
        </is>
      </c>
      <c r="F3757">
        <f>IF(ISERROR(VLOOKUP(Transaktionen[[#This Row],[Transaktionen]],BTT[Verwendete Transaktion (Pflichtauswahl)],1,FALSE)),"nein","ja")</f>
        <v/>
      </c>
    </row>
    <row r="3758">
      <c r="A3758" t="inlineStr">
        <is>
          <t>ZFI38</t>
        </is>
      </c>
      <c r="B3758" t="inlineStr">
        <is>
          <t>Sachkonten-Verzeichnis</t>
        </is>
      </c>
      <c r="C3758" t="inlineStr">
        <is>
          <t>FI</t>
        </is>
      </c>
      <c r="D3758" s="5" t="n">
        <v>12</v>
      </c>
      <c r="E3758" t="inlineStr">
        <is>
          <t>DIALOG</t>
        </is>
      </c>
      <c r="F3758">
        <f>IF(ISERROR(VLOOKUP(Transaktionen[[#This Row],[Transaktionen]],BTT[Verwendete Transaktion (Pflichtauswahl)],1,FALSE)),"nein","ja")</f>
        <v/>
      </c>
    </row>
    <row r="3759">
      <c r="A3759" t="inlineStr">
        <is>
          <t>ZFI40</t>
        </is>
      </c>
      <c r="B3759" t="inlineStr">
        <is>
          <t>MwSt-Verrechnung Lager-Material</t>
        </is>
      </c>
      <c r="C3759" t="inlineStr">
        <is>
          <t>FI</t>
        </is>
      </c>
      <c r="D3759" s="5" t="n">
        <v>5726</v>
      </c>
      <c r="E3759" t="inlineStr">
        <is>
          <t>DIALOG</t>
        </is>
      </c>
      <c r="F3759">
        <f>IF(ISERROR(VLOOKUP(Transaktionen[[#This Row],[Transaktionen]],BTT[Verwendete Transaktion (Pflichtauswahl)],1,FALSE)),"nein","ja")</f>
        <v/>
      </c>
    </row>
    <row r="3760">
      <c r="A3760" t="inlineStr">
        <is>
          <t>ZFI47</t>
        </is>
      </c>
      <c r="B3760" t="inlineStr">
        <is>
          <t>Schnittstelle Rechnungsprüfung</t>
        </is>
      </c>
      <c r="C3760" t="inlineStr">
        <is>
          <t>FI</t>
        </is>
      </c>
      <c r="D3760" s="5" t="n">
        <v>290</v>
      </c>
      <c r="E3760" t="inlineStr">
        <is>
          <t>DIALOG</t>
        </is>
      </c>
      <c r="F3760">
        <f>IF(ISERROR(VLOOKUP(Transaktionen[[#This Row],[Transaktionen]],BTT[Verwendete Transaktion (Pflichtauswahl)],1,FALSE)),"nein","ja")</f>
        <v/>
      </c>
    </row>
    <row r="3761">
      <c r="A3761" t="inlineStr">
        <is>
          <t>ZFI49</t>
        </is>
      </c>
      <c r="B3761" t="inlineStr">
        <is>
          <t>Erstellung F-02-Mappe(n) Strom-DB</t>
        </is>
      </c>
      <c r="C3761" t="inlineStr">
        <is>
          <t>FI</t>
        </is>
      </c>
      <c r="D3761" s="5" t="n">
        <v>1208</v>
      </c>
      <c r="E3761" t="inlineStr">
        <is>
          <t>DIALOG</t>
        </is>
      </c>
      <c r="F3761">
        <f>IF(ISERROR(VLOOKUP(Transaktionen[[#This Row],[Transaktionen]],BTT[Verwendete Transaktion (Pflichtauswahl)],1,FALSE)),"nein","ja")</f>
        <v/>
      </c>
    </row>
    <row r="3762">
      <c r="A3762" t="inlineStr">
        <is>
          <t>ZFI50</t>
        </is>
      </c>
      <c r="B3762" t="inlineStr">
        <is>
          <t>Erstellung F-02-Mappe(n) aus Telekom</t>
        </is>
      </c>
      <c r="C3762" t="inlineStr">
        <is>
          <t>FI</t>
        </is>
      </c>
      <c r="D3762" s="5" t="n">
        <v>4523</v>
      </c>
      <c r="E3762" t="inlineStr">
        <is>
          <t>DIALOG</t>
        </is>
      </c>
      <c r="F3762">
        <f>IF(ISERROR(VLOOKUP(Transaktionen[[#This Row],[Transaktionen]],BTT[Verwendete Transaktion (Pflichtauswahl)],1,FALSE)),"nein","ja")</f>
        <v/>
      </c>
    </row>
    <row r="3763">
      <c r="A3763" t="inlineStr">
        <is>
          <t>ZFI51</t>
        </is>
      </c>
      <c r="B3763" t="inlineStr">
        <is>
          <t>IP-Auswertung: Erg.-Zusammenfassung</t>
        </is>
      </c>
      <c r="C3763" t="inlineStr">
        <is>
          <t>IM</t>
        </is>
      </c>
      <c r="D3763" s="5" t="n">
        <v>1632</v>
      </c>
      <c r="E3763" t="inlineStr">
        <is>
          <t>DIALOG</t>
        </is>
      </c>
      <c r="F3763">
        <f>IF(ISERROR(VLOOKUP(Transaktionen[[#This Row],[Transaktionen]],BTT[Verwendete Transaktion (Pflichtauswahl)],1,FALSE)),"nein","ja")</f>
        <v/>
      </c>
    </row>
    <row r="3764">
      <c r="A3764" t="inlineStr">
        <is>
          <t>ZFI54</t>
        </is>
      </c>
      <c r="B3764" t="inlineStr">
        <is>
          <t>Masch. Umb. HR-B. f. Erf.-rückstand</t>
        </is>
      </c>
      <c r="C3764" t="inlineStr">
        <is>
          <t>FI</t>
        </is>
      </c>
      <c r="D3764" s="5" t="n">
        <v>2496</v>
      </c>
      <c r="E3764" t="inlineStr">
        <is>
          <t>DIALOG</t>
        </is>
      </c>
      <c r="F3764">
        <f>IF(ISERROR(VLOOKUP(Transaktionen[[#This Row],[Transaktionen]],BTT[Verwendete Transaktion (Pflichtauswahl)],1,FALSE)),"nein","ja")</f>
        <v/>
      </c>
    </row>
    <row r="3765">
      <c r="A3765" t="inlineStr">
        <is>
          <t>ZFI57</t>
        </is>
      </c>
      <c r="B3765" t="inlineStr">
        <is>
          <t>Rückstell. zu RM-Bestellungen buchen</t>
        </is>
      </c>
      <c r="C3765" t="inlineStr">
        <is>
          <t>FI</t>
        </is>
      </c>
      <c r="D3765" s="5" t="n">
        <v>96</v>
      </c>
      <c r="E3765" t="inlineStr">
        <is>
          <t>DIALOG</t>
        </is>
      </c>
      <c r="F3765">
        <f>IF(ISERROR(VLOOKUP(Transaktionen[[#This Row],[Transaktionen]],BTT[Verwendete Transaktion (Pflichtauswahl)],1,FALSE)),"nein","ja")</f>
        <v/>
      </c>
    </row>
    <row r="3766">
      <c r="A3766" t="inlineStr">
        <is>
          <t>ZFI59</t>
        </is>
      </c>
      <c r="B3766" t="inlineStr">
        <is>
          <t>Ausw. erw. Quellensteuerabwicklung</t>
        </is>
      </c>
      <c r="C3766" t="inlineStr">
        <is>
          <t>FI</t>
        </is>
      </c>
      <c r="D3766" s="5" t="n">
        <v>1316</v>
      </c>
      <c r="E3766" t="inlineStr">
        <is>
          <t>DIALOG</t>
        </is>
      </c>
      <c r="F3766">
        <f>IF(ISERROR(VLOOKUP(Transaktionen[[#This Row],[Transaktionen]],BTT[Verwendete Transaktion (Pflichtauswahl)],1,FALSE)),"nein","ja")</f>
        <v/>
      </c>
    </row>
    <row r="3767">
      <c r="A3767" t="inlineStr">
        <is>
          <t>ZFI60</t>
        </is>
      </c>
      <c r="B3767" t="inlineStr">
        <is>
          <t>AfA-Aufteilung gem. benutzt. Anlagen</t>
        </is>
      </c>
      <c r="C3767" t="inlineStr">
        <is>
          <t>FI</t>
        </is>
      </c>
      <c r="D3767" s="5" t="n">
        <v>1049</v>
      </c>
      <c r="E3767" t="inlineStr">
        <is>
          <t>DIALOG</t>
        </is>
      </c>
      <c r="F3767">
        <f>IF(ISERROR(VLOOKUP(Transaktionen[[#This Row],[Transaktionen]],BTT[Verwendete Transaktion (Pflichtauswahl)],1,FALSE)),"nein","ja")</f>
        <v/>
      </c>
    </row>
    <row r="3768">
      <c r="A3768" t="inlineStr">
        <is>
          <t>ZFI61</t>
        </is>
      </c>
      <c r="B3768" t="inlineStr">
        <is>
          <t>Anz. Tab.-Pflege Z9FI_AFA zu ZFI60</t>
        </is>
      </c>
      <c r="C3768" t="inlineStr">
        <is>
          <t>FI</t>
        </is>
      </c>
      <c r="D3768" s="5" t="inlineStr"/>
      <c r="E3768" t="inlineStr"/>
      <c r="F3768">
        <f>IF(ISERROR(VLOOKUP(Transaktionen[[#This Row],[Transaktionen]],BTT[Verwendete Transaktion (Pflichtauswahl)],1,FALSE)),"nein","ja")</f>
        <v/>
      </c>
      <c r="G3768" t="inlineStr">
        <is>
          <t>in neuester Auswertung von Steffen nicht mehr vorhanden</t>
        </is>
      </c>
    </row>
    <row r="3769">
      <c r="A3769" t="inlineStr">
        <is>
          <t>ZFI62</t>
        </is>
      </c>
      <c r="B3769" t="inlineStr">
        <is>
          <t>Anz. Tab.Z9FI_AFA_VB Verbuchung</t>
        </is>
      </c>
      <c r="C3769" t="inlineStr">
        <is>
          <t>FI</t>
        </is>
      </c>
      <c r="D3769" s="5" t="inlineStr"/>
      <c r="E3769" t="inlineStr"/>
      <c r="F3769">
        <f>IF(ISERROR(VLOOKUP(Transaktionen[[#This Row],[Transaktionen]],BTT[Verwendete Transaktion (Pflichtauswahl)],1,FALSE)),"nein","ja")</f>
        <v/>
      </c>
      <c r="G3769" t="inlineStr">
        <is>
          <t>in neuester Auswertung von Steffen nicht mehr vorhanden</t>
        </is>
      </c>
    </row>
    <row r="3770">
      <c r="A3770" t="inlineStr">
        <is>
          <t>ZFI63</t>
        </is>
      </c>
      <c r="B3770" t="inlineStr">
        <is>
          <t>Erstellung F-02-Mappe(n) Strom-DB</t>
        </is>
      </c>
      <c r="C3770" t="inlineStr">
        <is>
          <t>FI</t>
        </is>
      </c>
      <c r="D3770" s="5" t="n">
        <v>1008</v>
      </c>
      <c r="E3770" t="inlineStr">
        <is>
          <t>DIALOG</t>
        </is>
      </c>
      <c r="F3770">
        <f>IF(ISERROR(VLOOKUP(Transaktionen[[#This Row],[Transaktionen]],BTT[Verwendete Transaktion (Pflichtauswahl)],1,FALSE)),"nein","ja")</f>
        <v/>
      </c>
    </row>
    <row r="3771">
      <c r="A3771" t="inlineStr">
        <is>
          <t>ZFI64</t>
        </is>
      </c>
      <c r="B3771" t="inlineStr">
        <is>
          <t>Sachkontenanzeige Feldstatusgruppe</t>
        </is>
      </c>
      <c r="C3771" t="inlineStr">
        <is>
          <t>FI</t>
        </is>
      </c>
      <c r="D3771" s="5" t="n">
        <v>514</v>
      </c>
      <c r="E3771" t="inlineStr">
        <is>
          <t>DIALOG</t>
        </is>
      </c>
      <c r="F3771">
        <f>IF(ISERROR(VLOOKUP(Transaktionen[[#This Row],[Transaktionen]],BTT[Verwendete Transaktion (Pflichtauswahl)],1,FALSE)),"nein","ja")</f>
        <v/>
      </c>
    </row>
    <row r="3772">
      <c r="A3772" t="inlineStr">
        <is>
          <t>ZFI65</t>
        </is>
      </c>
      <c r="B3772" t="inlineStr">
        <is>
          <t>Auswertung Rechn. VJ /Rückstellungen</t>
        </is>
      </c>
      <c r="C3772" t="inlineStr">
        <is>
          <t>FI</t>
        </is>
      </c>
      <c r="D3772" s="5" t="n">
        <v>10</v>
      </c>
      <c r="E3772" t="inlineStr"/>
      <c r="F3772">
        <f>IF(ISERROR(VLOOKUP(Transaktionen[[#This Row],[Transaktionen]],BTT[Verwendete Transaktion (Pflichtauswahl)],1,FALSE)),"nein","ja")</f>
        <v/>
      </c>
    </row>
    <row r="3773">
      <c r="A3773" t="inlineStr">
        <is>
          <t>ZFI66</t>
        </is>
      </c>
      <c r="B3773" t="inlineStr">
        <is>
          <t>Rückst.: nicht erlaubte Auftagsarten</t>
        </is>
      </c>
      <c r="C3773" t="inlineStr">
        <is>
          <t>FI</t>
        </is>
      </c>
      <c r="D3773" s="5" t="n">
        <v>624</v>
      </c>
      <c r="E3773" t="inlineStr">
        <is>
          <t>DIALOG</t>
        </is>
      </c>
      <c r="F3773">
        <f>IF(ISERROR(VLOOKUP(Transaktionen[[#This Row],[Transaktionen]],BTT[Verwendete Transaktion (Pflichtauswahl)],1,FALSE)),"nein","ja")</f>
        <v/>
      </c>
    </row>
    <row r="3774">
      <c r="A3774" t="inlineStr">
        <is>
          <t>ZFI67</t>
        </is>
      </c>
      <c r="B3774" t="inlineStr">
        <is>
          <t>Rückst.: nicht erlaubte KrKontengr.</t>
        </is>
      </c>
      <c r="C3774" t="inlineStr">
        <is>
          <t>FI</t>
        </is>
      </c>
      <c r="D3774" s="5" t="n">
        <v>196</v>
      </c>
      <c r="E3774" t="inlineStr">
        <is>
          <t>DIALOG</t>
        </is>
      </c>
      <c r="F3774">
        <f>IF(ISERROR(VLOOKUP(Transaktionen[[#This Row],[Transaktionen]],BTT[Verwendete Transaktion (Pflichtauswahl)],1,FALSE)),"nein","ja")</f>
        <v/>
      </c>
    </row>
    <row r="3775">
      <c r="A3775" t="inlineStr">
        <is>
          <t>ZFI69</t>
        </is>
      </c>
      <c r="B3775" t="inlineStr">
        <is>
          <t>Kreditoren-Umsätze</t>
        </is>
      </c>
      <c r="C3775" t="inlineStr">
        <is>
          <t>FI</t>
        </is>
      </c>
      <c r="D3775" s="5" t="n">
        <v>4</v>
      </c>
      <c r="E3775" t="inlineStr">
        <is>
          <t>DIALOG</t>
        </is>
      </c>
      <c r="F3775">
        <f>IF(ISERROR(VLOOKUP(Transaktionen[[#This Row],[Transaktionen]],BTT[Verwendete Transaktion (Pflichtauswahl)],1,FALSE)),"nein","ja")</f>
        <v/>
      </c>
    </row>
    <row r="3776">
      <c r="A3776" t="inlineStr">
        <is>
          <t>ZFI70</t>
        </is>
      </c>
      <c r="B3776" t="inlineStr">
        <is>
          <t>Reisestelle-Abrechnung ins FI buchen</t>
        </is>
      </c>
      <c r="C3776" t="inlineStr">
        <is>
          <t>FI</t>
        </is>
      </c>
      <c r="D3776" s="5" t="n">
        <v>1420</v>
      </c>
      <c r="E3776" t="inlineStr">
        <is>
          <t>DIALOG</t>
        </is>
      </c>
      <c r="F3776">
        <f>IF(ISERROR(VLOOKUP(Transaktionen[[#This Row],[Transaktionen]],BTT[Verwendete Transaktion (Pflichtauswahl)],1,FALSE)),"nein","ja")</f>
        <v/>
      </c>
    </row>
    <row r="3777">
      <c r="A3777" t="inlineStr">
        <is>
          <t>ZFI71</t>
        </is>
      </c>
      <c r="B3777" t="inlineStr">
        <is>
          <t>Buchungskreisübergr. Ausgleichen</t>
        </is>
      </c>
      <c r="C3777" t="inlineStr">
        <is>
          <t>FI</t>
        </is>
      </c>
      <c r="D3777" s="5" t="n">
        <v>848</v>
      </c>
      <c r="E3777" t="inlineStr">
        <is>
          <t>DIALOG</t>
        </is>
      </c>
      <c r="F3777">
        <f>IF(ISERROR(VLOOKUP(Transaktionen[[#This Row],[Transaktionen]],BTT[Verwendete Transaktion (Pflichtauswahl)],1,FALSE)),"nein","ja")</f>
        <v/>
      </c>
    </row>
    <row r="3778">
      <c r="A3778" t="inlineStr">
        <is>
          <t>ZFI72</t>
        </is>
      </c>
      <c r="B3778" t="inlineStr">
        <is>
          <t>Pflege der Tabelle ZFITELEMAPTAB01</t>
        </is>
      </c>
      <c r="C3778" t="inlineStr">
        <is>
          <t>FI</t>
        </is>
      </c>
      <c r="D3778" s="5" t="n">
        <v>198</v>
      </c>
      <c r="E3778" t="inlineStr">
        <is>
          <t>DIALOG</t>
        </is>
      </c>
      <c r="F3778">
        <f>IF(ISERROR(VLOOKUP(Transaktionen[[#This Row],[Transaktionen]],BTT[Verwendete Transaktion (Pflichtauswahl)],1,FALSE)),"nein","ja")</f>
        <v/>
      </c>
    </row>
    <row r="3779">
      <c r="A3779" t="inlineStr">
        <is>
          <t>ZFI73</t>
        </is>
      </c>
      <c r="B3779" t="inlineStr">
        <is>
          <t>Kreditoren Rechnungsanhang Abruf</t>
        </is>
      </c>
      <c r="C3779" t="inlineStr">
        <is>
          <t>FI</t>
        </is>
      </c>
      <c r="D3779" s="5" t="n">
        <v>105812</v>
      </c>
      <c r="E3779" t="inlineStr">
        <is>
          <t>DIALOG</t>
        </is>
      </c>
      <c r="F3779">
        <f>IF(ISERROR(VLOOKUP(Transaktionen[[#This Row],[Transaktionen]],BTT[Verwendete Transaktion (Pflichtauswahl)],1,FALSE)),"nein","ja")</f>
        <v/>
      </c>
    </row>
    <row r="3780">
      <c r="A3780" t="inlineStr">
        <is>
          <t>ZFI75</t>
        </is>
      </c>
      <c r="B3780" t="inlineStr">
        <is>
          <t>Buchungskreisverrechnung Vorsteur</t>
        </is>
      </c>
      <c r="C3780" t="inlineStr">
        <is>
          <t>FI</t>
        </is>
      </c>
      <c r="D3780" s="5" t="n">
        <v>1822</v>
      </c>
      <c r="E3780" t="inlineStr">
        <is>
          <t>DIALOG</t>
        </is>
      </c>
      <c r="F3780">
        <f>IF(ISERROR(VLOOKUP(Transaktionen[[#This Row],[Transaktionen]],BTT[Verwendete Transaktion (Pflichtauswahl)],1,FALSE)),"nein","ja")</f>
        <v/>
      </c>
    </row>
    <row r="3781">
      <c r="A3781" t="inlineStr">
        <is>
          <t>ZFI76</t>
        </is>
      </c>
      <c r="B3781" t="inlineStr">
        <is>
          <t>Masch. Auflösung von Rückstellungen</t>
        </is>
      </c>
      <c r="C3781" t="inlineStr">
        <is>
          <t>FI</t>
        </is>
      </c>
      <c r="D3781" s="5" t="n">
        <v>638</v>
      </c>
      <c r="E3781" t="inlineStr">
        <is>
          <t>DIALOG</t>
        </is>
      </c>
      <c r="F3781">
        <f>IF(ISERROR(VLOOKUP(Transaktionen[[#This Row],[Transaktionen]],BTT[Verwendete Transaktion (Pflichtauswahl)],1,FALSE)),"nein","ja")</f>
        <v/>
      </c>
    </row>
    <row r="3782">
      <c r="A3782" t="inlineStr">
        <is>
          <t>ZFI78</t>
        </is>
      </c>
      <c r="B3782" t="inlineStr">
        <is>
          <t>Ausgabe Mitteilungen über Schlussre.</t>
        </is>
      </c>
      <c r="C3782" t="inlineStr">
        <is>
          <t>FI</t>
        </is>
      </c>
      <c r="D3782" s="5" t="n">
        <v>34588</v>
      </c>
      <c r="E3782" t="inlineStr">
        <is>
          <t>DIALOG</t>
        </is>
      </c>
      <c r="F3782">
        <f>IF(ISERROR(VLOOKUP(Transaktionen[[#This Row],[Transaktionen]],BTT[Verwendete Transaktion (Pflichtauswahl)],1,FALSE)),"nein","ja")</f>
        <v/>
      </c>
    </row>
    <row r="3783">
      <c r="A3783" t="inlineStr">
        <is>
          <t>ZFI79</t>
        </is>
      </c>
      <c r="B3783" t="inlineStr">
        <is>
          <t>Pflege T. Z9FR8 Berechtigung Rechhis</t>
        </is>
      </c>
      <c r="C3783" t="inlineStr">
        <is>
          <t>FI</t>
        </is>
      </c>
      <c r="D3783" s="5" t="n">
        <v>450</v>
      </c>
      <c r="E3783" t="inlineStr">
        <is>
          <t>DIALOG</t>
        </is>
      </c>
      <c r="F3783">
        <f>IF(ISERROR(VLOOKUP(Transaktionen[[#This Row],[Transaktionen]],BTT[Verwendete Transaktion (Pflichtauswahl)],1,FALSE)),"nein","ja")</f>
        <v/>
      </c>
    </row>
    <row r="3784">
      <c r="A3784" t="inlineStr">
        <is>
          <t>ZFI80</t>
        </is>
      </c>
      <c r="B3784" t="inlineStr">
        <is>
          <t>Automatische Umbuchug EDIFACT</t>
        </is>
      </c>
      <c r="C3784" t="inlineStr">
        <is>
          <t>FI</t>
        </is>
      </c>
      <c r="D3784" s="5" t="n">
        <v>992</v>
      </c>
      <c r="E3784" t="inlineStr">
        <is>
          <t>DIALOG</t>
        </is>
      </c>
      <c r="F3784">
        <f>IF(ISERROR(VLOOKUP(Transaktionen[[#This Row],[Transaktionen]],BTT[Verwendete Transaktion (Pflichtauswahl)],1,FALSE)),"nein","ja")</f>
        <v/>
      </c>
    </row>
    <row r="3785">
      <c r="A3785" t="inlineStr">
        <is>
          <t>ZFI81</t>
        </is>
      </c>
      <c r="B3785" t="inlineStr">
        <is>
          <t>Stochastische Rechnungsprüfung</t>
        </is>
      </c>
      <c r="C3785" t="inlineStr">
        <is>
          <t>FI</t>
        </is>
      </c>
      <c r="D3785" s="5" t="n">
        <v>420</v>
      </c>
      <c r="E3785" t="inlineStr"/>
      <c r="F3785">
        <f>IF(ISERROR(VLOOKUP(Transaktionen[[#This Row],[Transaktionen]],BTT[Verwendete Transaktion (Pflichtauswahl)],1,FALSE)),"nein","ja")</f>
        <v/>
      </c>
    </row>
    <row r="3786">
      <c r="A3786" t="inlineStr">
        <is>
          <t>ZFI82</t>
        </is>
      </c>
      <c r="B3786" t="inlineStr">
        <is>
          <t>Rückstellungen - Import Excel</t>
        </is>
      </c>
      <c r="C3786" t="inlineStr">
        <is>
          <t>FI</t>
        </is>
      </c>
      <c r="D3786" s="5" t="n">
        <v>191</v>
      </c>
      <c r="E3786" t="inlineStr">
        <is>
          <t>DIALOG</t>
        </is>
      </c>
      <c r="F3786">
        <f>IF(ISERROR(VLOOKUP(Transaktionen[[#This Row],[Transaktionen]],BTT[Verwendete Transaktion (Pflichtauswahl)],1,FALSE)),"nein","ja")</f>
        <v/>
      </c>
    </row>
    <row r="3787">
      <c r="A3787" t="inlineStr">
        <is>
          <t>ZFI83</t>
        </is>
      </c>
      <c r="B3787" t="inlineStr">
        <is>
          <t>Rückstellungen - Buchung</t>
        </is>
      </c>
      <c r="C3787" t="inlineStr">
        <is>
          <t>FI</t>
        </is>
      </c>
      <c r="D3787" s="5" t="n">
        <v>3336</v>
      </c>
      <c r="E3787" t="inlineStr">
        <is>
          <t>DIALOG</t>
        </is>
      </c>
      <c r="F3787">
        <f>IF(ISERROR(VLOOKUP(Transaktionen[[#This Row],[Transaktionen]],BTT[Verwendete Transaktion (Pflichtauswahl)],1,FALSE)),"nein","ja")</f>
        <v/>
      </c>
    </row>
    <row r="3788">
      <c r="A3788" t="inlineStr">
        <is>
          <t>ZHAV_SDCOPY</t>
        </is>
      </c>
      <c r="B3788" t="inlineStr">
        <is>
          <t>Kopieren mehrerer SD-Angebote</t>
        </is>
      </c>
      <c r="C3788" t="inlineStr">
        <is>
          <t>SD</t>
        </is>
      </c>
      <c r="D3788" s="5" t="n">
        <v>328</v>
      </c>
      <c r="E3788" t="inlineStr">
        <is>
          <t>DIALOG</t>
        </is>
      </c>
      <c r="F3788">
        <f>IF(ISERROR(VLOOKUP(Transaktionen[[#This Row],[Transaktionen]],BTT[Verwendete Transaktion (Pflichtauswahl)],1,FALSE)),"nein","ja")</f>
        <v/>
      </c>
    </row>
    <row r="3789">
      <c r="A3789" t="inlineStr">
        <is>
          <t>ZHAV_WF_RESTART</t>
        </is>
      </c>
      <c r="B3789" t="inlineStr">
        <is>
          <t>HAV Workflowadmin. WF Restart</t>
        </is>
      </c>
      <c r="C3789" t="inlineStr">
        <is>
          <t>SD</t>
        </is>
      </c>
      <c r="D3789" s="5" t="n">
        <v>549</v>
      </c>
      <c r="E3789" t="inlineStr">
        <is>
          <t>DIALOG</t>
        </is>
      </c>
      <c r="F3789">
        <f>IF(ISERROR(VLOOKUP(Transaktionen[[#This Row],[Transaktionen]],BTT[Verwendete Transaktion (Pflichtauswahl)],1,FALSE)),"nein","ja")</f>
        <v/>
      </c>
    </row>
    <row r="3790">
      <c r="A3790" t="inlineStr">
        <is>
          <t>ZHOAGPM1</t>
        </is>
      </c>
      <c r="B3790" t="inlineStr">
        <is>
          <t>Auswertung Zahlungsträger im PM</t>
        </is>
      </c>
      <c r="C3790" t="inlineStr">
        <is>
          <t>FI</t>
        </is>
      </c>
      <c r="D3790" s="5" t="n">
        <v>15219</v>
      </c>
      <c r="E3790" t="inlineStr">
        <is>
          <t>DIALOG</t>
        </is>
      </c>
      <c r="F3790">
        <f>IF(ISERROR(VLOOKUP(Transaktionen[[#This Row],[Transaktionen]],BTT[Verwendete Transaktion (Pflichtauswahl)],1,FALSE)),"nein","ja")</f>
        <v/>
      </c>
    </row>
    <row r="3791">
      <c r="A3791" t="inlineStr">
        <is>
          <t>ZIA07</t>
        </is>
      </c>
      <c r="B3791" t="inlineStr">
        <is>
          <t>Abrechnung: Auswertung Gutschriften</t>
        </is>
      </c>
      <c r="C3791" t="inlineStr">
        <is>
          <t>IS-U</t>
        </is>
      </c>
      <c r="D3791" s="5" t="n">
        <v>60</v>
      </c>
      <c r="E3791" t="inlineStr"/>
      <c r="F3791">
        <f>IF(ISERROR(VLOOKUP(Transaktionen[[#This Row],[Transaktionen]],BTT[Verwendete Transaktion (Pflichtauswahl)],1,FALSE)),"nein","ja")</f>
        <v/>
      </c>
      <c r="G3791" t="inlineStr">
        <is>
          <t>wurde 2023 nicht verwendet --&gt; Thomas prüft</t>
        </is>
      </c>
    </row>
    <row r="3792">
      <c r="A3792" t="inlineStr">
        <is>
          <t>ZIA08</t>
        </is>
      </c>
      <c r="B3792" t="inlineStr">
        <is>
          <t>Abrechnung: Auswertung Abr.-Mengen</t>
        </is>
      </c>
      <c r="C3792" t="inlineStr">
        <is>
          <t>IS-U</t>
        </is>
      </c>
      <c r="D3792" s="5" t="n">
        <v>1199</v>
      </c>
      <c r="E3792" t="inlineStr">
        <is>
          <t>DIALOG</t>
        </is>
      </c>
      <c r="F3792">
        <f>IF(ISERROR(VLOOKUP(Transaktionen[[#This Row],[Transaktionen]],BTT[Verwendete Transaktion (Pflichtauswahl)],1,FALSE)),"nein","ja")</f>
        <v/>
      </c>
    </row>
    <row r="3793">
      <c r="A3793" t="inlineStr">
        <is>
          <t>ZIA09</t>
        </is>
      </c>
      <c r="B3793" t="inlineStr">
        <is>
          <t>Ermittlung Periodenverbrauch</t>
        </is>
      </c>
      <c r="C3793" t="inlineStr">
        <is>
          <t>IS-U</t>
        </is>
      </c>
      <c r="D3793" s="5" t="n">
        <v>7</v>
      </c>
      <c r="E3793" t="inlineStr">
        <is>
          <t>DIALOG</t>
        </is>
      </c>
      <c r="F3793">
        <f>IF(ISERROR(VLOOKUP(Transaktionen[[#This Row],[Transaktionen]],BTT[Verwendete Transaktion (Pflichtauswahl)],1,FALSE)),"nein","ja")</f>
        <v/>
      </c>
    </row>
    <row r="3794">
      <c r="A3794" t="inlineStr">
        <is>
          <t>ZIA10</t>
        </is>
      </c>
      <c r="B3794" t="inlineStr">
        <is>
          <t>Auswertung über Rechnungsgrund</t>
        </is>
      </c>
      <c r="C3794" t="inlineStr">
        <is>
          <t>IS-U</t>
        </is>
      </c>
      <c r="D3794" s="5" t="n">
        <v>690</v>
      </c>
      <c r="E3794" t="inlineStr">
        <is>
          <t>DIALOG</t>
        </is>
      </c>
      <c r="F3794">
        <f>IF(ISERROR(VLOOKUP(Transaktionen[[#This Row],[Transaktionen]],BTT[Verwendete Transaktion (Pflichtauswahl)],1,FALSE)),"nein","ja")</f>
        <v/>
      </c>
    </row>
    <row r="3795">
      <c r="A3795" t="inlineStr">
        <is>
          <t>ZIA11</t>
        </is>
      </c>
      <c r="B3795" t="inlineStr">
        <is>
          <t>Gesamtverbrauch Grosskunden</t>
        </is>
      </c>
      <c r="C3795" t="inlineStr">
        <is>
          <t>IS-U</t>
        </is>
      </c>
      <c r="D3795" s="5" t="n">
        <v>174</v>
      </c>
      <c r="E3795" t="inlineStr">
        <is>
          <t>DIALOG</t>
        </is>
      </c>
      <c r="F3795">
        <f>IF(ISERROR(VLOOKUP(Transaktionen[[#This Row],[Transaktionen]],BTT[Verwendete Transaktion (Pflichtauswahl)],1,FALSE)),"nein","ja")</f>
        <v/>
      </c>
    </row>
    <row r="3796">
      <c r="A3796" t="inlineStr">
        <is>
          <t>ZIA12</t>
        </is>
      </c>
      <c r="B3796" t="inlineStr">
        <is>
          <t>Auswertung der Anlagefakten für NSW</t>
        </is>
      </c>
      <c r="C3796" t="inlineStr">
        <is>
          <t>IS-U</t>
        </is>
      </c>
      <c r="D3796" s="5" t="n">
        <v>3</v>
      </c>
      <c r="E3796" t="inlineStr"/>
      <c r="F3796">
        <f>IF(ISERROR(VLOOKUP(Transaktionen[[#This Row],[Transaktionen]],BTT[Verwendete Transaktion (Pflichtauswahl)],1,FALSE)),"nein","ja")</f>
        <v/>
      </c>
      <c r="G3796" t="inlineStr">
        <is>
          <t>wurde 2023 nicht verwendet --&gt; Thomas prüft</t>
        </is>
      </c>
    </row>
    <row r="3797">
      <c r="A3797" t="inlineStr">
        <is>
          <t>ZIA13</t>
        </is>
      </c>
      <c r="B3797" t="inlineStr">
        <is>
          <t>Vertragskonten nach Anl.art/Tariftyp</t>
        </is>
      </c>
      <c r="C3797" t="inlineStr">
        <is>
          <t>IS-U</t>
        </is>
      </c>
      <c r="D3797" s="5" t="n">
        <v>18</v>
      </c>
      <c r="E3797" t="inlineStr">
        <is>
          <t>DIALOG</t>
        </is>
      </c>
      <c r="F3797">
        <f>IF(ISERROR(VLOOKUP(Transaktionen[[#This Row],[Transaktionen]],BTT[Verwendete Transaktion (Pflichtauswahl)],1,FALSE)),"nein","ja")</f>
        <v/>
      </c>
    </row>
    <row r="3798">
      <c r="A3798" t="inlineStr">
        <is>
          <t>ZIA14</t>
        </is>
      </c>
      <c r="B3798" t="inlineStr">
        <is>
          <t>Um-/Rückstellung von Turnus- auf SW-</t>
        </is>
      </c>
      <c r="C3798" t="inlineStr">
        <is>
          <t>IS-U</t>
        </is>
      </c>
      <c r="D3798" s="5" t="n">
        <v>20</v>
      </c>
      <c r="E3798" t="inlineStr">
        <is>
          <t>DIALOG</t>
        </is>
      </c>
      <c r="F3798">
        <f>IF(ISERROR(VLOOKUP(Transaktionen[[#This Row],[Transaktionen]],BTT[Verwendete Transaktion (Pflichtauswahl)],1,FALSE)),"nein","ja")</f>
        <v/>
      </c>
    </row>
    <row r="3799">
      <c r="A3799" t="inlineStr">
        <is>
          <t>ZIA15</t>
        </is>
      </c>
      <c r="B3799" t="inlineStr">
        <is>
          <t>Umstellung Auftragsablesung</t>
        </is>
      </c>
      <c r="C3799" t="inlineStr">
        <is>
          <t>IS-U</t>
        </is>
      </c>
      <c r="D3799" s="5" t="n">
        <v>27061</v>
      </c>
      <c r="E3799" t="inlineStr">
        <is>
          <t>DIALOG</t>
        </is>
      </c>
      <c r="F3799">
        <f>IF(ISERROR(VLOOKUP(Transaktionen[[#This Row],[Transaktionen]],BTT[Verwendete Transaktion (Pflichtauswahl)],1,FALSE)),"nein","ja")</f>
        <v/>
      </c>
    </row>
    <row r="3800">
      <c r="A3800" t="inlineStr">
        <is>
          <t>ZIA16</t>
        </is>
      </c>
      <c r="B3800" t="inlineStr">
        <is>
          <t>Auswertung Abrechnungsmengen PBA</t>
        </is>
      </c>
      <c r="C3800" t="inlineStr">
        <is>
          <t>IS-U</t>
        </is>
      </c>
      <c r="D3800" s="5" t="n">
        <v>17547</v>
      </c>
      <c r="E3800" t="inlineStr">
        <is>
          <t>DIALOG</t>
        </is>
      </c>
      <c r="F3800">
        <f>IF(ISERROR(VLOOKUP(Transaktionen[[#This Row],[Transaktionen]],BTT[Verwendete Transaktion (Pflichtauswahl)],1,FALSE)),"nein","ja")</f>
        <v/>
      </c>
    </row>
    <row r="3801">
      <c r="A3801" t="inlineStr">
        <is>
          <t>ZIA17</t>
        </is>
      </c>
      <c r="B3801" t="inlineStr">
        <is>
          <t>Auswertung NSW-Menegen bei G/N</t>
        </is>
      </c>
      <c r="C3801" t="inlineStr">
        <is>
          <t>IS-U</t>
        </is>
      </c>
      <c r="D3801" s="5" t="n">
        <v>27623</v>
      </c>
      <c r="E3801" t="inlineStr">
        <is>
          <t>DIALOG</t>
        </is>
      </c>
      <c r="F3801">
        <f>IF(ISERROR(VLOOKUP(Transaktionen[[#This Row],[Transaktionen]],BTT[Verwendete Transaktion (Pflichtauswahl)],1,FALSE)),"nein","ja")</f>
        <v/>
      </c>
    </row>
    <row r="3802">
      <c r="A3802" t="inlineStr">
        <is>
          <t>ZIA18</t>
        </is>
      </c>
      <c r="B3802" t="inlineStr">
        <is>
          <t>Ausbau der PWZ ohne Eichgültigkeit</t>
        </is>
      </c>
      <c r="C3802" t="inlineStr">
        <is>
          <t>IS-U</t>
        </is>
      </c>
      <c r="D3802" s="5" t="n">
        <v>2007</v>
      </c>
      <c r="E3802" t="inlineStr">
        <is>
          <t>DIALOG</t>
        </is>
      </c>
      <c r="F3802">
        <f>IF(ISERROR(VLOOKUP(Transaktionen[[#This Row],[Transaktionen]],BTT[Verwendete Transaktion (Pflichtauswahl)],1,FALSE)),"nein","ja")</f>
        <v/>
      </c>
    </row>
    <row r="3803">
      <c r="A3803" t="inlineStr">
        <is>
          <t>ZIA22</t>
        </is>
      </c>
      <c r="B3803" t="inlineStr">
        <is>
          <t>GEMFAKT bei KKA SIC KOL</t>
        </is>
      </c>
      <c r="C3803" t="inlineStr">
        <is>
          <t>IS-U</t>
        </is>
      </c>
      <c r="D3803" s="5" t="inlineStr"/>
      <c r="E3803" t="inlineStr"/>
      <c r="F3803">
        <f>IF(ISERROR(VLOOKUP(Transaktionen[[#This Row],[Transaktionen]],BTT[Verwendete Transaktion (Pflichtauswahl)],1,FALSE)),"nein","ja")</f>
        <v/>
      </c>
      <c r="G3803" t="inlineStr">
        <is>
          <t>wird nicht mehr benötigt</t>
        </is>
      </c>
    </row>
    <row r="3804">
      <c r="A3804" t="inlineStr">
        <is>
          <t>ZIA23</t>
        </is>
      </c>
      <c r="B3804" t="inlineStr">
        <is>
          <t>Auswertung Hochrechnungsbelege</t>
        </is>
      </c>
      <c r="C3804" t="inlineStr">
        <is>
          <t>IS-U</t>
        </is>
      </c>
      <c r="D3804" s="5" t="n">
        <v>1788</v>
      </c>
      <c r="E3804" t="inlineStr">
        <is>
          <t>DIALOG</t>
        </is>
      </c>
      <c r="F3804">
        <f>IF(ISERROR(VLOOKUP(Transaktionen[[#This Row],[Transaktionen]],BTT[Verwendete Transaktion (Pflichtauswahl)],1,FALSE)),"nein","ja")</f>
        <v/>
      </c>
    </row>
    <row r="3805">
      <c r="A3805" t="inlineStr">
        <is>
          <t>ZIA24</t>
        </is>
      </c>
      <c r="B3805" t="inlineStr">
        <is>
          <t>Ausbau der PWZ ohne Eichg. AE</t>
        </is>
      </c>
      <c r="C3805" t="inlineStr">
        <is>
          <t>IS-U</t>
        </is>
      </c>
      <c r="D3805" s="5" t="inlineStr"/>
      <c r="E3805" t="inlineStr"/>
      <c r="F3805">
        <f>IF(ISERROR(VLOOKUP(Transaktionen[[#This Row],[Transaktionen]],BTT[Verwendete Transaktion (Pflichtauswahl)],1,FALSE)),"nein","ja")</f>
        <v/>
      </c>
      <c r="G3805" t="inlineStr">
        <is>
          <t>wird nicht im Mandanten 100 benutzt</t>
        </is>
      </c>
    </row>
    <row r="3806">
      <c r="A3806" t="inlineStr">
        <is>
          <t>ZIA25</t>
        </is>
      </c>
      <c r="B3806" t="inlineStr">
        <is>
          <t>Faktura- und Stornobelege / COPA</t>
        </is>
      </c>
      <c r="C3806" t="inlineStr">
        <is>
          <t>IS-U</t>
        </is>
      </c>
      <c r="D3806" s="5" t="n">
        <v>4</v>
      </c>
      <c r="E3806" t="inlineStr">
        <is>
          <t>DIALOG</t>
        </is>
      </c>
      <c r="F3806">
        <f>IF(ISERROR(VLOOKUP(Transaktionen[[#This Row],[Transaktionen]],BTT[Verwendete Transaktion (Pflichtauswahl)],1,FALSE)),"nein","ja")</f>
        <v/>
      </c>
    </row>
    <row r="3807">
      <c r="A3807" t="inlineStr">
        <is>
          <t>ZIA28</t>
        </is>
      </c>
      <c r="B3807" t="inlineStr">
        <is>
          <t>Auswertung zu Ablesungen</t>
        </is>
      </c>
      <c r="C3807" t="inlineStr">
        <is>
          <t>IS-U</t>
        </is>
      </c>
      <c r="D3807" s="5" t="n">
        <v>927</v>
      </c>
      <c r="E3807" t="inlineStr">
        <is>
          <t>DIALOG</t>
        </is>
      </c>
      <c r="F3807">
        <f>IF(ISERROR(VLOOKUP(Transaktionen[[#This Row],[Transaktionen]],BTT[Verwendete Transaktion (Pflichtauswahl)],1,FALSE)),"nein","ja")</f>
        <v/>
      </c>
    </row>
    <row r="3808">
      <c r="A3808" t="inlineStr">
        <is>
          <t>ZIA29</t>
        </is>
      </c>
      <c r="B3808" t="inlineStr">
        <is>
          <t>Grundpreisauswertung-Zählerwanderung</t>
        </is>
      </c>
      <c r="C3808" t="inlineStr">
        <is>
          <t>IS-U</t>
        </is>
      </c>
      <c r="D3808" s="5" t="inlineStr"/>
      <c r="E3808" t="inlineStr"/>
      <c r="F3808">
        <f>IF(ISERROR(VLOOKUP(Transaktionen[[#This Row],[Transaktionen]],BTT[Verwendete Transaktion (Pflichtauswahl)],1,FALSE)),"nein","ja")</f>
        <v/>
      </c>
      <c r="G3808" t="inlineStr">
        <is>
          <t>wird nicht mehr benötigt</t>
        </is>
      </c>
    </row>
    <row r="3809">
      <c r="A3809" t="inlineStr">
        <is>
          <t>ZIA30</t>
        </is>
      </c>
      <c r="B3809" t="inlineStr">
        <is>
          <t>Query Z_ANL_TARIF</t>
        </is>
      </c>
      <c r="C3809" t="inlineStr">
        <is>
          <t>IS-U</t>
        </is>
      </c>
      <c r="D3809" s="5" t="n">
        <v>857</v>
      </c>
      <c r="E3809" t="inlineStr">
        <is>
          <t>DIALOG</t>
        </is>
      </c>
      <c r="F3809">
        <f>IF(ISERROR(VLOOKUP(Transaktionen[[#This Row],[Transaktionen]],BTT[Verwendete Transaktion (Pflichtauswahl)],1,FALSE)),"nein","ja")</f>
        <v/>
      </c>
    </row>
    <row r="3810">
      <c r="A3810" t="inlineStr">
        <is>
          <t>ZIA31</t>
        </is>
      </c>
      <c r="B3810" t="inlineStr">
        <is>
          <t>Faktura- und Stornobelege / COPA</t>
        </is>
      </c>
      <c r="C3810" t="inlineStr">
        <is>
          <t>IS-U</t>
        </is>
      </c>
      <c r="D3810" s="5" t="n">
        <v>556</v>
      </c>
      <c r="E3810" t="inlineStr">
        <is>
          <t>DIALOG</t>
        </is>
      </c>
      <c r="F3810">
        <f>IF(ISERROR(VLOOKUP(Transaktionen[[#This Row],[Transaktionen]],BTT[Verwendete Transaktion (Pflichtauswahl)],1,FALSE)),"nein","ja")</f>
        <v/>
      </c>
    </row>
    <row r="3811">
      <c r="A3811" t="inlineStr">
        <is>
          <t>ZIA33</t>
        </is>
      </c>
      <c r="B3811" t="inlineStr">
        <is>
          <t>Vertragskonto nach Tariftyp</t>
        </is>
      </c>
      <c r="C3811" t="inlineStr">
        <is>
          <t>IS-U</t>
        </is>
      </c>
      <c r="D3811" s="5" t="n">
        <v>516</v>
      </c>
      <c r="E3811" t="inlineStr">
        <is>
          <t>DIALOG</t>
        </is>
      </c>
      <c r="F3811">
        <f>IF(ISERROR(VLOOKUP(Transaktionen[[#This Row],[Transaktionen]],BTT[Verwendete Transaktion (Pflichtauswahl)],1,FALSE)),"nein","ja")</f>
        <v/>
      </c>
    </row>
    <row r="3812">
      <c r="A3812" t="inlineStr">
        <is>
          <t>ZIA34</t>
        </is>
      </c>
      <c r="B3812" t="inlineStr">
        <is>
          <t>Rechnungsauswertung (ERDK)</t>
        </is>
      </c>
      <c r="C3812" t="inlineStr">
        <is>
          <t>IS-U</t>
        </is>
      </c>
      <c r="D3812" s="5" t="n">
        <v>63620</v>
      </c>
      <c r="E3812" t="inlineStr">
        <is>
          <t>DIALOG</t>
        </is>
      </c>
      <c r="F3812">
        <f>IF(ISERROR(VLOOKUP(Transaktionen[[#This Row],[Transaktionen]],BTT[Verwendete Transaktion (Pflichtauswahl)],1,FALSE)),"nein","ja")</f>
        <v/>
      </c>
    </row>
    <row r="3813">
      <c r="A3813" t="inlineStr">
        <is>
          <t>ZIA35</t>
        </is>
      </c>
      <c r="B3813" t="inlineStr">
        <is>
          <t>elektronischer Rechnungsaustausch</t>
        </is>
      </c>
      <c r="C3813" t="inlineStr">
        <is>
          <t>IS-U</t>
        </is>
      </c>
      <c r="D3813" s="5" t="n">
        <v>107324</v>
      </c>
      <c r="E3813" t="inlineStr">
        <is>
          <t>DIALOG</t>
        </is>
      </c>
      <c r="F3813">
        <f>IF(ISERROR(VLOOKUP(Transaktionen[[#This Row],[Transaktionen]],BTT[Verwendete Transaktion (Pflichtauswahl)],1,FALSE)),"nein","ja")</f>
        <v/>
      </c>
    </row>
    <row r="3814">
      <c r="A3814" t="inlineStr">
        <is>
          <t>ZIA38</t>
        </is>
      </c>
      <c r="B3814" t="inlineStr">
        <is>
          <t>BIM-Zählerstände</t>
        </is>
      </c>
      <c r="C3814" t="inlineStr">
        <is>
          <t>IS-U</t>
        </is>
      </c>
      <c r="D3814" s="5" t="n">
        <v>12</v>
      </c>
      <c r="E3814" t="inlineStr"/>
      <c r="F3814">
        <f>IF(ISERROR(VLOOKUP(Transaktionen[[#This Row],[Transaktionen]],BTT[Verwendete Transaktion (Pflichtauswahl)],1,FALSE)),"nein","ja")</f>
        <v/>
      </c>
      <c r="G3814" t="inlineStr">
        <is>
          <t>wird nicht mehr benutzt</t>
        </is>
      </c>
    </row>
    <row r="3815">
      <c r="A3815" t="inlineStr">
        <is>
          <t>ZIA40</t>
        </is>
      </c>
      <c r="B3815" t="inlineStr">
        <is>
          <t>Auswertung von Abrechnungsbelegen</t>
        </is>
      </c>
      <c r="C3815" t="inlineStr">
        <is>
          <t>IS-U</t>
        </is>
      </c>
      <c r="D3815" s="5" t="n">
        <v>1381</v>
      </c>
      <c r="E3815" t="inlineStr">
        <is>
          <t>DIALOG</t>
        </is>
      </c>
      <c r="F3815">
        <f>IF(ISERROR(VLOOKUP(Transaktionen[[#This Row],[Transaktionen]],BTT[Verwendete Transaktion (Pflichtauswahl)],1,FALSE)),"nein","ja")</f>
        <v/>
      </c>
    </row>
    <row r="3816">
      <c r="A3816" t="inlineStr">
        <is>
          <t>ZIA41</t>
        </is>
      </c>
      <c r="B3816" t="inlineStr">
        <is>
          <t>Bewertung Fehler aus Hochrechnung</t>
        </is>
      </c>
      <c r="C3816" t="inlineStr">
        <is>
          <t>IS-U</t>
        </is>
      </c>
      <c r="D3816" s="5" t="n">
        <v>1516</v>
      </c>
      <c r="E3816" t="inlineStr">
        <is>
          <t>DIALOG</t>
        </is>
      </c>
      <c r="F3816">
        <f>IF(ISERROR(VLOOKUP(Transaktionen[[#This Row],[Transaktionen]],BTT[Verwendete Transaktion (Pflichtauswahl)],1,FALSE)),"nein","ja")</f>
        <v/>
      </c>
    </row>
    <row r="3817">
      <c r="A3817" t="inlineStr">
        <is>
          <t>ZIA42</t>
        </is>
      </c>
      <c r="B3817" t="inlineStr">
        <is>
          <t>Auswertung der Anlagefakten für NSW</t>
        </is>
      </c>
      <c r="C3817" t="inlineStr">
        <is>
          <t>IS-U</t>
        </is>
      </c>
      <c r="D3817" s="5" t="n">
        <v>445</v>
      </c>
      <c r="E3817" t="inlineStr">
        <is>
          <t>DIALOG</t>
        </is>
      </c>
      <c r="F3817">
        <f>IF(ISERROR(VLOOKUP(Transaktionen[[#This Row],[Transaktionen]],BTT[Verwendete Transaktion (Pflichtauswahl)],1,FALSE)),"nein","ja")</f>
        <v/>
      </c>
    </row>
    <row r="3818">
      <c r="A3818" t="inlineStr">
        <is>
          <t>ZIA43</t>
        </is>
      </c>
      <c r="B3818" t="inlineStr">
        <is>
          <t>ZOMA - Verbrauchsauswertung</t>
        </is>
      </c>
      <c r="C3818" t="inlineStr">
        <is>
          <t>IS-U</t>
        </is>
      </c>
      <c r="D3818" s="5" t="n">
        <v>731</v>
      </c>
      <c r="E3818" t="inlineStr"/>
      <c r="F3818">
        <f>IF(ISERROR(VLOOKUP(Transaktionen[[#This Row],[Transaktionen]],BTT[Verwendete Transaktion (Pflichtauswahl)],1,FALSE)),"nein","ja")</f>
        <v/>
      </c>
      <c r="G3818" t="inlineStr">
        <is>
          <t>wird nicht mehr benötigt</t>
        </is>
      </c>
    </row>
    <row r="3819">
      <c r="A3819" t="inlineStr">
        <is>
          <t>ZIA44</t>
        </is>
      </c>
      <c r="B3819" t="inlineStr">
        <is>
          <t>Kontenfindungsmerkmal Schönerlinde</t>
        </is>
      </c>
      <c r="C3819" t="inlineStr">
        <is>
          <t>IS-U</t>
        </is>
      </c>
      <c r="D3819" s="5" t="n">
        <v>330</v>
      </c>
      <c r="E3819" t="inlineStr">
        <is>
          <t>DIALOG</t>
        </is>
      </c>
      <c r="F3819">
        <f>IF(ISERROR(VLOOKUP(Transaktionen[[#This Row],[Transaktionen]],BTT[Verwendete Transaktion (Pflichtauswahl)],1,FALSE)),"nein","ja")</f>
        <v/>
      </c>
    </row>
    <row r="3820">
      <c r="A3820" t="inlineStr">
        <is>
          <t>ZIA45</t>
        </is>
      </c>
      <c r="B3820" t="inlineStr">
        <is>
          <t>Auswertung Abrechnungsbelege</t>
        </is>
      </c>
      <c r="C3820" t="inlineStr">
        <is>
          <t>IS-U</t>
        </is>
      </c>
      <c r="D3820" s="5" t="n">
        <v>218</v>
      </c>
      <c r="E3820" t="inlineStr">
        <is>
          <t>DIALOG</t>
        </is>
      </c>
      <c r="F3820">
        <f>IF(ISERROR(VLOOKUP(Transaktionen[[#This Row],[Transaktionen]],BTT[Verwendete Transaktion (Pflichtauswahl)],1,FALSE)),"nein","ja")</f>
        <v/>
      </c>
    </row>
    <row r="3821">
      <c r="A3821" t="inlineStr">
        <is>
          <t>ZIA46</t>
        </is>
      </c>
      <c r="B3821" t="inlineStr">
        <is>
          <t>Verbrauchsmengen pro Verbrauchstelle</t>
        </is>
      </c>
      <c r="C3821" t="inlineStr">
        <is>
          <t>IS-U</t>
        </is>
      </c>
      <c r="D3821" s="5" t="n">
        <v>84</v>
      </c>
      <c r="E3821" t="inlineStr">
        <is>
          <t>DIALOG</t>
        </is>
      </c>
      <c r="F3821">
        <f>IF(ISERROR(VLOOKUP(Transaktionen[[#This Row],[Transaktionen]],BTT[Verwendete Transaktion (Pflichtauswahl)],1,FALSE)),"nein","ja")</f>
        <v/>
      </c>
      <c r="G3821" t="inlineStr">
        <is>
          <t>wird nicht mehr benötigt</t>
        </is>
      </c>
    </row>
    <row r="3822">
      <c r="A3822" t="inlineStr">
        <is>
          <t>ZIA47</t>
        </is>
      </c>
      <c r="B3822" t="inlineStr">
        <is>
          <t>Query  Z_ABR_SPERRBEL</t>
        </is>
      </c>
      <c r="C3822" t="inlineStr">
        <is>
          <t>IS-U</t>
        </is>
      </c>
      <c r="D3822" s="5" t="n">
        <v>3</v>
      </c>
      <c r="E3822" t="inlineStr">
        <is>
          <t>DIALOG</t>
        </is>
      </c>
      <c r="F3822">
        <f>IF(ISERROR(VLOOKUP(Transaktionen[[#This Row],[Transaktionen]],BTT[Verwendete Transaktion (Pflichtauswahl)],1,FALSE)),"nein","ja")</f>
        <v/>
      </c>
    </row>
    <row r="3823">
      <c r="A3823" t="inlineStr">
        <is>
          <t>ZIA48</t>
        </is>
      </c>
      <c r="B3823" t="inlineStr">
        <is>
          <t>Tariftyp BA04 ohne PWZ</t>
        </is>
      </c>
      <c r="C3823" t="inlineStr">
        <is>
          <t>IS-U</t>
        </is>
      </c>
      <c r="D3823" s="5" t="n">
        <v>245</v>
      </c>
      <c r="E3823" t="inlineStr">
        <is>
          <t>DIALOG</t>
        </is>
      </c>
      <c r="F3823">
        <f>IF(ISERROR(VLOOKUP(Transaktionen[[#This Row],[Transaktionen]],BTT[Verwendete Transaktion (Pflichtauswahl)],1,FALSE)),"nein","ja")</f>
        <v/>
      </c>
    </row>
    <row r="3824">
      <c r="A3824" t="inlineStr">
        <is>
          <t>ZIA49</t>
        </is>
      </c>
      <c r="B3824" t="inlineStr">
        <is>
          <t>Pflege Tarifart auf Geräteebene</t>
        </is>
      </c>
      <c r="C3824" t="inlineStr">
        <is>
          <t>IS-U</t>
        </is>
      </c>
      <c r="D3824" s="5" t="n">
        <v>12</v>
      </c>
      <c r="E3824" t="inlineStr">
        <is>
          <t>DIALOG</t>
        </is>
      </c>
      <c r="F3824">
        <f>IF(ISERROR(VLOOKUP(Transaktionen[[#This Row],[Transaktionen]],BTT[Verwendete Transaktion (Pflichtauswahl)],1,FALSE)),"nein","ja")</f>
        <v/>
      </c>
    </row>
    <row r="3825">
      <c r="A3825" t="inlineStr">
        <is>
          <t>ZIA50</t>
        </is>
      </c>
      <c r="B3825" t="inlineStr">
        <is>
          <t>Anlegen Fakten für Funkablesung</t>
        </is>
      </c>
      <c r="C3825" t="inlineStr">
        <is>
          <t>IS-U</t>
        </is>
      </c>
      <c r="D3825" s="5" t="n">
        <v>6</v>
      </c>
      <c r="E3825" t="inlineStr">
        <is>
          <t>DIALOG</t>
        </is>
      </c>
      <c r="F3825">
        <f>IF(ISERROR(VLOOKUP(Transaktionen[[#This Row],[Transaktionen]],BTT[Verwendete Transaktion (Pflichtauswahl)],1,FALSE)),"nein","ja")</f>
        <v/>
      </c>
    </row>
    <row r="3826">
      <c r="A3826" t="inlineStr">
        <is>
          <t>ZIA54</t>
        </is>
      </c>
      <c r="B3826" t="inlineStr">
        <is>
          <t>Md.170/Mengen, Beträge, Grundgeb.</t>
        </is>
      </c>
      <c r="C3826" t="inlineStr">
        <is>
          <t>IS-U</t>
        </is>
      </c>
      <c r="D3826" s="5" t="inlineStr"/>
      <c r="E3826" t="inlineStr"/>
      <c r="F3826">
        <f>IF(ISERROR(VLOOKUP(Transaktionen[[#This Row],[Transaktionen]],BTT[Verwendete Transaktion (Pflichtauswahl)],1,FALSE)),"nein","ja")</f>
        <v/>
      </c>
      <c r="G3826" t="inlineStr">
        <is>
          <t>wird nicht im Mandanten 100 benutzt</t>
        </is>
      </c>
    </row>
    <row r="3827">
      <c r="A3827" t="inlineStr">
        <is>
          <t>ZIA55</t>
        </is>
      </c>
      <c r="B3827" t="inlineStr">
        <is>
          <t>BIM - Datenübergabe</t>
        </is>
      </c>
      <c r="C3827" t="inlineStr">
        <is>
          <t>IS-U</t>
        </is>
      </c>
      <c r="D3827" s="5" t="n">
        <v>5</v>
      </c>
      <c r="E3827" t="inlineStr">
        <is>
          <t>DIALOG</t>
        </is>
      </c>
      <c r="F3827">
        <f>IF(ISERROR(VLOOKUP(Transaktionen[[#This Row],[Transaktionen]],BTT[Verwendete Transaktion (Pflichtauswahl)],1,FALSE)),"nein","ja")</f>
        <v/>
      </c>
      <c r="G3827" t="inlineStr">
        <is>
          <t>wird nicht mehr benutzt</t>
        </is>
      </c>
    </row>
    <row r="3828">
      <c r="A3828" t="inlineStr">
        <is>
          <t>ZIA56</t>
        </is>
      </c>
      <c r="B3828" t="inlineStr">
        <is>
          <t>Hochrechnung aufgr. v. Periodenverbr</t>
        </is>
      </c>
      <c r="C3828" t="inlineStr">
        <is>
          <t>IS-U</t>
        </is>
      </c>
      <c r="D3828" s="5" t="n">
        <v>10</v>
      </c>
      <c r="E3828" t="inlineStr">
        <is>
          <t>DIALOG</t>
        </is>
      </c>
      <c r="F3828">
        <f>IF(ISERROR(VLOOKUP(Transaktionen[[#This Row],[Transaktionen]],BTT[Verwendete Transaktion (Pflichtauswahl)],1,FALSE)),"nein","ja")</f>
        <v/>
      </c>
    </row>
    <row r="3829">
      <c r="A3829" t="inlineStr">
        <is>
          <t>ZIA57</t>
        </is>
      </c>
      <c r="B3829" t="inlineStr">
        <is>
          <t>Anschreiben Ablauf Eichgült. PWZ</t>
        </is>
      </c>
      <c r="C3829" t="inlineStr">
        <is>
          <t>IS-U</t>
        </is>
      </c>
      <c r="D3829" s="5" t="n">
        <v>157</v>
      </c>
      <c r="E3829" t="inlineStr">
        <is>
          <t>DIALOG</t>
        </is>
      </c>
      <c r="F3829">
        <f>IF(ISERROR(VLOOKUP(Transaktionen[[#This Row],[Transaktionen]],BTT[Verwendete Transaktion (Pflichtauswahl)],1,FALSE)),"nein","ja")</f>
        <v/>
      </c>
    </row>
    <row r="3830">
      <c r="A3830" t="inlineStr">
        <is>
          <t>ZIA58</t>
        </is>
      </c>
      <c r="B3830" t="inlineStr">
        <is>
          <t>Umstellung Ableseeinheit</t>
        </is>
      </c>
      <c r="C3830" t="inlineStr">
        <is>
          <t>IS-U</t>
        </is>
      </c>
      <c r="D3830" s="5" t="n">
        <v>129</v>
      </c>
      <c r="E3830" t="inlineStr">
        <is>
          <t>DIALOG</t>
        </is>
      </c>
      <c r="F3830">
        <f>IF(ISERROR(VLOOKUP(Transaktionen[[#This Row],[Transaktionen]],BTT[Verwendete Transaktion (Pflichtauswahl)],1,FALSE)),"nein","ja")</f>
        <v/>
      </c>
    </row>
    <row r="3831">
      <c r="A3831" t="inlineStr">
        <is>
          <t>ZIA59</t>
        </is>
      </c>
      <c r="B3831" t="inlineStr">
        <is>
          <t>Query Z_ABR-GP_VK</t>
        </is>
      </c>
      <c r="C3831" t="inlineStr">
        <is>
          <t>IS-U</t>
        </is>
      </c>
      <c r="D3831" s="5" t="n">
        <v>149</v>
      </c>
      <c r="E3831" t="inlineStr">
        <is>
          <t>DIALOG</t>
        </is>
      </c>
      <c r="F3831">
        <f>IF(ISERROR(VLOOKUP(Transaktionen[[#This Row],[Transaktionen]],BTT[Verwendete Transaktion (Pflichtauswahl)],1,FALSE)),"nein","ja")</f>
        <v/>
      </c>
    </row>
    <row r="3832">
      <c r="A3832" t="inlineStr">
        <is>
          <t>ZIA60</t>
        </is>
      </c>
      <c r="B3832" t="inlineStr">
        <is>
          <t>ZIA, Umstellung Tariftyp</t>
        </is>
      </c>
      <c r="C3832" t="inlineStr">
        <is>
          <t>IS-U</t>
        </is>
      </c>
      <c r="D3832" s="5" t="n">
        <v>24</v>
      </c>
      <c r="E3832" t="inlineStr">
        <is>
          <t>DIALOG</t>
        </is>
      </c>
      <c r="F3832">
        <f>IF(ISERROR(VLOOKUP(Transaktionen[[#This Row],[Transaktionen]],BTT[Verwendete Transaktion (Pflichtauswahl)],1,FALSE)),"nein","ja")</f>
        <v/>
      </c>
    </row>
    <row r="3833">
      <c r="A3833" t="inlineStr">
        <is>
          <t>ZIA62</t>
        </is>
      </c>
      <c r="B3833" t="inlineStr">
        <is>
          <t>ISU: Auswertung zu Rechnungsinhalten</t>
        </is>
      </c>
      <c r="C3833" t="inlineStr">
        <is>
          <t>IS-U</t>
        </is>
      </c>
      <c r="D3833" s="5" t="n">
        <v>2175</v>
      </c>
      <c r="E3833" t="inlineStr">
        <is>
          <t>DIALOG</t>
        </is>
      </c>
      <c r="F3833">
        <f>IF(ISERROR(VLOOKUP(Transaktionen[[#This Row],[Transaktionen]],BTT[Verwendete Transaktion (Pflichtauswahl)],1,FALSE)),"nein","ja")</f>
        <v/>
      </c>
    </row>
    <row r="3834">
      <c r="A3834" t="inlineStr">
        <is>
          <t>ZIA63</t>
        </is>
      </c>
      <c r="B3834" t="inlineStr">
        <is>
          <t>Korr. des tatsächlichen Ablesedatums</t>
        </is>
      </c>
      <c r="C3834" t="inlineStr">
        <is>
          <t>IS-U</t>
        </is>
      </c>
      <c r="D3834" s="5" t="n">
        <v>1446</v>
      </c>
      <c r="E3834" t="inlineStr">
        <is>
          <t>DIALOG</t>
        </is>
      </c>
      <c r="F3834">
        <f>IF(ISERROR(VLOOKUP(Transaktionen[[#This Row],[Transaktionen]],BTT[Verwendete Transaktion (Pflichtauswahl)],1,FALSE)),"nein","ja")</f>
        <v/>
      </c>
    </row>
    <row r="3835">
      <c r="A3835" t="inlineStr">
        <is>
          <t>ZIA64</t>
        </is>
      </c>
      <c r="B3835" t="inlineStr">
        <is>
          <t>H2PRO - VK-ändern - Dateiupload</t>
        </is>
      </c>
      <c r="C3835" t="inlineStr">
        <is>
          <t>IS-U</t>
        </is>
      </c>
      <c r="D3835" s="5" t="n">
        <v>69</v>
      </c>
      <c r="E3835" t="inlineStr">
        <is>
          <t>DIALOG</t>
        </is>
      </c>
      <c r="F3835">
        <f>IF(ISERROR(VLOOKUP(Transaktionen[[#This Row],[Transaktionen]],BTT[Verwendete Transaktion (Pflichtauswahl)],1,FALSE)),"nein","ja")</f>
        <v/>
      </c>
    </row>
    <row r="3836">
      <c r="A3836" t="inlineStr">
        <is>
          <t>ZIA65</t>
        </is>
      </c>
      <c r="B3836" t="inlineStr">
        <is>
          <t>Steuerung Abrechnung abbrechen</t>
        </is>
      </c>
      <c r="C3836" t="inlineStr">
        <is>
          <t>IS-U</t>
        </is>
      </c>
      <c r="D3836" s="5" t="n">
        <v>228</v>
      </c>
      <c r="E3836" t="inlineStr">
        <is>
          <t>DIALOG</t>
        </is>
      </c>
      <c r="F3836">
        <f>IF(ISERROR(VLOOKUP(Transaktionen[[#This Row],[Transaktionen]],BTT[Verwendete Transaktion (Pflichtauswahl)],1,FALSE)),"nein","ja")</f>
        <v/>
      </c>
      <c r="G3836" t="inlineStr">
        <is>
          <t>Transaktion entstanden aufgrund der Umstellung auf Gebühren</t>
        </is>
      </c>
    </row>
    <row r="3837">
      <c r="A3837" t="inlineStr">
        <is>
          <t>ZIA66</t>
        </is>
      </c>
      <c r="B3837" t="inlineStr">
        <is>
          <t>Query: Z_ABR_NSW_FL</t>
        </is>
      </c>
      <c r="C3837" t="inlineStr">
        <is>
          <t>IS-U</t>
        </is>
      </c>
      <c r="D3837" s="5" t="n">
        <v>43</v>
      </c>
      <c r="E3837" t="inlineStr">
        <is>
          <t>DIALOG</t>
        </is>
      </c>
      <c r="F3837">
        <f>IF(ISERROR(VLOOKUP(Transaktionen[[#This Row],[Transaktionen]],BTT[Verwendete Transaktion (Pflichtauswahl)],1,FALSE)),"nein","ja")</f>
        <v/>
      </c>
    </row>
    <row r="3838">
      <c r="A3838" t="inlineStr">
        <is>
          <t>ZIA67</t>
        </is>
      </c>
      <c r="B3838" t="inlineStr">
        <is>
          <t>Begrschreib und Absplan anlegen</t>
        </is>
      </c>
      <c r="C3838" t="inlineStr">
        <is>
          <t>IS-U</t>
        </is>
      </c>
      <c r="D3838" s="5" t="n">
        <v>73098</v>
      </c>
      <c r="E3838" t="inlineStr">
        <is>
          <t>DIALOG</t>
        </is>
      </c>
      <c r="F3838">
        <f>IF(ISERROR(VLOOKUP(Transaktionen[[#This Row],[Transaktionen]],BTT[Verwendete Transaktion (Pflichtauswahl)],1,FALSE)),"nein","ja")</f>
        <v/>
      </c>
      <c r="G3838" t="inlineStr">
        <is>
          <t>wird nicht mehr benötigt</t>
        </is>
      </c>
    </row>
    <row r="3839">
      <c r="A3839" t="inlineStr">
        <is>
          <t>ZIG01</t>
        </is>
      </c>
      <c r="B3839" t="inlineStr">
        <is>
          <t>Bereinigungsprogramm: Geräte aus der</t>
        </is>
      </c>
      <c r="C3839" t="inlineStr">
        <is>
          <t>IS-U</t>
        </is>
      </c>
      <c r="D3839" s="5" t="n">
        <v>30064</v>
      </c>
      <c r="E3839" t="inlineStr">
        <is>
          <t>DIALOG</t>
        </is>
      </c>
      <c r="F3839">
        <f>IF(ISERROR(VLOOKUP(Transaktionen[[#This Row],[Transaktionen]],BTT[Verwendete Transaktion (Pflichtauswahl)],1,FALSE)),"nein","ja")</f>
        <v/>
      </c>
    </row>
    <row r="3840">
      <c r="A3840" t="inlineStr">
        <is>
          <t>ZIG02</t>
        </is>
      </c>
      <c r="B3840" t="inlineStr">
        <is>
          <t>ISU: Geräteverwaltung - Turnuswechse</t>
        </is>
      </c>
      <c r="C3840" t="inlineStr">
        <is>
          <t>IS-U</t>
        </is>
      </c>
      <c r="D3840" s="5" t="n">
        <v>22</v>
      </c>
      <c r="E3840" t="inlineStr">
        <is>
          <t>DIALOG</t>
        </is>
      </c>
      <c r="F3840">
        <f>IF(ISERROR(VLOOKUP(Transaktionen[[#This Row],[Transaktionen]],BTT[Verwendete Transaktion (Pflichtauswahl)],1,FALSE)),"nein","ja")</f>
        <v/>
      </c>
    </row>
    <row r="3841">
      <c r="A3841" t="inlineStr">
        <is>
          <t>ZIG03</t>
        </is>
      </c>
      <c r="B3841" t="inlineStr">
        <is>
          <t>ISU: Geräteverwaltung - Migration -</t>
        </is>
      </c>
      <c r="C3841" t="inlineStr">
        <is>
          <t>IS-U</t>
        </is>
      </c>
      <c r="D3841" s="5" t="n">
        <v>3619</v>
      </c>
      <c r="E3841" t="inlineStr">
        <is>
          <t>DIALOG</t>
        </is>
      </c>
      <c r="F3841">
        <f>IF(ISERROR(VLOOKUP(Transaktionen[[#This Row],[Transaktionen]],BTT[Verwendete Transaktion (Pflichtauswahl)],1,FALSE)),"nein","ja")</f>
        <v/>
      </c>
    </row>
    <row r="3842">
      <c r="A3842" t="inlineStr">
        <is>
          <t>ZIG04</t>
        </is>
      </c>
      <c r="B3842" t="inlineStr">
        <is>
          <t>Temporäres Programm: test Abruf Fb I</t>
        </is>
      </c>
      <c r="C3842" t="inlineStr">
        <is>
          <t>IS-U</t>
        </is>
      </c>
      <c r="D3842" s="5" t="n">
        <v>4</v>
      </c>
      <c r="E3842" t="inlineStr">
        <is>
          <t>DIALOG</t>
        </is>
      </c>
      <c r="F3842">
        <f>IF(ISERROR(VLOOKUP(Transaktionen[[#This Row],[Transaktionen]],BTT[Verwendete Transaktion (Pflichtauswahl)],1,FALSE)),"nein","ja")</f>
        <v/>
      </c>
    </row>
    <row r="3843">
      <c r="A3843" t="inlineStr">
        <is>
          <t>ZIG05</t>
        </is>
      </c>
      <c r="B3843" t="inlineStr">
        <is>
          <t>ISU: Geräteverwaltung - Download der</t>
        </is>
      </c>
      <c r="C3843" t="inlineStr">
        <is>
          <t>IS-U</t>
        </is>
      </c>
      <c r="D3843" s="5" t="n">
        <v>458</v>
      </c>
      <c r="E3843" t="inlineStr">
        <is>
          <t>DIALOG</t>
        </is>
      </c>
      <c r="F3843">
        <f>IF(ISERROR(VLOOKUP(Transaktionen[[#This Row],[Transaktionen]],BTT[Verwendete Transaktion (Pflichtauswahl)],1,FALSE)),"nein","ja")</f>
        <v/>
      </c>
    </row>
    <row r="3844">
      <c r="A3844" t="inlineStr">
        <is>
          <t>ZIG06</t>
        </is>
      </c>
      <c r="B3844" t="inlineStr">
        <is>
          <t>ISU: Geräteverwaltung - Upload Ables</t>
        </is>
      </c>
      <c r="C3844" t="inlineStr">
        <is>
          <t>IS-U</t>
        </is>
      </c>
      <c r="D3844" s="5" t="n">
        <v>18</v>
      </c>
      <c r="E3844" t="inlineStr">
        <is>
          <t>DIALOG</t>
        </is>
      </c>
      <c r="F3844">
        <f>IF(ISERROR(VLOOKUP(Transaktionen[[#This Row],[Transaktionen]],BTT[Verwendete Transaktion (Pflichtauswahl)],1,FALSE)),"nein","ja")</f>
        <v/>
      </c>
    </row>
    <row r="3845">
      <c r="A3845" t="inlineStr">
        <is>
          <t>ZIG07</t>
        </is>
      </c>
      <c r="B3845" t="inlineStr">
        <is>
          <t>ZIS_GERAETEWECHSEL</t>
        </is>
      </c>
      <c r="C3845" t="inlineStr">
        <is>
          <t>IS-U</t>
        </is>
      </c>
      <c r="D3845" s="5" t="n">
        <v>4</v>
      </c>
      <c r="E3845" t="inlineStr">
        <is>
          <t>DIALOG</t>
        </is>
      </c>
      <c r="F3845">
        <f>IF(ISERROR(VLOOKUP(Transaktionen[[#This Row],[Transaktionen]],BTT[Verwendete Transaktion (Pflichtauswahl)],1,FALSE)),"nein","ja")</f>
        <v/>
      </c>
    </row>
    <row r="3846">
      <c r="A3846" t="inlineStr">
        <is>
          <t>ZIG08</t>
        </is>
      </c>
      <c r="B3846" t="inlineStr">
        <is>
          <t>Zählerwechsel anzeigen</t>
        </is>
      </c>
      <c r="C3846" t="inlineStr">
        <is>
          <t>IS-U</t>
        </is>
      </c>
      <c r="D3846" s="5" t="n">
        <v>6871</v>
      </c>
      <c r="E3846" t="inlineStr">
        <is>
          <t>DIALOG</t>
        </is>
      </c>
      <c r="F3846">
        <f>IF(ISERROR(VLOOKUP(Transaktionen[[#This Row],[Transaktionen]],BTT[Verwendete Transaktion (Pflichtauswahl)],1,FALSE)),"nein","ja")</f>
        <v/>
      </c>
    </row>
    <row r="3847">
      <c r="A3847" t="inlineStr">
        <is>
          <t>ZIG09</t>
        </is>
      </c>
      <c r="B3847" t="inlineStr">
        <is>
          <t>BI-EG36; Technicher Ausbau Gerät</t>
        </is>
      </c>
      <c r="C3847" t="inlineStr">
        <is>
          <t>IS-U</t>
        </is>
      </c>
      <c r="D3847" s="5" t="inlineStr"/>
      <c r="E3847" t="inlineStr"/>
      <c r="F3847">
        <f>IF(ISERROR(VLOOKUP(Transaktionen[[#This Row],[Transaktionen]],BTT[Verwendete Transaktion (Pflichtauswahl)],1,FALSE)),"nein","ja")</f>
        <v/>
      </c>
      <c r="G3847" t="inlineStr">
        <is>
          <t>in neuester Auswertung von Steffen nicht mehr vorhanden</t>
        </is>
      </c>
    </row>
    <row r="3848">
      <c r="A3848" t="inlineStr">
        <is>
          <t>ZIG10</t>
        </is>
      </c>
      <c r="B3848" t="inlineStr">
        <is>
          <t>IG: Gerätedaten-Anlage-Vertragskonto</t>
        </is>
      </c>
      <c r="C3848" t="inlineStr">
        <is>
          <t>IS-U</t>
        </is>
      </c>
      <c r="D3848" s="5" t="n">
        <v>370</v>
      </c>
      <c r="E3848" t="inlineStr">
        <is>
          <t>DIALOG</t>
        </is>
      </c>
      <c r="F3848">
        <f>IF(ISERROR(VLOOKUP(Transaktionen[[#This Row],[Transaktionen]],BTT[Verwendete Transaktion (Pflichtauswahl)],1,FALSE)),"nein","ja")</f>
        <v/>
      </c>
    </row>
    <row r="3849">
      <c r="A3849" t="inlineStr">
        <is>
          <t>ZIG11</t>
        </is>
      </c>
      <c r="B3849" t="inlineStr">
        <is>
          <t>IG: Unplausible Z-Stände in Stufen</t>
        </is>
      </c>
      <c r="C3849" t="inlineStr">
        <is>
          <t>IS-U</t>
        </is>
      </c>
      <c r="D3849" s="5" t="n">
        <v>174</v>
      </c>
      <c r="E3849" t="inlineStr">
        <is>
          <t>DIALOG</t>
        </is>
      </c>
      <c r="F3849">
        <f>IF(ISERROR(VLOOKUP(Transaktionen[[#This Row],[Transaktionen]],BTT[Verwendete Transaktion (Pflichtauswahl)],1,FALSE)),"nein","ja")</f>
        <v/>
      </c>
    </row>
    <row r="3850">
      <c r="A3850" t="inlineStr">
        <is>
          <t>ZIG12</t>
        </is>
      </c>
      <c r="B3850" t="inlineStr">
        <is>
          <t>IG: Neue Serialnummer anlegen (IQ04)</t>
        </is>
      </c>
      <c r="C3850" t="inlineStr">
        <is>
          <t>IS-U</t>
        </is>
      </c>
      <c r="D3850" s="5" t="n">
        <v>2391</v>
      </c>
      <c r="E3850" t="inlineStr">
        <is>
          <t>DIALOG</t>
        </is>
      </c>
      <c r="F3850">
        <f>IF(ISERROR(VLOOKUP(Transaktionen[[#This Row],[Transaktionen]],BTT[Verwendete Transaktion (Pflichtauswahl)],1,FALSE)),"nein","ja")</f>
        <v/>
      </c>
    </row>
    <row r="3851">
      <c r="A3851" t="inlineStr">
        <is>
          <t>ZIG13</t>
        </is>
      </c>
      <c r="B3851" t="inlineStr">
        <is>
          <t>IG: Eintragen 'Nächster Gerätetyp'</t>
        </is>
      </c>
      <c r="C3851" t="inlineStr">
        <is>
          <t>IS-U</t>
        </is>
      </c>
      <c r="D3851" s="5" t="n">
        <v>760</v>
      </c>
      <c r="E3851" t="inlineStr">
        <is>
          <t>DIALOG</t>
        </is>
      </c>
      <c r="F3851">
        <f>IF(ISERROR(VLOOKUP(Transaktionen[[#This Row],[Transaktionen]],BTT[Verwendete Transaktion (Pflichtauswahl)],1,FALSE)),"nein","ja")</f>
        <v/>
      </c>
    </row>
    <row r="3852">
      <c r="A3852" t="inlineStr">
        <is>
          <t>ZIG14</t>
        </is>
      </c>
      <c r="B3852" t="inlineStr">
        <is>
          <t>IG: Mehrfach geschätzte Zählerstände</t>
        </is>
      </c>
      <c r="C3852" t="inlineStr">
        <is>
          <t>IS-U</t>
        </is>
      </c>
      <c r="D3852" s="5" t="n">
        <v>99</v>
      </c>
      <c r="E3852" t="inlineStr">
        <is>
          <t>DIALOG</t>
        </is>
      </c>
      <c r="F3852">
        <f>IF(ISERROR(VLOOKUP(Transaktionen[[#This Row],[Transaktionen]],BTT[Verwendete Transaktion (Pflichtauswahl)],1,FALSE)),"nein","ja")</f>
        <v/>
      </c>
    </row>
    <row r="3853">
      <c r="A3853" t="inlineStr">
        <is>
          <t>ZIG15</t>
        </is>
      </c>
      <c r="B3853" t="inlineStr">
        <is>
          <t>IG: Ändern Beglaubigungsnummer Gerät</t>
        </is>
      </c>
      <c r="C3853" t="inlineStr">
        <is>
          <t>IS-U</t>
        </is>
      </c>
      <c r="D3853" s="5" t="n">
        <v>220</v>
      </c>
      <c r="E3853" t="inlineStr">
        <is>
          <t>DIALOG</t>
        </is>
      </c>
      <c r="F3853">
        <f>IF(ISERROR(VLOOKUP(Transaktionen[[#This Row],[Transaktionen]],BTT[Verwendete Transaktion (Pflichtauswahl)],1,FALSE)),"nein","ja")</f>
        <v/>
      </c>
    </row>
    <row r="3854">
      <c r="A3854" t="inlineStr">
        <is>
          <t>ZIG16</t>
        </is>
      </c>
      <c r="B3854" t="inlineStr">
        <is>
          <t>IG: Abl.arten zu Z.standerfasssung</t>
        </is>
      </c>
      <c r="C3854" t="inlineStr">
        <is>
          <t>IS-U</t>
        </is>
      </c>
      <c r="D3854" s="5" t="n">
        <v>2</v>
      </c>
      <c r="E3854" t="inlineStr"/>
      <c r="F3854">
        <f>IF(ISERROR(VLOOKUP(Transaktionen[[#This Row],[Transaktionen]],BTT[Verwendete Transaktion (Pflichtauswahl)],1,FALSE)),"nein","ja")</f>
        <v/>
      </c>
    </row>
    <row r="3855">
      <c r="A3855" t="inlineStr">
        <is>
          <t>ZIK01</t>
        </is>
      </c>
      <c r="B3855" t="inlineStr">
        <is>
          <t>Stichtagsbezogene Off.-Posten-Liste</t>
        </is>
      </c>
      <c r="C3855" t="inlineStr">
        <is>
          <t>IS-U</t>
        </is>
      </c>
      <c r="D3855" s="5" t="n">
        <v>2111</v>
      </c>
      <c r="E3855" t="inlineStr">
        <is>
          <t>DIALOG</t>
        </is>
      </c>
      <c r="F3855">
        <f>IF(ISERROR(VLOOKUP(Transaktionen[[#This Row],[Transaktionen]],BTT[Verwendete Transaktion (Pflichtauswahl)],1,FALSE)),"nein","ja")</f>
        <v/>
      </c>
    </row>
    <row r="3856">
      <c r="A3856" t="inlineStr">
        <is>
          <t>ZIK02</t>
        </is>
      </c>
      <c r="B3856" t="inlineStr">
        <is>
          <t>Aufstellung Ratenplan</t>
        </is>
      </c>
      <c r="C3856" t="inlineStr">
        <is>
          <t>IS-U</t>
        </is>
      </c>
      <c r="D3856" s="5" t="n">
        <v>199</v>
      </c>
      <c r="E3856" t="inlineStr">
        <is>
          <t>DIALOG</t>
        </is>
      </c>
      <c r="F3856">
        <f>IF(ISERROR(VLOOKUP(Transaktionen[[#This Row],[Transaktionen]],BTT[Verwendete Transaktion (Pflichtauswahl)],1,FALSE)),"nein","ja")</f>
        <v/>
      </c>
    </row>
    <row r="3857">
      <c r="A3857" t="inlineStr">
        <is>
          <t>ZIK03</t>
        </is>
      </c>
      <c r="B3857" t="inlineStr">
        <is>
          <t>Aufruf Report  ZISFKKOP13</t>
        </is>
      </c>
      <c r="C3857" t="inlineStr">
        <is>
          <t>IS-U</t>
        </is>
      </c>
      <c r="D3857" s="5" t="n">
        <v>472</v>
      </c>
      <c r="E3857" t="inlineStr">
        <is>
          <t>DIALOG</t>
        </is>
      </c>
      <c r="F3857">
        <f>IF(ISERROR(VLOOKUP(Transaktionen[[#This Row],[Transaktionen]],BTT[Verwendete Transaktion (Pflichtauswahl)],1,FALSE)),"nein","ja")</f>
        <v/>
      </c>
    </row>
    <row r="3858">
      <c r="A3858" t="inlineStr">
        <is>
          <t>ZIK04</t>
        </is>
      </c>
      <c r="B3858" t="inlineStr">
        <is>
          <t>Auswertung Ausbuchungsbelege</t>
        </is>
      </c>
      <c r="C3858" t="inlineStr">
        <is>
          <t>IS-U</t>
        </is>
      </c>
      <c r="D3858" s="5" t="n">
        <v>1783</v>
      </c>
      <c r="E3858" t="inlineStr">
        <is>
          <t>DIALOG</t>
        </is>
      </c>
      <c r="F3858">
        <f>IF(ISERROR(VLOOKUP(Transaktionen[[#This Row],[Transaktionen]],BTT[Verwendete Transaktion (Pflichtauswahl)],1,FALSE)),"nein","ja")</f>
        <v/>
      </c>
    </row>
    <row r="3859">
      <c r="A3859" t="inlineStr">
        <is>
          <t>ZIK05</t>
        </is>
      </c>
      <c r="B3859" t="inlineStr">
        <is>
          <t>Aufruf Report ZISVKSP01 Mahn-Zahlsp.</t>
        </is>
      </c>
      <c r="C3859" t="inlineStr">
        <is>
          <t>IS-U</t>
        </is>
      </c>
      <c r="D3859" s="5" t="n">
        <v>1163</v>
      </c>
      <c r="E3859" t="inlineStr">
        <is>
          <t>DIALOG</t>
        </is>
      </c>
      <c r="F3859">
        <f>IF(ISERROR(VLOOKUP(Transaktionen[[#This Row],[Transaktionen]],BTT[Verwendete Transaktion (Pflichtauswahl)],1,FALSE)),"nein","ja")</f>
        <v/>
      </c>
    </row>
    <row r="3860">
      <c r="A3860" t="inlineStr">
        <is>
          <t>ZIK06</t>
        </is>
      </c>
      <c r="B3860" t="inlineStr">
        <is>
          <t>Auflistung Ausgleichsbelege zu EWB</t>
        </is>
      </c>
      <c r="C3860" t="inlineStr">
        <is>
          <t>IS-U</t>
        </is>
      </c>
      <c r="D3860" s="5" t="n">
        <v>13766</v>
      </c>
      <c r="E3860" t="inlineStr">
        <is>
          <t>DIALOG</t>
        </is>
      </c>
      <c r="F3860">
        <f>IF(ISERROR(VLOOKUP(Transaktionen[[#This Row],[Transaktionen]],BTT[Verwendete Transaktion (Pflichtauswahl)],1,FALSE)),"nein","ja")</f>
        <v/>
      </c>
    </row>
    <row r="3861">
      <c r="A3861" t="inlineStr">
        <is>
          <t>ZIK07</t>
        </is>
      </c>
      <c r="B3861" t="inlineStr">
        <is>
          <t>Anzahl Vertragskonten der Großkunden</t>
        </is>
      </c>
      <c r="C3861" t="inlineStr">
        <is>
          <t>IS-U</t>
        </is>
      </c>
      <c r="D3861" s="5" t="n">
        <v>62</v>
      </c>
      <c r="E3861" t="inlineStr">
        <is>
          <t>DIALOG</t>
        </is>
      </c>
      <c r="F3861">
        <f>IF(ISERROR(VLOOKUP(Transaktionen[[#This Row],[Transaktionen]],BTT[Verwendete Transaktion (Pflichtauswahl)],1,FALSE)),"nein","ja")</f>
        <v/>
      </c>
    </row>
    <row r="3862">
      <c r="A3862" t="inlineStr">
        <is>
          <t>ZIK08</t>
        </is>
      </c>
      <c r="B3862" t="inlineStr">
        <is>
          <t>EWB und ZWF / Query_Z_IK_EWB_ZWFOP</t>
        </is>
      </c>
      <c r="C3862" t="inlineStr">
        <is>
          <t>IS-U</t>
        </is>
      </c>
      <c r="D3862" s="5" t="n">
        <v>143</v>
      </c>
      <c r="E3862" t="inlineStr">
        <is>
          <t>DIALOG</t>
        </is>
      </c>
      <c r="F3862">
        <f>IF(ISERROR(VLOOKUP(Transaktionen[[#This Row],[Transaktionen]],BTT[Verwendete Transaktion (Pflichtauswahl)],1,FALSE)),"nein","ja")</f>
        <v/>
      </c>
      <c r="G3862" t="inlineStr">
        <is>
          <t>wird nicht mehr benutzt</t>
        </is>
      </c>
    </row>
    <row r="3863">
      <c r="A3863" t="inlineStr">
        <is>
          <t>ZIK09</t>
        </is>
      </c>
      <c r="B3863" t="inlineStr">
        <is>
          <t>EWB und ZWF / Query_Z_IK_EWB_ZWFOP</t>
        </is>
      </c>
      <c r="C3863" t="inlineStr">
        <is>
          <t>IS-U</t>
        </is>
      </c>
      <c r="D3863" s="5" t="n">
        <v>2200</v>
      </c>
      <c r="E3863" t="inlineStr">
        <is>
          <t>DIALOG</t>
        </is>
      </c>
      <c r="F3863">
        <f>IF(ISERROR(VLOOKUP(Transaktionen[[#This Row],[Transaktionen]],BTT[Verwendete Transaktion (Pflichtauswahl)],1,FALSE)),"nein","ja")</f>
        <v/>
      </c>
    </row>
    <row r="3864">
      <c r="A3864" t="inlineStr">
        <is>
          <t>ZIK10</t>
        </is>
      </c>
      <c r="B3864" t="inlineStr">
        <is>
          <t>Query_Z_IK_RUECKL_01</t>
        </is>
      </c>
      <c r="C3864" t="inlineStr">
        <is>
          <t>IS-U</t>
        </is>
      </c>
      <c r="D3864" s="5" t="n">
        <v>3</v>
      </c>
      <c r="E3864" t="inlineStr">
        <is>
          <t>DIALOG</t>
        </is>
      </c>
      <c r="F3864">
        <f>IF(ISERROR(VLOOKUP(Transaktionen[[#This Row],[Transaktionen]],BTT[Verwendete Transaktion (Pflichtauswahl)],1,FALSE)),"nein","ja")</f>
        <v/>
      </c>
    </row>
    <row r="3865">
      <c r="A3865" t="inlineStr">
        <is>
          <t>ZIK11</t>
        </is>
      </c>
      <c r="B3865" t="inlineStr">
        <is>
          <t>Aufruf Report RFKPYL00_MASS</t>
        </is>
      </c>
      <c r="C3865" t="inlineStr">
        <is>
          <t>IS-U</t>
        </is>
      </c>
      <c r="D3865" s="5" t="n">
        <v>35276</v>
      </c>
      <c r="E3865" t="inlineStr">
        <is>
          <t>DIALOG</t>
        </is>
      </c>
      <c r="F3865">
        <f>IF(ISERROR(VLOOKUP(Transaktionen[[#This Row],[Transaktionen]],BTT[Verwendete Transaktion (Pflichtauswahl)],1,FALSE)),"nein","ja")</f>
        <v/>
      </c>
    </row>
    <row r="3866">
      <c r="A3866" t="inlineStr">
        <is>
          <t>ZIK12</t>
        </is>
      </c>
      <c r="B3866" t="inlineStr">
        <is>
          <t>Anzahl der Formulare in einer Spoole</t>
        </is>
      </c>
      <c r="C3866" t="inlineStr">
        <is>
          <t>IS-U</t>
        </is>
      </c>
      <c r="D3866" s="5" t="n">
        <v>125</v>
      </c>
      <c r="E3866" t="inlineStr">
        <is>
          <t>DIALOG</t>
        </is>
      </c>
      <c r="F3866">
        <f>IF(ISERROR(VLOOKUP(Transaktionen[[#This Row],[Transaktionen]],BTT[Verwendete Transaktion (Pflichtauswahl)],1,FALSE)),"nein","ja")</f>
        <v/>
      </c>
      <c r="G3866" t="inlineStr">
        <is>
          <t>wird nicht mehr benötigt</t>
        </is>
      </c>
    </row>
    <row r="3867">
      <c r="A3867" t="inlineStr">
        <is>
          <t>ZIK13</t>
        </is>
      </c>
      <c r="B3867" t="inlineStr">
        <is>
          <t>GP Massenpflege Versandart im VK</t>
        </is>
      </c>
      <c r="C3867" t="inlineStr">
        <is>
          <t>IS-U</t>
        </is>
      </c>
      <c r="D3867" s="5" t="n">
        <v>9679</v>
      </c>
      <c r="E3867" t="inlineStr">
        <is>
          <t>DIALOG</t>
        </is>
      </c>
      <c r="F3867">
        <f>IF(ISERROR(VLOOKUP(Transaktionen[[#This Row],[Transaktionen]],BTT[Verwendete Transaktion (Pflichtauswahl)],1,FALSE)),"nein","ja")</f>
        <v/>
      </c>
    </row>
    <row r="3868">
      <c r="A3868" t="inlineStr">
        <is>
          <t>ZIK14</t>
        </is>
      </c>
      <c r="B3868" t="inlineStr">
        <is>
          <t>Ändern Geschäftspartner Bankdaten</t>
        </is>
      </c>
      <c r="C3868" t="inlineStr">
        <is>
          <t>IS-U</t>
        </is>
      </c>
      <c r="D3868" s="5" t="n">
        <v>12</v>
      </c>
      <c r="E3868" t="inlineStr">
        <is>
          <t>DIALOG</t>
        </is>
      </c>
      <c r="F3868">
        <f>IF(ISERROR(VLOOKUP(Transaktionen[[#This Row],[Transaktionen]],BTT[Verwendete Transaktion (Pflichtauswahl)],1,FALSE)),"nein","ja")</f>
        <v/>
      </c>
    </row>
    <row r="3869">
      <c r="A3869" t="inlineStr">
        <is>
          <t>ZIK15</t>
        </is>
      </c>
      <c r="B3869" t="inlineStr">
        <is>
          <t>Anzahl Formulare in einer XML-Spool</t>
        </is>
      </c>
      <c r="C3869" t="inlineStr">
        <is>
          <t>IS-U</t>
        </is>
      </c>
      <c r="D3869" s="5" t="n">
        <v>603</v>
      </c>
      <c r="E3869" t="inlineStr">
        <is>
          <t>DIALOG</t>
        </is>
      </c>
      <c r="F3869">
        <f>IF(ISERROR(VLOOKUP(Transaktionen[[#This Row],[Transaktionen]],BTT[Verwendete Transaktion (Pflichtauswahl)],1,FALSE)),"nein","ja")</f>
        <v/>
      </c>
      <c r="G3869" t="inlineStr">
        <is>
          <t>wird nicht mehr benötigt</t>
        </is>
      </c>
    </row>
    <row r="3870">
      <c r="A3870" t="inlineStr">
        <is>
          <t>ZIK16</t>
        </is>
      </c>
      <c r="B3870" t="inlineStr">
        <is>
          <t>Prüfung Bankverbindungen im GPartner</t>
        </is>
      </c>
      <c r="C3870" t="inlineStr">
        <is>
          <t>IS-U</t>
        </is>
      </c>
      <c r="D3870" s="5" t="n">
        <v>2</v>
      </c>
      <c r="E3870" t="inlineStr">
        <is>
          <t>DIALOG</t>
        </is>
      </c>
      <c r="F3870">
        <f>IF(ISERROR(VLOOKUP(Transaktionen[[#This Row],[Transaktionen]],BTT[Verwendete Transaktion (Pflichtauswahl)],1,FALSE)),"nein","ja")</f>
        <v/>
      </c>
    </row>
    <row r="3871">
      <c r="A3871" t="inlineStr">
        <is>
          <t>ZIK17</t>
        </is>
      </c>
      <c r="B3871" t="inlineStr">
        <is>
          <t>Anzahl Ablesebriefe in XML-Spool</t>
        </is>
      </c>
      <c r="C3871" t="inlineStr">
        <is>
          <t>IS-U</t>
        </is>
      </c>
      <c r="D3871" s="5" t="n">
        <v>9996</v>
      </c>
      <c r="E3871" t="inlineStr">
        <is>
          <t>DIALOG</t>
        </is>
      </c>
      <c r="F3871">
        <f>IF(ISERROR(VLOOKUP(Transaktionen[[#This Row],[Transaktionen]],BTT[Verwendete Transaktion (Pflichtauswahl)],1,FALSE)),"nein","ja")</f>
        <v/>
      </c>
    </row>
    <row r="3872">
      <c r="A3872" t="inlineStr">
        <is>
          <t>ZIK18</t>
        </is>
      </c>
      <c r="B3872" t="inlineStr">
        <is>
          <t>Auswertung Akonto-Zahlungen</t>
        </is>
      </c>
      <c r="C3872" t="inlineStr">
        <is>
          <t>IS-U</t>
        </is>
      </c>
      <c r="D3872" s="5" t="n">
        <v>5497</v>
      </c>
      <c r="E3872" t="inlineStr">
        <is>
          <t>DIALOG</t>
        </is>
      </c>
      <c r="F3872">
        <f>IF(ISERROR(VLOOKUP(Transaktionen[[#This Row],[Transaktionen]],BTT[Verwendete Transaktion (Pflichtauswahl)],1,FALSE)),"nein","ja")</f>
        <v/>
      </c>
    </row>
    <row r="3873">
      <c r="A3873" t="inlineStr">
        <is>
          <t>ZIK19</t>
        </is>
      </c>
      <c r="B3873" t="inlineStr">
        <is>
          <t>IK: Auswertung Zahlungskonten für WB</t>
        </is>
      </c>
      <c r="C3873" t="inlineStr">
        <is>
          <t>IS-U</t>
        </is>
      </c>
      <c r="D3873" s="5" t="n">
        <v>239</v>
      </c>
      <c r="E3873" t="inlineStr">
        <is>
          <t>DIALOG</t>
        </is>
      </c>
      <c r="F3873">
        <f>IF(ISERROR(VLOOKUP(Transaktionen[[#This Row],[Transaktionen]],BTT[Verwendete Transaktion (Pflichtauswahl)],1,FALSE)),"nein","ja")</f>
        <v/>
      </c>
    </row>
    <row r="3874">
      <c r="A3874" t="inlineStr">
        <is>
          <t>ZIM01</t>
        </is>
      </c>
      <c r="B3874" t="inlineStr">
        <is>
          <t>Investitionsabwicklung</t>
        </is>
      </c>
      <c r="C3874" t="inlineStr">
        <is>
          <t>PS</t>
        </is>
      </c>
      <c r="D3874" s="5" t="n">
        <v>380751</v>
      </c>
      <c r="E3874" t="inlineStr">
        <is>
          <t>DIALOG</t>
        </is>
      </c>
      <c r="F3874">
        <f>IF(ISERROR(VLOOKUP(Transaktionen[[#This Row],[Transaktionen]],BTT[Verwendete Transaktion (Pflichtauswahl)],1,FALSE)),"nein","ja")</f>
        <v/>
      </c>
    </row>
    <row r="3875">
      <c r="A3875" t="inlineStr">
        <is>
          <t>ZIM02</t>
        </is>
      </c>
      <c r="B3875" t="inlineStr">
        <is>
          <t>Gegenüberstellung Ausgaben / Anlagen</t>
        </is>
      </c>
      <c r="C3875" t="inlineStr">
        <is>
          <t>FI</t>
        </is>
      </c>
      <c r="D3875" s="5" t="n">
        <v>108672</v>
      </c>
      <c r="E3875" t="inlineStr">
        <is>
          <t>DIALOG</t>
        </is>
      </c>
      <c r="F3875">
        <f>IF(ISERROR(VLOOKUP(Transaktionen[[#This Row],[Transaktionen]],BTT[Verwendete Transaktion (Pflichtauswahl)],1,FALSE)),"nein","ja")</f>
        <v/>
      </c>
    </row>
    <row r="3876">
      <c r="A3876" t="inlineStr">
        <is>
          <t>ZIM03</t>
        </is>
      </c>
      <c r="B3876" t="inlineStr">
        <is>
          <t>Liste - Anlage im Bau (ASS)</t>
        </is>
      </c>
      <c r="C3876" t="inlineStr">
        <is>
          <t>FI-AA</t>
        </is>
      </c>
      <c r="D3876" s="5" t="n">
        <v>19712</v>
      </c>
      <c r="E3876" t="inlineStr">
        <is>
          <t>DIALOG</t>
        </is>
      </c>
      <c r="F3876">
        <f>IF(ISERROR(VLOOKUP(Transaktionen[[#This Row],[Transaktionen]],BTT[Verwendete Transaktion (Pflichtauswahl)],1,FALSE)),"nein","ja")</f>
        <v/>
      </c>
    </row>
    <row r="3877">
      <c r="A3877" t="inlineStr">
        <is>
          <t>ZIM04</t>
        </is>
      </c>
      <c r="B3877" t="inlineStr">
        <is>
          <t>Anz. Tab.-Pflege Z9CO_AUFNR zu ZIM03</t>
        </is>
      </c>
      <c r="C3877" t="inlineStr">
        <is>
          <t>IM</t>
        </is>
      </c>
      <c r="D3877" s="5" t="n">
        <v>8</v>
      </c>
      <c r="E3877" t="inlineStr">
        <is>
          <t>DIALOG</t>
        </is>
      </c>
      <c r="F3877">
        <f>IF(ISERROR(VLOOKUP(Transaktionen[[#This Row],[Transaktionen]],BTT[Verwendete Transaktion (Pflichtauswahl)],1,FALSE)),"nein","ja")</f>
        <v/>
      </c>
    </row>
    <row r="3878">
      <c r="A3878" t="inlineStr">
        <is>
          <t>ZIM06</t>
        </is>
      </c>
      <c r="B3878" t="inlineStr">
        <is>
          <t>Auswertung Investitionsmaßnahmen</t>
        </is>
      </c>
      <c r="C3878" t="inlineStr">
        <is>
          <t>IM</t>
        </is>
      </c>
      <c r="D3878" s="5" t="n">
        <v>10381</v>
      </c>
      <c r="E3878" t="inlineStr">
        <is>
          <t>DIALOG</t>
        </is>
      </c>
      <c r="F3878">
        <f>IF(ISERROR(VLOOKUP(Transaktionen[[#This Row],[Transaktionen]],BTT[Verwendete Transaktion (Pflichtauswahl)],1,FALSE)),"nein","ja")</f>
        <v/>
      </c>
    </row>
    <row r="3879">
      <c r="A3879" t="inlineStr">
        <is>
          <t>ZIM07</t>
        </is>
      </c>
      <c r="B3879" t="inlineStr">
        <is>
          <t>Investitionsabwicklung</t>
        </is>
      </c>
      <c r="C3879" t="inlineStr">
        <is>
          <t>PS</t>
        </is>
      </c>
      <c r="D3879" s="5" t="n">
        <v>95866</v>
      </c>
      <c r="E3879" t="inlineStr">
        <is>
          <t>DIALOG</t>
        </is>
      </c>
      <c r="F3879">
        <f>IF(ISERROR(VLOOKUP(Transaktionen[[#This Row],[Transaktionen]],BTT[Verwendete Transaktion (Pflichtauswahl)],1,FALSE)),"nein","ja")</f>
        <v/>
      </c>
    </row>
    <row r="3880">
      <c r="A3880" t="inlineStr">
        <is>
          <t>ZIM10</t>
        </is>
      </c>
      <c r="B3880" t="inlineStr">
        <is>
          <t>Investitionsplanung Aufträge</t>
        </is>
      </c>
      <c r="C3880" t="inlineStr">
        <is>
          <t>IM</t>
        </is>
      </c>
      <c r="D3880" s="5" t="n">
        <v>571</v>
      </c>
      <c r="E3880" t="inlineStr">
        <is>
          <t>DIALOG</t>
        </is>
      </c>
      <c r="F3880">
        <f>IF(ISERROR(VLOOKUP(Transaktionen[[#This Row],[Transaktionen]],BTT[Verwendete Transaktion (Pflichtauswahl)],1,FALSE)),"nein","ja")</f>
        <v/>
      </c>
    </row>
    <row r="3881">
      <c r="A3881" t="inlineStr">
        <is>
          <t>ZIM11</t>
        </is>
      </c>
      <c r="B3881" t="inlineStr">
        <is>
          <t>Investitionsplanung Projekte</t>
        </is>
      </c>
      <c r="C3881" t="inlineStr">
        <is>
          <t>IM</t>
        </is>
      </c>
      <c r="D3881" s="5" t="n">
        <v>582</v>
      </c>
      <c r="E3881" t="inlineStr">
        <is>
          <t>DIALOG</t>
        </is>
      </c>
      <c r="F3881">
        <f>IF(ISERROR(VLOOKUP(Transaktionen[[#This Row],[Transaktionen]],BTT[Verwendete Transaktion (Pflichtauswahl)],1,FALSE)),"nein","ja")</f>
        <v/>
      </c>
    </row>
    <row r="3882">
      <c r="A3882" t="inlineStr">
        <is>
          <t>ZIM13</t>
        </is>
      </c>
      <c r="B3882" t="inlineStr">
        <is>
          <t>GIMBAA Aktivierungen aus Aufträgen</t>
        </is>
      </c>
      <c r="C3882" t="inlineStr">
        <is>
          <t>FI</t>
        </is>
      </c>
      <c r="D3882" s="5" t="n">
        <v>709</v>
      </c>
      <c r="E3882" t="inlineStr">
        <is>
          <t>DIALOG</t>
        </is>
      </c>
      <c r="F3882">
        <f>IF(ISERROR(VLOOKUP(Transaktionen[[#This Row],[Transaktionen]],BTT[Verwendete Transaktion (Pflichtauswahl)],1,FALSE)),"nein","ja")</f>
        <v/>
      </c>
    </row>
    <row r="3883">
      <c r="A3883" t="inlineStr">
        <is>
          <t>ZIM14</t>
        </is>
      </c>
      <c r="B3883" t="inlineStr">
        <is>
          <t>GIMBAA Aktivierungen aus Projekten</t>
        </is>
      </c>
      <c r="C3883" t="inlineStr">
        <is>
          <t>FI</t>
        </is>
      </c>
      <c r="D3883" s="5" t="n">
        <v>1012</v>
      </c>
      <c r="E3883" t="inlineStr">
        <is>
          <t>DIALOG</t>
        </is>
      </c>
      <c r="F3883">
        <f>IF(ISERROR(VLOOKUP(Transaktionen[[#This Row],[Transaktionen]],BTT[Verwendete Transaktion (Pflichtauswahl)],1,FALSE)),"nein","ja")</f>
        <v/>
      </c>
    </row>
    <row r="3884">
      <c r="A3884" t="inlineStr">
        <is>
          <t>ZIM15</t>
        </is>
      </c>
      <c r="B3884" t="inlineStr">
        <is>
          <t>GIMBAA Aktivierungen</t>
        </is>
      </c>
      <c r="C3884" t="inlineStr">
        <is>
          <t>FI</t>
        </is>
      </c>
      <c r="D3884" s="5" t="n">
        <v>45</v>
      </c>
      <c r="E3884" t="inlineStr">
        <is>
          <t>DIALOG</t>
        </is>
      </c>
      <c r="F3884">
        <f>IF(ISERROR(VLOOKUP(Transaktionen[[#This Row],[Transaktionen]],BTT[Verwendete Transaktion (Pflichtauswahl)],1,FALSE)),"nein","ja")</f>
        <v/>
      </c>
    </row>
    <row r="3885">
      <c r="A3885" t="inlineStr">
        <is>
          <t>ZIM16</t>
        </is>
      </c>
      <c r="B3885" t="inlineStr">
        <is>
          <t>IM-IPP Investitionen mit FI-Belegen</t>
        </is>
      </c>
      <c r="C3885" t="inlineStr">
        <is>
          <t>IM</t>
        </is>
      </c>
      <c r="D3885" s="5" t="n">
        <v>2991</v>
      </c>
      <c r="E3885" t="inlineStr">
        <is>
          <t>DIALOG</t>
        </is>
      </c>
      <c r="F3885">
        <f>IF(ISERROR(VLOOKUP(Transaktionen[[#This Row],[Transaktionen]],BTT[Verwendete Transaktion (Pflichtauswahl)],1,FALSE)),"nein","ja")</f>
        <v/>
      </c>
    </row>
    <row r="3886">
      <c r="A3886" t="inlineStr">
        <is>
          <t>ZIMS10</t>
        </is>
      </c>
      <c r="B3886" t="inlineStr">
        <is>
          <t>InvProg IPP-Stammdaten für GIMBAA</t>
        </is>
      </c>
      <c r="C3886" t="inlineStr">
        <is>
          <t>FI</t>
        </is>
      </c>
      <c r="D3886" s="5" t="n">
        <v>87</v>
      </c>
      <c r="E3886" t="inlineStr">
        <is>
          <t>DIALOG</t>
        </is>
      </c>
      <c r="F3886">
        <f>IF(ISERROR(VLOOKUP(Transaktionen[[#This Row],[Transaktionen]],BTT[Verwendete Transaktion (Pflichtauswahl)],1,FALSE)),"nein","ja")</f>
        <v/>
      </c>
    </row>
    <row r="3887">
      <c r="A3887" t="inlineStr">
        <is>
          <t>ZIS_JS_FPYY</t>
        </is>
      </c>
      <c r="B3887" t="inlineStr">
        <is>
          <t>ZIS_O_ABWB  AusbWertb.Display</t>
        </is>
      </c>
      <c r="C3887" t="inlineStr">
        <is>
          <t>IS-U</t>
        </is>
      </c>
      <c r="D3887" s="5" t="n">
        <v>3</v>
      </c>
      <c r="E3887" t="inlineStr"/>
      <c r="F3887">
        <f>IF(ISERROR(VLOOKUP(Transaktionen[[#This Row],[Transaktionen]],BTT[Verwendete Transaktion (Pflichtauswahl)],1,FALSE)),"nein","ja")</f>
        <v/>
      </c>
      <c r="G3887" t="inlineStr">
        <is>
          <t>wird nicht mehr benötigt</t>
        </is>
      </c>
    </row>
    <row r="3888">
      <c r="A3888" t="inlineStr">
        <is>
          <t>ZIS_SHWF</t>
        </is>
      </c>
      <c r="B3888" t="inlineStr">
        <is>
          <t>Selektion von hängenden Workflows</t>
        </is>
      </c>
      <c r="C3888" t="inlineStr">
        <is>
          <t>IS-U</t>
        </is>
      </c>
      <c r="D3888" s="5" t="n">
        <v>552</v>
      </c>
      <c r="E3888" t="inlineStr">
        <is>
          <t>DIALOG</t>
        </is>
      </c>
      <c r="F3888">
        <f>IF(ISERROR(VLOOKUP(Transaktionen[[#This Row],[Transaktionen]],BTT[Verwendete Transaktion (Pflichtauswahl)],1,FALSE)),"nein","ja")</f>
        <v/>
      </c>
      <c r="G3888" t="inlineStr">
        <is>
          <t>Workflow-Administration</t>
        </is>
      </c>
    </row>
    <row r="3889">
      <c r="A3889" t="inlineStr">
        <is>
          <t>ZIS00</t>
        </is>
      </c>
      <c r="B3889" t="inlineStr">
        <is>
          <t>Auswahl Standrohr-WorkFlows</t>
        </is>
      </c>
      <c r="C3889" t="inlineStr">
        <is>
          <t>IS-U</t>
        </is>
      </c>
      <c r="D3889" s="5" t="n">
        <v>4255</v>
      </c>
      <c r="E3889" t="inlineStr">
        <is>
          <t>DIALOG</t>
        </is>
      </c>
      <c r="F3889">
        <f>IF(ISERROR(VLOOKUP(Transaktionen[[#This Row],[Transaktionen]],BTT[Verwendete Transaktion (Pflichtauswahl)],1,FALSE)),"nein","ja")</f>
        <v/>
      </c>
      <c r="G3889" t="inlineStr">
        <is>
          <t>Workflow-Administration</t>
        </is>
      </c>
    </row>
    <row r="3890">
      <c r="A3890" t="inlineStr">
        <is>
          <t>ZIS05</t>
        </is>
      </c>
      <c r="B3890" t="inlineStr">
        <is>
          <t>Drucksperre Druckbeleg aufheben/setz</t>
        </is>
      </c>
      <c r="C3890" t="inlineStr">
        <is>
          <t>IS-U</t>
        </is>
      </c>
      <c r="D3890" s="5" t="n">
        <v>402</v>
      </c>
      <c r="E3890" t="inlineStr">
        <is>
          <t>DIALOG</t>
        </is>
      </c>
      <c r="F3890">
        <f>IF(ISERROR(VLOOKUP(Transaktionen[[#This Row],[Transaktionen]],BTT[Verwendete Transaktion (Pflichtauswahl)],1,FALSE)),"nein","ja")</f>
        <v/>
      </c>
    </row>
    <row r="3891">
      <c r="A3891" t="inlineStr">
        <is>
          <t>ZIS06</t>
        </is>
      </c>
      <c r="B3891" t="inlineStr">
        <is>
          <t>Änderung Abrechnungsverfahren ZOMA</t>
        </is>
      </c>
      <c r="C3891" t="inlineStr">
        <is>
          <t>IS-U</t>
        </is>
      </c>
      <c r="D3891" s="5" t="inlineStr"/>
      <c r="E3891" t="inlineStr"/>
      <c r="F3891">
        <f>IF(ISERROR(VLOOKUP(Transaktionen[[#This Row],[Transaktionen]],BTT[Verwendete Transaktion (Pflichtauswahl)],1,FALSE)),"nein","ja")</f>
        <v/>
      </c>
      <c r="G3891" t="inlineStr">
        <is>
          <t>wird nicht mehr benötigt</t>
        </is>
      </c>
    </row>
    <row r="3892">
      <c r="A3892" t="inlineStr">
        <is>
          <t>ZIS07</t>
        </is>
      </c>
      <c r="B3892" t="inlineStr">
        <is>
          <t>TW/SW Verbrauchsstellen</t>
        </is>
      </c>
      <c r="C3892" t="inlineStr">
        <is>
          <t>IS-U</t>
        </is>
      </c>
      <c r="D3892" s="5" t="n">
        <v>354</v>
      </c>
      <c r="E3892" t="inlineStr">
        <is>
          <t>DIALOG</t>
        </is>
      </c>
      <c r="F3892">
        <f>IF(ISERROR(VLOOKUP(Transaktionen[[#This Row],[Transaktionen]],BTT[Verwendete Transaktion (Pflichtauswahl)],1,FALSE)),"nein","ja")</f>
        <v/>
      </c>
    </row>
    <row r="3893">
      <c r="A3893" t="inlineStr">
        <is>
          <t>ZIS09</t>
        </is>
      </c>
      <c r="B3893" t="inlineStr">
        <is>
          <t>Transaktion zur Aufgabe WS95200143</t>
        </is>
      </c>
      <c r="C3893" t="inlineStr">
        <is>
          <t>IS-U</t>
        </is>
      </c>
      <c r="D3893" s="5" t="inlineStr"/>
      <c r="E3893" t="inlineStr"/>
      <c r="F3893">
        <f>IF(ISERROR(VLOOKUP(Transaktionen[[#This Row],[Transaktionen]],BTT[Verwendete Transaktion (Pflichtauswahl)],1,FALSE)),"nein","ja")</f>
        <v/>
      </c>
      <c r="G3893" t="inlineStr">
        <is>
          <t>wird nicht mehr benötigt</t>
        </is>
      </c>
    </row>
    <row r="3894">
      <c r="A3894" t="inlineStr">
        <is>
          <t>ZIS10</t>
        </is>
      </c>
      <c r="B3894" t="inlineStr">
        <is>
          <t>Workflowstatistik</t>
        </is>
      </c>
      <c r="C3894" t="inlineStr">
        <is>
          <t>IS-U</t>
        </is>
      </c>
      <c r="D3894" s="5" t="n">
        <v>23278</v>
      </c>
      <c r="E3894" t="inlineStr">
        <is>
          <t>DIALOG</t>
        </is>
      </c>
      <c r="F3894">
        <f>IF(ISERROR(VLOOKUP(Transaktionen[[#This Row],[Transaktionen]],BTT[Verwendete Transaktion (Pflichtauswahl)],1,FALSE)),"nein","ja")</f>
        <v/>
      </c>
    </row>
    <row r="3895">
      <c r="A3895" t="inlineStr">
        <is>
          <t>ZIS17</t>
        </is>
      </c>
      <c r="B3895" t="inlineStr">
        <is>
          <t>Anzeige der Workflows</t>
        </is>
      </c>
      <c r="C3895" t="inlineStr">
        <is>
          <t>IS-U</t>
        </is>
      </c>
      <c r="D3895" s="5" t="n">
        <v>8</v>
      </c>
      <c r="E3895" t="inlineStr">
        <is>
          <t>DIALOG</t>
        </is>
      </c>
      <c r="F3895">
        <f>IF(ISERROR(VLOOKUP(Transaktionen[[#This Row],[Transaktionen]],BTT[Verwendete Transaktion (Pflichtauswahl)],1,FALSE)),"nein","ja")</f>
        <v/>
      </c>
      <c r="G3895" t="inlineStr">
        <is>
          <t>Workflow-Administration</t>
        </is>
      </c>
    </row>
    <row r="3896">
      <c r="A3896" t="inlineStr">
        <is>
          <t>ZIS18</t>
        </is>
      </c>
      <c r="B3896" t="inlineStr">
        <is>
          <t>Anzeige Vorgangsklassifzierungen</t>
        </is>
      </c>
      <c r="C3896" t="inlineStr">
        <is>
          <t>IS-U</t>
        </is>
      </c>
      <c r="D3896" s="5" t="n">
        <v>6</v>
      </c>
      <c r="E3896" t="inlineStr">
        <is>
          <t>DIALOG</t>
        </is>
      </c>
      <c r="F3896">
        <f>IF(ISERROR(VLOOKUP(Transaktionen[[#This Row],[Transaktionen]],BTT[Verwendete Transaktion (Pflichtauswahl)],1,FALSE)),"nein","ja")</f>
        <v/>
      </c>
      <c r="G3896" t="inlineStr">
        <is>
          <t>Vorgangsmappe - Tabelle wird ggf. noch benötigt</t>
        </is>
      </c>
    </row>
    <row r="3897">
      <c r="A3897" t="inlineStr">
        <is>
          <t>ZIS23</t>
        </is>
      </c>
      <c r="B3897" t="inlineStr">
        <is>
          <t>Anzeige Tabelle ZIS_DMS_ARCHIV</t>
        </is>
      </c>
      <c r="C3897" t="inlineStr">
        <is>
          <t>IS-U</t>
        </is>
      </c>
      <c r="D3897" s="5" t="n">
        <v>3</v>
      </c>
      <c r="E3897" t="inlineStr">
        <is>
          <t>DIALOG</t>
        </is>
      </c>
      <c r="F3897">
        <f>IF(ISERROR(VLOOKUP(Transaktionen[[#This Row],[Transaktionen]],BTT[Verwendete Transaktion (Pflichtauswahl)],1,FALSE)),"nein","ja")</f>
        <v/>
      </c>
      <c r="G3897" t="inlineStr">
        <is>
          <t>wird nicht mehr benutzt</t>
        </is>
      </c>
    </row>
    <row r="3898">
      <c r="A3898" t="inlineStr">
        <is>
          <t>ZIS26</t>
        </is>
      </c>
      <c r="B3898" t="inlineStr">
        <is>
          <t>Transaktion BSC-Report</t>
        </is>
      </c>
      <c r="C3898" t="inlineStr">
        <is>
          <t>IS-U</t>
        </is>
      </c>
      <c r="D3898" s="5" t="n">
        <v>2</v>
      </c>
      <c r="E3898" t="inlineStr">
        <is>
          <t>DIALOG</t>
        </is>
      </c>
      <c r="F3898">
        <f>IF(ISERROR(VLOOKUP(Transaktionen[[#This Row],[Transaktionen]],BTT[Verwendete Transaktion (Pflichtauswahl)],1,FALSE)),"nein","ja")</f>
        <v/>
      </c>
      <c r="G3898" t="inlineStr">
        <is>
          <t>wird nicht mehr benötigt</t>
        </is>
      </c>
    </row>
    <row r="3899">
      <c r="A3899" t="inlineStr">
        <is>
          <t>ZIS30</t>
        </is>
      </c>
      <c r="B3899" t="inlineStr">
        <is>
          <t>Anzeige ZIS_OFFENE_VG</t>
        </is>
      </c>
      <c r="C3899" t="inlineStr">
        <is>
          <t>IS-U</t>
        </is>
      </c>
      <c r="D3899" s="5" t="n">
        <v>12</v>
      </c>
      <c r="E3899" t="inlineStr">
        <is>
          <t>DIALOG</t>
        </is>
      </c>
      <c r="F3899">
        <f>IF(ISERROR(VLOOKUP(Transaktionen[[#This Row],[Transaktionen]],BTT[Verwendete Transaktion (Pflichtauswahl)],1,FALSE)),"nein","ja")</f>
        <v/>
      </c>
      <c r="G3899" t="inlineStr">
        <is>
          <t>wird nicht mehr benötigt</t>
        </is>
      </c>
    </row>
    <row r="3900">
      <c r="A3900" t="inlineStr">
        <is>
          <t>ZIS31</t>
        </is>
      </c>
      <c r="B3900" t="inlineStr">
        <is>
          <t>Anzeige ZIS_OFFENE_VGM</t>
        </is>
      </c>
      <c r="C3900" t="inlineStr">
        <is>
          <t>IS-U</t>
        </is>
      </c>
      <c r="D3900" s="5" t="n">
        <v>22</v>
      </c>
      <c r="E3900" t="inlineStr">
        <is>
          <t>DIALOG</t>
        </is>
      </c>
      <c r="F3900">
        <f>IF(ISERROR(VLOOKUP(Transaktionen[[#This Row],[Transaktionen]],BTT[Verwendete Transaktion (Pflichtauswahl)],1,FALSE)),"nein","ja")</f>
        <v/>
      </c>
      <c r="G3900" t="inlineStr">
        <is>
          <t>wird nicht mehr benutzt</t>
        </is>
      </c>
    </row>
    <row r="3901">
      <c r="A3901" t="inlineStr">
        <is>
          <t>ZIS37</t>
        </is>
      </c>
      <c r="B3901" t="inlineStr">
        <is>
          <t>Anzeige Vorgänge pro Benutzer</t>
        </is>
      </c>
      <c r="C3901" t="inlineStr">
        <is>
          <t>IS-U</t>
        </is>
      </c>
      <c r="D3901" s="5" t="n">
        <v>2371</v>
      </c>
      <c r="E3901" t="inlineStr">
        <is>
          <t>DIALOG</t>
        </is>
      </c>
      <c r="F3901">
        <f>IF(ISERROR(VLOOKUP(Transaktionen[[#This Row],[Transaktionen]],BTT[Verwendete Transaktion (Pflichtauswahl)],1,FALSE)),"nein","ja")</f>
        <v/>
      </c>
      <c r="G3901" t="inlineStr">
        <is>
          <t>wird nicht mehr benutzt</t>
        </is>
      </c>
    </row>
    <row r="3902">
      <c r="A3902" t="inlineStr">
        <is>
          <t>ZIS39</t>
        </is>
      </c>
      <c r="B3902" t="inlineStr">
        <is>
          <t>Daten zum Geschäftspartner</t>
        </is>
      </c>
      <c r="C3902" t="inlineStr">
        <is>
          <t>IS-U</t>
        </is>
      </c>
      <c r="D3902" s="5" t="n">
        <v>770</v>
      </c>
      <c r="E3902" t="inlineStr">
        <is>
          <t>DIALOG</t>
        </is>
      </c>
      <c r="F3902">
        <f>IF(ISERROR(VLOOKUP(Transaktionen[[#This Row],[Transaktionen]],BTT[Verwendete Transaktion (Pflichtauswahl)],1,FALSE)),"nein","ja")</f>
        <v/>
      </c>
    </row>
    <row r="3903">
      <c r="A3903" t="inlineStr">
        <is>
          <t>ZIS43</t>
        </is>
      </c>
      <c r="B3903" t="inlineStr">
        <is>
          <t>Fließtal:  Zählerwechselliste</t>
        </is>
      </c>
      <c r="C3903" t="inlineStr">
        <is>
          <t>IS-U</t>
        </is>
      </c>
      <c r="D3903" s="5" t="n">
        <v>6</v>
      </c>
      <c r="E3903" t="inlineStr"/>
      <c r="F3903">
        <f>IF(ISERROR(VLOOKUP(Transaktionen[[#This Row],[Transaktionen]],BTT[Verwendete Transaktion (Pflichtauswahl)],1,FALSE)),"nein","ja")</f>
        <v/>
      </c>
      <c r="G3903" t="inlineStr">
        <is>
          <t>wird nicht mehr benutzt</t>
        </is>
      </c>
    </row>
    <row r="3904">
      <c r="A3904" t="inlineStr">
        <is>
          <t>ZIS44</t>
        </is>
      </c>
      <c r="B3904" t="inlineStr">
        <is>
          <t>Abweichender Rechnungsempfänger</t>
        </is>
      </c>
      <c r="C3904" t="inlineStr">
        <is>
          <t>IS-U</t>
        </is>
      </c>
      <c r="D3904" s="5" t="inlineStr"/>
      <c r="E3904" t="inlineStr"/>
      <c r="F3904">
        <f>IF(ISERROR(VLOOKUP(Transaktionen[[#This Row],[Transaktionen]],BTT[Verwendete Transaktion (Pflichtauswahl)],1,FALSE)),"nein","ja")</f>
        <v/>
      </c>
      <c r="G3904" t="inlineStr">
        <is>
          <t>wird nicht mehr benötigt</t>
        </is>
      </c>
    </row>
    <row r="3905">
      <c r="A3905" t="inlineStr">
        <is>
          <t>ZIS45</t>
        </is>
      </c>
      <c r="B3905" t="inlineStr">
        <is>
          <t>Allgemeine Anlagenauswertung</t>
        </is>
      </c>
      <c r="C3905" t="inlineStr">
        <is>
          <t>IS-U</t>
        </is>
      </c>
      <c r="D3905" s="5" t="n">
        <v>31495</v>
      </c>
      <c r="E3905" t="inlineStr">
        <is>
          <t>DIALOG</t>
        </is>
      </c>
      <c r="F3905">
        <f>IF(ISERROR(VLOOKUP(Transaktionen[[#This Row],[Transaktionen]],BTT[Verwendete Transaktion (Pflichtauswahl)],1,FALSE)),"nein","ja")</f>
        <v/>
      </c>
    </row>
    <row r="3906">
      <c r="A3906" t="inlineStr">
        <is>
          <t>ZIS47</t>
        </is>
      </c>
      <c r="B3906" t="inlineStr">
        <is>
          <t>VK zu Ableseeinheiten</t>
        </is>
      </c>
      <c r="C3906" t="inlineStr">
        <is>
          <t>IS-U</t>
        </is>
      </c>
      <c r="D3906" s="5" t="n">
        <v>14746</v>
      </c>
      <c r="E3906" t="inlineStr">
        <is>
          <t>DIALOG</t>
        </is>
      </c>
      <c r="F3906">
        <f>IF(ISERROR(VLOOKUP(Transaktionen[[#This Row],[Transaktionen]],BTT[Verwendete Transaktion (Pflichtauswahl)],1,FALSE)),"nein","ja")</f>
        <v/>
      </c>
    </row>
    <row r="3907">
      <c r="A3907" t="inlineStr">
        <is>
          <t>ZIS48</t>
        </is>
      </c>
      <c r="B3907" t="inlineStr">
        <is>
          <t>Auswertung Anlagefakten</t>
        </is>
      </c>
      <c r="C3907" t="inlineStr">
        <is>
          <t>IS-U</t>
        </is>
      </c>
      <c r="D3907" s="5" t="n">
        <v>99</v>
      </c>
      <c r="E3907" t="inlineStr">
        <is>
          <t>DIALOG</t>
        </is>
      </c>
      <c r="F3907">
        <f>IF(ISERROR(VLOOKUP(Transaktionen[[#This Row],[Transaktionen]],BTT[Verwendete Transaktion (Pflichtauswahl)],1,FALSE)),"nein","ja")</f>
        <v/>
      </c>
    </row>
    <row r="3908">
      <c r="A3908" t="inlineStr">
        <is>
          <t>ZIS56</t>
        </is>
      </c>
      <c r="B3908" t="inlineStr">
        <is>
          <t>ISU-Navigator zum Anschlußobjekt</t>
        </is>
      </c>
      <c r="C3908" t="inlineStr">
        <is>
          <t>IS-U</t>
        </is>
      </c>
      <c r="D3908" s="5" t="inlineStr"/>
      <c r="E3908" t="inlineStr"/>
      <c r="F3908">
        <f>IF(ISERROR(VLOOKUP(Transaktionen[[#This Row],[Transaktionen]],BTT[Verwendete Transaktion (Pflichtauswahl)],1,FALSE)),"nein","ja")</f>
        <v/>
      </c>
      <c r="G3908" t="inlineStr">
        <is>
          <t>in neuester Auswertung von Steffen nicht mehr vorhanden</t>
        </is>
      </c>
    </row>
    <row r="3909">
      <c r="A3909" t="inlineStr">
        <is>
          <t>ZIS57</t>
        </is>
      </c>
      <c r="B3909" t="inlineStr">
        <is>
          <t>Mengen Verrechnungspreis u. Preisst.</t>
        </is>
      </c>
      <c r="C3909" t="inlineStr">
        <is>
          <t>IS-U</t>
        </is>
      </c>
      <c r="D3909" s="5" t="n">
        <v>6</v>
      </c>
      <c r="E3909" t="inlineStr">
        <is>
          <t>DIALOG</t>
        </is>
      </c>
      <c r="F3909">
        <f>IF(ISERROR(VLOOKUP(Transaktionen[[#This Row],[Transaktionen]],BTT[Verwendete Transaktion (Pflichtauswahl)],1,FALSE)),"nein","ja")</f>
        <v/>
      </c>
      <c r="G3909" t="inlineStr">
        <is>
          <t>KS?</t>
        </is>
      </c>
    </row>
    <row r="3910">
      <c r="A3910" t="inlineStr">
        <is>
          <t>ZIS59</t>
        </is>
      </c>
      <c r="B3910" t="inlineStr">
        <is>
          <t>Verbrauch Knotenberechnung STANET</t>
        </is>
      </c>
      <c r="C3910" t="inlineStr">
        <is>
          <t>IS-U</t>
        </is>
      </c>
      <c r="D3910" s="5" t="n">
        <v>92</v>
      </c>
      <c r="E3910" t="inlineStr"/>
      <c r="F3910">
        <f>IF(ISERROR(VLOOKUP(Transaktionen[[#This Row],[Transaktionen]],BTT[Verwendete Transaktion (Pflichtauswahl)],1,FALSE)),"nein","ja")</f>
        <v/>
      </c>
    </row>
    <row r="3911">
      <c r="A3911" t="inlineStr">
        <is>
          <t>ZIS61</t>
        </is>
      </c>
      <c r="B3911" t="inlineStr">
        <is>
          <t>GPartner / Vertragskonto / Zählergr.</t>
        </is>
      </c>
      <c r="C3911" t="inlineStr">
        <is>
          <t>IS-U</t>
        </is>
      </c>
      <c r="D3911" s="5" t="n">
        <v>36</v>
      </c>
      <c r="E3911" t="inlineStr">
        <is>
          <t>DIALOG</t>
        </is>
      </c>
      <c r="F3911">
        <f>IF(ISERROR(VLOOKUP(Transaktionen[[#This Row],[Transaktionen]],BTT[Verwendete Transaktion (Pflichtauswahl)],1,FALSE)),"nein","ja")</f>
        <v/>
      </c>
    </row>
    <row r="3912">
      <c r="A3912" t="inlineStr">
        <is>
          <t>ZIS65</t>
        </is>
      </c>
      <c r="B3912" t="inlineStr">
        <is>
          <t>Mengenabgleich ZOMA-DB / Kleingarten</t>
        </is>
      </c>
      <c r="C3912" t="inlineStr">
        <is>
          <t>IS-U</t>
        </is>
      </c>
      <c r="D3912" s="5" t="inlineStr"/>
      <c r="E3912" t="inlineStr"/>
      <c r="F3912">
        <f>IF(ISERROR(VLOOKUP(Transaktionen[[#This Row],[Transaktionen]],BTT[Verwendete Transaktion (Pflichtauswahl)],1,FALSE)),"nein","ja")</f>
        <v/>
      </c>
      <c r="G3912" t="inlineStr">
        <is>
          <t>wird nicht mehr benötigt</t>
        </is>
      </c>
    </row>
    <row r="3913">
      <c r="A3913" t="inlineStr">
        <is>
          <t>ZIS66</t>
        </is>
      </c>
      <c r="B3913" t="inlineStr">
        <is>
          <t>Query: Bankverb. o gemeins. Faktura</t>
        </is>
      </c>
      <c r="C3913" t="inlineStr">
        <is>
          <t>IS-U</t>
        </is>
      </c>
      <c r="D3913" s="5" t="n">
        <v>1345</v>
      </c>
      <c r="E3913" t="inlineStr">
        <is>
          <t>DIALOG</t>
        </is>
      </c>
      <c r="F3913">
        <f>IF(ISERROR(VLOOKUP(Transaktionen[[#This Row],[Transaktionen]],BTT[Verwendete Transaktion (Pflichtauswahl)],1,FALSE)),"nein","ja")</f>
        <v/>
      </c>
    </row>
    <row r="3914">
      <c r="A3914" t="inlineStr">
        <is>
          <t>ZIS67</t>
        </is>
      </c>
      <c r="B3914" t="inlineStr">
        <is>
          <t>Abrechnungssperre bei Eichfrist...</t>
        </is>
      </c>
      <c r="C3914" t="inlineStr">
        <is>
          <t>IS-U</t>
        </is>
      </c>
      <c r="D3914" s="5" t="n">
        <v>51</v>
      </c>
      <c r="E3914" t="inlineStr">
        <is>
          <t>DIALOG</t>
        </is>
      </c>
      <c r="F3914">
        <f>IF(ISERROR(VLOOKUP(Transaktionen[[#This Row],[Transaktionen]],BTT[Verwendete Transaktion (Pflichtauswahl)],1,FALSE)),"nein","ja")</f>
        <v/>
      </c>
    </row>
    <row r="3915">
      <c r="A3915" t="inlineStr">
        <is>
          <t>ZIS68</t>
        </is>
      </c>
      <c r="B3915" t="inlineStr">
        <is>
          <t>Ändern Periodenverbrauch</t>
        </is>
      </c>
      <c r="C3915" t="inlineStr">
        <is>
          <t>IS-U</t>
        </is>
      </c>
      <c r="D3915" s="5" t="n">
        <v>3</v>
      </c>
      <c r="E3915" t="inlineStr"/>
      <c r="F3915">
        <f>IF(ISERROR(VLOOKUP(Transaktionen[[#This Row],[Transaktionen]],BTT[Verwendete Transaktion (Pflichtauswahl)],1,FALSE)),"nein","ja")</f>
        <v/>
      </c>
    </row>
    <row r="3916">
      <c r="A3916" t="inlineStr">
        <is>
          <t>ZIS69</t>
        </is>
      </c>
      <c r="B3916" t="inlineStr">
        <is>
          <t>Auswertung ERA-Kunden</t>
        </is>
      </c>
      <c r="C3916" t="inlineStr">
        <is>
          <t>IS-U</t>
        </is>
      </c>
      <c r="D3916" s="5" t="n">
        <v>11642</v>
      </c>
      <c r="E3916" t="inlineStr">
        <is>
          <t>DIALOG</t>
        </is>
      </c>
      <c r="F3916">
        <f>IF(ISERROR(VLOOKUP(Transaktionen[[#This Row],[Transaktionen]],BTT[Verwendete Transaktion (Pflichtauswahl)],1,FALSE)),"nein","ja")</f>
        <v/>
      </c>
    </row>
    <row r="3917">
      <c r="A3917" t="inlineStr">
        <is>
          <t>ZIS71</t>
        </is>
      </c>
      <c r="B3917" t="inlineStr">
        <is>
          <t>ISU: Technischer Platz - VK (Query)</t>
        </is>
      </c>
      <c r="C3917" t="inlineStr">
        <is>
          <t>IS-U</t>
        </is>
      </c>
      <c r="D3917" s="5" t="n">
        <v>164</v>
      </c>
      <c r="E3917" t="inlineStr">
        <is>
          <t>DIALOG</t>
        </is>
      </c>
      <c r="F3917">
        <f>IF(ISERROR(VLOOKUP(Transaktionen[[#This Row],[Transaktionen]],BTT[Verwendete Transaktion (Pflichtauswahl)],1,FALSE)),"nein","ja")</f>
        <v/>
      </c>
    </row>
    <row r="3918">
      <c r="A3918" t="inlineStr">
        <is>
          <t>ZIS72</t>
        </is>
      </c>
      <c r="B3918" t="inlineStr">
        <is>
          <t>Korrespondenzempf. im VK auswerten</t>
        </is>
      </c>
      <c r="C3918" t="inlineStr">
        <is>
          <t>IS-U</t>
        </is>
      </c>
      <c r="D3918" s="5" t="n">
        <v>81</v>
      </c>
      <c r="E3918" t="inlineStr">
        <is>
          <t>DIALOG</t>
        </is>
      </c>
      <c r="F3918">
        <f>IF(ISERROR(VLOOKUP(Transaktionen[[#This Row],[Transaktionen]],BTT[Verwendete Transaktion (Pflichtauswahl)],1,FALSE)),"nein","ja")</f>
        <v/>
      </c>
    </row>
    <row r="3919">
      <c r="A3919" t="inlineStr">
        <is>
          <t>ZIS73</t>
        </is>
      </c>
      <c r="B3919" t="inlineStr">
        <is>
          <t>Korrespondenzempf. im VK eintragen</t>
        </is>
      </c>
      <c r="C3919" t="inlineStr">
        <is>
          <t>IS-U</t>
        </is>
      </c>
      <c r="D3919" s="5" t="n">
        <v>1420</v>
      </c>
      <c r="E3919" t="inlineStr">
        <is>
          <t>DIALOG</t>
        </is>
      </c>
      <c r="F3919">
        <f>IF(ISERROR(VLOOKUP(Transaktionen[[#This Row],[Transaktionen]],BTT[Verwendete Transaktion (Pflichtauswahl)],1,FALSE)),"nein","ja")</f>
        <v/>
      </c>
    </row>
    <row r="3920">
      <c r="A3920" t="inlineStr">
        <is>
          <t>ZIS74</t>
        </is>
      </c>
      <c r="B3920" t="inlineStr">
        <is>
          <t>UCES Fehlgeschlagene ADR-Änderungen</t>
        </is>
      </c>
      <c r="C3920" t="inlineStr">
        <is>
          <t>IS-U</t>
        </is>
      </c>
      <c r="D3920" s="5" t="n">
        <v>8</v>
      </c>
      <c r="E3920" t="inlineStr">
        <is>
          <t>DIALOG</t>
        </is>
      </c>
      <c r="F3920">
        <f>IF(ISERROR(VLOOKUP(Transaktionen[[#This Row],[Transaktionen]],BTT[Verwendete Transaktion (Pflichtauswahl)],1,FALSE)),"nein","ja")</f>
        <v/>
      </c>
      <c r="G3920" t="inlineStr">
        <is>
          <t>wird nicht mehr benötigt</t>
        </is>
      </c>
    </row>
    <row r="3921">
      <c r="A3921" t="inlineStr">
        <is>
          <t>ZIS75</t>
        </is>
      </c>
      <c r="B3921" t="inlineStr">
        <is>
          <t>Aktive Partner und Vertragskonten</t>
        </is>
      </c>
      <c r="C3921" t="inlineStr">
        <is>
          <t>IS-U</t>
        </is>
      </c>
      <c r="D3921" s="5" t="n">
        <v>291</v>
      </c>
      <c r="E3921" t="inlineStr">
        <is>
          <t>DIALOG</t>
        </is>
      </c>
      <c r="F3921">
        <f>IF(ISERROR(VLOOKUP(Transaktionen[[#This Row],[Transaktionen]],BTT[Verwendete Transaktion (Pflichtauswahl)],1,FALSE)),"nein","ja")</f>
        <v/>
      </c>
    </row>
    <row r="3922">
      <c r="A3922" t="inlineStr">
        <is>
          <t>ZIS76</t>
        </is>
      </c>
      <c r="B3922" t="inlineStr">
        <is>
          <t>IS: Adresse Geschäftspartner u. AO</t>
        </is>
      </c>
      <c r="C3922" t="inlineStr">
        <is>
          <t>IS-U</t>
        </is>
      </c>
      <c r="D3922" s="5" t="n">
        <v>39</v>
      </c>
      <c r="E3922" t="inlineStr">
        <is>
          <t>DIALOG</t>
        </is>
      </c>
      <c r="F3922">
        <f>IF(ISERROR(VLOOKUP(Transaktionen[[#This Row],[Transaktionen]],BTT[Verwendete Transaktion (Pflichtauswahl)],1,FALSE)),"nein","ja")</f>
        <v/>
      </c>
    </row>
    <row r="3923">
      <c r="A3923" t="inlineStr">
        <is>
          <t>ZIS77</t>
        </is>
      </c>
      <c r="B3923" t="inlineStr">
        <is>
          <t>GP-Email, Steuer, Keyaccount, GP-Art</t>
        </is>
      </c>
      <c r="C3923" t="inlineStr">
        <is>
          <t>IS-U</t>
        </is>
      </c>
      <c r="D3923" s="5" t="n">
        <v>943</v>
      </c>
      <c r="E3923" t="inlineStr">
        <is>
          <t>DIALOG</t>
        </is>
      </c>
      <c r="F3923">
        <f>IF(ISERROR(VLOOKUP(Transaktionen[[#This Row],[Transaktionen]],BTT[Verwendete Transaktion (Pflichtauswahl)],1,FALSE)),"nein","ja")</f>
        <v/>
      </c>
    </row>
    <row r="3924">
      <c r="A3924" t="inlineStr">
        <is>
          <t>ZIS78</t>
        </is>
      </c>
      <c r="B3924" t="inlineStr">
        <is>
          <t>IS: Ändern Formular in Ableseeinheit</t>
        </is>
      </c>
      <c r="C3924" t="inlineStr">
        <is>
          <t>IS-U</t>
        </is>
      </c>
      <c r="D3924" s="5" t="n">
        <v>3</v>
      </c>
      <c r="E3924" t="inlineStr"/>
      <c r="F3924">
        <f>IF(ISERROR(VLOOKUP(Transaktionen[[#This Row],[Transaktionen]],BTT[Verwendete Transaktion (Pflichtauswahl)],1,FALSE)),"nein","ja")</f>
        <v/>
      </c>
    </row>
    <row r="3925">
      <c r="A3925" t="inlineStr">
        <is>
          <t>ZIS79</t>
        </is>
      </c>
      <c r="B3925" t="inlineStr">
        <is>
          <t>IS: Ändern VK und Vertrag wg. Gebühr</t>
        </is>
      </c>
      <c r="C3925" t="inlineStr">
        <is>
          <t>IS-U</t>
        </is>
      </c>
      <c r="D3925" s="5" t="n">
        <v>430582</v>
      </c>
      <c r="E3925" t="inlineStr">
        <is>
          <t>DIALOG</t>
        </is>
      </c>
      <c r="F3925">
        <f>IF(ISERROR(VLOOKUP(Transaktionen[[#This Row],[Transaktionen]],BTT[Verwendete Transaktion (Pflichtauswahl)],1,FALSE)),"nein","ja")</f>
        <v/>
      </c>
    </row>
    <row r="3926">
      <c r="A3926" t="inlineStr">
        <is>
          <t>ZIS80</t>
        </is>
      </c>
      <c r="B3926" t="inlineStr">
        <is>
          <t>Verträge ändern: Abschlagsdaten</t>
        </is>
      </c>
      <c r="C3926" t="inlineStr">
        <is>
          <t>IS-U</t>
        </is>
      </c>
      <c r="D3926" s="5" t="inlineStr"/>
      <c r="E3926" t="inlineStr"/>
      <c r="F3926">
        <f>IF(ISERROR(VLOOKUP(Transaktionen[[#This Row],[Transaktionen]],BTT[Verwendete Transaktion (Pflichtauswahl)],1,FALSE)),"nein","ja")</f>
        <v/>
      </c>
      <c r="G3926" t="inlineStr">
        <is>
          <t>wird nicht mehr benötigt</t>
        </is>
      </c>
    </row>
    <row r="3927">
      <c r="A3927" t="inlineStr">
        <is>
          <t>ZIS81</t>
        </is>
      </c>
      <c r="B3927" t="inlineStr">
        <is>
          <t>Monitoring Gebührenbescheid</t>
        </is>
      </c>
      <c r="C3927" t="inlineStr">
        <is>
          <t>IS-U</t>
        </is>
      </c>
      <c r="D3927" s="5" t="n">
        <v>3923</v>
      </c>
      <c r="E3927" t="inlineStr">
        <is>
          <t>DIALOG</t>
        </is>
      </c>
      <c r="F3927">
        <f>IF(ISERROR(VLOOKUP(Transaktionen[[#This Row],[Transaktionen]],BTT[Verwendete Transaktion (Pflichtauswahl)],1,FALSE)),"nein","ja")</f>
        <v/>
      </c>
      <c r="G3927" t="inlineStr">
        <is>
          <t>Gebührenumstellung</t>
        </is>
      </c>
    </row>
    <row r="3928">
      <c r="A3928" t="inlineStr">
        <is>
          <t>ZIS82</t>
        </is>
      </c>
      <c r="B3928" t="inlineStr">
        <is>
          <t>IS: Auswertung Namen GPartner</t>
        </is>
      </c>
      <c r="C3928" t="inlineStr">
        <is>
          <t>IS-U</t>
        </is>
      </c>
      <c r="D3928" s="5" t="n">
        <v>8</v>
      </c>
      <c r="E3928" t="inlineStr">
        <is>
          <t>DIALOG</t>
        </is>
      </c>
      <c r="F3928">
        <f>IF(ISERROR(VLOOKUP(Transaktionen[[#This Row],[Transaktionen]],BTT[Verwendete Transaktion (Pflichtauswahl)],1,FALSE)),"nein","ja")</f>
        <v/>
      </c>
      <c r="G3928" t="inlineStr">
        <is>
          <t>Gebührenumstellung</t>
        </is>
      </c>
    </row>
    <row r="3929">
      <c r="A3929" t="inlineStr">
        <is>
          <t>ZIS83</t>
        </is>
      </c>
      <c r="B3929" t="inlineStr">
        <is>
          <t>Erstellung Kündigungsschreiben</t>
        </is>
      </c>
      <c r="C3929" t="inlineStr">
        <is>
          <t>IS-U</t>
        </is>
      </c>
      <c r="D3929" s="5" t="n">
        <v>3</v>
      </c>
      <c r="E3929" t="inlineStr"/>
      <c r="F3929">
        <f>IF(ISERROR(VLOOKUP(Transaktionen[[#This Row],[Transaktionen]],BTT[Verwendete Transaktion (Pflichtauswahl)],1,FALSE)),"nein","ja")</f>
        <v/>
      </c>
      <c r="G3929" t="inlineStr">
        <is>
          <t>Gebührenumstellung</t>
        </is>
      </c>
    </row>
    <row r="3930">
      <c r="A3930" t="inlineStr">
        <is>
          <t>ZIS84</t>
        </is>
      </c>
      <c r="B3930" t="inlineStr">
        <is>
          <t>IS: Ändern Haus-Nr im Anschlußobjekt</t>
        </is>
      </c>
      <c r="C3930" t="inlineStr">
        <is>
          <t>IS-U</t>
        </is>
      </c>
      <c r="D3930" s="5" t="n">
        <v>1758</v>
      </c>
      <c r="E3930" t="inlineStr">
        <is>
          <t>DIALOG</t>
        </is>
      </c>
      <c r="F3930">
        <f>IF(ISERROR(VLOOKUP(Transaktionen[[#This Row],[Transaktionen]],BTT[Verwendete Transaktion (Pflichtauswahl)],1,FALSE)),"nein","ja")</f>
        <v/>
      </c>
      <c r="G3930" t="inlineStr">
        <is>
          <t>wird nicht mehr benötigt</t>
        </is>
      </c>
    </row>
    <row r="3931">
      <c r="A3931" t="inlineStr">
        <is>
          <t>ZIS85</t>
        </is>
      </c>
      <c r="B3931" t="inlineStr">
        <is>
          <t>IS: Vertriebsdaten Anschluss löschen</t>
        </is>
      </c>
      <c r="C3931" t="inlineStr">
        <is>
          <t>IS-U</t>
        </is>
      </c>
      <c r="D3931" s="5" t="inlineStr"/>
      <c r="E3931" t="inlineStr"/>
      <c r="F3931">
        <f>IF(ISERROR(VLOOKUP(Transaktionen[[#This Row],[Transaktionen]],BTT[Verwendete Transaktion (Pflichtauswahl)],1,FALSE)),"nein","ja")</f>
        <v/>
      </c>
      <c r="G3931" t="inlineStr">
        <is>
          <t>wird nicht mehr benötigt</t>
        </is>
      </c>
    </row>
    <row r="3932">
      <c r="A3932" t="inlineStr">
        <is>
          <t>ZIS86</t>
        </is>
      </c>
      <c r="B3932" t="inlineStr">
        <is>
          <t>IS: Gem. Faktierg auf 1 setzen</t>
        </is>
      </c>
      <c r="C3932" t="inlineStr">
        <is>
          <t>IS-U</t>
        </is>
      </c>
      <c r="D3932" s="5" t="n">
        <v>145</v>
      </c>
      <c r="E3932" t="inlineStr">
        <is>
          <t>DIALOG</t>
        </is>
      </c>
      <c r="F3932">
        <f>IF(ISERROR(VLOOKUP(Transaktionen[[#This Row],[Transaktionen]],BTT[Verwendete Transaktion (Pflichtauswahl)],1,FALSE)),"nein","ja")</f>
        <v/>
      </c>
    </row>
    <row r="3933">
      <c r="A3933" t="inlineStr">
        <is>
          <t>ZIS87</t>
        </is>
      </c>
      <c r="B3933" t="inlineStr">
        <is>
          <t>GPartner ändern: Namen oder Adresse</t>
        </is>
      </c>
      <c r="C3933" t="inlineStr">
        <is>
          <t>IS-U</t>
        </is>
      </c>
      <c r="D3933" s="5" t="n">
        <v>326</v>
      </c>
      <c r="E3933" t="inlineStr">
        <is>
          <t>DIALOG</t>
        </is>
      </c>
      <c r="F3933">
        <f>IF(ISERROR(VLOOKUP(Transaktionen[[#This Row],[Transaktionen]],BTT[Verwendete Transaktion (Pflichtauswahl)],1,FALSE)),"nein","ja")</f>
        <v/>
      </c>
    </row>
    <row r="3934">
      <c r="A3934" t="inlineStr">
        <is>
          <t>ZISZOMA_01</t>
        </is>
      </c>
      <c r="B3934" t="inlineStr">
        <is>
          <t>Liste AnlArt/Anlage nach AbrTermin</t>
        </is>
      </c>
      <c r="C3934" t="inlineStr">
        <is>
          <t>IS-U</t>
        </is>
      </c>
      <c r="D3934" s="5" t="n">
        <v>20</v>
      </c>
      <c r="E3934" t="inlineStr">
        <is>
          <t>DIALOG</t>
        </is>
      </c>
      <c r="F3934">
        <f>IF(ISERROR(VLOOKUP(Transaktionen[[#This Row],[Transaktionen]],BTT[Verwendete Transaktion (Pflichtauswahl)],1,FALSE)),"nein","ja")</f>
        <v/>
      </c>
      <c r="G3934" t="inlineStr">
        <is>
          <t>wird nicht mehr benötigt</t>
        </is>
      </c>
    </row>
    <row r="3935">
      <c r="A3935" t="inlineStr">
        <is>
          <t>ZKA_5A21</t>
        </is>
      </c>
      <c r="B3935" t="inlineStr">
        <is>
          <t>Kostenarten nach Objekten</t>
        </is>
      </c>
      <c r="C3935" t="inlineStr">
        <is>
          <t>FI</t>
        </is>
      </c>
      <c r="D3935" s="5" t="n">
        <v>1324</v>
      </c>
      <c r="E3935" t="inlineStr">
        <is>
          <t>DIALOG</t>
        </is>
      </c>
      <c r="F3935">
        <f>IF(ISERROR(VLOOKUP(Transaktionen[[#This Row],[Transaktionen]],BTT[Verwendete Transaktion (Pflichtauswahl)],1,FALSE)),"nein","ja")</f>
        <v/>
      </c>
    </row>
    <row r="3936">
      <c r="A3936" t="inlineStr">
        <is>
          <t>ZKA_5AR1_01</t>
        </is>
      </c>
      <c r="B3936" t="inlineStr">
        <is>
          <t>Kostenarten nach Typen/Objektkl. Jhr</t>
        </is>
      </c>
      <c r="C3936" t="inlineStr">
        <is>
          <t>FI</t>
        </is>
      </c>
      <c r="D3936" s="5" t="n">
        <v>81</v>
      </c>
      <c r="E3936" t="inlineStr">
        <is>
          <t>DIALOG</t>
        </is>
      </c>
      <c r="F3936">
        <f>IF(ISERROR(VLOOKUP(Transaktionen[[#This Row],[Transaktionen]],BTT[Verwendete Transaktion (Pflichtauswahl)],1,FALSE)),"nein","ja")</f>
        <v/>
      </c>
    </row>
    <row r="3937">
      <c r="A3937" t="inlineStr">
        <is>
          <t>ZKA_Z5AC_01</t>
        </is>
      </c>
      <c r="B3937" t="inlineStr">
        <is>
          <t>GUV-Kostenarten für Investit. (Only)</t>
        </is>
      </c>
      <c r="C3937" t="inlineStr">
        <is>
          <t>FI</t>
        </is>
      </c>
      <c r="D3937" s="5" t="n">
        <v>25</v>
      </c>
      <c r="E3937" t="inlineStr">
        <is>
          <t>DIALOG</t>
        </is>
      </c>
      <c r="F3937">
        <f>IF(ISERROR(VLOOKUP(Transaktionen[[#This Row],[Transaktionen]],BTT[Verwendete Transaktion (Pflichtauswahl)],1,FALSE)),"nein","ja")</f>
        <v/>
      </c>
    </row>
    <row r="3938">
      <c r="A3938" t="inlineStr">
        <is>
          <t>ZKA_Z5R1_01</t>
        </is>
      </c>
      <c r="B3938" t="inlineStr">
        <is>
          <t>KstArten-Typen nach Objektkl./Per.</t>
        </is>
      </c>
      <c r="C3938" t="inlineStr">
        <is>
          <t>FI</t>
        </is>
      </c>
      <c r="D3938" s="5" t="n">
        <v>34</v>
      </c>
      <c r="E3938" t="inlineStr">
        <is>
          <t>DIALOG</t>
        </is>
      </c>
      <c r="F3938">
        <f>IF(ISERROR(VLOOKUP(Transaktionen[[#This Row],[Transaktionen]],BTT[Verwendete Transaktion (Pflichtauswahl)],1,FALSE)),"nein","ja")</f>
        <v/>
      </c>
    </row>
    <row r="3939">
      <c r="A3939" t="inlineStr">
        <is>
          <t>ZKAG03</t>
        </is>
      </c>
      <c r="B3939" t="inlineStr">
        <is>
          <t>Kostenartengruppe   Listen u. Export</t>
        </is>
      </c>
      <c r="C3939" t="inlineStr">
        <is>
          <t>CO-OM</t>
        </is>
      </c>
      <c r="D3939" s="5" t="n">
        <v>78</v>
      </c>
      <c r="E3939" t="inlineStr">
        <is>
          <t>DIALOG</t>
        </is>
      </c>
      <c r="F3939">
        <f>IF(ISERROR(VLOOKUP(Transaktionen[[#This Row],[Transaktionen]],BTT[Verwendete Transaktion (Pflichtauswahl)],1,FALSE)),"nein","ja")</f>
        <v/>
      </c>
    </row>
    <row r="3940">
      <c r="A3940" t="inlineStr">
        <is>
          <t>ZKB01</t>
        </is>
      </c>
      <c r="B3940" t="inlineStr">
        <is>
          <t>Umsatzsteuerverrechnung</t>
        </is>
      </c>
      <c r="C3940" t="inlineStr">
        <is>
          <t>CO-OM</t>
        </is>
      </c>
      <c r="D3940" s="5" t="n">
        <v>2625</v>
      </c>
      <c r="E3940" t="inlineStr">
        <is>
          <t>DIALOG</t>
        </is>
      </c>
      <c r="F3940">
        <f>IF(ISERROR(VLOOKUP(Transaktionen[[#This Row],[Transaktionen]],BTT[Verwendete Transaktion (Pflichtauswahl)],1,FALSE)),"nein","ja")</f>
        <v/>
      </c>
    </row>
    <row r="3941">
      <c r="A3941" t="inlineStr">
        <is>
          <t>ZKB04</t>
        </is>
      </c>
      <c r="B3941" t="inlineStr">
        <is>
          <t>Anz. u. Pflege der Tabelle T9AV5</t>
        </is>
      </c>
      <c r="C3941" t="inlineStr">
        <is>
          <t>CO-OM</t>
        </is>
      </c>
      <c r="D3941" s="5" t="n">
        <v>723</v>
      </c>
      <c r="E3941" t="inlineStr">
        <is>
          <t>DIALOG</t>
        </is>
      </c>
      <c r="F3941">
        <f>IF(ISERROR(VLOOKUP(Transaktionen[[#This Row],[Transaktionen]],BTT[Verwendete Transaktion (Pflichtauswahl)],1,FALSE)),"nein","ja")</f>
        <v/>
      </c>
    </row>
    <row r="3942">
      <c r="A3942" t="inlineStr">
        <is>
          <t>ZKB21</t>
        </is>
      </c>
      <c r="B3942" t="inlineStr">
        <is>
          <t>Autom. Lstg.-verr. aus Filetransfer</t>
        </is>
      </c>
      <c r="C3942" t="inlineStr">
        <is>
          <t>CO-OM</t>
        </is>
      </c>
      <c r="D3942" s="5" t="n">
        <v>23106</v>
      </c>
      <c r="E3942" t="inlineStr">
        <is>
          <t>DIALOG</t>
        </is>
      </c>
      <c r="F3942">
        <f>IF(ISERROR(VLOOKUP(Transaktionen[[#This Row],[Transaktionen]],BTT[Verwendete Transaktion (Pflichtauswahl)],1,FALSE)),"nein","ja")</f>
        <v/>
      </c>
    </row>
    <row r="3943">
      <c r="A3943" t="inlineStr">
        <is>
          <t>ZKB21FAKT</t>
        </is>
      </c>
      <c r="B3943" t="inlineStr">
        <is>
          <t>Masch. Leistungsverrechnung zu HA</t>
        </is>
      </c>
      <c r="C3943" t="inlineStr">
        <is>
          <t>CO-OM</t>
        </is>
      </c>
      <c r="D3943" s="5" t="n">
        <v>196</v>
      </c>
      <c r="E3943" t="inlineStr">
        <is>
          <t>DIALOG</t>
        </is>
      </c>
      <c r="F3943">
        <f>IF(ISERROR(VLOOKUP(Transaktionen[[#This Row],[Transaktionen]],BTT[Verwendete Transaktion (Pflichtauswahl)],1,FALSE)),"nein","ja")</f>
        <v/>
      </c>
    </row>
    <row r="3944">
      <c r="A3944" t="inlineStr">
        <is>
          <t>ZKB21IT</t>
        </is>
      </c>
      <c r="B3944" t="inlineStr">
        <is>
          <t>Abrechnung der ILV-Daten</t>
        </is>
      </c>
      <c r="C3944" t="inlineStr">
        <is>
          <t>CO</t>
        </is>
      </c>
      <c r="D3944" s="5" t="n">
        <v>12027</v>
      </c>
      <c r="E3944" t="inlineStr">
        <is>
          <t>DIALOG</t>
        </is>
      </c>
      <c r="F3944">
        <f>IF(ISERROR(VLOOKUP(Transaktionen[[#This Row],[Transaktionen]],BTT[Verwendete Transaktion (Pflichtauswahl)],1,FALSE)),"nein","ja")</f>
        <v/>
      </c>
    </row>
    <row r="3945">
      <c r="A3945" t="inlineStr">
        <is>
          <t>ZKB21KM</t>
        </is>
      </c>
      <c r="B3945" t="inlineStr">
        <is>
          <t>Autom. Leistungsverrechnung für KM-A</t>
        </is>
      </c>
      <c r="C3945" t="inlineStr">
        <is>
          <t>CO</t>
        </is>
      </c>
      <c r="D3945" s="5" t="n">
        <v>36</v>
      </c>
      <c r="E3945" t="inlineStr">
        <is>
          <t>DIALOG</t>
        </is>
      </c>
      <c r="F3945">
        <f>IF(ISERROR(VLOOKUP(Transaktionen[[#This Row],[Transaktionen]],BTT[Verwendete Transaktion (Pflichtauswahl)],1,FALSE)),"nein","ja")</f>
        <v/>
      </c>
    </row>
    <row r="3946">
      <c r="A3946" t="inlineStr">
        <is>
          <t>ZKB21WV</t>
        </is>
      </c>
      <c r="B3946" t="inlineStr">
        <is>
          <t>Leistungsverr. WV HA zu Aufträgen</t>
        </is>
      </c>
      <c r="C3946" t="inlineStr">
        <is>
          <t>CO</t>
        </is>
      </c>
      <c r="D3946" s="5" t="inlineStr"/>
      <c r="E3946" t="inlineStr"/>
      <c r="F3946">
        <f>IF(ISERROR(VLOOKUP(Transaktionen[[#This Row],[Transaktionen]],BTT[Verwendete Transaktion (Pflichtauswahl)],1,FALSE)),"nein","ja")</f>
        <v/>
      </c>
      <c r="G3946" t="inlineStr">
        <is>
          <t>in neuester Auswertung von Steffen nicht mehr vorhanden</t>
        </is>
      </c>
    </row>
    <row r="3947">
      <c r="A3947" t="inlineStr">
        <is>
          <t>ZKB21WVHA</t>
        </is>
      </c>
      <c r="B3947" t="inlineStr">
        <is>
          <t>IBL-WV-Ingenieure zu HA</t>
        </is>
      </c>
      <c r="C3947" t="inlineStr">
        <is>
          <t>CO-OM</t>
        </is>
      </c>
      <c r="D3947" s="5" t="n">
        <v>486</v>
      </c>
      <c r="E3947" t="inlineStr">
        <is>
          <t>DIALOG</t>
        </is>
      </c>
      <c r="F3947">
        <f>IF(ISERROR(VLOOKUP(Transaktionen[[#This Row],[Transaktionen]],BTT[Verwendete Transaktion (Pflichtauswahl)],1,FALSE)),"nein","ja")</f>
        <v/>
      </c>
    </row>
    <row r="3948">
      <c r="A3948" t="inlineStr">
        <is>
          <t>ZKC02</t>
        </is>
      </c>
      <c r="B3948" t="inlineStr">
        <is>
          <t>PC Plan- und Istdaten mit Mengen</t>
        </is>
      </c>
      <c r="C3948" t="inlineStr">
        <is>
          <t>CO</t>
        </is>
      </c>
      <c r="D3948" s="5" t="n">
        <v>203</v>
      </c>
      <c r="E3948" t="inlineStr">
        <is>
          <t>DIALOG</t>
        </is>
      </c>
      <c r="F3948">
        <f>IF(ISERROR(VLOOKUP(Transaktionen[[#This Row],[Transaktionen]],BTT[Verwendete Transaktion (Pflichtauswahl)],1,FALSE)),"nein","ja")</f>
        <v/>
      </c>
    </row>
    <row r="3949">
      <c r="A3949" t="inlineStr">
        <is>
          <t>ZKC02PG</t>
        </is>
      </c>
      <c r="B3949" t="inlineStr">
        <is>
          <t>PC Plan- und Istdaten mit Mengen PGS</t>
        </is>
      </c>
      <c r="C3949" t="inlineStr">
        <is>
          <t>CO</t>
        </is>
      </c>
      <c r="D3949" s="5" t="n">
        <v>6167</v>
      </c>
      <c r="E3949" t="inlineStr">
        <is>
          <t>DIALOG</t>
        </is>
      </c>
      <c r="F3949">
        <f>IF(ISERROR(VLOOKUP(Transaktionen[[#This Row],[Transaktionen]],BTT[Verwendete Transaktion (Pflichtauswahl)],1,FALSE)),"nein","ja")</f>
        <v/>
      </c>
    </row>
    <row r="3950">
      <c r="A3950" t="inlineStr">
        <is>
          <t>ZKCP03</t>
        </is>
      </c>
      <c r="B3950" t="inlineStr">
        <is>
          <t>ProfitC. Planges/Ist lfd.P/Kum/Ges</t>
        </is>
      </c>
      <c r="C3950" t="inlineStr">
        <is>
          <t>CO</t>
        </is>
      </c>
      <c r="D3950" s="5" t="n">
        <v>799</v>
      </c>
      <c r="E3950" t="inlineStr">
        <is>
          <t>DIALOG</t>
        </is>
      </c>
      <c r="F3950">
        <f>IF(ISERROR(VLOOKUP(Transaktionen[[#This Row],[Transaktionen]],BTT[Verwendete Transaktion (Pflichtauswahl)],1,FALSE)),"nein","ja")</f>
        <v/>
      </c>
    </row>
    <row r="3951">
      <c r="A3951" t="inlineStr">
        <is>
          <t>ZKCP11</t>
        </is>
      </c>
      <c r="B3951" t="inlineStr">
        <is>
          <t>Profit C. Gr. Plan/Ist/Verbrs.-Menge</t>
        </is>
      </c>
      <c r="C3951" t="inlineStr">
        <is>
          <t>CO</t>
        </is>
      </c>
      <c r="D3951" s="5" t="n">
        <v>351</v>
      </c>
      <c r="E3951" t="inlineStr">
        <is>
          <t>DIALOG</t>
        </is>
      </c>
      <c r="F3951">
        <f>IF(ISERROR(VLOOKUP(Transaktionen[[#This Row],[Transaktionen]],BTT[Verwendete Transaktion (Pflichtauswahl)],1,FALSE)),"nein","ja")</f>
        <v/>
      </c>
    </row>
    <row r="3952">
      <c r="A3952" t="inlineStr">
        <is>
          <t>ZKE03</t>
        </is>
      </c>
      <c r="B3952" t="inlineStr">
        <is>
          <t>Kontengruppe PC   Listen und Export</t>
        </is>
      </c>
      <c r="C3952" t="inlineStr">
        <is>
          <t>CO-OM</t>
        </is>
      </c>
      <c r="D3952" s="5" t="n">
        <v>753</v>
      </c>
      <c r="E3952" t="inlineStr">
        <is>
          <t>DIALOG</t>
        </is>
      </c>
      <c r="F3952">
        <f>IF(ISERROR(VLOOKUP(Transaktionen[[#This Row],[Transaktionen]],BTT[Verwendete Transaktion (Pflichtauswahl)],1,FALSE)),"nein","ja")</f>
        <v/>
      </c>
    </row>
    <row r="3953">
      <c r="A3953" t="inlineStr">
        <is>
          <t>ZKE13</t>
        </is>
      </c>
      <c r="B3953" t="inlineStr">
        <is>
          <t>Profit Center Plan- und Istdaten</t>
        </is>
      </c>
      <c r="C3953" t="inlineStr">
        <is>
          <t>CO</t>
        </is>
      </c>
      <c r="D3953" s="5" t="n">
        <v>10</v>
      </c>
      <c r="E3953" t="inlineStr">
        <is>
          <t>DIALOG</t>
        </is>
      </c>
      <c r="F3953">
        <f>IF(ISERROR(VLOOKUP(Transaktionen[[#This Row],[Transaktionen]],BTT[Verwendete Transaktion (Pflichtauswahl)],1,FALSE)),"nein","ja")</f>
        <v/>
      </c>
    </row>
    <row r="3954">
      <c r="A3954" t="inlineStr">
        <is>
          <t>ZKE5Z</t>
        </is>
      </c>
      <c r="B3954" t="inlineStr">
        <is>
          <t>Profit Center: Ist-Einzelposten(TM1)</t>
        </is>
      </c>
      <c r="C3954" t="inlineStr">
        <is>
          <t>CO</t>
        </is>
      </c>
      <c r="D3954" s="5" t="n">
        <v>10</v>
      </c>
      <c r="E3954" t="inlineStr"/>
      <c r="F3954">
        <f>IF(ISERROR(VLOOKUP(Transaktionen[[#This Row],[Transaktionen]],BTT[Verwendete Transaktion (Pflichtauswahl)],1,FALSE)),"nein","ja")</f>
        <v/>
      </c>
    </row>
    <row r="3955">
      <c r="A3955" t="inlineStr">
        <is>
          <t>ZKEG03</t>
        </is>
      </c>
      <c r="B3955" t="inlineStr">
        <is>
          <t>Profit Center Grp.  Listen u. Export</t>
        </is>
      </c>
      <c r="C3955" t="inlineStr">
        <is>
          <t>CO-OM</t>
        </is>
      </c>
      <c r="D3955" s="5" t="n">
        <v>124</v>
      </c>
      <c r="E3955" t="inlineStr">
        <is>
          <t>DIALOG</t>
        </is>
      </c>
      <c r="F3955">
        <f>IF(ISERROR(VLOOKUP(Transaktionen[[#This Row],[Transaktionen]],BTT[Verwendete Transaktion (Pflichtauswahl)],1,FALSE)),"nein","ja")</f>
        <v/>
      </c>
    </row>
    <row r="3956">
      <c r="A3956" t="inlineStr">
        <is>
          <t>ZKK01</t>
        </is>
      </c>
      <c r="B3956" t="inlineStr">
        <is>
          <t>Ausw. Kostenstellen mit EA-Erlösauft</t>
        </is>
      </c>
      <c r="C3956" t="inlineStr">
        <is>
          <t>CO-OM</t>
        </is>
      </c>
      <c r="D3956" s="5" t="n">
        <v>137145</v>
      </c>
      <c r="E3956" t="inlineStr">
        <is>
          <t>DIALOG</t>
        </is>
      </c>
      <c r="F3956">
        <f>IF(ISERROR(VLOOKUP(Transaktionen[[#This Row],[Transaktionen]],BTT[Verwendete Transaktion (Pflichtauswahl)],1,FALSE)),"nein","ja")</f>
        <v/>
      </c>
    </row>
    <row r="3957">
      <c r="A3957" t="inlineStr">
        <is>
          <t>ZKK10</t>
        </is>
      </c>
      <c r="B3957" t="inlineStr">
        <is>
          <t>Kostenstellenausw. n. Partnerobjekt</t>
        </is>
      </c>
      <c r="C3957" t="inlineStr">
        <is>
          <t>CO-OM</t>
        </is>
      </c>
      <c r="D3957" s="5" t="n">
        <v>12473</v>
      </c>
      <c r="E3957" t="inlineStr">
        <is>
          <t>DIALOG</t>
        </is>
      </c>
      <c r="F3957">
        <f>IF(ISERROR(VLOOKUP(Transaktionen[[#This Row],[Transaktionen]],BTT[Verwendete Transaktion (Pflichtauswahl)],1,FALSE)),"nein","ja")</f>
        <v/>
      </c>
    </row>
    <row r="3958">
      <c r="A3958" t="inlineStr">
        <is>
          <t>ZKK20</t>
        </is>
      </c>
      <c r="B3958" t="inlineStr">
        <is>
          <t>Innerbetriebliche Leistungserfassung</t>
        </is>
      </c>
      <c r="C3958" t="inlineStr">
        <is>
          <t>CO</t>
        </is>
      </c>
      <c r="D3958" s="5" t="n">
        <v>8</v>
      </c>
      <c r="E3958" t="inlineStr"/>
      <c r="F3958">
        <f>IF(ISERROR(VLOOKUP(Transaktionen[[#This Row],[Transaktionen]],BTT[Verwendete Transaktion (Pflichtauswahl)],1,FALSE)),"nein","ja")</f>
        <v/>
      </c>
    </row>
    <row r="3959">
      <c r="A3959" t="inlineStr">
        <is>
          <t>ZKK21</t>
        </is>
      </c>
      <c r="B3959" t="inlineStr">
        <is>
          <t>Pflege Leistungsart und Kontierung</t>
        </is>
      </c>
      <c r="C3959" t="inlineStr">
        <is>
          <t>CO</t>
        </is>
      </c>
      <c r="D3959" s="5" t="n">
        <v>3894</v>
      </c>
      <c r="E3959" t="inlineStr">
        <is>
          <t>DIALOG</t>
        </is>
      </c>
      <c r="F3959">
        <f>IF(ISERROR(VLOOKUP(Transaktionen[[#This Row],[Transaktionen]],BTT[Verwendete Transaktion (Pflichtauswahl)],1,FALSE)),"nein","ja")</f>
        <v/>
      </c>
    </row>
    <row r="3960">
      <c r="A3960" t="inlineStr">
        <is>
          <t>ZKK22</t>
        </is>
      </c>
      <c r="B3960" t="inlineStr">
        <is>
          <t>Pflege Organisationsstruktur</t>
        </is>
      </c>
      <c r="C3960" t="inlineStr">
        <is>
          <t>CO</t>
        </is>
      </c>
      <c r="D3960" s="5" t="n">
        <v>19193</v>
      </c>
      <c r="E3960" t="inlineStr">
        <is>
          <t>DIALOG</t>
        </is>
      </c>
      <c r="F3960">
        <f>IF(ISERROR(VLOOKUP(Transaktionen[[#This Row],[Transaktionen]],BTT[Verwendete Transaktion (Pflichtauswahl)],1,FALSE)),"nein","ja")</f>
        <v/>
      </c>
    </row>
    <row r="3961">
      <c r="A3961" t="inlineStr">
        <is>
          <t>ZKK23</t>
        </is>
      </c>
      <c r="B3961" t="inlineStr">
        <is>
          <t>Pflege Maßnahmenart pro OE</t>
        </is>
      </c>
      <c r="C3961" t="inlineStr">
        <is>
          <t>CO</t>
        </is>
      </c>
      <c r="D3961" s="5" t="n">
        <v>266</v>
      </c>
      <c r="E3961" t="inlineStr">
        <is>
          <t>DIALOG</t>
        </is>
      </c>
      <c r="F3961">
        <f>IF(ISERROR(VLOOKUP(Transaktionen[[#This Row],[Transaktionen]],BTT[Verwendete Transaktion (Pflichtauswahl)],1,FALSE)),"nein","ja")</f>
        <v/>
      </c>
    </row>
    <row r="3962">
      <c r="A3962" t="inlineStr">
        <is>
          <t>ZKK24</t>
        </is>
      </c>
      <c r="B3962" t="inlineStr">
        <is>
          <t>Pflege Maßnahmennummer OE/MArt</t>
        </is>
      </c>
      <c r="C3962" t="inlineStr">
        <is>
          <t>CO</t>
        </is>
      </c>
      <c r="D3962" s="5" t="n">
        <v>5218</v>
      </c>
      <c r="E3962" t="inlineStr">
        <is>
          <t>DIALOG</t>
        </is>
      </c>
      <c r="F3962">
        <f>IF(ISERROR(VLOOKUP(Transaktionen[[#This Row],[Transaktionen]],BTT[Verwendete Transaktion (Pflichtauswahl)],1,FALSE)),"nein","ja")</f>
        <v/>
      </c>
    </row>
    <row r="3963">
      <c r="A3963" t="inlineStr">
        <is>
          <t>ZKK25</t>
        </is>
      </c>
      <c r="B3963" t="inlineStr">
        <is>
          <t>Pflege Status pro OE/MArt</t>
        </is>
      </c>
      <c r="C3963" t="inlineStr">
        <is>
          <t>CO</t>
        </is>
      </c>
      <c r="D3963" s="5" t="n">
        <v>112</v>
      </c>
      <c r="E3963" t="inlineStr">
        <is>
          <t>DIALOG</t>
        </is>
      </c>
      <c r="F3963">
        <f>IF(ISERROR(VLOOKUP(Transaktionen[[#This Row],[Transaktionen]],BTT[Verwendete Transaktion (Pflichtauswahl)],1,FALSE)),"nein","ja")</f>
        <v/>
      </c>
    </row>
    <row r="3964">
      <c r="A3964" t="inlineStr">
        <is>
          <t>ZKK26</t>
        </is>
      </c>
      <c r="B3964" t="inlineStr">
        <is>
          <t>Pflege Vorgangsstufe pro OE/MArt</t>
        </is>
      </c>
      <c r="C3964" t="inlineStr">
        <is>
          <t>CO</t>
        </is>
      </c>
      <c r="D3964" s="5" t="n">
        <v>1317</v>
      </c>
      <c r="E3964" t="inlineStr">
        <is>
          <t>DIALOG</t>
        </is>
      </c>
      <c r="F3964">
        <f>IF(ISERROR(VLOOKUP(Transaktionen[[#This Row],[Transaktionen]],BTT[Verwendete Transaktion (Pflichtauswahl)],1,FALSE)),"nein","ja")</f>
        <v/>
      </c>
    </row>
    <row r="3965">
      <c r="A3965" t="inlineStr">
        <is>
          <t>ZKK27</t>
        </is>
      </c>
      <c r="B3965" t="inlineStr">
        <is>
          <t>Pflege Kont.-Objekte pro VorgStufe</t>
        </is>
      </c>
      <c r="C3965" t="inlineStr">
        <is>
          <t>CO</t>
        </is>
      </c>
      <c r="D3965" s="5" t="n">
        <v>11058</v>
      </c>
      <c r="E3965" t="inlineStr">
        <is>
          <t>DIALOG</t>
        </is>
      </c>
      <c r="F3965">
        <f>IF(ISERROR(VLOOKUP(Transaktionen[[#This Row],[Transaktionen]],BTT[Verwendete Transaktion (Pflichtauswahl)],1,FALSE)),"nein","ja")</f>
        <v/>
      </c>
    </row>
    <row r="3966">
      <c r="A3966" t="inlineStr">
        <is>
          <t>ZKK28</t>
        </is>
      </c>
      <c r="B3966" t="inlineStr">
        <is>
          <t>Pflege Status pro VorgStufe zeitabh.</t>
        </is>
      </c>
      <c r="C3966" t="inlineStr">
        <is>
          <t>CO</t>
        </is>
      </c>
      <c r="D3966" s="5" t="n">
        <v>10010</v>
      </c>
      <c r="E3966" t="inlineStr">
        <is>
          <t>DIALOG</t>
        </is>
      </c>
      <c r="F3966">
        <f>IF(ISERROR(VLOOKUP(Transaktionen[[#This Row],[Transaktionen]],BTT[Verwendete Transaktion (Pflichtauswahl)],1,FALSE)),"nein","ja")</f>
        <v/>
      </c>
    </row>
    <row r="3967">
      <c r="A3967" t="inlineStr">
        <is>
          <t>ZKK29</t>
        </is>
      </c>
      <c r="B3967" t="inlineStr">
        <is>
          <t>Pflege User pro Vorgangsstufe</t>
        </is>
      </c>
      <c r="C3967" t="inlineStr">
        <is>
          <t>CO</t>
        </is>
      </c>
      <c r="D3967" s="5" t="n">
        <v>29068</v>
      </c>
      <c r="E3967" t="inlineStr">
        <is>
          <t>DIALOG</t>
        </is>
      </c>
      <c r="F3967">
        <f>IF(ISERROR(VLOOKUP(Transaktionen[[#This Row],[Transaktionen]],BTT[Verwendete Transaktion (Pflichtauswahl)],1,FALSE)),"nein","ja")</f>
        <v/>
      </c>
    </row>
    <row r="3968">
      <c r="A3968" t="inlineStr">
        <is>
          <t>ZKK30</t>
        </is>
      </c>
      <c r="B3968" t="inlineStr">
        <is>
          <t>Auswertung / Pflege der ILV-Daten</t>
        </is>
      </c>
      <c r="C3968" t="inlineStr">
        <is>
          <t>CO</t>
        </is>
      </c>
      <c r="D3968" s="5" t="n">
        <v>23200</v>
      </c>
      <c r="E3968" t="inlineStr">
        <is>
          <t>DIALOG</t>
        </is>
      </c>
      <c r="F3968">
        <f>IF(ISERROR(VLOOKUP(Transaktionen[[#This Row],[Transaktionen]],BTT[Verwendete Transaktion (Pflichtauswahl)],1,FALSE)),"nein","ja")</f>
        <v/>
      </c>
    </row>
    <row r="3969">
      <c r="A3969" t="inlineStr">
        <is>
          <t>ZKK31</t>
        </is>
      </c>
      <c r="B3969" t="inlineStr">
        <is>
          <t>Eröffnen einer Maßnahme</t>
        </is>
      </c>
      <c r="C3969" t="inlineStr">
        <is>
          <t>CO</t>
        </is>
      </c>
      <c r="D3969" s="5" t="n">
        <v>8977</v>
      </c>
      <c r="E3969" t="inlineStr">
        <is>
          <t>DIALOG</t>
        </is>
      </c>
      <c r="F3969">
        <f>IF(ISERROR(VLOOKUP(Transaktionen[[#This Row],[Transaktionen]],BTT[Verwendete Transaktion (Pflichtauswahl)],1,FALSE)),"nein","ja")</f>
        <v/>
      </c>
    </row>
    <row r="3970">
      <c r="A3970" t="inlineStr">
        <is>
          <t>ZKK32</t>
        </is>
      </c>
      <c r="B3970" t="inlineStr">
        <is>
          <t>Anlegen einer Vorgangsstufe</t>
        </is>
      </c>
      <c r="C3970" t="inlineStr">
        <is>
          <t>CO</t>
        </is>
      </c>
      <c r="D3970" s="5" t="n">
        <v>5404</v>
      </c>
      <c r="E3970" t="inlineStr">
        <is>
          <t>DIALOG</t>
        </is>
      </c>
      <c r="F3970">
        <f>IF(ISERROR(VLOOKUP(Transaktionen[[#This Row],[Transaktionen]],BTT[Verwendete Transaktion (Pflichtauswahl)],1,FALSE)),"nein","ja")</f>
        <v/>
      </c>
    </row>
    <row r="3971">
      <c r="A3971" t="inlineStr">
        <is>
          <t>ZKK33</t>
        </is>
      </c>
      <c r="B3971" t="inlineStr">
        <is>
          <t>Löschung von abgerechneten ILV-Daten</t>
        </is>
      </c>
      <c r="C3971" t="inlineStr">
        <is>
          <t>CO</t>
        </is>
      </c>
      <c r="D3971" s="5" t="n">
        <v>154</v>
      </c>
      <c r="E3971" t="inlineStr">
        <is>
          <t>DIALOG</t>
        </is>
      </c>
      <c r="F3971">
        <f>IF(ISERROR(VLOOKUP(Transaktionen[[#This Row],[Transaktionen]],BTT[Verwendete Transaktion (Pflichtauswahl)],1,FALSE)),"nein","ja")</f>
        <v/>
      </c>
    </row>
    <row r="3972">
      <c r="A3972" t="inlineStr">
        <is>
          <t>ZKKL15</t>
        </is>
      </c>
      <c r="B3972" t="inlineStr">
        <is>
          <t>Ist-,Plandaten EP BeEntlastung Downl</t>
        </is>
      </c>
      <c r="C3972" t="inlineStr">
        <is>
          <t>CO</t>
        </is>
      </c>
      <c r="D3972" s="5" t="n">
        <v>2525</v>
      </c>
      <c r="E3972" t="inlineStr">
        <is>
          <t>DIALOG</t>
        </is>
      </c>
      <c r="F3972">
        <f>IF(ISERROR(VLOOKUP(Transaktionen[[#This Row],[Transaktionen]],BTT[Verwendete Transaktion (Pflichtauswahl)],1,FALSE)),"nein","ja")</f>
        <v/>
      </c>
    </row>
    <row r="3973">
      <c r="A3973" t="inlineStr">
        <is>
          <t>ZKKP01</t>
        </is>
      </c>
      <c r="B3973" t="inlineStr">
        <is>
          <t>Automatische Plankostenverteilung</t>
        </is>
      </c>
      <c r="C3973" t="inlineStr">
        <is>
          <t>CO-OM</t>
        </is>
      </c>
      <c r="D3973" s="5" t="inlineStr"/>
      <c r="E3973" t="inlineStr"/>
      <c r="F3973">
        <f>IF(ISERROR(VLOOKUP(Transaktionen[[#This Row],[Transaktionen]],BTT[Verwendete Transaktion (Pflichtauswahl)],1,FALSE)),"nein","ja")</f>
        <v/>
      </c>
      <c r="G3973" t="inlineStr">
        <is>
          <t>in neuester Auswertung von Steffen nicht mehr vorhanden</t>
        </is>
      </c>
    </row>
    <row r="3974">
      <c r="A3974" t="inlineStr">
        <is>
          <t>ZKKS03</t>
        </is>
      </c>
      <c r="B3974" t="inlineStr">
        <is>
          <t>Kostenstellengruppe Listen u. Export</t>
        </is>
      </c>
      <c r="C3974" t="inlineStr">
        <is>
          <t>CO-OM</t>
        </is>
      </c>
      <c r="D3974" s="5" t="n">
        <v>1057</v>
      </c>
      <c r="E3974" t="inlineStr">
        <is>
          <t>DIALOG</t>
        </is>
      </c>
      <c r="F3974">
        <f>IF(ISERROR(VLOOKUP(Transaktionen[[#This Row],[Transaktionen]],BTT[Verwendete Transaktion (Pflichtauswahl)],1,FALSE)),"nein","ja")</f>
        <v/>
      </c>
    </row>
    <row r="3975">
      <c r="A3975" t="inlineStr">
        <is>
          <t>ZKLA01</t>
        </is>
      </c>
      <c r="B3975" t="inlineStr">
        <is>
          <t>Ausw.. LA u. stat. KZ zu Aufträgen</t>
        </is>
      </c>
      <c r="C3975" t="inlineStr">
        <is>
          <t>CO-OM</t>
        </is>
      </c>
      <c r="D3975" s="5" t="n">
        <v>96</v>
      </c>
      <c r="E3975" t="inlineStr">
        <is>
          <t>DIALOG</t>
        </is>
      </c>
      <c r="F3975">
        <f>IF(ISERROR(VLOOKUP(Transaktionen[[#This Row],[Transaktionen]],BTT[Verwendete Transaktion (Pflichtauswahl)],1,FALSE)),"nein","ja")</f>
        <v/>
      </c>
    </row>
    <row r="3976">
      <c r="A3976" t="inlineStr">
        <is>
          <t>ZKLA03</t>
        </is>
      </c>
      <c r="B3976" t="inlineStr">
        <is>
          <t>Ausw. Aufträge m. Kosten LA u. Kennz</t>
        </is>
      </c>
      <c r="C3976" t="inlineStr">
        <is>
          <t>CO-OM</t>
        </is>
      </c>
      <c r="D3976" s="5" t="n">
        <v>6092</v>
      </c>
      <c r="E3976" t="inlineStr">
        <is>
          <t>DIALOG</t>
        </is>
      </c>
      <c r="F3976">
        <f>IF(ISERROR(VLOOKUP(Transaktionen[[#This Row],[Transaktionen]],BTT[Verwendete Transaktion (Pflichtauswahl)],1,FALSE)),"nein","ja")</f>
        <v/>
      </c>
    </row>
    <row r="3977">
      <c r="A3977" t="inlineStr">
        <is>
          <t>ZKLA04</t>
        </is>
      </c>
      <c r="B3977" t="inlineStr">
        <is>
          <t>Ausw. Aufträge m. Aufteilungsregeln</t>
        </is>
      </c>
      <c r="C3977" t="inlineStr">
        <is>
          <t>CO</t>
        </is>
      </c>
      <c r="D3977" s="5" t="n">
        <v>1301</v>
      </c>
      <c r="E3977" t="inlineStr">
        <is>
          <t>DIALOG</t>
        </is>
      </c>
      <c r="F3977">
        <f>IF(ISERROR(VLOOKUP(Transaktionen[[#This Row],[Transaktionen]],BTT[Verwendete Transaktion (Pflichtauswahl)],1,FALSE)),"nein","ja")</f>
        <v/>
      </c>
    </row>
    <row r="3978">
      <c r="A3978" t="inlineStr">
        <is>
          <t>ZKLA11</t>
        </is>
      </c>
      <c r="B3978" t="inlineStr">
        <is>
          <t>Ausw.. LA u. stat. KZ zu Kostenst.</t>
        </is>
      </c>
      <c r="C3978" t="inlineStr">
        <is>
          <t>CO-OM</t>
        </is>
      </c>
      <c r="D3978" s="5" t="n">
        <v>258</v>
      </c>
      <c r="E3978" t="inlineStr">
        <is>
          <t>DIALOG</t>
        </is>
      </c>
      <c r="F3978">
        <f>IF(ISERROR(VLOOKUP(Transaktionen[[#This Row],[Transaktionen]],BTT[Verwendete Transaktion (Pflichtauswahl)],1,FALSE)),"nein","ja")</f>
        <v/>
      </c>
    </row>
    <row r="3979">
      <c r="A3979" t="inlineStr">
        <is>
          <t>ZKLA13</t>
        </is>
      </c>
      <c r="B3979" t="inlineStr">
        <is>
          <t>Ausw. Kostenstellen für Download</t>
        </is>
      </c>
      <c r="C3979" t="inlineStr">
        <is>
          <t>CO-OM</t>
        </is>
      </c>
      <c r="D3979" s="5" t="n">
        <v>42</v>
      </c>
      <c r="E3979" t="inlineStr"/>
      <c r="F3979">
        <f>IF(ISERROR(VLOOKUP(Transaktionen[[#This Row],[Transaktionen]],BTT[Verwendete Transaktion (Pflichtauswahl)],1,FALSE)),"nein","ja")</f>
        <v/>
      </c>
    </row>
    <row r="3980">
      <c r="A3980" t="inlineStr">
        <is>
          <t>ZKLA14</t>
        </is>
      </c>
      <c r="B3980" t="inlineStr">
        <is>
          <t>Ausw. KSTL Listen f. APART</t>
        </is>
      </c>
      <c r="C3980" t="inlineStr">
        <is>
          <t>CO</t>
        </is>
      </c>
      <c r="D3980" s="5" t="n">
        <v>595</v>
      </c>
      <c r="E3980" t="inlineStr">
        <is>
          <t>DIALOG</t>
        </is>
      </c>
      <c r="F3980">
        <f>IF(ISERROR(VLOOKUP(Transaktionen[[#This Row],[Transaktionen]],BTT[Verwendete Transaktion (Pflichtauswahl)],1,FALSE)),"nein","ja")</f>
        <v/>
      </c>
    </row>
    <row r="3981">
      <c r="A3981" t="inlineStr">
        <is>
          <t>ZKLAN</t>
        </is>
      </c>
      <c r="B3981" t="inlineStr">
        <is>
          <t>Ausw. Aufträge m. Bestellungen</t>
        </is>
      </c>
      <c r="C3981" t="inlineStr">
        <is>
          <t>CO</t>
        </is>
      </c>
      <c r="D3981" s="5" t="inlineStr"/>
      <c r="E3981" t="inlineStr"/>
      <c r="F3981">
        <f>IF(ISERROR(VLOOKUP(Transaktionen[[#This Row],[Transaktionen]],BTT[Verwendete Transaktion (Pflichtauswahl)],1,FALSE)),"nein","ja")</f>
        <v/>
      </c>
      <c r="G3981" t="inlineStr">
        <is>
          <t>in neuester Auswertung von Steffen nicht mehr vorhanden</t>
        </is>
      </c>
    </row>
    <row r="3982">
      <c r="A3982" t="inlineStr">
        <is>
          <t>ZKLG03</t>
        </is>
      </c>
      <c r="B3982" t="inlineStr">
        <is>
          <t>Leistungsartengrp.  Listen u. Export</t>
        </is>
      </c>
      <c r="C3982" t="inlineStr">
        <is>
          <t>CO-OM</t>
        </is>
      </c>
      <c r="D3982" s="5" t="n">
        <v>22</v>
      </c>
      <c r="E3982" t="inlineStr"/>
      <c r="F3982">
        <f>IF(ISERROR(VLOOKUP(Transaktionen[[#This Row],[Transaktionen]],BTT[Verwendete Transaktion (Pflichtauswahl)],1,FALSE)),"nein","ja")</f>
        <v/>
      </c>
    </row>
    <row r="3983">
      <c r="A3983" t="inlineStr">
        <is>
          <t>ZKO_6OAB_01</t>
        </is>
      </c>
      <c r="B3983" t="inlineStr">
        <is>
          <t>Auftrag: Istk.,Abgrenzungen/Kategori</t>
        </is>
      </c>
      <c r="C3983" t="inlineStr">
        <is>
          <t>FI</t>
        </is>
      </c>
      <c r="D3983" s="5" t="n">
        <v>10</v>
      </c>
      <c r="E3983" t="inlineStr">
        <is>
          <t>DIALOG</t>
        </is>
      </c>
      <c r="F3983">
        <f>IF(ISERROR(VLOOKUP(Transaktionen[[#This Row],[Transaktionen]],BTT[Verwendete Transaktion (Pflichtauswahl)],1,FALSE)),"nein","ja")</f>
        <v/>
      </c>
    </row>
    <row r="3984">
      <c r="A3984" t="inlineStr">
        <is>
          <t>ZKO_Z600</t>
        </is>
      </c>
      <c r="B3984" t="inlineStr">
        <is>
          <t>Auftrag Istk Verlauf nach Be Entlast</t>
        </is>
      </c>
      <c r="C3984" t="inlineStr">
        <is>
          <t>FI</t>
        </is>
      </c>
      <c r="D3984" s="5" t="n">
        <v>126</v>
      </c>
      <c r="E3984" t="inlineStr"/>
      <c r="F3984">
        <f>IF(ISERROR(VLOOKUP(Transaktionen[[#This Row],[Transaktionen]],BTT[Verwendete Transaktion (Pflichtauswahl)],1,FALSE)),"nein","ja")</f>
        <v/>
      </c>
    </row>
    <row r="3985">
      <c r="A3985" t="inlineStr">
        <is>
          <t>ZKO_Z601</t>
        </is>
      </c>
      <c r="B3985" t="inlineStr">
        <is>
          <t>Auftrag Istk Be Entlast. lfd. Jahr</t>
        </is>
      </c>
      <c r="C3985" t="inlineStr">
        <is>
          <t>FI</t>
        </is>
      </c>
      <c r="D3985" s="5" t="n">
        <v>154</v>
      </c>
      <c r="E3985" t="inlineStr">
        <is>
          <t>DIALOG</t>
        </is>
      </c>
      <c r="F3985">
        <f>IF(ISERROR(VLOOKUP(Transaktionen[[#This Row],[Transaktionen]],BTT[Verwendete Transaktion (Pflichtauswahl)],1,FALSE)),"nein","ja")</f>
        <v/>
      </c>
    </row>
    <row r="3986">
      <c r="A3986" t="inlineStr">
        <is>
          <t>ZKO_Z7KO</t>
        </is>
      </c>
      <c r="B3986" t="inlineStr">
        <is>
          <t>Auftrag Istkosten nach Kostenartengr</t>
        </is>
      </c>
      <c r="C3986" t="inlineStr">
        <is>
          <t>FI</t>
        </is>
      </c>
      <c r="D3986" s="5" t="n">
        <v>590</v>
      </c>
      <c r="E3986" t="inlineStr">
        <is>
          <t>DIALOG</t>
        </is>
      </c>
      <c r="F3986">
        <f>IF(ISERROR(VLOOKUP(Transaktionen[[#This Row],[Transaktionen]],BTT[Verwendete Transaktion (Pflichtauswahl)],1,FALSE)),"nein","ja")</f>
        <v/>
      </c>
    </row>
    <row r="3987">
      <c r="A3987" t="inlineStr">
        <is>
          <t>ZKO01</t>
        </is>
      </c>
      <c r="B3987" t="inlineStr">
        <is>
          <t>Anlegen Auftrag aus LIMS</t>
        </is>
      </c>
      <c r="C3987" t="inlineStr">
        <is>
          <t>FI</t>
        </is>
      </c>
      <c r="D3987" s="5" t="n">
        <v>1458</v>
      </c>
      <c r="E3987" t="inlineStr">
        <is>
          <t>DIALOG</t>
        </is>
      </c>
      <c r="F3987">
        <f>IF(ISERROR(VLOOKUP(Transaktionen[[#This Row],[Transaktionen]],BTT[Verwendete Transaktion (Pflichtauswahl)],1,FALSE)),"nein","ja")</f>
        <v/>
      </c>
    </row>
    <row r="3988">
      <c r="A3988" t="inlineStr">
        <is>
          <t>ZKO02GO</t>
        </is>
      </c>
      <c r="B3988" t="inlineStr">
        <is>
          <t>Ändern Größenordnung  im Auftrag</t>
        </is>
      </c>
      <c r="C3988" t="inlineStr">
        <is>
          <t>FI</t>
        </is>
      </c>
      <c r="D3988" s="5" t="n">
        <v>10</v>
      </c>
      <c r="E3988" t="inlineStr">
        <is>
          <t>DIALOG</t>
        </is>
      </c>
      <c r="F3988">
        <f>IF(ISERROR(VLOOKUP(Transaktionen[[#This Row],[Transaktionen]],BTT[Verwendete Transaktion (Pflichtauswahl)],1,FALSE)),"nein","ja")</f>
        <v/>
      </c>
    </row>
    <row r="3989">
      <c r="A3989" t="inlineStr">
        <is>
          <t>ZKO02PC</t>
        </is>
      </c>
      <c r="B3989" t="inlineStr">
        <is>
          <t>Ändern ProfitCenter im Auftrag</t>
        </is>
      </c>
      <c r="C3989" t="inlineStr">
        <is>
          <t>CO-OM</t>
        </is>
      </c>
      <c r="D3989" s="5" t="n">
        <v>14</v>
      </c>
      <c r="E3989" t="inlineStr">
        <is>
          <t>DIALOG</t>
        </is>
      </c>
      <c r="F3989">
        <f>IF(ISERROR(VLOOKUP(Transaktionen[[#This Row],[Transaktionen]],BTT[Verwendete Transaktion (Pflichtauswahl)],1,FALSE)),"nein","ja")</f>
        <v/>
      </c>
    </row>
    <row r="3990">
      <c r="A3990" t="inlineStr">
        <is>
          <t>ZKO02PP</t>
        </is>
      </c>
      <c r="B3990" t="inlineStr">
        <is>
          <t>Check Auftrag- Feld Kundenauftrag SD</t>
        </is>
      </c>
      <c r="C3990" t="inlineStr">
        <is>
          <t>SD</t>
        </is>
      </c>
      <c r="D3990" s="5" t="n">
        <v>3</v>
      </c>
      <c r="E3990" t="inlineStr">
        <is>
          <t>DIALOG</t>
        </is>
      </c>
      <c r="F3990">
        <f>IF(ISERROR(VLOOKUP(Transaktionen[[#This Row],[Transaktionen]],BTT[Verwendete Transaktion (Pflichtauswahl)],1,FALSE)),"nein","ja")</f>
        <v/>
      </c>
    </row>
    <row r="3991">
      <c r="A3991" t="inlineStr">
        <is>
          <t>ZKO03</t>
        </is>
      </c>
      <c r="B3991" t="inlineStr">
        <is>
          <t>Ist- und Obligo zu Bestelldaten</t>
        </is>
      </c>
      <c r="C3991" t="inlineStr">
        <is>
          <t>PS</t>
        </is>
      </c>
      <c r="D3991" s="5" t="n">
        <v>217</v>
      </c>
      <c r="E3991" t="inlineStr">
        <is>
          <t>DIALOG</t>
        </is>
      </c>
      <c r="F3991">
        <f>IF(ISERROR(VLOOKUP(Transaktionen[[#This Row],[Transaktionen]],BTT[Verwendete Transaktion (Pflichtauswahl)],1,FALSE)),"nein","ja")</f>
        <v/>
      </c>
    </row>
    <row r="3992">
      <c r="A3992" t="inlineStr">
        <is>
          <t>ZKO31</t>
        </is>
      </c>
      <c r="B3992" t="inlineStr">
        <is>
          <t>Auftr.-auswertung mit Herk.-nachweis</t>
        </is>
      </c>
      <c r="C3992" t="inlineStr">
        <is>
          <t>CO-OM</t>
        </is>
      </c>
      <c r="D3992" s="5" t="n">
        <v>53</v>
      </c>
      <c r="E3992" t="inlineStr">
        <is>
          <t>DIALOG</t>
        </is>
      </c>
      <c r="F3992">
        <f>IF(ISERROR(VLOOKUP(Transaktionen[[#This Row],[Transaktionen]],BTT[Verwendete Transaktion (Pflichtauswahl)],1,FALSE)),"nein","ja")</f>
        <v/>
      </c>
    </row>
    <row r="3993">
      <c r="A3993" t="inlineStr">
        <is>
          <t>ZKO32</t>
        </is>
      </c>
      <c r="B3993" t="inlineStr">
        <is>
          <t>Auftr.-auswertung mit Herk.-nachweis</t>
        </is>
      </c>
      <c r="C3993" t="inlineStr">
        <is>
          <t>CO-OM</t>
        </is>
      </c>
      <c r="D3993" s="5" t="n">
        <v>57</v>
      </c>
      <c r="E3993" t="inlineStr">
        <is>
          <t>DIALOG</t>
        </is>
      </c>
      <c r="F3993">
        <f>IF(ISERROR(VLOOKUP(Transaktionen[[#This Row],[Transaktionen]],BTT[Verwendete Transaktion (Pflichtauswahl)],1,FALSE)),"nein","ja")</f>
        <v/>
      </c>
    </row>
    <row r="3994">
      <c r="A3994" t="inlineStr">
        <is>
          <t>ZKO36</t>
        </is>
      </c>
      <c r="B3994" t="inlineStr">
        <is>
          <t>Auft.-liste mit Kosten + Erträgen</t>
        </is>
      </c>
      <c r="C3994" t="inlineStr">
        <is>
          <t>CO-OM</t>
        </is>
      </c>
      <c r="D3994" s="5" t="n">
        <v>244</v>
      </c>
      <c r="E3994" t="inlineStr"/>
      <c r="F3994">
        <f>IF(ISERROR(VLOOKUP(Transaktionen[[#This Row],[Transaktionen]],BTT[Verwendete Transaktion (Pflichtauswahl)],1,FALSE)),"nein","ja")</f>
        <v/>
      </c>
    </row>
    <row r="3995">
      <c r="A3995" t="inlineStr">
        <is>
          <t>ZKO37</t>
        </is>
      </c>
      <c r="B3995" t="inlineStr">
        <is>
          <t>Überwachungspfl. Erfolgsplanmaßnahme</t>
        </is>
      </c>
      <c r="C3995" t="inlineStr">
        <is>
          <t>CO-OM</t>
        </is>
      </c>
      <c r="D3995" s="5" t="n">
        <v>369</v>
      </c>
      <c r="E3995" t="inlineStr">
        <is>
          <t>DIALOG</t>
        </is>
      </c>
      <c r="F3995">
        <f>IF(ISERROR(VLOOKUP(Transaktionen[[#This Row],[Transaktionen]],BTT[Verwendete Transaktion (Pflichtauswahl)],1,FALSE)),"nein","ja")</f>
        <v/>
      </c>
    </row>
    <row r="3996">
      <c r="A3996" t="inlineStr">
        <is>
          <t>ZKO38</t>
        </is>
      </c>
      <c r="B3996" t="inlineStr">
        <is>
          <t>CO-Aufträge ohne IM-IPP Zuordnung</t>
        </is>
      </c>
      <c r="C3996" t="inlineStr">
        <is>
          <t>CO-OM</t>
        </is>
      </c>
      <c r="D3996" s="5" t="n">
        <v>833</v>
      </c>
      <c r="E3996" t="inlineStr">
        <is>
          <t>DIALOG</t>
        </is>
      </c>
      <c r="F3996">
        <f>IF(ISERROR(VLOOKUP(Transaktionen[[#This Row],[Transaktionen]],BTT[Verwendete Transaktion (Pflichtauswahl)],1,FALSE)),"nein","ja")</f>
        <v/>
      </c>
    </row>
    <row r="3997">
      <c r="A3997" t="inlineStr">
        <is>
          <t>ZKO39</t>
        </is>
      </c>
      <c r="B3997" t="inlineStr">
        <is>
          <t>Analyse akt. Verf.Kontrolle Aufträge</t>
        </is>
      </c>
      <c r="C3997" t="inlineStr">
        <is>
          <t>CO-OM</t>
        </is>
      </c>
      <c r="D3997" s="5" t="n">
        <v>797</v>
      </c>
      <c r="E3997" t="inlineStr"/>
      <c r="F3997">
        <f>IF(ISERROR(VLOOKUP(Transaktionen[[#This Row],[Transaktionen]],BTT[Verwendete Transaktion (Pflichtauswahl)],1,FALSE)),"nein","ja")</f>
        <v/>
      </c>
    </row>
    <row r="3998">
      <c r="A3998" t="inlineStr">
        <is>
          <t>ZKO6P3_6P0A_01</t>
        </is>
      </c>
      <c r="B3998" t="inlineStr">
        <is>
          <t>Abgr.Kat. aus Erg.Ermit. zu Auf, PSP</t>
        </is>
      </c>
      <c r="C3998" t="inlineStr">
        <is>
          <t>CO-OM</t>
        </is>
      </c>
      <c r="D3998" s="5" t="n">
        <v>10</v>
      </c>
      <c r="E3998" t="inlineStr">
        <is>
          <t>DIALOG</t>
        </is>
      </c>
      <c r="F3998">
        <f>IF(ISERROR(VLOOKUP(Transaktionen[[#This Row],[Transaktionen]],BTT[Verwendete Transaktion (Pflichtauswahl)],1,FALSE)),"nein","ja")</f>
        <v/>
      </c>
    </row>
    <row r="3999">
      <c r="A3999" t="inlineStr">
        <is>
          <t>ZKO6P3_6P0B_01</t>
        </is>
      </c>
      <c r="B3999" t="inlineStr">
        <is>
          <t>WiP Ware in Arbeit zu AUF, PSP</t>
        </is>
      </c>
      <c r="C3999" t="inlineStr">
        <is>
          <t>CO-OM</t>
        </is>
      </c>
      <c r="D3999" s="5" t="n">
        <v>10</v>
      </c>
      <c r="E3999" t="inlineStr">
        <is>
          <t>DIALOG</t>
        </is>
      </c>
      <c r="F3999">
        <f>IF(ISERROR(VLOOKUP(Transaktionen[[#This Row],[Transaktionen]],BTT[Verwendete Transaktion (Pflichtauswahl)],1,FALSE)),"nein","ja")</f>
        <v/>
      </c>
    </row>
    <row r="4000">
      <c r="A4000" t="inlineStr">
        <is>
          <t>ZKOA02</t>
        </is>
      </c>
      <c r="B4000" t="inlineStr">
        <is>
          <t>Auswertg nicht abgerechnete Aufträge</t>
        </is>
      </c>
      <c r="C4000" t="inlineStr">
        <is>
          <t>CO-OM</t>
        </is>
      </c>
      <c r="D4000" s="5" t="n">
        <v>10</v>
      </c>
      <c r="E4000" t="inlineStr"/>
      <c r="F4000">
        <f>IF(ISERROR(VLOOKUP(Transaktionen[[#This Row],[Transaktionen]],BTT[Verwendete Transaktion (Pflichtauswahl)],1,FALSE)),"nein","ja")</f>
        <v/>
      </c>
    </row>
    <row r="4001">
      <c r="A4001" t="inlineStr">
        <is>
          <t>ZKOA03</t>
        </is>
      </c>
      <c r="B4001" t="inlineStr">
        <is>
          <t>IA -  nicht vollst. abgerechnet</t>
        </is>
      </c>
      <c r="C4001" t="inlineStr">
        <is>
          <t>CO-OM</t>
        </is>
      </c>
      <c r="D4001" s="5" t="n">
        <v>5310</v>
      </c>
      <c r="E4001" t="inlineStr">
        <is>
          <t>DIALOG</t>
        </is>
      </c>
      <c r="F4001">
        <f>IF(ISERROR(VLOOKUP(Transaktionen[[#This Row],[Transaktionen]],BTT[Verwendete Transaktion (Pflichtauswahl)],1,FALSE)),"nein","ja")</f>
        <v/>
      </c>
    </row>
    <row r="4002">
      <c r="A4002" t="inlineStr">
        <is>
          <t>ZKOA05</t>
        </is>
      </c>
      <c r="B4002" t="inlineStr">
        <is>
          <t>IH-Aufträge m. n. abger. Werten</t>
        </is>
      </c>
      <c r="C4002" t="inlineStr">
        <is>
          <t>CO-OM</t>
        </is>
      </c>
      <c r="D4002" s="5" t="n">
        <v>9</v>
      </c>
      <c r="E4002" t="inlineStr">
        <is>
          <t>DIALOG</t>
        </is>
      </c>
      <c r="F4002">
        <f>IF(ISERROR(VLOOKUP(Transaktionen[[#This Row],[Transaktionen]],BTT[Verwendete Transaktion (Pflichtauswahl)],1,FALSE)),"nein","ja")</f>
        <v/>
      </c>
    </row>
    <row r="4003">
      <c r="A4003" t="inlineStr">
        <is>
          <t>ZKOA07</t>
        </is>
      </c>
      <c r="B4003" t="inlineStr">
        <is>
          <t>Aufträge mit Abrechnung an AUF / PSP</t>
        </is>
      </c>
      <c r="C4003" t="inlineStr">
        <is>
          <t>PS</t>
        </is>
      </c>
      <c r="D4003" s="5" t="n">
        <v>11</v>
      </c>
      <c r="E4003" t="inlineStr">
        <is>
          <t>DIALOG</t>
        </is>
      </c>
      <c r="F4003">
        <f>IF(ISERROR(VLOOKUP(Transaktionen[[#This Row],[Transaktionen]],BTT[Verwendete Transaktion (Pflichtauswahl)],1,FALSE)),"nein","ja")</f>
        <v/>
      </c>
    </row>
    <row r="4004">
      <c r="A4004" t="inlineStr">
        <is>
          <t>ZKOA90</t>
        </is>
      </c>
      <c r="B4004" t="inlineStr">
        <is>
          <t>Analyseprogramm zur Abrechnung</t>
        </is>
      </c>
      <c r="C4004" t="inlineStr">
        <is>
          <t>CO-OM</t>
        </is>
      </c>
      <c r="D4004" s="5" t="n">
        <v>397</v>
      </c>
      <c r="E4004" t="inlineStr">
        <is>
          <t>DIALOG</t>
        </is>
      </c>
      <c r="F4004">
        <f>IF(ISERROR(VLOOKUP(Transaktionen[[#This Row],[Transaktionen]],BTT[Verwendete Transaktion (Pflichtauswahl)],1,FALSE)),"nein","ja")</f>
        <v/>
      </c>
    </row>
    <row r="4005">
      <c r="A4005" t="inlineStr">
        <is>
          <t>ZKOAIB02</t>
        </is>
      </c>
      <c r="B4005" t="inlineStr">
        <is>
          <t>CS-HA AIB-Aktivierung UmBuch. V.02</t>
        </is>
      </c>
      <c r="C4005" t="inlineStr">
        <is>
          <t>CS</t>
        </is>
      </c>
      <c r="D4005" s="5" t="n">
        <v>3528</v>
      </c>
      <c r="E4005" t="inlineStr">
        <is>
          <t>DIALOG</t>
        </is>
      </c>
      <c r="F4005">
        <f>IF(ISERROR(VLOOKUP(Transaktionen[[#This Row],[Transaktionen]],BTT[Verwendete Transaktion (Pflichtauswahl)],1,FALSE)),"nein","ja")</f>
        <v/>
      </c>
    </row>
    <row r="4006">
      <c r="A4006" t="inlineStr">
        <is>
          <t>ZKOAIB40</t>
        </is>
      </c>
      <c r="B4006" t="inlineStr">
        <is>
          <t>HA-Passivierung Buchungen der Erlöse</t>
        </is>
      </c>
      <c r="C4006" t="inlineStr">
        <is>
          <t>CS</t>
        </is>
      </c>
      <c r="D4006" s="5" t="n">
        <v>2565</v>
      </c>
      <c r="E4006" t="inlineStr">
        <is>
          <t>DIALOG</t>
        </is>
      </c>
      <c r="F4006">
        <f>IF(ISERROR(VLOOKUP(Transaktionen[[#This Row],[Transaktionen]],BTT[Verwendete Transaktion (Pflichtauswahl)],1,FALSE)),"nein","ja")</f>
        <v/>
      </c>
    </row>
    <row r="4007">
      <c r="A4007" t="inlineStr">
        <is>
          <t>ZKOAIB43</t>
        </is>
      </c>
      <c r="B4007" t="inlineStr">
        <is>
          <t>HA-Passivierung Anzeige Tab ZCSHAPAS</t>
        </is>
      </c>
      <c r="C4007" t="inlineStr">
        <is>
          <t>CS</t>
        </is>
      </c>
      <c r="D4007" s="5" t="n">
        <v>10</v>
      </c>
      <c r="E4007" t="inlineStr">
        <is>
          <t>DIALOG</t>
        </is>
      </c>
      <c r="F4007">
        <f>IF(ISERROR(VLOOKUP(Transaktionen[[#This Row],[Transaktionen]],BTT[Verwendete Transaktion (Pflichtauswahl)],1,FALSE)),"nein","ja")</f>
        <v/>
      </c>
    </row>
    <row r="4008">
      <c r="A4008" t="inlineStr">
        <is>
          <t>ZKOAIBAK</t>
        </is>
      </c>
      <c r="B4008" t="inlineStr">
        <is>
          <t>HA-Aktivierungen: AIB-Bestand</t>
        </is>
      </c>
      <c r="C4008" t="inlineStr">
        <is>
          <t>CS</t>
        </is>
      </c>
      <c r="D4008" s="5" t="n">
        <v>3952</v>
      </c>
      <c r="E4008" t="inlineStr">
        <is>
          <t>DIALOG</t>
        </is>
      </c>
      <c r="F4008">
        <f>IF(ISERROR(VLOOKUP(Transaktionen[[#This Row],[Transaktionen]],BTT[Verwendete Transaktion (Pflichtauswahl)],1,FALSE)),"nein","ja")</f>
        <v/>
      </c>
    </row>
    <row r="4009">
      <c r="A4009" t="inlineStr">
        <is>
          <t>ZKOBDG10</t>
        </is>
      </c>
      <c r="B4009" t="inlineStr">
        <is>
          <t>GIMBAA Bestelldaten zu Aufträgen</t>
        </is>
      </c>
      <c r="C4009" t="inlineStr">
        <is>
          <t>FI</t>
        </is>
      </c>
      <c r="D4009" s="5" t="n">
        <v>1934</v>
      </c>
      <c r="E4009" t="inlineStr">
        <is>
          <t>DIALOG</t>
        </is>
      </c>
      <c r="F4009">
        <f>IF(ISERROR(VLOOKUP(Transaktionen[[#This Row],[Transaktionen]],BTT[Verwendete Transaktion (Pflichtauswahl)],1,FALSE)),"nein","ja")</f>
        <v/>
      </c>
    </row>
    <row r="4010">
      <c r="A4010" t="inlineStr">
        <is>
          <t>ZKOG03</t>
        </is>
      </c>
      <c r="B4010" t="inlineStr">
        <is>
          <t>Auftragsgruppe mit Auftrag auflisten</t>
        </is>
      </c>
      <c r="C4010" t="inlineStr">
        <is>
          <t>CO-OM</t>
        </is>
      </c>
      <c r="D4010" s="5" t="inlineStr"/>
      <c r="E4010" t="inlineStr"/>
      <c r="F4010">
        <f>IF(ISERROR(VLOOKUP(Transaktionen[[#This Row],[Transaktionen]],BTT[Verwendete Transaktion (Pflichtauswahl)],1,FALSE)),"nein","ja")</f>
        <v/>
      </c>
      <c r="G4010" t="inlineStr">
        <is>
          <t>in neuester Auswertung von Steffen nicht mehr vorhanden</t>
        </is>
      </c>
    </row>
    <row r="4011">
      <c r="A4011" t="inlineStr">
        <is>
          <t>ZKOG10</t>
        </is>
      </c>
      <c r="B4011" t="inlineStr">
        <is>
          <t>AufragsStammdaten für Invest GIMBAA</t>
        </is>
      </c>
      <c r="C4011" t="inlineStr">
        <is>
          <t>FI</t>
        </is>
      </c>
      <c r="D4011" s="5" t="n">
        <v>1800</v>
      </c>
      <c r="E4011" t="inlineStr">
        <is>
          <t>DIALOG</t>
        </is>
      </c>
      <c r="F4011">
        <f>IF(ISERROR(VLOOKUP(Transaktionen[[#This Row],[Transaktionen]],BTT[Verwendete Transaktion (Pflichtauswahl)],1,FALSE)),"nein","ja")</f>
        <v/>
      </c>
    </row>
    <row r="4012">
      <c r="A4012" t="inlineStr">
        <is>
          <t>ZKOHAIK</t>
        </is>
      </c>
      <c r="B4012" t="inlineStr">
        <is>
          <t>HA-Aktivierungen: Anzeige ZCOHAAIB</t>
        </is>
      </c>
      <c r="C4012" t="inlineStr">
        <is>
          <t>FI</t>
        </is>
      </c>
      <c r="D4012" s="5" t="n">
        <v>1838</v>
      </c>
      <c r="E4012" t="inlineStr">
        <is>
          <t>DIALOG</t>
        </is>
      </c>
      <c r="F4012">
        <f>IF(ISERROR(VLOOKUP(Transaktionen[[#This Row],[Transaktionen]],BTT[Verwendete Transaktion (Pflichtauswahl)],1,FALSE)),"nein","ja")</f>
        <v/>
      </c>
    </row>
    <row r="4013">
      <c r="A4013" t="inlineStr">
        <is>
          <t>ZKOHAKA</t>
        </is>
      </c>
      <c r="B4013" t="inlineStr">
        <is>
          <t>HA-Aktivierungen: Pflege ZCOHAKAF</t>
        </is>
      </c>
      <c r="C4013" t="inlineStr">
        <is>
          <t>FI</t>
        </is>
      </c>
      <c r="D4013" s="5" t="n">
        <v>895</v>
      </c>
      <c r="E4013" t="inlineStr">
        <is>
          <t>DIALOG</t>
        </is>
      </c>
      <c r="F4013">
        <f>IF(ISERROR(VLOOKUP(Transaktionen[[#This Row],[Transaktionen]],BTT[Verwendete Transaktion (Pflichtauswahl)],1,FALSE)),"nein","ja")</f>
        <v/>
      </c>
    </row>
    <row r="4014">
      <c r="A4014" t="inlineStr">
        <is>
          <t>ZKOHAMA</t>
        </is>
      </c>
      <c r="B4014" t="inlineStr">
        <is>
          <t>HA-Aktivierungen: Pflege ZCOHAMA</t>
        </is>
      </c>
      <c r="C4014" t="inlineStr">
        <is>
          <t>FI</t>
        </is>
      </c>
      <c r="D4014" s="5" t="n">
        <v>74</v>
      </c>
      <c r="E4014" t="inlineStr">
        <is>
          <t>DIALOG</t>
        </is>
      </c>
      <c r="F4014">
        <f>IF(ISERROR(VLOOKUP(Transaktionen[[#This Row],[Transaktionen]],BTT[Verwendete Transaktion (Pflichtauswahl)],1,FALSE)),"nein","ja")</f>
        <v/>
      </c>
    </row>
    <row r="4015">
      <c r="A4015" t="inlineStr">
        <is>
          <t>ZKOIK10</t>
        </is>
      </c>
      <c r="B4015" t="inlineStr">
        <is>
          <t>Istkosten aus Aufträgen</t>
        </is>
      </c>
      <c r="C4015" t="inlineStr">
        <is>
          <t>FI</t>
        </is>
      </c>
      <c r="D4015" s="5" t="n">
        <v>6851</v>
      </c>
      <c r="E4015" t="inlineStr">
        <is>
          <t>DIALOG</t>
        </is>
      </c>
      <c r="F4015">
        <f>IF(ISERROR(VLOOKUP(Transaktionen[[#This Row],[Transaktionen]],BTT[Verwendete Transaktion (Pflichtauswahl)],1,FALSE)),"nein","ja")</f>
        <v/>
      </c>
    </row>
    <row r="4016">
      <c r="A4016" t="inlineStr">
        <is>
          <t>ZKOL01</t>
        </is>
      </c>
      <c r="B4016" t="inlineStr">
        <is>
          <t>Plan-/Istkosten nach Abteilung</t>
        </is>
      </c>
      <c r="C4016" t="inlineStr">
        <is>
          <t>CO</t>
        </is>
      </c>
      <c r="D4016" s="5" t="n">
        <v>10</v>
      </c>
      <c r="E4016" t="inlineStr"/>
      <c r="F4016">
        <f>IF(ISERROR(VLOOKUP(Transaktionen[[#This Row],[Transaktionen]],BTT[Verwendete Transaktion (Pflichtauswahl)],1,FALSE)),"nein","ja")</f>
        <v/>
      </c>
    </row>
    <row r="4017">
      <c r="A4017" t="inlineStr">
        <is>
          <t>ZKOL05</t>
        </is>
      </c>
      <c r="B4017" t="inlineStr">
        <is>
          <t>Datentransfer für das Bauprogramm</t>
        </is>
      </c>
      <c r="C4017" t="inlineStr">
        <is>
          <t>CO</t>
        </is>
      </c>
      <c r="D4017" s="5" t="n">
        <v>10</v>
      </c>
      <c r="E4017" t="inlineStr"/>
      <c r="F4017">
        <f>IF(ISERROR(VLOOKUP(Transaktionen[[#This Row],[Transaktionen]],BTT[Verwendete Transaktion (Pflichtauswahl)],1,FALSE)),"nein","ja")</f>
        <v/>
      </c>
    </row>
    <row r="4018">
      <c r="A4018" t="inlineStr">
        <is>
          <t>ZKOL06</t>
        </is>
      </c>
      <c r="B4018" t="inlineStr">
        <is>
          <t>Erträge u. Kosten zu Hausanschlüssen</t>
        </is>
      </c>
      <c r="C4018" t="inlineStr">
        <is>
          <t>CO-OM</t>
        </is>
      </c>
      <c r="D4018" s="5" t="n">
        <v>25613</v>
      </c>
      <c r="E4018" t="inlineStr">
        <is>
          <t>DIALOG</t>
        </is>
      </c>
      <c r="F4018">
        <f>IF(ISERROR(VLOOKUP(Transaktionen[[#This Row],[Transaktionen]],BTT[Verwendete Transaktion (Pflichtauswahl)],1,FALSE)),"nein","ja")</f>
        <v/>
      </c>
    </row>
    <row r="4019">
      <c r="A4019" t="inlineStr">
        <is>
          <t>ZKOL11</t>
        </is>
      </c>
      <c r="B4019" t="inlineStr">
        <is>
          <t>Controllingbericht IT-Maßnahmen</t>
        </is>
      </c>
      <c r="C4019" t="inlineStr">
        <is>
          <t>CO-OM</t>
        </is>
      </c>
      <c r="D4019" s="5" t="n">
        <v>810</v>
      </c>
      <c r="E4019" t="inlineStr"/>
      <c r="F4019">
        <f>IF(ISERROR(VLOOKUP(Transaktionen[[#This Row],[Transaktionen]],BTT[Verwendete Transaktion (Pflichtauswahl)],1,FALSE)),"nein","ja")</f>
        <v/>
      </c>
    </row>
    <row r="4020">
      <c r="A4020" t="inlineStr">
        <is>
          <t>ZKOL12</t>
        </is>
      </c>
      <c r="B4020" t="inlineStr">
        <is>
          <t>Pflege Tab. IT-Maßnahmen</t>
        </is>
      </c>
      <c r="C4020" t="inlineStr">
        <is>
          <t>FI</t>
        </is>
      </c>
      <c r="D4020" s="5" t="n">
        <v>930</v>
      </c>
      <c r="E4020" t="inlineStr"/>
      <c r="F4020">
        <f>IF(ISERROR(VLOOKUP(Transaktionen[[#This Row],[Transaktionen]],BTT[Verwendete Transaktion (Pflichtauswahl)],1,FALSE)),"nein","ja")</f>
        <v/>
      </c>
    </row>
    <row r="4021">
      <c r="A4021" t="inlineStr">
        <is>
          <t>ZKOM03</t>
        </is>
      </c>
      <c r="B4021" t="inlineStr">
        <is>
          <t>Auftragsausw. für Absatzwirtschaft</t>
        </is>
      </c>
      <c r="C4021" t="inlineStr">
        <is>
          <t>CO-OM</t>
        </is>
      </c>
      <c r="D4021" s="5" t="n">
        <v>1804</v>
      </c>
      <c r="E4021" t="inlineStr">
        <is>
          <t>DIALOG</t>
        </is>
      </c>
      <c r="F4021">
        <f>IF(ISERROR(VLOOKUP(Transaktionen[[#This Row],[Transaktionen]],BTT[Verwendete Transaktion (Pflichtauswahl)],1,FALSE)),"nein","ja")</f>
        <v/>
      </c>
    </row>
    <row r="4022">
      <c r="A4022" t="inlineStr">
        <is>
          <t>ZKOM04</t>
        </is>
      </c>
      <c r="B4022" t="inlineStr">
        <is>
          <t>Auftrag Istkostenbericht m. Herkunft</t>
        </is>
      </c>
      <c r="C4022" t="inlineStr">
        <is>
          <t>CO-OM</t>
        </is>
      </c>
      <c r="D4022" s="5" t="n">
        <v>569738</v>
      </c>
      <c r="E4022" t="inlineStr">
        <is>
          <t>DIALOG</t>
        </is>
      </c>
      <c r="F4022">
        <f>IF(ISERROR(VLOOKUP(Transaktionen[[#This Row],[Transaktionen]],BTT[Verwendete Transaktion (Pflichtauswahl)],1,FALSE)),"nein","ja")</f>
        <v/>
      </c>
    </row>
    <row r="4023">
      <c r="A4023" t="inlineStr">
        <is>
          <t>ZKOM06</t>
        </is>
      </c>
      <c r="B4023" t="inlineStr">
        <is>
          <t>Auftrag Istkostenbericht m. Herkunft</t>
        </is>
      </c>
      <c r="C4023" t="inlineStr">
        <is>
          <t>CO-OM</t>
        </is>
      </c>
      <c r="D4023" s="5" t="n">
        <v>18</v>
      </c>
      <c r="E4023" t="inlineStr">
        <is>
          <t>DIALOG</t>
        </is>
      </c>
      <c r="F4023">
        <f>IF(ISERROR(VLOOKUP(Transaktionen[[#This Row],[Transaktionen]],BTT[Verwendete Transaktion (Pflichtauswahl)],1,FALSE)),"nein","ja")</f>
        <v/>
      </c>
    </row>
    <row r="4024">
      <c r="A4024" t="inlineStr">
        <is>
          <t>ZKOP01</t>
        </is>
      </c>
      <c r="B4024" t="inlineStr">
        <is>
          <t>Planungsübernahme Aufträge</t>
        </is>
      </c>
      <c r="C4024" t="inlineStr">
        <is>
          <t>CO-OM</t>
        </is>
      </c>
      <c r="D4024" s="5" t="n">
        <v>10</v>
      </c>
      <c r="E4024" t="inlineStr"/>
      <c r="F4024">
        <f>IF(ISERROR(VLOOKUP(Transaktionen[[#This Row],[Transaktionen]],BTT[Verwendete Transaktion (Pflichtauswahl)],1,FALSE)),"nein","ja")</f>
        <v/>
      </c>
    </row>
    <row r="4025">
      <c r="A4025" t="inlineStr">
        <is>
          <t>ZKOP03</t>
        </is>
      </c>
      <c r="B4025" t="inlineStr">
        <is>
          <t>Ändern Tab. ZV_T9PLAE</t>
        </is>
      </c>
      <c r="C4025" t="inlineStr">
        <is>
          <t>CO-OM</t>
        </is>
      </c>
      <c r="D4025" s="5" t="n">
        <v>10</v>
      </c>
      <c r="E4025" t="inlineStr">
        <is>
          <t>DIALOG</t>
        </is>
      </c>
      <c r="F4025">
        <f>IF(ISERROR(VLOOKUP(Transaktionen[[#This Row],[Transaktionen]],BTT[Verwendete Transaktion (Pflichtauswahl)],1,FALSE)),"nein","ja")</f>
        <v/>
      </c>
    </row>
    <row r="4026">
      <c r="A4026" t="inlineStr">
        <is>
          <t>ZKOS01</t>
        </is>
      </c>
      <c r="B4026" t="inlineStr">
        <is>
          <t>neg. Werte im Feld AUFK-USER4</t>
        </is>
      </c>
      <c r="C4026" t="inlineStr">
        <is>
          <t>CO-OM</t>
        </is>
      </c>
      <c r="D4026" s="5" t="n">
        <v>10</v>
      </c>
      <c r="E4026" t="inlineStr"/>
      <c r="F4026">
        <f>IF(ISERROR(VLOOKUP(Transaktionen[[#This Row],[Transaktionen]],BTT[Verwendete Transaktion (Pflichtauswahl)],1,FALSE)),"nein","ja")</f>
        <v/>
      </c>
    </row>
    <row r="4027">
      <c r="A4027" t="inlineStr">
        <is>
          <t>ZKOST1</t>
        </is>
      </c>
      <c r="B4027" t="inlineStr">
        <is>
          <t>Informationen zum Statusschema</t>
        </is>
      </c>
      <c r="C4027" t="inlineStr">
        <is>
          <t>FI</t>
        </is>
      </c>
      <c r="D4027" s="5" t="n">
        <v>856</v>
      </c>
      <c r="E4027" t="inlineStr">
        <is>
          <t>DIALOG</t>
        </is>
      </c>
      <c r="F4027">
        <f>IF(ISERROR(VLOOKUP(Transaktionen[[#This Row],[Transaktionen]],BTT[Verwendete Transaktion (Pflichtauswahl)],1,FALSE)),"nein","ja")</f>
        <v/>
      </c>
    </row>
    <row r="4028">
      <c r="A4028" t="inlineStr">
        <is>
          <t>ZKP06</t>
        </is>
      </c>
      <c r="B4028" t="inlineStr">
        <is>
          <t>Buchen Planwerte aus aPART auf Kstl.</t>
        </is>
      </c>
      <c r="C4028" t="inlineStr">
        <is>
          <t>CO</t>
        </is>
      </c>
      <c r="D4028" s="5" t="n">
        <v>7</v>
      </c>
      <c r="E4028" t="inlineStr">
        <is>
          <t>DIALOG</t>
        </is>
      </c>
      <c r="F4028">
        <f>IF(ISERROR(VLOOKUP(Transaktionen[[#This Row],[Transaktionen]],BTT[Verwendete Transaktion (Pflichtauswahl)],1,FALSE)),"nein","ja")</f>
        <v/>
      </c>
    </row>
    <row r="4029">
      <c r="A4029" t="inlineStr">
        <is>
          <t>ZKP26</t>
        </is>
      </c>
      <c r="B4029" t="inlineStr">
        <is>
          <t>Planwerte aus Excel lesen und ändern</t>
        </is>
      </c>
      <c r="C4029" t="inlineStr">
        <is>
          <t>CO</t>
        </is>
      </c>
      <c r="D4029" s="5" t="n">
        <v>875</v>
      </c>
      <c r="E4029" t="inlineStr">
        <is>
          <t>DIALOG</t>
        </is>
      </c>
      <c r="F4029">
        <f>IF(ISERROR(VLOOKUP(Transaktionen[[#This Row],[Transaktionen]],BTT[Verwendete Transaktion (Pflichtauswahl)],1,FALSE)),"nein","ja")</f>
        <v/>
      </c>
    </row>
    <row r="4030">
      <c r="A4030" t="inlineStr">
        <is>
          <t>ZKSKG3</t>
        </is>
      </c>
      <c r="B4030" t="inlineStr">
        <is>
          <t>Stat. Kennzahlengr. Listen u. Export</t>
        </is>
      </c>
      <c r="C4030" t="inlineStr">
        <is>
          <t>CO-OM</t>
        </is>
      </c>
      <c r="D4030" s="5" t="n">
        <v>10</v>
      </c>
      <c r="E4030" t="inlineStr"/>
      <c r="F4030">
        <f>IF(ISERROR(VLOOKUP(Transaktionen[[#This Row],[Transaktionen]],BTT[Verwendete Transaktion (Pflichtauswahl)],1,FALSE)),"nein","ja")</f>
        <v/>
      </c>
    </row>
    <row r="4031">
      <c r="A4031" t="inlineStr">
        <is>
          <t>ZKST06N</t>
        </is>
      </c>
      <c r="B4031" t="inlineStr">
        <is>
          <t>Buchen Planwerte aus aPART auf Kstl.</t>
        </is>
      </c>
      <c r="C4031" t="inlineStr">
        <is>
          <t>CO</t>
        </is>
      </c>
      <c r="D4031" s="5" t="n">
        <v>218</v>
      </c>
      <c r="E4031" t="inlineStr">
        <is>
          <t>DIALOG</t>
        </is>
      </c>
      <c r="F4031">
        <f>IF(ISERROR(VLOOKUP(Transaktionen[[#This Row],[Transaktionen]],BTT[Verwendete Transaktion (Pflichtauswahl)],1,FALSE)),"nein","ja")</f>
        <v/>
      </c>
    </row>
    <row r="4032">
      <c r="A4032" t="inlineStr">
        <is>
          <t>ZKSU5</t>
        </is>
      </c>
      <c r="B4032" t="inlineStr">
        <is>
          <t>Umlage Zyklus Segmentliste anzeigen</t>
        </is>
      </c>
      <c r="C4032" t="inlineStr">
        <is>
          <t>CO-OM</t>
        </is>
      </c>
      <c r="D4032" s="5" t="n">
        <v>40</v>
      </c>
      <c r="E4032" t="inlineStr">
        <is>
          <t>DIALOG</t>
        </is>
      </c>
      <c r="F4032">
        <f>IF(ISERROR(VLOOKUP(Transaktionen[[#This Row],[Transaktionen]],BTT[Verwendete Transaktion (Pflichtauswahl)],1,FALSE)),"nein","ja")</f>
        <v/>
      </c>
    </row>
    <row r="4033">
      <c r="A4033" t="inlineStr">
        <is>
          <t>ZKTA14</t>
        </is>
      </c>
      <c r="B4033" t="inlineStr">
        <is>
          <t>Ergebniserm.  Abgleich CO u. FiBu</t>
        </is>
      </c>
      <c r="C4033" t="inlineStr">
        <is>
          <t>FI</t>
        </is>
      </c>
      <c r="D4033" s="5" t="n">
        <v>14</v>
      </c>
      <c r="E4033" t="inlineStr">
        <is>
          <t>DIALOG</t>
        </is>
      </c>
      <c r="F4033">
        <f>IF(ISERROR(VLOOKUP(Transaktionen[[#This Row],[Transaktionen]],BTT[Verwendete Transaktion (Pflichtauswahl)],1,FALSE)),"nein","ja")</f>
        <v/>
      </c>
    </row>
    <row r="4034">
      <c r="A4034" t="inlineStr">
        <is>
          <t>ZKTA16</t>
        </is>
      </c>
      <c r="B4034" t="inlineStr">
        <is>
          <t>FiFo Zeitverlauf Ergebnisermittlung</t>
        </is>
      </c>
      <c r="C4034" t="inlineStr">
        <is>
          <t>FI</t>
        </is>
      </c>
      <c r="D4034" s="5" t="n">
        <v>88</v>
      </c>
      <c r="E4034" t="inlineStr">
        <is>
          <t>DIALOG</t>
        </is>
      </c>
      <c r="F4034">
        <f>IF(ISERROR(VLOOKUP(Transaktionen[[#This Row],[Transaktionen]],BTT[Verwendete Transaktion (Pflichtauswahl)],1,FALSE)),"nein","ja")</f>
        <v/>
      </c>
    </row>
    <row r="4035">
      <c r="A4035" t="inlineStr">
        <is>
          <t>ZKTA18</t>
        </is>
      </c>
      <c r="B4035" t="inlineStr">
        <is>
          <t>Ist-Ergebnisermittlung Auftrag/Istb.</t>
        </is>
      </c>
      <c r="C4035" t="inlineStr">
        <is>
          <t>FI</t>
        </is>
      </c>
      <c r="D4035" s="5" t="n">
        <v>4</v>
      </c>
      <c r="E4035" t="inlineStr">
        <is>
          <t>DIALOG</t>
        </is>
      </c>
      <c r="F4035">
        <f>IF(ISERROR(VLOOKUP(Transaktionen[[#This Row],[Transaktionen]],BTT[Verwendete Transaktion (Pflichtauswahl)],1,FALSE)),"nein","ja")</f>
        <v/>
      </c>
    </row>
    <row r="4036">
      <c r="A4036" t="inlineStr">
        <is>
          <t>ZMM_CU_EDIDC_ORD</t>
        </is>
      </c>
      <c r="B4036" t="inlineStr">
        <is>
          <t>Bestellungen IDoc Kontrollsätze AI</t>
        </is>
      </c>
      <c r="C4036" t="inlineStr">
        <is>
          <t>MM</t>
        </is>
      </c>
      <c r="D4036" s="5" t="n">
        <v>15</v>
      </c>
      <c r="E4036" t="inlineStr">
        <is>
          <t>DIALOG</t>
        </is>
      </c>
      <c r="F4036">
        <f>IF(ISERROR(VLOOKUP(Transaktionen[[#This Row],[Transaktionen]],BTT[Verwendete Transaktion (Pflichtauswahl)],1,FALSE)),"nein","ja")</f>
        <v/>
      </c>
    </row>
    <row r="4037">
      <c r="A4037" t="inlineStr">
        <is>
          <t>ZMM_EMATS_INVITE</t>
        </is>
      </c>
      <c r="B4037" t="inlineStr">
        <is>
          <t>eMats - Registrierung: Einladung</t>
        </is>
      </c>
      <c r="C4037" t="inlineStr">
        <is>
          <t>MM</t>
        </is>
      </c>
      <c r="D4037" s="5" t="n">
        <v>2304</v>
      </c>
      <c r="E4037" t="inlineStr">
        <is>
          <t>DIALOG</t>
        </is>
      </c>
      <c r="F4037">
        <f>IF(ISERROR(VLOOKUP(Transaktionen[[#This Row],[Transaktionen]],BTT[Verwendete Transaktion (Pflichtauswahl)],1,FALSE)),"nein","ja")</f>
        <v/>
      </c>
    </row>
    <row r="4038">
      <c r="A4038" t="inlineStr">
        <is>
          <t>ZMM_EMATS_LSTDPLRSRV</t>
        </is>
      </c>
      <c r="B4038" t="inlineStr">
        <is>
          <t>eMatS: Auflisten der dupl. Reserv.</t>
        </is>
      </c>
      <c r="C4038" t="inlineStr">
        <is>
          <t>MM</t>
        </is>
      </c>
      <c r="D4038" s="5" t="n">
        <v>3618</v>
      </c>
      <c r="E4038" t="inlineStr">
        <is>
          <t>DIALOG</t>
        </is>
      </c>
      <c r="F4038">
        <f>IF(ISERROR(VLOOKUP(Transaktionen[[#This Row],[Transaktionen]],BTT[Verwendete Transaktion (Pflichtauswahl)],1,FALSE)),"nein","ja")</f>
        <v/>
      </c>
    </row>
    <row r="4039">
      <c r="A4039" t="inlineStr">
        <is>
          <t>ZMM_KRED_AI</t>
        </is>
      </c>
      <c r="B4039" t="inlineStr">
        <is>
          <t>Kreditorenstammdatenverteilung AI</t>
        </is>
      </c>
      <c r="C4039" t="inlineStr">
        <is>
          <t>MM</t>
        </is>
      </c>
      <c r="D4039" s="5" t="n">
        <v>463</v>
      </c>
      <c r="E4039" t="inlineStr">
        <is>
          <t>DIALOG</t>
        </is>
      </c>
      <c r="F4039">
        <f>IF(ISERROR(VLOOKUP(Transaktionen[[#This Row],[Transaktionen]],BTT[Verwendete Transaktion (Pflichtauswahl)],1,FALSE)),"nein","ja")</f>
        <v/>
      </c>
    </row>
    <row r="4040">
      <c r="A4040" t="inlineStr">
        <is>
          <t>ZMM01</t>
        </is>
      </c>
      <c r="B4040" t="inlineStr">
        <is>
          <t>Kommissionierliste für Umlagerungsre</t>
        </is>
      </c>
      <c r="C4040" t="inlineStr">
        <is>
          <t>MM</t>
        </is>
      </c>
      <c r="D4040" s="5" t="n">
        <v>70620</v>
      </c>
      <c r="E4040" t="inlineStr">
        <is>
          <t>DIALOG</t>
        </is>
      </c>
      <c r="F4040">
        <f>IF(ISERROR(VLOOKUP(Transaktionen[[#This Row],[Transaktionen]],BTT[Verwendete Transaktion (Pflichtauswahl)],1,FALSE)),"nein","ja")</f>
        <v/>
      </c>
    </row>
    <row r="4041">
      <c r="A4041" t="inlineStr">
        <is>
          <t>ZMM02</t>
        </is>
      </c>
      <c r="B4041" t="inlineStr">
        <is>
          <t>Kommissionierliste für Bereitstellun</t>
        </is>
      </c>
      <c r="C4041" t="inlineStr">
        <is>
          <t>MM</t>
        </is>
      </c>
      <c r="D4041" s="5" t="n">
        <v>1400441</v>
      </c>
      <c r="E4041" t="inlineStr">
        <is>
          <t>DIALOG</t>
        </is>
      </c>
      <c r="F4041">
        <f>IF(ISERROR(VLOOKUP(Transaktionen[[#This Row],[Transaktionen]],BTT[Verwendete Transaktion (Pflichtauswahl)],1,FALSE)),"nein","ja")</f>
        <v/>
      </c>
    </row>
    <row r="4042">
      <c r="A4042" t="inlineStr">
        <is>
          <t>ZMM03</t>
        </is>
      </c>
      <c r="B4042" t="inlineStr">
        <is>
          <t>Kommiliste für Inst.u. HA.</t>
        </is>
      </c>
      <c r="C4042" t="inlineStr">
        <is>
          <t>MM</t>
        </is>
      </c>
      <c r="D4042" s="5" t="n">
        <v>80</v>
      </c>
      <c r="E4042" t="inlineStr">
        <is>
          <t>DIALOG</t>
        </is>
      </c>
      <c r="F4042">
        <f>IF(ISERROR(VLOOKUP(Transaktionen[[#This Row],[Transaktionen]],BTT[Verwendete Transaktion (Pflichtauswahl)],1,FALSE)),"nein","ja")</f>
        <v/>
      </c>
    </row>
    <row r="4043">
      <c r="A4043" t="inlineStr">
        <is>
          <t>ZMM04</t>
        </is>
      </c>
      <c r="B4043" t="inlineStr">
        <is>
          <t>Bereitstellg. Teilabrufe</t>
        </is>
      </c>
      <c r="C4043" t="inlineStr">
        <is>
          <t>MM</t>
        </is>
      </c>
      <c r="D4043" s="5" t="n">
        <v>66</v>
      </c>
      <c r="E4043" t="inlineStr">
        <is>
          <t>DIALOG</t>
        </is>
      </c>
      <c r="F4043">
        <f>IF(ISERROR(VLOOKUP(Transaktionen[[#This Row],[Transaktionen]],BTT[Verwendete Transaktion (Pflichtauswahl)],1,FALSE)),"nein","ja")</f>
        <v/>
      </c>
    </row>
    <row r="4044">
      <c r="A4044" t="inlineStr">
        <is>
          <t>ZMM05</t>
        </is>
      </c>
      <c r="B4044" t="inlineStr">
        <is>
          <t>Reservierungseinzeldruck</t>
        </is>
      </c>
      <c r="C4044" t="inlineStr">
        <is>
          <t>MM</t>
        </is>
      </c>
      <c r="D4044" s="5" t="n">
        <v>147033</v>
      </c>
      <c r="E4044" t="inlineStr">
        <is>
          <t>DIALOG</t>
        </is>
      </c>
      <c r="F4044">
        <f>IF(ISERROR(VLOOKUP(Transaktionen[[#This Row],[Transaktionen]],BTT[Verwendete Transaktion (Pflichtauswahl)],1,FALSE)),"nein","ja")</f>
        <v/>
      </c>
    </row>
    <row r="4045">
      <c r="A4045" t="inlineStr">
        <is>
          <t>ZMM06</t>
        </is>
      </c>
      <c r="B4045" t="inlineStr">
        <is>
          <t>Reservierung - Teilmengenabruf (NB/R</t>
        </is>
      </c>
      <c r="C4045" t="inlineStr">
        <is>
          <t>MM</t>
        </is>
      </c>
      <c r="D4045" s="5" t="n">
        <v>12684</v>
      </c>
      <c r="E4045" t="inlineStr">
        <is>
          <t>DIALOG</t>
        </is>
      </c>
      <c r="F4045">
        <f>IF(ISERROR(VLOOKUP(Transaktionen[[#This Row],[Transaktionen]],BTT[Verwendete Transaktion (Pflichtauswahl)],1,FALSE)),"nein","ja")</f>
        <v/>
      </c>
    </row>
    <row r="4046">
      <c r="A4046" t="inlineStr">
        <is>
          <t>ZMM07</t>
        </is>
      </c>
      <c r="B4046" t="inlineStr">
        <is>
          <t>Etikettendruck</t>
        </is>
      </c>
      <c r="C4046" t="inlineStr">
        <is>
          <t>MM</t>
        </is>
      </c>
      <c r="D4046" s="5" t="n">
        <v>7</v>
      </c>
      <c r="E4046" t="inlineStr">
        <is>
          <t>DIALOG</t>
        </is>
      </c>
      <c r="F4046">
        <f>IF(ISERROR(VLOOKUP(Transaktionen[[#This Row],[Transaktionen]],BTT[Verwendete Transaktion (Pflichtauswahl)],1,FALSE)),"nein","ja")</f>
        <v/>
      </c>
    </row>
    <row r="4047">
      <c r="A4047" t="inlineStr">
        <is>
          <t>ZMM08</t>
        </is>
      </c>
      <c r="B4047" t="inlineStr">
        <is>
          <t>Ändern Bestellung, Endlief- u. Endr.</t>
        </is>
      </c>
      <c r="C4047" t="inlineStr">
        <is>
          <t>MM</t>
        </is>
      </c>
      <c r="D4047" s="5" t="n">
        <v>1204453</v>
      </c>
      <c r="E4047" t="inlineStr">
        <is>
          <t>DIALOG</t>
        </is>
      </c>
      <c r="F4047">
        <f>IF(ISERROR(VLOOKUP(Transaktionen[[#This Row],[Transaktionen]],BTT[Verwendete Transaktion (Pflichtauswahl)],1,FALSE)),"nein","ja")</f>
        <v/>
      </c>
    </row>
    <row r="4048">
      <c r="A4048" t="inlineStr">
        <is>
          <t>ZMM09</t>
        </is>
      </c>
      <c r="B4048" t="inlineStr">
        <is>
          <t>Stand der Abrufe zu Mengenkontrakten</t>
        </is>
      </c>
      <c r="C4048" t="inlineStr">
        <is>
          <t>MM</t>
        </is>
      </c>
      <c r="D4048" s="5" t="n">
        <v>3</v>
      </c>
      <c r="E4048" t="inlineStr">
        <is>
          <t>DIALOG</t>
        </is>
      </c>
      <c r="F4048">
        <f>IF(ISERROR(VLOOKUP(Transaktionen[[#This Row],[Transaktionen]],BTT[Verwendete Transaktion (Pflichtauswahl)],1,FALSE)),"nein","ja")</f>
        <v/>
      </c>
    </row>
    <row r="4049">
      <c r="A4049" t="inlineStr">
        <is>
          <t>ZMM10</t>
        </is>
      </c>
      <c r="B4049" t="inlineStr">
        <is>
          <t>Stand der Abrufe zu Mengenkontrakten</t>
        </is>
      </c>
      <c r="C4049" t="inlineStr">
        <is>
          <t>MM</t>
        </is>
      </c>
      <c r="D4049" s="5" t="n">
        <v>25</v>
      </c>
      <c r="E4049" t="inlineStr"/>
      <c r="F4049">
        <f>IF(ISERROR(VLOOKUP(Transaktionen[[#This Row],[Transaktionen]],BTT[Verwendete Transaktion (Pflichtauswahl)],1,FALSE)),"nein","ja")</f>
        <v/>
      </c>
    </row>
    <row r="4050">
      <c r="A4050" t="inlineStr">
        <is>
          <t>ZMM100</t>
        </is>
      </c>
      <c r="B4050" t="inlineStr">
        <is>
          <t>WF: Materialstamm OrgEinheit zu View</t>
        </is>
      </c>
      <c r="C4050" t="inlineStr">
        <is>
          <t>MM</t>
        </is>
      </c>
      <c r="D4050" s="5" t="n">
        <v>26</v>
      </c>
      <c r="E4050" t="inlineStr">
        <is>
          <t>DIALOG</t>
        </is>
      </c>
      <c r="F4050">
        <f>IF(ISERROR(VLOOKUP(Transaktionen[[#This Row],[Transaktionen]],BTT[Verwendete Transaktion (Pflichtauswahl)],1,FALSE)),"nein","ja")</f>
        <v/>
      </c>
    </row>
    <row r="4051">
      <c r="A4051" t="inlineStr">
        <is>
          <t>ZMM101</t>
        </is>
      </c>
      <c r="B4051" t="inlineStr">
        <is>
          <t>BWB MM: ABC Betriebssicherheit</t>
        </is>
      </c>
      <c r="C4051" t="inlineStr">
        <is>
          <t>MM</t>
        </is>
      </c>
      <c r="D4051" s="5" t="n">
        <v>130</v>
      </c>
      <c r="E4051" t="inlineStr"/>
      <c r="F4051">
        <f>IF(ISERROR(VLOOKUP(Transaktionen[[#This Row],[Transaktionen]],BTT[Verwendete Transaktion (Pflichtauswahl)],1,FALSE)),"nein","ja")</f>
        <v/>
      </c>
    </row>
    <row r="4052">
      <c r="A4052" t="inlineStr">
        <is>
          <t>ZMM102</t>
        </is>
      </c>
      <c r="B4052" t="inlineStr">
        <is>
          <t>BWB MM: XYZ Kennzeichen</t>
        </is>
      </c>
      <c r="C4052" t="inlineStr">
        <is>
          <t>MM</t>
        </is>
      </c>
      <c r="D4052" s="5" t="n">
        <v>255</v>
      </c>
      <c r="E4052" t="inlineStr">
        <is>
          <t>DIALOG</t>
        </is>
      </c>
      <c r="F4052">
        <f>IF(ISERROR(VLOOKUP(Transaktionen[[#This Row],[Transaktionen]],BTT[Verwendete Transaktion (Pflichtauswahl)],1,FALSE)),"nein","ja")</f>
        <v/>
      </c>
    </row>
    <row r="4053">
      <c r="A4053" t="inlineStr">
        <is>
          <t>ZMM103</t>
        </is>
      </c>
      <c r="B4053" t="inlineStr">
        <is>
          <t>BWB MM: Planlieferzeit</t>
        </is>
      </c>
      <c r="C4053" t="inlineStr">
        <is>
          <t>MM</t>
        </is>
      </c>
      <c r="D4053" s="5" t="n">
        <v>56</v>
      </c>
      <c r="E4053" t="inlineStr">
        <is>
          <t>DIALOG</t>
        </is>
      </c>
      <c r="F4053">
        <f>IF(ISERROR(VLOOKUP(Transaktionen[[#This Row],[Transaktionen]],BTT[Verwendete Transaktion (Pflichtauswahl)],1,FALSE)),"nein","ja")</f>
        <v/>
      </c>
    </row>
    <row r="4054">
      <c r="A4054" t="inlineStr">
        <is>
          <t>ZMM104</t>
        </is>
      </c>
      <c r="B4054" t="inlineStr">
        <is>
          <t>BWB MM: Lieferbereitschaft</t>
        </is>
      </c>
      <c r="C4054" t="inlineStr">
        <is>
          <t>MM</t>
        </is>
      </c>
      <c r="D4054" s="5" t="n">
        <v>102</v>
      </c>
      <c r="E4054" t="inlineStr">
        <is>
          <t>DIALOG</t>
        </is>
      </c>
      <c r="F4054">
        <f>IF(ISERROR(VLOOKUP(Transaktionen[[#This Row],[Transaktionen]],BTT[Verwendete Transaktion (Pflichtauswahl)],1,FALSE)),"nein","ja")</f>
        <v/>
      </c>
    </row>
    <row r="4055">
      <c r="A4055" t="inlineStr">
        <is>
          <t>ZMM105</t>
        </is>
      </c>
      <c r="B4055" t="inlineStr">
        <is>
          <t>BWB MM: Übersicht Materialstammdaten</t>
        </is>
      </c>
      <c r="C4055" t="inlineStr">
        <is>
          <t>MM</t>
        </is>
      </c>
      <c r="D4055" s="5" t="n">
        <v>16294</v>
      </c>
      <c r="E4055" t="inlineStr">
        <is>
          <t>DIALOG</t>
        </is>
      </c>
      <c r="F4055">
        <f>IF(ISERROR(VLOOKUP(Transaktionen[[#This Row],[Transaktionen]],BTT[Verwendete Transaktion (Pflichtauswahl)],1,FALSE)),"nein","ja")</f>
        <v/>
      </c>
    </row>
    <row r="4056">
      <c r="A4056" t="inlineStr">
        <is>
          <t>ZMM106</t>
        </is>
      </c>
      <c r="B4056" t="inlineStr">
        <is>
          <t>BWB MM: Anzahl Lagermaterialien</t>
        </is>
      </c>
      <c r="C4056" t="inlineStr">
        <is>
          <t>MM</t>
        </is>
      </c>
      <c r="D4056" s="5" t="n">
        <v>1526</v>
      </c>
      <c r="E4056" t="inlineStr">
        <is>
          <t>DIALOG</t>
        </is>
      </c>
      <c r="F4056">
        <f>IF(ISERROR(VLOOKUP(Transaktionen[[#This Row],[Transaktionen]],BTT[Verwendete Transaktion (Pflichtauswahl)],1,FALSE)),"nein","ja")</f>
        <v/>
      </c>
    </row>
    <row r="4057">
      <c r="A4057" t="inlineStr">
        <is>
          <t>ZMM107</t>
        </is>
      </c>
      <c r="B4057" t="inlineStr">
        <is>
          <t>WF: Mat.stamm löschen EKG ausgeschl.</t>
        </is>
      </c>
      <c r="C4057" t="inlineStr">
        <is>
          <t>MM</t>
        </is>
      </c>
      <c r="D4057" s="5" t="n">
        <v>206</v>
      </c>
      <c r="E4057" t="inlineStr">
        <is>
          <t>DIALOG</t>
        </is>
      </c>
      <c r="F4057">
        <f>IF(ISERROR(VLOOKUP(Transaktionen[[#This Row],[Transaktionen]],BTT[Verwendete Transaktion (Pflichtauswahl)],1,FALSE)),"nein","ja")</f>
        <v/>
      </c>
    </row>
    <row r="4058">
      <c r="A4058" t="inlineStr">
        <is>
          <t>ZMM108</t>
        </is>
      </c>
      <c r="B4058" t="inlineStr">
        <is>
          <t>MM: WF Mat.stamm löschen</t>
        </is>
      </c>
      <c r="C4058" t="inlineStr">
        <is>
          <t>MM</t>
        </is>
      </c>
      <c r="D4058" s="5" t="n">
        <v>282</v>
      </c>
      <c r="E4058" t="inlineStr">
        <is>
          <t>DIALOG</t>
        </is>
      </c>
      <c r="F4058">
        <f>IF(ISERROR(VLOOKUP(Transaktionen[[#This Row],[Transaktionen]],BTT[Verwendete Transaktion (Pflichtauswahl)],1,FALSE)),"nein","ja")</f>
        <v/>
      </c>
    </row>
    <row r="4059">
      <c r="A4059" t="inlineStr">
        <is>
          <t>ZMM11</t>
        </is>
      </c>
      <c r="B4059" t="inlineStr">
        <is>
          <t>Kontraktwerte Mengenkontrakte Detail</t>
        </is>
      </c>
      <c r="C4059" t="inlineStr">
        <is>
          <t>MM</t>
        </is>
      </c>
      <c r="D4059" s="5" t="n">
        <v>37</v>
      </c>
      <c r="E4059" t="inlineStr">
        <is>
          <t>DIALOG</t>
        </is>
      </c>
      <c r="F4059">
        <f>IF(ISERROR(VLOOKUP(Transaktionen[[#This Row],[Transaktionen]],BTT[Verwendete Transaktion (Pflichtauswahl)],1,FALSE)),"nein","ja")</f>
        <v/>
      </c>
    </row>
    <row r="4060">
      <c r="A4060" t="inlineStr">
        <is>
          <t>ZMM110</t>
        </is>
      </c>
      <c r="B4060" t="inlineStr">
        <is>
          <t>Umsetzen von NB-BANF in Bestellung</t>
        </is>
      </c>
      <c r="C4060" t="inlineStr">
        <is>
          <t>MM</t>
        </is>
      </c>
      <c r="D4060" s="5" t="n">
        <v>6785</v>
      </c>
      <c r="E4060" t="inlineStr">
        <is>
          <t>DIALOG</t>
        </is>
      </c>
      <c r="F4060">
        <f>IF(ISERROR(VLOOKUP(Transaktionen[[#This Row],[Transaktionen]],BTT[Verwendete Transaktion (Pflichtauswahl)],1,FALSE)),"nein","ja")</f>
        <v/>
      </c>
    </row>
    <row r="4061">
      <c r="A4061" t="inlineStr">
        <is>
          <t>ZMM111</t>
        </is>
      </c>
      <c r="B4061" t="inlineStr">
        <is>
          <t>Automatisches Umsetzen von NB-BANF</t>
        </is>
      </c>
      <c r="C4061" t="inlineStr">
        <is>
          <t>MM</t>
        </is>
      </c>
      <c r="D4061" s="5" t="n">
        <v>15</v>
      </c>
      <c r="E4061" t="inlineStr">
        <is>
          <t>DIALOG</t>
        </is>
      </c>
      <c r="F4061">
        <f>IF(ISERROR(VLOOKUP(Transaktionen[[#This Row],[Transaktionen]],BTT[Verwendete Transaktion (Pflichtauswahl)],1,FALSE)),"nein","ja")</f>
        <v/>
      </c>
    </row>
    <row r="4062">
      <c r="A4062" t="inlineStr">
        <is>
          <t>ZMM112</t>
        </is>
      </c>
      <c r="B4062" t="inlineStr">
        <is>
          <t>Automatisches Umsetzen von NB-BANF</t>
        </is>
      </c>
      <c r="C4062" t="inlineStr">
        <is>
          <t>MM</t>
        </is>
      </c>
      <c r="D4062" s="5" t="n">
        <v>24963</v>
      </c>
      <c r="E4062" t="inlineStr">
        <is>
          <t>DIALOG</t>
        </is>
      </c>
      <c r="F4062">
        <f>IF(ISERROR(VLOOKUP(Transaktionen[[#This Row],[Transaktionen]],BTT[Verwendete Transaktion (Pflichtauswahl)],1,FALSE)),"nein","ja")</f>
        <v/>
      </c>
    </row>
    <row r="4063">
      <c r="A4063" t="inlineStr">
        <is>
          <t>ZMM12</t>
        </is>
      </c>
      <c r="B4063" t="inlineStr">
        <is>
          <t>Kontraktwerte Mengenkontrakte Beleg</t>
        </is>
      </c>
      <c r="C4063" t="inlineStr">
        <is>
          <t>MM</t>
        </is>
      </c>
      <c r="D4063" s="5" t="n">
        <v>16</v>
      </c>
      <c r="E4063" t="inlineStr">
        <is>
          <t>DIALOG</t>
        </is>
      </c>
      <c r="F4063">
        <f>IF(ISERROR(VLOOKUP(Transaktionen[[#This Row],[Transaktionen]],BTT[Verwendete Transaktion (Pflichtauswahl)],1,FALSE)),"nein","ja")</f>
        <v/>
      </c>
    </row>
    <row r="4064">
      <c r="A4064" t="inlineStr">
        <is>
          <t>ZMM13</t>
        </is>
      </c>
      <c r="B4064" t="inlineStr">
        <is>
          <t>Kontraktwerte Mengenkontrakte Wareng</t>
        </is>
      </c>
      <c r="C4064" t="inlineStr">
        <is>
          <t>MM</t>
        </is>
      </c>
      <c r="D4064" s="5" t="n">
        <v>10</v>
      </c>
      <c r="E4064" t="inlineStr">
        <is>
          <t>DIALOG</t>
        </is>
      </c>
      <c r="F4064">
        <f>IF(ISERROR(VLOOKUP(Transaktionen[[#This Row],[Transaktionen]],BTT[Verwendete Transaktion (Pflichtauswahl)],1,FALSE)),"nein","ja")</f>
        <v/>
      </c>
    </row>
    <row r="4065">
      <c r="A4065" t="inlineStr">
        <is>
          <t>ZMM14</t>
        </is>
      </c>
      <c r="B4065" t="inlineStr">
        <is>
          <t>Materialverzeichnis</t>
        </is>
      </c>
      <c r="C4065" t="inlineStr">
        <is>
          <t>MM</t>
        </is>
      </c>
      <c r="D4065" s="5" t="n">
        <v>2884</v>
      </c>
      <c r="E4065" t="inlineStr">
        <is>
          <t>DIALOG</t>
        </is>
      </c>
      <c r="F4065">
        <f>IF(ISERROR(VLOOKUP(Transaktionen[[#This Row],[Transaktionen]],BTT[Verwendete Transaktion (Pflichtauswahl)],1,FALSE)),"nein","ja")</f>
        <v/>
      </c>
    </row>
    <row r="4066">
      <c r="A4066" t="inlineStr">
        <is>
          <t>ZMM15</t>
        </is>
      </c>
      <c r="B4066" t="inlineStr">
        <is>
          <t>Materialdispobereichdaten</t>
        </is>
      </c>
      <c r="C4066" t="inlineStr">
        <is>
          <t>MM</t>
        </is>
      </c>
      <c r="D4066" s="5" t="n">
        <v>418</v>
      </c>
      <c r="E4066" t="inlineStr">
        <is>
          <t>DIALOG</t>
        </is>
      </c>
      <c r="F4066">
        <f>IF(ISERROR(VLOOKUP(Transaktionen[[#This Row],[Transaktionen]],BTT[Verwendete Transaktion (Pflichtauswahl)],1,FALSE)),"nein","ja")</f>
        <v/>
      </c>
    </row>
    <row r="4067">
      <c r="A4067" t="inlineStr">
        <is>
          <t>ZMM16</t>
        </is>
      </c>
      <c r="B4067" t="inlineStr">
        <is>
          <t>Kontraktwerte Detailliste</t>
        </is>
      </c>
      <c r="C4067" t="inlineStr">
        <is>
          <t>MM</t>
        </is>
      </c>
      <c r="D4067" s="5" t="n">
        <v>52</v>
      </c>
      <c r="E4067" t="inlineStr">
        <is>
          <t>DIALOG</t>
        </is>
      </c>
      <c r="F4067">
        <f>IF(ISERROR(VLOOKUP(Transaktionen[[#This Row],[Transaktionen]],BTT[Verwendete Transaktion (Pflichtauswahl)],1,FALSE)),"nein","ja")</f>
        <v/>
      </c>
    </row>
    <row r="4068">
      <c r="A4068" t="inlineStr">
        <is>
          <t>ZMM18</t>
        </is>
      </c>
      <c r="B4068" t="inlineStr">
        <is>
          <t>Abrufe zu Wertkontrakten</t>
        </is>
      </c>
      <c r="C4068" t="inlineStr">
        <is>
          <t>MM</t>
        </is>
      </c>
      <c r="D4068" s="5" t="n">
        <v>3</v>
      </c>
      <c r="E4068" t="inlineStr">
        <is>
          <t>DIALOG</t>
        </is>
      </c>
      <c r="F4068">
        <f>IF(ISERROR(VLOOKUP(Transaktionen[[#This Row],[Transaktionen]],BTT[Verwendete Transaktion (Pflichtauswahl)],1,FALSE)),"nein","ja")</f>
        <v/>
      </c>
    </row>
    <row r="4069">
      <c r="A4069" t="inlineStr">
        <is>
          <t>ZMM20</t>
        </is>
      </c>
      <c r="B4069" t="inlineStr">
        <is>
          <t>Inventurliste</t>
        </is>
      </c>
      <c r="C4069" t="inlineStr">
        <is>
          <t>MM</t>
        </is>
      </c>
      <c r="D4069" s="5" t="n">
        <v>334621</v>
      </c>
      <c r="E4069" t="inlineStr">
        <is>
          <t>DIALOG</t>
        </is>
      </c>
      <c r="F4069">
        <f>IF(ISERROR(VLOOKUP(Transaktionen[[#This Row],[Transaktionen]],BTT[Verwendete Transaktion (Pflichtauswahl)],1,FALSE)),"nein","ja")</f>
        <v/>
      </c>
    </row>
    <row r="4070">
      <c r="A4070" t="inlineStr">
        <is>
          <t>ZMM200</t>
        </is>
      </c>
      <c r="B4070" t="inlineStr">
        <is>
          <t>Pflege Freigabestrategie InScope</t>
        </is>
      </c>
      <c r="C4070" t="inlineStr">
        <is>
          <t>MM</t>
        </is>
      </c>
      <c r="D4070" s="5" t="n">
        <v>1482</v>
      </c>
      <c r="E4070" t="inlineStr">
        <is>
          <t>DIALOG</t>
        </is>
      </c>
      <c r="F4070">
        <f>IF(ISERROR(VLOOKUP(Transaktionen[[#This Row],[Transaktionen]],BTT[Verwendete Transaktion (Pflichtauswahl)],1,FALSE)),"nein","ja")</f>
        <v/>
      </c>
    </row>
    <row r="4071">
      <c r="A4071" t="inlineStr">
        <is>
          <t>ZMM201</t>
        </is>
      </c>
      <c r="B4071" t="inlineStr">
        <is>
          <t>Pflege Fr.-Codes pro Hilfsmittel</t>
        </is>
      </c>
      <c r="C4071" t="inlineStr">
        <is>
          <t>MM</t>
        </is>
      </c>
      <c r="D4071" s="5" t="n">
        <v>445</v>
      </c>
      <c r="E4071" t="inlineStr">
        <is>
          <t>DIALOG</t>
        </is>
      </c>
      <c r="F4071">
        <f>IF(ISERROR(VLOOKUP(Transaktionen[[#This Row],[Transaktionen]],BTT[Verwendete Transaktion (Pflichtauswahl)],1,FALSE)),"nein","ja")</f>
        <v/>
      </c>
    </row>
    <row r="4072">
      <c r="A4072" t="inlineStr">
        <is>
          <t>ZMM202</t>
        </is>
      </c>
      <c r="B4072" t="inlineStr">
        <is>
          <t>Pflege RV-Versand ohne Unterschrift</t>
        </is>
      </c>
      <c r="C4072" t="inlineStr">
        <is>
          <t>MM</t>
        </is>
      </c>
      <c r="D4072" s="5" t="n">
        <v>210</v>
      </c>
      <c r="E4072" t="inlineStr">
        <is>
          <t>DIALOG</t>
        </is>
      </c>
      <c r="F4072">
        <f>IF(ISERROR(VLOOKUP(Transaktionen[[#This Row],[Transaktionen]],BTT[Verwendete Transaktion (Pflichtauswahl)],1,FALSE)),"nein","ja")</f>
        <v/>
      </c>
    </row>
    <row r="4073">
      <c r="A4073" t="inlineStr">
        <is>
          <t>ZMM203</t>
        </is>
      </c>
      <c r="B4073" t="inlineStr">
        <is>
          <t>nachträglich BANF-Pos. in Freigabe</t>
        </is>
      </c>
      <c r="C4073" t="inlineStr">
        <is>
          <t>MM</t>
        </is>
      </c>
      <c r="D4073" s="5" t="n">
        <v>1914</v>
      </c>
      <c r="E4073" t="inlineStr">
        <is>
          <t>DIALOG</t>
        </is>
      </c>
      <c r="F4073">
        <f>IF(ISERROR(VLOOKUP(Transaktionen[[#This Row],[Transaktionen]],BTT[Verwendete Transaktion (Pflichtauswahl)],1,FALSE)),"nein","ja")</f>
        <v/>
      </c>
    </row>
    <row r="4074">
      <c r="A4074" t="inlineStr">
        <is>
          <t>ZMM204</t>
        </is>
      </c>
      <c r="B4074" t="inlineStr">
        <is>
          <t>BANF-Pos. v. Freigabe ausschließen</t>
        </is>
      </c>
      <c r="C4074" t="inlineStr">
        <is>
          <t>MM</t>
        </is>
      </c>
      <c r="D4074" s="5" t="n">
        <v>14</v>
      </c>
      <c r="E4074" t="inlineStr">
        <is>
          <t>DIALOG</t>
        </is>
      </c>
      <c r="F4074">
        <f>IF(ISERROR(VLOOKUP(Transaktionen[[#This Row],[Transaktionen]],BTT[Verwendete Transaktion (Pflichtauswahl)],1,FALSE)),"nein","ja")</f>
        <v/>
      </c>
    </row>
    <row r="4075">
      <c r="A4075" t="inlineStr">
        <is>
          <t>ZMM205</t>
        </is>
      </c>
      <c r="B4075" t="inlineStr">
        <is>
          <t>User für Infomail bei BANF-Freigabe</t>
        </is>
      </c>
      <c r="C4075" t="inlineStr">
        <is>
          <t>MM</t>
        </is>
      </c>
      <c r="D4075" s="5" t="n">
        <v>3070</v>
      </c>
      <c r="E4075" t="inlineStr">
        <is>
          <t>DIALOG</t>
        </is>
      </c>
      <c r="F4075">
        <f>IF(ISERROR(VLOOKUP(Transaktionen[[#This Row],[Transaktionen]],BTT[Verwendete Transaktion (Pflichtauswahl)],1,FALSE)),"nein","ja")</f>
        <v/>
      </c>
    </row>
    <row r="4076">
      <c r="A4076" t="inlineStr">
        <is>
          <t>ZMM21</t>
        </is>
      </c>
      <c r="B4076" t="inlineStr">
        <is>
          <t>Materialverzeichnis nach Einkäufergr</t>
        </is>
      </c>
      <c r="C4076" t="inlineStr">
        <is>
          <t>MM</t>
        </is>
      </c>
      <c r="D4076" s="5" t="n">
        <v>3015</v>
      </c>
      <c r="E4076" t="inlineStr">
        <is>
          <t>DIALOG</t>
        </is>
      </c>
      <c r="F4076">
        <f>IF(ISERROR(VLOOKUP(Transaktionen[[#This Row],[Transaktionen]],BTT[Verwendete Transaktion (Pflichtauswahl)],1,FALSE)),"nein","ja")</f>
        <v/>
      </c>
    </row>
    <row r="4077">
      <c r="A4077" t="inlineStr">
        <is>
          <t>ZMM22</t>
        </is>
      </c>
      <c r="B4077" t="inlineStr">
        <is>
          <t>Materialverzeichnis sortiert nach No</t>
        </is>
      </c>
      <c r="C4077" t="inlineStr">
        <is>
          <t>MM</t>
        </is>
      </c>
      <c r="D4077" s="5" t="n">
        <v>108</v>
      </c>
      <c r="E4077" t="inlineStr">
        <is>
          <t>DIALOG</t>
        </is>
      </c>
      <c r="F4077">
        <f>IF(ISERROR(VLOOKUP(Transaktionen[[#This Row],[Transaktionen]],BTT[Verwendete Transaktion (Pflichtauswahl)],1,FALSE)),"nein","ja")</f>
        <v/>
      </c>
    </row>
    <row r="4078">
      <c r="A4078" t="inlineStr">
        <is>
          <t>ZMM23</t>
        </is>
      </c>
      <c r="B4078" t="inlineStr">
        <is>
          <t>Materialverzeichnis sortiert nach Ge</t>
        </is>
      </c>
      <c r="C4078" t="inlineStr">
        <is>
          <t>MM</t>
        </is>
      </c>
      <c r="D4078" s="5" t="n">
        <v>8</v>
      </c>
      <c r="E4078" t="inlineStr">
        <is>
          <t>DIALOG</t>
        </is>
      </c>
      <c r="F4078">
        <f>IF(ISERROR(VLOOKUP(Transaktionen[[#This Row],[Transaktionen]],BTT[Verwendete Transaktion (Pflichtauswahl)],1,FALSE)),"nein","ja")</f>
        <v/>
      </c>
    </row>
    <row r="4079">
      <c r="A4079" t="inlineStr">
        <is>
          <t>ZMM24</t>
        </is>
      </c>
      <c r="B4079" t="inlineStr">
        <is>
          <t>Bestelldruck für Aufträge</t>
        </is>
      </c>
      <c r="C4079" t="inlineStr">
        <is>
          <t>MM</t>
        </is>
      </c>
      <c r="D4079" s="5" t="n">
        <v>2239</v>
      </c>
      <c r="E4079" t="inlineStr">
        <is>
          <t>DIALOG</t>
        </is>
      </c>
      <c r="F4079">
        <f>IF(ISERROR(VLOOKUP(Transaktionen[[#This Row],[Transaktionen]],BTT[Verwendete Transaktion (Pflichtauswahl)],1,FALSE)),"nein","ja")</f>
        <v/>
      </c>
    </row>
    <row r="4080">
      <c r="A4080" t="inlineStr">
        <is>
          <t>ZMM25</t>
        </is>
      </c>
      <c r="B4080" t="inlineStr">
        <is>
          <t>Material mit Gewichtszuordnung</t>
        </is>
      </c>
      <c r="C4080" t="inlineStr">
        <is>
          <t>MM</t>
        </is>
      </c>
      <c r="D4080" s="5" t="n">
        <v>22</v>
      </c>
      <c r="E4080" t="inlineStr">
        <is>
          <t>DIALOG</t>
        </is>
      </c>
      <c r="F4080">
        <f>IF(ISERROR(VLOOKUP(Transaktionen[[#This Row],[Transaktionen]],BTT[Verwendete Transaktion (Pflichtauswahl)],1,FALSE)),"nein","ja")</f>
        <v/>
      </c>
    </row>
    <row r="4081">
      <c r="A4081" t="inlineStr">
        <is>
          <t>ZMM26</t>
        </is>
      </c>
      <c r="B4081" t="inlineStr">
        <is>
          <t>Auswertung zur Warengruppe</t>
        </is>
      </c>
      <c r="C4081" t="inlineStr">
        <is>
          <t>MM</t>
        </is>
      </c>
      <c r="D4081" s="5" t="n">
        <v>30</v>
      </c>
      <c r="E4081" t="inlineStr">
        <is>
          <t>DIALOG</t>
        </is>
      </c>
      <c r="F4081">
        <f>IF(ISERROR(VLOOKUP(Transaktionen[[#This Row],[Transaktionen]],BTT[Verwendete Transaktion (Pflichtauswahl)],1,FALSE)),"nein","ja")</f>
        <v/>
      </c>
    </row>
    <row r="4082">
      <c r="A4082" t="inlineStr">
        <is>
          <t>ZMM27</t>
        </is>
      </c>
      <c r="B4082" t="inlineStr">
        <is>
          <t>Vertragsliste</t>
        </is>
      </c>
      <c r="C4082" t="inlineStr">
        <is>
          <t>MM</t>
        </is>
      </c>
      <c r="D4082" s="5" t="n">
        <v>60866</v>
      </c>
      <c r="E4082" t="inlineStr">
        <is>
          <t>DIALOG</t>
        </is>
      </c>
      <c r="F4082">
        <f>IF(ISERROR(VLOOKUP(Transaktionen[[#This Row],[Transaktionen]],BTT[Verwendete Transaktion (Pflichtauswahl)],1,FALSE)),"nein","ja")</f>
        <v/>
      </c>
    </row>
    <row r="4083">
      <c r="A4083" t="inlineStr">
        <is>
          <t>ZMM28</t>
        </is>
      </c>
      <c r="B4083" t="inlineStr">
        <is>
          <t>Transfer Banfen in ext. Einkaufssys.</t>
        </is>
      </c>
      <c r="C4083" t="inlineStr">
        <is>
          <t>MM</t>
        </is>
      </c>
      <c r="D4083" s="5" t="n">
        <v>60</v>
      </c>
      <c r="E4083" t="inlineStr">
        <is>
          <t>DIALOG</t>
        </is>
      </c>
      <c r="F4083">
        <f>IF(ISERROR(VLOOKUP(Transaktionen[[#This Row],[Transaktionen]],BTT[Verwendete Transaktion (Pflichtauswahl)],1,FALSE)),"nein","ja")</f>
        <v/>
      </c>
    </row>
    <row r="4084">
      <c r="A4084" t="inlineStr">
        <is>
          <t>ZMM29</t>
        </is>
      </c>
      <c r="B4084" t="inlineStr">
        <is>
          <t>Materialverzeichnis mit LV mit Lort</t>
        </is>
      </c>
      <c r="C4084" t="inlineStr">
        <is>
          <t>MM</t>
        </is>
      </c>
      <c r="D4084" s="5" t="n">
        <v>363</v>
      </c>
      <c r="E4084" t="inlineStr">
        <is>
          <t>DIALOG</t>
        </is>
      </c>
      <c r="F4084">
        <f>IF(ISERROR(VLOOKUP(Transaktionen[[#This Row],[Transaktionen]],BTT[Verwendete Transaktion (Pflichtauswahl)],1,FALSE)),"nein","ja")</f>
        <v/>
      </c>
    </row>
    <row r="4085">
      <c r="A4085" t="inlineStr">
        <is>
          <t>ZMM30</t>
        </is>
      </c>
      <c r="B4085" t="inlineStr">
        <is>
          <t>Materialverzeichnis mit LV ohne Lort</t>
        </is>
      </c>
      <c r="C4085" t="inlineStr">
        <is>
          <t>MM</t>
        </is>
      </c>
      <c r="D4085" s="5" t="n">
        <v>351</v>
      </c>
      <c r="E4085" t="inlineStr"/>
      <c r="F4085">
        <f>IF(ISERROR(VLOOKUP(Transaktionen[[#This Row],[Transaktionen]],BTT[Verwendete Transaktion (Pflichtauswahl)],1,FALSE)),"nein","ja")</f>
        <v/>
      </c>
    </row>
    <row r="4086">
      <c r="A4086" t="inlineStr">
        <is>
          <t>ZMM300</t>
        </is>
      </c>
      <c r="B4086" t="inlineStr">
        <is>
          <t>eMatS - Grobplanung ändern</t>
        </is>
      </c>
      <c r="C4086" t="inlineStr">
        <is>
          <t>MM</t>
        </is>
      </c>
      <c r="D4086" s="5" t="n">
        <v>16266</v>
      </c>
      <c r="E4086" t="inlineStr">
        <is>
          <t>DIALOG</t>
        </is>
      </c>
      <c r="F4086">
        <f>IF(ISERROR(VLOOKUP(Transaktionen[[#This Row],[Transaktionen]],BTT[Verwendete Transaktion (Pflichtauswahl)],1,FALSE)),"nein","ja")</f>
        <v/>
      </c>
    </row>
    <row r="4087">
      <c r="A4087" t="inlineStr">
        <is>
          <t>ZMM301</t>
        </is>
      </c>
      <c r="B4087" t="inlineStr">
        <is>
          <t>eMatS - Grobplanung anzeigen</t>
        </is>
      </c>
      <c r="C4087" t="inlineStr">
        <is>
          <t>MM</t>
        </is>
      </c>
      <c r="D4087" s="5" t="n">
        <v>4750</v>
      </c>
      <c r="E4087" t="inlineStr">
        <is>
          <t>DIALOG</t>
        </is>
      </c>
      <c r="F4087">
        <f>IF(ISERROR(VLOOKUP(Transaktionen[[#This Row],[Transaktionen]],BTT[Verwendete Transaktion (Pflichtauswahl)],1,FALSE)),"nein","ja")</f>
        <v/>
      </c>
    </row>
    <row r="4088">
      <c r="A4088" t="inlineStr">
        <is>
          <t>ZMM302</t>
        </is>
      </c>
      <c r="B4088" t="inlineStr">
        <is>
          <t>eMatS - Reservierungen loggen</t>
        </is>
      </c>
      <c r="C4088" t="inlineStr">
        <is>
          <t>MM</t>
        </is>
      </c>
      <c r="D4088" s="5" t="n">
        <v>2425</v>
      </c>
      <c r="E4088" t="inlineStr">
        <is>
          <t>DIALOG</t>
        </is>
      </c>
      <c r="F4088">
        <f>IF(ISERROR(VLOOKUP(Transaktionen[[#This Row],[Transaktionen]],BTT[Verwendete Transaktion (Pflichtauswahl)],1,FALSE)),"nein","ja")</f>
        <v/>
      </c>
    </row>
    <row r="4089">
      <c r="A4089" t="inlineStr">
        <is>
          <t>ZMM303</t>
        </is>
      </c>
      <c r="B4089" t="inlineStr">
        <is>
          <t>eMatS - Gateway-Logging</t>
        </is>
      </c>
      <c r="C4089" t="inlineStr">
        <is>
          <t>MM</t>
        </is>
      </c>
      <c r="D4089" s="5" t="n">
        <v>30</v>
      </c>
      <c r="E4089" t="inlineStr">
        <is>
          <t>DIALOG</t>
        </is>
      </c>
      <c r="F4089">
        <f>IF(ISERROR(VLOOKUP(Transaktionen[[#This Row],[Transaktionen]],BTT[Verwendete Transaktion (Pflichtauswahl)],1,FALSE)),"nein","ja")</f>
        <v/>
      </c>
    </row>
    <row r="4090">
      <c r="A4090" t="inlineStr">
        <is>
          <t>ZMM31</t>
        </is>
      </c>
      <c r="B4090" t="inlineStr">
        <is>
          <t>Tankdaten: Eingangsrechnung buchen</t>
        </is>
      </c>
      <c r="C4090" t="inlineStr">
        <is>
          <t>FI</t>
        </is>
      </c>
      <c r="D4090" s="5" t="n">
        <v>43</v>
      </c>
      <c r="E4090" t="inlineStr">
        <is>
          <t>DIALOG</t>
        </is>
      </c>
      <c r="F4090">
        <f>IF(ISERROR(VLOOKUP(Transaktionen[[#This Row],[Transaktionen]],BTT[Verwendete Transaktion (Pflichtauswahl)],1,FALSE)),"nein","ja")</f>
        <v/>
      </c>
    </row>
    <row r="4091">
      <c r="A4091" t="inlineStr">
        <is>
          <t>ZMM32</t>
        </is>
      </c>
      <c r="B4091" t="inlineStr">
        <is>
          <t>Aktuelle Bedarfs-/Bestandsliste Disp</t>
        </is>
      </c>
      <c r="C4091" t="inlineStr">
        <is>
          <t>MM</t>
        </is>
      </c>
      <c r="D4091" s="5" t="n">
        <v>12052</v>
      </c>
      <c r="E4091" t="inlineStr">
        <is>
          <t>DIALOG</t>
        </is>
      </c>
      <c r="F4091">
        <f>IF(ISERROR(VLOOKUP(Transaktionen[[#This Row],[Transaktionen]],BTT[Verwendete Transaktion (Pflichtauswahl)],1,FALSE)),"nein","ja")</f>
        <v/>
      </c>
    </row>
    <row r="4092">
      <c r="A4092" t="inlineStr">
        <is>
          <t>ZMM33</t>
        </is>
      </c>
      <c r="B4092" t="inlineStr">
        <is>
          <t>Materialstammänderungen</t>
        </is>
      </c>
      <c r="C4092" t="inlineStr">
        <is>
          <t>MM</t>
        </is>
      </c>
      <c r="D4092" s="5" t="n">
        <v>196</v>
      </c>
      <c r="E4092" t="inlineStr">
        <is>
          <t>DIALOG</t>
        </is>
      </c>
      <c r="F4092">
        <f>IF(ISERROR(VLOOKUP(Transaktionen[[#This Row],[Transaktionen]],BTT[Verwendete Transaktion (Pflichtauswahl)],1,FALSE)),"nein","ja")</f>
        <v/>
      </c>
    </row>
    <row r="4093">
      <c r="A4093" t="inlineStr">
        <is>
          <t>ZMM34</t>
        </is>
      </c>
      <c r="B4093" t="inlineStr">
        <is>
          <t>Limitbestellung</t>
        </is>
      </c>
      <c r="C4093" t="inlineStr">
        <is>
          <t>MM</t>
        </is>
      </c>
      <c r="D4093" s="5" t="n">
        <v>4</v>
      </c>
      <c r="E4093" t="inlineStr">
        <is>
          <t>DIALOG</t>
        </is>
      </c>
      <c r="F4093">
        <f>IF(ISERROR(VLOOKUP(Transaktionen[[#This Row],[Transaktionen]],BTT[Verwendete Transaktion (Pflichtauswahl)],1,FALSE)),"nein","ja")</f>
        <v/>
      </c>
    </row>
    <row r="4094">
      <c r="A4094" t="inlineStr">
        <is>
          <t>ZMM35</t>
        </is>
      </c>
      <c r="B4094" t="inlineStr">
        <is>
          <t>Cockpit Einkauf Bauleistungen</t>
        </is>
      </c>
      <c r="C4094" t="inlineStr">
        <is>
          <t>MM</t>
        </is>
      </c>
      <c r="D4094" s="5" t="n">
        <v>2795</v>
      </c>
      <c r="E4094" t="inlineStr"/>
      <c r="F4094">
        <f>IF(ISERROR(VLOOKUP(Transaktionen[[#This Row],[Transaktionen]],BTT[Verwendete Transaktion (Pflichtauswahl)],1,FALSE)),"nein","ja")</f>
        <v/>
      </c>
      <c r="G4094" t="inlineStr">
        <is>
          <t>*</t>
        </is>
      </c>
    </row>
    <row r="4095">
      <c r="A4095" t="inlineStr">
        <is>
          <t>ZMM36</t>
        </is>
      </c>
      <c r="B4095" t="inlineStr">
        <is>
          <t>Cockpit Einkauf Lieferungen/Leistung</t>
        </is>
      </c>
      <c r="C4095" t="inlineStr">
        <is>
          <t>MM</t>
        </is>
      </c>
      <c r="D4095" s="5" t="n">
        <v>5</v>
      </c>
      <c r="E4095" t="inlineStr"/>
      <c r="F4095">
        <f>IF(ISERROR(VLOOKUP(Transaktionen[[#This Row],[Transaktionen]],BTT[Verwendete Transaktion (Pflichtauswahl)],1,FALSE)),"nein","ja")</f>
        <v/>
      </c>
      <c r="G4095" t="inlineStr">
        <is>
          <t>*</t>
        </is>
      </c>
    </row>
    <row r="4096">
      <c r="A4096" t="inlineStr">
        <is>
          <t>ZMM37</t>
        </is>
      </c>
      <c r="B4096" t="inlineStr">
        <is>
          <t>Cockpit Bedarfsträger</t>
        </is>
      </c>
      <c r="C4096" t="inlineStr">
        <is>
          <t>MM</t>
        </is>
      </c>
      <c r="D4096" s="5" t="n">
        <v>10</v>
      </c>
      <c r="E4096" t="inlineStr">
        <is>
          <t>DIALOG</t>
        </is>
      </c>
      <c r="F4096">
        <f>IF(ISERROR(VLOOKUP(Transaktionen[[#This Row],[Transaktionen]],BTT[Verwendete Transaktion (Pflichtauswahl)],1,FALSE)),"nein","ja")</f>
        <v/>
      </c>
    </row>
    <row r="4097">
      <c r="A4097" t="inlineStr">
        <is>
          <t>ZMM38</t>
        </is>
      </c>
      <c r="B4097" t="inlineStr">
        <is>
          <t>Cockpit Administrator</t>
        </is>
      </c>
      <c r="C4097" t="inlineStr">
        <is>
          <t>MM</t>
        </is>
      </c>
      <c r="D4097" s="5" t="n">
        <v>36</v>
      </c>
      <c r="E4097" t="inlineStr">
        <is>
          <t>DIALOG</t>
        </is>
      </c>
      <c r="F4097">
        <f>IF(ISERROR(VLOOKUP(Transaktionen[[#This Row],[Transaktionen]],BTT[Verwendete Transaktion (Pflichtauswahl)],1,FALSE)),"nein","ja")</f>
        <v/>
      </c>
    </row>
    <row r="4098">
      <c r="A4098" t="inlineStr">
        <is>
          <t>ZMM39</t>
        </is>
      </c>
      <c r="B4098" t="inlineStr">
        <is>
          <t>Massenupdate der Userdaten</t>
        </is>
      </c>
      <c r="C4098" t="inlineStr">
        <is>
          <t>MM</t>
        </is>
      </c>
      <c r="D4098" s="5" t="n">
        <v>22</v>
      </c>
      <c r="E4098" t="inlineStr">
        <is>
          <t>DIALOG</t>
        </is>
      </c>
      <c r="F4098">
        <f>IF(ISERROR(VLOOKUP(Transaktionen[[#This Row],[Transaktionen]],BTT[Verwendete Transaktion (Pflichtauswahl)],1,FALSE)),"nein","ja")</f>
        <v/>
      </c>
    </row>
    <row r="4099">
      <c r="A4099" t="inlineStr">
        <is>
          <t>ZMM40</t>
        </is>
      </c>
      <c r="B4099" t="inlineStr">
        <is>
          <t>Massenänderung</t>
        </is>
      </c>
      <c r="C4099" t="inlineStr">
        <is>
          <t>MM</t>
        </is>
      </c>
      <c r="D4099" s="5" t="n">
        <v>37</v>
      </c>
      <c r="E4099" t="inlineStr">
        <is>
          <t>DIALOG</t>
        </is>
      </c>
      <c r="F4099">
        <f>IF(ISERROR(VLOOKUP(Transaktionen[[#This Row],[Transaktionen]],BTT[Verwendete Transaktion (Pflichtauswahl)],1,FALSE)),"nein","ja")</f>
        <v/>
      </c>
    </row>
    <row r="4100">
      <c r="A4100" t="inlineStr">
        <is>
          <t>ZMM42</t>
        </is>
      </c>
      <c r="B4100" t="inlineStr">
        <is>
          <t>Aktualisierung der Verträge</t>
        </is>
      </c>
      <c r="C4100" t="inlineStr">
        <is>
          <t>MM</t>
        </is>
      </c>
      <c r="D4100" s="5" t="inlineStr"/>
      <c r="E4100" t="inlineStr"/>
      <c r="F4100">
        <f>IF(ISERROR(VLOOKUP(Transaktionen[[#This Row],[Transaktionen]],BTT[Verwendete Transaktion (Pflichtauswahl)],1,FALSE)),"nein","ja")</f>
        <v/>
      </c>
      <c r="G4100" t="inlineStr">
        <is>
          <t>*</t>
        </is>
      </c>
    </row>
    <row r="4101">
      <c r="A4101" t="inlineStr">
        <is>
          <t>ZMM45</t>
        </is>
      </c>
      <c r="B4101" t="inlineStr">
        <is>
          <t>Query Inventur Sicherheitsbestand</t>
        </is>
      </c>
      <c r="C4101" t="inlineStr">
        <is>
          <t>MM</t>
        </is>
      </c>
      <c r="D4101" s="5" t="n">
        <v>2</v>
      </c>
      <c r="E4101" t="inlineStr">
        <is>
          <t>DIALOG</t>
        </is>
      </c>
      <c r="F4101">
        <f>IF(ISERROR(VLOOKUP(Transaktionen[[#This Row],[Transaktionen]],BTT[Verwendete Transaktion (Pflichtauswahl)],1,FALSE)),"nein","ja")</f>
        <v/>
      </c>
    </row>
    <row r="4102">
      <c r="A4102" t="inlineStr">
        <is>
          <t>ZMM46</t>
        </is>
      </c>
      <c r="B4102" t="inlineStr">
        <is>
          <t>Inventur Vorratsvermögen</t>
        </is>
      </c>
      <c r="C4102" t="inlineStr">
        <is>
          <t>MM</t>
        </is>
      </c>
      <c r="D4102" s="5" t="n">
        <v>3010</v>
      </c>
      <c r="E4102" t="inlineStr">
        <is>
          <t>DIALOG</t>
        </is>
      </c>
      <c r="F4102">
        <f>IF(ISERROR(VLOOKUP(Transaktionen[[#This Row],[Transaktionen]],BTT[Verwendete Transaktion (Pflichtauswahl)],1,FALSE)),"nein","ja")</f>
        <v/>
      </c>
    </row>
    <row r="4103">
      <c r="A4103" t="inlineStr">
        <is>
          <t>ZMM48</t>
        </is>
      </c>
      <c r="B4103" t="inlineStr">
        <is>
          <t>Reserverungsänderungen anzeigen</t>
        </is>
      </c>
      <c r="C4103" t="inlineStr">
        <is>
          <t>MM</t>
        </is>
      </c>
      <c r="D4103" s="5" t="n">
        <v>1817</v>
      </c>
      <c r="E4103" t="inlineStr">
        <is>
          <t>DIALOG</t>
        </is>
      </c>
      <c r="F4103">
        <f>IF(ISERROR(VLOOKUP(Transaktionen[[#This Row],[Transaktionen]],BTT[Verwendete Transaktion (Pflichtauswahl)],1,FALSE)),"nein","ja")</f>
        <v/>
      </c>
    </row>
    <row r="4104">
      <c r="A4104" t="inlineStr">
        <is>
          <t>ZMM49</t>
        </is>
      </c>
      <c r="B4104" t="inlineStr">
        <is>
          <t>BCO: Analyse Lagerhüter</t>
        </is>
      </c>
      <c r="C4104" t="inlineStr">
        <is>
          <t>MM</t>
        </is>
      </c>
      <c r="D4104" s="5" t="n">
        <v>441</v>
      </c>
      <c r="E4104" t="inlineStr">
        <is>
          <t>DIALOG</t>
        </is>
      </c>
      <c r="F4104">
        <f>IF(ISERROR(VLOOKUP(Transaktionen[[#This Row],[Transaktionen]],BTT[Verwendete Transaktion (Pflichtauswahl)],1,FALSE)),"nein","ja")</f>
        <v/>
      </c>
    </row>
    <row r="4105">
      <c r="A4105" t="inlineStr">
        <is>
          <t>ZMM50</t>
        </is>
      </c>
      <c r="B4105" t="inlineStr">
        <is>
          <t>angepasste Materialbelegliste</t>
        </is>
      </c>
      <c r="C4105" t="inlineStr">
        <is>
          <t>MM</t>
        </is>
      </c>
      <c r="D4105" s="5" t="n">
        <v>29069</v>
      </c>
      <c r="E4105" t="inlineStr">
        <is>
          <t>DIALOG</t>
        </is>
      </c>
      <c r="F4105">
        <f>IF(ISERROR(VLOOKUP(Transaktionen[[#This Row],[Transaktionen]],BTT[Verwendete Transaktion (Pflichtauswahl)],1,FALSE)),"nein","ja")</f>
        <v/>
      </c>
    </row>
    <row r="4106">
      <c r="A4106" t="inlineStr">
        <is>
          <t>ZMM51</t>
        </is>
      </c>
      <c r="B4106" t="inlineStr">
        <is>
          <t>Kontierungsdaten ändern</t>
        </is>
      </c>
      <c r="C4106" t="inlineStr">
        <is>
          <t>MM</t>
        </is>
      </c>
      <c r="D4106" s="5" t="n">
        <v>273790</v>
      </c>
      <c r="E4106" t="inlineStr">
        <is>
          <t>DIALOG</t>
        </is>
      </c>
      <c r="F4106">
        <f>IF(ISERROR(VLOOKUP(Transaktionen[[#This Row],[Transaktionen]],BTT[Verwendete Transaktion (Pflichtauswahl)],1,FALSE)),"nein","ja")</f>
        <v/>
      </c>
    </row>
    <row r="4107">
      <c r="A4107" t="inlineStr">
        <is>
          <t>ZMM52</t>
        </is>
      </c>
      <c r="B4107" t="inlineStr">
        <is>
          <t>Materialverzeichnis mit Klassen</t>
        </is>
      </c>
      <c r="C4107" t="inlineStr">
        <is>
          <t>MM</t>
        </is>
      </c>
      <c r="D4107" s="5" t="n">
        <v>562</v>
      </c>
      <c r="E4107" t="inlineStr">
        <is>
          <t>DIALOG</t>
        </is>
      </c>
      <c r="F4107">
        <f>IF(ISERROR(VLOOKUP(Transaktionen[[#This Row],[Transaktionen]],BTT[Verwendete Transaktion (Pflichtauswahl)],1,FALSE)),"nein","ja")</f>
        <v/>
      </c>
    </row>
    <row r="4108">
      <c r="A4108" t="inlineStr">
        <is>
          <t>ZMM53</t>
        </is>
      </c>
      <c r="B4108" t="inlineStr">
        <is>
          <t>Anzahl Materialstämme Materialart</t>
        </is>
      </c>
      <c r="C4108" t="inlineStr">
        <is>
          <t>MM</t>
        </is>
      </c>
      <c r="D4108" s="5" t="inlineStr"/>
      <c r="E4108" t="inlineStr"/>
      <c r="F4108">
        <f>IF(ISERROR(VLOOKUP(Transaktionen[[#This Row],[Transaktionen]],BTT[Verwendete Transaktion (Pflichtauswahl)],1,FALSE)),"nein","ja")</f>
        <v/>
      </c>
      <c r="G4108" t="inlineStr">
        <is>
          <t>*</t>
        </is>
      </c>
    </row>
    <row r="4109">
      <c r="A4109" t="inlineStr">
        <is>
          <t>ZMM54</t>
        </is>
      </c>
      <c r="B4109" t="inlineStr">
        <is>
          <t>Anzahl Materialstämme Materialart LV</t>
        </is>
      </c>
      <c r="C4109" t="inlineStr">
        <is>
          <t>MM</t>
        </is>
      </c>
      <c r="D4109" s="5" t="inlineStr"/>
      <c r="E4109" t="inlineStr"/>
      <c r="F4109">
        <f>IF(ISERROR(VLOOKUP(Transaktionen[[#This Row],[Transaktionen]],BTT[Verwendete Transaktion (Pflichtauswahl)],1,FALSE)),"nein","ja")</f>
        <v/>
      </c>
      <c r="G4109" t="inlineStr">
        <is>
          <t>*</t>
        </is>
      </c>
    </row>
    <row r="4110">
      <c r="A4110" t="inlineStr">
        <is>
          <t>ZMM55</t>
        </is>
      </c>
      <c r="B4110" t="inlineStr">
        <is>
          <t>offene Bestellanforderungen</t>
        </is>
      </c>
      <c r="C4110" t="inlineStr">
        <is>
          <t>MM</t>
        </is>
      </c>
      <c r="D4110" s="5" t="n">
        <v>26</v>
      </c>
      <c r="E4110" t="inlineStr">
        <is>
          <t>DIALOG</t>
        </is>
      </c>
      <c r="F4110">
        <f>IF(ISERROR(VLOOKUP(Transaktionen[[#This Row],[Transaktionen]],BTT[Verwendete Transaktion (Pflichtauswahl)],1,FALSE)),"nein","ja")</f>
        <v/>
      </c>
    </row>
    <row r="4111">
      <c r="A4111" t="inlineStr">
        <is>
          <t>ZMM56</t>
        </is>
      </c>
      <c r="B4111" t="inlineStr">
        <is>
          <t>Bestellungen nach Einkaufsgruppe</t>
        </is>
      </c>
      <c r="C4111" t="inlineStr">
        <is>
          <t>MM</t>
        </is>
      </c>
      <c r="D4111" s="5" t="n">
        <v>64</v>
      </c>
      <c r="E4111" t="inlineStr">
        <is>
          <t>DIALOG</t>
        </is>
      </c>
      <c r="F4111">
        <f>IF(ISERROR(VLOOKUP(Transaktionen[[#This Row],[Transaktionen]],BTT[Verwendete Transaktion (Pflichtauswahl)],1,FALSE)),"nein","ja")</f>
        <v/>
      </c>
    </row>
    <row r="4112">
      <c r="A4112" t="inlineStr">
        <is>
          <t>ZMM57</t>
        </is>
      </c>
      <c r="B4112" t="inlineStr">
        <is>
          <t>Bestellungen mit Kontierung</t>
        </is>
      </c>
      <c r="C4112" t="inlineStr">
        <is>
          <t>MM</t>
        </is>
      </c>
      <c r="D4112" s="5" t="n">
        <v>79897</v>
      </c>
      <c r="E4112" t="inlineStr">
        <is>
          <t>DIALOG</t>
        </is>
      </c>
      <c r="F4112">
        <f>IF(ISERROR(VLOOKUP(Transaktionen[[#This Row],[Transaktionen]],BTT[Verwendete Transaktion (Pflichtauswahl)],1,FALSE)),"nein","ja")</f>
        <v/>
      </c>
    </row>
    <row r="4113">
      <c r="A4113" t="inlineStr">
        <is>
          <t>ZMM58</t>
        </is>
      </c>
      <c r="B4113" t="inlineStr">
        <is>
          <t>Warengruppen für MBS</t>
        </is>
      </c>
      <c r="C4113" t="inlineStr">
        <is>
          <t>MM</t>
        </is>
      </c>
      <c r="D4113" s="5" t="n">
        <v>18</v>
      </c>
      <c r="E4113" t="inlineStr">
        <is>
          <t>DIALOG</t>
        </is>
      </c>
      <c r="F4113">
        <f>IF(ISERROR(VLOOKUP(Transaktionen[[#This Row],[Transaktionen]],BTT[Verwendete Transaktion (Pflichtauswahl)],1,FALSE)),"nein","ja")</f>
        <v/>
      </c>
    </row>
    <row r="4114">
      <c r="A4114" t="inlineStr">
        <is>
          <t>ZMM59</t>
        </is>
      </c>
      <c r="B4114" t="inlineStr">
        <is>
          <t>Materialbelegliste</t>
        </is>
      </c>
      <c r="C4114" t="inlineStr">
        <is>
          <t>MM</t>
        </is>
      </c>
      <c r="D4114" s="5" t="n">
        <v>56</v>
      </c>
      <c r="E4114" t="inlineStr">
        <is>
          <t>DIALOG</t>
        </is>
      </c>
      <c r="F4114">
        <f>IF(ISERROR(VLOOKUP(Transaktionen[[#This Row],[Transaktionen]],BTT[Verwendete Transaktion (Pflichtauswahl)],1,FALSE)),"nein","ja")</f>
        <v/>
      </c>
    </row>
    <row r="4115">
      <c r="A4115" t="inlineStr">
        <is>
          <t>ZMM60</t>
        </is>
      </c>
      <c r="B4115" t="inlineStr">
        <is>
          <t>Löschen Umlagerungsreservierung</t>
        </is>
      </c>
      <c r="C4115" t="inlineStr">
        <is>
          <t>MM</t>
        </is>
      </c>
      <c r="D4115" s="5" t="n">
        <v>2</v>
      </c>
      <c r="E4115" t="inlineStr"/>
      <c r="F4115">
        <f>IF(ISERROR(VLOOKUP(Transaktionen[[#This Row],[Transaktionen]],BTT[Verwendete Transaktion (Pflichtauswahl)],1,FALSE)),"nein","ja")</f>
        <v/>
      </c>
      <c r="G4115" t="inlineStr">
        <is>
          <t>*</t>
        </is>
      </c>
    </row>
    <row r="4116">
      <c r="A4116" t="inlineStr">
        <is>
          <t>ZMM61</t>
        </is>
      </c>
      <c r="B4116" t="inlineStr">
        <is>
          <t>Materialbelegliste</t>
        </is>
      </c>
      <c r="C4116" t="inlineStr">
        <is>
          <t>MM</t>
        </is>
      </c>
      <c r="D4116" s="5" t="n">
        <v>916</v>
      </c>
      <c r="E4116" t="inlineStr">
        <is>
          <t>DIALOG</t>
        </is>
      </c>
      <c r="F4116">
        <f>IF(ISERROR(VLOOKUP(Transaktionen[[#This Row],[Transaktionen]],BTT[Verwendete Transaktion (Pflichtauswahl)],1,FALSE)),"nein","ja")</f>
        <v/>
      </c>
    </row>
    <row r="4117">
      <c r="A4117" t="inlineStr">
        <is>
          <t>ZMM62</t>
        </is>
      </c>
      <c r="B4117" t="inlineStr">
        <is>
          <t>Download Bestandsdaten</t>
        </is>
      </c>
      <c r="C4117" t="inlineStr">
        <is>
          <t>MM</t>
        </is>
      </c>
      <c r="D4117" s="5" t="n">
        <v>4</v>
      </c>
      <c r="E4117" t="inlineStr"/>
      <c r="F4117">
        <f>IF(ISERROR(VLOOKUP(Transaktionen[[#This Row],[Transaktionen]],BTT[Verwendete Transaktion (Pflichtauswahl)],1,FALSE)),"nein","ja")</f>
        <v/>
      </c>
      <c r="G4117" t="inlineStr">
        <is>
          <t>*</t>
        </is>
      </c>
    </row>
    <row r="4118">
      <c r="A4118" t="inlineStr">
        <is>
          <t>ZMM63</t>
        </is>
      </c>
      <c r="B4118" t="inlineStr">
        <is>
          <t>Erzeugen Zählbelege BTCI</t>
        </is>
      </c>
      <c r="C4118" t="inlineStr">
        <is>
          <t>MM</t>
        </is>
      </c>
      <c r="D4118" s="5" t="n">
        <v>6</v>
      </c>
      <c r="E4118" t="inlineStr"/>
      <c r="F4118">
        <f>IF(ISERROR(VLOOKUP(Transaktionen[[#This Row],[Transaktionen]],BTT[Verwendete Transaktion (Pflichtauswahl)],1,FALSE)),"nein","ja")</f>
        <v/>
      </c>
      <c r="G4118" t="inlineStr">
        <is>
          <t>veraltete Transaktion</t>
        </is>
      </c>
    </row>
    <row r="4119">
      <c r="A4119" t="inlineStr">
        <is>
          <t>ZMM64</t>
        </is>
      </c>
      <c r="B4119" t="inlineStr">
        <is>
          <t>Materialbelege nach Bewertungsklasse</t>
        </is>
      </c>
      <c r="C4119" t="inlineStr">
        <is>
          <t>MM</t>
        </is>
      </c>
      <c r="D4119" s="5" t="n">
        <v>15546</v>
      </c>
      <c r="E4119" t="inlineStr">
        <is>
          <t>DIALOG</t>
        </is>
      </c>
      <c r="F4119">
        <f>IF(ISERROR(VLOOKUP(Transaktionen[[#This Row],[Transaktionen]],BTT[Verwendete Transaktion (Pflichtauswahl)],1,FALSE)),"nein","ja")</f>
        <v/>
      </c>
    </row>
    <row r="4120">
      <c r="A4120" t="inlineStr">
        <is>
          <t>ZMM65</t>
        </is>
      </c>
      <c r="B4120" t="inlineStr">
        <is>
          <t>Material gleitender Preis aktuell</t>
        </is>
      </c>
      <c r="C4120" t="inlineStr">
        <is>
          <t>MM</t>
        </is>
      </c>
      <c r="D4120" s="5" t="n">
        <v>112</v>
      </c>
      <c r="E4120" t="inlineStr">
        <is>
          <t>DIALOG</t>
        </is>
      </c>
      <c r="F4120">
        <f>IF(ISERROR(VLOOKUP(Transaktionen[[#This Row],[Transaktionen]],BTT[Verwendete Transaktion (Pflichtauswahl)],1,FALSE)),"nein","ja")</f>
        <v/>
      </c>
    </row>
    <row r="4121">
      <c r="A4121" t="inlineStr">
        <is>
          <t>ZMM66</t>
        </is>
      </c>
      <c r="B4121" t="inlineStr">
        <is>
          <t>Liste Wareneingangskorrekturen</t>
        </is>
      </c>
      <c r="C4121" t="inlineStr">
        <is>
          <t>MM</t>
        </is>
      </c>
      <c r="D4121" s="5" t="n">
        <v>5504</v>
      </c>
      <c r="E4121" t="inlineStr">
        <is>
          <t>DIALOG</t>
        </is>
      </c>
      <c r="F4121">
        <f>IF(ISERROR(VLOOKUP(Transaktionen[[#This Row],[Transaktionen]],BTT[Verwendete Transaktion (Pflichtauswahl)],1,FALSE)),"nein","ja")</f>
        <v/>
      </c>
    </row>
    <row r="4122">
      <c r="A4122" t="inlineStr">
        <is>
          <t>ZMM67</t>
        </is>
      </c>
      <c r="B4122" t="inlineStr">
        <is>
          <t>Download Zählergebnisse</t>
        </is>
      </c>
      <c r="C4122" t="inlineStr">
        <is>
          <t>MM</t>
        </is>
      </c>
      <c r="D4122" s="5" t="n">
        <v>2</v>
      </c>
      <c r="E4122" t="inlineStr"/>
      <c r="F4122">
        <f>IF(ISERROR(VLOOKUP(Transaktionen[[#This Row],[Transaktionen]],BTT[Verwendete Transaktion (Pflichtauswahl)],1,FALSE)),"nein","ja")</f>
        <v/>
      </c>
      <c r="G4122" t="inlineStr">
        <is>
          <t>veraltete Transaktion</t>
        </is>
      </c>
    </row>
    <row r="4123">
      <c r="A4123" t="inlineStr">
        <is>
          <t>ZMM68</t>
        </is>
      </c>
      <c r="B4123" t="inlineStr">
        <is>
          <t>Bestellbuch</t>
        </is>
      </c>
      <c r="C4123" t="inlineStr">
        <is>
          <t>MM</t>
        </is>
      </c>
      <c r="D4123" s="5" t="n">
        <v>7444</v>
      </c>
      <c r="E4123" t="inlineStr">
        <is>
          <t>DIALOG</t>
        </is>
      </c>
      <c r="F4123">
        <f>IF(ISERROR(VLOOKUP(Transaktionen[[#This Row],[Transaktionen]],BTT[Verwendete Transaktion (Pflichtauswahl)],1,FALSE)),"nein","ja")</f>
        <v/>
      </c>
    </row>
    <row r="4124">
      <c r="A4124" t="inlineStr">
        <is>
          <t>ZMM71</t>
        </is>
      </c>
      <c r="B4124" t="inlineStr">
        <is>
          <t>Kontrakliste</t>
        </is>
      </c>
      <c r="C4124" t="inlineStr">
        <is>
          <t>MM</t>
        </is>
      </c>
      <c r="D4124" s="5" t="n">
        <v>103</v>
      </c>
      <c r="E4124" t="inlineStr">
        <is>
          <t>DIALOG</t>
        </is>
      </c>
      <c r="F4124">
        <f>IF(ISERROR(VLOOKUP(Transaktionen[[#This Row],[Transaktionen]],BTT[Verwendete Transaktion (Pflichtauswahl)],1,FALSE)),"nein","ja")</f>
        <v/>
      </c>
    </row>
    <row r="4125">
      <c r="A4125" t="inlineStr">
        <is>
          <t>ZMM73</t>
        </is>
      </c>
      <c r="B4125" t="inlineStr">
        <is>
          <t>Materialstamm Einkaufsbestelltext</t>
        </is>
      </c>
      <c r="C4125" t="inlineStr">
        <is>
          <t>MM</t>
        </is>
      </c>
      <c r="D4125" s="5" t="inlineStr"/>
      <c r="E4125" t="inlineStr"/>
      <c r="F4125">
        <f>IF(ISERROR(VLOOKUP(Transaktionen[[#This Row],[Transaktionen]],BTT[Verwendete Transaktion (Pflichtauswahl)],1,FALSE)),"nein","ja")</f>
        <v/>
      </c>
    </row>
    <row r="4126">
      <c r="A4126" t="inlineStr">
        <is>
          <t>ZMM76</t>
        </is>
      </c>
      <c r="B4126" t="inlineStr">
        <is>
          <t>Rahmenbestellungen mit Rechnungsplan</t>
        </is>
      </c>
      <c r="C4126" t="inlineStr">
        <is>
          <t>MM</t>
        </is>
      </c>
      <c r="D4126" s="5" t="n">
        <v>2200</v>
      </c>
      <c r="E4126" t="inlineStr">
        <is>
          <t>DIALOG</t>
        </is>
      </c>
      <c r="F4126">
        <f>IF(ISERROR(VLOOKUP(Transaktionen[[#This Row],[Transaktionen]],BTT[Verwendete Transaktion (Pflichtauswahl)],1,FALSE)),"nein","ja")</f>
        <v/>
      </c>
    </row>
    <row r="4127">
      <c r="A4127" t="inlineStr">
        <is>
          <t>ZMM77</t>
        </is>
      </c>
      <c r="B4127" t="inlineStr">
        <is>
          <t>offene Bestellungen</t>
        </is>
      </c>
      <c r="C4127" t="inlineStr">
        <is>
          <t>MM</t>
        </is>
      </c>
      <c r="D4127" s="5" t="n">
        <v>128</v>
      </c>
      <c r="E4127" t="inlineStr"/>
      <c r="F4127">
        <f>IF(ISERROR(VLOOKUP(Transaktionen[[#This Row],[Transaktionen]],BTT[Verwendete Transaktion (Pflichtauswahl)],1,FALSE)),"nein","ja")</f>
        <v/>
      </c>
      <c r="G4127" t="inlineStr">
        <is>
          <t>TP Reporting</t>
        </is>
      </c>
    </row>
    <row r="4128">
      <c r="A4128" t="inlineStr">
        <is>
          <t>ZMM78</t>
        </is>
      </c>
      <c r="B4128" t="inlineStr">
        <is>
          <t>Bestellungen Wertgrenze</t>
        </is>
      </c>
      <c r="C4128" t="inlineStr">
        <is>
          <t>MM</t>
        </is>
      </c>
      <c r="D4128" s="5" t="inlineStr"/>
      <c r="E4128" t="inlineStr"/>
      <c r="F4128">
        <f>IF(ISERROR(VLOOKUP(Transaktionen[[#This Row],[Transaktionen]],BTT[Verwendete Transaktion (Pflichtauswahl)],1,FALSE)),"nein","ja")</f>
        <v/>
      </c>
      <c r="G4128" t="inlineStr">
        <is>
          <t>TP Reporting</t>
        </is>
      </c>
    </row>
    <row r="4129">
      <c r="A4129" t="inlineStr">
        <is>
          <t>ZMM79</t>
        </is>
      </c>
      <c r="B4129" t="inlineStr">
        <is>
          <t>BTCI-Obligoabbau</t>
        </is>
      </c>
      <c r="C4129" t="inlineStr">
        <is>
          <t>MM</t>
        </is>
      </c>
      <c r="D4129" s="5" t="n">
        <v>9</v>
      </c>
      <c r="E4129" t="inlineStr">
        <is>
          <t>DIALOG</t>
        </is>
      </c>
      <c r="F4129">
        <f>IF(ISERROR(VLOOKUP(Transaktionen[[#This Row],[Transaktionen]],BTT[Verwendete Transaktion (Pflichtauswahl)],1,FALSE)),"nein","ja")</f>
        <v/>
      </c>
    </row>
    <row r="4130">
      <c r="A4130" t="inlineStr">
        <is>
          <t>ZMM82</t>
        </is>
      </c>
      <c r="B4130" t="inlineStr">
        <is>
          <t>Ändern Steuerkennzeichen Bestellung</t>
        </is>
      </c>
      <c r="C4130" t="inlineStr">
        <is>
          <t>MM</t>
        </is>
      </c>
      <c r="D4130" s="5" t="n">
        <v>24</v>
      </c>
      <c r="E4130" t="inlineStr">
        <is>
          <t>DIALOG</t>
        </is>
      </c>
      <c r="F4130">
        <f>IF(ISERROR(VLOOKUP(Transaktionen[[#This Row],[Transaktionen]],BTT[Verwendete Transaktion (Pflichtauswahl)],1,FALSE)),"nein","ja")</f>
        <v/>
      </c>
    </row>
    <row r="4131">
      <c r="A4131" t="inlineStr">
        <is>
          <t>ZMM85</t>
        </is>
      </c>
      <c r="B4131" t="inlineStr">
        <is>
          <t>Simulation gepl. Warenentnahmen</t>
        </is>
      </c>
      <c r="C4131" t="inlineStr">
        <is>
          <t>MM</t>
        </is>
      </c>
      <c r="D4131" s="5" t="n">
        <v>306</v>
      </c>
      <c r="E4131" t="inlineStr">
        <is>
          <t>DIALOG</t>
        </is>
      </c>
      <c r="F4131">
        <f>IF(ISERROR(VLOOKUP(Transaktionen[[#This Row],[Transaktionen]],BTT[Verwendete Transaktion (Pflichtauswahl)],1,FALSE)),"nein","ja")</f>
        <v/>
      </c>
    </row>
    <row r="4132">
      <c r="A4132" t="inlineStr">
        <is>
          <t>ZMM86</t>
        </is>
      </c>
      <c r="B4132" t="inlineStr">
        <is>
          <t>Lagerplatz 2  (Wertetabelle)</t>
        </is>
      </c>
      <c r="C4132" t="inlineStr">
        <is>
          <t>MM</t>
        </is>
      </c>
      <c r="D4132" s="5" t="n">
        <v>2</v>
      </c>
      <c r="E4132" t="inlineStr">
        <is>
          <t>DIALOG</t>
        </is>
      </c>
      <c r="F4132">
        <f>IF(ISERROR(VLOOKUP(Transaktionen[[#This Row],[Transaktionen]],BTT[Verwendete Transaktion (Pflichtauswahl)],1,FALSE)),"nein","ja")</f>
        <v/>
      </c>
    </row>
    <row r="4133">
      <c r="A4133" t="inlineStr">
        <is>
          <t>ZMM87</t>
        </is>
      </c>
      <c r="B4133" t="inlineStr">
        <is>
          <t>Update falsch eingescannter Liefersc</t>
        </is>
      </c>
      <c r="C4133" t="inlineStr">
        <is>
          <t>FI</t>
        </is>
      </c>
      <c r="D4133" s="5" t="inlineStr"/>
      <c r="E4133" t="inlineStr"/>
      <c r="F4133">
        <f>IF(ISERROR(VLOOKUP(Transaktionen[[#This Row],[Transaktionen]],BTT[Verwendete Transaktion (Pflichtauswahl)],1,FALSE)),"nein","ja")</f>
        <v/>
      </c>
      <c r="G4133" t="inlineStr">
        <is>
          <t>in neuester Auswertung von Steffen nicht mehr vorhanden</t>
        </is>
      </c>
    </row>
    <row r="4134">
      <c r="A4134" t="inlineStr">
        <is>
          <t>ZMM88</t>
        </is>
      </c>
      <c r="B4134" t="inlineStr">
        <is>
          <t>Änderungsbelege Kreditor Adr.daten</t>
        </is>
      </c>
      <c r="C4134" t="inlineStr">
        <is>
          <t>MM</t>
        </is>
      </c>
      <c r="D4134" s="5" t="n">
        <v>6</v>
      </c>
      <c r="E4134" t="inlineStr"/>
      <c r="F4134">
        <f>IF(ISERROR(VLOOKUP(Transaktionen[[#This Row],[Transaktionen]],BTT[Verwendete Transaktion (Pflichtauswahl)],1,FALSE)),"nein","ja")</f>
        <v/>
      </c>
      <c r="G4134" t="inlineStr">
        <is>
          <t>TP Reporting</t>
        </is>
      </c>
    </row>
    <row r="4135">
      <c r="A4135" t="inlineStr">
        <is>
          <t>ZMM90</t>
        </is>
      </c>
      <c r="B4135" t="inlineStr">
        <is>
          <t>Autom. Umsetzung von Bestellungen</t>
        </is>
      </c>
      <c r="C4135" t="inlineStr">
        <is>
          <t>PM</t>
        </is>
      </c>
      <c r="D4135" s="5" t="n">
        <v>6</v>
      </c>
      <c r="E4135" t="inlineStr"/>
      <c r="F4135">
        <f>IF(ISERROR(VLOOKUP(Transaktionen[[#This Row],[Transaktionen]],BTT[Verwendete Transaktion (Pflichtauswahl)],1,FALSE)),"nein","ja")</f>
        <v/>
      </c>
      <c r="G4135" t="inlineStr">
        <is>
          <t>TP BLQ</t>
        </is>
      </c>
    </row>
    <row r="4136">
      <c r="A4136" t="inlineStr">
        <is>
          <t>ZMM91</t>
        </is>
      </c>
      <c r="B4136" t="inlineStr">
        <is>
          <t>Umsatzsteuerkennzeichen pflegen</t>
        </is>
      </c>
      <c r="C4136" t="inlineStr">
        <is>
          <t>MM</t>
        </is>
      </c>
      <c r="D4136" s="5" t="n">
        <v>1016</v>
      </c>
      <c r="E4136" t="inlineStr">
        <is>
          <t>DIALOG</t>
        </is>
      </c>
      <c r="F4136">
        <f>IF(ISERROR(VLOOKUP(Transaktionen[[#This Row],[Transaktionen]],BTT[Verwendete Transaktion (Pflichtauswahl)],1,FALSE)),"nein","ja")</f>
        <v/>
      </c>
    </row>
    <row r="4137">
      <c r="A4137" t="inlineStr">
        <is>
          <t>ZMM92</t>
        </is>
      </c>
      <c r="B4137" t="inlineStr">
        <is>
          <t>MIGO: Materialscheinnr setzen VGART</t>
        </is>
      </c>
      <c r="C4137" t="inlineStr">
        <is>
          <t>MM</t>
        </is>
      </c>
      <c r="D4137" s="5" t="n">
        <v>32</v>
      </c>
      <c r="E4137" t="inlineStr">
        <is>
          <t>DIALOG</t>
        </is>
      </c>
      <c r="F4137">
        <f>IF(ISERROR(VLOOKUP(Transaktionen[[#This Row],[Transaktionen]],BTT[Verwendete Transaktion (Pflichtauswahl)],1,FALSE)),"nein","ja")</f>
        <v/>
      </c>
    </row>
    <row r="4138">
      <c r="A4138" t="inlineStr">
        <is>
          <t>ZMM93</t>
        </is>
      </c>
      <c r="B4138" t="inlineStr">
        <is>
          <t>MIGO: Materialscheinnr setzen LGORT</t>
        </is>
      </c>
      <c r="C4138" t="inlineStr">
        <is>
          <t>MM</t>
        </is>
      </c>
      <c r="D4138" s="5" t="n">
        <v>99</v>
      </c>
      <c r="E4138" t="inlineStr">
        <is>
          <t>DIALOG</t>
        </is>
      </c>
      <c r="F4138">
        <f>IF(ISERROR(VLOOKUP(Transaktionen[[#This Row],[Transaktionen]],BTT[Verwendete Transaktion (Pflichtauswahl)],1,FALSE)),"nein","ja")</f>
        <v/>
      </c>
    </row>
    <row r="4139">
      <c r="A4139" t="inlineStr">
        <is>
          <t>ZMM94</t>
        </is>
      </c>
      <c r="B4139" t="inlineStr">
        <is>
          <t>MIGO: Materialscheinnr setzen BWART</t>
        </is>
      </c>
      <c r="C4139" t="inlineStr">
        <is>
          <t>MM</t>
        </is>
      </c>
      <c r="D4139" s="5" t="n">
        <v>46</v>
      </c>
      <c r="E4139" t="inlineStr">
        <is>
          <t>DIALOG</t>
        </is>
      </c>
      <c r="F4139">
        <f>IF(ISERROR(VLOOKUP(Transaktionen[[#This Row],[Transaktionen]],BTT[Verwendete Transaktion (Pflichtauswahl)],1,FALSE)),"nein","ja")</f>
        <v/>
      </c>
    </row>
    <row r="4140">
      <c r="A4140" t="inlineStr">
        <is>
          <t>ZMM95</t>
        </is>
      </c>
      <c r="B4140" t="inlineStr">
        <is>
          <t>Bestell: Kopftxt Rückfragen pro Disp</t>
        </is>
      </c>
      <c r="C4140" t="inlineStr">
        <is>
          <t>MM</t>
        </is>
      </c>
      <c r="D4140" s="5" t="n">
        <v>4</v>
      </c>
      <c r="E4140" t="inlineStr">
        <is>
          <t>DIALOG</t>
        </is>
      </c>
      <c r="F4140">
        <f>IF(ISERROR(VLOOKUP(Transaktionen[[#This Row],[Transaktionen]],BTT[Verwendete Transaktion (Pflichtauswahl)],1,FALSE)),"nein","ja")</f>
        <v/>
      </c>
    </row>
    <row r="4141">
      <c r="A4141" t="inlineStr">
        <is>
          <t>ZMM96</t>
        </is>
      </c>
      <c r="B4141" t="inlineStr">
        <is>
          <t>Wunschlief. für autom.Bestellung</t>
        </is>
      </c>
      <c r="C4141" t="inlineStr">
        <is>
          <t>MM</t>
        </is>
      </c>
      <c r="D4141" s="5" t="n">
        <v>2136</v>
      </c>
      <c r="E4141" t="inlineStr">
        <is>
          <t>DIALOG</t>
        </is>
      </c>
      <c r="F4141">
        <f>IF(ISERROR(VLOOKUP(Transaktionen[[#This Row],[Transaktionen]],BTT[Verwendete Transaktion (Pflichtauswahl)],1,FALSE)),"nein","ja")</f>
        <v/>
      </c>
    </row>
    <row r="4142">
      <c r="A4142" t="inlineStr">
        <is>
          <t>ZMM97</t>
        </is>
      </c>
      <c r="B4142" t="inlineStr">
        <is>
          <t>MM: Anforder. auto Email in-/aktiv</t>
        </is>
      </c>
      <c r="C4142" t="inlineStr">
        <is>
          <t>MM</t>
        </is>
      </c>
      <c r="D4142" s="5" t="n">
        <v>3371</v>
      </c>
      <c r="E4142" t="inlineStr">
        <is>
          <t>DIALOG</t>
        </is>
      </c>
      <c r="F4142">
        <f>IF(ISERROR(VLOOKUP(Transaktionen[[#This Row],[Transaktionen]],BTT[Verwendete Transaktion (Pflichtauswahl)],1,FALSE)),"nein","ja")</f>
        <v/>
      </c>
    </row>
    <row r="4143">
      <c r="A4143" t="inlineStr">
        <is>
          <t>ZMM98</t>
        </is>
      </c>
      <c r="B4143" t="inlineStr">
        <is>
          <t>RVDB: Pflege der Werte zum RV</t>
        </is>
      </c>
      <c r="C4143" t="inlineStr">
        <is>
          <t>MM</t>
        </is>
      </c>
      <c r="D4143" s="5" t="n">
        <v>69</v>
      </c>
      <c r="E4143" t="inlineStr">
        <is>
          <t>DIALOG</t>
        </is>
      </c>
      <c r="F4143">
        <f>IF(ISERROR(VLOOKUP(Transaktionen[[#This Row],[Transaktionen]],BTT[Verwendete Transaktion (Pflichtauswahl)],1,FALSE)),"nein","ja")</f>
        <v/>
      </c>
    </row>
    <row r="4144">
      <c r="A4144" t="inlineStr">
        <is>
          <t>ZMM99</t>
        </is>
      </c>
      <c r="B4144" t="inlineStr">
        <is>
          <t>RVDB: Admins für Pflege der Werte</t>
        </is>
      </c>
      <c r="C4144" t="inlineStr">
        <is>
          <t>MM</t>
        </is>
      </c>
      <c r="D4144" s="5" t="inlineStr"/>
      <c r="E4144" t="inlineStr"/>
      <c r="F4144">
        <f>IF(ISERROR(VLOOKUP(Transaktionen[[#This Row],[Transaktionen]],BTT[Verwendete Transaktion (Pflichtauswahl)],1,FALSE)),"nein","ja")</f>
        <v/>
      </c>
    </row>
    <row r="4145">
      <c r="A4145" t="inlineStr">
        <is>
          <t>ZPC06N</t>
        </is>
      </c>
      <c r="B4145" t="inlineStr">
        <is>
          <t>Buchen Planwerte aus aPART auf PC.</t>
        </is>
      </c>
      <c r="C4145" t="inlineStr">
        <is>
          <t>CO</t>
        </is>
      </c>
      <c r="D4145" s="5" t="n">
        <v>111</v>
      </c>
      <c r="E4145" t="inlineStr">
        <is>
          <t>UPDATE</t>
        </is>
      </c>
      <c r="F4145">
        <f>IF(ISERROR(VLOOKUP(Transaktionen[[#This Row],[Transaktionen]],BTT[Verwendete Transaktion (Pflichtauswahl)],1,FALSE)),"nein","ja")</f>
        <v/>
      </c>
    </row>
    <row r="4146">
      <c r="A4146" t="inlineStr">
        <is>
          <t>ZPM_ABGS</t>
        </is>
      </c>
      <c r="B4146" t="inlineStr">
        <is>
          <t>Status im Auftrag ändern</t>
        </is>
      </c>
      <c r="C4146" t="inlineStr">
        <is>
          <t>CO-OM</t>
        </is>
      </c>
      <c r="D4146" s="5" t="inlineStr"/>
      <c r="E4146" t="inlineStr"/>
      <c r="F4146">
        <f>IF(ISERROR(VLOOKUP(Transaktionen[[#This Row],[Transaktionen]],BTT[Verwendete Transaktion (Pflichtauswahl)],1,FALSE)),"nein","ja")</f>
        <v/>
      </c>
      <c r="G4146" t="inlineStr">
        <is>
          <t>in neuester Auswertung von Steffen nicht mehr vorhanden</t>
        </is>
      </c>
    </row>
    <row r="4147">
      <c r="A4147" t="inlineStr">
        <is>
          <t>ZPM_AE_EQUI</t>
        </is>
      </c>
      <c r="B4147" t="inlineStr">
        <is>
          <t>PM: Massen-Equipmentanlage (AE)</t>
        </is>
      </c>
      <c r="C4147" t="inlineStr">
        <is>
          <t>PM</t>
        </is>
      </c>
      <c r="D4147" s="5" t="n">
        <v>18</v>
      </c>
      <c r="E4147" t="inlineStr">
        <is>
          <t>DIALOG</t>
        </is>
      </c>
      <c r="F4147">
        <f>IF(ISERROR(VLOOKUP(Transaktionen[[#This Row],[Transaktionen]],BTT[Verwendete Transaktion (Pflichtauswahl)],1,FALSE)),"nein","ja")</f>
        <v/>
      </c>
    </row>
    <row r="4148">
      <c r="A4148" t="inlineStr">
        <is>
          <t>ZPM_FRV</t>
        </is>
      </c>
      <c r="B4148" t="inlineStr">
        <is>
          <t>Folgerahmenvertragsnummer speichern</t>
        </is>
      </c>
      <c r="C4148" t="inlineStr">
        <is>
          <t>PM</t>
        </is>
      </c>
      <c r="D4148" s="5" t="n">
        <v>180</v>
      </c>
      <c r="E4148" t="inlineStr">
        <is>
          <t>DIALOG</t>
        </is>
      </c>
      <c r="F4148">
        <f>IF(ISERROR(VLOOKUP(Transaktionen[[#This Row],[Transaktionen]],BTT[Verwendete Transaktion (Pflichtauswahl)],1,FALSE)),"nein","ja")</f>
        <v/>
      </c>
    </row>
    <row r="4149">
      <c r="A4149" t="inlineStr">
        <is>
          <t>ZPM_IH01</t>
        </is>
      </c>
      <c r="B4149" t="inlineStr">
        <is>
          <t>Techn. Platz Strukturdarstellung AE</t>
        </is>
      </c>
      <c r="C4149" t="inlineStr">
        <is>
          <t>PM</t>
        </is>
      </c>
      <c r="D4149" s="5" t="n">
        <v>51683</v>
      </c>
      <c r="E4149" t="inlineStr">
        <is>
          <t>DIALOG</t>
        </is>
      </c>
      <c r="F4149">
        <f>IF(ISERROR(VLOOKUP(Transaktionen[[#This Row],[Transaktionen]],BTT[Verwendete Transaktion (Pflichtauswahl)],1,FALSE)),"nein","ja")</f>
        <v/>
      </c>
    </row>
    <row r="4150">
      <c r="A4150" t="inlineStr">
        <is>
          <t>ZPM_MOBI_RM</t>
        </is>
      </c>
      <c r="B4150" t="inlineStr">
        <is>
          <t>Nachverbuchung Rückmeldungen mob. IH</t>
        </is>
      </c>
      <c r="C4150" t="inlineStr">
        <is>
          <t>PM</t>
        </is>
      </c>
      <c r="D4150" s="5" t="n">
        <v>368</v>
      </c>
      <c r="E4150" t="inlineStr">
        <is>
          <t>UPDATE</t>
        </is>
      </c>
      <c r="F4150">
        <f>IF(ISERROR(VLOOKUP(Transaktionen[[#This Row],[Transaktionen]],BTT[Verwendete Transaktion (Pflichtauswahl)],1,FALSE)),"nein","ja")</f>
        <v/>
      </c>
    </row>
    <row r="4151">
      <c r="A4151" t="inlineStr">
        <is>
          <t>ZPM10</t>
        </is>
      </c>
      <c r="B4151" t="inlineStr">
        <is>
          <t>Auftrag: Plan/Ist/Obligo</t>
        </is>
      </c>
      <c r="C4151" t="inlineStr">
        <is>
          <t>PM</t>
        </is>
      </c>
      <c r="D4151" s="5" t="n">
        <v>138791</v>
      </c>
      <c r="E4151" t="inlineStr">
        <is>
          <t>DIALOG</t>
        </is>
      </c>
      <c r="F4151">
        <f>IF(ISERROR(VLOOKUP(Transaktionen[[#This Row],[Transaktionen]],BTT[Verwendete Transaktion (Pflichtauswahl)],1,FALSE)),"nein","ja")</f>
        <v/>
      </c>
    </row>
    <row r="4152">
      <c r="A4152" t="inlineStr">
        <is>
          <t>ZPM100</t>
        </is>
      </c>
      <c r="B4152" t="inlineStr">
        <is>
          <t>Rückmeldeliste mit Personalnummern</t>
        </is>
      </c>
      <c r="C4152" t="inlineStr">
        <is>
          <t>PM</t>
        </is>
      </c>
      <c r="D4152" s="5" t="n">
        <v>15996</v>
      </c>
      <c r="E4152" t="inlineStr">
        <is>
          <t>DIALOG</t>
        </is>
      </c>
      <c r="F4152">
        <f>IF(ISERROR(VLOOKUP(Transaktionen[[#This Row],[Transaktionen]],BTT[Verwendete Transaktion (Pflichtauswahl)],1,FALSE)),"nein","ja")</f>
        <v/>
      </c>
    </row>
    <row r="4153">
      <c r="A4153" t="inlineStr">
        <is>
          <t>ZPM101</t>
        </is>
      </c>
      <c r="B4153" t="inlineStr">
        <is>
          <t>PM: Pflege Tabellen für VDMA</t>
        </is>
      </c>
      <c r="C4153" t="inlineStr">
        <is>
          <t>PM</t>
        </is>
      </c>
      <c r="D4153" s="5" t="n">
        <v>14</v>
      </c>
      <c r="E4153" t="inlineStr">
        <is>
          <t>DIALOG</t>
        </is>
      </c>
      <c r="F4153">
        <f>IF(ISERROR(VLOOKUP(Transaktionen[[#This Row],[Transaktionen]],BTT[Verwendete Transaktion (Pflichtauswahl)],1,FALSE)),"nein","ja")</f>
        <v/>
      </c>
    </row>
    <row r="4154">
      <c r="A4154" t="inlineStr">
        <is>
          <t>ZPM102</t>
        </is>
      </c>
      <c r="B4154" t="inlineStr">
        <is>
          <t>Aufruf Pflege VDMA Fussnoten</t>
        </is>
      </c>
      <c r="C4154" t="inlineStr">
        <is>
          <t>PM</t>
        </is>
      </c>
      <c r="D4154" s="5" t="n">
        <v>4</v>
      </c>
      <c r="E4154" t="inlineStr">
        <is>
          <t>DIALOG</t>
        </is>
      </c>
      <c r="F4154">
        <f>IF(ISERROR(VLOOKUP(Transaktionen[[#This Row],[Transaktionen]],BTT[Verwendete Transaktion (Pflichtauswahl)],1,FALSE)),"nein","ja")</f>
        <v/>
      </c>
    </row>
    <row r="4155">
      <c r="A4155" t="inlineStr">
        <is>
          <t>ZPM103</t>
        </is>
      </c>
      <c r="B4155" t="inlineStr">
        <is>
          <t>Aufruf Pflegeview der Tabelle ZVDMA</t>
        </is>
      </c>
      <c r="C4155" t="inlineStr">
        <is>
          <t>PM</t>
        </is>
      </c>
      <c r="D4155" s="5" t="n">
        <v>92</v>
      </c>
      <c r="E4155" t="inlineStr">
        <is>
          <t>DIALOG</t>
        </is>
      </c>
      <c r="F4155">
        <f>IF(ISERROR(VLOOKUP(Transaktionen[[#This Row],[Transaktionen]],BTT[Verwendete Transaktion (Pflichtauswahl)],1,FALSE)),"nein","ja")</f>
        <v/>
      </c>
    </row>
    <row r="4156">
      <c r="A4156" t="inlineStr">
        <is>
          <t>ZPM104</t>
        </is>
      </c>
      <c r="B4156" t="inlineStr">
        <is>
          <t>Aufruf Pflegeview VDMA Objektzuordn.</t>
        </is>
      </c>
      <c r="C4156" t="inlineStr">
        <is>
          <t>PM</t>
        </is>
      </c>
      <c r="D4156" s="5" t="n">
        <v>40</v>
      </c>
      <c r="E4156" t="inlineStr">
        <is>
          <t>DIALOG</t>
        </is>
      </c>
      <c r="F4156">
        <f>IF(ISERROR(VLOOKUP(Transaktionen[[#This Row],[Transaktionen]],BTT[Verwendete Transaktion (Pflichtauswahl)],1,FALSE)),"nein","ja")</f>
        <v/>
      </c>
    </row>
    <row r="4157">
      <c r="A4157" t="inlineStr">
        <is>
          <t>ZPM105</t>
        </is>
      </c>
      <c r="B4157" t="inlineStr">
        <is>
          <t>Aktionscodepflege zu M4-Meldungen</t>
        </is>
      </c>
      <c r="C4157" t="inlineStr">
        <is>
          <t>PM</t>
        </is>
      </c>
      <c r="D4157" s="5" t="n">
        <v>16</v>
      </c>
      <c r="E4157" t="inlineStr">
        <is>
          <t>DIALOG</t>
        </is>
      </c>
      <c r="F4157">
        <f>IF(ISERROR(VLOOKUP(Transaktionen[[#This Row],[Transaktionen]],BTT[Verwendete Transaktion (Pflichtauswahl)],1,FALSE)),"nein","ja")</f>
        <v/>
      </c>
    </row>
    <row r="4158">
      <c r="A4158" t="inlineStr">
        <is>
          <t>ZPM11</t>
        </is>
      </c>
      <c r="B4158" t="inlineStr">
        <is>
          <t>Auftrag: Plan/Ist/Obligo Kostenart</t>
        </is>
      </c>
      <c r="C4158" t="inlineStr">
        <is>
          <t>PM</t>
        </is>
      </c>
      <c r="D4158" s="5" t="n">
        <v>94465</v>
      </c>
      <c r="E4158" t="inlineStr">
        <is>
          <t>DIALOG</t>
        </is>
      </c>
      <c r="F4158">
        <f>IF(ISERROR(VLOOKUP(Transaktionen[[#This Row],[Transaktionen]],BTT[Verwendete Transaktion (Pflichtauswahl)],1,FALSE)),"nein","ja")</f>
        <v/>
      </c>
    </row>
    <row r="4159">
      <c r="A4159" t="inlineStr">
        <is>
          <t>ZPM120</t>
        </is>
      </c>
      <c r="B4159" t="inlineStr">
        <is>
          <t>TP Daten an SAP PO schicken</t>
        </is>
      </c>
      <c r="C4159" t="inlineStr">
        <is>
          <t>PM</t>
        </is>
      </c>
      <c r="D4159" s="5" t="n">
        <v>60</v>
      </c>
      <c r="E4159" t="inlineStr">
        <is>
          <t>DIALOG</t>
        </is>
      </c>
      <c r="F4159">
        <f>IF(ISERROR(VLOOKUP(Transaktionen[[#This Row],[Transaktionen]],BTT[Verwendete Transaktion (Pflichtauswahl)],1,FALSE)),"nein","ja")</f>
        <v/>
      </c>
    </row>
    <row r="4160">
      <c r="A4160" t="inlineStr">
        <is>
          <t>ZPM125</t>
        </is>
      </c>
      <c r="B4160" t="inlineStr">
        <is>
          <t>Massenpflege Merkmale an TPs und EQs</t>
        </is>
      </c>
      <c r="C4160" t="inlineStr">
        <is>
          <t>PM</t>
        </is>
      </c>
      <c r="D4160" s="5" t="n">
        <v>30</v>
      </c>
      <c r="E4160" t="inlineStr">
        <is>
          <t>UPDATE</t>
        </is>
      </c>
      <c r="F4160">
        <f>IF(ISERROR(VLOOKUP(Transaktionen[[#This Row],[Transaktionen]],BTT[Verwendete Transaktion (Pflichtauswahl)],1,FALSE)),"nein","ja")</f>
        <v/>
      </c>
    </row>
    <row r="4161">
      <c r="A4161" t="inlineStr">
        <is>
          <t>ZPM130</t>
        </is>
      </c>
      <c r="B4161" t="inlineStr">
        <is>
          <t>Dispo-Sperren für mobile IH löschen</t>
        </is>
      </c>
      <c r="C4161" t="inlineStr">
        <is>
          <t>PM</t>
        </is>
      </c>
      <c r="D4161" s="5" t="n">
        <v>370</v>
      </c>
      <c r="E4161" t="inlineStr">
        <is>
          <t>DIALOG</t>
        </is>
      </c>
      <c r="F4161">
        <f>IF(ISERROR(VLOOKUP(Transaktionen[[#This Row],[Transaktionen]],BTT[Verwendete Transaktion (Pflichtauswahl)],1,FALSE)),"nein","ja")</f>
        <v/>
      </c>
    </row>
    <row r="4162">
      <c r="A4162" t="inlineStr">
        <is>
          <t>ZPM15</t>
        </is>
      </c>
      <c r="B4162" t="inlineStr">
        <is>
          <t>Auftrag: Plan/Ist/Obligo Leitarbpl.</t>
        </is>
      </c>
      <c r="C4162" t="inlineStr">
        <is>
          <t>PM</t>
        </is>
      </c>
      <c r="D4162" s="5" t="n">
        <v>6537</v>
      </c>
      <c r="E4162" t="inlineStr">
        <is>
          <t>DIALOG</t>
        </is>
      </c>
      <c r="F4162">
        <f>IF(ISERROR(VLOOKUP(Transaktionen[[#This Row],[Transaktionen]],BTT[Verwendete Transaktion (Pflichtauswahl)],1,FALSE)),"nein","ja")</f>
        <v/>
      </c>
    </row>
    <row r="4163">
      <c r="A4163" t="inlineStr">
        <is>
          <t>ZPM16</t>
        </is>
      </c>
      <c r="B4163" t="inlineStr">
        <is>
          <t>Auftrag: Abrechnungsvorschrift</t>
        </is>
      </c>
      <c r="C4163" t="inlineStr">
        <is>
          <t>PM</t>
        </is>
      </c>
      <c r="D4163" s="5" t="n">
        <v>14034</v>
      </c>
      <c r="E4163" t="inlineStr">
        <is>
          <t>DIALOG</t>
        </is>
      </c>
      <c r="F4163">
        <f>IF(ISERROR(VLOOKUP(Transaktionen[[#This Row],[Transaktionen]],BTT[Verwendete Transaktion (Pflichtauswahl)],1,FALSE)),"nein","ja")</f>
        <v/>
      </c>
    </row>
    <row r="4164">
      <c r="A4164" t="inlineStr">
        <is>
          <t>ZPM17</t>
        </is>
      </c>
      <c r="B4164" t="inlineStr">
        <is>
          <t>Meßbelegselektion</t>
        </is>
      </c>
      <c r="C4164" t="inlineStr">
        <is>
          <t>PM</t>
        </is>
      </c>
      <c r="D4164" s="5" t="n">
        <v>2</v>
      </c>
      <c r="E4164" t="inlineStr">
        <is>
          <t>DIALOG</t>
        </is>
      </c>
      <c r="F4164">
        <f>IF(ISERROR(VLOOKUP(Transaktionen[[#This Row],[Transaktionen]],BTT[Verwendete Transaktion (Pflichtauswahl)],1,FALSE)),"nein","ja")</f>
        <v/>
      </c>
    </row>
    <row r="4165">
      <c r="A4165" t="inlineStr">
        <is>
          <t>ZPM170</t>
        </is>
      </c>
      <c r="B4165" t="inlineStr">
        <is>
          <t>TRP Cockpit</t>
        </is>
      </c>
      <c r="C4165" t="inlineStr">
        <is>
          <t>PM</t>
        </is>
      </c>
      <c r="D4165" s="5" t="n">
        <v>2406</v>
      </c>
      <c r="E4165" t="inlineStr">
        <is>
          <t>DIALOG</t>
        </is>
      </c>
      <c r="F4165">
        <f>IF(ISERROR(VLOOKUP(Transaktionen[[#This Row],[Transaktionen]],BTT[Verwendete Transaktion (Pflichtauswahl)],1,FALSE)),"nein","ja")</f>
        <v/>
      </c>
      <c r="G4165" t="inlineStr">
        <is>
          <t>wird bei NL verwendet</t>
        </is>
      </c>
    </row>
    <row r="4166">
      <c r="A4166" t="inlineStr">
        <is>
          <t>ZPM171</t>
        </is>
      </c>
      <c r="B4166" t="inlineStr">
        <is>
          <t>TRP: Auftragsplanung</t>
        </is>
      </c>
      <c r="C4166" t="inlineStr">
        <is>
          <t>PM</t>
        </is>
      </c>
      <c r="D4166" s="5" t="n">
        <v>3008</v>
      </c>
      <c r="E4166" t="inlineStr">
        <is>
          <t>UPDATE</t>
        </is>
      </c>
      <c r="F4166">
        <f>IF(ISERROR(VLOOKUP(Transaktionen[[#This Row],[Transaktionen]],BTT[Verwendete Transaktion (Pflichtauswahl)],1,FALSE)),"nein","ja")</f>
        <v/>
      </c>
      <c r="G4166" t="inlineStr">
        <is>
          <t>wird bei NL verwendet</t>
        </is>
      </c>
    </row>
    <row r="4167">
      <c r="A4167" t="inlineStr">
        <is>
          <t>ZPM172</t>
        </is>
      </c>
      <c r="B4167" t="inlineStr">
        <is>
          <t>TRP: Kalenderpflege</t>
        </is>
      </c>
      <c r="C4167" t="inlineStr">
        <is>
          <t>PM</t>
        </is>
      </c>
      <c r="D4167" s="5" t="n">
        <v>1410</v>
      </c>
      <c r="E4167" t="inlineStr">
        <is>
          <t>DIALOG</t>
        </is>
      </c>
      <c r="F4167">
        <f>IF(ISERROR(VLOOKUP(Transaktionen[[#This Row],[Transaktionen]],BTT[Verwendete Transaktion (Pflichtauswahl)],1,FALSE)),"nein","ja")</f>
        <v/>
      </c>
      <c r="G4167" t="inlineStr">
        <is>
          <t>wird bei NL verwendet</t>
        </is>
      </c>
    </row>
    <row r="4168">
      <c r="A4168" t="inlineStr">
        <is>
          <t>ZPM173</t>
        </is>
      </c>
      <c r="B4168" t="inlineStr">
        <is>
          <t>TRP: Routenpflege</t>
        </is>
      </c>
      <c r="C4168" t="inlineStr">
        <is>
          <t>PM</t>
        </is>
      </c>
      <c r="D4168" s="5" t="n">
        <v>7186</v>
      </c>
      <c r="E4168" t="inlineStr">
        <is>
          <t>DIALOG</t>
        </is>
      </c>
      <c r="F4168">
        <f>IF(ISERROR(VLOOKUP(Transaktionen[[#This Row],[Transaktionen]],BTT[Verwendete Transaktion (Pflichtauswahl)],1,FALSE)),"nein","ja")</f>
        <v/>
      </c>
      <c r="G4168" t="inlineStr">
        <is>
          <t>wird bei NL verwendet</t>
        </is>
      </c>
    </row>
    <row r="4169">
      <c r="A4169" t="inlineStr">
        <is>
          <t>ZPM174</t>
        </is>
      </c>
      <c r="B4169" t="inlineStr">
        <is>
          <t>TRP: Equis mit Gewährleistungsende</t>
        </is>
      </c>
      <c r="C4169" t="inlineStr">
        <is>
          <t>PM</t>
        </is>
      </c>
      <c r="D4169" s="5" t="n">
        <v>4</v>
      </c>
      <c r="E4169" t="inlineStr">
        <is>
          <t>DIALOG</t>
        </is>
      </c>
      <c r="F4169">
        <f>IF(ISERROR(VLOOKUP(Transaktionen[[#This Row],[Transaktionen]],BTT[Verwendete Transaktion (Pflichtauswahl)],1,FALSE)),"nein","ja")</f>
        <v/>
      </c>
      <c r="G4169" t="inlineStr">
        <is>
          <t>wird bei NL verwendet</t>
        </is>
      </c>
    </row>
    <row r="4170">
      <c r="A4170" t="inlineStr">
        <is>
          <t>ZPM176</t>
        </is>
      </c>
      <c r="B4170" t="inlineStr">
        <is>
          <t>TRP: generieter offener Aufträge</t>
        </is>
      </c>
      <c r="C4170" t="inlineStr">
        <is>
          <t>PM</t>
        </is>
      </c>
      <c r="D4170" s="5" t="n">
        <v>1046</v>
      </c>
      <c r="E4170" t="inlineStr">
        <is>
          <t>UPDATE</t>
        </is>
      </c>
      <c r="F4170">
        <f>IF(ISERROR(VLOOKUP(Transaktionen[[#This Row],[Transaktionen]],BTT[Verwendete Transaktion (Pflichtauswahl)],1,FALSE)),"nein","ja")</f>
        <v/>
      </c>
      <c r="G4170" t="inlineStr">
        <is>
          <t>wird bei NL verwendet</t>
        </is>
      </c>
    </row>
    <row r="4171">
      <c r="A4171" t="inlineStr">
        <is>
          <t>ZPM177</t>
        </is>
      </c>
      <c r="B4171" t="inlineStr">
        <is>
          <t>Equipment RE-Partner aktualisieren</t>
        </is>
      </c>
      <c r="C4171" t="inlineStr">
        <is>
          <t>PM</t>
        </is>
      </c>
      <c r="D4171" s="5" t="n">
        <v>34</v>
      </c>
      <c r="E4171" t="inlineStr">
        <is>
          <t>DIALOG</t>
        </is>
      </c>
      <c r="F4171">
        <f>IF(ISERROR(VLOOKUP(Transaktionen[[#This Row],[Transaktionen]],BTT[Verwendete Transaktion (Pflichtauswahl)],1,FALSE)),"nein","ja")</f>
        <v/>
      </c>
      <c r="G4171" t="inlineStr">
        <is>
          <t>wird bei NL verwendet</t>
        </is>
      </c>
    </row>
    <row r="4172">
      <c r="A4172" t="inlineStr">
        <is>
          <t>ZPM179</t>
        </is>
      </c>
      <c r="B4172" t="inlineStr">
        <is>
          <t>TRP: Rückmeldungen</t>
        </is>
      </c>
      <c r="C4172" t="inlineStr">
        <is>
          <t>PM</t>
        </is>
      </c>
      <c r="D4172" s="5" t="n">
        <v>163</v>
      </c>
      <c r="E4172" t="inlineStr">
        <is>
          <t>DIALOG</t>
        </is>
      </c>
      <c r="F4172">
        <f>IF(ISERROR(VLOOKUP(Transaktionen[[#This Row],[Transaktionen]],BTT[Verwendete Transaktion (Pflichtauswahl)],1,FALSE)),"nein","ja")</f>
        <v/>
      </c>
      <c r="G4172" t="inlineStr">
        <is>
          <t>wird bei NL verwendet</t>
        </is>
      </c>
    </row>
    <row r="4173">
      <c r="A4173" t="inlineStr">
        <is>
          <t>ZPM180</t>
        </is>
      </c>
      <c r="B4173" t="inlineStr">
        <is>
          <t>Tabellenpflege TRP-Kolonnen</t>
        </is>
      </c>
      <c r="C4173" t="inlineStr">
        <is>
          <t>PM</t>
        </is>
      </c>
      <c r="D4173" s="5" t="n">
        <v>2</v>
      </c>
      <c r="E4173" t="inlineStr">
        <is>
          <t>DIALOG</t>
        </is>
      </c>
      <c r="F4173">
        <f>IF(ISERROR(VLOOKUP(Transaktionen[[#This Row],[Transaktionen]],BTT[Verwendete Transaktion (Pflichtauswahl)],1,FALSE)),"nein","ja")</f>
        <v/>
      </c>
      <c r="G4173" t="inlineStr">
        <is>
          <t>wird bei NL verwendet</t>
        </is>
      </c>
    </row>
    <row r="4174">
      <c r="A4174" t="inlineStr">
        <is>
          <t>ZPM181</t>
        </is>
      </c>
      <c r="B4174" t="inlineStr">
        <is>
          <t>Tabellenpflege TRP-Servicezeiten</t>
        </is>
      </c>
      <c r="C4174" t="inlineStr">
        <is>
          <t>PM</t>
        </is>
      </c>
      <c r="D4174" s="5" t="n">
        <v>154</v>
      </c>
      <c r="E4174" t="inlineStr">
        <is>
          <t>DIALOG</t>
        </is>
      </c>
      <c r="F4174">
        <f>IF(ISERROR(VLOOKUP(Transaktionen[[#This Row],[Transaktionen]],BTT[Verwendete Transaktion (Pflichtauswahl)],1,FALSE)),"nein","ja")</f>
        <v/>
      </c>
      <c r="G4174" t="inlineStr">
        <is>
          <t>wird bei NL verwendet</t>
        </is>
      </c>
    </row>
    <row r="4175">
      <c r="A4175" t="inlineStr">
        <is>
          <t>ZPM182</t>
        </is>
      </c>
      <c r="B4175" t="inlineStr">
        <is>
          <t>Tabellenpflege TRP-Wartungsintervall</t>
        </is>
      </c>
      <c r="C4175" t="inlineStr">
        <is>
          <t>PM</t>
        </is>
      </c>
      <c r="D4175" s="5" t="n">
        <v>12</v>
      </c>
      <c r="E4175" t="inlineStr">
        <is>
          <t>DIALOG</t>
        </is>
      </c>
      <c r="F4175">
        <f>IF(ISERROR(VLOOKUP(Transaktionen[[#This Row],[Transaktionen]],BTT[Verwendete Transaktion (Pflichtauswahl)],1,FALSE)),"nein","ja")</f>
        <v/>
      </c>
      <c r="G4175" t="inlineStr">
        <is>
          <t>wird bei NL verwendet</t>
        </is>
      </c>
    </row>
    <row r="4176">
      <c r="A4176" t="inlineStr">
        <is>
          <t>ZPM184</t>
        </is>
      </c>
      <c r="B4176" t="inlineStr">
        <is>
          <t>Tabellenpflege Equipmentarten</t>
        </is>
      </c>
      <c r="C4176" t="inlineStr">
        <is>
          <t>PM</t>
        </is>
      </c>
      <c r="D4176" s="5" t="n">
        <v>1</v>
      </c>
      <c r="E4176" t="inlineStr">
        <is>
          <t>DIALOG</t>
        </is>
      </c>
      <c r="F4176">
        <f>IF(ISERROR(VLOOKUP(Transaktionen[[#This Row],[Transaktionen]],BTT[Verwendete Transaktion (Pflichtauswahl)],1,FALSE)),"nein","ja")</f>
        <v/>
      </c>
      <c r="G4176" t="inlineStr">
        <is>
          <t>wird bei NL verwendet</t>
        </is>
      </c>
    </row>
    <row r="4177">
      <c r="A4177" t="inlineStr">
        <is>
          <t>ZPM185</t>
        </is>
      </c>
      <c r="B4177" t="inlineStr">
        <is>
          <t>Tabellenpflege Auftragsdaten</t>
        </is>
      </c>
      <c r="C4177" t="inlineStr">
        <is>
          <t>PM</t>
        </is>
      </c>
      <c r="D4177" s="5" t="n">
        <v>212</v>
      </c>
      <c r="E4177" t="inlineStr">
        <is>
          <t>DIALOG</t>
        </is>
      </c>
      <c r="F4177">
        <f>IF(ISERROR(VLOOKUP(Transaktionen[[#This Row],[Transaktionen]],BTT[Verwendete Transaktion (Pflichtauswahl)],1,FALSE)),"nein","ja")</f>
        <v/>
      </c>
      <c r="G4177" t="inlineStr">
        <is>
          <t>wird bei NL verwendet</t>
        </is>
      </c>
    </row>
    <row r="4178">
      <c r="A4178" t="inlineStr">
        <is>
          <t>ZPM186</t>
        </is>
      </c>
      <c r="B4178" t="inlineStr">
        <is>
          <t>Tabellenpflege Vorgangsschlüssel</t>
        </is>
      </c>
      <c r="C4178" t="inlineStr">
        <is>
          <t>PM</t>
        </is>
      </c>
      <c r="D4178" s="5" t="n">
        <v>29</v>
      </c>
      <c r="E4178" t="inlineStr">
        <is>
          <t>DIALOG</t>
        </is>
      </c>
      <c r="F4178">
        <f>IF(ISERROR(VLOOKUP(Transaktionen[[#This Row],[Transaktionen]],BTT[Verwendete Transaktion (Pflichtauswahl)],1,FALSE)),"nein","ja")</f>
        <v/>
      </c>
      <c r="G4178" t="inlineStr">
        <is>
          <t>wird bei NL verwendet</t>
        </is>
      </c>
    </row>
    <row r="4179">
      <c r="A4179" t="inlineStr">
        <is>
          <t>ZPM187</t>
        </is>
      </c>
      <c r="B4179" t="inlineStr">
        <is>
          <t>Tabellenpflege TRP-Equipmenttypen</t>
        </is>
      </c>
      <c r="C4179" t="inlineStr">
        <is>
          <t>PM</t>
        </is>
      </c>
      <c r="D4179" s="5" t="n">
        <v>1</v>
      </c>
      <c r="E4179" t="inlineStr">
        <is>
          <t>DIALOG</t>
        </is>
      </c>
      <c r="F4179">
        <f>IF(ISERROR(VLOOKUP(Transaktionen[[#This Row],[Transaktionen]],BTT[Verwendete Transaktion (Pflichtauswahl)],1,FALSE)),"nein","ja")</f>
        <v/>
      </c>
      <c r="G4179" t="inlineStr">
        <is>
          <t>wird bei NL verwendet</t>
        </is>
      </c>
    </row>
    <row r="4180">
      <c r="A4180" t="inlineStr">
        <is>
          <t>ZPM188</t>
        </is>
      </c>
      <c r="B4180" t="inlineStr">
        <is>
          <t>Dashboard-Daten aktualisieren</t>
        </is>
      </c>
      <c r="C4180" t="inlineStr">
        <is>
          <t>PM</t>
        </is>
      </c>
      <c r="D4180" s="5" t="inlineStr"/>
      <c r="E4180" t="inlineStr"/>
      <c r="F4180">
        <f>IF(ISERROR(VLOOKUP(Transaktionen[[#This Row],[Transaktionen]],BTT[Verwendete Transaktion (Pflichtauswahl)],1,FALSE)),"nein","ja")</f>
        <v/>
      </c>
      <c r="G4180" t="inlineStr">
        <is>
          <t>wird bei NL verwendet</t>
        </is>
      </c>
    </row>
    <row r="4181">
      <c r="A4181" t="inlineStr">
        <is>
          <t>ZPM20</t>
        </is>
      </c>
      <c r="B4181" t="inlineStr">
        <is>
          <t>Auftrag: GB IH</t>
        </is>
      </c>
      <c r="C4181" t="inlineStr">
        <is>
          <t>PM</t>
        </is>
      </c>
      <c r="D4181" s="5" t="n">
        <v>256</v>
      </c>
      <c r="E4181" t="inlineStr">
        <is>
          <t>DIALOG</t>
        </is>
      </c>
      <c r="F4181">
        <f>IF(ISERROR(VLOOKUP(Transaktionen[[#This Row],[Transaktionen]],BTT[Verwendete Transaktion (Pflichtauswahl)],1,FALSE)),"nein","ja")</f>
        <v/>
      </c>
    </row>
    <row r="4182">
      <c r="A4182" t="inlineStr">
        <is>
          <t>ZPM23</t>
        </is>
      </c>
      <c r="B4182" t="inlineStr">
        <is>
          <t>Auftrag: GB IN Zuschlag</t>
        </is>
      </c>
      <c r="C4182" t="inlineStr">
        <is>
          <t>PM</t>
        </is>
      </c>
      <c r="D4182" s="5" t="n">
        <v>88</v>
      </c>
      <c r="E4182" t="inlineStr">
        <is>
          <t>DIALOG</t>
        </is>
      </c>
      <c r="F4182">
        <f>IF(ISERROR(VLOOKUP(Transaktionen[[#This Row],[Transaktionen]],BTT[Verwendete Transaktion (Pflichtauswahl)],1,FALSE)),"nein","ja")</f>
        <v/>
      </c>
    </row>
    <row r="4183">
      <c r="A4183" t="inlineStr">
        <is>
          <t>ZPM27</t>
        </is>
      </c>
      <c r="B4183" t="inlineStr">
        <is>
          <t>Verschieb.Eckstarttermin STEUS</t>
        </is>
      </c>
      <c r="C4183" t="inlineStr">
        <is>
          <t>PM</t>
        </is>
      </c>
      <c r="D4183" s="5" t="n">
        <v>6</v>
      </c>
      <c r="E4183" t="inlineStr">
        <is>
          <t>DIALOG</t>
        </is>
      </c>
      <c r="F4183">
        <f>IF(ISERROR(VLOOKUP(Transaktionen[[#This Row],[Transaktionen]],BTT[Verwendete Transaktion (Pflichtauswahl)],1,FALSE)),"nein","ja")</f>
        <v/>
      </c>
    </row>
    <row r="4184">
      <c r="A4184" t="inlineStr">
        <is>
          <t>ZPM28</t>
        </is>
      </c>
      <c r="B4184" t="inlineStr">
        <is>
          <t>Verschieb.Eckstarttermin AUFART</t>
        </is>
      </c>
      <c r="C4184" t="inlineStr">
        <is>
          <t>PM</t>
        </is>
      </c>
      <c r="D4184" s="5" t="n">
        <v>18</v>
      </c>
      <c r="E4184" t="inlineStr">
        <is>
          <t>DIALOG</t>
        </is>
      </c>
      <c r="F4184">
        <f>IF(ISERROR(VLOOKUP(Transaktionen[[#This Row],[Transaktionen]],BTT[Verwendete Transaktion (Pflichtauswahl)],1,FALSE)),"nein","ja")</f>
        <v/>
      </c>
    </row>
    <row r="4185">
      <c r="A4185" t="inlineStr">
        <is>
          <t>ZPM30</t>
        </is>
      </c>
      <c r="B4185" t="inlineStr">
        <is>
          <t>Auftrag: Banf/Bestellung/Reservierg.</t>
        </is>
      </c>
      <c r="C4185" t="inlineStr">
        <is>
          <t>PM</t>
        </is>
      </c>
      <c r="D4185" s="5" t="n">
        <v>51926</v>
      </c>
      <c r="E4185" t="inlineStr">
        <is>
          <t>DIALOG</t>
        </is>
      </c>
      <c r="F4185">
        <f>IF(ISERROR(VLOOKUP(Transaktionen[[#This Row],[Transaktionen]],BTT[Verwendete Transaktion (Pflichtauswahl)],1,FALSE)),"nein","ja")</f>
        <v/>
      </c>
    </row>
    <row r="4186">
      <c r="A4186" t="inlineStr">
        <is>
          <t>ZPM35</t>
        </is>
      </c>
      <c r="B4186" t="inlineStr">
        <is>
          <t>Prüfung prüfpflichtiger Arbeitsmitte</t>
        </is>
      </c>
      <c r="C4186" t="inlineStr">
        <is>
          <t>PM</t>
        </is>
      </c>
      <c r="D4186" s="5" t="n">
        <v>1888</v>
      </c>
      <c r="E4186" t="inlineStr">
        <is>
          <t>DIALOG</t>
        </is>
      </c>
      <c r="F4186">
        <f>IF(ISERROR(VLOOKUP(Transaktionen[[#This Row],[Transaktionen]],BTT[Verwendete Transaktion (Pflichtauswahl)],1,FALSE)),"nein","ja")</f>
        <v/>
      </c>
    </row>
    <row r="4187">
      <c r="A4187" t="inlineStr">
        <is>
          <t>ZPM36</t>
        </is>
      </c>
      <c r="B4187" t="inlineStr">
        <is>
          <t>Fahrzeuge anzeigen</t>
        </is>
      </c>
      <c r="C4187" t="inlineStr">
        <is>
          <t>PM</t>
        </is>
      </c>
      <c r="D4187" s="5" t="n">
        <v>79569</v>
      </c>
      <c r="E4187" t="inlineStr">
        <is>
          <t>DIALOG</t>
        </is>
      </c>
      <c r="F4187">
        <f>IF(ISERROR(VLOOKUP(Transaktionen[[#This Row],[Transaktionen]],BTT[Verwendete Transaktion (Pflichtauswahl)],1,FALSE)),"nein","ja")</f>
        <v/>
      </c>
    </row>
    <row r="4188">
      <c r="A4188" t="inlineStr">
        <is>
          <t>ZPM37</t>
        </is>
      </c>
      <c r="B4188" t="inlineStr">
        <is>
          <t>Massenpflege Merkmale der Klasse 002</t>
        </is>
      </c>
      <c r="C4188" t="inlineStr">
        <is>
          <t>PM</t>
        </is>
      </c>
      <c r="D4188" s="5" t="n">
        <v>78</v>
      </c>
      <c r="E4188" t="inlineStr">
        <is>
          <t>DIALOG</t>
        </is>
      </c>
      <c r="F4188">
        <f>IF(ISERROR(VLOOKUP(Transaktionen[[#This Row],[Transaktionen]],BTT[Verwendete Transaktion (Pflichtauswahl)],1,FALSE)),"nein","ja")</f>
        <v/>
      </c>
    </row>
    <row r="4189">
      <c r="A4189" t="inlineStr">
        <is>
          <t>ZPM38</t>
        </is>
      </c>
      <c r="B4189" t="inlineStr">
        <is>
          <t>Messbelege aus Tankdaten anlegen</t>
        </is>
      </c>
      <c r="C4189" t="inlineStr">
        <is>
          <t>PM</t>
        </is>
      </c>
      <c r="D4189" s="5" t="n">
        <v>470</v>
      </c>
      <c r="E4189" t="inlineStr">
        <is>
          <t>DIALOG</t>
        </is>
      </c>
      <c r="F4189">
        <f>IF(ISERROR(VLOOKUP(Transaktionen[[#This Row],[Transaktionen]],BTT[Verwendete Transaktion (Pflichtauswahl)],1,FALSE)),"nein","ja")</f>
        <v/>
      </c>
    </row>
    <row r="4190">
      <c r="A4190" t="inlineStr">
        <is>
          <t>ZPM39</t>
        </is>
      </c>
      <c r="B4190" t="inlineStr">
        <is>
          <t>Datenherkunft zu Fahrzeugequipments</t>
        </is>
      </c>
      <c r="C4190" t="inlineStr">
        <is>
          <t>PM</t>
        </is>
      </c>
      <c r="D4190" s="5" t="n">
        <v>44</v>
      </c>
      <c r="E4190" t="inlineStr">
        <is>
          <t>DIALOG</t>
        </is>
      </c>
      <c r="F4190">
        <f>IF(ISERROR(VLOOKUP(Transaktionen[[#This Row],[Transaktionen]],BTT[Verwendete Transaktion (Pflichtauswahl)],1,FALSE)),"nein","ja")</f>
        <v/>
      </c>
    </row>
    <row r="4191">
      <c r="A4191" t="inlineStr">
        <is>
          <t>ZPM40</t>
        </is>
      </c>
      <c r="B4191" t="inlineStr">
        <is>
          <t>Massendruck Meldungen</t>
        </is>
      </c>
      <c r="C4191" t="inlineStr">
        <is>
          <t>PM</t>
        </is>
      </c>
      <c r="D4191" s="5" t="n">
        <v>636</v>
      </c>
      <c r="E4191" t="inlineStr">
        <is>
          <t>DIALOG</t>
        </is>
      </c>
      <c r="F4191">
        <f>IF(ISERROR(VLOOKUP(Transaktionen[[#This Row],[Transaktionen]],BTT[Verwendete Transaktion (Pflichtauswahl)],1,FALSE)),"nein","ja")</f>
        <v/>
      </c>
    </row>
    <row r="4192">
      <c r="A4192" t="inlineStr">
        <is>
          <t>ZPM41</t>
        </is>
      </c>
      <c r="B4192" t="inlineStr">
        <is>
          <t>Massendruck Aufträge</t>
        </is>
      </c>
      <c r="C4192" t="inlineStr">
        <is>
          <t>PM</t>
        </is>
      </c>
      <c r="D4192" s="5" t="n">
        <v>54</v>
      </c>
      <c r="E4192" t="inlineStr">
        <is>
          <t>DIALOG</t>
        </is>
      </c>
      <c r="F4192">
        <f>IF(ISERROR(VLOOKUP(Transaktionen[[#This Row],[Transaktionen]],BTT[Verwendete Transaktion (Pflichtauswahl)],1,FALSE)),"nein","ja")</f>
        <v/>
      </c>
    </row>
    <row r="4193">
      <c r="A4193" t="inlineStr">
        <is>
          <t>ZPM42</t>
        </is>
      </c>
      <c r="B4193" t="inlineStr">
        <is>
          <t>Massenpflege Partner zu Aufträgen</t>
        </is>
      </c>
      <c r="C4193" t="inlineStr">
        <is>
          <t>PM</t>
        </is>
      </c>
      <c r="D4193" s="5" t="n">
        <v>11292</v>
      </c>
      <c r="E4193" t="inlineStr">
        <is>
          <t>UPDATE</t>
        </is>
      </c>
      <c r="F4193">
        <f>IF(ISERROR(VLOOKUP(Transaktionen[[#This Row],[Transaktionen]],BTT[Verwendete Transaktion (Pflichtauswahl)],1,FALSE)),"nein","ja")</f>
        <v/>
      </c>
    </row>
    <row r="4194">
      <c r="A4194" t="inlineStr">
        <is>
          <t>ZPM50</t>
        </is>
      </c>
      <c r="B4194" t="inlineStr">
        <is>
          <t>Arbeitspläne ändern (mehrstufig)</t>
        </is>
      </c>
      <c r="C4194" t="inlineStr">
        <is>
          <t>PM</t>
        </is>
      </c>
      <c r="D4194" s="5" t="n">
        <v>40</v>
      </c>
      <c r="E4194" t="inlineStr">
        <is>
          <t>DIALOG</t>
        </is>
      </c>
      <c r="F4194">
        <f>IF(ISERROR(VLOOKUP(Transaktionen[[#This Row],[Transaktionen]],BTT[Verwendete Transaktion (Pflichtauswahl)],1,FALSE)),"nein","ja")</f>
        <v/>
      </c>
    </row>
    <row r="4195">
      <c r="A4195" t="inlineStr">
        <is>
          <t>ZPM52</t>
        </is>
      </c>
      <c r="B4195" t="inlineStr">
        <is>
          <t>Arbeitspläne Plan/Ist</t>
        </is>
      </c>
      <c r="C4195" t="inlineStr">
        <is>
          <t>PM</t>
        </is>
      </c>
      <c r="D4195" s="5" t="n">
        <v>355</v>
      </c>
      <c r="E4195" t="inlineStr">
        <is>
          <t>DIALOG</t>
        </is>
      </c>
      <c r="F4195">
        <f>IF(ISERROR(VLOOKUP(Transaktionen[[#This Row],[Transaktionen]],BTT[Verwendete Transaktion (Pflichtauswahl)],1,FALSE)),"nein","ja")</f>
        <v/>
      </c>
    </row>
    <row r="4196">
      <c r="A4196" t="inlineStr">
        <is>
          <t>ZPM54</t>
        </is>
      </c>
      <c r="B4196" t="inlineStr">
        <is>
          <t>Arbeitspläne Arbeitsplatz ändern</t>
        </is>
      </c>
      <c r="C4196" t="inlineStr">
        <is>
          <t>PM</t>
        </is>
      </c>
      <c r="D4196" s="5" t="inlineStr"/>
      <c r="E4196" t="inlineStr"/>
      <c r="F4196">
        <f>IF(ISERROR(VLOOKUP(Transaktionen[[#This Row],[Transaktionen]],BTT[Verwendete Transaktion (Pflichtauswahl)],1,FALSE)),"nein","ja")</f>
        <v/>
      </c>
    </row>
    <row r="4197">
      <c r="A4197" t="inlineStr">
        <is>
          <t>ZPM55</t>
        </is>
      </c>
      <c r="B4197" t="inlineStr">
        <is>
          <t>Anleitungen umwandeln</t>
        </is>
      </c>
      <c r="C4197" t="inlineStr">
        <is>
          <t>PM</t>
        </is>
      </c>
      <c r="D4197" s="5" t="n">
        <v>12</v>
      </c>
      <c r="E4197" t="inlineStr">
        <is>
          <t>DIALOG</t>
        </is>
      </c>
      <c r="F4197">
        <f>IF(ISERROR(VLOOKUP(Transaktionen[[#This Row],[Transaktionen]],BTT[Verwendete Transaktion (Pflichtauswahl)],1,FALSE)),"nein","ja")</f>
        <v/>
      </c>
    </row>
    <row r="4198">
      <c r="A4198" t="inlineStr">
        <is>
          <t>ZPM56</t>
        </is>
      </c>
      <c r="B4198" t="inlineStr">
        <is>
          <t>Zuordnen Leistungsart/Arbeitsplan</t>
        </is>
      </c>
      <c r="C4198" t="inlineStr">
        <is>
          <t>PM</t>
        </is>
      </c>
      <c r="D4198" s="5" t="n">
        <v>16</v>
      </c>
      <c r="E4198" t="inlineStr">
        <is>
          <t>DIALOG</t>
        </is>
      </c>
      <c r="F4198">
        <f>IF(ISERROR(VLOOKUP(Transaktionen[[#This Row],[Transaktionen]],BTT[Verwendete Transaktion (Pflichtauswahl)],1,FALSE)),"nein","ja")</f>
        <v/>
      </c>
    </row>
    <row r="4199">
      <c r="A4199" t="inlineStr">
        <is>
          <t>ZPM59</t>
        </is>
      </c>
      <c r="B4199" t="inlineStr">
        <is>
          <t>Tabellenpflege Toleranz WF Arb.plan</t>
        </is>
      </c>
      <c r="C4199" t="inlineStr">
        <is>
          <t>PM</t>
        </is>
      </c>
      <c r="D4199" s="5" t="n">
        <v>963</v>
      </c>
      <c r="E4199" t="inlineStr">
        <is>
          <t>DIALOG</t>
        </is>
      </c>
      <c r="F4199">
        <f>IF(ISERROR(VLOOKUP(Transaktionen[[#This Row],[Transaktionen]],BTT[Verwendete Transaktion (Pflichtauswahl)],1,FALSE)),"nein","ja")</f>
        <v/>
      </c>
    </row>
    <row r="4200">
      <c r="A4200" t="inlineStr">
        <is>
          <t>ZPM60</t>
        </is>
      </c>
      <c r="B4200" t="inlineStr">
        <is>
          <t>Stücklistengenerator (hinzufügen)</t>
        </is>
      </c>
      <c r="C4200" t="inlineStr">
        <is>
          <t>PM</t>
        </is>
      </c>
      <c r="D4200" s="5" t="n">
        <v>22199</v>
      </c>
      <c r="E4200" t="inlineStr">
        <is>
          <t>UPDATE</t>
        </is>
      </c>
      <c r="F4200">
        <f>IF(ISERROR(VLOOKUP(Transaktionen[[#This Row],[Transaktionen]],BTT[Verwendete Transaktion (Pflichtauswahl)],1,FALSE)),"nein","ja")</f>
        <v/>
      </c>
    </row>
    <row r="4201">
      <c r="A4201" t="inlineStr">
        <is>
          <t>ZPM61</t>
        </is>
      </c>
      <c r="B4201" t="inlineStr">
        <is>
          <t>Stücklistengenerator (entfernen)</t>
        </is>
      </c>
      <c r="C4201" t="inlineStr">
        <is>
          <t>PM</t>
        </is>
      </c>
      <c r="D4201" s="5" t="n">
        <v>1006</v>
      </c>
      <c r="E4201" t="inlineStr">
        <is>
          <t>UPDATE</t>
        </is>
      </c>
      <c r="F4201">
        <f>IF(ISERROR(VLOOKUP(Transaktionen[[#This Row],[Transaktionen]],BTT[Verwendete Transaktion (Pflichtauswahl)],1,FALSE)),"nein","ja")</f>
        <v/>
      </c>
    </row>
    <row r="4202">
      <c r="A4202" t="inlineStr">
        <is>
          <t>ZPM62</t>
        </is>
      </c>
      <c r="B4202" t="inlineStr">
        <is>
          <t>Aufbau Historie Katalogmaterialen</t>
        </is>
      </c>
      <c r="C4202" t="inlineStr">
        <is>
          <t>PM</t>
        </is>
      </c>
      <c r="D4202" s="5" t="n">
        <v>1586</v>
      </c>
      <c r="E4202" t="inlineStr">
        <is>
          <t>UPDATE</t>
        </is>
      </c>
      <c r="F4202">
        <f>IF(ISERROR(VLOOKUP(Transaktionen[[#This Row],[Transaktionen]],BTT[Verwendete Transaktion (Pflichtauswahl)],1,FALSE)),"nein","ja")</f>
        <v/>
      </c>
    </row>
    <row r="4203">
      <c r="A4203" t="inlineStr">
        <is>
          <t>ZPM63</t>
        </is>
      </c>
      <c r="B4203" t="inlineStr">
        <is>
          <t>Aktualisieren der RV in Anl./Arb.plä</t>
        </is>
      </c>
      <c r="C4203" t="inlineStr">
        <is>
          <t>PM</t>
        </is>
      </c>
      <c r="D4203" s="5" t="n">
        <v>727</v>
      </c>
      <c r="E4203" t="inlineStr">
        <is>
          <t>DIALOG</t>
        </is>
      </c>
      <c r="F4203">
        <f>IF(ISERROR(VLOOKUP(Transaktionen[[#This Row],[Transaktionen]],BTT[Verwendete Transaktion (Pflichtauswahl)],1,FALSE)),"nein","ja")</f>
        <v/>
      </c>
    </row>
    <row r="4204">
      <c r="A4204" t="inlineStr">
        <is>
          <t>ZPM64</t>
        </is>
      </c>
      <c r="B4204" t="inlineStr">
        <is>
          <t>Freischaltverwaltung</t>
        </is>
      </c>
      <c r="C4204" t="inlineStr">
        <is>
          <t>PM</t>
        </is>
      </c>
      <c r="D4204" s="5" t="n">
        <v>275</v>
      </c>
      <c r="E4204" t="inlineStr">
        <is>
          <t>DIALOG</t>
        </is>
      </c>
      <c r="F4204">
        <f>IF(ISERROR(VLOOKUP(Transaktionen[[#This Row],[Transaktionen]],BTT[Verwendete Transaktion (Pflichtauswahl)],1,FALSE)),"nein","ja")</f>
        <v/>
      </c>
    </row>
    <row r="4205">
      <c r="A4205" t="inlineStr">
        <is>
          <t>ZPM65</t>
        </is>
      </c>
      <c r="B4205" t="inlineStr">
        <is>
          <t>Tabellenpflege T9PMWFSTRG</t>
        </is>
      </c>
      <c r="C4205" t="inlineStr">
        <is>
          <t>PM</t>
        </is>
      </c>
      <c r="D4205" s="5" t="n">
        <v>16</v>
      </c>
      <c r="E4205" t="inlineStr">
        <is>
          <t>DIALOG</t>
        </is>
      </c>
      <c r="F4205">
        <f>IF(ISERROR(VLOOKUP(Transaktionen[[#This Row],[Transaktionen]],BTT[Verwendete Transaktion (Pflichtauswahl)],1,FALSE)),"nein","ja")</f>
        <v/>
      </c>
    </row>
    <row r="4206">
      <c r="A4206" t="inlineStr">
        <is>
          <t>ZPM66</t>
        </is>
      </c>
      <c r="B4206" t="inlineStr">
        <is>
          <t>Stammdatenerweiterung NINJA</t>
        </is>
      </c>
      <c r="C4206" t="inlineStr">
        <is>
          <t>PM</t>
        </is>
      </c>
      <c r="D4206" s="5" t="n">
        <v>153</v>
      </c>
      <c r="E4206" t="inlineStr">
        <is>
          <t>DIALOG</t>
        </is>
      </c>
      <c r="F4206">
        <f>IF(ISERROR(VLOOKUP(Transaktionen[[#This Row],[Transaktionen]],BTT[Verwendete Transaktion (Pflichtauswahl)],1,FALSE)),"nein","ja")</f>
        <v/>
      </c>
    </row>
    <row r="4207">
      <c r="A4207" t="inlineStr">
        <is>
          <t>ZPM70</t>
        </is>
      </c>
      <c r="B4207" t="inlineStr">
        <is>
          <t>Tabellenpflege Serialisierung BWART</t>
        </is>
      </c>
      <c r="C4207" t="inlineStr">
        <is>
          <t>PM</t>
        </is>
      </c>
      <c r="D4207" s="5" t="n">
        <v>84</v>
      </c>
      <c r="E4207" t="inlineStr">
        <is>
          <t>DIALOG</t>
        </is>
      </c>
      <c r="F4207">
        <f>IF(ISERROR(VLOOKUP(Transaktionen[[#This Row],[Transaktionen]],BTT[Verwendete Transaktion (Pflichtauswahl)],1,FALSE)),"nein","ja")</f>
        <v/>
      </c>
    </row>
    <row r="4208">
      <c r="A4208" t="inlineStr">
        <is>
          <t>ZPM71</t>
        </is>
      </c>
      <c r="B4208" t="inlineStr">
        <is>
          <t>BWB PM-Kostenauswertung  S801</t>
        </is>
      </c>
      <c r="C4208" t="inlineStr">
        <is>
          <t>PM</t>
        </is>
      </c>
      <c r="D4208" s="5" t="n">
        <v>7</v>
      </c>
      <c r="E4208" t="inlineStr">
        <is>
          <t>DIALOG</t>
        </is>
      </c>
      <c r="F4208">
        <f>IF(ISERROR(VLOOKUP(Transaktionen[[#This Row],[Transaktionen]],BTT[Verwendete Transaktion (Pflichtauswahl)],1,FALSE)),"nein","ja")</f>
        <v/>
      </c>
    </row>
    <row r="4209">
      <c r="A4209" t="inlineStr">
        <is>
          <t>ZPM73</t>
        </is>
      </c>
      <c r="B4209" t="inlineStr">
        <is>
          <t>BWB PM-Plan. Budget/Plankosten  S803</t>
        </is>
      </c>
      <c r="C4209" t="inlineStr">
        <is>
          <t>PM</t>
        </is>
      </c>
      <c r="D4209" s="5" t="n">
        <v>49</v>
      </c>
      <c r="E4209" t="inlineStr">
        <is>
          <t>DIALOG</t>
        </is>
      </c>
      <c r="F4209">
        <f>IF(ISERROR(VLOOKUP(Transaktionen[[#This Row],[Transaktionen]],BTT[Verwendete Transaktion (Pflichtauswahl)],1,FALSE)),"nein","ja")</f>
        <v/>
      </c>
    </row>
    <row r="4210">
      <c r="A4210" t="inlineStr">
        <is>
          <t>ZPM74</t>
        </is>
      </c>
      <c r="B4210" t="inlineStr">
        <is>
          <t>BWB PM-Plg. Kostensammler Ist/Budget</t>
        </is>
      </c>
      <c r="C4210" t="inlineStr">
        <is>
          <t>PM</t>
        </is>
      </c>
      <c r="D4210" s="5" t="n">
        <v>6</v>
      </c>
      <c r="E4210" t="inlineStr">
        <is>
          <t>DIALOG</t>
        </is>
      </c>
      <c r="F4210">
        <f>IF(ISERROR(VLOOKUP(Transaktionen[[#This Row],[Transaktionen]],BTT[Verwendete Transaktion (Pflichtauswahl)],1,FALSE)),"nein","ja")</f>
        <v/>
      </c>
    </row>
    <row r="4211">
      <c r="A4211" t="inlineStr">
        <is>
          <t>ZPM75</t>
        </is>
      </c>
      <c r="B4211" t="inlineStr">
        <is>
          <t>BWB Standort und Planung  S861</t>
        </is>
      </c>
      <c r="C4211" t="inlineStr">
        <is>
          <t>PM</t>
        </is>
      </c>
      <c r="D4211" s="5" t="n">
        <v>1</v>
      </c>
      <c r="E4211" t="inlineStr">
        <is>
          <t>DIALOG</t>
        </is>
      </c>
      <c r="F4211">
        <f>IF(ISERROR(VLOOKUP(Transaktionen[[#This Row],[Transaktionen]],BTT[Verwendete Transaktion (Pflichtauswahl)],1,FALSE)),"nein","ja")</f>
        <v/>
      </c>
    </row>
    <row r="4212">
      <c r="A4212" t="inlineStr">
        <is>
          <t>ZPM76</t>
        </is>
      </c>
      <c r="B4212" t="inlineStr">
        <is>
          <t>BWB Objektklasse u. Hersteller  S862</t>
        </is>
      </c>
      <c r="C4212" t="inlineStr">
        <is>
          <t>PM</t>
        </is>
      </c>
      <c r="D4212" s="5" t="n">
        <v>18</v>
      </c>
      <c r="E4212" t="inlineStr">
        <is>
          <t>DIALOG</t>
        </is>
      </c>
      <c r="F4212">
        <f>IF(ISERROR(VLOOKUP(Transaktionen[[#This Row],[Transaktionen]],BTT[Verwendete Transaktion (Pflichtauswahl)],1,FALSE)),"nein","ja")</f>
        <v/>
      </c>
    </row>
    <row r="4213">
      <c r="A4213" t="inlineStr">
        <is>
          <t>ZPM77</t>
        </is>
      </c>
      <c r="B4213" t="inlineStr">
        <is>
          <t>Ausfallzeiten</t>
        </is>
      </c>
      <c r="C4213" t="inlineStr">
        <is>
          <t>PM</t>
        </is>
      </c>
      <c r="D4213" s="5" t="n">
        <v>146</v>
      </c>
      <c r="E4213" t="inlineStr">
        <is>
          <t>DIALOG</t>
        </is>
      </c>
      <c r="F4213">
        <f>IF(ISERROR(VLOOKUP(Transaktionen[[#This Row],[Transaktionen]],BTT[Verwendete Transaktion (Pflichtauswahl)],1,FALSE)),"nein","ja")</f>
        <v/>
      </c>
    </row>
    <row r="4214">
      <c r="A4214" t="inlineStr">
        <is>
          <t>ZPM78</t>
        </is>
      </c>
      <c r="B4214" t="inlineStr">
        <is>
          <t>Pflege Tabelle T9PMWEPO</t>
        </is>
      </c>
      <c r="C4214" t="inlineStr">
        <is>
          <t>PM</t>
        </is>
      </c>
      <c r="D4214" s="5" t="n">
        <v>28</v>
      </c>
      <c r="E4214" t="inlineStr">
        <is>
          <t>DIALOG</t>
        </is>
      </c>
      <c r="F4214">
        <f>IF(ISERROR(VLOOKUP(Transaktionen[[#This Row],[Transaktionen]],BTT[Verwendete Transaktion (Pflichtauswahl)],1,FALSE)),"nein","ja")</f>
        <v/>
      </c>
    </row>
    <row r="4215">
      <c r="A4215" t="inlineStr">
        <is>
          <t>ZPM79</t>
        </is>
      </c>
      <c r="B4215" t="inlineStr">
        <is>
          <t>Bedingungen Einzelbudgetierung</t>
        </is>
      </c>
      <c r="C4215" t="inlineStr">
        <is>
          <t>PM</t>
        </is>
      </c>
      <c r="D4215" s="5" t="n">
        <v>8164</v>
      </c>
      <c r="E4215" t="inlineStr">
        <is>
          <t>DIALOG</t>
        </is>
      </c>
      <c r="F4215">
        <f>IF(ISERROR(VLOOKUP(Transaktionen[[#This Row],[Transaktionen]],BTT[Verwendete Transaktion (Pflichtauswahl)],1,FALSE)),"nein","ja")</f>
        <v/>
      </c>
    </row>
    <row r="4216">
      <c r="A4216" t="inlineStr">
        <is>
          <t>ZPM80</t>
        </is>
      </c>
      <c r="B4216" t="inlineStr">
        <is>
          <t>PM-Freigabe Administration der WF</t>
        </is>
      </c>
      <c r="C4216" t="inlineStr">
        <is>
          <t>PM</t>
        </is>
      </c>
      <c r="D4216" s="5" t="n">
        <v>32</v>
      </c>
      <c r="E4216" t="inlineStr">
        <is>
          <t>DIALOG</t>
        </is>
      </c>
      <c r="F4216">
        <f>IF(ISERROR(VLOOKUP(Transaktionen[[#This Row],[Transaktionen]],BTT[Verwendete Transaktion (Pflichtauswahl)],1,FALSE)),"nein","ja")</f>
        <v/>
      </c>
    </row>
    <row r="4217">
      <c r="A4217" t="inlineStr">
        <is>
          <t>ZPM81</t>
        </is>
      </c>
      <c r="B4217" t="inlineStr">
        <is>
          <t>Anzahl Aufträge nach Techn.Platz</t>
        </is>
      </c>
      <c r="C4217" t="inlineStr">
        <is>
          <t>PM</t>
        </is>
      </c>
      <c r="D4217" s="5" t="n">
        <v>210</v>
      </c>
      <c r="E4217" t="inlineStr">
        <is>
          <t>DIALOG</t>
        </is>
      </c>
      <c r="F4217">
        <f>IF(ISERROR(VLOOKUP(Transaktionen[[#This Row],[Transaktionen]],BTT[Verwendete Transaktion (Pflichtauswahl)],1,FALSE)),"nein","ja")</f>
        <v/>
      </c>
    </row>
    <row r="4218">
      <c r="A4218" t="inlineStr">
        <is>
          <t>ZPM82</t>
        </is>
      </c>
      <c r="B4218" t="inlineStr">
        <is>
          <t>Pflege Budget für IS S803</t>
        </is>
      </c>
      <c r="C4218" t="inlineStr">
        <is>
          <t>PM</t>
        </is>
      </c>
      <c r="D4218" s="5" t="n">
        <v>6</v>
      </c>
      <c r="E4218" t="inlineStr">
        <is>
          <t>DIALOG</t>
        </is>
      </c>
      <c r="F4218">
        <f>IF(ISERROR(VLOOKUP(Transaktionen[[#This Row],[Transaktionen]],BTT[Verwendete Transaktion (Pflichtauswahl)],1,FALSE)),"nein","ja")</f>
        <v/>
      </c>
    </row>
    <row r="4219">
      <c r="A4219" t="inlineStr">
        <is>
          <t>ZPM83</t>
        </is>
      </c>
      <c r="B4219" t="inlineStr">
        <is>
          <t>Adressdaten aus T. Platz / Equipment</t>
        </is>
      </c>
      <c r="C4219" t="inlineStr">
        <is>
          <t>PM</t>
        </is>
      </c>
      <c r="D4219" s="5" t="n">
        <v>17</v>
      </c>
      <c r="E4219" t="inlineStr">
        <is>
          <t>DIALOG</t>
        </is>
      </c>
      <c r="F4219">
        <f>IF(ISERROR(VLOOKUP(Transaktionen[[#This Row],[Transaktionen]],BTT[Verwendete Transaktion (Pflichtauswahl)],1,FALSE)),"nein","ja")</f>
        <v/>
      </c>
    </row>
    <row r="4220">
      <c r="A4220" t="inlineStr">
        <is>
          <t>ZPM85</t>
        </is>
      </c>
      <c r="B4220" t="inlineStr">
        <is>
          <t>Wartungspläne ändern</t>
        </is>
      </c>
      <c r="C4220" t="inlineStr">
        <is>
          <t>PM</t>
        </is>
      </c>
      <c r="D4220" s="5" t="n">
        <v>76</v>
      </c>
      <c r="E4220" t="inlineStr">
        <is>
          <t>DIALOG</t>
        </is>
      </c>
      <c r="F4220">
        <f>IF(ISERROR(VLOOKUP(Transaktionen[[#This Row],[Transaktionen]],BTT[Verwendete Transaktion (Pflichtauswahl)],1,FALSE)),"nein","ja")</f>
        <v/>
      </c>
    </row>
    <row r="4221">
      <c r="A4221" t="inlineStr">
        <is>
          <t>ZPM86</t>
        </is>
      </c>
      <c r="B4221" t="inlineStr">
        <is>
          <t>Tabellenpflege Mapping Lagerort - TP</t>
        </is>
      </c>
      <c r="C4221" t="inlineStr">
        <is>
          <t>PM</t>
        </is>
      </c>
      <c r="D4221" s="5" t="n">
        <v>8</v>
      </c>
      <c r="E4221" t="inlineStr">
        <is>
          <t>DIALOG</t>
        </is>
      </c>
      <c r="F4221">
        <f>IF(ISERROR(VLOOKUP(Transaktionen[[#This Row],[Transaktionen]],BTT[Verwendete Transaktion (Pflichtauswahl)],1,FALSE)),"nein","ja")</f>
        <v/>
      </c>
    </row>
    <row r="4222">
      <c r="A4222" t="inlineStr">
        <is>
          <t>ZPM87</t>
        </is>
      </c>
      <c r="B4222" t="inlineStr">
        <is>
          <t>Jahresleistung in Meßbelegen ändern</t>
        </is>
      </c>
      <c r="C4222" t="inlineStr">
        <is>
          <t>PM</t>
        </is>
      </c>
      <c r="D4222" s="5" t="n">
        <v>16</v>
      </c>
      <c r="E4222" t="inlineStr">
        <is>
          <t>DIALOG</t>
        </is>
      </c>
      <c r="F4222">
        <f>IF(ISERROR(VLOOKUP(Transaktionen[[#This Row],[Transaktionen]],BTT[Verwendete Transaktion (Pflichtauswahl)],1,FALSE)),"nein","ja")</f>
        <v/>
      </c>
    </row>
    <row r="4223">
      <c r="A4223" t="inlineStr">
        <is>
          <t>ZPM88</t>
        </is>
      </c>
      <c r="B4223" t="inlineStr">
        <is>
          <t>Pflege Tabelle T9PMABRVOR</t>
        </is>
      </c>
      <c r="C4223" t="inlineStr">
        <is>
          <t>PM</t>
        </is>
      </c>
      <c r="D4223" s="5" t="n">
        <v>10830</v>
      </c>
      <c r="E4223" t="inlineStr">
        <is>
          <t>DIALOG</t>
        </is>
      </c>
      <c r="F4223">
        <f>IF(ISERROR(VLOOKUP(Transaktionen[[#This Row],[Transaktionen]],BTT[Verwendete Transaktion (Pflichtauswahl)],1,FALSE)),"nein","ja")</f>
        <v/>
      </c>
    </row>
    <row r="4224">
      <c r="A4224" t="inlineStr">
        <is>
          <t>ZPM90</t>
        </is>
      </c>
      <c r="B4224" t="inlineStr">
        <is>
          <t>Pflege Steuerkennzeichen zum TP</t>
        </is>
      </c>
      <c r="C4224" t="inlineStr">
        <is>
          <t>PM</t>
        </is>
      </c>
      <c r="D4224" s="5" t="n">
        <v>2106</v>
      </c>
      <c r="E4224" t="inlineStr">
        <is>
          <t>DIALOG</t>
        </is>
      </c>
      <c r="F4224">
        <f>IF(ISERROR(VLOOKUP(Transaktionen[[#This Row],[Transaktionen]],BTT[Verwendete Transaktion (Pflichtauswahl)],1,FALSE)),"nein","ja")</f>
        <v/>
      </c>
    </row>
    <row r="4225">
      <c r="A4225" t="inlineStr">
        <is>
          <t>ZPM92</t>
        </is>
      </c>
      <c r="B4225" t="inlineStr">
        <is>
          <t>Pflege Tabelle T9PMAUFART</t>
        </is>
      </c>
      <c r="C4225" t="inlineStr">
        <is>
          <t>PM</t>
        </is>
      </c>
      <c r="D4225" s="5" t="n">
        <v>110</v>
      </c>
      <c r="E4225" t="inlineStr">
        <is>
          <t>DIALOG</t>
        </is>
      </c>
      <c r="F4225">
        <f>IF(ISERROR(VLOOKUP(Transaktionen[[#This Row],[Transaktionen]],BTT[Verwendete Transaktion (Pflichtauswahl)],1,FALSE)),"nein","ja")</f>
        <v/>
      </c>
    </row>
    <row r="4226">
      <c r="A4226" t="inlineStr">
        <is>
          <t>ZPM93</t>
        </is>
      </c>
      <c r="B4226" t="inlineStr">
        <is>
          <t>Status 'Abgeschlossen' setzen</t>
        </is>
      </c>
      <c r="C4226" t="inlineStr">
        <is>
          <t>PM</t>
        </is>
      </c>
      <c r="D4226" s="5" t="n">
        <v>34</v>
      </c>
      <c r="E4226" t="inlineStr">
        <is>
          <t>DIALOG</t>
        </is>
      </c>
      <c r="F4226">
        <f>IF(ISERROR(VLOOKUP(Transaktionen[[#This Row],[Transaktionen]],BTT[Verwendete Transaktion (Pflichtauswahl)],1,FALSE)),"nein","ja")</f>
        <v/>
      </c>
    </row>
    <row r="4227">
      <c r="A4227" t="inlineStr">
        <is>
          <t>ZPM94</t>
        </is>
      </c>
      <c r="B4227" t="inlineStr">
        <is>
          <t>Pflege Auftragsarten für IS S804</t>
        </is>
      </c>
      <c r="C4227" t="inlineStr">
        <is>
          <t>PM</t>
        </is>
      </c>
      <c r="D4227" s="5" t="n">
        <v>7</v>
      </c>
      <c r="E4227" t="inlineStr">
        <is>
          <t>DIALOG</t>
        </is>
      </c>
      <c r="F4227">
        <f>IF(ISERROR(VLOOKUP(Transaktionen[[#This Row],[Transaktionen]],BTT[Verwendete Transaktion (Pflichtauswahl)],1,FALSE)),"nein","ja")</f>
        <v/>
      </c>
    </row>
    <row r="4228">
      <c r="A4228" t="inlineStr">
        <is>
          <t>ZPM95</t>
        </is>
      </c>
      <c r="B4228" t="inlineStr">
        <is>
          <t>Pflege Tabelle T9PMKSTART</t>
        </is>
      </c>
      <c r="C4228" t="inlineStr">
        <is>
          <t>PM</t>
        </is>
      </c>
      <c r="D4228" s="5" t="n">
        <v>234</v>
      </c>
      <c r="E4228" t="inlineStr">
        <is>
          <t>DIALOG</t>
        </is>
      </c>
      <c r="F4228">
        <f>IF(ISERROR(VLOOKUP(Transaktionen[[#This Row],[Transaktionen]],BTT[Verwendete Transaktion (Pflichtauswahl)],1,FALSE)),"nein","ja")</f>
        <v/>
      </c>
    </row>
    <row r="4229">
      <c r="A4229" t="inlineStr">
        <is>
          <t>ZPM96</t>
        </is>
      </c>
      <c r="B4229" t="inlineStr">
        <is>
          <t>Pflege Tabelle T9PMIHPLGR</t>
        </is>
      </c>
      <c r="C4229" t="inlineStr">
        <is>
          <t>PM</t>
        </is>
      </c>
      <c r="D4229" s="5" t="n">
        <v>20</v>
      </c>
      <c r="E4229" t="inlineStr">
        <is>
          <t>DIALOG</t>
        </is>
      </c>
      <c r="F4229">
        <f>IF(ISERROR(VLOOKUP(Transaktionen[[#This Row],[Transaktionen]],BTT[Verwendete Transaktion (Pflichtauswahl)],1,FALSE)),"nein","ja")</f>
        <v/>
      </c>
    </row>
    <row r="4230">
      <c r="A4230" t="inlineStr">
        <is>
          <t>ZPM97</t>
        </is>
      </c>
      <c r="B4230" t="inlineStr">
        <is>
          <t>Pflege Tabelle T9PMARBPL</t>
        </is>
      </c>
      <c r="C4230" t="inlineStr">
        <is>
          <t>PM</t>
        </is>
      </c>
      <c r="D4230" s="5" t="n">
        <v>80</v>
      </c>
      <c r="E4230" t="inlineStr">
        <is>
          <t>DIALOG</t>
        </is>
      </c>
      <c r="F4230">
        <f>IF(ISERROR(VLOOKUP(Transaktionen[[#This Row],[Transaktionen]],BTT[Verwendete Transaktion (Pflichtauswahl)],1,FALSE)),"nein","ja")</f>
        <v/>
      </c>
    </row>
    <row r="4231">
      <c r="A4231" t="inlineStr">
        <is>
          <t>ZPMCO01</t>
        </is>
      </c>
      <c r="B4231" t="inlineStr">
        <is>
          <t>Ändern CO-Abr.-vorschr. zu PM-Auftr.</t>
        </is>
      </c>
      <c r="C4231" t="inlineStr">
        <is>
          <t>PM</t>
        </is>
      </c>
      <c r="D4231" s="5" t="n">
        <v>300</v>
      </c>
      <c r="E4231" t="inlineStr">
        <is>
          <t>DIALOG</t>
        </is>
      </c>
      <c r="F4231">
        <f>IF(ISERROR(VLOOKUP(Transaktionen[[#This Row],[Transaktionen]],BTT[Verwendete Transaktion (Pflichtauswahl)],1,FALSE)),"nein","ja")</f>
        <v/>
      </c>
    </row>
    <row r="4232">
      <c r="A4232" t="inlineStr">
        <is>
          <t>ZPS_ZPSA_01</t>
        </is>
      </c>
      <c r="B4232" t="inlineStr">
        <is>
          <t>ISTK Be- und Entlastung Kum.Periode</t>
        </is>
      </c>
      <c r="C4232" t="inlineStr">
        <is>
          <t>FI</t>
        </is>
      </c>
      <c r="D4232" s="5" t="n">
        <v>8255</v>
      </c>
      <c r="E4232" t="inlineStr">
        <is>
          <t>DIALOG</t>
        </is>
      </c>
      <c r="F4232">
        <f>IF(ISERROR(VLOOKUP(Transaktionen[[#This Row],[Transaktionen]],BTT[Verwendete Transaktion (Pflichtauswahl)],1,FALSE)),"nein","ja")</f>
        <v/>
      </c>
    </row>
    <row r="4233">
      <c r="A4233" t="inlineStr">
        <is>
          <t>ZPS01</t>
        </is>
      </c>
      <c r="B4233" t="inlineStr">
        <is>
          <t>Auswertung der Bestellungen</t>
        </is>
      </c>
      <c r="C4233" t="inlineStr">
        <is>
          <t>PS</t>
        </is>
      </c>
      <c r="D4233" s="5" t="n">
        <v>941866</v>
      </c>
      <c r="E4233" t="inlineStr">
        <is>
          <t>DIALOG</t>
        </is>
      </c>
      <c r="F4233">
        <f>IF(ISERROR(VLOOKUP(Transaktionen[[#This Row],[Transaktionen]],BTT[Verwendete Transaktion (Pflichtauswahl)],1,FALSE)),"nein","ja")</f>
        <v/>
      </c>
    </row>
    <row r="4234">
      <c r="A4234" t="inlineStr">
        <is>
          <t>ZPS10</t>
        </is>
      </c>
      <c r="B4234" t="inlineStr">
        <is>
          <t>PS Ausw.E-Proj.Erfolgsplanvergleich</t>
        </is>
      </c>
      <c r="C4234" t="inlineStr">
        <is>
          <t>PS</t>
        </is>
      </c>
      <c r="D4234" s="5" t="n">
        <v>2792</v>
      </c>
      <c r="E4234" t="inlineStr">
        <is>
          <t>DIALOG</t>
        </is>
      </c>
      <c r="F4234">
        <f>IF(ISERROR(VLOOKUP(Transaktionen[[#This Row],[Transaktionen]],BTT[Verwendete Transaktion (Pflichtauswahl)],1,FALSE)),"nein","ja")</f>
        <v/>
      </c>
    </row>
    <row r="4235">
      <c r="A4235" t="inlineStr">
        <is>
          <t>ZPS11</t>
        </is>
      </c>
      <c r="B4235" t="inlineStr">
        <is>
          <t>Planwerte (Kostenstelle - E-Projekt)</t>
        </is>
      </c>
      <c r="C4235" t="inlineStr">
        <is>
          <t>PS</t>
        </is>
      </c>
      <c r="D4235" s="5" t="inlineStr"/>
      <c r="E4235" t="inlineStr"/>
      <c r="F4235">
        <f>IF(ISERROR(VLOOKUP(Transaktionen[[#This Row],[Transaktionen]],BTT[Verwendete Transaktion (Pflichtauswahl)],1,FALSE)),"nein","ja")</f>
        <v/>
      </c>
      <c r="G4235" t="inlineStr">
        <is>
          <t>in neuester Auswertung von Steffen nicht mehr vorhanden</t>
        </is>
      </c>
    </row>
    <row r="4236">
      <c r="A4236" t="inlineStr">
        <is>
          <t>ZPS12</t>
        </is>
      </c>
      <c r="B4236" t="inlineStr">
        <is>
          <t>Erfolgsplan nach Auftragshierarchie</t>
        </is>
      </c>
      <c r="C4236" t="inlineStr">
        <is>
          <t>PS</t>
        </is>
      </c>
      <c r="D4236" s="5" t="n">
        <v>700</v>
      </c>
      <c r="E4236" t="inlineStr">
        <is>
          <t>DIALOG</t>
        </is>
      </c>
      <c r="F4236">
        <f>IF(ISERROR(VLOOKUP(Transaktionen[[#This Row],[Transaktionen]],BTT[Verwendete Transaktion (Pflichtauswahl)],1,FALSE)),"nein","ja")</f>
        <v/>
      </c>
    </row>
    <row r="4237">
      <c r="A4237" t="inlineStr">
        <is>
          <t>ZPS20</t>
        </is>
      </c>
      <c r="B4237" t="inlineStr">
        <is>
          <t>Navigator - Projekt anlegen</t>
        </is>
      </c>
      <c r="C4237" t="inlineStr">
        <is>
          <t>PS</t>
        </is>
      </c>
      <c r="D4237" s="5" t="n">
        <v>5740</v>
      </c>
      <c r="E4237" t="inlineStr">
        <is>
          <t>DIALOG</t>
        </is>
      </c>
      <c r="F4237">
        <f>IF(ISERROR(VLOOKUP(Transaktionen[[#This Row],[Transaktionen]],BTT[Verwendete Transaktion (Pflichtauswahl)],1,FALSE)),"nein","ja")</f>
        <v/>
      </c>
    </row>
    <row r="4238">
      <c r="A4238" t="inlineStr">
        <is>
          <t>ZPS21</t>
        </is>
      </c>
      <c r="B4238" t="inlineStr">
        <is>
          <t>PS: PSP ändern aus Navigator-File</t>
        </is>
      </c>
      <c r="C4238" t="inlineStr">
        <is>
          <t>PS</t>
        </is>
      </c>
      <c r="D4238" s="5" t="n">
        <v>16417</v>
      </c>
      <c r="E4238" t="inlineStr">
        <is>
          <t>DIALOG</t>
        </is>
      </c>
      <c r="F4238">
        <f>IF(ISERROR(VLOOKUP(Transaktionen[[#This Row],[Transaktionen]],BTT[Verwendete Transaktion (Pflichtauswahl)],1,FALSE)),"nein","ja")</f>
        <v/>
      </c>
    </row>
    <row r="4239">
      <c r="A4239" t="inlineStr">
        <is>
          <t>ZPS22</t>
        </is>
      </c>
      <c r="B4239" t="inlineStr">
        <is>
          <t>Transfer Ist (SAP - Navigator)</t>
        </is>
      </c>
      <c r="C4239" t="inlineStr">
        <is>
          <t>PS</t>
        </is>
      </c>
      <c r="D4239" s="5" t="n">
        <v>15</v>
      </c>
      <c r="E4239" t="inlineStr">
        <is>
          <t>DIALOG</t>
        </is>
      </c>
      <c r="F4239">
        <f>IF(ISERROR(VLOOKUP(Transaktionen[[#This Row],[Transaktionen]],BTT[Verwendete Transaktion (Pflichtauswahl)],1,FALSE)),"nein","ja")</f>
        <v/>
      </c>
    </row>
    <row r="4240">
      <c r="A4240" t="inlineStr">
        <is>
          <t>ZPS30</t>
        </is>
      </c>
      <c r="B4240" t="inlineStr">
        <is>
          <t>Auswertung Aufträge zu Projekten</t>
        </is>
      </c>
      <c r="C4240" t="inlineStr">
        <is>
          <t>PS</t>
        </is>
      </c>
      <c r="D4240" s="5" t="n">
        <v>185</v>
      </c>
      <c r="E4240" t="inlineStr">
        <is>
          <t>DIALOG</t>
        </is>
      </c>
      <c r="F4240">
        <f>IF(ISERROR(VLOOKUP(Transaktionen[[#This Row],[Transaktionen]],BTT[Verwendete Transaktion (Pflichtauswahl)],1,FALSE)),"nein","ja")</f>
        <v/>
      </c>
    </row>
    <row r="4241">
      <c r="A4241" t="inlineStr">
        <is>
          <t>ZPS31</t>
        </is>
      </c>
      <c r="B4241" t="inlineStr">
        <is>
          <t>Download Aufträge und Projekten</t>
        </is>
      </c>
      <c r="C4241" t="inlineStr">
        <is>
          <t>PS</t>
        </is>
      </c>
      <c r="D4241" s="5" t="n">
        <v>8</v>
      </c>
      <c r="E4241" t="inlineStr"/>
      <c r="F4241">
        <f>IF(ISERROR(VLOOKUP(Transaktionen[[#This Row],[Transaktionen]],BTT[Verwendete Transaktion (Pflichtauswahl)],1,FALSE)),"nein","ja")</f>
        <v/>
      </c>
    </row>
    <row r="4242">
      <c r="A4242" t="inlineStr">
        <is>
          <t>ZPS40</t>
        </is>
      </c>
      <c r="B4242" t="inlineStr">
        <is>
          <t>Be-/Entlastung Ist</t>
        </is>
      </c>
      <c r="C4242" t="inlineStr">
        <is>
          <t>PS</t>
        </is>
      </c>
      <c r="D4242" s="5" t="n">
        <v>6910</v>
      </c>
      <c r="E4242" t="inlineStr">
        <is>
          <t>DIALOG</t>
        </is>
      </c>
      <c r="F4242">
        <f>IF(ISERROR(VLOOKUP(Transaktionen[[#This Row],[Transaktionen]],BTT[Verwendete Transaktion (Pflichtauswahl)],1,FALSE)),"nein","ja")</f>
        <v/>
      </c>
    </row>
    <row r="4243">
      <c r="A4243" t="inlineStr">
        <is>
          <t>ZPSBEG10</t>
        </is>
      </c>
      <c r="B4243" t="inlineStr">
        <is>
          <t>GIMBAA Bestelldaten zu PSP</t>
        </is>
      </c>
      <c r="C4243" t="inlineStr">
        <is>
          <t>FI</t>
        </is>
      </c>
      <c r="D4243" s="5" t="n">
        <v>536</v>
      </c>
      <c r="E4243" t="inlineStr">
        <is>
          <t>DIALOG</t>
        </is>
      </c>
      <c r="F4243">
        <f>IF(ISERROR(VLOOKUP(Transaktionen[[#This Row],[Transaktionen]],BTT[Verwendete Transaktion (Pflichtauswahl)],1,FALSE)),"nein","ja")</f>
        <v/>
      </c>
    </row>
    <row r="4244">
      <c r="A4244" t="inlineStr">
        <is>
          <t>ZPSG10</t>
        </is>
      </c>
      <c r="B4244" t="inlineStr">
        <is>
          <t>GIMBAA: Projekt und PSP-Stammdaten</t>
        </is>
      </c>
      <c r="C4244" t="inlineStr">
        <is>
          <t>FI</t>
        </is>
      </c>
      <c r="D4244" s="5" t="n">
        <v>142</v>
      </c>
      <c r="E4244" t="inlineStr">
        <is>
          <t>DIALOG</t>
        </is>
      </c>
      <c r="F4244">
        <f>IF(ISERROR(VLOOKUP(Transaktionen[[#This Row],[Transaktionen]],BTT[Verwendete Transaktion (Pflichtauswahl)],1,FALSE)),"nein","ja")</f>
        <v/>
      </c>
    </row>
    <row r="4245">
      <c r="A4245" t="inlineStr">
        <is>
          <t>ZPSIKG10</t>
        </is>
      </c>
      <c r="B4245" t="inlineStr">
        <is>
          <t>Istkosten aus PSP</t>
        </is>
      </c>
      <c r="C4245" t="inlineStr">
        <is>
          <t>PS</t>
        </is>
      </c>
      <c r="D4245" s="5" t="n">
        <v>1763</v>
      </c>
      <c r="E4245" t="inlineStr">
        <is>
          <t>DIALOG</t>
        </is>
      </c>
      <c r="F4245">
        <f>IF(ISERROR(VLOOKUP(Transaktionen[[#This Row],[Transaktionen]],BTT[Verwendete Transaktion (Pflichtauswahl)],1,FALSE)),"nein","ja")</f>
        <v/>
      </c>
    </row>
    <row r="4246">
      <c r="A4246" t="inlineStr">
        <is>
          <t>ZPSTOFILE</t>
        </is>
      </c>
      <c r="B4246" t="inlineStr">
        <is>
          <t>Daten CJI3/5 in Datei</t>
        </is>
      </c>
      <c r="C4246" t="inlineStr">
        <is>
          <t>PS</t>
        </is>
      </c>
      <c r="D4246" s="5" t="n">
        <v>3128</v>
      </c>
      <c r="E4246" t="inlineStr">
        <is>
          <t>DIALOG</t>
        </is>
      </c>
      <c r="F4246">
        <f>IF(ISERROR(VLOOKUP(Transaktionen[[#This Row],[Transaktionen]],BTT[Verwendete Transaktion (Pflichtauswahl)],1,FALSE)),"nein","ja")</f>
        <v/>
      </c>
    </row>
    <row r="4247">
      <c r="A4247" t="inlineStr">
        <is>
          <t>ZQM01</t>
        </is>
      </c>
      <c r="B4247" t="inlineStr">
        <is>
          <t>Prüflos</t>
        </is>
      </c>
      <c r="C4247" t="inlineStr">
        <is>
          <t>QM</t>
        </is>
      </c>
      <c r="D4247" s="5" t="n">
        <v>7038</v>
      </c>
      <c r="E4247" t="inlineStr">
        <is>
          <t>DIALOG</t>
        </is>
      </c>
      <c r="F4247">
        <f>IF(ISERROR(VLOOKUP(Transaktionen[[#This Row],[Transaktionen]],BTT[Verwendete Transaktion (Pflichtauswahl)],1,FALSE)),"nein","ja")</f>
        <v/>
      </c>
    </row>
    <row r="4248">
      <c r="A4248" t="inlineStr">
        <is>
          <t>ZRE01</t>
        </is>
      </c>
      <c r="B4248" t="inlineStr">
        <is>
          <t>Auflistung Flurstücke</t>
        </is>
      </c>
      <c r="C4248" t="inlineStr">
        <is>
          <t>RE-LUM</t>
        </is>
      </c>
      <c r="D4248" s="5" t="n">
        <v>18331</v>
      </c>
      <c r="E4248" t="inlineStr">
        <is>
          <t>DIALOG</t>
        </is>
      </c>
      <c r="F4248">
        <f>IF(ISERROR(VLOOKUP(Transaktionen[[#This Row],[Transaktionen]],BTT[Verwendete Transaktion (Pflichtauswahl)],1,FALSE)),"nein","ja")</f>
        <v/>
      </c>
    </row>
    <row r="4249">
      <c r="A4249" t="inlineStr">
        <is>
          <t>ZRE02</t>
        </is>
      </c>
      <c r="B4249" t="inlineStr">
        <is>
          <t>Abgleich Anlage - Flurstück</t>
        </is>
      </c>
      <c r="C4249" t="inlineStr">
        <is>
          <t>RE-LUM</t>
        </is>
      </c>
      <c r="D4249" s="5" t="n">
        <v>1284</v>
      </c>
      <c r="E4249" t="inlineStr">
        <is>
          <t>DIALOG</t>
        </is>
      </c>
      <c r="F4249">
        <f>IF(ISERROR(VLOOKUP(Transaktionen[[#This Row],[Transaktionen]],BTT[Verwendete Transaktion (Pflichtauswahl)],1,FALSE)),"nein","ja")</f>
        <v/>
      </c>
    </row>
    <row r="4250">
      <c r="A4250" t="inlineStr">
        <is>
          <t>ZRE04</t>
        </is>
      </c>
      <c r="B4250" t="inlineStr">
        <is>
          <t>Flurstücke mit Adressen</t>
        </is>
      </c>
      <c r="C4250" t="inlineStr">
        <is>
          <t>RE-LUM</t>
        </is>
      </c>
      <c r="D4250" s="5" t="n">
        <v>22</v>
      </c>
      <c r="E4250" t="inlineStr">
        <is>
          <t>DIALOG</t>
        </is>
      </c>
      <c r="F4250">
        <f>IF(ISERROR(VLOOKUP(Transaktionen[[#This Row],[Transaktionen]],BTT[Verwendete Transaktion (Pflichtauswahl)],1,FALSE)),"nein","ja")</f>
        <v/>
      </c>
    </row>
    <row r="4251">
      <c r="A4251" t="inlineStr">
        <is>
          <t>ZRX01</t>
        </is>
      </c>
      <c r="B4251" t="inlineStr">
        <is>
          <t>IFIS Initialbefüllung</t>
        </is>
      </c>
      <c r="C4251" t="inlineStr">
        <is>
          <t>RE-FX</t>
        </is>
      </c>
      <c r="D4251" s="5" t="n">
        <v>6</v>
      </c>
      <c r="E4251" t="inlineStr"/>
      <c r="F4251">
        <f>IF(ISERROR(VLOOKUP(Transaktionen[[#This Row],[Transaktionen]],BTT[Verwendete Transaktion (Pflichtauswahl)],1,FALSE)),"nein","ja")</f>
        <v/>
      </c>
    </row>
    <row r="4252">
      <c r="A4252" t="inlineStr">
        <is>
          <t>ZRX02</t>
        </is>
      </c>
      <c r="B4252" t="inlineStr">
        <is>
          <t>Dummy Belegung von Arbeitsplätzen</t>
        </is>
      </c>
      <c r="C4252" t="inlineStr">
        <is>
          <t>RE-FX</t>
        </is>
      </c>
      <c r="D4252" s="5" t="n">
        <v>80645</v>
      </c>
      <c r="E4252" t="inlineStr">
        <is>
          <t>UPDATE</t>
        </is>
      </c>
      <c r="F4252">
        <f>IF(ISERROR(VLOOKUP(Transaktionen[[#This Row],[Transaktionen]],BTT[Verwendete Transaktion (Pflichtauswahl)],1,FALSE)),"nein","ja")</f>
        <v/>
      </c>
    </row>
    <row r="4253">
      <c r="A4253" t="inlineStr">
        <is>
          <t>ZRX03</t>
        </is>
      </c>
      <c r="B4253" t="inlineStr">
        <is>
          <t>Unbesetze Planstellen</t>
        </is>
      </c>
      <c r="C4253" t="inlineStr">
        <is>
          <t>RE-FX</t>
        </is>
      </c>
      <c r="D4253" s="5" t="n">
        <v>1074</v>
      </c>
      <c r="E4253" t="inlineStr">
        <is>
          <t>DIALOG</t>
        </is>
      </c>
      <c r="F4253">
        <f>IF(ISERROR(VLOOKUP(Transaktionen[[#This Row],[Transaktionen]],BTT[Verwendete Transaktion (Pflichtauswahl)],1,FALSE)),"nein","ja")</f>
        <v/>
      </c>
    </row>
    <row r="4254">
      <c r="A4254" t="inlineStr">
        <is>
          <t>ZS_ALR_87013340</t>
        </is>
      </c>
      <c r="B4254" t="inlineStr">
        <is>
          <t>PrCtr-Gruppe Plan/Ist-Vergleich</t>
        </is>
      </c>
      <c r="C4254" t="inlineStr">
        <is>
          <t>CO</t>
        </is>
      </c>
      <c r="D4254" s="5" t="inlineStr"/>
      <c r="E4254" t="inlineStr"/>
      <c r="F4254">
        <f>IF(ISERROR(VLOOKUP(Transaktionen[[#This Row],[Transaktionen]],BTT[Verwendete Transaktion (Pflichtauswahl)],1,FALSE)),"nein","ja")</f>
        <v/>
      </c>
      <c r="G4254" t="inlineStr">
        <is>
          <t>in neuester Auswertung von Steffen nicht mehr vorhanden</t>
        </is>
      </c>
    </row>
    <row r="4255">
      <c r="A4255" t="inlineStr">
        <is>
          <t>ZSD01</t>
        </is>
      </c>
      <c r="B4255" t="inlineStr">
        <is>
          <t>Zuordnung HADB zu SAP</t>
        </is>
      </c>
      <c r="C4255" t="inlineStr">
        <is>
          <t>SD</t>
        </is>
      </c>
      <c r="D4255" s="5" t="n">
        <v>3</v>
      </c>
      <c r="E4255" t="inlineStr">
        <is>
          <t>DIALOG</t>
        </is>
      </c>
      <c r="F4255">
        <f>IF(ISERROR(VLOOKUP(Transaktionen[[#This Row],[Transaktionen]],BTT[Verwendete Transaktion (Pflichtauswahl)],1,FALSE)),"nein","ja")</f>
        <v/>
      </c>
    </row>
    <row r="4256">
      <c r="A4256" t="inlineStr">
        <is>
          <t>ZSD06</t>
        </is>
      </c>
      <c r="B4256" t="inlineStr">
        <is>
          <t>Nachdruck (Storno-) Faktura</t>
        </is>
      </c>
      <c r="C4256" t="inlineStr">
        <is>
          <t>SD</t>
        </is>
      </c>
      <c r="D4256" s="5" t="n">
        <v>24</v>
      </c>
      <c r="E4256" t="inlineStr">
        <is>
          <t>DIALOG</t>
        </is>
      </c>
      <c r="F4256">
        <f>IF(ISERROR(VLOOKUP(Transaktionen[[#This Row],[Transaktionen]],BTT[Verwendete Transaktion (Pflichtauswahl)],1,FALSE)),"nein","ja")</f>
        <v/>
      </c>
    </row>
    <row r="4257">
      <c r="A4257" t="inlineStr">
        <is>
          <t>ZSD20</t>
        </is>
      </c>
      <c r="B4257" t="inlineStr">
        <is>
          <t>Statusreport zum team utilities/Haus</t>
        </is>
      </c>
      <c r="C4257" t="inlineStr">
        <is>
          <t>SD</t>
        </is>
      </c>
      <c r="D4257" s="5" t="n">
        <v>64092</v>
      </c>
      <c r="E4257" t="inlineStr">
        <is>
          <t>DIALOG</t>
        </is>
      </c>
      <c r="F4257">
        <f>IF(ISERROR(VLOOKUP(Transaktionen[[#This Row],[Transaktionen]],BTT[Verwendete Transaktion (Pflichtauswahl)],1,FALSE)),"nein","ja")</f>
        <v/>
      </c>
    </row>
    <row r="4258">
      <c r="A4258" t="inlineStr">
        <is>
          <t>ZSD21</t>
        </is>
      </c>
      <c r="B4258" t="inlineStr">
        <is>
          <t>Auswertung Faktura SD</t>
        </is>
      </c>
      <c r="C4258" t="inlineStr">
        <is>
          <t>SD</t>
        </is>
      </c>
      <c r="D4258" s="5" t="n">
        <v>10343</v>
      </c>
      <c r="E4258" t="inlineStr">
        <is>
          <t>DIALOG</t>
        </is>
      </c>
      <c r="F4258">
        <f>IF(ISERROR(VLOOKUP(Transaktionen[[#This Row],[Transaktionen]],BTT[Verwendete Transaktion (Pflichtauswahl)],1,FALSE)),"nein","ja")</f>
        <v/>
      </c>
    </row>
    <row r="4259">
      <c r="A4259" t="inlineStr">
        <is>
          <t>ZSD22</t>
        </is>
      </c>
      <c r="B4259" t="inlineStr">
        <is>
          <t>Dauer 075er Statuswechsel</t>
        </is>
      </c>
      <c r="C4259" t="inlineStr">
        <is>
          <t>SD</t>
        </is>
      </c>
      <c r="D4259" s="5" t="n">
        <v>592</v>
      </c>
      <c r="E4259" t="inlineStr">
        <is>
          <t>DIALOG</t>
        </is>
      </c>
      <c r="F4259">
        <f>IF(ISERROR(VLOOKUP(Transaktionen[[#This Row],[Transaktionen]],BTT[Verwendete Transaktion (Pflichtauswahl)],1,FALSE)),"nein","ja")</f>
        <v/>
      </c>
    </row>
    <row r="4260">
      <c r="A4260" t="inlineStr">
        <is>
          <t>ZSD23</t>
        </is>
      </c>
      <c r="B4260" t="inlineStr">
        <is>
          <t>Fakturasperre in Baukostenzuschuss</t>
        </is>
      </c>
      <c r="C4260" t="inlineStr">
        <is>
          <t>SD</t>
        </is>
      </c>
      <c r="D4260" s="5" t="n">
        <v>2</v>
      </c>
      <c r="E4260" t="inlineStr">
        <is>
          <t>DIALOG</t>
        </is>
      </c>
      <c r="F4260">
        <f>IF(ISERROR(VLOOKUP(Transaktionen[[#This Row],[Transaktionen]],BTT[Verwendete Transaktion (Pflichtauswahl)],1,FALSE)),"nein","ja")</f>
        <v/>
      </c>
    </row>
    <row r="4261">
      <c r="A4261" t="inlineStr">
        <is>
          <t>ZSD24</t>
        </is>
      </c>
      <c r="B4261" t="inlineStr">
        <is>
          <t>Belege zur GEMEINSAMEN ZULEITUNG</t>
        </is>
      </c>
      <c r="C4261" t="inlineStr">
        <is>
          <t>SD</t>
        </is>
      </c>
      <c r="D4261" s="5" t="n">
        <v>24</v>
      </c>
      <c r="E4261" t="inlineStr"/>
      <c r="F4261">
        <f>IF(ISERROR(VLOOKUP(Transaktionen[[#This Row],[Transaktionen]],BTT[Verwendete Transaktion (Pflichtauswahl)],1,FALSE)),"nein","ja")</f>
        <v/>
      </c>
    </row>
    <row r="4262">
      <c r="A4262" t="inlineStr">
        <is>
          <t>ZSD26</t>
        </is>
      </c>
      <c r="B4262" t="inlineStr">
        <is>
          <t>Differenz Faktura- Buchungsdatum</t>
        </is>
      </c>
      <c r="C4262" t="inlineStr">
        <is>
          <t>SD</t>
        </is>
      </c>
      <c r="D4262" s="5" t="n">
        <v>1054</v>
      </c>
      <c r="E4262" t="inlineStr">
        <is>
          <t>DIALOG</t>
        </is>
      </c>
      <c r="F4262">
        <f>IF(ISERROR(VLOOKUP(Transaktionen[[#This Row],[Transaktionen]],BTT[Verwendete Transaktion (Pflichtauswahl)],1,FALSE)),"nein","ja")</f>
        <v/>
      </c>
    </row>
    <row r="4263">
      <c r="A4263" t="inlineStr">
        <is>
          <t>ZSD27</t>
        </is>
      </c>
      <c r="B4263" t="inlineStr">
        <is>
          <t>Belege zu UStG § 13 b Bauleistende</t>
        </is>
      </c>
      <c r="C4263" t="inlineStr">
        <is>
          <t>SD</t>
        </is>
      </c>
      <c r="D4263" s="5" t="inlineStr"/>
      <c r="E4263" t="inlineStr"/>
      <c r="F4263">
        <f>IF(ISERROR(VLOOKUP(Transaktionen[[#This Row],[Transaktionen]],BTT[Verwendete Transaktion (Pflichtauswahl)],1,FALSE)),"nein","ja")</f>
        <v/>
      </c>
      <c r="G4263" t="inlineStr">
        <is>
          <t>in neuester Auswertung von Steffen nicht mehr vorhanden</t>
        </is>
      </c>
    </row>
    <row r="4264">
      <c r="A4264" t="inlineStr">
        <is>
          <t>ZSD28</t>
        </is>
      </c>
      <c r="B4264" t="inlineStr">
        <is>
          <t>Kundenaufträge: Setzen CO-Status</t>
        </is>
      </c>
      <c r="C4264" t="inlineStr">
        <is>
          <t>SD</t>
        </is>
      </c>
      <c r="D4264" s="5" t="n">
        <v>1482</v>
      </c>
      <c r="E4264" t="inlineStr"/>
      <c r="F4264">
        <f>IF(ISERROR(VLOOKUP(Transaktionen[[#This Row],[Transaktionen]],BTT[Verwendete Transaktion (Pflichtauswahl)],1,FALSE)),"nein","ja")</f>
        <v/>
      </c>
    </row>
    <row r="4265">
      <c r="A4265" t="inlineStr">
        <is>
          <t>ZSD29</t>
        </is>
      </c>
      <c r="B4265" t="inlineStr">
        <is>
          <t>Dauer Statuswechsel</t>
        </is>
      </c>
      <c r="C4265" t="inlineStr">
        <is>
          <t>SD</t>
        </is>
      </c>
      <c r="D4265" s="5" t="n">
        <v>6</v>
      </c>
      <c r="E4265" t="inlineStr"/>
      <c r="F4265">
        <f>IF(ISERROR(VLOOKUP(Transaktionen[[#This Row],[Transaktionen]],BTT[Verwendete Transaktion (Pflichtauswahl)],1,FALSE)),"nein","ja")</f>
        <v/>
      </c>
    </row>
    <row r="4266">
      <c r="A4266" t="inlineStr">
        <is>
          <t>ZT_BWB_MELD</t>
        </is>
      </c>
      <c r="B4266" t="inlineStr">
        <is>
          <t>Test-Transaktionsmanager(Formular)</t>
        </is>
      </c>
      <c r="C4266" t="inlineStr">
        <is>
          <t>PM</t>
        </is>
      </c>
      <c r="D4266" s="5" t="n">
        <v>4</v>
      </c>
      <c r="E4266" t="inlineStr">
        <is>
          <t>DIALOG</t>
        </is>
      </c>
      <c r="F4266">
        <f>IF(ISERROR(VLOOKUP(Transaktionen[[#This Row],[Transaktionen]],BTT[Verwendete Transaktion (Pflichtauswahl)],1,FALSE)),"nein","ja")</f>
        <v/>
      </c>
    </row>
    <row r="4267">
      <c r="A4267" t="inlineStr">
        <is>
          <t>ZTG01</t>
        </is>
      </c>
      <c r="B4267" t="inlineStr">
        <is>
          <t>Monitor Transaktionsmanager</t>
        </is>
      </c>
      <c r="C4267" t="inlineStr">
        <is>
          <t>PM</t>
        </is>
      </c>
      <c r="D4267" s="5" t="n">
        <v>19626</v>
      </c>
      <c r="E4267" t="inlineStr">
        <is>
          <t>DIALOG</t>
        </is>
      </c>
      <c r="F4267">
        <f>IF(ISERROR(VLOOKUP(Transaktionen[[#This Row],[Transaktionen]],BTT[Verwendete Transaktion (Pflichtauswahl)],1,FALSE)),"nein","ja")</f>
        <v/>
      </c>
    </row>
    <row r="4268">
      <c r="A4268" t="inlineStr">
        <is>
          <t>ZTM01</t>
        </is>
      </c>
      <c r="B4268" t="inlineStr">
        <is>
          <t>Materialreservierung  (TRM)</t>
        </is>
      </c>
      <c r="C4268" t="inlineStr">
        <is>
          <t>PM</t>
        </is>
      </c>
      <c r="D4268" s="5" t="n">
        <v>3213</v>
      </c>
      <c r="E4268" t="inlineStr">
        <is>
          <t>UPDATE</t>
        </is>
      </c>
      <c r="F4268">
        <f>IF(ISERROR(VLOOKUP(Transaktionen[[#This Row],[Transaktionen]],BTT[Verwendete Transaktion (Pflichtauswahl)],1,FALSE)),"nein","ja")</f>
        <v/>
      </c>
    </row>
    <row r="4269">
      <c r="A4269" t="inlineStr">
        <is>
          <t>ZTM02</t>
        </is>
      </c>
      <c r="B4269" t="inlineStr">
        <is>
          <t>Materialreservierung  (TRM) starten</t>
        </is>
      </c>
      <c r="C4269" t="inlineStr">
        <is>
          <t>PM</t>
        </is>
      </c>
      <c r="D4269" s="5" t="inlineStr"/>
      <c r="E4269" t="inlineStr"/>
      <c r="F4269">
        <f>IF(ISERROR(VLOOKUP(Transaktionen[[#This Row],[Transaktionen]],BTT[Verwendete Transaktion (Pflichtauswahl)],1,FALSE)),"nein","ja")</f>
        <v/>
      </c>
    </row>
    <row r="4270">
      <c r="A4270" t="inlineStr">
        <is>
          <t>ZTM03</t>
        </is>
      </c>
      <c r="B4270" t="inlineStr">
        <is>
          <t>Monitor Transaktionsmanager</t>
        </is>
      </c>
      <c r="C4270" t="inlineStr">
        <is>
          <t>PM</t>
        </is>
      </c>
      <c r="D4270" s="5" t="n">
        <v>245</v>
      </c>
      <c r="E4270" t="inlineStr">
        <is>
          <t>DIALOG</t>
        </is>
      </c>
      <c r="F4270">
        <f>IF(ISERROR(VLOOKUP(Transaktionen[[#This Row],[Transaktionen]],BTT[Verwendete Transaktion (Pflichtauswahl)],1,FALSE)),"nein","ja")</f>
        <v/>
      </c>
    </row>
    <row r="4271">
      <c r="A4271" t="inlineStr">
        <is>
          <t>ZTP22</t>
        </is>
      </c>
      <c r="B4271" t="inlineStr">
        <is>
          <t>Meldungsmanager Warte</t>
        </is>
      </c>
      <c r="C4271" t="inlineStr">
        <is>
          <t>PM</t>
        </is>
      </c>
      <c r="D4271" s="5" t="n">
        <v>1450313</v>
      </c>
      <c r="E4271" t="inlineStr">
        <is>
          <t>DIALOG</t>
        </is>
      </c>
      <c r="F4271">
        <f>IF(ISERROR(VLOOKUP(Transaktionen[[#This Row],[Transaktionen]],BTT[Verwendete Transaktion (Pflichtauswahl)],1,FALSE)),"nein","ja")</f>
        <v/>
      </c>
    </row>
    <row r="4272">
      <c r="A4272" t="inlineStr">
        <is>
          <t>ZUCESUSER</t>
        </is>
      </c>
      <c r="B4272" t="inlineStr">
        <is>
          <t>Infosystem Internetbenutzer</t>
        </is>
      </c>
      <c r="C4272" t="inlineStr">
        <is>
          <t>IS-U</t>
        </is>
      </c>
      <c r="D4272" s="5" t="inlineStr"/>
      <c r="E4272" t="inlineStr"/>
      <c r="F4272">
        <f>IF(ISERROR(VLOOKUP(Transaktionen[[#This Row],[Transaktionen]],BTT[Verwendete Transaktion (Pflichtauswahl)],1,FALSE)),"nein","ja")</f>
        <v/>
      </c>
      <c r="G4272" t="inlineStr">
        <is>
          <t>in neuester Auswertung von Steffen nicht mehr vorhanden</t>
        </is>
      </c>
    </row>
    <row r="4273">
      <c r="A4273" t="inlineStr">
        <is>
          <t>ZXF4</t>
        </is>
      </c>
      <c r="B4273" t="inlineStr">
        <is>
          <t>Matchcode für GuiXT Eingabefelder</t>
        </is>
      </c>
      <c r="C4273" t="inlineStr">
        <is>
          <t>PM</t>
        </is>
      </c>
      <c r="D4273" s="5" t="n">
        <v>445741</v>
      </c>
      <c r="E4273" t="inlineStr">
        <is>
          <t>DIALOG</t>
        </is>
      </c>
      <c r="F4273">
        <f>IF(ISERROR(VLOOKUP(Transaktionen[[#This Row],[Transaktionen]],BTT[Verwendete Transaktion (Pflichtauswahl)],1,FALSE)),"nein","ja")</f>
        <v/>
      </c>
      <c r="G4273" t="inlineStr">
        <is>
          <t>wird nicht direkt aufgerufen, sondern über GuiXT</t>
        </is>
      </c>
    </row>
    <row r="4274">
      <c r="A4274" t="inlineStr">
        <is>
          <t>ZIS88</t>
        </is>
      </c>
      <c r="B4274" t="inlineStr">
        <is>
          <t>IS-U: Massenauszug</t>
        </is>
      </c>
      <c r="C4274" t="inlineStr">
        <is>
          <t>IS-U</t>
        </is>
      </c>
      <c r="D4274" s="5" t="n"/>
      <c r="F4274">
        <f>IF(ISERROR(VLOOKUP(Transaktionen[[#This Row],[Transaktionen]],BTT[Verwendete Transaktion (Pflichtauswahl)],1,FALSE)),"nein","ja")</f>
        <v/>
      </c>
    </row>
    <row r="4275">
      <c r="D4275" s="5" t="n"/>
    </row>
    <row r="4276">
      <c r="D4276" s="5" t="n"/>
    </row>
    <row r="4277">
      <c r="D4277" s="5" t="n"/>
    </row>
    <row r="4278">
      <c r="D4278" s="5" t="n"/>
    </row>
  </sheetData>
  <dataValidations count="1">
    <dataValidation sqref="C2" showDropDown="0" showInputMessage="1" showErrorMessage="1" allowBlank="0" type="list">
      <formula1>Modul</formula1>
    </dataValidation>
  </dataValidations>
  <pageMargins left="0.7" right="0.7" top="0.787401575" bottom="0.787401575" header="0.3" footer="0.3"/>
  <pageSetup orientation="portrait" paperSize="9"/>
  <tableParts count="1">
    <tablePart r:id="rId1"/>
  </tableParts>
</worksheet>
</file>

<file path=xl/worksheets/sheet5.xml><?xml version="1.0" encoding="utf-8"?>
<worksheet xmlns:r="http://schemas.openxmlformats.org/officeDocument/2006/relationships" xmlns="http://schemas.openxmlformats.org/spreadsheetml/2006/main">
  <sheetPr codeName="Tabelle5">
    <outlinePr summaryBelow="1" summaryRight="1"/>
    <pageSetUpPr/>
  </sheetPr>
  <dimension ref="A1:C201"/>
  <sheetViews>
    <sheetView workbookViewId="0">
      <selection activeCell="A5" sqref="A5"/>
    </sheetView>
  </sheetViews>
  <sheetFormatPr baseColWidth="10" defaultColWidth="11.42578125" defaultRowHeight="15"/>
  <cols>
    <col width="56.140625" bestFit="1" customWidth="1" min="1" max="1"/>
    <col width="33.28515625" bestFit="1" customWidth="1" min="2" max="2"/>
    <col width="17.5703125" bestFit="1" customWidth="1" min="3" max="3"/>
  </cols>
  <sheetData>
    <row r="1">
      <c r="A1" t="inlineStr">
        <is>
          <t>Formularbezeichnung</t>
        </is>
      </c>
      <c r="B1" t="inlineStr">
        <is>
          <t>Formularname (technisch)</t>
        </is>
      </c>
      <c r="C1" t="inlineStr">
        <is>
          <t>verwendet in BTT</t>
        </is>
      </c>
    </row>
    <row r="2">
      <c r="A2" t="inlineStr">
        <is>
          <t>Ausdruck von Dokumentation</t>
        </is>
      </c>
      <c r="B2" t="inlineStr">
        <is>
          <t>/HOAG/AB_A4QUER</t>
        </is>
      </c>
      <c r="C2">
        <f>IF(ISERROR(VLOOKUP(Formulare[[#This Row],[Formularbezeichnung]],BTT[Verwendetes Formular
(Auswahl falls relevant)],1,FALSE)),"nein","ja")</f>
        <v/>
      </c>
    </row>
    <row r="3">
      <c r="A3" t="inlineStr">
        <is>
          <t>Ausdruck von Dokumentation</t>
        </is>
      </c>
      <c r="B3" t="inlineStr">
        <is>
          <t>/HOAG/AB_BLATT</t>
        </is>
      </c>
      <c r="C3">
        <f>IF(ISERROR(VLOOKUP(Formulare[[#This Row],[Formularbezeichnung]],BTT[Verwendetes Formular
(Auswahl falls relevant)],1,FALSE)),"nein","ja")</f>
        <v/>
      </c>
    </row>
    <row r="4">
      <c r="A4" t="inlineStr">
        <is>
          <t>Moneta: Bestätigung Darlehen</t>
        </is>
      </c>
      <c r="B4" t="inlineStr">
        <is>
          <t>/HOAG/M_CBEST_DA</t>
        </is>
      </c>
      <c r="C4">
        <f>IF(ISERROR(VLOOKUP(Formulare[[#This Row],[Formularbezeichnung]],BTT[Verwendetes Formular
(Auswahl falls relevant)],1,FALSE)),"nein","ja")</f>
        <v/>
      </c>
    </row>
    <row r="5">
      <c r="A5" t="inlineStr">
        <is>
          <t>Moneta: Bestätigung Geldhandel</t>
        </is>
      </c>
      <c r="B5" t="inlineStr">
        <is>
          <t>/HOAG/M_CBEST_GH</t>
        </is>
      </c>
      <c r="C5">
        <f>IF(ISERROR(VLOOKUP(Formulare[[#This Row],[Formularbezeichnung]],BTT[Verwendetes Formular
(Auswahl falls relevant)],1,FALSE)),"nein","ja")</f>
        <v/>
      </c>
    </row>
    <row r="6">
      <c r="A6" t="inlineStr">
        <is>
          <t>Händlerzettel Finanzgeschäfte</t>
        </is>
      </c>
      <c r="B6" t="inlineStr">
        <is>
          <t>/HOAG/M_CHDLZ_FI</t>
        </is>
      </c>
      <c r="C6">
        <f>IF(ISERROR(VLOOKUP(Formulare[[#This Row],[Formularbezeichnung]],BTT[Verwendetes Formular
(Auswahl falls relevant)],1,FALSE)),"nein","ja")</f>
        <v/>
      </c>
    </row>
    <row r="7">
      <c r="A7" t="inlineStr">
        <is>
          <t>Moneta: Bestätigung Geldhandel</t>
        </is>
      </c>
      <c r="B7" t="inlineStr">
        <is>
          <t>/HOAG/M_CHDLZ_GH</t>
        </is>
      </c>
      <c r="C7">
        <f>IF(ISERROR(VLOOKUP(Formulare[[#This Row],[Formularbezeichnung]],BTT[Verwendetes Formular
(Auswahl falls relevant)],1,FALSE)),"nein","ja")</f>
        <v/>
      </c>
    </row>
    <row r="8">
      <c r="A8" t="inlineStr">
        <is>
          <t>Clearingüberträge-Faxliste</t>
        </is>
      </c>
      <c r="B8" t="inlineStr">
        <is>
          <t>/HOAG/M_CLEARING</t>
        </is>
      </c>
      <c r="C8">
        <f>IF(ISERROR(VLOOKUP(Formulare[[#This Row],[Formularbezeichnung]],BTT[Verwendetes Formular
(Auswahl falls relevant)],1,FALSE)),"nein","ja")</f>
        <v/>
      </c>
    </row>
    <row r="9">
      <c r="A9" t="inlineStr">
        <is>
          <t>Abrechnung Avale</t>
        </is>
      </c>
      <c r="B9" t="inlineStr">
        <is>
          <t>/HOAG/M_FABR_AVA</t>
        </is>
      </c>
      <c r="C9">
        <f>IF(ISERROR(VLOOKUP(Formulare[[#This Row],[Formularbezeichnung]],BTT[Verwendetes Formular
(Auswahl falls relevant)],1,FALSE)),"nein","ja")</f>
        <v/>
      </c>
    </row>
    <row r="10">
      <c r="A10" t="inlineStr">
        <is>
          <t>Abrechnung Darlehen</t>
        </is>
      </c>
      <c r="B10" t="inlineStr">
        <is>
          <t>/HOAG/M_FABR_DAR</t>
        </is>
      </c>
      <c r="C10">
        <f>IF(ISERROR(VLOOKUP(Formulare[[#This Row],[Formularbezeichnung]],BTT[Verwendetes Formular
(Auswahl falls relevant)],1,FALSE)),"nein","ja")</f>
        <v/>
      </c>
    </row>
    <row r="11">
      <c r="A11" t="inlineStr">
        <is>
          <t>Abrechnung Geldhandel</t>
        </is>
      </c>
      <c r="B11" t="inlineStr">
        <is>
          <t>/HOAG/M_FABR_GEH</t>
        </is>
      </c>
      <c r="C11">
        <f>IF(ISERROR(VLOOKUP(Formulare[[#This Row],[Formularbezeichnung]],BTT[Verwendetes Formular
(Auswahl falls relevant)],1,FALSE)),"nein","ja")</f>
        <v/>
      </c>
    </row>
    <row r="12">
      <c r="A12" t="inlineStr">
        <is>
          <t>Kontoauszug-V2</t>
        </is>
      </c>
      <c r="B12" t="inlineStr">
        <is>
          <t>/HOAG/O_KTOAUS_B</t>
        </is>
      </c>
      <c r="C12">
        <f>IF(ISERROR(VLOOKUP(Formulare[[#This Row],[Formularbezeichnung]],BTT[Verwendetes Formular
(Auswahl falls relevant)],1,FALSE)),"nein","ja")</f>
        <v/>
      </c>
    </row>
    <row r="13">
      <c r="A13" t="inlineStr">
        <is>
          <t>Kontoauszug</t>
        </is>
      </c>
      <c r="B13" t="inlineStr">
        <is>
          <t>/HOAG/O_KTOAUSCP</t>
        </is>
      </c>
      <c r="C13">
        <f>IF(ISERROR(VLOOKUP(Formulare[[#This Row],[Formularbezeichnung]],BTT[Verwendetes Formular
(Auswahl falls relevant)],1,FALSE)),"nein","ja")</f>
        <v/>
      </c>
    </row>
    <row r="14">
      <c r="A14" t="inlineStr">
        <is>
          <t>Kontoauszug mit Stammdaten</t>
        </is>
      </c>
      <c r="B14" t="inlineStr">
        <is>
          <t>/HOAG/O_KTOAUSZD</t>
        </is>
      </c>
      <c r="C14">
        <f>IF(ISERROR(VLOOKUP(Formulare[[#This Row],[Formularbezeichnung]],BTT[Verwendetes Formular
(Auswahl falls relevant)],1,FALSE)),"nein","ja")</f>
        <v/>
      </c>
    </row>
    <row r="15">
      <c r="A15" t="inlineStr">
        <is>
          <t>Kontoauszug</t>
        </is>
      </c>
      <c r="B15" t="inlineStr">
        <is>
          <t>/HOAG/O_KTOAUSZG</t>
        </is>
      </c>
      <c r="C15">
        <f>IF(ISERROR(VLOOKUP(Formulare[[#This Row],[Formularbezeichnung]],BTT[Verwendetes Formular
(Auswahl falls relevant)],1,FALSE)),"nein","ja")</f>
        <v/>
      </c>
    </row>
    <row r="16">
      <c r="A16" t="inlineStr">
        <is>
          <t>Avis</t>
        </is>
      </c>
      <c r="B16" t="inlineStr">
        <is>
          <t>/HOAG/O_KTOAVIS</t>
        </is>
      </c>
      <c r="C16">
        <f>IF(ISERROR(VLOOKUP(Formulare[[#This Row],[Formularbezeichnung]],BTT[Verwendetes Formular
(Auswahl falls relevant)],1,FALSE)),"nein","ja")</f>
        <v/>
      </c>
    </row>
    <row r="17">
      <c r="A17" t="inlineStr">
        <is>
          <t>PM: Bankletter Multisatz</t>
        </is>
      </c>
      <c r="B17" t="inlineStr">
        <is>
          <t>/HOAG/P_BLETTERM</t>
        </is>
      </c>
      <c r="C17">
        <f>IF(ISERROR(VLOOKUP(Formulare[[#This Row],[Formularbezeichnung]],BTT[Verwendetes Formular
(Auswahl falls relevant)],1,FALSE)),"nein","ja")</f>
        <v/>
      </c>
    </row>
    <row r="18">
      <c r="A18" t="inlineStr">
        <is>
          <t>PM: Bankletter Einzelsatz</t>
        </is>
      </c>
      <c r="B18" t="inlineStr">
        <is>
          <t>/HOAG/P_BLETTERS</t>
        </is>
      </c>
      <c r="C18">
        <f>IF(ISERROR(VLOOKUP(Formulare[[#This Row],[Formularbezeichnung]],BTT[Verwendetes Formular
(Auswahl falls relevant)],1,FALSE)),"nein","ja")</f>
        <v/>
      </c>
    </row>
    <row r="19">
      <c r="A19" t="inlineStr">
        <is>
          <t>Scheck - Druckformular 1</t>
        </is>
      </c>
      <c r="B19" t="inlineStr">
        <is>
          <t>/HOAG/P_CHQPRINT</t>
        </is>
      </c>
      <c r="C19">
        <f>IF(ISERROR(VLOOKUP(Formulare[[#This Row],[Formularbezeichnung]],BTT[Verwendetes Formular
(Auswahl falls relevant)],1,FALSE)),"nein","ja")</f>
        <v/>
      </c>
    </row>
    <row r="20">
      <c r="A20" t="inlineStr">
        <is>
          <t>Dateijournal EZ Detailansicht</t>
        </is>
      </c>
      <c r="B20" t="inlineStr">
        <is>
          <t>/HOAG/P_DATJ_DET</t>
        </is>
      </c>
      <c r="C20">
        <f>IF(ISERROR(VLOOKUP(Formulare[[#This Row],[Formularbezeichnung]],BTT[Verwendetes Formular
(Auswahl falls relevant)],1,FALSE)),"nein","ja")</f>
        <v/>
      </c>
    </row>
    <row r="21">
      <c r="A21" t="inlineStr">
        <is>
          <t>Optische Archivierung</t>
        </is>
      </c>
      <c r="B21" t="inlineStr">
        <is>
          <t>/HOAG/P_OPT_ARC</t>
        </is>
      </c>
      <c r="C21">
        <f>IF(ISERROR(VLOOKUP(Formulare[[#This Row],[Formularbezeichnung]],BTT[Verwendetes Formular
(Auswahl falls relevant)],1,FALSE)),"nein","ja")</f>
        <v/>
      </c>
    </row>
    <row r="22">
      <c r="A22" t="inlineStr">
        <is>
          <t>SAPscript Default-Formular</t>
        </is>
      </c>
      <c r="B22" t="inlineStr">
        <is>
          <t>/HOAG/P_PDF</t>
        </is>
      </c>
      <c r="C22">
        <f>IF(ISERROR(VLOOKUP(Formulare[[#This Row],[Formularbezeichnung]],BTT[Verwendetes Formular
(Auswahl falls relevant)],1,FALSE)),"nein","ja")</f>
        <v/>
      </c>
    </row>
    <row r="23">
      <c r="A23" t="inlineStr">
        <is>
          <t>ZVK Detailansicht</t>
        </is>
      </c>
      <c r="B23" t="inlineStr">
        <is>
          <t>/HOAG/P_ZVK_DET</t>
        </is>
      </c>
      <c r="C23">
        <f>IF(ISERROR(VLOOKUP(Formulare[[#This Row],[Formularbezeichnung]],BTT[Verwendetes Formular
(Auswahl falls relevant)],1,FALSE)),"nein","ja")</f>
        <v/>
      </c>
    </row>
    <row r="24">
      <c r="A24" t="inlineStr">
        <is>
          <t>ZVK Extern Detailansicht</t>
        </is>
      </c>
      <c r="B24" t="inlineStr">
        <is>
          <t>/HOAG/P_ZVKE_DET</t>
        </is>
      </c>
      <c r="C24">
        <f>IF(ISERROR(VLOOKUP(Formulare[[#This Row],[Formularbezeichnung]],BTT[Verwendetes Formular
(Auswahl falls relevant)],1,FALSE)),"nein","ja")</f>
        <v/>
      </c>
    </row>
    <row r="25">
      <c r="A25" t="inlineStr">
        <is>
          <t>Anlagenhistorie</t>
        </is>
      </c>
      <c r="B25" t="inlineStr">
        <is>
          <t>FIAA_F001</t>
        </is>
      </c>
      <c r="C25">
        <f>IF(ISERROR(VLOOKUP(Formulare[[#This Row],[Formularbezeichnung]],BTT[Verwendetes Formular
(Auswahl falls relevant)],1,FALSE)),"nein","ja")</f>
        <v/>
      </c>
    </row>
    <row r="26">
      <c r="A26" t="inlineStr">
        <is>
          <t>Quellensteuermeldung (DE)</t>
        </is>
      </c>
      <c r="B26" t="inlineStr">
        <is>
          <t>RFKQST00_D</t>
        </is>
      </c>
      <c r="C26">
        <f>IF(ISERROR(VLOOKUP(Formulare[[#This Row],[Formularbezeichnung]],BTT[Verwendetes Formular
(Auswahl falls relevant)],1,FALSE)),"nein","ja")</f>
        <v/>
      </c>
    </row>
    <row r="27">
      <c r="A27" t="inlineStr">
        <is>
          <t>BWB Anlagenkarte</t>
        </is>
      </c>
      <c r="B27" t="inlineStr">
        <is>
          <t>Z_AA_01_ANLKARTE</t>
        </is>
      </c>
      <c r="C27">
        <f>IF(ISERROR(VLOOKUP(Formulare[[#This Row],[Formularbezeichnung]],BTT[Verwendetes Formular
(Auswahl falls relevant)],1,FALSE)),"nein","ja")</f>
        <v/>
      </c>
    </row>
    <row r="28">
      <c r="A28" t="inlineStr">
        <is>
          <t>Bestellungen</t>
        </is>
      </c>
      <c r="B28" t="inlineStr">
        <is>
          <t>Z_BWBMEDRUCK</t>
        </is>
      </c>
      <c r="C28">
        <f>IF(ISERROR(VLOOKUP(Formulare[[#This Row],[Formularbezeichnung]],BTT[Verwendetes Formular
(Auswahl falls relevant)],1,FALSE)),"nein","ja")</f>
        <v/>
      </c>
    </row>
    <row r="29">
      <c r="A29" t="inlineStr">
        <is>
          <t>SEPA-Begleitzettel</t>
        </is>
      </c>
      <c r="B29" t="inlineStr">
        <is>
          <t>Z_F110_DTA_SEPA</t>
        </is>
      </c>
      <c r="C29">
        <f>IF(ISERROR(VLOOKUP(Formulare[[#This Row],[Formularbezeichnung]],BTT[Verwendetes Formular
(Auswahl falls relevant)],1,FALSE)),"nein","ja")</f>
        <v/>
      </c>
    </row>
    <row r="30">
      <c r="A30" t="inlineStr">
        <is>
          <t>Eingangbestätigung</t>
        </is>
      </c>
      <c r="B30" t="inlineStr">
        <is>
          <t>Z_MC_EINGANG</t>
        </is>
      </c>
      <c r="C30">
        <f>IF(ISERROR(VLOOKUP(Formulare[[#This Row],[Formularbezeichnung]],BTT[Verwendetes Formular
(Auswahl falls relevant)],1,FALSE)),"nein","ja")</f>
        <v/>
      </c>
    </row>
    <row r="31">
      <c r="A31" t="inlineStr">
        <is>
          <t>MAM Formular Abgang</t>
        </is>
      </c>
      <c r="B31" t="inlineStr">
        <is>
          <t>ZAA_00_ABG1_BWB</t>
        </is>
      </c>
      <c r="C31">
        <f>IF(ISERROR(VLOOKUP(Formulare[[#This Row],[Formularbezeichnung]],BTT[Verwendetes Formular
(Auswahl falls relevant)],1,FALSE)),"nein","ja")</f>
        <v/>
      </c>
    </row>
    <row r="32">
      <c r="A32" t="inlineStr">
        <is>
          <t>Inventurprotokoll MAM WF</t>
        </is>
      </c>
      <c r="B32" t="inlineStr">
        <is>
          <t>ZAA_00_INVP_BWB</t>
        </is>
      </c>
      <c r="C32">
        <f>IF(ISERROR(VLOOKUP(Formulare[[#This Row],[Formularbezeichnung]],BTT[Verwendetes Formular
(Auswahl falls relevant)],1,FALSE)),"nein","ja")</f>
        <v/>
      </c>
    </row>
    <row r="33">
      <c r="A33" t="inlineStr">
        <is>
          <t>MAM Formular Umsetzung</t>
        </is>
      </c>
      <c r="B33" t="inlineStr">
        <is>
          <t>ZAA_00_UMS1_BWB</t>
        </is>
      </c>
      <c r="C33">
        <f>IF(ISERROR(VLOOKUP(Formulare[[#This Row],[Formularbezeichnung]],BTT[Verwendetes Formular
(Auswahl falls relevant)],1,FALSE)),"nein","ja")</f>
        <v/>
      </c>
    </row>
    <row r="34">
      <c r="A34" t="inlineStr">
        <is>
          <t>Überweisung DE mit Gutschrift</t>
        </is>
      </c>
      <c r="B34" t="inlineStr">
        <is>
          <t>ZAE_FAPMDE_BANK</t>
        </is>
      </c>
      <c r="C34">
        <f>IF(ISERROR(VLOOKUP(Formulare[[#This Row],[Formularbezeichnung]],BTT[Verwendetes Formular
(Auswahl falls relevant)],1,FALSE)),"nein","ja")</f>
        <v/>
      </c>
    </row>
    <row r="35">
      <c r="A35" t="inlineStr">
        <is>
          <t>Allg. Arbeitserlaubnisschein</t>
        </is>
      </c>
      <c r="B35" t="inlineStr">
        <is>
          <t>ZBWB_ALLG_ASCHEI</t>
        </is>
      </c>
      <c r="C35">
        <f>IF(ISERROR(VLOOKUP(Formulare[[#This Row],[Formularbezeichnung]],BTT[Verwendetes Formular
(Auswahl falls relevant)],1,FALSE)),"nein","ja")</f>
        <v/>
      </c>
    </row>
    <row r="36">
      <c r="A36" t="inlineStr">
        <is>
          <t>Gastechn. Sicher. Begehungen</t>
        </is>
      </c>
      <c r="B36" t="inlineStr">
        <is>
          <t>ZBWB_ARBSCHEIN1</t>
        </is>
      </c>
      <c r="C36">
        <f>IF(ISERROR(VLOOKUP(Formulare[[#This Row],[Formularbezeichnung]],BTT[Verwendetes Formular
(Auswahl falls relevant)],1,FALSE)),"nein","ja")</f>
        <v/>
      </c>
    </row>
    <row r="37">
      <c r="A37" t="inlineStr">
        <is>
          <t>PM Arbeitserlaubnisschein II</t>
        </is>
      </c>
      <c r="B37" t="inlineStr">
        <is>
          <t>ZBWB_ARBSCHEINII</t>
        </is>
      </c>
      <c r="C37">
        <f>IF(ISERROR(VLOOKUP(Formulare[[#This Row],[Formularbezeichnung]],BTT[Verwendetes Formular
(Auswahl falls relevant)],1,FALSE)),"nein","ja")</f>
        <v/>
      </c>
    </row>
    <row r="38">
      <c r="A38" t="inlineStr">
        <is>
          <t>Allg. Arbeitserlaubnisschein</t>
        </is>
      </c>
      <c r="B38" t="inlineStr">
        <is>
          <t>ZBWB_ARMABEGLEIT</t>
        </is>
      </c>
      <c r="C38">
        <f>IF(ISERROR(VLOOKUP(Formulare[[#This Row],[Formularbezeichnung]],BTT[Verwendetes Formular
(Auswahl falls relevant)],1,FALSE)),"nein","ja")</f>
        <v/>
      </c>
    </row>
    <row r="39">
      <c r="A39" t="inlineStr">
        <is>
          <t>PM-Formular Anlage Brunnenserv</t>
        </is>
      </c>
      <c r="B39" t="inlineStr">
        <is>
          <t>ZBWB_BRUNNENSERV</t>
        </is>
      </c>
      <c r="C39">
        <f>IF(ISERROR(VLOOKUP(Formulare[[#This Row],[Formularbezeichnung]],BTT[Verwendetes Formular
(Auswahl falls relevant)],1,FALSE)),"nein","ja")</f>
        <v/>
      </c>
    </row>
    <row r="40">
      <c r="A40" t="inlineStr">
        <is>
          <t>Allg. Arbeitserlaubnisschein</t>
        </is>
      </c>
      <c r="B40" t="inlineStr">
        <is>
          <t>ZBWB_EMOTBEGLEIT</t>
        </is>
      </c>
      <c r="C40">
        <f>IF(ISERROR(VLOOKUP(Formulare[[#This Row],[Formularbezeichnung]],BTT[Verwendetes Formular
(Auswahl falls relevant)],1,FALSE)),"nein","ja")</f>
        <v/>
      </c>
    </row>
    <row r="41">
      <c r="A41" t="inlineStr">
        <is>
          <t>Erlaubnisschein Behälte/enge R</t>
        </is>
      </c>
      <c r="B41" t="inlineStr">
        <is>
          <t>ZBWB_ERLAUBNIS2</t>
        </is>
      </c>
      <c r="C41">
        <f>IF(ISERROR(VLOOKUP(Formulare[[#This Row],[Formularbezeichnung]],BTT[Verwendetes Formular
(Auswahl falls relevant)],1,FALSE)),"nein","ja")</f>
        <v/>
      </c>
    </row>
    <row r="42">
      <c r="A42" t="inlineStr">
        <is>
          <t>Erlaubnisschein therm. Arbeit.</t>
        </is>
      </c>
      <c r="B42" t="inlineStr">
        <is>
          <t>ZBWB_ERLSCHEIN1</t>
        </is>
      </c>
      <c r="C42">
        <f>IF(ISERROR(VLOOKUP(Formulare[[#This Row],[Formularbezeichnung]],BTT[Verwendetes Formular
(Auswahl falls relevant)],1,FALSE)),"nein","ja")</f>
        <v/>
      </c>
    </row>
    <row r="43">
      <c r="A43" t="inlineStr">
        <is>
          <t>Avis (Deutschland)</t>
        </is>
      </c>
      <c r="B43" t="inlineStr">
        <is>
          <t>ZBWB_F110_D_AVIS</t>
        </is>
      </c>
      <c r="C43">
        <f>IF(ISERROR(VLOOKUP(Formulare[[#This Row],[Formularbezeichnung]],BTT[Verwendetes Formular
(Auswahl falls relevant)],1,FALSE)),"nein","ja")</f>
        <v/>
      </c>
    </row>
    <row r="44">
      <c r="A44" t="inlineStr">
        <is>
          <t>DTA-Begleitzettel (Deutschlnd)</t>
        </is>
      </c>
      <c r="B44" t="inlineStr">
        <is>
          <t>ZBWB_F110_D_DTA</t>
        </is>
      </c>
      <c r="C44">
        <f>IF(ISERROR(VLOOKUP(Formulare[[#This Row],[Formularbezeichnung]],BTT[Verwendetes Formular
(Auswahl falls relevant)],1,FALSE)),"nein","ja")</f>
        <v/>
      </c>
    </row>
    <row r="45">
      <c r="A45" t="inlineStr">
        <is>
          <t>Überweisung (Deutschland)</t>
        </is>
      </c>
      <c r="B45" t="inlineStr">
        <is>
          <t>ZBWB_F110_D_UEBW</t>
        </is>
      </c>
      <c r="C45">
        <f>IF(ISERROR(VLOOKUP(Formulare[[#This Row],[Formularbezeichnung]],BTT[Verwendetes Formular
(Auswahl falls relevant)],1,FALSE)),"nein","ja")</f>
        <v/>
      </c>
    </row>
    <row r="46">
      <c r="A46" t="inlineStr">
        <is>
          <t>Scheck (Deutschland, DIN A4)</t>
        </is>
      </c>
      <c r="B46" t="inlineStr">
        <is>
          <t>ZBWB_F110_SCHECK</t>
        </is>
      </c>
      <c r="C46">
        <f>IF(ISERROR(VLOOKUP(Formulare[[#This Row],[Formularbezeichnung]],BTT[Verwendetes Formular
(Auswahl falls relevant)],1,FALSE)),"nein","ja")</f>
        <v/>
      </c>
    </row>
    <row r="47">
      <c r="A47" t="inlineStr">
        <is>
          <t>Formularsatz Saldenbestätigung</t>
        </is>
      </c>
      <c r="B47" t="inlineStr">
        <is>
          <t>ZBWB_F130_BEST_D</t>
        </is>
      </c>
      <c r="C47">
        <f>IF(ISERROR(VLOOKUP(Formulare[[#This Row],[Formularbezeichnung]],BTT[Verwendetes Formular
(Auswahl falls relevant)],1,FALSE)),"nein","ja")</f>
        <v/>
      </c>
    </row>
    <row r="48">
      <c r="A48" t="inlineStr">
        <is>
          <t>Saldenbestätigung Kreditoren</t>
        </is>
      </c>
      <c r="B48" t="inlineStr">
        <is>
          <t>ZBWB_F130_BEST_K</t>
        </is>
      </c>
      <c r="C48">
        <f>IF(ISERROR(VLOOKUP(Formulare[[#This Row],[Formularbezeichnung]],BTT[Verwendetes Formular
(Auswahl falls relevant)],1,FALSE)),"nein","ja")</f>
        <v/>
      </c>
    </row>
    <row r="49">
      <c r="A49" t="inlineStr">
        <is>
          <t>Mahnungsformular</t>
        </is>
      </c>
      <c r="B49" t="inlineStr">
        <is>
          <t>ZBWB_F150_1100</t>
        </is>
      </c>
      <c r="C49">
        <f>IF(ISERROR(VLOOKUP(Formulare[[#This Row],[Formularbezeichnung]],BTT[Verwendetes Formular
(Auswahl falls relevant)],1,FALSE)),"nein","ja")</f>
        <v/>
      </c>
    </row>
    <row r="50">
      <c r="A50" t="inlineStr">
        <is>
          <t>Mahnungsformular</t>
        </is>
      </c>
      <c r="B50" t="inlineStr">
        <is>
          <t>ZBWB_F150_1100_A</t>
        </is>
      </c>
      <c r="C50">
        <f>IF(ISERROR(VLOOKUP(Formulare[[#This Row],[Formularbezeichnung]],BTT[Verwendetes Formular
(Auswahl falls relevant)],1,FALSE)),"nein","ja")</f>
        <v/>
      </c>
    </row>
    <row r="51">
      <c r="A51" t="inlineStr">
        <is>
          <t>Mahnungsformular</t>
        </is>
      </c>
      <c r="B51" t="inlineStr">
        <is>
          <t>ZBWB_F150_1200</t>
        </is>
      </c>
      <c r="C51">
        <f>IF(ISERROR(VLOOKUP(Formulare[[#This Row],[Formularbezeichnung]],BTT[Verwendetes Formular
(Auswahl falls relevant)],1,FALSE)),"nein","ja")</f>
        <v/>
      </c>
    </row>
    <row r="52">
      <c r="A52" t="inlineStr">
        <is>
          <t>Mahnungsformular</t>
        </is>
      </c>
      <c r="B52" t="inlineStr">
        <is>
          <t>ZBWB_F150_1200_A</t>
        </is>
      </c>
      <c r="C52">
        <f>IF(ISERROR(VLOOKUP(Formulare[[#This Row],[Formularbezeichnung]],BTT[Verwendetes Formular
(Auswahl falls relevant)],1,FALSE)),"nein","ja")</f>
        <v/>
      </c>
    </row>
    <row r="53">
      <c r="A53" t="inlineStr">
        <is>
          <t>Mahnungsformular</t>
        </is>
      </c>
      <c r="B53" t="inlineStr">
        <is>
          <t>ZBWB_F150_DUNN_1</t>
        </is>
      </c>
      <c r="C53">
        <f>IF(ISERROR(VLOOKUP(Formulare[[#This Row],[Formularbezeichnung]],BTT[Verwendetes Formular
(Auswahl falls relevant)],1,FALSE)),"nein","ja")</f>
        <v/>
      </c>
    </row>
    <row r="54">
      <c r="A54" t="inlineStr">
        <is>
          <t>Interne Mahnung bei Verklagten</t>
        </is>
      </c>
      <c r="B54" t="inlineStr">
        <is>
          <t>ZBWB_F150_DUNN_3</t>
        </is>
      </c>
      <c r="C54">
        <f>IF(ISERROR(VLOOKUP(Formulare[[#This Row],[Formularbezeichnung]],BTT[Verwendetes Formular
(Auswahl falls relevant)],1,FALSE)),"nein","ja")</f>
        <v/>
      </c>
    </row>
    <row r="55">
      <c r="A55" t="inlineStr">
        <is>
          <t>Zahlungserinnerung</t>
        </is>
      </c>
      <c r="B55" t="inlineStr">
        <is>
          <t>ZBWB_F150_INTERN</t>
        </is>
      </c>
      <c r="C55">
        <f>IF(ISERROR(VLOOKUP(Formulare[[#This Row],[Formularbezeichnung]],BTT[Verwendetes Formular
(Auswahl falls relevant)],1,FALSE)),"nein","ja")</f>
        <v/>
      </c>
    </row>
    <row r="56">
      <c r="A56" t="inlineStr">
        <is>
          <t>Überweisung DE mit Gutschrift</t>
        </is>
      </c>
      <c r="B56" t="inlineStr">
        <is>
          <t>ZBWB_FAPMDE_BANK</t>
        </is>
      </c>
      <c r="C56">
        <f>IF(ISERROR(VLOOKUP(Formulare[[#This Row],[Formularbezeichnung]],BTT[Verwendetes Formular
(Auswahl falls relevant)],1,FALSE)),"nein","ja")</f>
        <v/>
      </c>
    </row>
    <row r="57">
      <c r="A57" t="inlineStr">
        <is>
          <t>Freigabeschein abg. elektr. B.</t>
        </is>
      </c>
      <c r="B57" t="inlineStr">
        <is>
          <t>ZBWB_FREIGABE</t>
        </is>
      </c>
      <c r="C57">
        <f>IF(ISERROR(VLOOKUP(Formulare[[#This Row],[Formularbezeichnung]],BTT[Verwendetes Formular
(Auswahl falls relevant)],1,FALSE)),"nein","ja")</f>
        <v/>
      </c>
    </row>
    <row r="58">
      <c r="A58" t="inlineStr">
        <is>
          <t>Freigabe  spannungsfreies Arb.</t>
        </is>
      </c>
      <c r="B58" t="inlineStr">
        <is>
          <t>ZBWB_FREIGABE2</t>
        </is>
      </c>
      <c r="C58">
        <f>IF(ISERROR(VLOOKUP(Formulare[[#This Row],[Formularbezeichnung]],BTT[Verwendetes Formular
(Auswahl falls relevant)],1,FALSE)),"nein","ja")</f>
        <v/>
      </c>
    </row>
    <row r="59">
      <c r="A59" t="inlineStr">
        <is>
          <t>Inventurbeleg</t>
        </is>
      </c>
      <c r="B59" t="inlineStr">
        <is>
          <t>ZBWB_INVENT</t>
        </is>
      </c>
      <c r="C59">
        <f>IF(ISERROR(VLOOKUP(Formulare[[#This Row],[Formularbezeichnung]],BTT[Verwendetes Formular
(Auswahl falls relevant)],1,FALSE)),"nein","ja")</f>
        <v/>
      </c>
    </row>
    <row r="60">
      <c r="A60" t="inlineStr">
        <is>
          <t>Materialbereitstellung PM-Auft</t>
        </is>
      </c>
      <c r="B60" t="inlineStr">
        <is>
          <t>ZBWB_MATERIALB</t>
        </is>
      </c>
      <c r="C60">
        <f>IF(ISERROR(VLOOKUP(Formulare[[#This Row],[Formularbezeichnung]],BTT[Verwendetes Formular
(Auswahl falls relevant)],1,FALSE)),"nein","ja")</f>
        <v/>
      </c>
    </row>
    <row r="61">
      <c r="A61" t="inlineStr">
        <is>
          <t>Freigabe für Material PM-Auftr</t>
        </is>
      </c>
      <c r="B61" t="inlineStr">
        <is>
          <t>ZBWB_MATFREIGABE</t>
        </is>
      </c>
      <c r="C61">
        <f>IF(ISERROR(VLOOKUP(Formulare[[#This Row],[Formularbezeichnung]],BTT[Verwendetes Formular
(Auswahl falls relevant)],1,FALSE)),"nein","ja")</f>
        <v/>
      </c>
    </row>
    <row r="62">
      <c r="A62" t="inlineStr">
        <is>
          <t>PM  Auftrag Objektliste</t>
        </is>
      </c>
      <c r="B62" t="inlineStr">
        <is>
          <t>ZBWB_OBJEKTLISTE</t>
        </is>
      </c>
      <c r="C62">
        <f>IF(ISERROR(VLOOKUP(Formulare[[#This Row],[Formularbezeichnung]],BTT[Verwendetes Formular
(Auswahl falls relevant)],1,FALSE)),"nein","ja")</f>
        <v/>
      </c>
    </row>
    <row r="63">
      <c r="A63" t="inlineStr">
        <is>
          <t>Scheck (mit Scheckmanagement)</t>
        </is>
      </c>
      <c r="B63" t="inlineStr">
        <is>
          <t>ZBWB_PRENUM</t>
        </is>
      </c>
      <c r="C63">
        <f>IF(ISERROR(VLOOKUP(Formulare[[#This Row],[Formularbezeichnung]],BTT[Verwendetes Formular
(Auswahl falls relevant)],1,FALSE)),"nein","ja")</f>
        <v/>
      </c>
    </row>
    <row r="64">
      <c r="A64" t="inlineStr">
        <is>
          <t>Allg. Arbeitserlaubnisschein</t>
        </is>
      </c>
      <c r="B64" t="inlineStr">
        <is>
          <t>ZBWB_PUMPBEGLEIT</t>
        </is>
      </c>
      <c r="C64">
        <f>IF(ISERROR(VLOOKUP(Formulare[[#This Row],[Formularbezeichnung]],BTT[Verwendetes Formular
(Auswahl falls relevant)],1,FALSE)),"nein","ja")</f>
        <v/>
      </c>
    </row>
    <row r="65">
      <c r="A65" t="inlineStr">
        <is>
          <t>Reklamation</t>
        </is>
      </c>
      <c r="B65" t="inlineStr">
        <is>
          <t>ZBWB_QM_COMPLAIN</t>
        </is>
      </c>
      <c r="C65">
        <f>IF(ISERROR(VLOOKUP(Formulare[[#This Row],[Formularbezeichnung]],BTT[Verwendetes Formular
(Auswahl falls relevant)],1,FALSE)),"nein","ja")</f>
        <v/>
      </c>
    </row>
    <row r="66">
      <c r="A66" t="inlineStr">
        <is>
          <t>BWB Materialkennzeichnung</t>
        </is>
      </c>
      <c r="B66" t="inlineStr">
        <is>
          <t>ZBWB_QM_LABEL</t>
        </is>
      </c>
      <c r="C66">
        <f>IF(ISERROR(VLOOKUP(Formulare[[#This Row],[Formularbezeichnung]],BTT[Verwendetes Formular
(Auswahl falls relevant)],1,FALSE)),"nein","ja")</f>
        <v/>
      </c>
    </row>
    <row r="67">
      <c r="A67" t="inlineStr">
        <is>
          <t>Rückstellungsformular</t>
        </is>
      </c>
      <c r="B67" t="inlineStr">
        <is>
          <t>ZBWB_RUECKSTELL</t>
        </is>
      </c>
      <c r="C67">
        <f>IF(ISERROR(VLOOKUP(Formulare[[#This Row],[Formularbezeichnung]],BTT[Verwendetes Formular
(Auswahl falls relevant)],1,FALSE)),"nein","ja")</f>
        <v/>
      </c>
    </row>
    <row r="68">
      <c r="A68" t="inlineStr">
        <is>
          <t>Strassentunnelbegehung</t>
        </is>
      </c>
      <c r="B68" t="inlineStr">
        <is>
          <t>ZBWB_STRTUNNEL</t>
        </is>
      </c>
      <c r="C68">
        <f>IF(ISERROR(VLOOKUP(Formulare[[#This Row],[Formularbezeichnung]],BTT[Verwendetes Formular
(Auswahl falls relevant)],1,FALSE)),"nein","ja")</f>
        <v/>
      </c>
    </row>
    <row r="69">
      <c r="A69" t="inlineStr">
        <is>
          <t>Vorlage Brief BWB</t>
        </is>
      </c>
      <c r="B69" t="inlineStr">
        <is>
          <t>ZBWB_VORLAGE_BRIEF</t>
        </is>
      </c>
      <c r="C69">
        <f>IF(ISERROR(VLOOKUP(Formulare[[#This Row],[Formularbezeichnung]],BTT[Verwendetes Formular
(Auswahl falls relevant)],1,FALSE)),"nein","ja")</f>
        <v/>
      </c>
    </row>
    <row r="70">
      <c r="A70" t="inlineStr">
        <is>
          <t>Warenausgangsschein</t>
        </is>
      </c>
      <c r="B70" t="inlineStr">
        <is>
          <t>ZBWB_WASCHEIN</t>
        </is>
      </c>
      <c r="C70">
        <f>IF(ISERROR(VLOOKUP(Formulare[[#This Row],[Formularbezeichnung]],BTT[Verwendetes Formular
(Auswahl falls relevant)],1,FALSE)),"nein","ja")</f>
        <v/>
      </c>
    </row>
    <row r="71">
      <c r="A71" t="inlineStr">
        <is>
          <t>Werkstatt Begleitschein</t>
        </is>
      </c>
      <c r="B71" t="inlineStr">
        <is>
          <t>ZBWB_WERKBEGLEIT</t>
        </is>
      </c>
      <c r="C71">
        <f>IF(ISERROR(VLOOKUP(Formulare[[#This Row],[Formularbezeichnung]],BTT[Verwendetes Formular
(Auswahl falls relevant)],1,FALSE)),"nein","ja")</f>
        <v/>
      </c>
    </row>
    <row r="72">
      <c r="A72" t="inlineStr">
        <is>
          <t>Werkstattauftrag KFZ Störung</t>
        </is>
      </c>
      <c r="B72" t="inlineStr">
        <is>
          <t>ZBWB_WERKSTATT</t>
        </is>
      </c>
      <c r="C72">
        <f>IF(ISERROR(VLOOKUP(Formulare[[#This Row],[Formularbezeichnung]],BTT[Verwendetes Formular
(Auswahl falls relevant)],1,FALSE)),"nein","ja")</f>
        <v/>
      </c>
    </row>
    <row r="73">
      <c r="A73" t="inlineStr">
        <is>
          <t>KFZ Wartungspläne</t>
        </is>
      </c>
      <c r="B73" t="inlineStr">
        <is>
          <t>ZBWB_WERKWARTUNG</t>
        </is>
      </c>
      <c r="C73">
        <f>IF(ISERROR(VLOOKUP(Formulare[[#This Row],[Formularbezeichnung]],BTT[Verwendetes Formular
(Auswahl falls relevant)],1,FALSE)),"nein","ja")</f>
        <v/>
      </c>
    </row>
    <row r="74">
      <c r="A74" t="inlineStr">
        <is>
          <t>Wareneingangsschein Version 3</t>
        </is>
      </c>
      <c r="B74" t="inlineStr">
        <is>
          <t>ZBWB_WESCHEIN</t>
        </is>
      </c>
      <c r="C74">
        <f>IF(ISERROR(VLOOKUP(Formulare[[#This Row],[Formularbezeichnung]],BTT[Verwendetes Formular
(Auswahl falls relevant)],1,FALSE)),"nein","ja")</f>
        <v/>
      </c>
    </row>
    <row r="75">
      <c r="A75" t="inlineStr">
        <is>
          <t>Stammdatenblatt (Grundstücksverzeichnis)</t>
        </is>
      </c>
      <c r="B75" t="inlineStr">
        <is>
          <t>ZF_00_REPE_BWB</t>
        </is>
      </c>
      <c r="C75">
        <f>IF(ISERROR(VLOOKUP(Formulare[[#This Row],[Formularbezeichnung]],BTT[Verwendetes Formular
(Auswahl falls relevant)],1,FALSE)),"nein","ja")</f>
        <v/>
      </c>
    </row>
    <row r="76">
      <c r="A76" t="inlineStr">
        <is>
          <t>Stammdatenblatt (Flurstück)</t>
        </is>
      </c>
      <c r="B76" t="inlineStr">
        <is>
          <t>ZF_00_REPL_BWB</t>
        </is>
      </c>
      <c r="C76">
        <f>IF(ISERROR(VLOOKUP(Formulare[[#This Row],[Formularbezeichnung]],BTT[Verwendetes Formular
(Auswahl falls relevant)],1,FALSE)),"nein","ja")</f>
        <v/>
      </c>
    </row>
    <row r="77">
      <c r="A77" t="inlineStr">
        <is>
          <t>Formularsatz Saldenbestätigung</t>
        </is>
      </c>
      <c r="B77" t="inlineStr">
        <is>
          <t>ZF130_CONFIRM_01</t>
        </is>
      </c>
      <c r="C77">
        <f>IF(ISERROR(VLOOKUP(Formulare[[#This Row],[Formularbezeichnung]],BTT[Verwendetes Formular
(Auswahl falls relevant)],1,FALSE)),"nein","ja")</f>
        <v/>
      </c>
    </row>
    <row r="78">
      <c r="A78" t="inlineStr">
        <is>
          <t>Zahlungsavis</t>
        </is>
      </c>
      <c r="B78" t="inlineStr">
        <is>
          <t>ZFI_100_P_AVIS</t>
        </is>
      </c>
      <c r="C78">
        <f>IF(ISERROR(VLOOKUP(Formulare[[#This Row],[Formularbezeichnung]],BTT[Verwendetes Formular
(Auswahl falls relevant)],1,FALSE)),"nein","ja")</f>
        <v/>
      </c>
    </row>
    <row r="79">
      <c r="A79" t="inlineStr">
        <is>
          <t>Schreiben für Zahnungsavise</t>
        </is>
      </c>
      <c r="B79" t="inlineStr">
        <is>
          <t>ZFI_100_P_AVIS</t>
        </is>
      </c>
      <c r="C79">
        <f>IF(ISERROR(VLOOKUP(Formulare[[#This Row],[Formularbezeichnung]],BTT[Verwendetes Formular
(Auswahl falls relevant)],1,FALSE)),"nein","ja")</f>
        <v/>
      </c>
    </row>
    <row r="80">
      <c r="A80" t="inlineStr">
        <is>
          <t>ACC-FI-Mahnwesen</t>
        </is>
      </c>
      <c r="B80" t="inlineStr">
        <is>
          <t>ZFI_100_P_MAHN</t>
        </is>
      </c>
      <c r="C80">
        <f>IF(ISERROR(VLOOKUP(Formulare[[#This Row],[Formularbezeichnung]],BTT[Verwendetes Formular
(Auswahl falls relevant)],1,FALSE)),"nein","ja")</f>
        <v/>
      </c>
    </row>
    <row r="81">
      <c r="A81" t="inlineStr">
        <is>
          <t>FI-Mahnungen</t>
        </is>
      </c>
      <c r="B81" t="inlineStr">
        <is>
          <t>ZFI_100_P_MAHN</t>
        </is>
      </c>
      <c r="C81">
        <f>IF(ISERROR(VLOOKUP(Formulare[[#This Row],[Formularbezeichnung]],BTT[Verwendetes Formular
(Auswahl falls relevant)],1,FALSE)),"nein","ja")</f>
        <v/>
      </c>
    </row>
    <row r="82">
      <c r="A82" t="inlineStr">
        <is>
          <t>Mitteilung über die Schlußzahlung RW</t>
        </is>
      </c>
      <c r="B82" t="inlineStr">
        <is>
          <t>ZFI_100_P_MITTEILUNG</t>
        </is>
      </c>
      <c r="C82">
        <f>IF(ISERROR(VLOOKUP(Formulare[[#This Row],[Formularbezeichnung]],BTT[Verwendetes Formular
(Auswahl falls relevant)],1,FALSE)),"nein","ja")</f>
        <v/>
      </c>
    </row>
    <row r="83">
      <c r="A83" t="inlineStr">
        <is>
          <t>Mitteilungsschreiben mit verschiedenen Varianten bis 05</t>
        </is>
      </c>
      <c r="B83" t="inlineStr">
        <is>
          <t>ZFI_100_P_MITTEILUNG</t>
        </is>
      </c>
      <c r="C83">
        <f>IF(ISERROR(VLOOKUP(Formulare[[#This Row],[Formularbezeichnung]],BTT[Verwendetes Formular
(Auswahl falls relevant)],1,FALSE)),"nein","ja")</f>
        <v/>
      </c>
    </row>
    <row r="84">
      <c r="A84" t="inlineStr">
        <is>
          <t>RW -&gt; ARGE Aufrechnungserklärung</t>
        </is>
      </c>
      <c r="B84" t="inlineStr">
        <is>
          <t>ZFI_100_P_MITTEILUNG_01</t>
        </is>
      </c>
      <c r="C84">
        <f>IF(ISERROR(VLOOKUP(Formulare[[#This Row],[Formularbezeichnung]],BTT[Verwendetes Formular
(Auswahl falls relevant)],1,FALSE)),"nein","ja")</f>
        <v/>
      </c>
    </row>
    <row r="85">
      <c r="A85" t="inlineStr">
        <is>
          <t>RW -&gt; EK offene Nachtragsbearbeitung</t>
        </is>
      </c>
      <c r="B85" t="inlineStr">
        <is>
          <t>ZFI_100_P_MITTEILUNG_02</t>
        </is>
      </c>
      <c r="C85">
        <f>IF(ISERROR(VLOOKUP(Formulare[[#This Row],[Formularbezeichnung]],BTT[Verwendetes Formular
(Auswahl falls relevant)],1,FALSE)),"nein","ja")</f>
        <v/>
      </c>
    </row>
    <row r="86">
      <c r="A86" t="inlineStr">
        <is>
          <t>RW -&gt; Schlußrechnungsbearbeitung</t>
        </is>
      </c>
      <c r="B86" t="inlineStr">
        <is>
          <t>ZFI_100_P_MITTEILUNG_03</t>
        </is>
      </c>
      <c r="C86">
        <f>IF(ISERROR(VLOOKUP(Formulare[[#This Row],[Formularbezeichnung]],BTT[Verwendetes Formular
(Auswahl falls relevant)],1,FALSE)),"nein","ja")</f>
        <v/>
      </c>
    </row>
    <row r="87">
      <c r="A87" t="inlineStr">
        <is>
          <t>RW -&gt; Schlußrechnungsbearbeitung - Forderungsschreiben</t>
        </is>
      </c>
      <c r="B87" t="inlineStr">
        <is>
          <t>ZFI_100_P_MITTEILUNG_04</t>
        </is>
      </c>
      <c r="C87">
        <f>IF(ISERROR(VLOOKUP(Formulare[[#This Row],[Formularbezeichnung]],BTT[Verwendetes Formular
(Auswahl falls relevant)],1,FALSE)),"nein","ja")</f>
        <v/>
      </c>
    </row>
    <row r="88">
      <c r="A88" t="inlineStr">
        <is>
          <t>RW -&gt; Eingangsrechnungsbeleg fehlende Unterlagen</t>
        </is>
      </c>
      <c r="B88" t="inlineStr">
        <is>
          <t>ZFI_100_P_MITTEILUNG_05</t>
        </is>
      </c>
      <c r="C88">
        <f>IF(ISERROR(VLOOKUP(Formulare[[#This Row],[Formularbezeichnung]],BTT[Verwendetes Formular
(Auswahl falls relevant)],1,FALSE)),"nein","ja")</f>
        <v/>
      </c>
    </row>
    <row r="89">
      <c r="A89" t="inlineStr">
        <is>
          <t>PDF-Dummyformular RW Rückstellung</t>
        </is>
      </c>
      <c r="B89" t="inlineStr">
        <is>
          <t>ZFI_100_P_RUECKSTELL</t>
        </is>
      </c>
      <c r="C89">
        <f>IF(ISERROR(VLOOKUP(Formulare[[#This Row],[Formularbezeichnung]],BTT[Verwendetes Formular
(Auswahl falls relevant)],1,FALSE)),"nein","ja")</f>
        <v/>
      </c>
    </row>
    <row r="90">
      <c r="A90" t="inlineStr">
        <is>
          <t>Rückstellungsschreiben</t>
        </is>
      </c>
      <c r="B90" t="inlineStr">
        <is>
          <t>ZFI_100_P_RUECKSTELL</t>
        </is>
      </c>
      <c r="C90">
        <f>IF(ISERROR(VLOOKUP(Formulare[[#This Row],[Formularbezeichnung]],BTT[Verwendetes Formular
(Auswahl falls relevant)],1,FALSE)),"nein","ja")</f>
        <v/>
      </c>
    </row>
    <row r="91">
      <c r="A91" t="inlineStr">
        <is>
          <t>Formular Rueckstellungen RW</t>
        </is>
      </c>
      <c r="B91" t="inlineStr">
        <is>
          <t>ZFI_100_P_RUECKSTELL_1</t>
        </is>
      </c>
      <c r="C91">
        <f>IF(ISERROR(VLOOKUP(Formulare[[#This Row],[Formularbezeichnung]],BTT[Verwendetes Formular
(Auswahl falls relevant)],1,FALSE)),"nein","ja")</f>
        <v/>
      </c>
    </row>
    <row r="92">
      <c r="A92" t="inlineStr">
        <is>
          <t>FI-AR Säumniszuschläge</t>
        </is>
      </c>
      <c r="B92" t="inlineStr">
        <is>
          <t>ZFI_100_P_SAEUMNIS</t>
        </is>
      </c>
      <c r="C92">
        <f>IF(ISERROR(VLOOKUP(Formulare[[#This Row],[Formularbezeichnung]],BTT[Verwendetes Formular
(Auswahl falls relevant)],1,FALSE)),"nein","ja")</f>
        <v/>
      </c>
    </row>
    <row r="93">
      <c r="A93" t="inlineStr">
        <is>
          <t>Schreiben für Säumniszuschläge</t>
        </is>
      </c>
      <c r="B93" t="inlineStr">
        <is>
          <t>ZFI_100_P_SAEUMNIS</t>
        </is>
      </c>
      <c r="C93">
        <f>IF(ISERROR(VLOOKUP(Formulare[[#This Row],[Formularbezeichnung]],BTT[Verwendetes Formular
(Auswahl falls relevant)],1,FALSE)),"nein","ja")</f>
        <v/>
      </c>
    </row>
    <row r="94">
      <c r="A94" t="inlineStr">
        <is>
          <t>ACC-FI-Mahnwesen</t>
        </is>
      </c>
      <c r="B94" t="inlineStr">
        <is>
          <t>ZFI_100_P_SALDENBESTAETIGUNG</t>
        </is>
      </c>
      <c r="C94">
        <f>IF(ISERROR(VLOOKUP(Formulare[[#This Row],[Formularbezeichnung]],BTT[Verwendetes Formular
(Auswahl falls relevant)],1,FALSE)),"nein","ja")</f>
        <v/>
      </c>
    </row>
    <row r="95">
      <c r="A95" t="inlineStr">
        <is>
          <t>PMW - Begleitzettel für Format DTAUS0</t>
        </is>
      </c>
      <c r="B95" t="inlineStr">
        <is>
          <t>ZFI_100_P_SEPA_BEGLEITZETTEL</t>
        </is>
      </c>
      <c r="C95">
        <f>IF(ISERROR(VLOOKUP(Formulare[[#This Row],[Formularbezeichnung]],BTT[Verwendetes Formular
(Auswahl falls relevant)],1,FALSE)),"nein","ja")</f>
        <v/>
      </c>
    </row>
    <row r="96">
      <c r="A96" t="inlineStr">
        <is>
          <t>Kontoauszug / Einzelposten BWB</t>
        </is>
      </c>
      <c r="B96" t="inlineStr">
        <is>
          <t>ZFI_KONTO_UND_EP</t>
        </is>
      </c>
      <c r="C96">
        <f>IF(ISERROR(VLOOKUP(Formulare[[#This Row],[Formularbezeichnung]],BTT[Verwendetes Formular
(Auswahl falls relevant)],1,FALSE)),"nein","ja")</f>
        <v/>
      </c>
    </row>
    <row r="97">
      <c r="A97" t="inlineStr">
        <is>
          <t>individueller Brief</t>
        </is>
      </c>
      <c r="B97" t="inlineStr">
        <is>
          <t>ZFI_KREDITOREN</t>
        </is>
      </c>
      <c r="C97">
        <f>IF(ISERROR(VLOOKUP(Formulare[[#This Row],[Formularbezeichnung]],BTT[Verwendetes Formular
(Auswahl falls relevant)],1,FALSE)),"nein","ja")</f>
        <v/>
      </c>
    </row>
    <row r="98">
      <c r="A98" t="inlineStr">
        <is>
          <t>Kontoauszug-V2</t>
        </is>
      </c>
      <c r="B98" t="inlineStr">
        <is>
          <t>ZHOAG_KTOAUSZANG</t>
        </is>
      </c>
      <c r="C98">
        <f>IF(ISERROR(VLOOKUP(Formulare[[#This Row],[Formularbezeichnung]],BTT[Verwendetes Formular
(Auswahl falls relevant)],1,FALSE)),"nein","ja")</f>
        <v/>
      </c>
    </row>
    <row r="99">
      <c r="A99" t="inlineStr">
        <is>
          <t>Kontoauszug-V2</t>
        </is>
      </c>
      <c r="B99" t="inlineStr">
        <is>
          <t>ZHOAG_KTOAUSZANZ</t>
        </is>
      </c>
      <c r="C99">
        <f>IF(ISERROR(VLOOKUP(Formulare[[#This Row],[Formularbezeichnung]],BTT[Verwendetes Formular
(Auswahl falls relevant)],1,FALSE)),"nein","ja")</f>
        <v/>
      </c>
    </row>
    <row r="100">
      <c r="A100" t="inlineStr">
        <is>
          <t>Moneta: Bestätigung Geldhandel</t>
        </is>
      </c>
      <c r="B100" t="inlineStr">
        <is>
          <t>ZHOAG_M_CHDLZ_GH</t>
        </is>
      </c>
      <c r="C100">
        <f>IF(ISERROR(VLOOKUP(Formulare[[#This Row],[Formularbezeichnung]],BTT[Verwendetes Formular
(Auswahl falls relevant)],1,FALSE)),"nein","ja")</f>
        <v/>
      </c>
    </row>
    <row r="101">
      <c r="A101" t="inlineStr">
        <is>
          <t>IS-U Ausbuchung/Wertberichtig.</t>
        </is>
      </c>
      <c r="B101" t="inlineStr">
        <is>
          <t>ZIS_00_ABWB_BWB</t>
        </is>
      </c>
      <c r="C101">
        <f>IF(ISERROR(VLOOKUP(Formulare[[#This Row],[Formularbezeichnung]],BTT[Verwendetes Formular
(Auswahl falls relevant)],1,FALSE)),"nein","ja")</f>
        <v/>
      </c>
    </row>
    <row r="102">
      <c r="A102" t="inlineStr">
        <is>
          <t>Übersichtsbildschirm Außendienstauftrag</t>
        </is>
      </c>
      <c r="B102" t="inlineStr">
        <is>
          <t>ZIS_00_ADAU_BWB</t>
        </is>
      </c>
      <c r="C102">
        <f>IF(ISERROR(VLOOKUP(Formulare[[#This Row],[Formularbezeichnung]],BTT[Verwendetes Formular
(Auswahl falls relevant)],1,FALSE)),"nein","ja")</f>
        <v/>
      </c>
    </row>
    <row r="103">
      <c r="A103" t="inlineStr">
        <is>
          <t>SEPA-Begleitzettel FI-CA</t>
        </is>
      </c>
      <c r="B103" t="inlineStr">
        <is>
          <t>ZIS_00_DTA1_BWB</t>
        </is>
      </c>
      <c r="C103">
        <f>IF(ISERROR(VLOOKUP(Formulare[[#This Row],[Formularbezeichnung]],BTT[Verwendetes Formular
(Auswahl falls relevant)],1,FALSE)),"nein","ja")</f>
        <v/>
      </c>
    </row>
    <row r="104">
      <c r="A104" t="inlineStr">
        <is>
          <t>Übersichtsbildschirm EA16</t>
        </is>
      </c>
      <c r="B104" t="inlineStr">
        <is>
          <t>ZIS_00_EA16_BWB</t>
        </is>
      </c>
      <c r="C104">
        <f>IF(ISERROR(VLOOKUP(Formulare[[#This Row],[Formularbezeichnung]],BTT[Verwendetes Formular
(Auswahl falls relevant)],1,FALSE)),"nein","ja")</f>
        <v/>
      </c>
    </row>
    <row r="105">
      <c r="A105" t="inlineStr">
        <is>
          <t xml:space="preserve"> Erstattung der Umsatzsteuer für Trinkwasseranschlüsse</t>
        </is>
      </c>
      <c r="B105" t="inlineStr">
        <is>
          <t>ZIS_00_KSTR_BWB</t>
        </is>
      </c>
      <c r="C105">
        <f>IF(ISERROR(VLOOKUP(Formulare[[#This Row],[Formularbezeichnung]],BTT[Verwendetes Formular
(Auswahl falls relevant)],1,FALSE)),"nein","ja")</f>
        <v/>
      </c>
    </row>
    <row r="106">
      <c r="A106" t="inlineStr">
        <is>
          <t>Bestätigungsschreiben PWZ</t>
        </is>
      </c>
      <c r="B106" t="inlineStr">
        <is>
          <t>ZIS_00_PWZB_BWB</t>
        </is>
      </c>
      <c r="C106">
        <f>IF(ISERROR(VLOOKUP(Formulare[[#This Row],[Formularbezeichnung]],BTT[Verwendetes Formular
(Auswahl falls relevant)],1,FALSE)),"nein","ja")</f>
        <v/>
      </c>
    </row>
    <row r="107">
      <c r="A107" t="inlineStr">
        <is>
          <t>ZIA18 PWZ ohne Eichgültigkeit</t>
        </is>
      </c>
      <c r="B107" t="inlineStr">
        <is>
          <t>ZIS_00_PWZK_BWB</t>
        </is>
      </c>
      <c r="C107">
        <f>IF(ISERROR(VLOOKUP(Formulare[[#This Row],[Formularbezeichnung]],BTT[Verwendetes Formular
(Auswahl falls relevant)],1,FALSE)),"nein","ja")</f>
        <v/>
      </c>
    </row>
    <row r="108">
      <c r="A108" t="inlineStr">
        <is>
          <t>IS-U Formular für WM-Papiere</t>
        </is>
      </c>
      <c r="B108" t="inlineStr">
        <is>
          <t>ZIS_00_ZWECHSEL</t>
        </is>
      </c>
      <c r="C108">
        <f>IF(ISERROR(VLOOKUP(Formulare[[#This Row],[Formularbezeichnung]],BTT[Verwendetes Formular
(Auswahl falls relevant)],1,FALSE)),"nein","ja")</f>
        <v/>
      </c>
    </row>
    <row r="109">
      <c r="A109" t="inlineStr">
        <is>
          <t>Bankdatenänderung IS-U</t>
        </is>
      </c>
      <c r="B109" t="inlineStr">
        <is>
          <t>ZIS_100_A_BANK_MAINTAIN</t>
        </is>
      </c>
      <c r="C109">
        <f>IF(ISERROR(VLOOKUP(Formulare[[#This Row],[Formularbezeichnung]],BTT[Verwendetes Formular
(Auswahl falls relevant)],1,FALSE)),"nein","ja")</f>
        <v/>
      </c>
    </row>
    <row r="110">
      <c r="A110" t="inlineStr">
        <is>
          <t>Kündigungsschreiben</t>
        </is>
      </c>
      <c r="B110" t="inlineStr">
        <is>
          <t>ZIS_100_A_CANCEL</t>
        </is>
      </c>
      <c r="C110">
        <f>IF(ISERROR(VLOOKUP(Formulare[[#This Row],[Formularbezeichnung]],BTT[Verwendetes Formular
(Auswahl falls relevant)],1,FALSE)),"nein","ja")</f>
        <v/>
      </c>
    </row>
    <row r="111">
      <c r="A111" t="inlineStr">
        <is>
          <t>Internes Dokument Inkasso</t>
        </is>
      </c>
      <c r="B111" t="inlineStr">
        <is>
          <t>ZIS_100_A_COLLECT</t>
        </is>
      </c>
      <c r="C111">
        <f>IF(ISERROR(VLOOKUP(Formulare[[#This Row],[Formularbezeichnung]],BTT[Verwendetes Formular
(Auswahl falls relevant)],1,FALSE)),"nein","ja")</f>
        <v/>
      </c>
    </row>
    <row r="112">
      <c r="A112" t="inlineStr">
        <is>
          <t>Mahnung IS-U</t>
        </is>
      </c>
      <c r="B112" t="inlineStr">
        <is>
          <t>ZIS_100_A_DUNNING</t>
        </is>
      </c>
      <c r="C112">
        <f>IF(ISERROR(VLOOKUP(Formulare[[#This Row],[Formularbezeichnung]],BTT[Verwendetes Formular
(Auswahl falls relevant)],1,FALSE)),"nein","ja")</f>
        <v/>
      </c>
    </row>
    <row r="113">
      <c r="A113" t="inlineStr">
        <is>
          <t>Ratenplan</t>
        </is>
      </c>
      <c r="B113" t="inlineStr">
        <is>
          <t>ZIS_100_A_INSTPLAN</t>
        </is>
      </c>
      <c r="C113">
        <f>IF(ISERROR(VLOOKUP(Formulare[[#This Row],[Formularbezeichnung]],BTT[Verwendetes Formular
(Auswahl falls relevant)],1,FALSE)),"nein","ja")</f>
        <v/>
      </c>
    </row>
    <row r="114">
      <c r="A114" t="inlineStr">
        <is>
          <t>Säumniszuschläge</t>
        </is>
      </c>
      <c r="B114" t="inlineStr">
        <is>
          <t>ZIS_100_A_INTEREST</t>
        </is>
      </c>
      <c r="C114">
        <f>IF(ISERROR(VLOOKUP(Formulare[[#This Row],[Formularbezeichnung]],BTT[Verwendetes Formular
(Auswahl falls relevant)],1,FALSE)),"nein","ja")</f>
        <v/>
      </c>
    </row>
    <row r="115">
      <c r="A115" t="inlineStr">
        <is>
          <t>Schätzanschreiben</t>
        </is>
      </c>
      <c r="B115" t="inlineStr">
        <is>
          <t>ZIS_100_A_METER_ESTIMATE</t>
        </is>
      </c>
      <c r="C115">
        <f>IF(ISERROR(VLOOKUP(Formulare[[#This Row],[Formularbezeichnung]],BTT[Verwendetes Formular
(Auswahl falls relevant)],1,FALSE)),"nein","ja")</f>
        <v/>
      </c>
    </row>
    <row r="116">
      <c r="A116" t="inlineStr">
        <is>
          <t>Selbstablesebrief</t>
        </is>
      </c>
      <c r="B116" t="inlineStr">
        <is>
          <t>ZIS_100_A_METER_READING_LTR</t>
        </is>
      </c>
      <c r="C116">
        <f>IF(ISERROR(VLOOKUP(Formulare[[#This Row],[Formularbezeichnung]],BTT[Verwendetes Formular
(Auswahl falls relevant)],1,FALSE)),"nein","ja")</f>
        <v/>
      </c>
    </row>
    <row r="117">
      <c r="A117" t="inlineStr">
        <is>
          <t>Selbstablesebrief - PWZ / Schacht</t>
        </is>
      </c>
      <c r="B117" t="inlineStr">
        <is>
          <t>ZIS_100_A_METER_READING_LTR_P</t>
        </is>
      </c>
      <c r="C117">
        <f>IF(ISERROR(VLOOKUP(Formulare[[#This Row],[Formularbezeichnung]],BTT[Verwendetes Formular
(Auswahl falls relevant)],1,FALSE)),"nein","ja")</f>
        <v/>
      </c>
    </row>
    <row r="118">
      <c r="A118" t="inlineStr">
        <is>
          <t>Selbstablesebrief - Standrohr</t>
        </is>
      </c>
      <c r="B118" t="inlineStr">
        <is>
          <t>ZIS_100_A_METER_READING_LTR_S</t>
        </is>
      </c>
      <c r="C118">
        <f>IF(ISERROR(VLOOKUP(Formulare[[#This Row],[Formularbezeichnung]],BTT[Verwendetes Formular
(Auswahl falls relevant)],1,FALSE)),"nein","ja")</f>
        <v/>
      </c>
    </row>
    <row r="119">
      <c r="A119" t="inlineStr">
        <is>
          <t>Erinnerungsschreiben Ablesung</t>
        </is>
      </c>
      <c r="B119" t="inlineStr">
        <is>
          <t>ZIS_100_A_METER_READING_REM</t>
        </is>
      </c>
      <c r="C119">
        <f>IF(ISERROR(VLOOKUP(Formulare[[#This Row],[Formularbezeichnung]],BTT[Verwendetes Formular
(Auswahl falls relevant)],1,FALSE)),"nein","ja")</f>
        <v/>
      </c>
    </row>
    <row r="120">
      <c r="A120" t="inlineStr">
        <is>
          <t>Erinnerungsschreiben Ablesung - PWZ / Schacht</t>
        </is>
      </c>
      <c r="B120" t="inlineStr">
        <is>
          <t>ZIS_100_A_METER_READING_REM_P</t>
        </is>
      </c>
      <c r="C120">
        <f>IF(ISERROR(VLOOKUP(Formulare[[#This Row],[Formularbezeichnung]],BTT[Verwendetes Formular
(Auswahl falls relevant)],1,FALSE)),"nein","ja")</f>
        <v/>
      </c>
    </row>
    <row r="121">
      <c r="A121" t="inlineStr">
        <is>
          <t>Erinnerungsschreiben Ablesung - Standrohr</t>
        </is>
      </c>
      <c r="B121" t="inlineStr">
        <is>
          <t>ZIS_100_A_METER_READING_REM_S</t>
        </is>
      </c>
      <c r="C121">
        <f>IF(ISERROR(VLOOKUP(Formulare[[#This Row],[Formularbezeichnung]],BTT[Verwendetes Formular
(Auswahl falls relevant)],1,FALSE)),"nein","ja")</f>
        <v/>
      </c>
    </row>
    <row r="122">
      <c r="A122" t="inlineStr">
        <is>
          <t>Mitteilung Abschlagsplanaenderung</t>
        </is>
      </c>
      <c r="B122" t="inlineStr">
        <is>
          <t>ZIS_100_A_PAYMENT_PLAN</t>
        </is>
      </c>
      <c r="C122">
        <f>IF(ISERROR(VLOOKUP(Formulare[[#This Row],[Formularbezeichnung]],BTT[Verwendetes Formular
(Auswahl falls relevant)],1,FALSE)),"nein","ja")</f>
        <v/>
      </c>
    </row>
    <row r="123">
      <c r="A123" t="inlineStr">
        <is>
          <t>IS-U Rechnung</t>
        </is>
      </c>
      <c r="B123" t="inlineStr">
        <is>
          <t>ZIS_100_A_RECH</t>
        </is>
      </c>
      <c r="C123">
        <f>IF(ISERROR(VLOOKUP(Formulare[[#This Row],[Formularbezeichnung]],BTT[Verwendetes Formular
(Auswahl falls relevant)],1,FALSE)),"nein","ja")</f>
        <v/>
      </c>
    </row>
    <row r="124">
      <c r="A124" t="inlineStr">
        <is>
          <t>IS-U Rechnung Schönerlinde</t>
        </is>
      </c>
      <c r="B124" t="inlineStr">
        <is>
          <t>ZIS_100_A_RECH_SL</t>
        </is>
      </c>
      <c r="C124">
        <f>IF(ISERROR(VLOOKUP(Formulare[[#This Row],[Formularbezeichnung]],BTT[Verwendetes Formular
(Auswahl falls relevant)],1,FALSE)),"nein","ja")</f>
        <v/>
      </c>
    </row>
    <row r="125">
      <c r="A125" t="inlineStr">
        <is>
          <t>Internes Dokument Rücklastschrift IS-U</t>
        </is>
      </c>
      <c r="B125" t="inlineStr">
        <is>
          <t>ZIS_100_A_RETURN</t>
        </is>
      </c>
      <c r="C125">
        <f>IF(ISERROR(VLOOKUP(Formulare[[#This Row],[Formularbezeichnung]],BTT[Verwendetes Formular
(Auswahl falls relevant)],1,FALSE)),"nein","ja")</f>
        <v/>
      </c>
    </row>
    <row r="126">
      <c r="A126" t="inlineStr">
        <is>
          <t>Kundenanschreiben Rücklastschrift IS-U</t>
        </is>
      </c>
      <c r="B126" t="inlineStr">
        <is>
          <t>ZIS_100_A_RETURN</t>
        </is>
      </c>
      <c r="C126">
        <f>IF(ISERROR(VLOOKUP(Formulare[[#This Row],[Formularbezeichnung]],BTT[Verwendetes Formular
(Auswahl falls relevant)],1,FALSE)),"nein","ja")</f>
        <v/>
      </c>
    </row>
    <row r="127">
      <c r="A127" t="inlineStr">
        <is>
          <t>Begrüßungsschreiben</t>
        </is>
      </c>
      <c r="B127" t="inlineStr">
        <is>
          <t>ZIS_100_A_WELCOME</t>
        </is>
      </c>
      <c r="C127">
        <f>IF(ISERROR(VLOOKUP(Formulare[[#This Row],[Formularbezeichnung]],BTT[Verwendetes Formular
(Auswahl falls relevant)],1,FALSE)),"nein","ja")</f>
        <v/>
      </c>
    </row>
    <row r="128">
      <c r="A128" t="inlineStr">
        <is>
          <t>DTA-Begleitzettel (Deutschlnd)</t>
        </is>
      </c>
      <c r="B128" t="inlineStr">
        <is>
          <t>ZIS_F110_DTA_FS</t>
        </is>
      </c>
      <c r="C128">
        <f>IF(ISERROR(VLOOKUP(Formulare[[#This Row],[Formularbezeichnung]],BTT[Verwendetes Formular
(Auswahl falls relevant)],1,FALSE)),"nein","ja")</f>
        <v/>
      </c>
    </row>
    <row r="129">
      <c r="A129" t="inlineStr">
        <is>
          <t>DTA-Begleitzettel (Deutschlnd)</t>
        </is>
      </c>
      <c r="B129" t="inlineStr">
        <is>
          <t>ZIS_F110_DTA_SK</t>
        </is>
      </c>
      <c r="C129">
        <f>IF(ISERROR(VLOOKUP(Formulare[[#This Row],[Formularbezeichnung]],BTT[Verwendetes Formular
(Auswahl falls relevant)],1,FALSE)),"nein","ja")</f>
        <v/>
      </c>
    </row>
    <row r="130">
      <c r="A130" t="inlineStr">
        <is>
          <t>Formularsatz Saldenbestätigung</t>
        </is>
      </c>
      <c r="B130" t="inlineStr">
        <is>
          <t>ZMD170_F130_BEST</t>
        </is>
      </c>
      <c r="C130">
        <f>IF(ISERROR(VLOOKUP(Formulare[[#This Row],[Formularbezeichnung]],BTT[Verwendetes Formular
(Auswahl falls relevant)],1,FALSE)),"nein","ja")</f>
        <v/>
      </c>
    </row>
    <row r="131">
      <c r="A131" t="inlineStr">
        <is>
          <t>Reprü: Gutschriftsanzeige</t>
        </is>
      </c>
      <c r="B131" t="inlineStr">
        <is>
          <t>ZMM_00_GUTAZ_BWB</t>
        </is>
      </c>
      <c r="C131">
        <f>IF(ISERROR(VLOOKUP(Formulare[[#This Row],[Formularbezeichnung]],BTT[Verwendetes Formular
(Auswahl falls relevant)],1,FALSE)),"nein","ja")</f>
        <v/>
      </c>
    </row>
    <row r="132">
      <c r="A132" t="inlineStr">
        <is>
          <t>Inventurblatt BSC, zu Prg. ZMM_INVENTUR_BSC</t>
        </is>
      </c>
      <c r="B132" t="inlineStr">
        <is>
          <t>ZMM_00_PDF_INVE_BWB</t>
        </is>
      </c>
      <c r="C132">
        <f>IF(ISERROR(VLOOKUP(Formulare[[#This Row],[Formularbezeichnung]],BTT[Verwendetes Formular
(Auswahl falls relevant)],1,FALSE)),"nein","ja")</f>
        <v/>
      </c>
    </row>
    <row r="133">
      <c r="A133" t="inlineStr">
        <is>
          <t>Bestell-PDF</t>
        </is>
      </c>
      <c r="B133" t="inlineStr">
        <is>
          <t>ZMM_100_P_MEDRUCK</t>
        </is>
      </c>
      <c r="C133">
        <f>IF(ISERROR(VLOOKUP(Formulare[[#This Row],[Formularbezeichnung]],BTT[Verwendetes Formular
(Auswahl falls relevant)],1,FALSE)),"nein","ja")</f>
        <v/>
      </c>
    </row>
    <row r="134">
      <c r="A134" t="inlineStr">
        <is>
          <t>Arbeitsbegleitschein Armatur</t>
        </is>
      </c>
      <c r="B134" t="inlineStr">
        <is>
          <t>ZPM_100_P_ARMA</t>
        </is>
      </c>
      <c r="C134">
        <f>IF(ISERROR(VLOOKUP(Formulare[[#This Row],[Formularbezeichnung]],BTT[Verwendetes Formular
(Auswahl falls relevant)],1,FALSE)),"nein","ja")</f>
        <v/>
      </c>
    </row>
    <row r="135">
      <c r="A135" t="inlineStr">
        <is>
          <t>Erlaubnisschein für Arbeiten in Behältern und engen Räumen</t>
        </is>
      </c>
      <c r="B135" t="inlineStr">
        <is>
          <t>ZPM_100_P_BEHAELT</t>
        </is>
      </c>
      <c r="C135">
        <f>IF(ISERROR(VLOOKUP(Formulare[[#This Row],[Formularbezeichnung]],BTT[Verwendetes Formular
(Auswahl falls relevant)],1,FALSE)),"nein","ja")</f>
        <v/>
      </c>
    </row>
    <row r="136">
      <c r="A136" t="inlineStr">
        <is>
          <t>Beispiel für eine Reklamation</t>
        </is>
      </c>
      <c r="B136" t="inlineStr">
        <is>
          <t>ZPM_100_P_COMPLAIN</t>
        </is>
      </c>
      <c r="C136">
        <f>IF(ISERROR(VLOOKUP(Formulare[[#This Row],[Formularbezeichnung]],BTT[Verwendetes Formular
(Auswahl falls relevant)],1,FALSE)),"nein","ja")</f>
        <v/>
      </c>
    </row>
    <row r="137">
      <c r="A137" t="inlineStr">
        <is>
          <t>PM Wartung Druckentwässerungsstation (DES)</t>
        </is>
      </c>
      <c r="B137" t="inlineStr">
        <is>
          <t>ZPM_100_P_DES</t>
        </is>
      </c>
      <c r="C137">
        <f>IF(ISERROR(VLOOKUP(Formulare[[#This Row],[Formularbezeichnung]],BTT[Verwendetes Formular
(Auswahl falls relevant)],1,FALSE)),"nein","ja")</f>
        <v/>
      </c>
    </row>
    <row r="138">
      <c r="A138" t="inlineStr">
        <is>
          <t>Technische Daten: Schieber und Drehantrieb</t>
        </is>
      </c>
      <c r="B138" t="inlineStr">
        <is>
          <t>ZPM_100_P_DREH</t>
        </is>
      </c>
      <c r="C138">
        <f>IF(ISERROR(VLOOKUP(Formulare[[#This Row],[Formularbezeichnung]],BTT[Verwendetes Formular
(Auswahl falls relevant)],1,FALSE)),"nein","ja")</f>
        <v/>
      </c>
    </row>
    <row r="139">
      <c r="A139" t="inlineStr">
        <is>
          <t>Freigabeschein Arbeiten in abgeschloss. elektr. Betriebsst.</t>
        </is>
      </c>
      <c r="B139" t="inlineStr">
        <is>
          <t>ZPM_100_P_ELFREI1</t>
        </is>
      </c>
      <c r="C139">
        <f>IF(ISERROR(VLOOKUP(Formulare[[#This Row],[Formularbezeichnung]],BTT[Verwendetes Formular
(Auswahl falls relevant)],1,FALSE)),"nein","ja")</f>
        <v/>
      </c>
    </row>
    <row r="140">
      <c r="A140" t="inlineStr">
        <is>
          <t>Freigabeschein spannungsfreies Arbeiten in elektr. Anlagen</t>
        </is>
      </c>
      <c r="B140" t="inlineStr">
        <is>
          <t>ZPM_100_P_ELFREI2</t>
        </is>
      </c>
      <c r="C140">
        <f>IF(ISERROR(VLOOKUP(Formulare[[#This Row],[Formularbezeichnung]],BTT[Verwendetes Formular
(Auswahl falls relevant)],1,FALSE)),"nein","ja")</f>
        <v/>
      </c>
    </row>
    <row r="141">
      <c r="A141" t="inlineStr">
        <is>
          <t>Arbeitsbegleitschein E-Motor</t>
        </is>
      </c>
      <c r="B141" t="inlineStr">
        <is>
          <t>ZPM_100_P_EMOT</t>
        </is>
      </c>
      <c r="C141">
        <f>IF(ISERROR(VLOOKUP(Formulare[[#This Row],[Formularbezeichnung]],BTT[Verwendetes Formular
(Auswahl falls relevant)],1,FALSE)),"nein","ja")</f>
        <v/>
      </c>
    </row>
    <row r="142">
      <c r="A142" t="inlineStr">
        <is>
          <t>Arbeitserlaubnisschein KW Schönerlinde</t>
        </is>
      </c>
      <c r="B142" t="inlineStr">
        <is>
          <t>ZPM_100_P_ERLAUB</t>
        </is>
      </c>
      <c r="C142">
        <f>IF(ISERROR(VLOOKUP(Formulare[[#This Row],[Formularbezeichnung]],BTT[Verwendetes Formular
(Auswahl falls relevant)],1,FALSE)),"nein","ja")</f>
        <v/>
      </c>
    </row>
    <row r="143">
      <c r="A143" t="inlineStr">
        <is>
          <t>Wartungsprotokoll elektrotechnische Anlagen</t>
        </is>
      </c>
      <c r="B143" t="inlineStr">
        <is>
          <t>ZPM_100_P_EWART</t>
        </is>
      </c>
      <c r="C143">
        <f>IF(ISERROR(VLOOKUP(Formulare[[#This Row],[Formularbezeichnung]],BTT[Verwendetes Formular
(Auswahl falls relevant)],1,FALSE)),"nein","ja")</f>
        <v/>
      </c>
    </row>
    <row r="144">
      <c r="A144" t="inlineStr">
        <is>
          <t>Arbeitspapier Fahrzeuge</t>
        </is>
      </c>
      <c r="B144" t="inlineStr">
        <is>
          <t>ZPM_100_P_FAHRZ</t>
        </is>
      </c>
      <c r="C144">
        <f>IF(ISERROR(VLOOKUP(Formulare[[#This Row],[Formularbezeichnung]],BTT[Verwendetes Formular
(Auswahl falls relevant)],1,FALSE)),"nein","ja")</f>
        <v/>
      </c>
    </row>
    <row r="145">
      <c r="A145" t="inlineStr">
        <is>
          <t>Gastechnische Messungen bei Begehungen und Arbeiten</t>
        </is>
      </c>
      <c r="B145" t="inlineStr">
        <is>
          <t>ZPM_100_P_GAST</t>
        </is>
      </c>
      <c r="C145">
        <f>IF(ISERROR(VLOOKUP(Formulare[[#This Row],[Formularbezeichnung]],BTT[Verwendetes Formular
(Auswahl falls relevant)],1,FALSE)),"nein","ja")</f>
        <v/>
      </c>
    </row>
    <row r="146">
      <c r="A146" t="inlineStr">
        <is>
          <t>Ausgabe Liste der Meldungen für Frühbesprechung</t>
        </is>
      </c>
      <c r="B146" t="inlineStr">
        <is>
          <t>ZPM_100_P_LISTNOTIFY</t>
        </is>
      </c>
      <c r="C146">
        <f>IF(ISERROR(VLOOKUP(Formulare[[#This Row],[Formularbezeichnung]],BTT[Verwendetes Formular
(Auswahl falls relevant)],1,FALSE)),"nein","ja")</f>
        <v/>
      </c>
    </row>
    <row r="147">
      <c r="A147" t="inlineStr">
        <is>
          <t>Arbeitsbegleitschein für MS- und NS-Anlagen</t>
        </is>
      </c>
      <c r="B147" t="inlineStr">
        <is>
          <t>ZPM_100_P_MSNS</t>
        </is>
      </c>
      <c r="C147">
        <f>IF(ISERROR(VLOOKUP(Formulare[[#This Row],[Formularbezeichnung]],BTT[Verwendetes Formular
(Auswahl falls relevant)],1,FALSE)),"nein","ja")</f>
        <v/>
      </c>
    </row>
    <row r="148">
      <c r="A148" t="inlineStr">
        <is>
          <t>PDF-Formular für Steuerkarte</t>
        </is>
      </c>
      <c r="B148" t="inlineStr">
        <is>
          <t>ZPM_100_P_NOTIFICATION</t>
        </is>
      </c>
      <c r="C148">
        <f>IF(ISERROR(VLOOKUP(Formulare[[#This Row],[Formularbezeichnung]],BTT[Verwendetes Formular
(Auswahl falls relevant)],1,FALSE)),"nein","ja")</f>
        <v/>
      </c>
    </row>
    <row r="149">
      <c r="A149" t="inlineStr">
        <is>
          <t>allgemeines Schreiben</t>
        </is>
      </c>
      <c r="B149" t="inlineStr">
        <is>
          <t>ZPM_100_P_NOTIFICATION</t>
        </is>
      </c>
      <c r="C149">
        <f>IF(ISERROR(VLOOKUP(Formulare[[#This Row],[Formularbezeichnung]],BTT[Verwendetes Formular
(Auswahl falls relevant)],1,FALSE)),"nein","ja")</f>
        <v/>
      </c>
    </row>
    <row r="150">
      <c r="A150" t="inlineStr">
        <is>
          <t>PDF-Formular für Steuerkarte</t>
        </is>
      </c>
      <c r="B150" t="inlineStr">
        <is>
          <t>ZPM_100_P_ORDER</t>
        </is>
      </c>
      <c r="C150">
        <f>IF(ISERROR(VLOOKUP(Formulare[[#This Row],[Formularbezeichnung]],BTT[Verwendetes Formular
(Auswahl falls relevant)],1,FALSE)),"nein","ja")</f>
        <v/>
      </c>
    </row>
    <row r="151">
      <c r="A151" t="inlineStr">
        <is>
          <t>Arbeitsbegleitschein Pumpen</t>
        </is>
      </c>
      <c r="B151" t="inlineStr">
        <is>
          <t>ZPM_100_P_PUMP</t>
        </is>
      </c>
      <c r="C151">
        <f>IF(ISERROR(VLOOKUP(Formulare[[#This Row],[Formularbezeichnung]],BTT[Verwendetes Formular
(Auswahl falls relevant)],1,FALSE)),"nein","ja")</f>
        <v/>
      </c>
    </row>
    <row r="152">
      <c r="A152" t="inlineStr">
        <is>
          <t>Auftragsbegleitkarte zur Qualitätskontrolle</t>
        </is>
      </c>
      <c r="B152" t="inlineStr">
        <is>
          <t>ZPM_100_P_QUAL</t>
        </is>
      </c>
      <c r="C152">
        <f>IF(ISERROR(VLOOKUP(Formulare[[#This Row],[Formularbezeichnung]],BTT[Verwendetes Formular
(Auswahl falls relevant)],1,FALSE)),"nein","ja")</f>
        <v/>
      </c>
    </row>
    <row r="153">
      <c r="A153" t="inlineStr">
        <is>
          <t>PM: Dummy für Customizing PDF</t>
        </is>
      </c>
      <c r="B153" t="inlineStr">
        <is>
          <t>ZPM_100_P_SODA</t>
        </is>
      </c>
      <c r="C153">
        <f>IF(ISERROR(VLOOKUP(Formulare[[#This Row],[Formularbezeichnung]],BTT[Verwendetes Formular
(Auswahl falls relevant)],1,FALSE)),"nein","ja")</f>
        <v/>
      </c>
    </row>
    <row r="154">
      <c r="A154" t="inlineStr">
        <is>
          <t>Sodajet Basisformular</t>
        </is>
      </c>
      <c r="B154" t="inlineStr">
        <is>
          <t>ZPM_100_P_SODA</t>
        </is>
      </c>
      <c r="C154">
        <f>IF(ISERROR(VLOOKUP(Formulare[[#This Row],[Formularbezeichnung]],BTT[Verwendetes Formular
(Auswahl falls relevant)],1,FALSE)),"nein","ja")</f>
        <v/>
      </c>
    </row>
    <row r="155">
      <c r="A155" t="inlineStr">
        <is>
          <t>Schreiben für Sodajet</t>
        </is>
      </c>
      <c r="B155" t="inlineStr">
        <is>
          <t>ZPM_100_P_SODA</t>
        </is>
      </c>
      <c r="C155">
        <f>IF(ISERROR(VLOOKUP(Formulare[[#This Row],[Formularbezeichnung]],BTT[Verwendetes Formular
(Auswahl falls relevant)],1,FALSE)),"nein","ja")</f>
        <v/>
      </c>
    </row>
    <row r="156">
      <c r="A156" t="inlineStr">
        <is>
          <t>Arbeitsbegleitschein Armatur</t>
        </is>
      </c>
      <c r="B156" t="inlineStr">
        <is>
          <t>ZPM_100_P_TAUCH</t>
        </is>
      </c>
      <c r="C156">
        <f>IF(ISERROR(VLOOKUP(Formulare[[#This Row],[Formularbezeichnung]],BTT[Verwendetes Formular
(Auswahl falls relevant)],1,FALSE)),"nein","ja")</f>
        <v/>
      </c>
    </row>
    <row r="157">
      <c r="A157" t="inlineStr">
        <is>
          <t>Erlaubnisschein für thermische Arbeiten</t>
        </is>
      </c>
      <c r="B157" t="inlineStr">
        <is>
          <t>ZPM_100_P_THERM</t>
        </is>
      </c>
      <c r="C157">
        <f>IF(ISERROR(VLOOKUP(Formulare[[#This Row],[Formularbezeichnung]],BTT[Verwendetes Formular
(Auswahl falls relevant)],1,FALSE)),"nein","ja")</f>
        <v/>
      </c>
    </row>
    <row r="158">
      <c r="A158" t="inlineStr">
        <is>
          <t>Strassentunnelbegehung</t>
        </is>
      </c>
      <c r="B158" t="inlineStr">
        <is>
          <t>ZPM_100_P_TUNNEL</t>
        </is>
      </c>
      <c r="C158">
        <f>IF(ISERROR(VLOOKUP(Formulare[[#This Row],[Formularbezeichnung]],BTT[Verwendetes Formular
(Auswahl falls relevant)],1,FALSE)),"nein","ja")</f>
        <v/>
      </c>
    </row>
    <row r="159">
      <c r="A159" t="inlineStr">
        <is>
          <t>Übergabeprotokoll/ Übernahmeprotokoll</t>
        </is>
      </c>
      <c r="B159" t="inlineStr">
        <is>
          <t>ZPM_100_P_UEUE</t>
        </is>
      </c>
      <c r="C159">
        <f>IF(ISERROR(VLOOKUP(Formulare[[#This Row],[Formularbezeichnung]],BTT[Verwendetes Formular
(Auswahl falls relevant)],1,FALSE)),"nein","ja")</f>
        <v/>
      </c>
    </row>
    <row r="160">
      <c r="A160" t="inlineStr">
        <is>
          <t>Auftragsbegleitschein Vorgelege</t>
        </is>
      </c>
      <c r="B160" t="inlineStr">
        <is>
          <t>ZPM_100_P_VORG</t>
        </is>
      </c>
      <c r="C160">
        <f>IF(ISERROR(VLOOKUP(Formulare[[#This Row],[Formularbezeichnung]],BTT[Verwendetes Formular
(Auswahl falls relevant)],1,FALSE)),"nein","ja")</f>
        <v/>
      </c>
    </row>
    <row r="161">
      <c r="A161" t="inlineStr">
        <is>
          <t>Wartungsarbeiten Druckentwässerung</t>
        </is>
      </c>
      <c r="B161" t="inlineStr">
        <is>
          <t>ZPM_100_P_WART</t>
        </is>
      </c>
      <c r="C161">
        <f>IF(ISERROR(VLOOKUP(Formulare[[#This Row],[Formularbezeichnung]],BTT[Verwendetes Formular
(Auswahl falls relevant)],1,FALSE)),"nein","ja")</f>
        <v/>
      </c>
    </row>
    <row r="162">
      <c r="A162" t="inlineStr">
        <is>
          <t>PDF-Formular für Checkliste Wartungsauftrag allgemein</t>
        </is>
      </c>
      <c r="B162" t="inlineStr">
        <is>
          <t>ZPM_100_P_WARTUNG</t>
        </is>
      </c>
      <c r="C162">
        <f>IF(ISERROR(VLOOKUP(Formulare[[#This Row],[Formularbezeichnung]],BTT[Verwendetes Formular
(Auswahl falls relevant)],1,FALSE)),"nein","ja")</f>
        <v/>
      </c>
    </row>
    <row r="163">
      <c r="A163" t="inlineStr">
        <is>
          <t>Wiederholungsprüfg Notlicht &amp; Fluchtwegpiktogr.</t>
        </is>
      </c>
      <c r="B163" t="inlineStr">
        <is>
          <t>ZPM_100_P_WHPNF</t>
        </is>
      </c>
      <c r="C163">
        <f>IF(ISERROR(VLOOKUP(Formulare[[#This Row],[Formularbezeichnung]],BTT[Verwendetes Formular
(Auswahl falls relevant)],1,FALSE)),"nein","ja")</f>
        <v/>
      </c>
    </row>
    <row r="164">
      <c r="A164" t="inlineStr">
        <is>
          <t>XML-Formular SD-Rechnung</t>
        </is>
      </c>
      <c r="B164" t="inlineStr">
        <is>
          <t>ZSD_100_P_ANGE</t>
        </is>
      </c>
      <c r="C164">
        <f>IF(ISERROR(VLOOKUP(Formulare[[#This Row],[Formularbezeichnung]],BTT[Verwendetes Formular
(Auswahl falls relevant)],1,FALSE)),"nein","ja")</f>
        <v/>
      </c>
    </row>
    <row r="165">
      <c r="A165" t="inlineStr">
        <is>
          <t>XML-Formular SD-Rechnung</t>
        </is>
      </c>
      <c r="B165" t="inlineStr">
        <is>
          <t>ZSD_100_P_RECH</t>
        </is>
      </c>
      <c r="C165">
        <f>IF(ISERROR(VLOOKUP(Formulare[[#This Row],[Formularbezeichnung]],BTT[Verwendetes Formular
(Auswahl falls relevant)],1,FALSE)),"nein","ja")</f>
        <v/>
      </c>
    </row>
    <row r="166">
      <c r="A166" t="inlineStr">
        <is>
          <t>Kundenportal/UCES - Abschlagsplananpassung</t>
        </is>
      </c>
      <c r="B166" t="inlineStr">
        <is>
          <t>ZUC_00_ABBP_BWB</t>
        </is>
      </c>
      <c r="C166">
        <f>IF(ISERROR(VLOOKUP(Formulare[[#This Row],[Formularbezeichnung]],BTT[Verwendetes Formular
(Auswahl falls relevant)],1,FALSE)),"nein","ja")</f>
        <v/>
      </c>
    </row>
    <row r="167">
      <c r="A167" t="inlineStr">
        <is>
          <t>Kundenportal/UCES -  IS-U Bill</t>
        </is>
      </c>
      <c r="B167" t="inlineStr">
        <is>
          <t>ZUC_00_ADRS_BWB</t>
        </is>
      </c>
      <c r="C167">
        <f>IF(ISERROR(VLOOKUP(Formulare[[#This Row],[Formularbezeichnung]],BTT[Verwendetes Formular
(Auswahl falls relevant)],1,FALSE)),"nein","ja")</f>
        <v/>
      </c>
    </row>
    <row r="168">
      <c r="A168" t="inlineStr">
        <is>
          <t>Kundenportal/UCES -  Auszug Eigentumswechsel</t>
        </is>
      </c>
      <c r="B168" t="inlineStr">
        <is>
          <t>ZUC_00_AUSZ_BWB</t>
        </is>
      </c>
      <c r="C168">
        <f>IF(ISERROR(VLOOKUP(Formulare[[#This Row],[Formularbezeichnung]],BTT[Verwendetes Formular
(Auswahl falls relevant)],1,FALSE)),"nein","ja")</f>
        <v/>
      </c>
    </row>
    <row r="169">
      <c r="A169" t="inlineStr">
        <is>
          <t>Kundenportal/UCES - IS-U Bill</t>
        </is>
      </c>
      <c r="B169" t="inlineStr">
        <is>
          <t>ZUC_00_BANK_BWB</t>
        </is>
      </c>
      <c r="C169">
        <f>IF(ISERROR(VLOOKUP(Formulare[[#This Row],[Formularbezeichnung]],BTT[Verwendetes Formular
(Auswahl falls relevant)],1,FALSE)),"nein","ja")</f>
        <v/>
      </c>
    </row>
    <row r="170">
      <c r="A170" t="inlineStr">
        <is>
          <t>Kundenportal/UCES - IS-U Bill</t>
        </is>
      </c>
      <c r="B170" t="inlineStr">
        <is>
          <t>ZUC_00_BVKO_BWB</t>
        </is>
      </c>
      <c r="C170">
        <f>IF(ISERROR(VLOOKUP(Formulare[[#This Row],[Formularbezeichnung]],BTT[Verwendetes Formular
(Auswahl falls relevant)],1,FALSE)),"nein","ja")</f>
        <v/>
      </c>
    </row>
    <row r="171">
      <c r="A171" t="inlineStr">
        <is>
          <t>Kundenportal/UCES - Einzug Eigentumswechsel</t>
        </is>
      </c>
      <c r="B171" t="inlineStr">
        <is>
          <t>ZUC_00_EINZ_BWB</t>
        </is>
      </c>
      <c r="C171">
        <f>IF(ISERROR(VLOOKUP(Formulare[[#This Row],[Formularbezeichnung]],BTT[Verwendetes Formular
(Auswahl falls relevant)],1,FALSE)),"nein","ja")</f>
        <v/>
      </c>
    </row>
    <row r="172">
      <c r="A172" t="inlineStr">
        <is>
          <t>Kundenportal/UCES - IS-U Bill</t>
        </is>
      </c>
      <c r="B172" t="inlineStr">
        <is>
          <t>ZUC_00_GPZU_BWB</t>
        </is>
      </c>
      <c r="C172">
        <f>IF(ISERROR(VLOOKUP(Formulare[[#This Row],[Formularbezeichnung]],BTT[Verwendetes Formular
(Auswahl falls relevant)],1,FALSE)),"nein","ja")</f>
        <v/>
      </c>
    </row>
    <row r="173">
      <c r="A173" t="inlineStr">
        <is>
          <t>Kundenportal/UCES - IS-U Bill</t>
        </is>
      </c>
      <c r="B173" t="inlineStr">
        <is>
          <t>ZUC_00_KONT_BWB</t>
        </is>
      </c>
      <c r="C173">
        <f>IF(ISERROR(VLOOKUP(Formulare[[#This Row],[Formularbezeichnung]],BTT[Verwendetes Formular
(Auswahl falls relevant)],1,FALSE)),"nein","ja")</f>
        <v/>
      </c>
    </row>
    <row r="174">
      <c r="A174" t="inlineStr">
        <is>
          <t>Kundenportal/UCES - IS-U Bill</t>
        </is>
      </c>
      <c r="B174" t="inlineStr">
        <is>
          <t>ZUC_00_MAIL_BWB</t>
        </is>
      </c>
      <c r="C174">
        <f>IF(ISERROR(VLOOKUP(Formulare[[#This Row],[Formularbezeichnung]],BTT[Verwendetes Formular
(Auswahl falls relevant)],1,FALSE)),"nein","ja")</f>
        <v/>
      </c>
    </row>
    <row r="175">
      <c r="A175" t="inlineStr">
        <is>
          <t>Kundenportal/UCES - Zählerstandsermittlung</t>
        </is>
      </c>
      <c r="B175" t="inlineStr">
        <is>
          <t>ZUC_00_MTRE_BWB</t>
        </is>
      </c>
      <c r="C175">
        <f>IF(ISERROR(VLOOKUP(Formulare[[#This Row],[Formularbezeichnung]],BTT[Verwendetes Formular
(Auswahl falls relevant)],1,FALSE)),"nein","ja")</f>
        <v/>
      </c>
    </row>
    <row r="176">
      <c r="A176" t="inlineStr">
        <is>
          <t>Kundenportal/UCES - IS-U Bill</t>
        </is>
      </c>
      <c r="B176" t="inlineStr">
        <is>
          <t>ZUC_00_OREC_BWB</t>
        </is>
      </c>
      <c r="C176">
        <f>IF(ISERROR(VLOOKUP(Formulare[[#This Row],[Formularbezeichnung]],BTT[Verwendetes Formular
(Auswahl falls relevant)],1,FALSE)),"nein","ja")</f>
        <v/>
      </c>
    </row>
    <row r="177">
      <c r="A177" t="inlineStr">
        <is>
          <t>Kundenportal/UCES - IS-U Bill</t>
        </is>
      </c>
      <c r="B177" t="inlineStr">
        <is>
          <t>ZUC_00_PASS_BWB</t>
        </is>
      </c>
      <c r="C177">
        <f>IF(ISERROR(VLOOKUP(Formulare[[#This Row],[Formularbezeichnung]],BTT[Verwendetes Formular
(Auswahl falls relevant)],1,FALSE)),"nein","ja")</f>
        <v/>
      </c>
    </row>
    <row r="178">
      <c r="A178" t="inlineStr">
        <is>
          <t>Kundenportal/UCES - IS-U Bill</t>
        </is>
      </c>
      <c r="B178" t="inlineStr">
        <is>
          <t>ZUC_00_REGI_BWB</t>
        </is>
      </c>
      <c r="C178">
        <f>IF(ISERROR(VLOOKUP(Formulare[[#This Row],[Formularbezeichnung]],BTT[Verwendetes Formular
(Auswahl falls relevant)],1,FALSE)),"nein","ja")</f>
        <v/>
      </c>
    </row>
    <row r="179">
      <c r="A179" t="inlineStr">
        <is>
          <t>Kundenportal/UCES - Umzug Eigentumswechsel</t>
        </is>
      </c>
      <c r="B179" t="inlineStr">
        <is>
          <t>ZUC_00_UMZU_BWB</t>
        </is>
      </c>
      <c r="C179">
        <f>IF(ISERROR(VLOOKUP(Formulare[[#This Row],[Formularbezeichnung]],BTT[Verwendetes Formular
(Auswahl falls relevant)],1,FALSE)),"nein","ja")</f>
        <v/>
      </c>
    </row>
    <row r="180">
      <c r="A180" t="inlineStr">
        <is>
          <t>UCES Selbstregistrierung</t>
        </is>
      </c>
      <c r="B180" t="inlineStr">
        <is>
          <t>ZUCES_USER_REG</t>
        </is>
      </c>
      <c r="C180">
        <f>IF(ISERROR(VLOOKUP(Formulare[[#This Row],[Formularbezeichnung]],BTT[Verwendetes Formular
(Auswahl falls relevant)],1,FALSE)),"nein","ja")</f>
        <v/>
      </c>
    </row>
    <row r="181">
      <c r="A181" t="inlineStr">
        <is>
          <t>Kundenanschreiben bei Ablauf Eichgültigkeit der PWZ/ ZIA57</t>
        </is>
      </c>
      <c r="B181" t="inlineStr">
        <is>
          <t>ZISEICH01_PDF</t>
        </is>
      </c>
      <c r="C181">
        <f>IF(ISERROR(VLOOKUP(Formulare[[#This Row],[Formularbezeichnung]],BTT[Verwendetes Formular
(Auswahl falls relevant)],1,FALSE)),"nein","ja")</f>
        <v/>
      </c>
    </row>
    <row r="182">
      <c r="A182" t="inlineStr">
        <is>
          <t>DES Rechtsübertragung für Debitoren</t>
        </is>
      </c>
      <c r="B182" t="inlineStr">
        <is>
          <t>ZIS_DES_EQUI_WARRANTY</t>
        </is>
      </c>
      <c r="C182">
        <f>IF(ISERROR(VLOOKUP(Formulare[[#This Row],[Formularbezeichnung]],BTT[Verwendetes Formular
(Auswahl falls relevant)],1,FALSE)),"nein","ja")</f>
        <v/>
      </c>
    </row>
    <row r="183">
      <c r="A183" t="inlineStr">
        <is>
          <t>Wartung Druckentwässerungsstation für IS-U GP</t>
        </is>
      </c>
      <c r="B183" t="inlineStr">
        <is>
          <t>ZIS_DES_ORDER_LIST</t>
        </is>
      </c>
      <c r="C183">
        <f>IF(ISERROR(VLOOKUP(Formulare[[#This Row],[Formularbezeichnung]],BTT[Verwendetes Formular
(Auswahl falls relevant)],1,FALSE)),"nein","ja")</f>
        <v/>
      </c>
    </row>
    <row r="184">
      <c r="A184" t="inlineStr">
        <is>
          <t>DES Rechtsübertragung für IS-U GP</t>
        </is>
      </c>
      <c r="B184" t="inlineStr">
        <is>
          <t>ZPM_DES_EQUI_WARRANTY</t>
        </is>
      </c>
      <c r="C184">
        <f>IF(ISERROR(VLOOKUP(Formulare[[#This Row],[Formularbezeichnung]],BTT[Verwendetes Formular
(Auswahl falls relevant)],1,FALSE)),"nein","ja")</f>
        <v/>
      </c>
    </row>
    <row r="185">
      <c r="A185" t="inlineStr">
        <is>
          <t>Wartung Druckentwässerungsstation für Debitoren</t>
        </is>
      </c>
      <c r="B185" t="inlineStr">
        <is>
          <t>ZPM_DES_ORDER_LIST</t>
        </is>
      </c>
      <c r="C185">
        <f>IF(ISERROR(VLOOKUP(Formulare[[#This Row],[Formularbezeichnung]],BTT[Verwendetes Formular
(Auswahl falls relevant)],1,FALSE)),"nein","ja")</f>
        <v/>
      </c>
    </row>
    <row r="186">
      <c r="A186" t="inlineStr">
        <is>
          <t>Angebot Wechsel Sprengwasserzähler</t>
        </is>
      </c>
      <c r="B186" t="inlineStr">
        <is>
          <t>ZPM_PRINT_NOTIFICATION</t>
        </is>
      </c>
      <c r="C186">
        <f>IF(ISERROR(VLOOKUP(Formulare[[#This Row],[Formularbezeichnung]],BTT[Verwendetes Formular
(Auswahl falls relevant)],1,FALSE)),"nein","ja")</f>
        <v/>
      </c>
    </row>
    <row r="187">
      <c r="A187" t="inlineStr">
        <is>
          <t>Anschreiben Turnusablesung nicht möglich</t>
        </is>
      </c>
      <c r="B187" t="inlineStr">
        <is>
          <t>Z_IS_ABL_UNMOEGLICH_XML</t>
        </is>
      </c>
      <c r="C187">
        <f>IF(ISERROR(VLOOKUP(Formulare[[#This Row],[Formularbezeichnung]],BTT[Verwendetes Formular
(Auswahl falls relevant)],1,FALSE)),"nein","ja")</f>
        <v/>
      </c>
    </row>
    <row r="188">
      <c r="A188" t="inlineStr">
        <is>
          <t>Archivierung aus WF Ausbuchung/Wertberichtigung</t>
        </is>
      </c>
      <c r="B188" t="inlineStr">
        <is>
          <t>Z_IS_ABWB_ARCHIV_PDF</t>
        </is>
      </c>
      <c r="C188">
        <f>IF(ISERROR(VLOOKUP(Formulare[[#This Row],[Formularbezeichnung]],BTT[Verwendetes Formular
(Auswahl falls relevant)],1,FALSE)),"nein","ja")</f>
        <v/>
      </c>
    </row>
    <row r="189">
      <c r="A189" t="inlineStr">
        <is>
          <t>Kundenanschreiben "Ablauf PWZ-Eichgültigkeit"</t>
        </is>
      </c>
      <c r="B189" t="inlineStr">
        <is>
          <t>Z_IS_FORMS_ANSCHREIBEN</t>
        </is>
      </c>
      <c r="C189">
        <f>IF(ISERROR(VLOOKUP(Formulare[[#This Row],[Formularbezeichnung]],BTT[Verwendetes Formular
(Auswahl falls relevant)],1,FALSE)),"nein","ja")</f>
        <v/>
      </c>
    </row>
    <row r="190">
      <c r="A190" t="inlineStr">
        <is>
          <t>Kundenanschreiben "Industrie-Fragebogen"</t>
        </is>
      </c>
      <c r="B190" t="inlineStr">
        <is>
          <t>Z_IS_FORMS_ANSCHREIBEN</t>
        </is>
      </c>
      <c r="C190">
        <f>IF(ISERROR(VLOOKUP(Formulare[[#This Row],[Formularbezeichnung]],BTT[Verwendetes Formular
(Auswahl falls relevant)],1,FALSE)),"nein","ja")</f>
        <v/>
      </c>
    </row>
    <row r="191">
      <c r="A191" t="inlineStr">
        <is>
          <t>Kundenanschreiben "KFZ-Fragebogen"</t>
        </is>
      </c>
      <c r="B191" t="inlineStr">
        <is>
          <t>Z_IS_FORMS_ANSCHREIBEN</t>
        </is>
      </c>
      <c r="C191">
        <f>IF(ISERROR(VLOOKUP(Formulare[[#This Row],[Formularbezeichnung]],BTT[Verwendetes Formular
(Auswahl falls relevant)],1,FALSE)),"nein","ja")</f>
        <v/>
      </c>
    </row>
    <row r="192">
      <c r="A192" t="inlineStr">
        <is>
          <t>Kundenanschreiben "PZW-Stände"</t>
        </is>
      </c>
      <c r="B192" t="inlineStr">
        <is>
          <t>Z_IS_FORMS_ANSCHREIBEN</t>
        </is>
      </c>
      <c r="C192">
        <f>IF(ISERROR(VLOOKUP(Formulare[[#This Row],[Formularbezeichnung]],BTT[Verwendetes Formular
(Auswahl falls relevant)],1,FALSE)),"nein","ja")</f>
        <v/>
      </c>
    </row>
    <row r="193">
      <c r="A193" t="inlineStr">
        <is>
          <t>Kundenanschreiben "Turnusablesung nicht möglich"</t>
        </is>
      </c>
      <c r="B193" t="inlineStr">
        <is>
          <t>Z_IS_FORMS_ANSCHREIBEN</t>
        </is>
      </c>
      <c r="C193">
        <f>IF(ISERROR(VLOOKUP(Formulare[[#This Row],[Formularbezeichnung]],BTT[Verwendetes Formular
(Auswahl falls relevant)],1,FALSE)),"nein","ja")</f>
        <v/>
      </c>
    </row>
    <row r="194">
      <c r="A194" t="inlineStr">
        <is>
          <t>Kundenanschreiben "Vollmacht Aktualisierung"</t>
        </is>
      </c>
      <c r="B194" t="inlineStr">
        <is>
          <t>Z_IS_FORMS_ANSCHREIBEN</t>
        </is>
      </c>
      <c r="C194">
        <f>IF(ISERROR(VLOOKUP(Formulare[[#This Row],[Formularbezeichnung]],BTT[Verwendetes Formular
(Auswahl falls relevant)],1,FALSE)),"nein","ja")</f>
        <v/>
      </c>
    </row>
    <row r="195">
      <c r="A195" t="inlineStr">
        <is>
          <t>Kundenanschreiben "Vollmacht Erinnerung"</t>
        </is>
      </c>
      <c r="B195" t="inlineStr">
        <is>
          <t>Z_IS_FORMS_ANSCHREIBEN</t>
        </is>
      </c>
      <c r="C195">
        <f>IF(ISERROR(VLOOKUP(Formulare[[#This Row],[Formularbezeichnung]],BTT[Verwendetes Formular
(Auswahl falls relevant)],1,FALSE)),"nein","ja")</f>
        <v/>
      </c>
    </row>
    <row r="196">
      <c r="A196" t="inlineStr">
        <is>
          <t>Kundenanschreiben "Vollmacht Nachprüfung"</t>
        </is>
      </c>
      <c r="B196" t="inlineStr">
        <is>
          <t>Z_IS_FORMS_ANSCHREIBEN</t>
        </is>
      </c>
      <c r="C196">
        <f>IF(ISERROR(VLOOKUP(Formulare[[#This Row],[Formularbezeichnung]],BTT[Verwendetes Formular
(Auswahl falls relevant)],1,FALSE)),"nein","ja")</f>
        <v/>
      </c>
    </row>
    <row r="197">
      <c r="A197" t="inlineStr">
        <is>
          <t>Kundenanschreiben "Mehrfach geschätzter Zählerstand"</t>
        </is>
      </c>
      <c r="B197" t="inlineStr">
        <is>
          <t>Z_IS_FORMS_ANSCHREIBEN</t>
        </is>
      </c>
      <c r="C197">
        <f>IF(ISERROR(VLOOKUP(Formulare[[#This Row],[Formularbezeichnung]],BTT[Verwendetes Formular
(Auswahl falls relevant)],1,FALSE)),"nein","ja")</f>
        <v/>
      </c>
    </row>
    <row r="198">
      <c r="A198" t="inlineStr">
        <is>
          <t>Kundenanschreiben-mehrf_geschaetzt</t>
        </is>
      </c>
      <c r="B198" t="inlineStr">
        <is>
          <t>Z_IS_MF_GESCHAETZT_PDF</t>
        </is>
      </c>
      <c r="C198">
        <f>IF(ISERROR(VLOOKUP(Formulare[[#This Row],[Formularbezeichnung]],BTT[Verwendetes Formular
(Auswahl falls relevant)],1,FALSE)),"nein","ja")</f>
        <v/>
      </c>
    </row>
    <row r="199">
      <c r="A199" t="inlineStr">
        <is>
          <t>Stundung</t>
        </is>
      </c>
      <c r="B199" t="inlineStr">
        <is>
          <t>Z_IS_SLDCMN_ARCHIV_PDF</t>
        </is>
      </c>
      <c r="C199">
        <f>IF(ISERROR(VLOOKUP(Formulare[[#This Row],[Formularbezeichnung]],BTT[Verwendetes Formular
(Auswahl falls relevant)],1,FALSE)),"nein","ja")</f>
        <v/>
      </c>
    </row>
    <row r="200">
      <c r="A200" t="inlineStr">
        <is>
          <t>Anschreiben SEPA-Mandat</t>
        </is>
      </c>
      <c r="B200" t="inlineStr">
        <is>
          <t>Z_SEPA_MANDATE_PRINT_PDF</t>
        </is>
      </c>
      <c r="C200">
        <f>IF(ISERROR(VLOOKUP(Formulare[[#This Row],[Formularbezeichnung]],BTT[Verwendetes Formular
(Auswahl falls relevant)],1,FALSE)),"nein","ja")</f>
        <v/>
      </c>
    </row>
    <row r="201">
      <c r="A201" t="inlineStr">
        <is>
          <t>Formular fehlt in Liste --&gt; siehe Anmerkungen</t>
        </is>
      </c>
      <c r="B201" t="inlineStr">
        <is>
          <t>Unbekannt</t>
        </is>
      </c>
      <c r="C201">
        <f>IF(ISERROR(VLOOKUP(Formulare[[#This Row],[Formularbezeichnung]],BTT[Verwendetes Formular
(Auswahl falls relevant)],1,FALSE)),"nein","ja")</f>
        <v/>
      </c>
    </row>
  </sheetData>
  <pageMargins left="0.7" right="0.7" top="0.787401575" bottom="0.787401575" header="0.3" footer="0.3"/>
  <pageSetup orientation="portrait" paperSize="9"/>
  <tableParts count="1">
    <tablePart r:id="rId1"/>
  </tableParts>
</worksheet>
</file>

<file path=xl/worksheets/sheet6.xml><?xml version="1.0" encoding="utf-8"?>
<worksheet xmlns:r="http://schemas.openxmlformats.org/officeDocument/2006/relationships" xmlns="http://schemas.openxmlformats.org/spreadsheetml/2006/main">
  <sheetPr codeName="Tabelle6">
    <outlinePr summaryBelow="1" summaryRight="1"/>
    <pageSetUpPr/>
  </sheetPr>
  <dimension ref="A1:J252"/>
  <sheetViews>
    <sheetView workbookViewId="0">
      <selection activeCell="I29" sqref="I29"/>
    </sheetView>
  </sheetViews>
  <sheetFormatPr baseColWidth="10" defaultColWidth="11.42578125" defaultRowHeight="15"/>
  <cols>
    <col width="24" customWidth="1" min="1" max="1"/>
    <col width="36.85546875" customWidth="1" min="2" max="2"/>
    <col width="40.140625" customWidth="1" min="3" max="3"/>
    <col width="20.140625" customWidth="1" min="4" max="4"/>
    <col width="16.42578125" customWidth="1" min="5" max="5"/>
    <col width="21" customWidth="1" min="6" max="6"/>
    <col width="11.42578125" customWidth="1" min="7" max="7"/>
    <col width="25.42578125" bestFit="1" customWidth="1" min="8" max="8"/>
    <col width="25.42578125" customWidth="1" min="9" max="9"/>
    <col width="17.5703125" bestFit="1" customWidth="1" min="10" max="10"/>
  </cols>
  <sheetData>
    <row r="1">
      <c r="A1" t="inlineStr">
        <is>
          <t>Sender</t>
        </is>
      </c>
      <c r="B1" t="inlineStr">
        <is>
          <t>Namespace</t>
        </is>
      </c>
      <c r="C1" t="inlineStr">
        <is>
          <t>SenderServiceInterface</t>
        </is>
      </c>
      <c r="D1" t="inlineStr">
        <is>
          <t>Receiver</t>
        </is>
      </c>
      <c r="E1" t="inlineStr">
        <is>
          <t>Wo ist Mandant 100</t>
        </is>
      </c>
      <c r="F1" t="inlineStr">
        <is>
          <t>erzeugter Name</t>
        </is>
      </c>
      <c r="H1" t="inlineStr">
        <is>
          <t>Schnittstelle</t>
        </is>
      </c>
      <c r="I1" t="inlineStr">
        <is>
          <t>Beschreibung System</t>
        </is>
      </c>
      <c r="J1" t="inlineStr">
        <is>
          <t>verwendet in BTT</t>
        </is>
      </c>
    </row>
    <row r="2">
      <c r="A2" t="inlineStr">
        <is>
          <t>SP1CLNT100</t>
        </is>
      </c>
      <c r="B2" t="inlineStr">
        <is>
          <t>urn:sap-com:document:sap:idoc:messages</t>
        </is>
      </c>
      <c r="C2" t="inlineStr">
        <is>
          <t>COSMAS.COSMAS01</t>
        </is>
      </c>
      <c r="D2" t="inlineStr">
        <is>
          <t>ECT_Portal</t>
        </is>
      </c>
      <c r="E2">
        <f>IF(Schnittstellen_technisch[[#This Row],[Sender]]="SP1CLNT100","Sender",IF(Schnittstellen_technisch[[#This Row],[Receiver]]="SP1CLNT100","Receiver","nicht Mandant 100"))</f>
        <v/>
      </c>
      <c r="F2">
        <f>IF(Schnittstellen_technisch[[#This Row],[Wo ist Mandant 100]]="nicht Mandant 100","",IF(Schnittstellen_technisch[[#This Row],[Wo ist Mandant 100]]="Receiver",Schnittstellen_technisch[[#This Row],[Sender]],Schnittstellen_technisch[[#This Row],[Receiver]]))</f>
        <v/>
      </c>
      <c r="H2" t="inlineStr">
        <is>
          <t>ADMR</t>
        </is>
      </c>
      <c r="I2" t="inlineStr">
        <is>
          <t xml:space="preserve">ADMR- ist ein Word-Makro, welches Word-Dokumente ins Filenet-Archiv übergibt, ausdruckt und einen vier Augen Prozess beinhaltet. </t>
        </is>
      </c>
      <c r="J2">
        <f>IF(ISERROR(VLOOKUP(Schnittstelle_Klarname[[#This Row],[Schnittstelle]],BTT[Verwendete Schnittstelle
(optionale Auswahl)],1,FALSE)),"nein","ja")</f>
        <v/>
      </c>
    </row>
    <row r="3">
      <c r="A3" t="inlineStr">
        <is>
          <t>SP1CLNT100</t>
        </is>
      </c>
      <c r="B3" t="inlineStr">
        <is>
          <t>http://bwb.de/mops</t>
        </is>
      </c>
      <c r="C3" t="inlineStr">
        <is>
          <t>SI_ERP_CREATE_PROCESS_INSTANCE_AO</t>
        </is>
      </c>
      <c r="D3" t="inlineStr">
        <is>
          <t>MOPS_PROD</t>
        </is>
      </c>
      <c r="E3">
        <f>IF(Schnittstellen_technisch[[#This Row],[Sender]]="SP1CLNT100","Sender",IF(Schnittstellen_technisch[[#This Row],[Receiver]]="SP1CLNT100","Receiver","nicht Mandant 100"))</f>
        <v/>
      </c>
      <c r="F3">
        <f>IF(Schnittstellen_technisch[[#This Row],[Wo ist Mandant 100]]="nicht Mandant 100","",IF(Schnittstellen_technisch[[#This Row],[Wo ist Mandant 100]]="Receiver",Schnittstellen_technisch[[#This Row],[Sender]],Schnittstellen_technisch[[#This Row],[Receiver]]))</f>
        <v/>
      </c>
      <c r="H3" t="inlineStr">
        <is>
          <t>AIS</t>
        </is>
      </c>
      <c r="I3" t="inlineStr">
        <is>
          <t>Auftragsinformationssystem / Access (Verknüpfung mit Stundendatenbank von PB-W).</t>
        </is>
      </c>
      <c r="J3">
        <f>IF(ISERROR(VLOOKUP(Schnittstelle_Klarname[[#This Row],[Schnittstelle]],BTT[Verwendete Schnittstelle
(optionale Auswahl)],1,FALSE)),"nein","ja")</f>
        <v/>
      </c>
    </row>
    <row r="4">
      <c r="A4" t="inlineStr">
        <is>
          <t>SP1CLNT100</t>
        </is>
      </c>
      <c r="B4" t="inlineStr">
        <is>
          <t>urn:bwb.de:is:edir</t>
        </is>
      </c>
      <c r="C4" t="inlineStr">
        <is>
          <t>SI_SAP_USER_DELETE_SO</t>
        </is>
      </c>
      <c r="D4" t="inlineStr">
        <is>
          <t>EDIR_PROD</t>
        </is>
      </c>
      <c r="E4">
        <f>IF(Schnittstellen_technisch[[#This Row],[Sender]]="SP1CLNT100","Sender",IF(Schnittstellen_technisch[[#This Row],[Receiver]]="SP1CLNT100","Receiver","nicht Mandant 100"))</f>
        <v/>
      </c>
      <c r="F4">
        <f>IF(Schnittstellen_technisch[[#This Row],[Wo ist Mandant 100]]="nicht Mandant 100","",IF(Schnittstellen_technisch[[#This Row],[Wo ist Mandant 100]]="Receiver",Schnittstellen_technisch[[#This Row],[Sender]],Schnittstellen_technisch[[#This Row],[Receiver]]))</f>
        <v/>
      </c>
      <c r="H4" t="inlineStr">
        <is>
          <t>ALS</t>
        </is>
      </c>
      <c r="I4" t="inlineStr">
        <is>
          <t xml:space="preserve">Die Ablesesteuerung dient zur Erfassung, Evaluierung, Verwaltung und Speicherung von Zählerdaten. </t>
        </is>
      </c>
      <c r="J4">
        <f>IF(ISERROR(VLOOKUP(Schnittstelle_Klarname[[#This Row],[Schnittstelle]],BTT[Verwendete Schnittstelle
(optionale Auswahl)],1,FALSE)),"nein","ja")</f>
        <v/>
      </c>
    </row>
    <row r="5">
      <c r="A5" t="inlineStr">
        <is>
          <t>SP1CLNT100</t>
        </is>
      </c>
      <c r="B5" t="inlineStr">
        <is>
          <t>urn:sap-com:document:sap:rfc:functions</t>
        </is>
      </c>
      <c r="C5" t="inlineStr">
        <is>
          <t>Z_BC_DMS_GET_IDS</t>
        </is>
      </c>
      <c r="D5" t="inlineStr">
        <is>
          <t>EDIR_PROD</t>
        </is>
      </c>
      <c r="E5">
        <f>IF(Schnittstellen_technisch[[#This Row],[Sender]]="SP1CLNT100","Sender",IF(Schnittstellen_technisch[[#This Row],[Receiver]]="SP1CLNT100","Receiver","nicht Mandant 100"))</f>
        <v/>
      </c>
      <c r="F5">
        <f>IF(Schnittstellen_technisch[[#This Row],[Wo ist Mandant 100]]="nicht Mandant 100","",IF(Schnittstellen_technisch[[#This Row],[Wo ist Mandant 100]]="Receiver",Schnittstellen_technisch[[#This Row],[Sender]],Schnittstellen_technisch[[#This Row],[Receiver]]))</f>
        <v/>
      </c>
      <c r="H5" t="inlineStr">
        <is>
          <t>aPART</t>
        </is>
      </c>
      <c r="I5" t="inlineStr">
        <is>
          <t>Kernstück der Anwendung ist die OLAP Datenbank TM1 zur Erfassung aller Controlling relevanten Daten der BWB. Daraus wird unter Anderem das strategische Wirtschaftsmodell der BWB gefüllt.</t>
        </is>
      </c>
      <c r="J5">
        <f>IF(ISERROR(VLOOKUP(Schnittstelle_Klarname[[#This Row],[Schnittstelle]],BTT[Verwendete Schnittstelle
(optionale Auswahl)],1,FALSE)),"nein","ja")</f>
        <v/>
      </c>
    </row>
    <row r="6">
      <c r="A6" t="inlineStr">
        <is>
          <t>SP1CLNT100</t>
        </is>
      </c>
      <c r="B6" t="inlineStr">
        <is>
          <t>urn:sap-com:document:sap:rfc:functions</t>
        </is>
      </c>
      <c r="C6" t="inlineStr">
        <is>
          <t>Z_BC_DMS_GETCONTENT</t>
        </is>
      </c>
      <c r="D6" t="inlineStr">
        <is>
          <t>FILENET_PROD</t>
        </is>
      </c>
      <c r="E6">
        <f>IF(Schnittstellen_technisch[[#This Row],[Sender]]="SP1CLNT100","Sender",IF(Schnittstellen_technisch[[#This Row],[Receiver]]="SP1CLNT100","Receiver","nicht Mandant 100"))</f>
        <v/>
      </c>
      <c r="F6">
        <f>IF(Schnittstellen_technisch[[#This Row],[Wo ist Mandant 100]]="nicht Mandant 100","",IF(Schnittstellen_technisch[[#This Row],[Wo ist Mandant 100]]="Receiver",Schnittstellen_technisch[[#This Row],[Sender]],Schnittstellen_technisch[[#This Row],[Receiver]]))</f>
        <v/>
      </c>
      <c r="H6" t="inlineStr">
        <is>
          <t>APP</t>
        </is>
      </c>
      <c r="J6">
        <f>IF(ISERROR(VLOOKUP(Schnittstelle_Klarname[[#This Row],[Schnittstelle]],BTT[Verwendete Schnittstelle
(optionale Auswahl)],1,FALSE)),"nein","ja")</f>
        <v/>
      </c>
    </row>
    <row r="7">
      <c r="A7" t="inlineStr">
        <is>
          <t>SP1CLNT100</t>
        </is>
      </c>
      <c r="B7" t="inlineStr">
        <is>
          <t>urn:sap-com:document:sap:rfc:functions</t>
        </is>
      </c>
      <c r="C7" t="inlineStr">
        <is>
          <t>Z_FI_ANL_MAIL</t>
        </is>
      </c>
      <c r="D7" t="inlineStr">
        <is>
          <t>GROUPWISE_PROD</t>
        </is>
      </c>
      <c r="E7">
        <f>IF(Schnittstellen_technisch[[#This Row],[Sender]]="SP1CLNT100","Sender",IF(Schnittstellen_technisch[[#This Row],[Receiver]]="SP1CLNT100","Receiver","nicht Mandant 100"))</f>
        <v/>
      </c>
      <c r="F7">
        <f>IF(Schnittstellen_technisch[[#This Row],[Wo ist Mandant 100]]="nicht Mandant 100","",IF(Schnittstellen_technisch[[#This Row],[Wo ist Mandant 100]]="Receiver",Schnittstellen_technisch[[#This Row],[Sender]],Schnittstellen_technisch[[#This Row],[Receiver]]))</f>
        <v/>
      </c>
      <c r="H7" t="inlineStr">
        <is>
          <t>ARIS</t>
        </is>
      </c>
      <c r="I7" t="inlineStr">
        <is>
          <t>ARIS wird zur Darstellung von Geschäftsprozessen und der IT-Architektur eingesetzt. Durch die objektorientierte Struktur ist es möglich, die verschiedenen Aspekte, von den Prozessen über die IT-Landschaft bis zu den eingesetzten Technologien, in Verbindung zu setzen, um so ein vollständiges Bild des Unternehmens und der eingesetzten IT zu erhalten.</t>
        </is>
      </c>
      <c r="J7">
        <f>IF(ISERROR(VLOOKUP(Schnittstelle_Klarname[[#This Row],[Schnittstelle]],BTT[Verwendete Schnittstelle
(optionale Auswahl)],1,FALSE)),"nein","ja")</f>
        <v/>
      </c>
    </row>
    <row r="8">
      <c r="A8" t="inlineStr">
        <is>
          <t>SP1CLNT100</t>
        </is>
      </c>
      <c r="B8" t="inlineStr">
        <is>
          <t>urn:sap-com:document:sap:rfc:functions</t>
        </is>
      </c>
      <c r="C8" t="inlineStr">
        <is>
          <t>Z_IS_EPRI_EXCHANGE_SEND_2_PI</t>
        </is>
      </c>
      <c r="D8" t="inlineStr">
        <is>
          <t>ERA</t>
        </is>
      </c>
      <c r="E8">
        <f>IF(Schnittstellen_technisch[[#This Row],[Sender]]="SP1CLNT100","Sender",IF(Schnittstellen_technisch[[#This Row],[Receiver]]="SP1CLNT100","Receiver","nicht Mandant 100"))</f>
        <v/>
      </c>
      <c r="F8">
        <f>IF(Schnittstellen_technisch[[#This Row],[Wo ist Mandant 100]]="nicht Mandant 100","",IF(Schnittstellen_technisch[[#This Row],[Wo ist Mandant 100]]="Receiver",Schnittstellen_technisch[[#This Row],[Sender]],Schnittstellen_technisch[[#This Row],[Receiver]]))</f>
        <v/>
      </c>
      <c r="H8" t="inlineStr">
        <is>
          <t>ASS_PROD</t>
        </is>
      </c>
      <c r="I8" t="inlineStr">
        <is>
          <t xml:space="preserve">ASS unterstützt alle Geschäftsprozesse zur Durchführung von Bauprojekten. </t>
        </is>
      </c>
      <c r="J8">
        <f>IF(ISERROR(VLOOKUP(Schnittstelle_Klarname[[#This Row],[Schnittstelle]],BTT[Verwendete Schnittstelle
(optionale Auswahl)],1,FALSE)),"nein","ja")</f>
        <v/>
      </c>
    </row>
    <row r="9">
      <c r="A9" t="inlineStr">
        <is>
          <t>SP1CLNT100</t>
        </is>
      </c>
      <c r="B9" t="inlineStr">
        <is>
          <t>urn:sap-com:document:sap:rfc:functions</t>
        </is>
      </c>
      <c r="C9" t="inlineStr">
        <is>
          <t>Z_MM_EMATS_INVITE</t>
        </is>
      </c>
      <c r="D9" t="inlineStr">
        <is>
          <t>SELMA_PROD</t>
        </is>
      </c>
      <c r="E9">
        <f>IF(Schnittstellen_technisch[[#This Row],[Sender]]="SP1CLNT100","Sender",IF(Schnittstellen_technisch[[#This Row],[Receiver]]="SP1CLNT100","Receiver","nicht Mandant 100"))</f>
        <v/>
      </c>
      <c r="F9">
        <f>IF(Schnittstellen_technisch[[#This Row],[Wo ist Mandant 100]]="nicht Mandant 100","",IF(Schnittstellen_technisch[[#This Row],[Wo ist Mandant 100]]="Receiver",Schnittstellen_technisch[[#This Row],[Sender]],Schnittstellen_technisch[[#This Row],[Receiver]]))</f>
        <v/>
      </c>
      <c r="H9" t="inlineStr">
        <is>
          <t>Auftrags- und Anlagenverwaltung</t>
        </is>
      </c>
      <c r="I9" t="inlineStr">
        <is>
          <t>Erfassung und Bewertung:
1. Auftrags- und projektbezogene Erfassung von wert- und mengenmäßigen Zu- und Abgängen im Anlagevermögen
2. Auftragsbezogene Bewertung der Anlagenzugänge im Netzebereich über Verteilungsrechnung auf Grundlage der Angaben aus den Schlussberichten, der spezifischen m-Kosten lt. Preis-DB und der SAP-Ausgaben
Weitergabe:
3. Kumulierte Weitergabe der Mengen für Zu- und Abgänge im Netzebereich an die Anlagenverwaltunmg
4. Sonstige Auswertungen</t>
        </is>
      </c>
      <c r="J9">
        <f>IF(ISERROR(VLOOKUP(Schnittstelle_Klarname[[#This Row],[Schnittstelle]],BTT[Verwendete Schnittstelle
(optionale Auswahl)],1,FALSE)),"nein","ja")</f>
        <v/>
      </c>
    </row>
    <row r="10">
      <c r="A10" t="inlineStr">
        <is>
          <t>SP1CLNT100</t>
        </is>
      </c>
      <c r="B10" t="inlineStr">
        <is>
          <t>urn:sap-com:document:sap:rfc:functions</t>
        </is>
      </c>
      <c r="C10" t="inlineStr">
        <is>
          <t>Z_PI_CO_FINAN</t>
        </is>
      </c>
      <c r="D10" t="inlineStr">
        <is>
          <t>RMS_FINAN</t>
        </is>
      </c>
      <c r="E10">
        <f>IF(Schnittstellen_technisch[[#This Row],[Sender]]="SP1CLNT100","Sender",IF(Schnittstellen_technisch[[#This Row],[Receiver]]="SP1CLNT100","Receiver","nicht Mandant 100"))</f>
        <v/>
      </c>
      <c r="F10">
        <f>IF(Schnittstellen_technisch[[#This Row],[Wo ist Mandant 100]]="nicht Mandant 100","",IF(Schnittstellen_technisch[[#This Row],[Wo ist Mandant 100]]="Receiver",Schnittstellen_technisch[[#This Row],[Sender]],Schnittstellen_technisch[[#This Row],[Receiver]]))</f>
        <v/>
      </c>
      <c r="H10" t="inlineStr">
        <is>
          <t>AutoAvis</t>
        </is>
      </c>
      <c r="I10" t="inlineStr">
        <is>
          <t>Verarbeitung von Zahlungsavisen. Teilt Zahlungen in die einzelnen Rechnungsbeträge auf. Ordnet die Zahlungen der konkreten Forderung auf dem Vertragskonto zu.</t>
        </is>
      </c>
      <c r="J10">
        <f>IF(ISERROR(VLOOKUP(Schnittstelle_Klarname[[#This Row],[Schnittstelle]],BTT[Verwendete Schnittstelle
(optionale Auswahl)],1,FALSE)),"nein","ja")</f>
        <v/>
      </c>
    </row>
    <row r="11">
      <c r="A11" t="inlineStr">
        <is>
          <t>SP1CLNT100</t>
        </is>
      </c>
      <c r="B11" t="inlineStr">
        <is>
          <t>urn:sap-com:document:sap:rfc:functions</t>
        </is>
      </c>
      <c r="C11" t="inlineStr">
        <is>
          <t>Z_PI_PM_ORDER</t>
        </is>
      </c>
      <c r="D11" t="inlineStr">
        <is>
          <t>RMS_PROD</t>
        </is>
      </c>
      <c r="E11">
        <f>IF(Schnittstellen_technisch[[#This Row],[Sender]]="SP1CLNT100","Sender",IF(Schnittstellen_technisch[[#This Row],[Receiver]]="SP1CLNT100","Receiver","nicht Mandant 100"))</f>
        <v/>
      </c>
      <c r="F11">
        <f>IF(Schnittstellen_technisch[[#This Row],[Wo ist Mandant 100]]="nicht Mandant 100","",IF(Schnittstellen_technisch[[#This Row],[Wo ist Mandant 100]]="Receiver",Schnittstellen_technisch[[#This Row],[Sender]],Schnittstellen_technisch[[#This Row],[Receiver]]))</f>
        <v/>
      </c>
      <c r="H11" t="inlineStr">
        <is>
          <t>AutoCAD MEP SAP-TP Plugin</t>
        </is>
      </c>
      <c r="I11" t="inlineStr">
        <is>
          <t>Für die Übernahme von definierten Raum-Daten ins SAP, müssen jedem „Raum“ seine „Verbindungs-IDs“ mitgeben werden. Das sind:
• die Technische Platz ID (TP) zum SAP PM
und
• das aus der TP ID abgeleitete „Architektur Objekt“ (AO) zum SAP RE-FX.
Dafür wird eine in AutoCAD MEP auszuwählende Bautteilliste (die die in AutoCAD MEP eingetragenen ""Raumnummer_an_Tuer"" enthält) über das AutoCAD MEP2015 SAP-TP Plugin als *.XLS exportiert, danach mit Excel geöffnet, anhand von RaumNr und Nutzart die zugehörigen Technischen Plätze angelegt und anschließend als XLSX gesichert.</t>
        </is>
      </c>
      <c r="J11">
        <f>IF(ISERROR(VLOOKUP(Schnittstelle_Klarname[[#This Row],[Schnittstelle]],BTT[Verwendete Schnittstelle
(optionale Auswahl)],1,FALSE)),"nein","ja")</f>
        <v/>
      </c>
    </row>
    <row r="12">
      <c r="A12" t="inlineStr">
        <is>
          <t>SP1CLNT100</t>
        </is>
      </c>
      <c r="B12" t="inlineStr">
        <is>
          <t>urn:sap-com:document:sap:rfc:functions</t>
        </is>
      </c>
      <c r="C12" t="inlineStr">
        <is>
          <t>Z_PI_PM_SMART_LISA</t>
        </is>
      </c>
      <c r="D12" t="inlineStr">
        <is>
          <t>SMARTLISA_PROD</t>
        </is>
      </c>
      <c r="E12">
        <f>IF(Schnittstellen_technisch[[#This Row],[Sender]]="SP1CLNT100","Sender",IF(Schnittstellen_technisch[[#This Row],[Receiver]]="SP1CLNT100","Receiver","nicht Mandant 100"))</f>
        <v/>
      </c>
      <c r="F12">
        <f>IF(Schnittstellen_technisch[[#This Row],[Wo ist Mandant 100]]="nicht Mandant 100","",IF(Schnittstellen_technisch[[#This Row],[Wo ist Mandant 100]]="Receiver",Schnittstellen_technisch[[#This Row],[Sender]],Schnittstellen_technisch[[#This Row],[Receiver]]))</f>
        <v/>
      </c>
      <c r="H12" t="inlineStr">
        <is>
          <t>Automation Engine User Interface</t>
        </is>
      </c>
      <c r="I12" t="inlineStr">
        <is>
          <t>Oberfläche, um Jobs zu bauen, zu überwachen, Arbeitsoberfläche</t>
        </is>
      </c>
      <c r="J12">
        <f>IF(ISERROR(VLOOKUP(Schnittstelle_Klarname[[#This Row],[Schnittstelle]],BTT[Verwendete Schnittstelle
(optionale Auswahl)],1,FALSE)),"nein","ja")</f>
        <v/>
      </c>
    </row>
    <row r="13">
      <c r="A13" t="inlineStr">
        <is>
          <t>SP1CLNT100</t>
        </is>
      </c>
      <c r="B13" t="inlineStr">
        <is>
          <t>urn:sap-com:document:sap:rfc:functions</t>
        </is>
      </c>
      <c r="C13" t="inlineStr">
        <is>
          <t>Z_SD_TUHAV_HAVORG_SEND</t>
        </is>
      </c>
      <c r="D13" t="inlineStr">
        <is>
          <t>KUNO_PROD</t>
        </is>
      </c>
      <c r="E13">
        <f>IF(Schnittstellen_technisch[[#This Row],[Sender]]="SP1CLNT100","Sender",IF(Schnittstellen_technisch[[#This Row],[Receiver]]="SP1CLNT100","Receiver","nicht Mandant 100"))</f>
        <v/>
      </c>
      <c r="F13">
        <f>IF(Schnittstellen_technisch[[#This Row],[Wo ist Mandant 100]]="nicht Mandant 100","",IF(Schnittstellen_technisch[[#This Row],[Wo ist Mandant 100]]="Receiver",Schnittstellen_technisch[[#This Row],[Sender]],Schnittstellen_technisch[[#This Row],[Receiver]]))</f>
        <v/>
      </c>
      <c r="H13" t="inlineStr">
        <is>
          <t>BANT_PROD</t>
        </is>
      </c>
      <c r="J13">
        <f>IF(ISERROR(VLOOKUP(Schnittstelle_Klarname[[#This Row],[Schnittstelle]],BTT[Verwendete Schnittstelle
(optionale Auswahl)],1,FALSE)),"nein","ja")</f>
        <v/>
      </c>
    </row>
    <row r="14">
      <c r="A14" t="inlineStr">
        <is>
          <t>SP1CLNT100</t>
        </is>
      </c>
      <c r="B14" t="inlineStr">
        <is>
          <t>urn:sap-com:document:sap:rfc:functions</t>
        </is>
      </c>
      <c r="C14" t="inlineStr">
        <is>
          <t>Z_UMC_CUSTOM_MOPS_CREATE_ETW</t>
        </is>
      </c>
      <c r="D14" t="inlineStr">
        <is>
          <t>MOPS_PROD</t>
        </is>
      </c>
      <c r="E14">
        <f>IF(Schnittstellen_technisch[[#This Row],[Sender]]="SP1CLNT100","Sender",IF(Schnittstellen_technisch[[#This Row],[Receiver]]="SP1CLNT100","Receiver","nicht Mandant 100"))</f>
        <v/>
      </c>
      <c r="F14">
        <f>IF(Schnittstellen_technisch[[#This Row],[Wo ist Mandant 100]]="nicht Mandant 100","",IF(Schnittstellen_technisch[[#This Row],[Wo ist Mandant 100]]="Receiver",Schnittstellen_technisch[[#This Row],[Sender]],Schnittstellen_technisch[[#This Row],[Receiver]]))</f>
        <v/>
      </c>
      <c r="H14" t="inlineStr">
        <is>
          <t>BAP</t>
        </is>
      </c>
      <c r="I14" t="inlineStr">
        <is>
          <t>Verwaltung der technischen Prozessdaten des Kanalbetriebs, Auswertung  Leistung, Fahrzeugeinsatz.Benchmarking des Kanalbetriebes. Energiemanagement für AE. Erstellung der AE Kennzahlen.</t>
        </is>
      </c>
      <c r="J14">
        <f>IF(ISERROR(VLOOKUP(Schnittstelle_Klarname[[#This Row],[Schnittstelle]],BTT[Verwendete Schnittstelle
(optionale Auswahl)],1,FALSE)),"nein","ja")</f>
        <v/>
      </c>
    </row>
    <row r="15">
      <c r="A15" t="inlineStr">
        <is>
          <t>SP1CLNT100</t>
        </is>
      </c>
      <c r="B15" t="inlineStr">
        <is>
          <t>urn:sap-com:document:sap:idoc:messages</t>
        </is>
      </c>
      <c r="C15" t="inlineStr">
        <is>
          <t>ZCONTR_AI.ORDERS05.ZORDERS05_AI</t>
        </is>
      </c>
      <c r="D15" t="inlineStr">
        <is>
          <t>EK_PORTAL_PROD</t>
        </is>
      </c>
      <c r="E15">
        <f>IF(Schnittstellen_technisch[[#This Row],[Sender]]="SP1CLNT100","Sender",IF(Schnittstellen_technisch[[#This Row],[Receiver]]="SP1CLNT100","Receiver","nicht Mandant 100"))</f>
        <v/>
      </c>
      <c r="F15">
        <f>IF(Schnittstellen_technisch[[#This Row],[Wo ist Mandant 100]]="nicht Mandant 100","",IF(Schnittstellen_technisch[[#This Row],[Wo ist Mandant 100]]="Receiver",Schnittstellen_technisch[[#This Row],[Sender]],Schnittstellen_technisch[[#This Row],[Receiver]]))</f>
        <v/>
      </c>
      <c r="H15" t="inlineStr">
        <is>
          <t>Bestellmodul</t>
        </is>
      </c>
      <c r="I15" t="inlineStr">
        <is>
          <t>Tool zur Übermittlung von Bestellungen an Firmen</t>
        </is>
      </c>
      <c r="J15">
        <f>IF(ISERROR(VLOOKUP(Schnittstelle_Klarname[[#This Row],[Schnittstelle]],BTT[Verwendete Schnittstelle
(optionale Auswahl)],1,FALSE)),"nein","ja")</f>
        <v/>
      </c>
    </row>
    <row r="16">
      <c r="A16" t="inlineStr">
        <is>
          <t>SP1CLNT100</t>
        </is>
      </c>
      <c r="B16" t="inlineStr">
        <is>
          <t>urn:sap-com:document:sap:idoc:messages</t>
        </is>
      </c>
      <c r="C16" t="inlineStr">
        <is>
          <t>ZCREMAS_AI.CREMAS06.ZCREMAS06_AI</t>
        </is>
      </c>
      <c r="D16" t="inlineStr">
        <is>
          <t>EK_PORTAL_PROD</t>
        </is>
      </c>
      <c r="E16">
        <f>IF(Schnittstellen_technisch[[#This Row],[Sender]]="SP1CLNT100","Sender",IF(Schnittstellen_technisch[[#This Row],[Receiver]]="SP1CLNT100","Receiver","nicht Mandant 100"))</f>
        <v/>
      </c>
      <c r="F16">
        <f>IF(Schnittstellen_technisch[[#This Row],[Wo ist Mandant 100]]="nicht Mandant 100","",IF(Schnittstellen_technisch[[#This Row],[Wo ist Mandant 100]]="Receiver",Schnittstellen_technisch[[#This Row],[Sender]],Schnittstellen_technisch[[#This Row],[Receiver]]))</f>
        <v/>
      </c>
      <c r="H16" t="inlineStr">
        <is>
          <t>Betriebsdaten APw</t>
        </is>
      </c>
      <c r="I16" t="inlineStr">
        <is>
          <t xml:space="preserve">Messdaten von Abwasserpumpwerken validierenDatenbank: ISA_DAT
</t>
        </is>
      </c>
      <c r="J16">
        <f>IF(ISERROR(VLOOKUP(Schnittstelle_Klarname[[#This Row],[Schnittstelle]],BTT[Verwendete Schnittstelle
(optionale Auswahl)],1,FALSE)),"nein","ja")</f>
        <v/>
      </c>
    </row>
    <row r="17">
      <c r="A17" t="inlineStr">
        <is>
          <t>SP1CLNT100</t>
        </is>
      </c>
      <c r="B17" t="inlineStr">
        <is>
          <t>urn:sap-com:document:sap:rfc:functions</t>
        </is>
      </c>
      <c r="C17" t="inlineStr">
        <is>
          <t>ZFI_BAPI_PRIMO_INVO_PI_CORR</t>
        </is>
      </c>
      <c r="D17" t="inlineStr">
        <is>
          <t>PRIMO</t>
        </is>
      </c>
      <c r="E17">
        <f>IF(Schnittstellen_technisch[[#This Row],[Sender]]="SP1CLNT100","Sender",IF(Schnittstellen_technisch[[#This Row],[Receiver]]="SP1CLNT100","Receiver","nicht Mandant 100"))</f>
        <v/>
      </c>
      <c r="F17">
        <f>IF(Schnittstellen_technisch[[#This Row],[Wo ist Mandant 100]]="nicht Mandant 100","",IF(Schnittstellen_technisch[[#This Row],[Wo ist Mandant 100]]="Receiver",Schnittstellen_technisch[[#This Row],[Sender]],Schnittstellen_technisch[[#This Row],[Receiver]]))</f>
        <v/>
      </c>
      <c r="H17" t="inlineStr">
        <is>
          <t>Betriebsmittelverwaltung</t>
        </is>
      </c>
      <c r="I17" t="inlineStr">
        <is>
          <t>Planen und Koordinieren von Baustellen im Rahmen der Brunnensanierung.</t>
        </is>
      </c>
      <c r="J17">
        <f>IF(ISERROR(VLOOKUP(Schnittstelle_Klarname[[#This Row],[Schnittstelle]],BTT[Verwendete Schnittstelle
(optionale Auswahl)],1,FALSE)),"nein","ja")</f>
        <v/>
      </c>
    </row>
    <row r="18">
      <c r="A18" t="inlineStr">
        <is>
          <t>SP1CLNT100</t>
        </is>
      </c>
      <c r="B18" t="inlineStr">
        <is>
          <t>urn:sap-com:document:sap:rfc:functions</t>
        </is>
      </c>
      <c r="C18" t="inlineStr">
        <is>
          <t>ZFI_BAPI_PRIMO_INVO_PI_START</t>
        </is>
      </c>
      <c r="D18" t="inlineStr">
        <is>
          <t>PRIMO</t>
        </is>
      </c>
      <c r="E18">
        <f>IF(Schnittstellen_technisch[[#This Row],[Sender]]="SP1CLNT100","Sender",IF(Schnittstellen_technisch[[#This Row],[Receiver]]="SP1CLNT100","Receiver","nicht Mandant 100"))</f>
        <v/>
      </c>
      <c r="F18">
        <f>IF(Schnittstellen_technisch[[#This Row],[Wo ist Mandant 100]]="nicht Mandant 100","",IF(Schnittstellen_technisch[[#This Row],[Wo ist Mandant 100]]="Receiver",Schnittstellen_technisch[[#This Row],[Sender]],Schnittstellen_technisch[[#This Row],[Receiver]]))</f>
        <v/>
      </c>
      <c r="H18" t="inlineStr">
        <is>
          <t>Bietercockpit</t>
        </is>
      </c>
      <c r="I18" t="inlineStr">
        <is>
          <t>Tool für Firmen zur Abgabe von Angeboten, greift auf die Vergabeplattform für die Ausschreiben zu</t>
        </is>
      </c>
      <c r="J18">
        <f>IF(ISERROR(VLOOKUP(Schnittstelle_Klarname[[#This Row],[Schnittstelle]],BTT[Verwendete Schnittstelle
(optionale Auswahl)],1,FALSE)),"nein","ja")</f>
        <v/>
      </c>
    </row>
    <row r="19">
      <c r="A19" t="inlineStr">
        <is>
          <t>SP1CLNT100</t>
        </is>
      </c>
      <c r="B19" t="inlineStr">
        <is>
          <t>urn:sap-com:document:sap:rfc:functions</t>
        </is>
      </c>
      <c r="C19" t="inlineStr">
        <is>
          <t>ZFI_BAPI_PRIMO_USR_PI_START</t>
        </is>
      </c>
      <c r="D19" t="inlineStr">
        <is>
          <t>PRIMO</t>
        </is>
      </c>
      <c r="E19">
        <f>IF(Schnittstellen_technisch[[#This Row],[Sender]]="SP1CLNT100","Sender",IF(Schnittstellen_technisch[[#This Row],[Receiver]]="SP1CLNT100","Receiver","nicht Mandant 100"))</f>
        <v/>
      </c>
      <c r="F19">
        <f>IF(Schnittstellen_technisch[[#This Row],[Wo ist Mandant 100]]="nicht Mandant 100","",IF(Schnittstellen_technisch[[#This Row],[Wo ist Mandant 100]]="Receiver",Schnittstellen_technisch[[#This Row],[Sender]],Schnittstellen_technisch[[#This Row],[Receiver]]))</f>
        <v/>
      </c>
      <c r="H19" t="inlineStr">
        <is>
          <t>BIS (Seeburger)</t>
        </is>
      </c>
      <c r="I19" t="inlineStr">
        <is>
          <t>Service für Eingangs- und Ausgangsrechnungen. Kommunikation und Verarbeitung von UN/EDIFACT Energierechnungen. Übertragen von Groupwise Mails ins SAP. Generiert ZUGFeRD Ausgangsrechnungen.</t>
        </is>
      </c>
      <c r="J19">
        <f>IF(ISERROR(VLOOKUP(Schnittstelle_Klarname[[#This Row],[Schnittstelle]],BTT[Verwendete Schnittstelle
(optionale Auswahl)],1,FALSE)),"nein","ja")</f>
        <v/>
      </c>
    </row>
    <row r="20">
      <c r="A20" t="inlineStr">
        <is>
          <t>SP1CLNT100</t>
        </is>
      </c>
      <c r="B20" t="inlineStr">
        <is>
          <t>urn:sap-com:document:sap:rfc:functions</t>
        </is>
      </c>
      <c r="C20" t="inlineStr">
        <is>
          <t>ZIS_RFC_FORMS_DATA</t>
        </is>
      </c>
      <c r="D20" t="inlineStr">
        <is>
          <t>INVARIS_PROD</t>
        </is>
      </c>
      <c r="E20">
        <f>IF(Schnittstellen_technisch[[#This Row],[Sender]]="SP1CLNT100","Sender",IF(Schnittstellen_technisch[[#This Row],[Receiver]]="SP1CLNT100","Receiver","nicht Mandant 100"))</f>
        <v/>
      </c>
      <c r="F20">
        <f>IF(Schnittstellen_technisch[[#This Row],[Wo ist Mandant 100]]="nicht Mandant 100","",IF(Schnittstellen_technisch[[#This Row],[Wo ist Mandant 100]]="Receiver",Schnittstellen_technisch[[#This Row],[Sender]],Schnittstellen_technisch[[#This Row],[Receiver]]))</f>
        <v/>
      </c>
      <c r="H20" t="inlineStr">
        <is>
          <t>BlueBox CMS</t>
        </is>
      </c>
      <c r="I20" t="inlineStr">
        <is>
          <t>Die BlueBox ist ein webbasiertes Content Management System und dient als Informationsquelle und -verwaltung für Projekte des BWB-Servicecenters sowie des bluepartner Sekretariatsservices.</t>
        </is>
      </c>
      <c r="J20">
        <f>IF(ISERROR(VLOOKUP(Schnittstelle_Klarname[[#This Row],[Schnittstelle]],BTT[Verwendete Schnittstelle
(optionale Auswahl)],1,FALSE)),"nein","ja")</f>
        <v/>
      </c>
    </row>
    <row r="21">
      <c r="A21" t="inlineStr">
        <is>
          <t>SP1CLNT100</t>
        </is>
      </c>
      <c r="B21" t="inlineStr">
        <is>
          <t>urn:sap-com:document:sap:idoc:messages</t>
        </is>
      </c>
      <c r="C21" t="inlineStr">
        <is>
          <t>ZORDERS_AI.ORDERS05.ZORDERS05_AI</t>
        </is>
      </c>
      <c r="D21" t="inlineStr">
        <is>
          <t>EK_PORTAL_PROD</t>
        </is>
      </c>
      <c r="E21">
        <f>IF(Schnittstellen_technisch[[#This Row],[Sender]]="SP1CLNT100","Sender",IF(Schnittstellen_technisch[[#This Row],[Receiver]]="SP1CLNT100","Receiver","nicht Mandant 100"))</f>
        <v/>
      </c>
      <c r="F21">
        <f>IF(Schnittstellen_technisch[[#This Row],[Wo ist Mandant 100]]="nicht Mandant 100","",IF(Schnittstellen_technisch[[#This Row],[Wo ist Mandant 100]]="Receiver",Schnittstellen_technisch[[#This Row],[Sender]],Schnittstellen_technisch[[#This Row],[Receiver]]))</f>
        <v/>
      </c>
      <c r="H21" t="inlineStr">
        <is>
          <t>BPI_PROD</t>
        </is>
      </c>
      <c r="J21">
        <f>IF(ISERROR(VLOOKUP(Schnittstelle_Klarname[[#This Row],[Schnittstelle]],BTT[Verwendete Schnittstelle
(optionale Auswahl)],1,FALSE)),"nein","ja")</f>
        <v/>
      </c>
    </row>
    <row r="22">
      <c r="A22" t="inlineStr">
        <is>
          <t>SP1CLNT100</t>
        </is>
      </c>
      <c r="B22" t="inlineStr">
        <is>
          <t>urn:sap-com:document:sap:rfc:functions</t>
        </is>
      </c>
      <c r="C22" t="inlineStr">
        <is>
          <t>ZPM_ZWS_SEND_PI</t>
        </is>
      </c>
      <c r="D22" t="inlineStr">
        <is>
          <t>UBI_HAHVSL_PROD</t>
        </is>
      </c>
      <c r="E22">
        <f>IF(Schnittstellen_technisch[[#This Row],[Sender]]="SP1CLNT100","Sender",IF(Schnittstellen_technisch[[#This Row],[Receiver]]="SP1CLNT100","Receiver","nicht Mandant 100"))</f>
        <v/>
      </c>
      <c r="F22">
        <f>IF(Schnittstellen_technisch[[#This Row],[Wo ist Mandant 100]]="nicht Mandant 100","",IF(Schnittstellen_technisch[[#This Row],[Wo ist Mandant 100]]="Receiver",Schnittstellen_technisch[[#This Row],[Sender]],Schnittstellen_technisch[[#This Row],[Receiver]]))</f>
        <v/>
      </c>
      <c r="H22" t="inlineStr">
        <is>
          <t>BPO Engine</t>
        </is>
      </c>
      <c r="I22" t="inlineStr">
        <is>
          <t>Optimierung von SAP Geschäftsprozessen</t>
        </is>
      </c>
      <c r="J22">
        <f>IF(ISERROR(VLOOKUP(Schnittstelle_Klarname[[#This Row],[Schnittstelle]],BTT[Verwendete Schnittstelle
(optionale Auswahl)],1,FALSE)),"nein","ja")</f>
        <v/>
      </c>
    </row>
    <row r="23">
      <c r="A23" t="inlineStr">
        <is>
          <t>SP1CLNT100</t>
        </is>
      </c>
      <c r="B23" t="inlineStr">
        <is>
          <t>urn:sap-com:document:sap:idoc:messages</t>
        </is>
      </c>
      <c r="C23" t="inlineStr">
        <is>
          <t>ZREQOTE_AI.ORDERS05.ZORDERS05_AI</t>
        </is>
      </c>
      <c r="D23" t="inlineStr">
        <is>
          <t>EK_PORTAL_PROD</t>
        </is>
      </c>
      <c r="E23">
        <f>IF(Schnittstellen_technisch[[#This Row],[Sender]]="SP1CLNT100","Sender",IF(Schnittstellen_technisch[[#This Row],[Receiver]]="SP1CLNT100","Receiver","nicht Mandant 100"))</f>
        <v/>
      </c>
      <c r="F23">
        <f>IF(Schnittstellen_technisch[[#This Row],[Wo ist Mandant 100]]="nicht Mandant 100","",IF(Schnittstellen_technisch[[#This Row],[Wo ist Mandant 100]]="Receiver",Schnittstellen_technisch[[#This Row],[Sender]],Schnittstellen_technisch[[#This Row],[Receiver]]))</f>
        <v/>
      </c>
      <c r="H23" t="inlineStr">
        <is>
          <t>BWB Kundenportal</t>
        </is>
      </c>
      <c r="I23" t="inlineStr">
        <is>
          <t>Bereitstellung Standard-Self Services für die Privatkunden und kleine Hausverwaltungen der BWB, wie zum Beispiel Zählerstandserfassung, Rechnungsanzeige, Abschlagsplanänderung, Stammdatenänderungen.</t>
        </is>
      </c>
      <c r="J23">
        <f>IF(ISERROR(VLOOKUP(Schnittstelle_Klarname[[#This Row],[Schnittstelle]],BTT[Verwendete Schnittstelle
(optionale Auswahl)],1,FALSE)),"nein","ja")</f>
        <v/>
      </c>
    </row>
    <row r="24">
      <c r="A24" t="inlineStr">
        <is>
          <t>SP1CLNT100</t>
        </is>
      </c>
      <c r="B24" t="inlineStr">
        <is>
          <t>http://bwb.de/bant</t>
        </is>
      </c>
      <c r="C24" t="inlineStr">
        <is>
          <t>SI_ERP_ILV_DATA_OUTPUT_AO</t>
        </is>
      </c>
      <c r="D24" t="inlineStr">
        <is>
          <t>BANT_PROD</t>
        </is>
      </c>
      <c r="E24">
        <f>IF(Schnittstellen_technisch[[#This Row],[Sender]]="SP1CLNT100","Sender",IF(Schnittstellen_technisch[[#This Row],[Receiver]]="SP1CLNT100","Receiver","nicht Mandant 100"))</f>
        <v/>
      </c>
      <c r="F24">
        <f>IF(Schnittstellen_technisch[[#This Row],[Wo ist Mandant 100]]="nicht Mandant 100","",IF(Schnittstellen_technisch[[#This Row],[Wo ist Mandant 100]]="Receiver",Schnittstellen_technisch[[#This Row],[Sender]],Schnittstellen_technisch[[#This Row],[Receiver]]))</f>
        <v/>
      </c>
      <c r="H24" t="inlineStr">
        <is>
          <t>California.pro</t>
        </is>
      </c>
      <c r="I24" t="inlineStr">
        <is>
          <t>AVA Programm - unterstützt den Prozess von Ausschreibungen, Vergabe und Abrechnung (hat WinAFA abgelöst)</t>
        </is>
      </c>
      <c r="J24">
        <f>IF(ISERROR(VLOOKUP(Schnittstelle_Klarname[[#This Row],[Schnittstelle]],BTT[Verwendete Schnittstelle
(optionale Auswahl)],1,FALSE)),"nein","ja")</f>
        <v/>
      </c>
    </row>
    <row r="25">
      <c r="A25" t="inlineStr">
        <is>
          <t>SP1CLNT100</t>
        </is>
      </c>
      <c r="B25" t="inlineStr">
        <is>
          <t>http://bwb.de/bant</t>
        </is>
      </c>
      <c r="C25" t="inlineStr">
        <is>
          <t>SI_ERP_ILV_DATA_OUTPUT_AO</t>
        </is>
      </c>
      <c r="D25" t="inlineStr">
        <is>
          <t>GROUPWISE_PROD</t>
        </is>
      </c>
      <c r="E25">
        <f>IF(Schnittstellen_technisch[[#This Row],[Sender]]="SP1CLNT100","Sender",IF(Schnittstellen_technisch[[#This Row],[Receiver]]="SP1CLNT100","Receiver","nicht Mandant 100"))</f>
        <v/>
      </c>
      <c r="F25">
        <f>IF(Schnittstellen_technisch[[#This Row],[Wo ist Mandant 100]]="nicht Mandant 100","",IF(Schnittstellen_technisch[[#This Row],[Wo ist Mandant 100]]="Receiver",Schnittstellen_technisch[[#This Row],[Sender]],Schnittstellen_technisch[[#This Row],[Receiver]]))</f>
        <v/>
      </c>
      <c r="H25" t="inlineStr">
        <is>
          <t>CMDB</t>
        </is>
      </c>
      <c r="I25" t="inlineStr">
        <is>
          <t>Die CMDB als „single source of truth“ bildet die bestehenden IT-Infrastrukturelemente (Software, Hardware usw.) und ihre Beziehungen zueinander ab und ermöglicht so die Bewertung und Nutzung technischer und kaufmännischer Informationen im Rahmen des Lizenz- und Vertragsmanagements.</t>
        </is>
      </c>
      <c r="J25">
        <f>IF(ISERROR(VLOOKUP(Schnittstelle_Klarname[[#This Row],[Schnittstelle]],BTT[Verwendete Schnittstelle
(optionale Auswahl)],1,FALSE)),"nein","ja")</f>
        <v/>
      </c>
    </row>
    <row r="26">
      <c r="A26" t="inlineStr">
        <is>
          <t>SAPPI</t>
        </is>
      </c>
      <c r="B26" t="inlineStr">
        <is>
          <t>http://bwb.de/lana</t>
        </is>
      </c>
      <c r="C26" t="inlineStr">
        <is>
          <t>SI_LANA_IORDER_MASTERDATA_SO</t>
        </is>
      </c>
      <c r="D26" t="inlineStr">
        <is>
          <t>SP1CLNT100</t>
        </is>
      </c>
      <c r="E26">
        <f>IF(Schnittstellen_technisch[[#This Row],[Sender]]="SP1CLNT100","Sender",IF(Schnittstellen_technisch[[#This Row],[Receiver]]="SP1CLNT100","Receiver","nicht Mandant 100"))</f>
        <v/>
      </c>
      <c r="F26">
        <f>IF(Schnittstellen_technisch[[#This Row],[Wo ist Mandant 100]]="nicht Mandant 100","",IF(Schnittstellen_technisch[[#This Row],[Wo ist Mandant 100]]="Receiver",Schnittstellen_technisch[[#This Row],[Sender]],Schnittstellen_technisch[[#This Row],[Receiver]]))</f>
        <v/>
      </c>
      <c r="H26" t="inlineStr">
        <is>
          <t>CMS</t>
        </is>
      </c>
      <c r="I26" t="inlineStr">
        <is>
          <t>Das CMS ist ein Dokumentenmanagementsystem und speichert die jeweils aktuellen gültigen technischen Dokumentationen zu allen Werken.  Die Dokumente sind in einer PM-Hierarchie aus SAP und  einer lokalen Werkshierarchie/Ordnerstruktur mit technischem Platz oder Equipment Nummer  wider, angelegt.</t>
        </is>
      </c>
      <c r="J26">
        <f>IF(ISERROR(VLOOKUP(Schnittstelle_Klarname[[#This Row],[Schnittstelle]],BTT[Verwendete Schnittstelle
(optionale Auswahl)],1,FALSE)),"nein","ja")</f>
        <v/>
      </c>
    </row>
    <row r="27">
      <c r="A27" t="inlineStr">
        <is>
          <t>SAPPI</t>
        </is>
      </c>
      <c r="B27" t="inlineStr">
        <is>
          <t>http://bwb.de/lana</t>
        </is>
      </c>
      <c r="C27" t="inlineStr">
        <is>
          <t>SI_LANA_PURCHASEORDER_HEADERS_SO</t>
        </is>
      </c>
      <c r="D27" t="inlineStr">
        <is>
          <t>SP1CLNT100</t>
        </is>
      </c>
      <c r="E27">
        <f>IF(Schnittstellen_technisch[[#This Row],[Sender]]="SP1CLNT100","Sender",IF(Schnittstellen_technisch[[#This Row],[Receiver]]="SP1CLNT100","Receiver","nicht Mandant 100"))</f>
        <v/>
      </c>
      <c r="F27">
        <f>IF(Schnittstellen_technisch[[#This Row],[Wo ist Mandant 100]]="nicht Mandant 100","",IF(Schnittstellen_technisch[[#This Row],[Wo ist Mandant 100]]="Receiver",Schnittstellen_technisch[[#This Row],[Sender]],Schnittstellen_technisch[[#This Row],[Receiver]]))</f>
        <v/>
      </c>
      <c r="H27" t="inlineStr">
        <is>
          <t>CoCoSoft</t>
        </is>
      </c>
      <c r="I27" t="inlineStr">
        <is>
          <t>Fuhrparkmanagement für Poolfahrzeuge. Selbstbuchung von  aus dem Projekt PRIMO</t>
        </is>
      </c>
      <c r="J27">
        <f>IF(ISERROR(VLOOKUP(Schnittstelle_Klarname[[#This Row],[Schnittstelle]],BTT[Verwendete Schnittstelle
(optionale Auswahl)],1,FALSE)),"nein","ja")</f>
        <v/>
      </c>
    </row>
    <row r="28">
      <c r="A28" t="inlineStr">
        <is>
          <t>SAPPI</t>
        </is>
      </c>
      <c r="B28" t="inlineStr">
        <is>
          <t>http://bwb.de/lana</t>
        </is>
      </c>
      <c r="C28" t="inlineStr">
        <is>
          <t>SI_LANA_PURCHASEORDER_ITEMS_SO</t>
        </is>
      </c>
      <c r="D28" t="inlineStr">
        <is>
          <t>SP1CLNT100</t>
        </is>
      </c>
      <c r="E28">
        <f>IF(Schnittstellen_technisch[[#This Row],[Sender]]="SP1CLNT100","Sender",IF(Schnittstellen_technisch[[#This Row],[Receiver]]="SP1CLNT100","Receiver","nicht Mandant 100"))</f>
        <v/>
      </c>
      <c r="F28">
        <f>IF(Schnittstellen_technisch[[#This Row],[Wo ist Mandant 100]]="nicht Mandant 100","",IF(Schnittstellen_technisch[[#This Row],[Wo ist Mandant 100]]="Receiver",Schnittstellen_technisch[[#This Row],[Sender]],Schnittstellen_technisch[[#This Row],[Receiver]]))</f>
        <v/>
      </c>
      <c r="H28" t="inlineStr">
        <is>
          <t xml:space="preserve">Columbus OM </t>
        </is>
      </c>
      <c r="I28" t="inlineStr">
        <is>
          <t>Verteilt Ergebnisse der Druckaufbereitung zu den Druckern, Bildschirmen, E-Mail Servern oder ins Archiv.
Erhält Datenströme und aktiviert den DCS 2000, erhält Rückmeldungen und leitet Druckdatenströme weiter. Wird benötigt für die Administratoren des OMS um die Druckdaten verfolgen und das OMS auf dem Frontend administrieren zu können. Alte Bezeichung ehem alt MACRO 4 COLUMBUS OM SERVER</t>
        </is>
      </c>
      <c r="J28">
        <f>IF(ISERROR(VLOOKUP(Schnittstelle_Klarname[[#This Row],[Schnittstelle]],BTT[Verwendete Schnittstelle
(optionale Auswahl)],1,FALSE)),"nein","ja")</f>
        <v/>
      </c>
    </row>
    <row r="29">
      <c r="A29" t="inlineStr">
        <is>
          <t>SAPPI</t>
        </is>
      </c>
      <c r="B29" t="inlineStr">
        <is>
          <t>http://bwb.de/external/outbound</t>
        </is>
      </c>
      <c r="C29" t="inlineStr">
        <is>
          <t>SI_XXX_GET_GP_PRE_SO</t>
        </is>
      </c>
      <c r="D29" t="inlineStr">
        <is>
          <t>SP1CLNT100</t>
        </is>
      </c>
      <c r="E29">
        <f>IF(Schnittstellen_technisch[[#This Row],[Sender]]="SP1CLNT100","Sender",IF(Schnittstellen_technisch[[#This Row],[Receiver]]="SP1CLNT100","Receiver","nicht Mandant 100"))</f>
        <v/>
      </c>
      <c r="F29">
        <f>IF(Schnittstellen_technisch[[#This Row],[Wo ist Mandant 100]]="nicht Mandant 100","",IF(Schnittstellen_technisch[[#This Row],[Wo ist Mandant 100]]="Receiver",Schnittstellen_technisch[[#This Row],[Sender]],Schnittstellen_technisch[[#This Row],[Receiver]]))</f>
        <v/>
      </c>
      <c r="H29" t="inlineStr">
        <is>
          <t>DCS</t>
        </is>
      </c>
      <c r="I29" t="inlineStr">
        <is>
          <t>Dient zur automatisierten, datenabhängigen Aufbereitung von volldynamischen elektronischen Formularen. Läuft als Prozess, um aus Systemen, die Daten für Output erzeugen, diese entgegen zu nehmen und weiterzuleiten.Abhängig von der Anwendung und der Systemplattform werden Dokumentenaufbereitungen ermöglicht. 
Die gelieferten Daten werden ausgewertet. Sucht alle Ressourcen, die für die Aufbereitung zum Dokument benötigt werden.
Quellen sind hauptsächlich SAP über RDI Datenströme, XML Schnittstellen.</t>
        </is>
      </c>
      <c r="J29">
        <f>IF(ISERROR(VLOOKUP(Schnittstelle_Klarname[[#This Row],[Schnittstelle]],BTT[Verwendete Schnittstelle
(optionale Auswahl)],1,FALSE)),"nein","ja")</f>
        <v/>
      </c>
    </row>
    <row r="30">
      <c r="A30" t="inlineStr">
        <is>
          <t>ASS_PROD</t>
        </is>
      </c>
      <c r="B30" t="inlineStr">
        <is>
          <t>urn:bwb.de:co:ass</t>
        </is>
      </c>
      <c r="C30" t="inlineStr">
        <is>
          <t>SI_COSTACTPLN_SO</t>
        </is>
      </c>
      <c r="D30" t="inlineStr">
        <is>
          <t>SP1CLNT100</t>
        </is>
      </c>
      <c r="E30">
        <f>IF(Schnittstellen_technisch[[#This Row],[Sender]]="SP1CLNT100","Sender",IF(Schnittstellen_technisch[[#This Row],[Receiver]]="SP1CLNT100","Receiver","nicht Mandant 100"))</f>
        <v/>
      </c>
      <c r="F30">
        <f>IF(Schnittstellen_technisch[[#This Row],[Wo ist Mandant 100]]="nicht Mandant 100","",IF(Schnittstellen_technisch[[#This Row],[Wo ist Mandant 100]]="Receiver",Schnittstellen_technisch[[#This Row],[Sender]],Schnittstellen_technisch[[#This Row],[Receiver]]))</f>
        <v/>
      </c>
      <c r="H30" t="inlineStr">
        <is>
          <t>DWH_PROD</t>
        </is>
      </c>
      <c r="I30" t="inlineStr">
        <is>
          <t xml:space="preserve">Das DWH ist eine einheitliche Berichtsplattform im technischen Bereich, um Berichte und Auswertungen mit bereinigten, geprüften und standardisierten Daten aus einer zentralen Datenbank zu erstellen. Basis des OTB ist ein DB2 Datenbank, das seine Daten über den Import mittels ETL-Prozessen von DB2-, Oracle, ABAP- und FTP-Systemen sowie Flat-Files bekommt. 
Auf Basis der zusammengestellten Daten werden mittels PHP-, Jasper-Report- und Business Objects Berichte erzeugt und zur Verfügung gestellt. Excelauswertungen sind ebenfalls möglich. Die Daten werden kontinuierlich aktualisiert und für die zukünftige Datenanalyse langfristig zentral gespeichert.
</t>
        </is>
      </c>
      <c r="J30">
        <f>IF(ISERROR(VLOOKUP(Schnittstelle_Klarname[[#This Row],[Schnittstelle]],BTT[Verwendete Schnittstelle
(optionale Auswahl)],1,FALSE)),"nein","ja")</f>
        <v/>
      </c>
    </row>
    <row r="31">
      <c r="A31" t="inlineStr">
        <is>
          <t>ASS_PROD</t>
        </is>
      </c>
      <c r="B31" t="inlineStr">
        <is>
          <t>urn:bwb.de:co:ass</t>
        </is>
      </c>
      <c r="C31" t="inlineStr">
        <is>
          <t>SI_FINANPLN_SO</t>
        </is>
      </c>
      <c r="D31" t="inlineStr">
        <is>
          <t>SP1CLNT100</t>
        </is>
      </c>
      <c r="E31">
        <f>IF(Schnittstellen_technisch[[#This Row],[Sender]]="SP1CLNT100","Sender",IF(Schnittstellen_technisch[[#This Row],[Receiver]]="SP1CLNT100","Receiver","nicht Mandant 100"))</f>
        <v/>
      </c>
      <c r="F31">
        <f>IF(Schnittstellen_technisch[[#This Row],[Wo ist Mandant 100]]="nicht Mandant 100","",IF(Schnittstellen_technisch[[#This Row],[Wo ist Mandant 100]]="Receiver",Schnittstellen_technisch[[#This Row],[Sender]],Schnittstellen_technisch[[#This Row],[Receiver]]))</f>
        <v/>
      </c>
      <c r="H31" t="inlineStr">
        <is>
          <t>ECT_Portal</t>
        </is>
      </c>
      <c r="I31" t="inlineStr">
        <is>
          <t>Rechnungserfassung für Energierechnungen. Kostenstellenaufteilung auf die verursachenden Bereiche. Stammdatenverwaltung für alle Energiemessstellen der BWB. Berichtswesen über alle Messstellen (Kosten und Verbrauchsdaten). Übertragen der Rechnungsbeträge ins SAP. Prognose der Energiekosten pro Messstelle. Jahresabgrenzung und Rückstellungen für Stromkosten. Abbilden von Lastgängen</t>
        </is>
      </c>
      <c r="J31">
        <f>IF(ISERROR(VLOOKUP(Schnittstelle_Klarname[[#This Row],[Schnittstelle]],BTT[Verwendete Schnittstelle
(optionale Auswahl)],1,FALSE)),"nein","ja")</f>
        <v/>
      </c>
    </row>
    <row r="32">
      <c r="A32" t="inlineStr">
        <is>
          <t>ASS_PROD</t>
        </is>
      </c>
      <c r="B32" t="inlineStr">
        <is>
          <t>urn:bwb.de:co:ass</t>
        </is>
      </c>
      <c r="C32" t="inlineStr">
        <is>
          <t>SI_IOLIST_SA</t>
        </is>
      </c>
      <c r="D32" t="inlineStr">
        <is>
          <t>SP1CLNT100</t>
        </is>
      </c>
      <c r="E32">
        <f>IF(Schnittstellen_technisch[[#This Row],[Sender]]="SP1CLNT100","Sender",IF(Schnittstellen_technisch[[#This Row],[Receiver]]="SP1CLNT100","Receiver","nicht Mandant 100"))</f>
        <v/>
      </c>
      <c r="F32">
        <f>IF(Schnittstellen_technisch[[#This Row],[Wo ist Mandant 100]]="nicht Mandant 100","",IF(Schnittstellen_technisch[[#This Row],[Wo ist Mandant 100]]="Receiver",Schnittstellen_technisch[[#This Row],[Sender]],Schnittstellen_technisch[[#This Row],[Receiver]]))</f>
        <v/>
      </c>
      <c r="H32" t="inlineStr">
        <is>
          <t>EDIR_PROD</t>
        </is>
      </c>
      <c r="J32">
        <f>IF(ISERROR(VLOOKUP(Schnittstelle_Klarname[[#This Row],[Schnittstelle]],BTT[Verwendete Schnittstelle
(optionale Auswahl)],1,FALSE)),"nein","ja")</f>
        <v/>
      </c>
    </row>
    <row r="33">
      <c r="A33" t="inlineStr">
        <is>
          <t>ASS_PROD</t>
        </is>
      </c>
      <c r="B33" t="inlineStr">
        <is>
          <t>urn:bwb.de:co:ass</t>
        </is>
      </c>
      <c r="C33" t="inlineStr">
        <is>
          <t>SI_MATERIAL_AVAIL_SA</t>
        </is>
      </c>
      <c r="D33" t="inlineStr">
        <is>
          <t>SP1CLNT100</t>
        </is>
      </c>
      <c r="E33">
        <f>IF(Schnittstellen_technisch[[#This Row],[Sender]]="SP1CLNT100","Sender",IF(Schnittstellen_technisch[[#This Row],[Receiver]]="SP1CLNT100","Receiver","nicht Mandant 100"))</f>
        <v/>
      </c>
      <c r="F33">
        <f>IF(Schnittstellen_technisch[[#This Row],[Wo ist Mandant 100]]="nicht Mandant 100","",IF(Schnittstellen_technisch[[#This Row],[Wo ist Mandant 100]]="Receiver",Schnittstellen_technisch[[#This Row],[Sender]],Schnittstellen_technisch[[#This Row],[Receiver]]))</f>
        <v/>
      </c>
      <c r="H33" t="inlineStr">
        <is>
          <t>EK_PORTAL_PROD</t>
        </is>
      </c>
      <c r="J33">
        <f>IF(ISERROR(VLOOKUP(Schnittstelle_Klarname[[#This Row],[Schnittstelle]],BTT[Verwendete Schnittstelle
(optionale Auswahl)],1,FALSE)),"nein","ja")</f>
        <v/>
      </c>
    </row>
    <row r="34">
      <c r="A34" t="inlineStr">
        <is>
          <t>ASS_PROD</t>
        </is>
      </c>
      <c r="B34" t="inlineStr">
        <is>
          <t>urn:bwb.de:co:ass</t>
        </is>
      </c>
      <c r="C34" t="inlineStr">
        <is>
          <t>SI_MATERIAL_GD_SA</t>
        </is>
      </c>
      <c r="D34" t="inlineStr">
        <is>
          <t>SP1CLNT100</t>
        </is>
      </c>
      <c r="E34">
        <f>IF(Schnittstellen_technisch[[#This Row],[Sender]]="SP1CLNT100","Sender",IF(Schnittstellen_technisch[[#This Row],[Receiver]]="SP1CLNT100","Receiver","nicht Mandant 100"))</f>
        <v/>
      </c>
      <c r="F34">
        <f>IF(Schnittstellen_technisch[[#This Row],[Wo ist Mandant 100]]="nicht Mandant 100","",IF(Schnittstellen_technisch[[#This Row],[Wo ist Mandant 100]]="Receiver",Schnittstellen_technisch[[#This Row],[Sender]],Schnittstellen_technisch[[#This Row],[Receiver]]))</f>
        <v/>
      </c>
      <c r="H34" t="inlineStr">
        <is>
          <t>ELEKTROmanager</t>
        </is>
      </c>
      <c r="I34" t="inlineStr">
        <is>
          <t xml:space="preserve">Prüfen und dokumentieren von Prüfpflichtigen Arbeitsmitteln in der Elektroinstallation (ortsveränderliche Geräte)
Die Prüfergebnisse werden in einem Prüfprotokoll generiert, das als PDF in CMS abgelegt werden kann. Es wird eine Übersichtsliste in Excel generiert. Diese Prüfung ist nach § 10 der Betriebssicherheitsverordnung vom Gesetzgeber vorgeschrieben. 
</t>
        </is>
      </c>
      <c r="J34">
        <f>IF(ISERROR(VLOOKUP(Schnittstelle_Klarname[[#This Row],[Schnittstelle]],BTT[Verwendete Schnittstelle
(optionale Auswahl)],1,FALSE)),"nein","ja")</f>
        <v/>
      </c>
    </row>
    <row r="35">
      <c r="A35" t="inlineStr">
        <is>
          <t>ASS_PROD</t>
        </is>
      </c>
      <c r="B35" t="inlineStr">
        <is>
          <t>urn:bwb.de:co:ass</t>
        </is>
      </c>
      <c r="C35" t="inlineStr">
        <is>
          <t>SI_READ_TEXT_SA</t>
        </is>
      </c>
      <c r="D35" t="inlineStr">
        <is>
          <t>SP1CLNT100</t>
        </is>
      </c>
      <c r="E35">
        <f>IF(Schnittstellen_technisch[[#This Row],[Sender]]="SP1CLNT100","Sender",IF(Schnittstellen_technisch[[#This Row],[Receiver]]="SP1CLNT100","Receiver","nicht Mandant 100"))</f>
        <v/>
      </c>
      <c r="F35">
        <f>IF(Schnittstellen_technisch[[#This Row],[Wo ist Mandant 100]]="nicht Mandant 100","",IF(Schnittstellen_technisch[[#This Row],[Wo ist Mandant 100]]="Receiver",Schnittstellen_technisch[[#This Row],[Sender]],Schnittstellen_technisch[[#This Row],[Receiver]]))</f>
        <v/>
      </c>
      <c r="H35" t="inlineStr">
        <is>
          <t>eMATS</t>
        </is>
      </c>
      <c r="I35" t="inlineStr">
        <is>
          <t>Dient zur Vorplanung und Reservierung von Materialien, wird zunächst im Bereich Rohrnetz und Netzplanung benutzt.</t>
        </is>
      </c>
      <c r="J35">
        <f>IF(ISERROR(VLOOKUP(Schnittstelle_Klarname[[#This Row],[Schnittstelle]],BTT[Verwendete Schnittstelle
(optionale Auswahl)],1,FALSE)),"nein","ja")</f>
        <v/>
      </c>
    </row>
    <row r="36">
      <c r="A36" t="inlineStr">
        <is>
          <t>ASS_PROD</t>
        </is>
      </c>
      <c r="B36" t="inlineStr">
        <is>
          <t>urn:bwb.de:co:ass</t>
        </is>
      </c>
      <c r="C36" t="inlineStr">
        <is>
          <t>SI_RESERVATION_GD_SA</t>
        </is>
      </c>
      <c r="D36" t="inlineStr">
        <is>
          <t>SP1CLNT100</t>
        </is>
      </c>
      <c r="E36">
        <f>IF(Schnittstellen_technisch[[#This Row],[Sender]]="SP1CLNT100","Sender",IF(Schnittstellen_technisch[[#This Row],[Receiver]]="SP1CLNT100","Receiver","nicht Mandant 100"))</f>
        <v/>
      </c>
      <c r="F36">
        <f>IF(Schnittstellen_technisch[[#This Row],[Wo ist Mandant 100]]="nicht Mandant 100","",IF(Schnittstellen_technisch[[#This Row],[Wo ist Mandant 100]]="Receiver",Schnittstellen_technisch[[#This Row],[Sender]],Schnittstellen_technisch[[#This Row],[Receiver]]))</f>
        <v/>
      </c>
      <c r="H36" t="inlineStr">
        <is>
          <t>EPA</t>
        </is>
      </c>
      <c r="I36" t="inlineStr">
        <is>
          <t>Analysetool für Daten des Kundenservice und Rechnungswesen. Wird auch zum IS-U Jahresabschluss genutzt. Sammelt Daten und liefert diese an Anwendungen weiter.</t>
        </is>
      </c>
      <c r="J36">
        <f>IF(ISERROR(VLOOKUP(Schnittstelle_Klarname[[#This Row],[Schnittstelle]],BTT[Verwendete Schnittstelle
(optionale Auswahl)],1,FALSE)),"nein","ja")</f>
        <v/>
      </c>
    </row>
    <row r="37">
      <c r="A37" t="inlineStr">
        <is>
          <t>ASS_PROD</t>
        </is>
      </c>
      <c r="B37" t="inlineStr">
        <is>
          <t>urn:bwb.de:co:ass</t>
        </is>
      </c>
      <c r="C37" t="inlineStr">
        <is>
          <t>SI_RESERVATION_GL_SA</t>
        </is>
      </c>
      <c r="D37" t="inlineStr">
        <is>
          <t>SP1CLNT100</t>
        </is>
      </c>
      <c r="E37">
        <f>IF(Schnittstellen_technisch[[#This Row],[Sender]]="SP1CLNT100","Sender",IF(Schnittstellen_technisch[[#This Row],[Receiver]]="SP1CLNT100","Receiver","nicht Mandant 100"))</f>
        <v/>
      </c>
      <c r="F37">
        <f>IF(Schnittstellen_technisch[[#This Row],[Wo ist Mandant 100]]="nicht Mandant 100","",IF(Schnittstellen_technisch[[#This Row],[Wo ist Mandant 100]]="Receiver",Schnittstellen_technisch[[#This Row],[Sender]],Schnittstellen_technisch[[#This Row],[Receiver]]))</f>
        <v/>
      </c>
      <c r="H37" t="inlineStr">
        <is>
          <t>ERA</t>
        </is>
      </c>
      <c r="I37" t="inlineStr">
        <is>
          <t>elektronischer und automatisierter Versand von Rechnungen an Großkunden über die Plattform SmartPath. 
Keine eigenständige Anwendung, sondern Anpassungen und Erweiterungen in einer Reihe von Systemen</t>
        </is>
      </c>
      <c r="J37">
        <f>IF(ISERROR(VLOOKUP(Schnittstelle_Klarname[[#This Row],[Schnittstelle]],BTT[Verwendete Schnittstelle
(optionale Auswahl)],1,FALSE)),"nein","ja")</f>
        <v/>
      </c>
    </row>
    <row r="38">
      <c r="A38" t="inlineStr">
        <is>
          <t>ASS_PROD</t>
        </is>
      </c>
      <c r="B38" t="inlineStr">
        <is>
          <t>http://bwb.de/external/outbound</t>
        </is>
      </c>
      <c r="C38" t="inlineStr">
        <is>
          <t>SI_XXX_GET_FDOC_ITEMS_SO</t>
        </is>
      </c>
      <c r="D38" t="inlineStr">
        <is>
          <t>SP1CLNT100</t>
        </is>
      </c>
      <c r="E38">
        <f>IF(Schnittstellen_technisch[[#This Row],[Sender]]="SP1CLNT100","Sender",IF(Schnittstellen_technisch[[#This Row],[Receiver]]="SP1CLNT100","Receiver","nicht Mandant 100"))</f>
        <v/>
      </c>
      <c r="F38">
        <f>IF(Schnittstellen_technisch[[#This Row],[Wo ist Mandant 100]]="nicht Mandant 100","",IF(Schnittstellen_technisch[[#This Row],[Wo ist Mandant 100]]="Receiver",Schnittstellen_technisch[[#This Row],[Sender]],Schnittstellen_technisch[[#This Row],[Receiver]]))</f>
        <v/>
      </c>
      <c r="H38" t="inlineStr">
        <is>
          <t>eStraßenservice</t>
        </is>
      </c>
      <c r="I38" t="inlineStr">
        <is>
          <t>Liefert die Daten im vereinbarten Protokoll an die eStraße.</t>
        </is>
      </c>
      <c r="J38">
        <f>IF(ISERROR(VLOOKUP(Schnittstelle_Klarname[[#This Row],[Schnittstelle]],BTT[Verwendete Schnittstelle
(optionale Auswahl)],1,FALSE)),"nein","ja")</f>
        <v/>
      </c>
    </row>
    <row r="39">
      <c r="A39" t="inlineStr">
        <is>
          <t>ASS_PROD</t>
        </is>
      </c>
      <c r="B39" t="inlineStr">
        <is>
          <t>http://bwb.de/external/outbound</t>
        </is>
      </c>
      <c r="C39" t="inlineStr">
        <is>
          <t>SI_XXX_GET_GL_ACC_DATA_SO</t>
        </is>
      </c>
      <c r="D39" t="inlineStr">
        <is>
          <t>SP1CLNT100</t>
        </is>
      </c>
      <c r="E39">
        <f>IF(Schnittstellen_technisch[[#This Row],[Sender]]="SP1CLNT100","Sender",IF(Schnittstellen_technisch[[#This Row],[Receiver]]="SP1CLNT100","Receiver","nicht Mandant 100"))</f>
        <v/>
      </c>
      <c r="F39">
        <f>IF(Schnittstellen_technisch[[#This Row],[Wo ist Mandant 100]]="nicht Mandant 100","",IF(Schnittstellen_technisch[[#This Row],[Wo ist Mandant 100]]="Receiver",Schnittstellen_technisch[[#This Row],[Sender]],Schnittstellen_technisch[[#This Row],[Receiver]]))</f>
        <v/>
      </c>
      <c r="H39" t="inlineStr">
        <is>
          <t>Fettabscheider Berlin</t>
        </is>
      </c>
      <c r="I39" t="inlineStr">
        <is>
          <t>Ermöglicht einen Abgleich mit Senatsdaten zu den Fettabscheidern. Grundlagen für Auskunftsanwendung im Internet</t>
        </is>
      </c>
      <c r="J39">
        <f>IF(ISERROR(VLOOKUP(Schnittstelle_Klarname[[#This Row],[Schnittstelle]],BTT[Verwendete Schnittstelle
(optionale Auswahl)],1,FALSE)),"nein","ja")</f>
        <v/>
      </c>
    </row>
    <row r="40">
      <c r="A40" t="inlineStr">
        <is>
          <t>ASS_PROD</t>
        </is>
      </c>
      <c r="B40" t="inlineStr">
        <is>
          <t>http://bwb.de/external/outbound</t>
        </is>
      </c>
      <c r="C40" t="inlineStr">
        <is>
          <t>SI_XXX_GET_HI_INVOICES_BY_IORDER_SO</t>
        </is>
      </c>
      <c r="D40" t="inlineStr">
        <is>
          <t>SP1CLNT100</t>
        </is>
      </c>
      <c r="E40">
        <f>IF(Schnittstellen_technisch[[#This Row],[Sender]]="SP1CLNT100","Sender",IF(Schnittstellen_technisch[[#This Row],[Receiver]]="SP1CLNT100","Receiver","nicht Mandant 100"))</f>
        <v/>
      </c>
      <c r="F40">
        <f>IF(Schnittstellen_technisch[[#This Row],[Wo ist Mandant 100]]="nicht Mandant 100","",IF(Schnittstellen_technisch[[#This Row],[Wo ist Mandant 100]]="Receiver",Schnittstellen_technisch[[#This Row],[Sender]],Schnittstellen_technisch[[#This Row],[Receiver]]))</f>
        <v/>
      </c>
      <c r="H40" t="inlineStr">
        <is>
          <t>FILENET_PROD</t>
        </is>
      </c>
      <c r="I40" t="inlineStr">
        <is>
          <t>Zentrale Komponente im DMS Filenet. Erledit die Arbeit der Ablage der Dokumente im Archiv und das Suchen nach Dokumenten.</t>
        </is>
      </c>
      <c r="J40">
        <f>IF(ISERROR(VLOOKUP(Schnittstelle_Klarname[[#This Row],[Schnittstelle]],BTT[Verwendete Schnittstelle
(optionale Auswahl)],1,FALSE)),"nein","ja")</f>
        <v/>
      </c>
    </row>
    <row r="41">
      <c r="A41" t="inlineStr">
        <is>
          <t>ASS_PROD</t>
        </is>
      </c>
      <c r="B41" t="inlineStr">
        <is>
          <t>http://bwb.de/external/outbound</t>
        </is>
      </c>
      <c r="C41" t="inlineStr">
        <is>
          <t>SI_XXX_GET_INVOICE_HISTORY_SO</t>
        </is>
      </c>
      <c r="D41" t="inlineStr">
        <is>
          <t>SP1CLNT100</t>
        </is>
      </c>
      <c r="E41">
        <f>IF(Schnittstellen_technisch[[#This Row],[Sender]]="SP1CLNT100","Sender",IF(Schnittstellen_technisch[[#This Row],[Receiver]]="SP1CLNT100","Receiver","nicht Mandant 100"))</f>
        <v/>
      </c>
      <c r="F41">
        <f>IF(Schnittstellen_technisch[[#This Row],[Wo ist Mandant 100]]="nicht Mandant 100","",IF(Schnittstellen_technisch[[#This Row],[Wo ist Mandant 100]]="Receiver",Schnittstellen_technisch[[#This Row],[Sender]],Schnittstellen_technisch[[#This Row],[Receiver]]))</f>
        <v/>
      </c>
      <c r="H41" t="inlineStr">
        <is>
          <t>Firmenbeurteilung</t>
        </is>
      </c>
      <c r="I41" t="inlineStr">
        <is>
          <t>Beurteilung von Firmen, die Baumaßnahmen für die BWB durchgeführt haben.</t>
        </is>
      </c>
      <c r="J41">
        <f>IF(ISERROR(VLOOKUP(Schnittstelle_Klarname[[#This Row],[Schnittstelle]],BTT[Verwendete Schnittstelle
(optionale Auswahl)],1,FALSE)),"nein","ja")</f>
        <v/>
      </c>
    </row>
    <row r="42">
      <c r="A42" t="inlineStr">
        <is>
          <t>ASS_PROD</t>
        </is>
      </c>
      <c r="B42" t="inlineStr">
        <is>
          <t>http://bwb.de/external/outbound</t>
        </is>
      </c>
      <c r="C42" t="inlineStr">
        <is>
          <t>SI_XXX_GET_INVOICES_BY_IORDER_SO</t>
        </is>
      </c>
      <c r="D42" t="inlineStr">
        <is>
          <t>SP1CLNT100</t>
        </is>
      </c>
      <c r="E42">
        <f>IF(Schnittstellen_technisch[[#This Row],[Sender]]="SP1CLNT100","Sender",IF(Schnittstellen_technisch[[#This Row],[Receiver]]="SP1CLNT100","Receiver","nicht Mandant 100"))</f>
        <v/>
      </c>
      <c r="F42">
        <f>IF(Schnittstellen_technisch[[#This Row],[Wo ist Mandant 100]]="nicht Mandant 100","",IF(Schnittstellen_technisch[[#This Row],[Wo ist Mandant 100]]="Receiver",Schnittstellen_technisch[[#This Row],[Sender]],Schnittstellen_technisch[[#This Row],[Receiver]]))</f>
        <v/>
      </c>
      <c r="H42" t="inlineStr">
        <is>
          <t>Flächendatenbank</t>
        </is>
      </c>
      <c r="I42" t="inlineStr">
        <is>
          <t>Verwaltet wer in welchem Raum sitzt und welche Flächen die Räume haben. Erstellt Controlling Berichte</t>
        </is>
      </c>
      <c r="J42">
        <f>IF(ISERROR(VLOOKUP(Schnittstelle_Klarname[[#This Row],[Schnittstelle]],BTT[Verwendete Schnittstelle
(optionale Auswahl)],1,FALSE)),"nein","ja")</f>
        <v/>
      </c>
    </row>
    <row r="43">
      <c r="A43" t="inlineStr">
        <is>
          <t>ASS_PROD</t>
        </is>
      </c>
      <c r="B43" t="inlineStr">
        <is>
          <t>http://bwb.de/external/outbound</t>
        </is>
      </c>
      <c r="C43" t="inlineStr">
        <is>
          <t>SI_XXX_GET_IORDER_ACT_COSTS_SO</t>
        </is>
      </c>
      <c r="D43" t="inlineStr">
        <is>
          <t>SP1CLNT100</t>
        </is>
      </c>
      <c r="E43">
        <f>IF(Schnittstellen_technisch[[#This Row],[Sender]]="SP1CLNT100","Sender",IF(Schnittstellen_technisch[[#This Row],[Receiver]]="SP1CLNT100","Receiver","nicht Mandant 100"))</f>
        <v/>
      </c>
      <c r="F43">
        <f>IF(Schnittstellen_technisch[[#This Row],[Wo ist Mandant 100]]="nicht Mandant 100","",IF(Schnittstellen_technisch[[#This Row],[Wo ist Mandant 100]]="Receiver",Schnittstellen_technisch[[#This Row],[Sender]],Schnittstellen_technisch[[#This Row],[Receiver]]))</f>
        <v/>
      </c>
      <c r="H43" t="inlineStr">
        <is>
          <t>FS2 AutoBank</t>
        </is>
      </c>
      <c r="I43" t="inlineStr">
        <is>
          <t>Die Software ermöglicht eine automatische Kontierung und Buchung der elektronischen Kontoauszüge direkt in SAP. Zahlungseingänge und Zahlungsausgänge werden mit Hilfe von Filterfunktionen mit einer hohen Zuordnungsquote maschinell gebucht. Die Definition der Buchungsregeln erfolgt dabei durch den Anwender. 
 --[Mit dem Einsatz unserer Standard-Software Lösung AutoBank® für SAP® erhöhen Sie die automatische Auszifferungsquote Ihrer Zahlungseingänge deutlich und optimieren den gesamten Buchungsprozess, ohne den Einsatz anderer SAP Module negativ zu beeinflussen. AutoBank® für SAP® ist insgesamt so konzipiert und realisiert, dass der Standard von SAP genutzt und optimiert wird. Das System setzt als Add-On auf dem elektronischen Kontoauszug auf und ist speziell in ABAP programmiert, damit Schnittstellenproblematiken vermieden werden.]--</t>
        </is>
      </c>
      <c r="J43">
        <f>IF(ISERROR(VLOOKUP(Schnittstelle_Klarname[[#This Row],[Schnittstelle]],BTT[Verwendete Schnittstelle
(optionale Auswahl)],1,FALSE)),"nein","ja")</f>
        <v/>
      </c>
    </row>
    <row r="44">
      <c r="A44" t="inlineStr">
        <is>
          <t>ASS_PROD</t>
        </is>
      </c>
      <c r="B44" t="inlineStr">
        <is>
          <t>http://bwb.de/external/outbound</t>
        </is>
      </c>
      <c r="C44" t="inlineStr">
        <is>
          <t>SI_XXX_GET_IORDER_DATA_SO</t>
        </is>
      </c>
      <c r="D44" t="inlineStr">
        <is>
          <t>SP1CLNT100</t>
        </is>
      </c>
      <c r="E44">
        <f>IF(Schnittstellen_technisch[[#This Row],[Sender]]="SP1CLNT100","Sender",IF(Schnittstellen_technisch[[#This Row],[Receiver]]="SP1CLNT100","Receiver","nicht Mandant 100"))</f>
        <v/>
      </c>
      <c r="F44">
        <f>IF(Schnittstellen_technisch[[#This Row],[Wo ist Mandant 100]]="nicht Mandant 100","",IF(Schnittstellen_technisch[[#This Row],[Wo ist Mandant 100]]="Receiver",Schnittstellen_technisch[[#This Row],[Sender]],Schnittstellen_technisch[[#This Row],[Receiver]]))</f>
        <v/>
      </c>
      <c r="H44" t="inlineStr">
        <is>
          <t>Geo-Auftragssteuerung</t>
        </is>
      </c>
      <c r="I44" t="inlineStr">
        <is>
          <t xml:space="preserve"> Die Geo-Auftragssteuerung dient der Verwaltung von Projekten bei PB-G. Diese können Bezug auf eine ASS-Maßnahme nehmen oder völlig unabhängig davon bestehen. Neben einer Adressierung, die auch über die Auswahl eines Werkes (Standort der BWB) erfolgen kann, beinhaltet das Projekt beliebig viele Aufträge, die jeweils einem Medium (Kanal, TWL, ADL oder Werke) zugeordnet sind. Welche Medien zur Verfügung stehen hängt vom Typ des Projektes ab. Es kann ein Werksprojekt oder ein Netzprojekt erzeugt werden. Die Daten eines Auftrages können je nach Medium und Team variieren. 
Unabhängig von Medium und Team können in allen Aufträgen Tätigkeiten inklusive geleisteter Stunden erfasst werden. Außerdem können Buchungspositionen erfasst werden, die als Buchungsschlüssel dienen, um die erfassten Stunden auf verschiedene CO-Aufträge oder Projekt-Struktur-Codes prozentual zu verteilen. Diese Verteilung wird einmal im Monat an das SAP übertragen.
Die Ingenieurbüros und Rahmenverträge, die für Vergaben von Aufträgen erforderlich sind, können in der Anwendung als projektübergreifende Ressource erfasst werden. Projektübergreifende Vorgaben können im Bereich Administration gepflegt werden.
Die Anwendung unterteilt sich in die Bereiche Projektbearbeitung, Auswertungen, Administration und Controlling. Über ein Rollenkonzept sind die Zugriffe auf Funktionen und Daten geregelt.</t>
        </is>
      </c>
      <c r="J44">
        <f>IF(ISERROR(VLOOKUP(Schnittstelle_Klarname[[#This Row],[Schnittstelle]],BTT[Verwendete Schnittstelle
(optionale Auswahl)],1,FALSE)),"nein","ja")</f>
        <v/>
      </c>
    </row>
    <row r="45">
      <c r="A45" t="inlineStr">
        <is>
          <t>ASS_PROD</t>
        </is>
      </c>
      <c r="B45" t="inlineStr">
        <is>
          <t>http://bwb.de/external/outbound</t>
        </is>
      </c>
      <c r="C45" t="inlineStr">
        <is>
          <t>SI_XXX_GET_PORDERS_ASSIGNMENT_SO</t>
        </is>
      </c>
      <c r="D45" t="inlineStr">
        <is>
          <t>SP1CLNT100</t>
        </is>
      </c>
      <c r="E45">
        <f>IF(Schnittstellen_technisch[[#This Row],[Sender]]="SP1CLNT100","Sender",IF(Schnittstellen_technisch[[#This Row],[Receiver]]="SP1CLNT100","Receiver","nicht Mandant 100"))</f>
        <v/>
      </c>
      <c r="F45">
        <f>IF(Schnittstellen_technisch[[#This Row],[Wo ist Mandant 100]]="nicht Mandant 100","",IF(Schnittstellen_technisch[[#This Row],[Wo ist Mandant 100]]="Receiver",Schnittstellen_technisch[[#This Row],[Sender]],Schnittstellen_technisch[[#This Row],[Receiver]]))</f>
        <v/>
      </c>
      <c r="H45" t="inlineStr">
        <is>
          <t>GIMBAA_PROD</t>
        </is>
      </c>
      <c r="I45" t="inlineStr">
        <is>
          <t>Systemunterstützung für die Investitionsplanung und -abwicklung der BWB</t>
        </is>
      </c>
      <c r="J45">
        <f>IF(ISERROR(VLOOKUP(Schnittstelle_Klarname[[#This Row],[Schnittstelle]],BTT[Verwendete Schnittstelle
(optionale Auswahl)],1,FALSE)),"nein","ja")</f>
        <v/>
      </c>
    </row>
    <row r="46">
      <c r="A46" t="inlineStr">
        <is>
          <t>ASS_PROD</t>
        </is>
      </c>
      <c r="B46" t="inlineStr">
        <is>
          <t>http://bwb.de/external/outbound</t>
        </is>
      </c>
      <c r="C46" t="inlineStr">
        <is>
          <t>SI_XXX_GET_PORDERS_BY_IORDER_SO</t>
        </is>
      </c>
      <c r="D46" t="inlineStr">
        <is>
          <t>SP1CLNT100</t>
        </is>
      </c>
      <c r="E46">
        <f>IF(Schnittstellen_technisch[[#This Row],[Sender]]="SP1CLNT100","Sender",IF(Schnittstellen_technisch[[#This Row],[Receiver]]="SP1CLNT100","Receiver","nicht Mandant 100"))</f>
        <v/>
      </c>
      <c r="F46">
        <f>IF(Schnittstellen_technisch[[#This Row],[Wo ist Mandant 100]]="nicht Mandant 100","",IF(Schnittstellen_technisch[[#This Row],[Wo ist Mandant 100]]="Receiver",Schnittstellen_technisch[[#This Row],[Sender]],Schnittstellen_technisch[[#This Row],[Receiver]]))</f>
        <v/>
      </c>
      <c r="H46" t="inlineStr">
        <is>
          <t>GROUPWISE_PROD</t>
        </is>
      </c>
      <c r="J46">
        <f>IF(ISERROR(VLOOKUP(Schnittstelle_Klarname[[#This Row],[Schnittstelle]],BTT[Verwendete Schnittstelle
(optionale Auswahl)],1,FALSE)),"nein","ja")</f>
        <v/>
      </c>
    </row>
    <row r="47">
      <c r="A47" t="inlineStr">
        <is>
          <t>ASS_PROD</t>
        </is>
      </c>
      <c r="B47" t="inlineStr">
        <is>
          <t>http://bwb.de/external/outbound</t>
        </is>
      </c>
      <c r="C47" t="inlineStr">
        <is>
          <t>SI_XXX_POST_ACT_ALLOC_SO</t>
        </is>
      </c>
      <c r="D47" t="inlineStr">
        <is>
          <t>SP1CLNT100</t>
        </is>
      </c>
      <c r="E47">
        <f>IF(Schnittstellen_technisch[[#This Row],[Sender]]="SP1CLNT100","Sender",IF(Schnittstellen_technisch[[#This Row],[Receiver]]="SP1CLNT100","Receiver","nicht Mandant 100"))</f>
        <v/>
      </c>
      <c r="F47">
        <f>IF(Schnittstellen_technisch[[#This Row],[Wo ist Mandant 100]]="nicht Mandant 100","",IF(Schnittstellen_technisch[[#This Row],[Wo ist Mandant 100]]="Receiver",Schnittstellen_technisch[[#This Row],[Sender]],Schnittstellen_technisch[[#This Row],[Receiver]]))</f>
        <v/>
      </c>
      <c r="H47" t="inlineStr">
        <is>
          <t>Grundstücksberatung</t>
        </is>
      </c>
      <c r="I47" t="inlineStr">
        <is>
          <t>Die browserbasierte Anwendung Grundstücksberatung liefert Informationen zum Aufbau, Art und vor allem zu den Eigentumsverhältnissen von Hausanschlüssen. Es werden die Bereiche Wasser, Abwasser (auch Abwassergruben) und Niederschlagswasser berücksichtigt.
Die Informationen werden ausschließlich in Textblöcken dargestellt und sollen so als Vorlage für Kundenservice-Mitarbeiter im Kundendialog dienen. Es entfällt das ggf. mühselige Interpretieren von Karten aus GIS-Systemen und das Zusammentragen einzelner Informationen aus verschiedenen digitalen Informationsquellen.</t>
        </is>
      </c>
      <c r="J47">
        <f>IF(ISERROR(VLOOKUP(Schnittstelle_Klarname[[#This Row],[Schnittstelle]],BTT[Verwendete Schnittstelle
(optionale Auswahl)],1,FALSE)),"nein","ja")</f>
        <v/>
      </c>
    </row>
    <row r="48">
      <c r="A48" t="inlineStr">
        <is>
          <t>ASS_PROD</t>
        </is>
      </c>
      <c r="B48" t="inlineStr">
        <is>
          <t>http://bwb.de/external/outbound</t>
        </is>
      </c>
      <c r="C48" t="inlineStr">
        <is>
          <t>SI_XXX_POST_IORDER_BUDGET_SO</t>
        </is>
      </c>
      <c r="D48" t="inlineStr">
        <is>
          <t>SP1CLNT100</t>
        </is>
      </c>
      <c r="E48">
        <f>IF(Schnittstellen_technisch[[#This Row],[Sender]]="SP1CLNT100","Sender",IF(Schnittstellen_technisch[[#This Row],[Receiver]]="SP1CLNT100","Receiver","nicht Mandant 100"))</f>
        <v/>
      </c>
      <c r="F48">
        <f>IF(Schnittstellen_technisch[[#This Row],[Wo ist Mandant 100]]="nicht Mandant 100","",IF(Schnittstellen_technisch[[#This Row],[Wo ist Mandant 100]]="Receiver",Schnittstellen_technisch[[#This Row],[Sender]],Schnittstellen_technisch[[#This Row],[Receiver]]))</f>
        <v/>
      </c>
      <c r="H48" t="inlineStr">
        <is>
          <t>H2PRO</t>
        </is>
      </c>
      <c r="I48" t="inlineStr">
        <is>
          <t>Portal für Hausverwaltungen zur Zählerstandserfassung</t>
        </is>
      </c>
      <c r="J48">
        <f>IF(ISERROR(VLOOKUP(Schnittstelle_Klarname[[#This Row],[Schnittstelle]],BTT[Verwendete Schnittstelle
(optionale Auswahl)],1,FALSE)),"nein","ja")</f>
        <v/>
      </c>
    </row>
    <row r="49">
      <c r="A49" t="inlineStr">
        <is>
          <t>ASS_PROD</t>
        </is>
      </c>
      <c r="B49" t="inlineStr">
        <is>
          <t>http://bwb.de/external/outbound</t>
        </is>
      </c>
      <c r="C49" t="inlineStr">
        <is>
          <t>SI_XXX_POST_IORDER_SPEC_CHANGE_SO</t>
        </is>
      </c>
      <c r="D49" t="inlineStr">
        <is>
          <t>SP1CLNT100</t>
        </is>
      </c>
      <c r="E49">
        <f>IF(Schnittstellen_technisch[[#This Row],[Sender]]="SP1CLNT100","Sender",IF(Schnittstellen_technisch[[#This Row],[Receiver]]="SP1CLNT100","Receiver","nicht Mandant 100"))</f>
        <v/>
      </c>
      <c r="F49">
        <f>IF(Schnittstellen_technisch[[#This Row],[Wo ist Mandant 100]]="nicht Mandant 100","",IF(Schnittstellen_technisch[[#This Row],[Wo ist Mandant 100]]="Receiver",Schnittstellen_technisch[[#This Row],[Sender]],Schnittstellen_technisch[[#This Row],[Receiver]]))</f>
        <v/>
      </c>
      <c r="H49" t="inlineStr">
        <is>
          <t>HA_INFOTOOL_PROD</t>
        </is>
      </c>
      <c r="I49" t="inlineStr">
        <is>
          <t xml:space="preserve">Verschneidet GIS, SAP und DMS Daten zu einem Kanal Hausanschluss. Wird benutzt, um störbedingte Hausanschlüsse kaufmännisch zu zuordnen. </t>
        </is>
      </c>
      <c r="J49">
        <f>IF(ISERROR(VLOOKUP(Schnittstelle_Klarname[[#This Row],[Schnittstelle]],BTT[Verwendete Schnittstelle
(optionale Auswahl)],1,FALSE)),"nein","ja")</f>
        <v/>
      </c>
    </row>
    <row r="50">
      <c r="A50" t="inlineStr">
        <is>
          <t>ASS_PROD</t>
        </is>
      </c>
      <c r="B50" t="inlineStr">
        <is>
          <t>http://bwb.de/external/outbound</t>
        </is>
      </c>
      <c r="C50" t="inlineStr">
        <is>
          <t>SI_XXX_POST_PRIM_COST_PLAN_SO</t>
        </is>
      </c>
      <c r="D50" t="inlineStr">
        <is>
          <t>SP1CLNT100</t>
        </is>
      </c>
      <c r="E50">
        <f>IF(Schnittstellen_technisch[[#This Row],[Sender]]="SP1CLNT100","Sender",IF(Schnittstellen_technisch[[#This Row],[Receiver]]="SP1CLNT100","Receiver","nicht Mandant 100"))</f>
        <v/>
      </c>
      <c r="F50">
        <f>IF(Schnittstellen_technisch[[#This Row],[Wo ist Mandant 100]]="nicht Mandant 100","",IF(Schnittstellen_technisch[[#This Row],[Wo ist Mandant 100]]="Receiver",Schnittstellen_technisch[[#This Row],[Sender]],Schnittstellen_technisch[[#This Row],[Receiver]]))</f>
        <v/>
      </c>
      <c r="H50" t="inlineStr">
        <is>
          <t>Haavo</t>
        </is>
      </c>
      <c r="I50" t="inlineStr">
        <is>
          <t xml:space="preserve">Informationen zu HA-Angeboten/-.
Sie dient der Angebots und Dokumentenerstellung im direkten Kundenkontakt für technische Mitarbeiter und Außendienst. 
Es können Stammdaten für bestehenden Vertragspartnern über ein GIS System ausgewählt werden. 
Die Angebote werden Anschluss bezogen erstellt , wobei bestehende Stammdaten aus den Systemen ArcGis und SAP SD/CS bzw. IS-U integriert werden können. 
Die erstellten Angebote/Dokumente können vor Ort vom Kunden auf einem mobilen Gerät mit Touch-Eingabe (IPad/Surface) beauftragt bzw. Unterschrieben werden. 
Danach können die Dokumente per Email an den Kunden versandt werden. Eine Ablage im Filenet P8 DMS ist möglich.  
Die Daten können zur weiteren Verarbeitung an 3. Systeme  übergeben werden. </t>
        </is>
      </c>
      <c r="J50">
        <f>IF(ISERROR(VLOOKUP(Schnittstelle_Klarname[[#This Row],[Schnittstelle]],BTT[Verwendete Schnittstelle
(optionale Auswahl)],1,FALSE)),"nein","ja")</f>
        <v/>
      </c>
    </row>
    <row r="51">
      <c r="A51" t="inlineStr">
        <is>
          <t>ASS_PROD</t>
        </is>
      </c>
      <c r="B51" t="inlineStr">
        <is>
          <t>http://bwb.de/external/outbound</t>
        </is>
      </c>
      <c r="C51" t="inlineStr">
        <is>
          <t>SI_XXX_SET_INVOICE_INCOMING_SO</t>
        </is>
      </c>
      <c r="D51" t="inlineStr">
        <is>
          <t>SP1CLNT100</t>
        </is>
      </c>
      <c r="E51">
        <f>IF(Schnittstellen_technisch[[#This Row],[Sender]]="SP1CLNT100","Sender",IF(Schnittstellen_technisch[[#This Row],[Receiver]]="SP1CLNT100","Receiver","nicht Mandant 100"))</f>
        <v/>
      </c>
      <c r="F51">
        <f>IF(Schnittstellen_technisch[[#This Row],[Wo ist Mandant 100]]="nicht Mandant 100","",IF(Schnittstellen_technisch[[#This Row],[Wo ist Mandant 100]]="Receiver",Schnittstellen_technisch[[#This Row],[Sender]],Schnittstellen_technisch[[#This Row],[Receiver]]))</f>
        <v/>
      </c>
      <c r="H51" t="inlineStr">
        <is>
          <t>IBM Planning Analytics</t>
        </is>
      </c>
      <c r="I51" t="inlineStr">
        <is>
          <t>TM1 ist eine leistungsstarke Business-Intelligence-Lösung, die auf der multidimensionalen OLAP-Technologie (MOLAP) basiert. TM1 überzeugt nicht nur durch die erstaunliche Geschwindigkeit bei der Datenanalyse. Mit  TM1 und seinen Modulen lassen sich unternehmensweite Informationssysteme schnell aufbauen, einfach administrieren und die Ergebnisse professionell visualisieren - natürlich auch im Internet. Schließt IBM Cognos TM1 Web Clipboard Extension ein.
Itelligrate, Hr. Schwalm  Fr. Sowade</t>
        </is>
      </c>
      <c r="J51">
        <f>IF(ISERROR(VLOOKUP(Schnittstelle_Klarname[[#This Row],[Schnittstelle]],BTT[Verwendete Schnittstelle
(optionale Auswahl)],1,FALSE)),"nein","ja")</f>
        <v/>
      </c>
    </row>
    <row r="52">
      <c r="A52" t="inlineStr">
        <is>
          <t>ASS_PROD</t>
        </is>
      </c>
      <c r="B52" t="inlineStr">
        <is>
          <t>http://bwb.de/external/outbound</t>
        </is>
      </c>
      <c r="C52" t="inlineStr">
        <is>
          <t>SI_XXX_SET_INVOICE_OUTGOING_SO</t>
        </is>
      </c>
      <c r="D52" t="inlineStr">
        <is>
          <t>SP1CLNT100</t>
        </is>
      </c>
      <c r="E52">
        <f>IF(Schnittstellen_technisch[[#This Row],[Sender]]="SP1CLNT100","Sender",IF(Schnittstellen_technisch[[#This Row],[Receiver]]="SP1CLNT100","Receiver","nicht Mandant 100"))</f>
        <v/>
      </c>
      <c r="F52">
        <f>IF(Schnittstellen_technisch[[#This Row],[Wo ist Mandant 100]]="nicht Mandant 100","",IF(Schnittstellen_technisch[[#This Row],[Wo ist Mandant 100]]="Receiver",Schnittstellen_technisch[[#This Row],[Sender]],Schnittstellen_technisch[[#This Row],[Receiver]]))</f>
        <v/>
      </c>
      <c r="H52" t="inlineStr">
        <is>
          <t>IDEA</t>
        </is>
      </c>
      <c r="I52" t="inlineStr">
        <is>
          <t>Neben der Möglichkeit, unterschiedliche Datenformate (Access, Excel, dBase, Drucklisten, ASCII, EBCDIC, ODBC etc.) importieren zu können, bietet IDEA Möglichkeiten zum Analysieren von Datenmengen. So lassen sich Extraktionen, Schichtungen, Mehrfachbelegungsanalysen, Lückenanalysen und Altersstrukturanalysen etc. durchführen. Prüfungen, ob Mitarbeiter und Lieferanten mit identischen Kontoverbindungen vorhanden sind, oder ob Kontoverbindungen von Lieferanten für einzelne Überweisungstransaktionen verändert und nach Abschluss der Transaktionen wieder in ihren Ursprungszustand zurückgesetzt wurden, können durchgeführt werden. Welche Prüfungsschritte mit IDEA durchgeführt werden können, hängt vor allem von der Art und Qualität der vorhandenen Daten ab.</t>
        </is>
      </c>
      <c r="J52">
        <f>IF(ISERROR(VLOOKUP(Schnittstelle_Klarname[[#This Row],[Schnittstelle]],BTT[Verwendete Schnittstelle
(optionale Auswahl)],1,FALSE)),"nein","ja")</f>
        <v/>
      </c>
    </row>
    <row r="53">
      <c r="A53" t="inlineStr">
        <is>
          <t>ASS_PROD</t>
        </is>
      </c>
      <c r="B53" t="inlineStr">
        <is>
          <t>urn:bwb.de:co:ass</t>
        </is>
      </c>
      <c r="C53" t="inlineStr">
        <is>
          <t>SI_YTM_IMPORT_SA</t>
        </is>
      </c>
      <c r="D53" t="inlineStr">
        <is>
          <t>SP1CLNT100</t>
        </is>
      </c>
      <c r="E53">
        <f>IF(Schnittstellen_technisch[[#This Row],[Sender]]="SP1CLNT100","Sender",IF(Schnittstellen_technisch[[#This Row],[Receiver]]="SP1CLNT100","Receiver","nicht Mandant 100"))</f>
        <v/>
      </c>
      <c r="F53">
        <f>IF(Schnittstellen_technisch[[#This Row],[Wo ist Mandant 100]]="nicht Mandant 100","",IF(Schnittstellen_technisch[[#This Row],[Wo ist Mandant 100]]="Receiver",Schnittstellen_technisch[[#This Row],[Sender]],Schnittstellen_technisch[[#This Row],[Receiver]]))</f>
        <v/>
      </c>
      <c r="H53" t="inlineStr">
        <is>
          <t>IKS_PROD</t>
        </is>
      </c>
      <c r="J53">
        <f>IF(ISERROR(VLOOKUP(Schnittstelle_Klarname[[#This Row],[Schnittstelle]],BTT[Verwendete Schnittstelle
(optionale Auswahl)],1,FALSE)),"nein","ja")</f>
        <v/>
      </c>
    </row>
    <row r="54">
      <c r="A54" t="inlineStr">
        <is>
          <t>BANT_PROD</t>
        </is>
      </c>
      <c r="B54" t="inlineStr">
        <is>
          <t>http://bwb.de/bant</t>
        </is>
      </c>
      <c r="C54" t="inlineStr">
        <is>
          <t>SI_BA_ILV_DATA_INPUT_AO</t>
        </is>
      </c>
      <c r="D54" t="inlineStr">
        <is>
          <t>SP1CLNT100</t>
        </is>
      </c>
      <c r="E54">
        <f>IF(Schnittstellen_technisch[[#This Row],[Sender]]="SP1CLNT100","Sender",IF(Schnittstellen_technisch[[#This Row],[Receiver]]="SP1CLNT100","Receiver","nicht Mandant 100"))</f>
        <v/>
      </c>
      <c r="F54">
        <f>IF(Schnittstellen_technisch[[#This Row],[Wo ist Mandant 100]]="nicht Mandant 100","",IF(Schnittstellen_technisch[[#This Row],[Wo ist Mandant 100]]="Receiver",Schnittstellen_technisch[[#This Row],[Sender]],Schnittstellen_technisch[[#This Row],[Receiver]]))</f>
        <v/>
      </c>
      <c r="H54" t="inlineStr">
        <is>
          <t>IKS-Auswertung</t>
        </is>
      </c>
      <c r="I54" t="inlineStr">
        <is>
          <t>Generiert eine Berechtigungsübersicht für einen Benutzer aus dem eDirectory und einigen SAP Systemen.</t>
        </is>
      </c>
      <c r="J54">
        <f>IF(ISERROR(VLOOKUP(Schnittstelle_Klarname[[#This Row],[Schnittstelle]],BTT[Verwendete Schnittstelle
(optionale Auswahl)],1,FALSE)),"nein","ja")</f>
        <v/>
      </c>
    </row>
    <row r="55">
      <c r="A55" t="inlineStr">
        <is>
          <t>BPI_PROD</t>
        </is>
      </c>
      <c r="B55" t="inlineStr">
        <is>
          <t>urn:sap-com:document:sap:rfc:functions</t>
        </is>
      </c>
      <c r="C55" t="inlineStr">
        <is>
          <t>/HOAG/BPI_AA_INTERFACE_DATEN</t>
        </is>
      </c>
      <c r="D55" t="inlineStr">
        <is>
          <t>SP1CLNT100</t>
        </is>
      </c>
      <c r="E55">
        <f>IF(Schnittstellen_technisch[[#This Row],[Sender]]="SP1CLNT100","Sender",IF(Schnittstellen_technisch[[#This Row],[Receiver]]="SP1CLNT100","Receiver","nicht Mandant 100"))</f>
        <v/>
      </c>
      <c r="F55">
        <f>IF(Schnittstellen_technisch[[#This Row],[Wo ist Mandant 100]]="nicht Mandant 100","",IF(Schnittstellen_technisch[[#This Row],[Wo ist Mandant 100]]="Receiver",Schnittstellen_technisch[[#This Row],[Sender]],Schnittstellen_technisch[[#This Row],[Receiver]]))</f>
        <v/>
      </c>
      <c r="H55" t="inlineStr">
        <is>
          <t>IMP SM-BOX</t>
        </is>
      </c>
      <c r="I55" t="inlineStr">
        <is>
          <t xml:space="preserve">Nagios-basierte Appliance, plattformübergreifende Überwachung der IT-Infrastruktur, Alarmierung bei Ausfällen bzw. Überschreitung definierter Schwellwerte. SM-VIEW ist Bestandteil von SM-BOX </t>
        </is>
      </c>
      <c r="J55">
        <f>IF(ISERROR(VLOOKUP(Schnittstelle_Klarname[[#This Row],[Schnittstelle]],BTT[Verwendete Schnittstelle
(optionale Auswahl)],1,FALSE)),"nein","ja")</f>
        <v/>
      </c>
    </row>
    <row r="56">
      <c r="A56" t="inlineStr">
        <is>
          <t>BPI_PROD</t>
        </is>
      </c>
      <c r="B56" t="inlineStr">
        <is>
          <t>urn:sap-com:document:sap:rfc:functions</t>
        </is>
      </c>
      <c r="C56" t="inlineStr">
        <is>
          <t>/HOAG/BPI_AA_INTERFACE_PA</t>
        </is>
      </c>
      <c r="D56" t="inlineStr">
        <is>
          <t>SP1CLNT100</t>
        </is>
      </c>
      <c r="E56">
        <f>IF(Schnittstellen_technisch[[#This Row],[Sender]]="SP1CLNT100","Sender",IF(Schnittstellen_technisch[[#This Row],[Receiver]]="SP1CLNT100","Receiver","nicht Mandant 100"))</f>
        <v/>
      </c>
      <c r="F56">
        <f>IF(Schnittstellen_technisch[[#This Row],[Wo ist Mandant 100]]="nicht Mandant 100","",IF(Schnittstellen_technisch[[#This Row],[Wo ist Mandant 100]]="Receiver",Schnittstellen_technisch[[#This Row],[Sender]],Schnittstellen_technisch[[#This Row],[Receiver]]))</f>
        <v/>
      </c>
      <c r="H56" t="inlineStr">
        <is>
          <t>INVARIS_PROD</t>
        </is>
      </c>
      <c r="J56">
        <f>IF(ISERROR(VLOOKUP(Schnittstelle_Klarname[[#This Row],[Schnittstelle]],BTT[Verwendete Schnittstelle
(optionale Auswahl)],1,FALSE)),"nein","ja")</f>
        <v/>
      </c>
    </row>
    <row r="57">
      <c r="A57" t="inlineStr">
        <is>
          <t>BPI_PROD</t>
        </is>
      </c>
      <c r="B57" t="inlineStr">
        <is>
          <t>urn:bwb.de:fi:ab</t>
        </is>
      </c>
      <c r="C57" t="inlineStr">
        <is>
          <t>SI_BPI_DOCUMENT_SO</t>
        </is>
      </c>
      <c r="D57" t="inlineStr">
        <is>
          <t>SP1CLNT100</t>
        </is>
      </c>
      <c r="E57">
        <f>IF(Schnittstellen_technisch[[#This Row],[Sender]]="SP1CLNT100","Sender",IF(Schnittstellen_technisch[[#This Row],[Receiver]]="SP1CLNT100","Receiver","nicht Mandant 100"))</f>
        <v/>
      </c>
      <c r="F57">
        <f>IF(Schnittstellen_technisch[[#This Row],[Wo ist Mandant 100]]="nicht Mandant 100","",IF(Schnittstellen_technisch[[#This Row],[Wo ist Mandant 100]]="Receiver",Schnittstellen_technisch[[#This Row],[Sender]],Schnittstellen_technisch[[#This Row],[Receiver]]))</f>
        <v/>
      </c>
      <c r="H57" t="inlineStr">
        <is>
          <t>invoiceCONSOLE</t>
        </is>
      </c>
      <c r="I57" t="inlineStr">
        <is>
          <t>Begleitworkflow für Kreditorenbuchhaltung (Eingangsrechnungen)
Über die „invoiceCONSOLE“, welche die notwendige Kommunikation zwischen SAP und 4invoice übernimmt, werden die gescannten Dokumente als elektronische Datei (TIFF-Format) an 4invoice übergeben. 
Nachbearbeitungscenter wird der invoiceConsole zugeordnet.</t>
        </is>
      </c>
      <c r="J57">
        <f>IF(ISERROR(VLOOKUP(Schnittstelle_Klarname[[#This Row],[Schnittstelle]],BTT[Verwendete Schnittstelle
(optionale Auswahl)],1,FALSE)),"nein","ja")</f>
        <v/>
      </c>
    </row>
    <row r="58">
      <c r="A58" t="inlineStr">
        <is>
          <t>BPI_PROD</t>
        </is>
      </c>
      <c r="B58" t="inlineStr">
        <is>
          <t>urn:bwb.de:fi:ab</t>
        </is>
      </c>
      <c r="C58" t="inlineStr">
        <is>
          <t>SI_BPI_INTERFACE_SO</t>
        </is>
      </c>
      <c r="D58" t="inlineStr">
        <is>
          <t>SP1CLNT100</t>
        </is>
      </c>
      <c r="E58">
        <f>IF(Schnittstellen_technisch[[#This Row],[Sender]]="SP1CLNT100","Sender",IF(Schnittstellen_technisch[[#This Row],[Receiver]]="SP1CLNT100","Receiver","nicht Mandant 100"))</f>
        <v/>
      </c>
      <c r="F58">
        <f>IF(Schnittstellen_technisch[[#This Row],[Wo ist Mandant 100]]="nicht Mandant 100","",IF(Schnittstellen_technisch[[#This Row],[Wo ist Mandant 100]]="Receiver",Schnittstellen_technisch[[#This Row],[Sender]],Schnittstellen_technisch[[#This Row],[Receiver]]))</f>
        <v/>
      </c>
      <c r="H58" t="inlineStr">
        <is>
          <t>IZAR@NET</t>
        </is>
      </c>
      <c r="I58" t="inlineStr">
        <is>
          <t>Die Anwendung IZAR@NET dient zur Planung von Ablesungen im Walk-by/Drive-by-Verfahren. Erhält über IZAR Mobile die Zählerdaten zurück</t>
        </is>
      </c>
      <c r="J58">
        <f>IF(ISERROR(VLOOKUP(Schnittstelle_Klarname[[#This Row],[Schnittstelle]],BTT[Verwendete Schnittstelle
(optionale Auswahl)],1,FALSE)),"nein","ja")</f>
        <v/>
      </c>
    </row>
    <row r="59">
      <c r="A59" t="inlineStr">
        <is>
          <t>DWH_PROD</t>
        </is>
      </c>
      <c r="B59" t="inlineStr">
        <is>
          <t>http://bwb.de/external/outbound</t>
        </is>
      </c>
      <c r="C59" t="inlineStr">
        <is>
          <t>SI_XXX_GET_IORDER_GENERIC_SO</t>
        </is>
      </c>
      <c r="D59" t="inlineStr">
        <is>
          <t>SP1CLNT100</t>
        </is>
      </c>
      <c r="E59">
        <f>IF(Schnittstellen_technisch[[#This Row],[Sender]]="SP1CLNT100","Sender",IF(Schnittstellen_technisch[[#This Row],[Receiver]]="SP1CLNT100","Receiver","nicht Mandant 100"))</f>
        <v/>
      </c>
      <c r="F59">
        <f>IF(Schnittstellen_technisch[[#This Row],[Wo ist Mandant 100]]="nicht Mandant 100","",IF(Schnittstellen_technisch[[#This Row],[Wo ist Mandant 100]]="Receiver",Schnittstellen_technisch[[#This Row],[Sender]],Schnittstellen_technisch[[#This Row],[Receiver]]))</f>
        <v/>
      </c>
      <c r="H59" t="inlineStr">
        <is>
          <t>Katalogmanagementsystem</t>
        </is>
      </c>
      <c r="I59" t="inlineStr">
        <is>
          <t xml:space="preserve">Poet X-Solutions ist bei BWB die Katalog-Plattform für Lieferanten, Einkäufer und Bedarfsträger. Die Standardlösung ermöglicht die  Erstellung, Bearbeitung, Verwaltung, Pflege und allgemeine Breitstellung elektronischer Produktkataloge für die Beschaffung im Rahmen der BWB eProcurement-Anwendung. 
Die qualifizierte Suche und Bereitstellung der Produktdaten zur Weiterverarbeitung im EBP erfolgt über eine im Katalogsystem enthaltene Benutzer- 
oberfläche mit integrierter Suchmaschine -EC "Enterprise Catalog"-. Wobei die Daten über eine entsprechend angepasste OCI-Schnittstelle übergeben werden. 
Die verwendeten Datenbanken basieren auf Oracle-Datenbanksoftware.  
Weiterhin wirken die Anwendung ANW0768 Doublettenscout und das Katalogsystem im Rahmen der Katalogbearbeitung unmittelbar zusammen 
-Bereinigung von Doubletten in den Lieferantenkatalogen-.  
</t>
        </is>
      </c>
      <c r="J59">
        <f>IF(ISERROR(VLOOKUP(Schnittstelle_Klarname[[#This Row],[Schnittstelle]],BTT[Verwendete Schnittstelle
(optionale Auswahl)],1,FALSE)),"nein","ja")</f>
        <v/>
      </c>
    </row>
    <row r="60">
      <c r="A60" t="inlineStr">
        <is>
          <t>EK_PORTAL_PROD</t>
        </is>
      </c>
      <c r="B60" t="inlineStr">
        <is>
          <t>http://bwb.de/external/outbound</t>
        </is>
      </c>
      <c r="C60" t="inlineStr">
        <is>
          <t>SI_XXX_SET_AWARD_ENTRY_SO</t>
        </is>
      </c>
      <c r="D60" t="inlineStr">
        <is>
          <t>SP1CLNT100</t>
        </is>
      </c>
      <c r="E60">
        <f>IF(Schnittstellen_technisch[[#This Row],[Sender]]="SP1CLNT100","Sender",IF(Schnittstellen_technisch[[#This Row],[Receiver]]="SP1CLNT100","Receiver","nicht Mandant 100"))</f>
        <v/>
      </c>
      <c r="F60">
        <f>IF(Schnittstellen_technisch[[#This Row],[Wo ist Mandant 100]]="nicht Mandant 100","",IF(Schnittstellen_technisch[[#This Row],[Wo ist Mandant 100]]="Receiver",Schnittstellen_technisch[[#This Row],[Sender]],Schnittstellen_technisch[[#This Row],[Receiver]]))</f>
        <v/>
      </c>
      <c r="H60" t="inlineStr">
        <is>
          <t>keine</t>
        </is>
      </c>
      <c r="I60" t="inlineStr">
        <is>
          <t>keine</t>
        </is>
      </c>
      <c r="J60">
        <f>IF(ISERROR(VLOOKUP(Schnittstelle_Klarname[[#This Row],[Schnittstelle]],BTT[Verwendete Schnittstelle
(optionale Auswahl)],1,FALSE)),"nein","ja")</f>
        <v/>
      </c>
    </row>
    <row r="61">
      <c r="A61" t="inlineStr">
        <is>
          <t>EK_PORTAL_PROD</t>
        </is>
      </c>
      <c r="B61" t="inlineStr">
        <is>
          <t>http://bwb.de/external/outbound</t>
        </is>
      </c>
      <c r="C61" t="inlineStr">
        <is>
          <t>SI_XXX_SET_PORDERS_ENH_SO</t>
        </is>
      </c>
      <c r="D61" t="inlineStr">
        <is>
          <t>SP1CLNT100</t>
        </is>
      </c>
      <c r="E61">
        <f>IF(Schnittstellen_technisch[[#This Row],[Sender]]="SP1CLNT100","Sender",IF(Schnittstellen_technisch[[#This Row],[Receiver]]="SP1CLNT100","Receiver","nicht Mandant 100"))</f>
        <v/>
      </c>
      <c r="F61">
        <f>IF(Schnittstellen_technisch[[#This Row],[Wo ist Mandant 100]]="nicht Mandant 100","",IF(Schnittstellen_technisch[[#This Row],[Wo ist Mandant 100]]="Receiver",Schnittstellen_technisch[[#This Row],[Sender]],Schnittstellen_technisch[[#This Row],[Receiver]]))</f>
        <v/>
      </c>
      <c r="H61" t="inlineStr">
        <is>
          <t>Korasoft Extension</t>
        </is>
      </c>
      <c r="I61" t="inlineStr">
        <is>
          <t>Korasoft AutoCAD Extension wird zum Import von Zeichnungen nach SAP genutzt, um aus AutoCAD eine DWG-Zeichnung ins SAP und Filenet zu kopieren/importieren zzgl. weiterer Attribute zur Befüllung von Datenobjekten und -feldern in SAP zu übernehmen.</t>
        </is>
      </c>
      <c r="J61">
        <f>IF(ISERROR(VLOOKUP(Schnittstelle_Klarname[[#This Row],[Schnittstelle]],BTT[Verwendete Schnittstelle
(optionale Auswahl)],1,FALSE)),"nein","ja")</f>
        <v/>
      </c>
    </row>
    <row r="62">
      <c r="A62" t="inlineStr">
        <is>
          <t>FILENET_PROD</t>
        </is>
      </c>
      <c r="B62" t="inlineStr">
        <is>
          <t>http://bwb.de/external/outbound</t>
        </is>
      </c>
      <c r="C62" t="inlineStr">
        <is>
          <t>SI_XXX_GET_DEVICE_DETAIL_SO</t>
        </is>
      </c>
      <c r="D62" t="inlineStr">
        <is>
          <t>SP1CLNT100</t>
        </is>
      </c>
      <c r="E62">
        <f>IF(Schnittstellen_technisch[[#This Row],[Sender]]="SP1CLNT100","Sender",IF(Schnittstellen_technisch[[#This Row],[Receiver]]="SP1CLNT100","Receiver","nicht Mandant 100"))</f>
        <v/>
      </c>
      <c r="F62">
        <f>IF(Schnittstellen_technisch[[#This Row],[Wo ist Mandant 100]]="nicht Mandant 100","",IF(Schnittstellen_technisch[[#This Row],[Wo ist Mandant 100]]="Receiver",Schnittstellen_technisch[[#This Row],[Sender]],Schnittstellen_technisch[[#This Row],[Receiver]]))</f>
        <v/>
      </c>
      <c r="H62" t="inlineStr">
        <is>
          <t>KUNO_PROD</t>
        </is>
      </c>
      <c r="I62" t="inlineStr">
        <is>
          <t>Ziel ist es, speziell die Kundenberatung und Kundenauskunft durch den bereichs- und sys-temübergreifenden Zugriff auf Kundenkontakte zu unterstützen. Beschwerden sind spez. KK mit Steuerung der Zuständigkeit und Fristenüberwachung</t>
        </is>
      </c>
      <c r="J62">
        <f>IF(ISERROR(VLOOKUP(Schnittstelle_Klarname[[#This Row],[Schnittstelle]],BTT[Verwendete Schnittstelle
(optionale Auswahl)],1,FALSE)),"nein","ja")</f>
        <v/>
      </c>
    </row>
    <row r="63">
      <c r="A63" t="inlineStr">
        <is>
          <t>FILENET_PROD</t>
        </is>
      </c>
      <c r="B63" t="inlineStr">
        <is>
          <t>http://bwb.de/external/outbound</t>
        </is>
      </c>
      <c r="C63" t="inlineStr">
        <is>
          <t>SI_XXX_GET_EQUI_4_AUFNR_KOSTL_SO</t>
        </is>
      </c>
      <c r="D63" t="inlineStr">
        <is>
          <t>SP1CLNT100</t>
        </is>
      </c>
      <c r="E63">
        <f>IF(Schnittstellen_technisch[[#This Row],[Sender]]="SP1CLNT100","Sender",IF(Schnittstellen_technisch[[#This Row],[Receiver]]="SP1CLNT100","Receiver","nicht Mandant 100"))</f>
        <v/>
      </c>
      <c r="F63">
        <f>IF(Schnittstellen_technisch[[#This Row],[Wo ist Mandant 100]]="nicht Mandant 100","",IF(Schnittstellen_technisch[[#This Row],[Wo ist Mandant 100]]="Receiver",Schnittstellen_technisch[[#This Row],[Sender]],Schnittstellen_technisch[[#This Row],[Receiver]]))</f>
        <v/>
      </c>
      <c r="H63" t="inlineStr">
        <is>
          <t>KUPO_USER</t>
        </is>
      </c>
      <c r="I63" t="inlineStr">
        <is>
          <t>Die Verwaltung von Verknüpfungsanfragen von Kunden mit abweichenden Rechnungsempfängern.</t>
        </is>
      </c>
      <c r="J63">
        <f>IF(ISERROR(VLOOKUP(Schnittstelle_Klarname[[#This Row],[Schnittstelle]],BTT[Verwendete Schnittstelle
(optionale Auswahl)],1,FALSE)),"nein","ja")</f>
        <v/>
      </c>
    </row>
    <row r="64">
      <c r="A64" t="inlineStr">
        <is>
          <t>FILENET_PROD</t>
        </is>
      </c>
      <c r="B64" t="inlineStr">
        <is>
          <t>http://bwb.de/external/outbound</t>
        </is>
      </c>
      <c r="C64" t="inlineStr">
        <is>
          <t>SI_XXX_GET_EQUI_BY_LICENCE_SO</t>
        </is>
      </c>
      <c r="D64" t="inlineStr">
        <is>
          <t>SP1CLNT100</t>
        </is>
      </c>
      <c r="E64">
        <f>IF(Schnittstellen_technisch[[#This Row],[Sender]]="SP1CLNT100","Sender",IF(Schnittstellen_technisch[[#This Row],[Receiver]]="SP1CLNT100","Receiver","nicht Mandant 100"))</f>
        <v/>
      </c>
      <c r="F64">
        <f>IF(Schnittstellen_technisch[[#This Row],[Wo ist Mandant 100]]="nicht Mandant 100","",IF(Schnittstellen_technisch[[#This Row],[Wo ist Mandant 100]]="Receiver",Schnittstellen_technisch[[#This Row],[Sender]],Schnittstellen_technisch[[#This Row],[Receiver]]))</f>
        <v/>
      </c>
      <c r="H64" t="inlineStr">
        <is>
          <t>LANA Process Cloud</t>
        </is>
      </c>
      <c r="I64" t="inlineStr">
        <is>
          <t xml:space="preserve">Prozessdaten aus unterschiedlichen Quellsystemen visualisieren. Wird speziell für die Analysen aus automatisierten Prozessabläufen der Camunda Workflow-Engine. </t>
        </is>
      </c>
      <c r="J64">
        <f>IF(ISERROR(VLOOKUP(Schnittstelle_Klarname[[#This Row],[Schnittstelle]],BTT[Verwendete Schnittstelle
(optionale Auswahl)],1,FALSE)),"nein","ja")</f>
        <v/>
      </c>
    </row>
    <row r="65">
      <c r="A65" t="inlineStr">
        <is>
          <t>FILENET_PROD</t>
        </is>
      </c>
      <c r="B65" t="inlineStr">
        <is>
          <t>http://bwb.de/external/outbound</t>
        </is>
      </c>
      <c r="C65" t="inlineStr">
        <is>
          <t>SI_XXX_GET_GP_PRE_SO</t>
        </is>
      </c>
      <c r="D65" t="inlineStr">
        <is>
          <t>SP1CLNT100</t>
        </is>
      </c>
      <c r="E65">
        <f>IF(Schnittstellen_technisch[[#This Row],[Sender]]="SP1CLNT100","Sender",IF(Schnittstellen_technisch[[#This Row],[Receiver]]="SP1CLNT100","Receiver","nicht Mandant 100"))</f>
        <v/>
      </c>
      <c r="F65">
        <f>IF(Schnittstellen_technisch[[#This Row],[Wo ist Mandant 100]]="nicht Mandant 100","",IF(Schnittstellen_technisch[[#This Row],[Wo ist Mandant 100]]="Receiver",Schnittstellen_technisch[[#This Row],[Sender]],Schnittstellen_technisch[[#This Row],[Receiver]]))</f>
        <v/>
      </c>
      <c r="H65" t="inlineStr">
        <is>
          <t>Lieferantenbeurteilung</t>
        </is>
      </c>
      <c r="I65" t="inlineStr">
        <is>
          <t>Webanwendung zur Beurteilung von Lieferanten</t>
        </is>
      </c>
      <c r="J65">
        <f>IF(ISERROR(VLOOKUP(Schnittstelle_Klarname[[#This Row],[Schnittstelle]],BTT[Verwendete Schnittstelle
(optionale Auswahl)],1,FALSE)),"nein","ja")</f>
        <v/>
      </c>
    </row>
    <row r="66">
      <c r="A66" t="inlineStr">
        <is>
          <t>FILENET_PROD</t>
        </is>
      </c>
      <c r="B66" t="inlineStr">
        <is>
          <t>http://bwb.de/external/outbound</t>
        </is>
      </c>
      <c r="C66" t="inlineStr">
        <is>
          <t>SI_XXX_GET_MM_MAT_DOC_YEAR_SO</t>
        </is>
      </c>
      <c r="D66" t="inlineStr">
        <is>
          <t>SP1CLNT100</t>
        </is>
      </c>
      <c r="E66">
        <f>IF(Schnittstellen_technisch[[#This Row],[Sender]]="SP1CLNT100","Sender",IF(Schnittstellen_technisch[[#This Row],[Receiver]]="SP1CLNT100","Receiver","nicht Mandant 100"))</f>
        <v/>
      </c>
      <c r="F66">
        <f>IF(Schnittstellen_technisch[[#This Row],[Wo ist Mandant 100]]="nicht Mandant 100","",IF(Schnittstellen_technisch[[#This Row],[Wo ist Mandant 100]]="Receiver",Schnittstellen_technisch[[#This Row],[Sender]],Schnittstellen_technisch[[#This Row],[Receiver]]))</f>
        <v/>
      </c>
      <c r="H66" t="inlineStr">
        <is>
          <t>LIMS</t>
        </is>
      </c>
      <c r="I66" t="inlineStr">
        <is>
          <t>Im LIMS werden Angebote für Labordienstleistungen erstellt und sämtliche Proben mit Ihren Parametern verwaltet. Dazu gehört das Anlegen einer Probe mit seinen Messwerten und die anschließende Validierung durch Fachpersonal. Aus dem LIMS werden abschließend die Prüfberichte für den Auftraggeber erstellt.
Durch das LIMS werden ASCII Files mit allen Aufträgen erstellt, die dann ins SAP R/3 CO zur Abrechnung importiert werden.
Zusätzlich wird über das Projekt KAT das Einleiterkataster zur Verfügung gestellt.</t>
        </is>
      </c>
      <c r="J66">
        <f>IF(ISERROR(VLOOKUP(Schnittstelle_Klarname[[#This Row],[Schnittstelle]],BTT[Verwendete Schnittstelle
(optionale Auswahl)],1,FALSE)),"nein","ja")</f>
        <v/>
      </c>
    </row>
    <row r="67">
      <c r="A67" t="inlineStr">
        <is>
          <t>FILENET_PROD</t>
        </is>
      </c>
      <c r="B67" t="inlineStr">
        <is>
          <t>http://bwb.de/external/outbound</t>
        </is>
      </c>
      <c r="C67" t="inlineStr">
        <is>
          <t>SI_XXX_GET_TECH_OBJ_BY_DOCID_SO</t>
        </is>
      </c>
      <c r="D67" t="inlineStr">
        <is>
          <t>SP1CLNT100</t>
        </is>
      </c>
      <c r="E67">
        <f>IF(Schnittstellen_technisch[[#This Row],[Sender]]="SP1CLNT100","Sender",IF(Schnittstellen_technisch[[#This Row],[Receiver]]="SP1CLNT100","Receiver","nicht Mandant 100"))</f>
        <v/>
      </c>
      <c r="F67">
        <f>IF(Schnittstellen_technisch[[#This Row],[Wo ist Mandant 100]]="nicht Mandant 100","",IF(Schnittstellen_technisch[[#This Row],[Wo ist Mandant 100]]="Receiver",Schnittstellen_technisch[[#This Row],[Sender]],Schnittstellen_technisch[[#This Row],[Receiver]]))</f>
        <v/>
      </c>
      <c r="H67" t="inlineStr">
        <is>
          <t>LucaNet.Financial</t>
        </is>
      </c>
      <c r="I67" t="inlineStr">
        <is>
          <t>Software für Planung, Controlling, 
Reporting und Analyse</t>
        </is>
      </c>
      <c r="J67">
        <f>IF(ISERROR(VLOOKUP(Schnittstelle_Klarname[[#This Row],[Schnittstelle]],BTT[Verwendete Schnittstelle
(optionale Auswahl)],1,FALSE)),"nein","ja")</f>
        <v/>
      </c>
    </row>
    <row r="68">
      <c r="A68" t="inlineStr">
        <is>
          <t>FILENET_PROD</t>
        </is>
      </c>
      <c r="B68" t="inlineStr">
        <is>
          <t>http://bwb.de/external/outbound</t>
        </is>
      </c>
      <c r="C68" t="inlineStr">
        <is>
          <t>SI_XXX_GET_VKONTO_ADDRESS_SO</t>
        </is>
      </c>
      <c r="D68" t="inlineStr">
        <is>
          <t>SP1CLNT100</t>
        </is>
      </c>
      <c r="E68">
        <f>IF(Schnittstellen_technisch[[#This Row],[Sender]]="SP1CLNT100","Sender",IF(Schnittstellen_technisch[[#This Row],[Receiver]]="SP1CLNT100","Receiver","nicht Mandant 100"))</f>
        <v/>
      </c>
      <c r="F68">
        <f>IF(Schnittstellen_technisch[[#This Row],[Wo ist Mandant 100]]="nicht Mandant 100","",IF(Schnittstellen_technisch[[#This Row],[Wo ist Mandant 100]]="Receiver",Schnittstellen_technisch[[#This Row],[Sender]],Schnittstellen_technisch[[#This Row],[Receiver]]))</f>
        <v/>
      </c>
      <c r="H68" t="inlineStr">
        <is>
          <t xml:space="preserve">MAM Anlagenverwaltung </t>
        </is>
      </c>
      <c r="I68" t="inlineStr">
        <is>
          <t>Im Rahmen des Projekts werden die Anlagegüter der BWB mit RFID-Labels (Remote function identification) markiert. Die Kennungen können im Rahmen einer Inventur mit mobilen Enderfassungsgeräten aufgenommen, auf dem Endgerät oder einer PC Software (nach-)bearbeitet und im Buchhaltungssystem SAP als Inventur gebucht werden.</t>
        </is>
      </c>
      <c r="J68">
        <f>IF(ISERROR(VLOOKUP(Schnittstelle_Klarname[[#This Row],[Schnittstelle]],BTT[Verwendete Schnittstelle
(optionale Auswahl)],1,FALSE)),"nein","ja")</f>
        <v/>
      </c>
    </row>
    <row r="69">
      <c r="A69" t="inlineStr">
        <is>
          <t>FILENET_PROD</t>
        </is>
      </c>
      <c r="B69" t="inlineStr">
        <is>
          <t>http://bwb.de/external/outbound</t>
        </is>
      </c>
      <c r="C69" t="inlineStr">
        <is>
          <t>SI_XXX_INSERT_ARCHIVE_CONNECTION_SO</t>
        </is>
      </c>
      <c r="D69" t="inlineStr">
        <is>
          <t>SP1CLNT100</t>
        </is>
      </c>
      <c r="E69">
        <f>IF(Schnittstellen_technisch[[#This Row],[Sender]]="SP1CLNT100","Sender",IF(Schnittstellen_technisch[[#This Row],[Receiver]]="SP1CLNT100","Receiver","nicht Mandant 100"))</f>
        <v/>
      </c>
      <c r="F69">
        <f>IF(Schnittstellen_technisch[[#This Row],[Wo ist Mandant 100]]="nicht Mandant 100","",IF(Schnittstellen_technisch[[#This Row],[Wo ist Mandant 100]]="Receiver",Schnittstellen_technisch[[#This Row],[Sender]],Schnittstellen_technisch[[#This Row],[Receiver]]))</f>
        <v/>
      </c>
      <c r="H69" t="inlineStr">
        <is>
          <t>manuelle Tätigkeit</t>
        </is>
      </c>
      <c r="I69" t="inlineStr">
        <is>
          <t>manuelle Tätigkeit</t>
        </is>
      </c>
      <c r="J69">
        <f>IF(ISERROR(VLOOKUP(Schnittstelle_Klarname[[#This Row],[Schnittstelle]],BTT[Verwendete Schnittstelle
(optionale Auswahl)],1,FALSE)),"nein","ja")</f>
        <v/>
      </c>
    </row>
    <row r="70">
      <c r="A70" t="inlineStr">
        <is>
          <t>FILENET_PROD</t>
        </is>
      </c>
      <c r="B70" t="inlineStr">
        <is>
          <t>http://bwb.de/external/outbound</t>
        </is>
      </c>
      <c r="C70" t="inlineStr">
        <is>
          <t>SI_XXX_SET_IS_ARCHIVE_DATA_SO</t>
        </is>
      </c>
      <c r="D70" t="inlineStr">
        <is>
          <t>SP1CLNT100</t>
        </is>
      </c>
      <c r="E70">
        <f>IF(Schnittstellen_technisch[[#This Row],[Sender]]="SP1CLNT100","Sender",IF(Schnittstellen_technisch[[#This Row],[Receiver]]="SP1CLNT100","Receiver","nicht Mandant 100"))</f>
        <v/>
      </c>
      <c r="F70">
        <f>IF(Schnittstellen_technisch[[#This Row],[Wo ist Mandant 100]]="nicht Mandant 100","",IF(Schnittstellen_technisch[[#This Row],[Wo ist Mandant 100]]="Receiver",Schnittstellen_technisch[[#This Row],[Sender]],Schnittstellen_technisch[[#This Row],[Receiver]]))</f>
        <v/>
      </c>
      <c r="H70" t="inlineStr">
        <is>
          <t>manuelle Telefonschnittstelle</t>
        </is>
      </c>
      <c r="I70" t="inlineStr">
        <is>
          <t>manuelle Telefonschnittstelle</t>
        </is>
      </c>
      <c r="J70">
        <f>IF(ISERROR(VLOOKUP(Schnittstelle_Klarname[[#This Row],[Schnittstelle]],BTT[Verwendete Schnittstelle
(optionale Auswahl)],1,FALSE)),"nein","ja")</f>
        <v/>
      </c>
    </row>
    <row r="71">
      <c r="A71" t="inlineStr">
        <is>
          <t>FILENET_PROD</t>
        </is>
      </c>
      <c r="B71" t="inlineStr">
        <is>
          <t>http://bwb.de/external/outbound</t>
        </is>
      </c>
      <c r="C71" t="inlineStr">
        <is>
          <t>SI_XXX_SET_IS_DOC_ARCHIVE_DATA_SO</t>
        </is>
      </c>
      <c r="D71" t="inlineStr">
        <is>
          <t>SP1CLNT100</t>
        </is>
      </c>
      <c r="E71">
        <f>IF(Schnittstellen_technisch[[#This Row],[Sender]]="SP1CLNT100","Sender",IF(Schnittstellen_technisch[[#This Row],[Receiver]]="SP1CLNT100","Receiver","nicht Mandant 100"))</f>
        <v/>
      </c>
      <c r="F71">
        <f>IF(Schnittstellen_technisch[[#This Row],[Wo ist Mandant 100]]="nicht Mandant 100","",IF(Schnittstellen_technisch[[#This Row],[Wo ist Mandant 100]]="Receiver",Schnittstellen_technisch[[#This Row],[Sender]],Schnittstellen_technisch[[#This Row],[Receiver]]))</f>
        <v/>
      </c>
      <c r="H71" t="inlineStr">
        <is>
          <t>MapInfo</t>
        </is>
      </c>
      <c r="I71" t="inlineStr">
        <is>
          <t>Auskunftssystem für GIS Daten</t>
        </is>
      </c>
      <c r="J71">
        <f>IF(ISERROR(VLOOKUP(Schnittstelle_Klarname[[#This Row],[Schnittstelle]],BTT[Verwendete Schnittstelle
(optionale Auswahl)],1,FALSE)),"nein","ja")</f>
        <v/>
      </c>
    </row>
    <row r="72">
      <c r="A72" t="inlineStr">
        <is>
          <t>FILENET_PROD</t>
        </is>
      </c>
      <c r="B72" t="inlineStr">
        <is>
          <t>http://bwb.de/external/outbound</t>
        </is>
      </c>
      <c r="C72" t="inlineStr">
        <is>
          <t>SI_XXX_SET_SD_ARCHIVE_DATA_SO</t>
        </is>
      </c>
      <c r="D72" t="inlineStr">
        <is>
          <t>SP1CLNT100</t>
        </is>
      </c>
      <c r="E72">
        <f>IF(Schnittstellen_technisch[[#This Row],[Sender]]="SP1CLNT100","Sender",IF(Schnittstellen_technisch[[#This Row],[Receiver]]="SP1CLNT100","Receiver","nicht Mandant 100"))</f>
        <v/>
      </c>
      <c r="F72">
        <f>IF(Schnittstellen_technisch[[#This Row],[Wo ist Mandant 100]]="nicht Mandant 100","",IF(Schnittstellen_technisch[[#This Row],[Wo ist Mandant 100]]="Receiver",Schnittstellen_technisch[[#This Row],[Sender]],Schnittstellen_technisch[[#This Row],[Receiver]]))</f>
        <v/>
      </c>
      <c r="H72" t="inlineStr">
        <is>
          <t>Meine Beschaffung</t>
        </is>
      </c>
      <c r="I72" t="inlineStr">
        <is>
          <t>Dient „Meine Beschaffung“ der besseren Übersicht über Ihre Beschaffungsvorgänge</t>
        </is>
      </c>
      <c r="J72">
        <f>IF(ISERROR(VLOOKUP(Schnittstelle_Klarname[[#This Row],[Schnittstelle]],BTT[Verwendete Schnittstelle
(optionale Auswahl)],1,FALSE)),"nein","ja")</f>
        <v/>
      </c>
    </row>
    <row r="73">
      <c r="A73" t="inlineStr">
        <is>
          <t>FILENET_PROD</t>
        </is>
      </c>
      <c r="B73" t="inlineStr">
        <is>
          <t>http://bwb.de/external/outbound</t>
        </is>
      </c>
      <c r="C73" t="inlineStr">
        <is>
          <t>SI_XXX_START_SEEAG_IC_SO</t>
        </is>
      </c>
      <c r="D73" t="inlineStr">
        <is>
          <t>SP1CLNT100</t>
        </is>
      </c>
      <c r="E73">
        <f>IF(Schnittstellen_technisch[[#This Row],[Sender]]="SP1CLNT100","Sender",IF(Schnittstellen_technisch[[#This Row],[Receiver]]="SP1CLNT100","Receiver","nicht Mandant 100"))</f>
        <v/>
      </c>
      <c r="F73">
        <f>IF(Schnittstellen_technisch[[#This Row],[Wo ist Mandant 100]]="nicht Mandant 100","",IF(Schnittstellen_technisch[[#This Row],[Wo ist Mandant 100]]="Receiver",Schnittstellen_technisch[[#This Row],[Sender]],Schnittstellen_technisch[[#This Row],[Receiver]]))</f>
        <v/>
      </c>
      <c r="H73" t="inlineStr">
        <is>
          <t>MELDUNGSBUCH_PROD</t>
        </is>
      </c>
      <c r="J73">
        <f>IF(ISERROR(VLOOKUP(Schnittstelle_Klarname[[#This Row],[Schnittstelle]],BTT[Verwendete Schnittstelle
(optionale Auswahl)],1,FALSE)),"nein","ja")</f>
        <v/>
      </c>
    </row>
    <row r="74">
      <c r="A74" t="inlineStr">
        <is>
          <t>GIMBAA_PROD</t>
        </is>
      </c>
      <c r="B74" t="inlineStr">
        <is>
          <t>http://bwb.de/external/outbound</t>
        </is>
      </c>
      <c r="C74" t="inlineStr">
        <is>
          <t>SI_XXX_GET_COSTCENTER_DATA_SO</t>
        </is>
      </c>
      <c r="D74" t="inlineStr">
        <is>
          <t>SP1CLNT100</t>
        </is>
      </c>
      <c r="E74">
        <f>IF(Schnittstellen_technisch[[#This Row],[Sender]]="SP1CLNT100","Sender",IF(Schnittstellen_technisch[[#This Row],[Receiver]]="SP1CLNT100","Receiver","nicht Mandant 100"))</f>
        <v/>
      </c>
      <c r="F74">
        <f>IF(Schnittstellen_technisch[[#This Row],[Wo ist Mandant 100]]="nicht Mandant 100","",IF(Schnittstellen_technisch[[#This Row],[Wo ist Mandant 100]]="Receiver",Schnittstellen_technisch[[#This Row],[Sender]],Schnittstellen_technisch[[#This Row],[Receiver]]))</f>
        <v/>
      </c>
      <c r="H74" t="inlineStr">
        <is>
          <t>Mobile Instandhaltung</t>
        </is>
      </c>
      <c r="I74" t="inlineStr">
        <is>
          <t>Mobile Anwendung, die Instandhaltungsmaßnahmen unterwegs bereitstellt. Liefert Informationen über  die durchzuführenden Maßnahmen und erlaubt deren Rückmeldung.</t>
        </is>
      </c>
      <c r="J74">
        <f>IF(ISERROR(VLOOKUP(Schnittstelle_Klarname[[#This Row],[Schnittstelle]],BTT[Verwendete Schnittstelle
(optionale Auswahl)],1,FALSE)),"nein","ja")</f>
        <v/>
      </c>
    </row>
    <row r="75">
      <c r="A75" t="inlineStr">
        <is>
          <t>GIMBAA_PROD</t>
        </is>
      </c>
      <c r="B75" t="inlineStr">
        <is>
          <t>http://bwb.de/external/outbound</t>
        </is>
      </c>
      <c r="C75" t="inlineStr">
        <is>
          <t>SI_XXX_GET_COSTCENTER_LIST_SO</t>
        </is>
      </c>
      <c r="D75" t="inlineStr">
        <is>
          <t>SP1CLNT100</t>
        </is>
      </c>
      <c r="E75">
        <f>IF(Schnittstellen_technisch[[#This Row],[Sender]]="SP1CLNT100","Sender",IF(Schnittstellen_technisch[[#This Row],[Receiver]]="SP1CLNT100","Receiver","nicht Mandant 100"))</f>
        <v/>
      </c>
      <c r="F75">
        <f>IF(Schnittstellen_technisch[[#This Row],[Wo ist Mandant 100]]="nicht Mandant 100","",IF(Schnittstellen_technisch[[#This Row],[Wo ist Mandant 100]]="Receiver",Schnittstellen_technisch[[#This Row],[Sender]],Schnittstellen_technisch[[#This Row],[Receiver]]))</f>
        <v/>
      </c>
      <c r="H75" t="inlineStr">
        <is>
          <t>MOPS_PROD</t>
        </is>
      </c>
      <c r="I75" t="inlineStr">
        <is>
          <t xml:space="preserve">MoPs Frontend ist eine Webanwendung zur Anzeige und Bearbeitung von Vorgängen im Kundenservice für den Endbenutzer. Die Anwendung ist ein Teil des Modernen Prozesssystems (MoPs).  </t>
        </is>
      </c>
      <c r="J75">
        <f>IF(ISERROR(VLOOKUP(Schnittstelle_Klarname[[#This Row],[Schnittstelle]],BTT[Verwendete Schnittstelle
(optionale Auswahl)],1,FALSE)),"nein","ja")</f>
        <v/>
      </c>
    </row>
    <row r="76">
      <c r="A76" t="inlineStr">
        <is>
          <t>GIMBAA_PROD</t>
        </is>
      </c>
      <c r="B76" t="inlineStr">
        <is>
          <t>http://bwb.de/external/outbound</t>
        </is>
      </c>
      <c r="C76" t="inlineStr">
        <is>
          <t>SI_XXX_GET_GL_ACC_ITEMS_SO</t>
        </is>
      </c>
      <c r="D76" t="inlineStr">
        <is>
          <t>SP1CLNT100</t>
        </is>
      </c>
      <c r="E76">
        <f>IF(Schnittstellen_technisch[[#This Row],[Sender]]="SP1CLNT100","Sender",IF(Schnittstellen_technisch[[#This Row],[Receiver]]="SP1CLNT100","Receiver","nicht Mandant 100"))</f>
        <v/>
      </c>
      <c r="F76">
        <f>IF(Schnittstellen_technisch[[#This Row],[Wo ist Mandant 100]]="nicht Mandant 100","",IF(Schnittstellen_technisch[[#This Row],[Wo ist Mandant 100]]="Receiver",Schnittstellen_technisch[[#This Row],[Sender]],Schnittstellen_technisch[[#This Row],[Receiver]]))</f>
        <v/>
      </c>
      <c r="H76" t="inlineStr">
        <is>
          <t>MSU</t>
        </is>
      </c>
      <c r="I76" t="inlineStr">
        <is>
          <t>Abrechnung und Kundenservice für Berliner Stadtwerke auf Basis Microsoft Dynamics Nav 2018</t>
        </is>
      </c>
      <c r="J76">
        <f>IF(ISERROR(VLOOKUP(Schnittstelle_Klarname[[#This Row],[Schnittstelle]],BTT[Verwendete Schnittstelle
(optionale Auswahl)],1,FALSE)),"nein","ja")</f>
        <v/>
      </c>
    </row>
    <row r="77">
      <c r="A77" t="inlineStr">
        <is>
          <t>HA_INFOTOOL_PROD</t>
        </is>
      </c>
      <c r="B77" t="inlineStr">
        <is>
          <t>http://bwb.de/external/outbound</t>
        </is>
      </c>
      <c r="C77" t="inlineStr">
        <is>
          <t>SI_XXX_GET_ADDRESS_INV_REC_BY_ASSET_SO</t>
        </is>
      </c>
      <c r="D77" t="inlineStr">
        <is>
          <t>SP1CLNT100</t>
        </is>
      </c>
      <c r="E77">
        <f>IF(Schnittstellen_technisch[[#This Row],[Sender]]="SP1CLNT100","Sender",IF(Schnittstellen_technisch[[#This Row],[Receiver]]="SP1CLNT100","Receiver","nicht Mandant 100"))</f>
        <v/>
      </c>
      <c r="F77">
        <f>IF(Schnittstellen_technisch[[#This Row],[Wo ist Mandant 100]]="nicht Mandant 100","",IF(Schnittstellen_technisch[[#This Row],[Wo ist Mandant 100]]="Receiver",Schnittstellen_technisch[[#This Row],[Sender]],Schnittstellen_technisch[[#This Row],[Receiver]]))</f>
        <v/>
      </c>
      <c r="H77" t="inlineStr">
        <is>
          <t>New Wang</t>
        </is>
      </c>
      <c r="I77" t="inlineStr">
        <is>
          <t>Rechnungsschreibung für Nebenleistungen</t>
        </is>
      </c>
      <c r="J77">
        <f>IF(ISERROR(VLOOKUP(Schnittstelle_Klarname[[#This Row],[Schnittstelle]],BTT[Verwendete Schnittstelle
(optionale Auswahl)],1,FALSE)),"nein","ja")</f>
        <v/>
      </c>
    </row>
    <row r="78">
      <c r="A78" t="inlineStr">
        <is>
          <t>HA_INFOTOOL_PROD</t>
        </is>
      </c>
      <c r="B78" t="inlineStr">
        <is>
          <t>http://bwb.de/external/outbound</t>
        </is>
      </c>
      <c r="C78" t="inlineStr">
        <is>
          <t>SI_XXX_GET_ASSET_BY_CONNOBJ_SO</t>
        </is>
      </c>
      <c r="D78" t="inlineStr">
        <is>
          <t>SP1CLNT100</t>
        </is>
      </c>
      <c r="E78">
        <f>IF(Schnittstellen_technisch[[#This Row],[Sender]]="SP1CLNT100","Sender",IF(Schnittstellen_technisch[[#This Row],[Receiver]]="SP1CLNT100","Receiver","nicht Mandant 100"))</f>
        <v/>
      </c>
      <c r="F78">
        <f>IF(Schnittstellen_technisch[[#This Row],[Wo ist Mandant 100]]="nicht Mandant 100","",IF(Schnittstellen_technisch[[#This Row],[Wo ist Mandant 100]]="Receiver",Schnittstellen_technisch[[#This Row],[Sender]],Schnittstellen_technisch[[#This Row],[Receiver]]))</f>
        <v/>
      </c>
      <c r="H78" t="inlineStr">
        <is>
          <t>Pi Enterprise Server</t>
        </is>
      </c>
      <c r="I78" t="inlineStr">
        <is>
          <t>Universelles modulares Softwaresystem zur Langzeitarchivierung, Bereitstellung und Auswertung von Prozess- und Produktionsdaten</t>
        </is>
      </c>
      <c r="J78">
        <f>IF(ISERROR(VLOOKUP(Schnittstelle_Klarname[[#This Row],[Schnittstelle]],BTT[Verwendete Schnittstelle
(optionale Auswahl)],1,FALSE)),"nein","ja")</f>
        <v/>
      </c>
    </row>
    <row r="79">
      <c r="A79" t="inlineStr">
        <is>
          <t>HA_INFOTOOL_PROD</t>
        </is>
      </c>
      <c r="B79" t="inlineStr">
        <is>
          <t>http://bwb.de/external/outbound</t>
        </is>
      </c>
      <c r="C79" t="inlineStr">
        <is>
          <t>SI_XXX_GET_FACTS_ADDRESS_EXT_SO</t>
        </is>
      </c>
      <c r="D79" t="inlineStr">
        <is>
          <t>SP1CLNT100</t>
        </is>
      </c>
      <c r="E79">
        <f>IF(Schnittstellen_technisch[[#This Row],[Sender]]="SP1CLNT100","Sender",IF(Schnittstellen_technisch[[#This Row],[Receiver]]="SP1CLNT100","Receiver","nicht Mandant 100"))</f>
        <v/>
      </c>
      <c r="F79">
        <f>IF(Schnittstellen_technisch[[#This Row],[Wo ist Mandant 100]]="nicht Mandant 100","",IF(Schnittstellen_technisch[[#This Row],[Wo ist Mandant 100]]="Receiver",Schnittstellen_technisch[[#This Row],[Sender]],Schnittstellen_technisch[[#This Row],[Receiver]]))</f>
        <v/>
      </c>
      <c r="H79" t="inlineStr">
        <is>
          <t>Powercloud</t>
        </is>
      </c>
      <c r="I79" t="inlineStr">
        <is>
          <t>Abrechnung und Kundenservice für Berliner Stadtwerke EnergiePartner GmbH</t>
        </is>
      </c>
      <c r="J79">
        <f>IF(ISERROR(VLOOKUP(Schnittstelle_Klarname[[#This Row],[Schnittstelle]],BTT[Verwendete Schnittstelle
(optionale Auswahl)],1,FALSE)),"nein","ja")</f>
        <v/>
      </c>
    </row>
    <row r="80">
      <c r="A80" t="inlineStr">
        <is>
          <t>HA_INFOTOOL_PROD</t>
        </is>
      </c>
      <c r="B80" t="inlineStr">
        <is>
          <t>http://bwb.de/external/outbound</t>
        </is>
      </c>
      <c r="C80" t="inlineStr">
        <is>
          <t>SI_XXX_GET_FACTS_ADDRESS_SO</t>
        </is>
      </c>
      <c r="D80" t="inlineStr">
        <is>
          <t>SP1CLNT100</t>
        </is>
      </c>
      <c r="E80">
        <f>IF(Schnittstellen_technisch[[#This Row],[Sender]]="SP1CLNT100","Sender",IF(Schnittstellen_technisch[[#This Row],[Receiver]]="SP1CLNT100","Receiver","nicht Mandant 100"))</f>
        <v/>
      </c>
      <c r="F80">
        <f>IF(Schnittstellen_technisch[[#This Row],[Wo ist Mandant 100]]="nicht Mandant 100","",IF(Schnittstellen_technisch[[#This Row],[Wo ist Mandant 100]]="Receiver",Schnittstellen_technisch[[#This Row],[Sender]],Schnittstellen_technisch[[#This Row],[Receiver]]))</f>
        <v/>
      </c>
      <c r="H80" t="inlineStr">
        <is>
          <t>PRIMO</t>
        </is>
      </c>
      <c r="I80" t="inlineStr">
        <is>
          <t>Buchung von Dienstfahrzeugen</t>
        </is>
      </c>
      <c r="J80">
        <f>IF(ISERROR(VLOOKUP(Schnittstelle_Klarname[[#This Row],[Schnittstelle]],BTT[Verwendete Schnittstelle
(optionale Auswahl)],1,FALSE)),"nein","ja")</f>
        <v/>
      </c>
    </row>
    <row r="81">
      <c r="A81" t="inlineStr">
        <is>
          <t>HA_INFOTOOL_PROD</t>
        </is>
      </c>
      <c r="B81" t="inlineStr">
        <is>
          <t>http://bwb.de/external/outbound</t>
        </is>
      </c>
      <c r="C81" t="inlineStr">
        <is>
          <t>SI_XXX_GET_PAR_ASSETS_BY_ASSET_SO</t>
        </is>
      </c>
      <c r="D81" t="inlineStr">
        <is>
          <t>SP1CLNT100</t>
        </is>
      </c>
      <c r="E81">
        <f>IF(Schnittstellen_technisch[[#This Row],[Sender]]="SP1CLNT100","Sender",IF(Schnittstellen_technisch[[#This Row],[Receiver]]="SP1CLNT100","Receiver","nicht Mandant 100"))</f>
        <v/>
      </c>
      <c r="F81">
        <f>IF(Schnittstellen_technisch[[#This Row],[Wo ist Mandant 100]]="nicht Mandant 100","",IF(Schnittstellen_technisch[[#This Row],[Wo ist Mandant 100]]="Receiver",Schnittstellen_technisch[[#This Row],[Sender]],Schnittstellen_technisch[[#This Row],[Receiver]]))</f>
        <v/>
      </c>
      <c r="H81" t="inlineStr">
        <is>
          <t>Projekt Navigator</t>
        </is>
      </c>
      <c r="I81" t="inlineStr">
        <is>
          <t>Eigenentwicklung der p2m berlin GmbH zur Kostenplanung-/steuerung, MS Access 2010</t>
        </is>
      </c>
      <c r="J81">
        <f>IF(ISERROR(VLOOKUP(Schnittstelle_Klarname[[#This Row],[Schnittstelle]],BTT[Verwendete Schnittstelle
(optionale Auswahl)],1,FALSE)),"nein","ja")</f>
        <v/>
      </c>
    </row>
    <row r="82">
      <c r="A82" t="inlineStr">
        <is>
          <t>IKS_PROD</t>
        </is>
      </c>
      <c r="B82" t="inlineStr">
        <is>
          <t>http://bwb.de/external/outbound</t>
        </is>
      </c>
      <c r="C82" t="inlineStr">
        <is>
          <t>SI_XXX_GET_USER_ROLES_SO</t>
        </is>
      </c>
      <c r="D82" t="inlineStr">
        <is>
          <t>SP1CLNT100</t>
        </is>
      </c>
      <c r="E82">
        <f>IF(Schnittstellen_technisch[[#This Row],[Sender]]="SP1CLNT100","Sender",IF(Schnittstellen_technisch[[#This Row],[Receiver]]="SP1CLNT100","Receiver","nicht Mandant 100"))</f>
        <v/>
      </c>
      <c r="F82">
        <f>IF(Schnittstellen_technisch[[#This Row],[Wo ist Mandant 100]]="nicht Mandant 100","",IF(Schnittstellen_technisch[[#This Row],[Wo ist Mandant 100]]="Receiver",Schnittstellen_technisch[[#This Row],[Sender]],Schnittstellen_technisch[[#This Row],[Receiver]]))</f>
        <v/>
      </c>
      <c r="H82" t="inlineStr">
        <is>
          <t>QGIS</t>
        </is>
      </c>
      <c r="I82" t="inlineStr">
        <is>
          <t>QGIS ist ein Geoinformationssystem zum Betrachten, Bearbeiten und Erfassen von räumlichen Daten und ist GNU General Public License lizenziert. Wesentliche Merkmale der Applikation sind die breite Unterstützung gängiger Vektordaten und Rasterdaten wie Shapefile oder GeoTIFF, aber auch räumlicher Datenbanken wie PostGIS und SpatiaLite, ausgereifte Digitalisier-Werkzeuge zum Erfassen von Vektordaten sowie eine Druckzusammenstellung zum einfachen Erstellen von Kartenausdrucken.</t>
        </is>
      </c>
      <c r="J82">
        <f>IF(ISERROR(VLOOKUP(Schnittstelle_Klarname[[#This Row],[Schnittstelle]],BTT[Verwendete Schnittstelle
(optionale Auswahl)],1,FALSE)),"nein","ja")</f>
        <v/>
      </c>
    </row>
    <row r="83">
      <c r="A83" t="inlineStr">
        <is>
          <t>KUNO_PROD</t>
        </is>
      </c>
      <c r="B83" t="inlineStr">
        <is>
          <t>urn:bwb.de:pi:kube_sd_cs:2a</t>
        </is>
      </c>
      <c r="C83" t="inlineStr">
        <is>
          <t>SI_ANSCHLUSS_VKONT_SO</t>
        </is>
      </c>
      <c r="D83" t="inlineStr">
        <is>
          <t>SP1CLNT100</t>
        </is>
      </c>
      <c r="E83">
        <f>IF(Schnittstellen_technisch[[#This Row],[Sender]]="SP1CLNT100","Sender",IF(Schnittstellen_technisch[[#This Row],[Receiver]]="SP1CLNT100","Receiver","nicht Mandant 100"))</f>
        <v/>
      </c>
      <c r="F83">
        <f>IF(Schnittstellen_technisch[[#This Row],[Wo ist Mandant 100]]="nicht Mandant 100","",IF(Schnittstellen_technisch[[#This Row],[Wo ist Mandant 100]]="Receiver",Schnittstellen_technisch[[#This Row],[Sender]],Schnittstellen_technisch[[#This Row],[Receiver]]))</f>
        <v/>
      </c>
      <c r="H83" t="inlineStr">
        <is>
          <t>Qlik Sense</t>
        </is>
      </c>
      <c r="I83" t="inlineStr">
        <is>
          <t>Lösung für Datenvisualisierung und Data Discovery, die die Datenanalyse erleichtert und Geschäftsentscheidungen beschleunigt. Fördern Sie die Entdeckung von Erkenntnissen mit der Datenvisualisierungs-App für jederman. Mit Qlik Sense kann jeder in Ihrem Unternehmen ganz einfach flexible, interaktive Visualisierungen erstellen und wertvolle Entscheidungen treffen.</t>
        </is>
      </c>
      <c r="J83">
        <f>IF(ISERROR(VLOOKUP(Schnittstelle_Klarname[[#This Row],[Schnittstelle]],BTT[Verwendete Schnittstelle
(optionale Auswahl)],1,FALSE)),"nein","ja")</f>
        <v/>
      </c>
    </row>
    <row r="84">
      <c r="A84" t="inlineStr">
        <is>
          <t>KUNO_PROD</t>
        </is>
      </c>
      <c r="B84" t="inlineStr">
        <is>
          <t>urn:bwb.de:pi:kube_sd_cs:2a</t>
        </is>
      </c>
      <c r="C84" t="inlineStr">
        <is>
          <t>SI_ISUFINDER_SO</t>
        </is>
      </c>
      <c r="D84" t="inlineStr">
        <is>
          <t>SP1CLNT100</t>
        </is>
      </c>
      <c r="E84">
        <f>IF(Schnittstellen_technisch[[#This Row],[Sender]]="SP1CLNT100","Sender",IF(Schnittstellen_technisch[[#This Row],[Receiver]]="SP1CLNT100","Receiver","nicht Mandant 100"))</f>
        <v/>
      </c>
      <c r="F84">
        <f>IF(Schnittstellen_technisch[[#This Row],[Wo ist Mandant 100]]="nicht Mandant 100","",IF(Schnittstellen_technisch[[#This Row],[Wo ist Mandant 100]]="Receiver",Schnittstellen_technisch[[#This Row],[Sender]],Schnittstellen_technisch[[#This Row],[Receiver]]))</f>
        <v/>
      </c>
      <c r="H84" t="inlineStr">
        <is>
          <t>Rahmenvertragsmanagement</t>
        </is>
      </c>
      <c r="I84" t="inlineStr">
        <is>
          <t>Verwaltet und steuert Rahmenverträge und die Abrufe dazu. 
Ermöglicht Pflege von Zusatzfeldern, die nicht im Standard SAP enthalten sind.Ermöglicht Freigabestrategie für Abrufe.</t>
        </is>
      </c>
      <c r="J84">
        <f>IF(ISERROR(VLOOKUP(Schnittstelle_Klarname[[#This Row],[Schnittstelle]],BTT[Verwendete Schnittstelle
(optionale Auswahl)],1,FALSE)),"nein","ja")</f>
        <v/>
      </c>
    </row>
    <row r="85">
      <c r="A85" t="inlineStr">
        <is>
          <t>KUNO_PROD</t>
        </is>
      </c>
      <c r="B85" t="inlineStr">
        <is>
          <t>urn:bwb.de:pi:kube_sd_cs:2a</t>
        </is>
      </c>
      <c r="C85" t="inlineStr">
        <is>
          <t>SI_KUBE_START_VM_SO</t>
        </is>
      </c>
      <c r="D85" t="inlineStr">
        <is>
          <t>SP1CLNT100</t>
        </is>
      </c>
      <c r="E85">
        <f>IF(Schnittstellen_technisch[[#This Row],[Sender]]="SP1CLNT100","Sender",IF(Schnittstellen_technisch[[#This Row],[Receiver]]="SP1CLNT100","Receiver","nicht Mandant 100"))</f>
        <v/>
      </c>
      <c r="F85">
        <f>IF(Schnittstellen_technisch[[#This Row],[Wo ist Mandant 100]]="nicht Mandant 100","",IF(Schnittstellen_technisch[[#This Row],[Wo ist Mandant 100]]="Receiver",Schnittstellen_technisch[[#This Row],[Sender]],Schnittstellen_technisch[[#This Row],[Receiver]]))</f>
        <v/>
      </c>
      <c r="H85" t="inlineStr">
        <is>
          <t>Ratenplan</t>
        </is>
      </c>
      <c r="I85" t="inlineStr">
        <is>
          <t>Absprache zur Erstellung eines Ratenplans für Kunden Rechnungen.</t>
        </is>
      </c>
      <c r="J85">
        <f>IF(ISERROR(VLOOKUP(Schnittstelle_Klarname[[#This Row],[Schnittstelle]],BTT[Verwendete Schnittstelle
(optionale Auswahl)],1,FALSE)),"nein","ja")</f>
        <v/>
      </c>
    </row>
    <row r="86">
      <c r="A86" t="inlineStr">
        <is>
          <t>KUNO_PROD</t>
        </is>
      </c>
      <c r="B86" t="inlineStr">
        <is>
          <t>urn:bwb.de:pi:kube_sd_cs:2a</t>
        </is>
      </c>
      <c r="C86" t="inlineStr">
        <is>
          <t>SI_VKONT_SO</t>
        </is>
      </c>
      <c r="D86" t="inlineStr">
        <is>
          <t>SP1CLNT100</t>
        </is>
      </c>
      <c r="E86">
        <f>IF(Schnittstellen_technisch[[#This Row],[Sender]]="SP1CLNT100","Sender",IF(Schnittstellen_technisch[[#This Row],[Receiver]]="SP1CLNT100","Receiver","nicht Mandant 100"))</f>
        <v/>
      </c>
      <c r="F86">
        <f>IF(Schnittstellen_technisch[[#This Row],[Wo ist Mandant 100]]="nicht Mandant 100","",IF(Schnittstellen_technisch[[#This Row],[Wo ist Mandant 100]]="Receiver",Schnittstellen_technisch[[#This Row],[Sender]],Schnittstellen_technisch[[#This Row],[Receiver]]))</f>
        <v/>
      </c>
      <c r="H86" t="inlineStr">
        <is>
          <t>RBS</t>
        </is>
      </c>
      <c r="I86" t="inlineStr">
        <is>
          <t>Regionales Bezugssystem, Strassendatenbank
zentrale Strassenaktualisierungen</t>
        </is>
      </c>
      <c r="J86">
        <f>IF(ISERROR(VLOOKUP(Schnittstelle_Klarname[[#This Row],[Schnittstelle]],BTT[Verwendete Schnittstelle
(optionale Auswahl)],1,FALSE)),"nein","ja")</f>
        <v/>
      </c>
    </row>
    <row r="87">
      <c r="A87" t="inlineStr">
        <is>
          <t>KUNO_PROD</t>
        </is>
      </c>
      <c r="B87" t="inlineStr">
        <is>
          <t>http://bwb.de/external/outbound</t>
        </is>
      </c>
      <c r="C87" t="inlineStr">
        <is>
          <t>SI_XXX_CREATE_VM_SO</t>
        </is>
      </c>
      <c r="D87" t="inlineStr">
        <is>
          <t>SP1CLNT100</t>
        </is>
      </c>
      <c r="E87">
        <f>IF(Schnittstellen_technisch[[#This Row],[Sender]]="SP1CLNT100","Sender",IF(Schnittstellen_technisch[[#This Row],[Receiver]]="SP1CLNT100","Receiver","nicht Mandant 100"))</f>
        <v/>
      </c>
      <c r="F87">
        <f>IF(Schnittstellen_technisch[[#This Row],[Wo ist Mandant 100]]="nicht Mandant 100","",IF(Schnittstellen_technisch[[#This Row],[Wo ist Mandant 100]]="Receiver",Schnittstellen_technisch[[#This Row],[Sender]],Schnittstellen_technisch[[#This Row],[Receiver]]))</f>
        <v/>
      </c>
      <c r="H87" t="inlineStr">
        <is>
          <t>RMS_PROD</t>
        </is>
      </c>
      <c r="I87" t="inlineStr">
        <is>
          <t>Ziel der Ressourcenplanung ist es zum einem, die optimale Auslastung der Personalressource sicherzustellen und anderseits die Projekte sowohl zeitlich als auch der Höhe nach bedarfsgerecht mit Personal auszustatten.</t>
        </is>
      </c>
      <c r="J87">
        <f>IF(ISERROR(VLOOKUP(Schnittstelle_Klarname[[#This Row],[Schnittstelle]],BTT[Verwendete Schnittstelle
(optionale Auswahl)],1,FALSE)),"nein","ja")</f>
        <v/>
      </c>
    </row>
    <row r="88">
      <c r="A88" t="inlineStr">
        <is>
          <t>KUNO_PROD</t>
        </is>
      </c>
      <c r="B88" t="inlineStr">
        <is>
          <t>http://bwb.de/external/outbound</t>
        </is>
      </c>
      <c r="C88" t="inlineStr">
        <is>
          <t>SI_XXX_GET_ISU_DATA_BY_SP_SO</t>
        </is>
      </c>
      <c r="D88" t="inlineStr">
        <is>
          <t>SP1CLNT100</t>
        </is>
      </c>
      <c r="E88">
        <f>IF(Schnittstellen_technisch[[#This Row],[Sender]]="SP1CLNT100","Sender",IF(Schnittstellen_technisch[[#This Row],[Receiver]]="SP1CLNT100","Receiver","nicht Mandant 100"))</f>
        <v/>
      </c>
      <c r="F88">
        <f>IF(Schnittstellen_technisch[[#This Row],[Wo ist Mandant 100]]="nicht Mandant 100","",IF(Schnittstellen_technisch[[#This Row],[Wo ist Mandant 100]]="Receiver",Schnittstellen_technisch[[#This Row],[Sender]],Schnittstellen_technisch[[#This Row],[Receiver]]))</f>
        <v/>
      </c>
      <c r="H88" t="inlineStr">
        <is>
          <t>Saldenbestätigung für Kreditoren</t>
        </is>
      </c>
      <c r="I88" t="inlineStr">
        <is>
          <t>Im SAP werden Listen erzeugt, die nach MS Access (Datenbank) transferiert und aufgearbeitet werden.</t>
        </is>
      </c>
      <c r="J88">
        <f>IF(ISERROR(VLOOKUP(Schnittstelle_Klarname[[#This Row],[Schnittstelle]],BTT[Verwendete Schnittstelle
(optionale Auswahl)],1,FALSE)),"nein","ja")</f>
        <v/>
      </c>
    </row>
    <row r="89">
      <c r="A89" t="inlineStr">
        <is>
          <t>KUNO_PROD</t>
        </is>
      </c>
      <c r="B89" t="inlineStr">
        <is>
          <t>http://bwb.de/external/outbound</t>
        </is>
      </c>
      <c r="C89" t="inlineStr">
        <is>
          <t>SI_XXX_GET_VKONTO_BY_EQUI_SO</t>
        </is>
      </c>
      <c r="D89" t="inlineStr">
        <is>
          <t>SP1CLNT100</t>
        </is>
      </c>
      <c r="E89">
        <f>IF(Schnittstellen_technisch[[#This Row],[Sender]]="SP1CLNT100","Sender",IF(Schnittstellen_technisch[[#This Row],[Receiver]]="SP1CLNT100","Receiver","nicht Mandant 100"))</f>
        <v/>
      </c>
      <c r="F89">
        <f>IF(Schnittstellen_technisch[[#This Row],[Wo ist Mandant 100]]="nicht Mandant 100","",IF(Schnittstellen_technisch[[#This Row],[Wo ist Mandant 100]]="Receiver",Schnittstellen_technisch[[#This Row],[Sender]],Schnittstellen_technisch[[#This Row],[Receiver]]))</f>
        <v/>
      </c>
      <c r="H89" t="inlineStr">
        <is>
          <t>SAP CRM</t>
        </is>
      </c>
      <c r="J89">
        <f>IF(ISERROR(VLOOKUP(Schnittstelle_Klarname[[#This Row],[Schnittstelle]],BTT[Verwendete Schnittstelle
(optionale Auswahl)],1,FALSE)),"nein","ja")</f>
        <v/>
      </c>
    </row>
    <row r="90">
      <c r="A90" t="inlineStr">
        <is>
          <t>KUNO_PROD</t>
        </is>
      </c>
      <c r="B90" t="inlineStr">
        <is>
          <t>http://bwb.de/external/outbound</t>
        </is>
      </c>
      <c r="C90" t="inlineStr">
        <is>
          <t>SI_XXX_GET_VKONTO_DATA_SO</t>
        </is>
      </c>
      <c r="D90" t="inlineStr">
        <is>
          <t>SP1CLNT100</t>
        </is>
      </c>
      <c r="E90">
        <f>IF(Schnittstellen_technisch[[#This Row],[Sender]]="SP1CLNT100","Sender",IF(Schnittstellen_technisch[[#This Row],[Receiver]]="SP1CLNT100","Receiver","nicht Mandant 100"))</f>
        <v/>
      </c>
      <c r="F90">
        <f>IF(Schnittstellen_technisch[[#This Row],[Wo ist Mandant 100]]="nicht Mandant 100","",IF(Schnittstellen_technisch[[#This Row],[Wo ist Mandant 100]]="Receiver",Schnittstellen_technisch[[#This Row],[Sender]],Schnittstellen_technisch[[#This Row],[Receiver]]))</f>
        <v/>
      </c>
      <c r="H90" t="inlineStr">
        <is>
          <t>SAP HCM</t>
        </is>
      </c>
      <c r="J90">
        <f>IF(ISERROR(VLOOKUP(Schnittstelle_Klarname[[#This Row],[Schnittstelle]],BTT[Verwendete Schnittstelle
(optionale Auswahl)],1,FALSE)),"nein","ja")</f>
        <v/>
      </c>
    </row>
    <row r="91">
      <c r="A91" t="inlineStr">
        <is>
          <t>MELDUNGSBUCH_PROD</t>
        </is>
      </c>
      <c r="B91" t="inlineStr">
        <is>
          <t>http://bwb.de/external/outbound</t>
        </is>
      </c>
      <c r="C91" t="inlineStr">
        <is>
          <t>SI_XXX_GET_VKONTO_DATA_SO</t>
        </is>
      </c>
      <c r="D91" t="inlineStr">
        <is>
          <t>SP1CLNT100</t>
        </is>
      </c>
      <c r="E91">
        <f>IF(Schnittstellen_technisch[[#This Row],[Sender]]="SP1CLNT100","Sender",IF(Schnittstellen_technisch[[#This Row],[Receiver]]="SP1CLNT100","Receiver","nicht Mandant 100"))</f>
        <v/>
      </c>
      <c r="F91">
        <f>IF(Schnittstellen_technisch[[#This Row],[Wo ist Mandant 100]]="nicht Mandant 100","",IF(Schnittstellen_technisch[[#This Row],[Wo ist Mandant 100]]="Receiver",Schnittstellen_technisch[[#This Row],[Sender]],Schnittstellen_technisch[[#This Row],[Receiver]]))</f>
        <v/>
      </c>
      <c r="H91" t="inlineStr">
        <is>
          <t>SAP PI</t>
        </is>
      </c>
      <c r="J91">
        <f>IF(ISERROR(VLOOKUP(Schnittstelle_Klarname[[#This Row],[Schnittstelle]],BTT[Verwendete Schnittstelle
(optionale Auswahl)],1,FALSE)),"nein","ja")</f>
        <v/>
      </c>
    </row>
    <row r="92">
      <c r="A92" t="inlineStr">
        <is>
          <t>MOPS_PROD</t>
        </is>
      </c>
      <c r="B92" t="inlineStr">
        <is>
          <t>http://bwb.de/external/outbound</t>
        </is>
      </c>
      <c r="C92" t="inlineStr">
        <is>
          <t>SI_XXX_POST_CUSTOMER_FORMS_SO</t>
        </is>
      </c>
      <c r="D92" t="inlineStr">
        <is>
          <t>SP1CLNT100</t>
        </is>
      </c>
      <c r="E92">
        <f>IF(Schnittstellen_technisch[[#This Row],[Sender]]="SP1CLNT100","Sender",IF(Schnittstellen_technisch[[#This Row],[Receiver]]="SP1CLNT100","Receiver","nicht Mandant 100"))</f>
        <v/>
      </c>
      <c r="F92">
        <f>IF(Schnittstellen_technisch[[#This Row],[Wo ist Mandant 100]]="nicht Mandant 100","",IF(Schnittstellen_technisch[[#This Row],[Wo ist Mandant 100]]="Receiver",Schnittstellen_technisch[[#This Row],[Sender]],Schnittstellen_technisch[[#This Row],[Receiver]]))</f>
        <v/>
      </c>
      <c r="H92" t="inlineStr">
        <is>
          <t>SELMA_PROD</t>
        </is>
      </c>
      <c r="J92">
        <f>IF(ISERROR(VLOOKUP(Schnittstelle_Klarname[[#This Row],[Schnittstelle]],BTT[Verwendete Schnittstelle
(optionale Auswahl)],1,FALSE)),"nein","ja")</f>
        <v/>
      </c>
    </row>
    <row r="93">
      <c r="A93" t="inlineStr">
        <is>
          <t>SELMA_PROD</t>
        </is>
      </c>
      <c r="B93" t="inlineStr">
        <is>
          <t>http://bwb.de:mm:emats</t>
        </is>
      </c>
      <c r="C93" t="inlineStr">
        <is>
          <t>SI_EMATS_GET_ROLE_SO</t>
        </is>
      </c>
      <c r="D93" t="inlineStr">
        <is>
          <t>SP1CLNT100</t>
        </is>
      </c>
      <c r="E93">
        <f>IF(Schnittstellen_technisch[[#This Row],[Sender]]="SP1CLNT100","Sender",IF(Schnittstellen_technisch[[#This Row],[Receiver]]="SP1CLNT100","Receiver","nicht Mandant 100"))</f>
        <v/>
      </c>
      <c r="F93">
        <f>IF(Schnittstellen_technisch[[#This Row],[Wo ist Mandant 100]]="nicht Mandant 100","",IF(Schnittstellen_technisch[[#This Row],[Wo ist Mandant 100]]="Receiver",Schnittstellen_technisch[[#This Row],[Sender]],Schnittstellen_technisch[[#This Row],[Receiver]]))</f>
        <v/>
      </c>
      <c r="H93" t="inlineStr">
        <is>
          <t>SMARTLISA_PROD</t>
        </is>
      </c>
      <c r="J93">
        <f>IF(ISERROR(VLOOKUP(Schnittstelle_Klarname[[#This Row],[Schnittstelle]],BTT[Verwendete Schnittstelle
(optionale Auswahl)],1,FALSE)),"nein","ja")</f>
        <v/>
      </c>
    </row>
    <row r="94">
      <c r="A94" t="inlineStr">
        <is>
          <t>SELMA_PROD</t>
        </is>
      </c>
      <c r="B94" t="inlineStr">
        <is>
          <t>urn:bwb.de:is:selma</t>
        </is>
      </c>
      <c r="C94" t="inlineStr">
        <is>
          <t>SI_SELMA_SO</t>
        </is>
      </c>
      <c r="D94" t="inlineStr">
        <is>
          <t>SP1CLNT100</t>
        </is>
      </c>
      <c r="E94">
        <f>IF(Schnittstellen_technisch[[#This Row],[Sender]]="SP1CLNT100","Sender",IF(Schnittstellen_technisch[[#This Row],[Receiver]]="SP1CLNT100","Receiver","nicht Mandant 100"))</f>
        <v/>
      </c>
      <c r="F94">
        <f>IF(Schnittstellen_technisch[[#This Row],[Wo ist Mandant 100]]="nicht Mandant 100","",IF(Schnittstellen_technisch[[#This Row],[Wo ist Mandant 100]]="Receiver",Schnittstellen_technisch[[#This Row],[Sender]],Schnittstellen_technisch[[#This Row],[Receiver]]))</f>
        <v/>
      </c>
      <c r="H94" t="inlineStr">
        <is>
          <t>SMAX</t>
        </is>
      </c>
      <c r="I94" t="inlineStr">
        <is>
          <t>Ticketverwaltung, Katalogmangement, Asset- und Lizenzmanagement für die IT.</t>
        </is>
      </c>
      <c r="J94">
        <f>IF(ISERROR(VLOOKUP(Schnittstelle_Klarname[[#This Row],[Schnittstelle]],BTT[Verwendete Schnittstelle
(optionale Auswahl)],1,FALSE)),"nein","ja")</f>
        <v/>
      </c>
    </row>
    <row r="95">
      <c r="A95" t="inlineStr">
        <is>
          <t>SELMA_PROD</t>
        </is>
      </c>
      <c r="B95" t="inlineStr">
        <is>
          <t>http://bwb.de/external/outbound</t>
        </is>
      </c>
      <c r="C95" t="inlineStr">
        <is>
          <t>SI_XXX_GET_PORDERS_ASSIGNMENT_SO</t>
        </is>
      </c>
      <c r="D95" t="inlineStr">
        <is>
          <t>SP1CLNT100</t>
        </is>
      </c>
      <c r="E95">
        <f>IF(Schnittstellen_technisch[[#This Row],[Sender]]="SP1CLNT100","Sender",IF(Schnittstellen_technisch[[#This Row],[Receiver]]="SP1CLNT100","Receiver","nicht Mandant 100"))</f>
        <v/>
      </c>
      <c r="F95">
        <f>IF(Schnittstellen_technisch[[#This Row],[Wo ist Mandant 100]]="nicht Mandant 100","",IF(Schnittstellen_technisch[[#This Row],[Wo ist Mandant 100]]="Receiver",Schnittstellen_technisch[[#This Row],[Sender]],Schnittstellen_technisch[[#This Row],[Receiver]]))</f>
        <v/>
      </c>
      <c r="H95" t="inlineStr">
        <is>
          <t>Stundendatenbank</t>
        </is>
      </c>
      <c r="I95" t="inlineStr">
        <is>
          <t>Automatische Leistungsverrechnung über externe Datei.
Es wird eine externe Datei von der lokalen Workstation geladen und aus den darin enthaltenen Daten werden Buchungen im R/3  für die interne Leistungsverrechnung generiert.
Gefunden in SAP Schnittstellendatei</t>
        </is>
      </c>
      <c r="J95">
        <f>IF(ISERROR(VLOOKUP(Schnittstelle_Klarname[[#This Row],[Schnittstelle]],BTT[Verwendete Schnittstelle
(optionale Auswahl)],1,FALSE)),"nein","ja")</f>
        <v/>
      </c>
    </row>
    <row r="96">
      <c r="A96" t="inlineStr">
        <is>
          <t>SELMA_PROD</t>
        </is>
      </c>
      <c r="B96" t="inlineStr">
        <is>
          <t>http://bwb.de/external/outbound</t>
        </is>
      </c>
      <c r="C96" t="inlineStr">
        <is>
          <t>SI_XXX_GET_VENDOR_DETAILS_SO</t>
        </is>
      </c>
      <c r="D96" t="inlineStr">
        <is>
          <t>SP1CLNT100</t>
        </is>
      </c>
      <c r="E96">
        <f>IF(Schnittstellen_technisch[[#This Row],[Sender]]="SP1CLNT100","Sender",IF(Schnittstellen_technisch[[#This Row],[Receiver]]="SP1CLNT100","Receiver","nicht Mandant 100"))</f>
        <v/>
      </c>
      <c r="F96">
        <f>IF(Schnittstellen_technisch[[#This Row],[Wo ist Mandant 100]]="nicht Mandant 100","",IF(Schnittstellen_technisch[[#This Row],[Wo ist Mandant 100]]="Receiver",Schnittstellen_technisch[[#This Row],[Sender]],Schnittstellen_technisch[[#This Row],[Receiver]]))</f>
        <v/>
      </c>
      <c r="H96" t="inlineStr">
        <is>
          <t>TADB</t>
        </is>
      </c>
      <c r="I96" t="inlineStr">
        <is>
          <t>Technische Anschlussdatenbank zur schematischen Darstellung von Trinkwasserhausanschlussanlagen Programmiert in Delphi</t>
        </is>
      </c>
      <c r="J96">
        <f>IF(ISERROR(VLOOKUP(Schnittstelle_Klarname[[#This Row],[Schnittstelle]],BTT[Verwendete Schnittstelle
(optionale Auswahl)],1,FALSE)),"nein","ja")</f>
        <v/>
      </c>
    </row>
    <row r="97">
      <c r="A97" t="inlineStr">
        <is>
          <t>UBI_HAHVSL_PROD</t>
        </is>
      </c>
      <c r="B97" t="inlineStr">
        <is>
          <t>http://bwb.de/external/outbound</t>
        </is>
      </c>
      <c r="C97" t="inlineStr">
        <is>
          <t>SI_XXX_SET_ACT_CONSTR_DATA_SO</t>
        </is>
      </c>
      <c r="D97" t="inlineStr">
        <is>
          <t>SP1CLNT100</t>
        </is>
      </c>
      <c r="E97">
        <f>IF(Schnittstellen_technisch[[#This Row],[Sender]]="SP1CLNT100","Sender",IF(Schnittstellen_technisch[[#This Row],[Receiver]]="SP1CLNT100","Receiver","nicht Mandant 100"))</f>
        <v/>
      </c>
      <c r="F97">
        <f>IF(Schnittstellen_technisch[[#This Row],[Wo ist Mandant 100]]="nicht Mandant 100","",IF(Schnittstellen_technisch[[#This Row],[Wo ist Mandant 100]]="Receiver",Schnittstellen_technisch[[#This Row],[Sender]],Schnittstellen_technisch[[#This Row],[Receiver]]))</f>
        <v/>
      </c>
      <c r="H97" t="inlineStr">
        <is>
          <t>Tankdaten</t>
        </is>
      </c>
      <c r="I97" t="inlineStr">
        <is>
          <t>Einlesen der Tankdisketten. Daraus  werden Aufwandsbuchungen im SAP R/3 erzeugt.
TA, Daimler</t>
        </is>
      </c>
      <c r="J97">
        <f>IF(ISERROR(VLOOKUP(Schnittstelle_Klarname[[#This Row],[Schnittstelle]],BTT[Verwendete Schnittstelle
(optionale Auswahl)],1,FALSE)),"nein","ja")</f>
        <v/>
      </c>
    </row>
    <row r="98">
      <c r="A98" t="inlineStr">
        <is>
          <t>UBI_KANAL_PROD</t>
        </is>
      </c>
      <c r="B98" t="inlineStr">
        <is>
          <t>http://bwb.de/external/outbound</t>
        </is>
      </c>
      <c r="C98" t="inlineStr">
        <is>
          <t>SI_XXX_CREATE_NOTIFICATION_SO</t>
        </is>
      </c>
      <c r="D98" t="inlineStr">
        <is>
          <t>SP1CLNT100</t>
        </is>
      </c>
      <c r="E98">
        <f>IF(Schnittstellen_technisch[[#This Row],[Sender]]="SP1CLNT100","Sender",IF(Schnittstellen_technisch[[#This Row],[Receiver]]="SP1CLNT100","Receiver","nicht Mandant 100"))</f>
        <v/>
      </c>
      <c r="F98">
        <f>IF(Schnittstellen_technisch[[#This Row],[Wo ist Mandant 100]]="nicht Mandant 100","",IF(Schnittstellen_technisch[[#This Row],[Wo ist Mandant 100]]="Receiver",Schnittstellen_technisch[[#This Row],[Sender]],Schnittstellen_technisch[[#This Row],[Receiver]]))</f>
        <v/>
      </c>
      <c r="H98" t="inlineStr">
        <is>
          <t>TRAMAG Instandhaltungsmeldung</t>
        </is>
      </c>
      <c r="I98" t="inlineStr"/>
      <c r="J98">
        <f>IF(ISERROR(VLOOKUP(Schnittstelle_Klarname[[#This Row],[Schnittstelle]],BTT[Verwendete Schnittstelle
(optionale Auswahl)],1,FALSE)),"nein","ja")</f>
        <v/>
      </c>
    </row>
    <row r="99">
      <c r="A99" t="inlineStr">
        <is>
          <t>UBI_KANAL_PROD</t>
        </is>
      </c>
      <c r="B99" t="inlineStr">
        <is>
          <t>http://bwb.de/external/outbound</t>
        </is>
      </c>
      <c r="C99" t="inlineStr">
        <is>
          <t>SI_XXX_CREATE_OPERATION_SO</t>
        </is>
      </c>
      <c r="D99" t="inlineStr">
        <is>
          <t>SP1CLNT100</t>
        </is>
      </c>
      <c r="E99">
        <f>IF(Schnittstellen_technisch[[#This Row],[Sender]]="SP1CLNT100","Sender",IF(Schnittstellen_technisch[[#This Row],[Receiver]]="SP1CLNT100","Receiver","nicht Mandant 100"))</f>
        <v/>
      </c>
      <c r="F99">
        <f>IF(Schnittstellen_technisch[[#This Row],[Wo ist Mandant 100]]="nicht Mandant 100","",IF(Schnittstellen_technisch[[#This Row],[Wo ist Mandant 100]]="Receiver",Schnittstellen_technisch[[#This Row],[Sender]],Schnittstellen_technisch[[#This Row],[Receiver]]))</f>
        <v/>
      </c>
      <c r="H99" t="inlineStr">
        <is>
          <t>TRAMAG Materialreservierung</t>
        </is>
      </c>
      <c r="I99" t="inlineStr">
        <is>
          <t>Im UBI werden Materialreservierungen erzeugt die über die TRAMAG Materialreservierung ins SAP übertragen werden.</t>
        </is>
      </c>
      <c r="J99">
        <f>IF(ISERROR(VLOOKUP(Schnittstelle_Klarname[[#This Row],[Schnittstelle]],BTT[Verwendete Schnittstelle
(optionale Auswahl)],1,FALSE)),"nein","ja")</f>
        <v/>
      </c>
    </row>
    <row r="100">
      <c r="A100" t="inlineStr">
        <is>
          <t>UBI_KANAL_PROD</t>
        </is>
      </c>
      <c r="B100" t="inlineStr">
        <is>
          <t>http://bwb.de/external/outbound</t>
        </is>
      </c>
      <c r="C100" t="inlineStr">
        <is>
          <t>SI_XXX_GET_EQUI_DATA_SO</t>
        </is>
      </c>
      <c r="D100" t="inlineStr">
        <is>
          <t>SP1CLNT100</t>
        </is>
      </c>
      <c r="E100">
        <f>IF(Schnittstellen_technisch[[#This Row],[Sender]]="SP1CLNT100","Sender",IF(Schnittstellen_technisch[[#This Row],[Receiver]]="SP1CLNT100","Receiver","nicht Mandant 100"))</f>
        <v/>
      </c>
      <c r="F100">
        <f>IF(Schnittstellen_technisch[[#This Row],[Wo ist Mandant 100]]="nicht Mandant 100","",IF(Schnittstellen_technisch[[#This Row],[Wo ist Mandant 100]]="Receiver",Schnittstellen_technisch[[#This Row],[Sender]],Schnittstellen_technisch[[#This Row],[Receiver]]))</f>
        <v/>
      </c>
      <c r="H100" t="inlineStr">
        <is>
          <t>tu/HAV</t>
        </is>
      </c>
      <c r="I100" t="inlineStr">
        <is>
          <t>Begleitworkflow für den Hausanschlussprozess;Oberfläche für SD und CS</t>
        </is>
      </c>
      <c r="J100">
        <f>IF(ISERROR(VLOOKUP(Schnittstelle_Klarname[[#This Row],[Schnittstelle]],BTT[Verwendete Schnittstelle
(optionale Auswahl)],1,FALSE)),"nein","ja")</f>
        <v/>
      </c>
    </row>
    <row r="101">
      <c r="A101" t="inlineStr">
        <is>
          <t>UBI_KANAL_PROD</t>
        </is>
      </c>
      <c r="B101" t="inlineStr">
        <is>
          <t>http://bwb.de/external/outbound</t>
        </is>
      </c>
      <c r="C101" t="inlineStr">
        <is>
          <t>SI_XXX_GET_FUNCLOC_LIST_SO</t>
        </is>
      </c>
      <c r="D101" t="inlineStr">
        <is>
          <t>SP1CLNT100</t>
        </is>
      </c>
      <c r="E101">
        <f>IF(Schnittstellen_technisch[[#This Row],[Sender]]="SP1CLNT100","Sender",IF(Schnittstellen_technisch[[#This Row],[Receiver]]="SP1CLNT100","Receiver","nicht Mandant 100"))</f>
        <v/>
      </c>
      <c r="F101">
        <f>IF(Schnittstellen_technisch[[#This Row],[Wo ist Mandant 100]]="nicht Mandant 100","",IF(Schnittstellen_technisch[[#This Row],[Wo ist Mandant 100]]="Receiver",Schnittstellen_technisch[[#This Row],[Sender]],Schnittstellen_technisch[[#This Row],[Receiver]]))</f>
        <v/>
      </c>
      <c r="H101" t="inlineStr">
        <is>
          <t xml:space="preserve">Überfälligkeitsanalyse </t>
        </is>
      </c>
      <c r="I101" t="inlineStr">
        <is>
          <t>Aus SAP FI-RA wird offene Postenliste geladen. Anwendung wertet nach Fälligkeitsraster und Monatsraster aus. Damit können offene Forderungen ergründet werden. Unterstützt die Forderungsrealisierung.
L:\KM\KM-A\FACH_A\Auswertungen Überfälligkeitsanalyse WANG\
Überfälligkeitsanalyse</t>
        </is>
      </c>
      <c r="J101">
        <f>IF(ISERROR(VLOOKUP(Schnittstelle_Klarname[[#This Row],[Schnittstelle]],BTT[Verwendete Schnittstelle
(optionale Auswahl)],1,FALSE)),"nein","ja")</f>
        <v/>
      </c>
    </row>
    <row r="102">
      <c r="A102" t="inlineStr">
        <is>
          <t>UBI_KANAL_PROD</t>
        </is>
      </c>
      <c r="B102" t="inlineStr">
        <is>
          <t>http://bwb.de/external/outbound</t>
        </is>
      </c>
      <c r="C102" t="inlineStr">
        <is>
          <t>SI_XXX_GET_FUNCLOC_STRUCLIST_SO</t>
        </is>
      </c>
      <c r="D102" t="inlineStr">
        <is>
          <t>SP1CLNT100</t>
        </is>
      </c>
      <c r="E102">
        <f>IF(Schnittstellen_technisch[[#This Row],[Sender]]="SP1CLNT100","Sender",IF(Schnittstellen_technisch[[#This Row],[Receiver]]="SP1CLNT100","Receiver","nicht Mandant 100"))</f>
        <v/>
      </c>
      <c r="F102">
        <f>IF(Schnittstellen_technisch[[#This Row],[Wo ist Mandant 100]]="nicht Mandant 100","",IF(Schnittstellen_technisch[[#This Row],[Wo ist Mandant 100]]="Receiver",Schnittstellen_technisch[[#This Row],[Sender]],Schnittstellen_technisch[[#This Row],[Receiver]]))</f>
        <v/>
      </c>
      <c r="H102" t="inlineStr">
        <is>
          <t>UBI_HAHVSL_PROD</t>
        </is>
      </c>
      <c r="I102" t="inlineStr">
        <is>
          <t>Unterstützt den Hausanschlussprozess zur technischen Abwicklung in den Bereichen Rohrnetz und Verbrauchsmanagement</t>
        </is>
      </c>
      <c r="J102">
        <f>IF(ISERROR(VLOOKUP(Schnittstelle_Klarname[[#This Row],[Schnittstelle]],BTT[Verwendete Schnittstelle
(optionale Auswahl)],1,FALSE)),"nein","ja")</f>
        <v/>
      </c>
    </row>
    <row r="103">
      <c r="A103" t="inlineStr">
        <is>
          <t>UBI_KANAL_PROD</t>
        </is>
      </c>
      <c r="B103" t="inlineStr">
        <is>
          <t>http://bwb.de/external/outbound</t>
        </is>
      </c>
      <c r="C103" t="inlineStr">
        <is>
          <t>SI_XXX_GET_IORDER_DATA_SO</t>
        </is>
      </c>
      <c r="D103" t="inlineStr">
        <is>
          <t>SP1CLNT100</t>
        </is>
      </c>
      <c r="E103">
        <f>IF(Schnittstellen_technisch[[#This Row],[Sender]]="SP1CLNT100","Sender",IF(Schnittstellen_technisch[[#This Row],[Receiver]]="SP1CLNT100","Receiver","nicht Mandant 100"))</f>
        <v/>
      </c>
      <c r="F103">
        <f>IF(Schnittstellen_technisch[[#This Row],[Wo ist Mandant 100]]="nicht Mandant 100","",IF(Schnittstellen_technisch[[#This Row],[Wo ist Mandant 100]]="Receiver",Schnittstellen_technisch[[#This Row],[Sender]],Schnittstellen_technisch[[#This Row],[Receiver]]))</f>
        <v/>
      </c>
      <c r="H103" t="inlineStr">
        <is>
          <t>UBI_KANAL_PROD</t>
        </is>
      </c>
      <c r="I103" t="inlineStr">
        <is>
          <t>Betriebsführungssystem Kanalnetz</t>
        </is>
      </c>
      <c r="J103">
        <f>IF(ISERROR(VLOOKUP(Schnittstelle_Klarname[[#This Row],[Schnittstelle]],BTT[Verwendete Schnittstelle
(optionale Auswahl)],1,FALSE)),"nein","ja")</f>
        <v/>
      </c>
    </row>
    <row r="104">
      <c r="A104" t="inlineStr">
        <is>
          <t>UBI_KANAL_PROD</t>
        </is>
      </c>
      <c r="B104" t="inlineStr">
        <is>
          <t>http://bwb.de/external/outbound</t>
        </is>
      </c>
      <c r="C104" t="inlineStr">
        <is>
          <t>SI_XXX_GET_IORDER_DATA_SPEC_SO</t>
        </is>
      </c>
      <c r="D104" t="inlineStr">
        <is>
          <t>SP1CLNT100</t>
        </is>
      </c>
      <c r="E104">
        <f>IF(Schnittstellen_technisch[[#This Row],[Sender]]="SP1CLNT100","Sender",IF(Schnittstellen_technisch[[#This Row],[Receiver]]="SP1CLNT100","Receiver","nicht Mandant 100"))</f>
        <v/>
      </c>
      <c r="F104">
        <f>IF(Schnittstellen_technisch[[#This Row],[Wo ist Mandant 100]]="nicht Mandant 100","",IF(Schnittstellen_technisch[[#This Row],[Wo ist Mandant 100]]="Receiver",Schnittstellen_technisch[[#This Row],[Sender]],Schnittstellen_technisch[[#This Row],[Receiver]]))</f>
        <v/>
      </c>
      <c r="H104" t="inlineStr">
        <is>
          <t>UiPath</t>
        </is>
      </c>
      <c r="I104" t="inlineStr">
        <is>
          <t xml:space="preserve">Zum Betrieb von UiPath werden mehrere Basisanwendungen ausgeliefert. UiPath dient zur Prozessautomatisierung, dabei werden menschliche Interaktionen mit dem bestehenden User-Interface mittels regelbasierten Aktionen nachgeahmt.
 </t>
        </is>
      </c>
      <c r="J104">
        <f>IF(ISERROR(VLOOKUP(Schnittstelle_Klarname[[#This Row],[Schnittstelle]],BTT[Verwendete Schnittstelle
(optionale Auswahl)],1,FALSE)),"nein","ja")</f>
        <v/>
      </c>
    </row>
    <row r="105">
      <c r="A105" t="inlineStr">
        <is>
          <t>UBI_KANAL_PROD</t>
        </is>
      </c>
      <c r="B105" t="inlineStr">
        <is>
          <t>http://bwb.de/external/outbound</t>
        </is>
      </c>
      <c r="C105" t="inlineStr">
        <is>
          <t>SI_XXX_GET_IORDER_LIST_SPEC_SO</t>
        </is>
      </c>
      <c r="D105" t="inlineStr">
        <is>
          <t>SP1CLNT100</t>
        </is>
      </c>
      <c r="E105">
        <f>IF(Schnittstellen_technisch[[#This Row],[Sender]]="SP1CLNT100","Sender",IF(Schnittstellen_technisch[[#This Row],[Receiver]]="SP1CLNT100","Receiver","nicht Mandant 100"))</f>
        <v/>
      </c>
      <c r="F105">
        <f>IF(Schnittstellen_technisch[[#This Row],[Wo ist Mandant 100]]="nicht Mandant 100","",IF(Schnittstellen_technisch[[#This Row],[Wo ist Mandant 100]]="Receiver",Schnittstellen_technisch[[#This Row],[Sender]],Schnittstellen_technisch[[#This Row],[Receiver]]))</f>
        <v/>
      </c>
      <c r="H105" t="inlineStr">
        <is>
          <t>UZI</t>
        </is>
      </c>
      <c r="I105" t="inlineStr">
        <is>
          <t>Wasserzähler werden für die planmäßigen und außerplanmäßigen Zählerwechslungen sowie Zählerein- und -ausbauten disponiert. Über UZI werden die Zähler lagertechnisch verwaltet und geeicht, sowie Befundprüfungen durchgeführt. UZI nutzt Schnittstellen zu SAP und UBI.</t>
        </is>
      </c>
      <c r="J105">
        <f>IF(ISERROR(VLOOKUP(Schnittstelle_Klarname[[#This Row],[Schnittstelle]],BTT[Verwendete Schnittstelle
(optionale Auswahl)],1,FALSE)),"nein","ja")</f>
        <v/>
      </c>
    </row>
    <row r="106">
      <c r="A106" t="inlineStr">
        <is>
          <t>UBI_KANAL_PROD</t>
        </is>
      </c>
      <c r="B106" t="inlineStr">
        <is>
          <t>http://bwb.de/external/outbound</t>
        </is>
      </c>
      <c r="C106" t="inlineStr">
        <is>
          <t>SI_XXX_GET_MAINT_SCHED_LIST_SO</t>
        </is>
      </c>
      <c r="D106" t="inlineStr">
        <is>
          <t>SP1CLNT100</t>
        </is>
      </c>
      <c r="E106">
        <f>IF(Schnittstellen_technisch[[#This Row],[Sender]]="SP1CLNT100","Sender",IF(Schnittstellen_technisch[[#This Row],[Receiver]]="SP1CLNT100","Receiver","nicht Mandant 100"))</f>
        <v/>
      </c>
      <c r="F106">
        <f>IF(Schnittstellen_technisch[[#This Row],[Wo ist Mandant 100]]="nicht Mandant 100","",IF(Schnittstellen_technisch[[#This Row],[Wo ist Mandant 100]]="Receiver",Schnittstellen_technisch[[#This Row],[Sender]],Schnittstellen_technisch[[#This Row],[Receiver]]))</f>
        <v/>
      </c>
      <c r="H106" t="inlineStr">
        <is>
          <t>Vergabemanager</t>
        </is>
      </c>
      <c r="I106" t="inlineStr">
        <is>
          <t>Erstellt Vergabeunterlagen, stellt diese der Vergabeplattform bereit</t>
        </is>
      </c>
      <c r="J106">
        <f>IF(ISERROR(VLOOKUP(Schnittstelle_Klarname[[#This Row],[Schnittstelle]],BTT[Verwendete Schnittstelle
(optionale Auswahl)],1,FALSE)),"nein","ja")</f>
        <v/>
      </c>
    </row>
    <row r="107">
      <c r="A107" t="inlineStr">
        <is>
          <t>UBI_KANAL_PROD</t>
        </is>
      </c>
      <c r="B107" t="inlineStr">
        <is>
          <t>http://bwb.de/external/outbound</t>
        </is>
      </c>
      <c r="C107" t="inlineStr">
        <is>
          <t>SI_XXX_GET_NOTIF_BY_EQUI_SO</t>
        </is>
      </c>
      <c r="D107" t="inlineStr">
        <is>
          <t>SP1CLNT100</t>
        </is>
      </c>
      <c r="E107">
        <f>IF(Schnittstellen_technisch[[#This Row],[Sender]]="SP1CLNT100","Sender",IF(Schnittstellen_technisch[[#This Row],[Receiver]]="SP1CLNT100","Receiver","nicht Mandant 100"))</f>
        <v/>
      </c>
      <c r="F107">
        <f>IF(Schnittstellen_technisch[[#This Row],[Wo ist Mandant 100]]="nicht Mandant 100","",IF(Schnittstellen_technisch[[#This Row],[Wo ist Mandant 100]]="Receiver",Schnittstellen_technisch[[#This Row],[Sender]],Schnittstellen_technisch[[#This Row],[Receiver]]))</f>
        <v/>
      </c>
      <c r="H107" t="inlineStr">
        <is>
          <t>Vergabeplattform</t>
        </is>
      </c>
      <c r="I107" t="inlineStr">
        <is>
          <t>Plattform für Vergabeveröffentlichungen. Einsehen von Vergaben.</t>
        </is>
      </c>
      <c r="J107">
        <f>IF(ISERROR(VLOOKUP(Schnittstelle_Klarname[[#This Row],[Schnittstelle]],BTT[Verwendete Schnittstelle
(optionale Auswahl)],1,FALSE)),"nein","ja")</f>
        <v/>
      </c>
    </row>
    <row r="108">
      <c r="A108" t="inlineStr">
        <is>
          <t>UBI_KANAL_PROD</t>
        </is>
      </c>
      <c r="B108" t="inlineStr">
        <is>
          <t>http://bwb.de/external/outbound</t>
        </is>
      </c>
      <c r="C108" t="inlineStr">
        <is>
          <t>SI_XXX_GET_NOTIF_DETAILS_SO</t>
        </is>
      </c>
      <c r="D108" t="inlineStr">
        <is>
          <t>SP1CLNT100</t>
        </is>
      </c>
      <c r="E108">
        <f>IF(Schnittstellen_technisch[[#This Row],[Sender]]="SP1CLNT100","Sender",IF(Schnittstellen_technisch[[#This Row],[Receiver]]="SP1CLNT100","Receiver","nicht Mandant 100"))</f>
        <v/>
      </c>
      <c r="F108">
        <f>IF(Schnittstellen_technisch[[#This Row],[Wo ist Mandant 100]]="nicht Mandant 100","",IF(Schnittstellen_technisch[[#This Row],[Wo ist Mandant 100]]="Receiver",Schnittstellen_technisch[[#This Row],[Sender]],Schnittstellen_technisch[[#This Row],[Receiver]]))</f>
        <v/>
      </c>
      <c r="H108" t="inlineStr">
        <is>
          <t>Wang Kontieren</t>
        </is>
      </c>
      <c r="I108" t="inlineStr">
        <is>
          <t>Kontierung von WANG-Rechnungen und anschließenden Export ins SAP / FI-AR</t>
        </is>
      </c>
      <c r="J108">
        <f>IF(ISERROR(VLOOKUP(Schnittstelle_Klarname[[#This Row],[Schnittstelle]],BTT[Verwendete Schnittstelle
(optionale Auswahl)],1,FALSE)),"nein","ja")</f>
        <v/>
      </c>
    </row>
    <row r="109">
      <c r="A109" t="inlineStr">
        <is>
          <t>UBI_KANAL_PROD</t>
        </is>
      </c>
      <c r="B109" t="inlineStr">
        <is>
          <t>http://bwb.de/external/outbound</t>
        </is>
      </c>
      <c r="C109" t="inlineStr">
        <is>
          <t>SI_XXX_GET_NOTIF_LIST_SO</t>
        </is>
      </c>
      <c r="D109" t="inlineStr">
        <is>
          <t>SP1CLNT100</t>
        </is>
      </c>
      <c r="E109">
        <f>IF(Schnittstellen_technisch[[#This Row],[Sender]]="SP1CLNT100","Sender",IF(Schnittstellen_technisch[[#This Row],[Receiver]]="SP1CLNT100","Receiver","nicht Mandant 100"))</f>
        <v/>
      </c>
      <c r="F109">
        <f>IF(Schnittstellen_technisch[[#This Row],[Wo ist Mandant 100]]="nicht Mandant 100","",IF(Schnittstellen_technisch[[#This Row],[Wo ist Mandant 100]]="Receiver",Schnittstellen_technisch[[#This Row],[Sender]],Schnittstellen_technisch[[#This Row],[Receiver]]))</f>
        <v/>
      </c>
      <c r="H109" t="inlineStr">
        <is>
          <t>Zählerbewegungen Services</t>
        </is>
      </c>
      <c r="I109" t="inlineStr">
        <is>
          <t>Services zur Abfrage und Dokumentation von Zählerbewegungen. Damit kann die Historie der bereichsübergreifenden Zählerbewegungen zeitnah nachvollzogen werden.</t>
        </is>
      </c>
      <c r="J109">
        <f>IF(ISERROR(VLOOKUP(Schnittstelle_Klarname[[#This Row],[Schnittstelle]],BTT[Verwendete Schnittstelle
(optionale Auswahl)],1,FALSE)),"nein","ja")</f>
        <v/>
      </c>
    </row>
    <row r="110">
      <c r="A110" t="inlineStr">
        <is>
          <t>UBI_KANAL_PROD</t>
        </is>
      </c>
      <c r="B110" t="inlineStr">
        <is>
          <t>http://bwb.de/external/outbound</t>
        </is>
      </c>
      <c r="C110" t="inlineStr">
        <is>
          <t>SI_XXX_GET_PMORDER_DATA_SO</t>
        </is>
      </c>
      <c r="D110" t="inlineStr">
        <is>
          <t>SP1CLNT100</t>
        </is>
      </c>
      <c r="E110">
        <f>IF(Schnittstellen_technisch[[#This Row],[Sender]]="SP1CLNT100","Sender",IF(Schnittstellen_technisch[[#This Row],[Receiver]]="SP1CLNT100","Receiver","nicht Mandant 100"))</f>
        <v/>
      </c>
      <c r="F110">
        <f>IF(Schnittstellen_technisch[[#This Row],[Wo ist Mandant 100]]="nicht Mandant 100","",IF(Schnittstellen_technisch[[#This Row],[Wo ist Mandant 100]]="Receiver",Schnittstellen_technisch[[#This Row],[Sender]],Schnittstellen_technisch[[#This Row],[Receiver]]))</f>
        <v/>
      </c>
      <c r="H110" t="inlineStr">
        <is>
          <t>ZOMA</t>
        </is>
      </c>
      <c r="I110" t="inlineStr">
        <is>
          <t>Zentrale Organisation der mobilen Abwasserentsorgung in Berlin. 
Erfassung der entsorgten Gruben und Plausibilisierung.</t>
        </is>
      </c>
      <c r="J110">
        <f>IF(ISERROR(VLOOKUP(Schnittstelle_Klarname[[#This Row],[Schnittstelle]],BTT[Verwendete Schnittstelle
(optionale Auswahl)],1,FALSE)),"nein","ja")</f>
        <v/>
      </c>
    </row>
    <row r="111">
      <c r="A111" t="inlineStr">
        <is>
          <t>UBI_KANAL_PROD</t>
        </is>
      </c>
      <c r="B111" t="inlineStr">
        <is>
          <t>http://bwb.de/external/outbound</t>
        </is>
      </c>
      <c r="C111" t="inlineStr">
        <is>
          <t>SI_XXX_GET_PMORDER_OPER_SO</t>
        </is>
      </c>
      <c r="D111" t="inlineStr">
        <is>
          <t>SP1CLNT100</t>
        </is>
      </c>
      <c r="E111">
        <f>IF(Schnittstellen_technisch[[#This Row],[Sender]]="SP1CLNT100","Sender",IF(Schnittstellen_technisch[[#This Row],[Receiver]]="SP1CLNT100","Receiver","nicht Mandant 100"))</f>
        <v/>
      </c>
      <c r="F111">
        <f>IF(Schnittstellen_technisch[[#This Row],[Wo ist Mandant 100]]="nicht Mandant 100","",IF(Schnittstellen_technisch[[#This Row],[Wo ist Mandant 100]]="Receiver",Schnittstellen_technisch[[#This Row],[Sender]],Schnittstellen_technisch[[#This Row],[Receiver]]))</f>
        <v/>
      </c>
      <c r="H111" t="inlineStr">
        <is>
          <t>Finance Suite²</t>
        </is>
      </c>
      <c r="J111">
        <f>IF(ISERROR(VLOOKUP(Schnittstelle_Klarname[[#This Row],[Schnittstelle]],BTT[Verwendete Schnittstelle
(optionale Auswahl)],1,FALSE)),"nein","ja")</f>
        <v/>
      </c>
    </row>
    <row r="112">
      <c r="A112" t="inlineStr">
        <is>
          <t>UBI_KANAL_PROD</t>
        </is>
      </c>
      <c r="B112" t="inlineStr">
        <is>
          <t>http://bwb.de/external/outbound</t>
        </is>
      </c>
      <c r="C112" t="inlineStr">
        <is>
          <t>SI_XXX_POST_ACT_ALLOC_SO</t>
        </is>
      </c>
      <c r="D112" t="inlineStr">
        <is>
          <t>SP1CLNT100</t>
        </is>
      </c>
      <c r="E112">
        <f>IF(Schnittstellen_technisch[[#This Row],[Sender]]="SP1CLNT100","Sender",IF(Schnittstellen_technisch[[#This Row],[Receiver]]="SP1CLNT100","Receiver","nicht Mandant 100"))</f>
        <v/>
      </c>
      <c r="F112">
        <f>IF(Schnittstellen_technisch[[#This Row],[Wo ist Mandant 100]]="nicht Mandant 100","",IF(Schnittstellen_technisch[[#This Row],[Wo ist Mandant 100]]="Receiver",Schnittstellen_technisch[[#This Row],[Sender]],Schnittstellen_technisch[[#This Row],[Receiver]]))</f>
        <v/>
      </c>
      <c r="H112" t="inlineStr">
        <is>
          <t>Serrala</t>
        </is>
      </c>
      <c r="J112">
        <f>IF(ISERROR(VLOOKUP(Schnittstelle_Klarname[[#This Row],[Schnittstelle]],BTT[Verwendete Schnittstelle
(optionale Auswahl)],1,FALSE)),"nein","ja")</f>
        <v/>
      </c>
    </row>
    <row r="113">
      <c r="A113" t="inlineStr">
        <is>
          <t>UBI_KANAL_PROD</t>
        </is>
      </c>
      <c r="B113" t="inlineStr">
        <is>
          <t>http://bwb.de/external/outbound</t>
        </is>
      </c>
      <c r="C113" t="inlineStr">
        <is>
          <t>SI_XXX_POST_STAT_KEY_FIG_SO</t>
        </is>
      </c>
      <c r="D113" t="inlineStr">
        <is>
          <t>SP1CLNT100</t>
        </is>
      </c>
      <c r="E113">
        <f>IF(Schnittstellen_technisch[[#This Row],[Sender]]="SP1CLNT100","Sender",IF(Schnittstellen_technisch[[#This Row],[Receiver]]="SP1CLNT100","Receiver","nicht Mandant 100"))</f>
        <v/>
      </c>
      <c r="F113">
        <f>IF(Schnittstellen_technisch[[#This Row],[Wo ist Mandant 100]]="nicht Mandant 100","",IF(Schnittstellen_technisch[[#This Row],[Wo ist Mandant 100]]="Receiver",Schnittstellen_technisch[[#This Row],[Sender]],Schnittstellen_technisch[[#This Row],[Receiver]]))</f>
        <v/>
      </c>
    </row>
    <row r="114">
      <c r="A114" t="inlineStr">
        <is>
          <t>UBI_KANAL_PROD</t>
        </is>
      </c>
      <c r="B114" t="inlineStr">
        <is>
          <t>http://bwb.de/external/outbound</t>
        </is>
      </c>
      <c r="C114" t="inlineStr">
        <is>
          <t>SI_XXX_SET_CONF_PMORDER_SO</t>
        </is>
      </c>
      <c r="D114" t="inlineStr">
        <is>
          <t>SP1CLNT100</t>
        </is>
      </c>
      <c r="E114">
        <f>IF(Schnittstellen_technisch[[#This Row],[Sender]]="SP1CLNT100","Sender",IF(Schnittstellen_technisch[[#This Row],[Receiver]]="SP1CLNT100","Receiver","nicht Mandant 100"))</f>
        <v/>
      </c>
      <c r="F114">
        <f>IF(Schnittstellen_technisch[[#This Row],[Wo ist Mandant 100]]="nicht Mandant 100","",IF(Schnittstellen_technisch[[#This Row],[Wo ist Mandant 100]]="Receiver",Schnittstellen_technisch[[#This Row],[Sender]],Schnittstellen_technisch[[#This Row],[Receiver]]))</f>
        <v/>
      </c>
    </row>
    <row r="115">
      <c r="A115" t="inlineStr">
        <is>
          <t>APP</t>
        </is>
      </c>
      <c r="B115" t="inlineStr">
        <is>
          <t>http://bwb.de/process</t>
        </is>
      </c>
      <c r="C115" t="inlineStr">
        <is>
          <t>SI_BPM_APP_PROCESS_SO</t>
        </is>
      </c>
      <c r="D115" t="inlineStr">
        <is>
          <t>SP1CLNT100</t>
        </is>
      </c>
      <c r="E115">
        <f>IF(Schnittstellen_technisch[[#This Row],[Sender]]="SP1CLNT100","Sender",IF(Schnittstellen_technisch[[#This Row],[Receiver]]="SP1CLNT100","Receiver","nicht Mandant 100"))</f>
        <v/>
      </c>
      <c r="F115">
        <f>IF(Schnittstellen_technisch[[#This Row],[Wo ist Mandant 100]]="nicht Mandant 100","",IF(Schnittstellen_technisch[[#This Row],[Wo ist Mandant 100]]="Receiver",Schnittstellen_technisch[[#This Row],[Sender]],Schnittstellen_technisch[[#This Row],[Receiver]]))</f>
        <v/>
      </c>
    </row>
    <row r="116">
      <c r="A116" t="inlineStr">
        <is>
          <t>EMATS</t>
        </is>
      </c>
      <c r="B116" t="inlineStr">
        <is>
          <t>http://bwb.de:mm:emats</t>
        </is>
      </c>
      <c r="C116" t="inlineStr">
        <is>
          <t>SI_BPM_USER_ASSIGN_ROLES_SO</t>
        </is>
      </c>
      <c r="D116" t="inlineStr">
        <is>
          <t>SP1CLNT100</t>
        </is>
      </c>
      <c r="E116">
        <f>IF(Schnittstellen_technisch[[#This Row],[Sender]]="SP1CLNT100","Sender",IF(Schnittstellen_technisch[[#This Row],[Receiver]]="SP1CLNT100","Receiver","nicht Mandant 100"))</f>
        <v/>
      </c>
      <c r="F116">
        <f>IF(Schnittstellen_technisch[[#This Row],[Wo ist Mandant 100]]="nicht Mandant 100","",IF(Schnittstellen_technisch[[#This Row],[Wo ist Mandant 100]]="Receiver",Schnittstellen_technisch[[#This Row],[Sender]],Schnittstellen_technisch[[#This Row],[Receiver]]))</f>
        <v/>
      </c>
    </row>
    <row r="117">
      <c r="A117" t="inlineStr">
        <is>
          <t>EMATS</t>
        </is>
      </c>
      <c r="B117" t="inlineStr">
        <is>
          <t>http://bwb.de:mm:emats</t>
        </is>
      </c>
      <c r="C117" t="inlineStr">
        <is>
          <t>SI_BPM_USER_CREATE_CONTACTPERS_SO</t>
        </is>
      </c>
      <c r="D117" t="inlineStr">
        <is>
          <t>SP1CLNT100</t>
        </is>
      </c>
      <c r="E117">
        <f>IF(Schnittstellen_technisch[[#This Row],[Sender]]="SP1CLNT100","Sender",IF(Schnittstellen_technisch[[#This Row],[Receiver]]="SP1CLNT100","Receiver","nicht Mandant 100"))</f>
        <v/>
      </c>
      <c r="F117">
        <f>IF(Schnittstellen_technisch[[#This Row],[Wo ist Mandant 100]]="nicht Mandant 100","",IF(Schnittstellen_technisch[[#This Row],[Wo ist Mandant 100]]="Receiver",Schnittstellen_technisch[[#This Row],[Sender]],Schnittstellen_technisch[[#This Row],[Receiver]]))</f>
        <v/>
      </c>
    </row>
    <row r="118">
      <c r="A118" t="inlineStr">
        <is>
          <t>EMATS</t>
        </is>
      </c>
      <c r="B118" t="inlineStr">
        <is>
          <t>http://bwb.de:mm:emats</t>
        </is>
      </c>
      <c r="C118" t="inlineStr">
        <is>
          <t>SI_BPM_USER_CREATE_SO</t>
        </is>
      </c>
      <c r="D118" t="inlineStr">
        <is>
          <t>SP1CLNT100</t>
        </is>
      </c>
      <c r="E118">
        <f>IF(Schnittstellen_technisch[[#This Row],[Sender]]="SP1CLNT100","Sender",IF(Schnittstellen_technisch[[#This Row],[Receiver]]="SP1CLNT100","Receiver","nicht Mandant 100"))</f>
        <v/>
      </c>
      <c r="F118">
        <f>IF(Schnittstellen_technisch[[#This Row],[Wo ist Mandant 100]]="nicht Mandant 100","",IF(Schnittstellen_technisch[[#This Row],[Wo ist Mandant 100]]="Receiver",Schnittstellen_technisch[[#This Row],[Sender]],Schnittstellen_technisch[[#This Row],[Receiver]]))</f>
        <v/>
      </c>
    </row>
    <row r="119">
      <c r="A119" t="inlineStr">
        <is>
          <t>EMATS</t>
        </is>
      </c>
      <c r="B119" t="inlineStr">
        <is>
          <t>http://bwb.de:mm:emats</t>
        </is>
      </c>
      <c r="C119" t="inlineStr">
        <is>
          <t>SI_BPM_USER_LINK_GUID_VENDOR_SO</t>
        </is>
      </c>
      <c r="D119" t="inlineStr">
        <is>
          <t>SP1CLNT100</t>
        </is>
      </c>
      <c r="E119">
        <f>IF(Schnittstellen_technisch[[#This Row],[Sender]]="SP1CLNT100","Sender",IF(Schnittstellen_technisch[[#This Row],[Receiver]]="SP1CLNT100","Receiver","nicht Mandant 100"))</f>
        <v/>
      </c>
      <c r="F119">
        <f>IF(Schnittstellen_technisch[[#This Row],[Wo ist Mandant 100]]="nicht Mandant 100","",IF(Schnittstellen_technisch[[#This Row],[Wo ist Mandant 100]]="Receiver",Schnittstellen_technisch[[#This Row],[Sender]],Schnittstellen_technisch[[#This Row],[Receiver]]))</f>
        <v/>
      </c>
    </row>
    <row r="120">
      <c r="A120" t="inlineStr">
        <is>
          <t>EMATS</t>
        </is>
      </c>
      <c r="B120" t="inlineStr">
        <is>
          <t>http://bwb.de:mm:emats</t>
        </is>
      </c>
      <c r="C120" t="inlineStr">
        <is>
          <t>SI_BPM_USER_USER_DELETE_SO</t>
        </is>
      </c>
      <c r="D120" t="inlineStr">
        <is>
          <t>SP1CLNT100</t>
        </is>
      </c>
      <c r="E120">
        <f>IF(Schnittstellen_technisch[[#This Row],[Sender]]="SP1CLNT100","Sender",IF(Schnittstellen_technisch[[#This Row],[Receiver]]="SP1CLNT100","Receiver","nicht Mandant 100"))</f>
        <v/>
      </c>
      <c r="F120">
        <f>IF(Schnittstellen_technisch[[#This Row],[Wo ist Mandant 100]]="nicht Mandant 100","",IF(Schnittstellen_technisch[[#This Row],[Wo ist Mandant 100]]="Receiver",Schnittstellen_technisch[[#This Row],[Sender]],Schnittstellen_technisch[[#This Row],[Receiver]]))</f>
        <v/>
      </c>
    </row>
    <row r="121">
      <c r="A121" t="inlineStr">
        <is>
          <t>ERA</t>
        </is>
      </c>
      <c r="B121" t="inlineStr">
        <is>
          <t>http://bwb.de/ERA</t>
        </is>
      </c>
      <c r="C121" t="inlineStr">
        <is>
          <t>SI_BPM_SEND_INVOICE_RESPONSE_SO</t>
        </is>
      </c>
      <c r="D121" t="inlineStr">
        <is>
          <t>SP1CLNT100</t>
        </is>
      </c>
      <c r="E121">
        <f>IF(Schnittstellen_technisch[[#This Row],[Sender]]="SP1CLNT100","Sender",IF(Schnittstellen_technisch[[#This Row],[Receiver]]="SP1CLNT100","Receiver","nicht Mandant 100"))</f>
        <v/>
      </c>
      <c r="F121">
        <f>IF(Schnittstellen_technisch[[#This Row],[Wo ist Mandant 100]]="nicht Mandant 100","",IF(Schnittstellen_technisch[[#This Row],[Wo ist Mandant 100]]="Receiver",Schnittstellen_technisch[[#This Row],[Sender]],Schnittstellen_technisch[[#This Row],[Receiver]]))</f>
        <v/>
      </c>
    </row>
    <row r="122">
      <c r="A122" t="inlineStr">
        <is>
          <t>ERA</t>
        </is>
      </c>
      <c r="B122" t="inlineStr">
        <is>
          <t>http://bwb.de/ERA</t>
        </is>
      </c>
      <c r="C122" t="inlineStr">
        <is>
          <t>SI_BPM_SET_STATUS_SO</t>
        </is>
      </c>
      <c r="D122" t="inlineStr">
        <is>
          <t>SP1CLNT100</t>
        </is>
      </c>
      <c r="E122">
        <f>IF(Schnittstellen_technisch[[#This Row],[Sender]]="SP1CLNT100","Sender",IF(Schnittstellen_technisch[[#This Row],[Receiver]]="SP1CLNT100","Receiver","nicht Mandant 100"))</f>
        <v/>
      </c>
      <c r="F122">
        <f>IF(Schnittstellen_technisch[[#This Row],[Wo ist Mandant 100]]="nicht Mandant 100","",IF(Schnittstellen_technisch[[#This Row],[Wo ist Mandant 100]]="Receiver",Schnittstellen_technisch[[#This Row],[Sender]],Schnittstellen_technisch[[#This Row],[Receiver]]))</f>
        <v/>
      </c>
    </row>
    <row r="123">
      <c r="A123" t="inlineStr">
        <is>
          <t>KUPO_USER</t>
        </is>
      </c>
      <c r="B123" t="inlineStr">
        <is>
          <t>urn:bwb.de:is:edir</t>
        </is>
      </c>
      <c r="C123" t="inlineStr">
        <is>
          <t>SI_BPM_USER_CHECK_DIFF_INV_REC_SO</t>
        </is>
      </c>
      <c r="D123" t="inlineStr">
        <is>
          <t>SP1CLNT100</t>
        </is>
      </c>
      <c r="E123">
        <f>IF(Schnittstellen_technisch[[#This Row],[Sender]]="SP1CLNT100","Sender",IF(Schnittstellen_technisch[[#This Row],[Receiver]]="SP1CLNT100","Receiver","nicht Mandant 100"))</f>
        <v/>
      </c>
      <c r="F123">
        <f>IF(Schnittstellen_technisch[[#This Row],[Wo ist Mandant 100]]="nicht Mandant 100","",IF(Schnittstellen_technisch[[#This Row],[Wo ist Mandant 100]]="Receiver",Schnittstellen_technisch[[#This Row],[Sender]],Schnittstellen_technisch[[#This Row],[Receiver]]))</f>
        <v/>
      </c>
    </row>
    <row r="124">
      <c r="A124" t="inlineStr">
        <is>
          <t>KUPO_USER</t>
        </is>
      </c>
      <c r="B124" t="inlineStr">
        <is>
          <t>urn:bwb.de:is:edir</t>
        </is>
      </c>
      <c r="C124" t="inlineStr">
        <is>
          <t>SI_BPM_USER_CONTACT_SO</t>
        </is>
      </c>
      <c r="D124" t="inlineStr">
        <is>
          <t>SP1CLNT100</t>
        </is>
      </c>
      <c r="E124">
        <f>IF(Schnittstellen_technisch[[#This Row],[Sender]]="SP1CLNT100","Sender",IF(Schnittstellen_technisch[[#This Row],[Receiver]]="SP1CLNT100","Receiver","nicht Mandant 100"))</f>
        <v/>
      </c>
      <c r="F124">
        <f>IF(Schnittstellen_technisch[[#This Row],[Wo ist Mandant 100]]="nicht Mandant 100","",IF(Schnittstellen_technisch[[#This Row],[Wo ist Mandant 100]]="Receiver",Schnittstellen_technisch[[#This Row],[Sender]],Schnittstellen_technisch[[#This Row],[Receiver]]))</f>
        <v/>
      </c>
    </row>
    <row r="125">
      <c r="A125" t="inlineStr">
        <is>
          <t>KUPO_USER</t>
        </is>
      </c>
      <c r="B125" t="inlineStr">
        <is>
          <t>urn:bwb.de:is:edir</t>
        </is>
      </c>
      <c r="C125" t="inlineStr">
        <is>
          <t>SI_BPM_USER_CREATE_SO</t>
        </is>
      </c>
      <c r="D125" t="inlineStr">
        <is>
          <t>SP1CLNT100</t>
        </is>
      </c>
      <c r="E125">
        <f>IF(Schnittstellen_technisch[[#This Row],[Sender]]="SP1CLNT100","Sender",IF(Schnittstellen_technisch[[#This Row],[Receiver]]="SP1CLNT100","Receiver","nicht Mandant 100"))</f>
        <v/>
      </c>
      <c r="F125">
        <f>IF(Schnittstellen_technisch[[#This Row],[Wo ist Mandant 100]]="nicht Mandant 100","",IF(Schnittstellen_technisch[[#This Row],[Wo ist Mandant 100]]="Receiver",Schnittstellen_technisch[[#This Row],[Sender]],Schnittstellen_technisch[[#This Row],[Receiver]]))</f>
        <v/>
      </c>
    </row>
    <row r="126">
      <c r="A126" t="inlineStr">
        <is>
          <t>KUPO_USER</t>
        </is>
      </c>
      <c r="B126" t="inlineStr">
        <is>
          <t>urn:bwb.de:is:edir</t>
        </is>
      </c>
      <c r="C126" t="inlineStr">
        <is>
          <t>SI_BPM_USER_DELETE_SO</t>
        </is>
      </c>
      <c r="D126" t="inlineStr">
        <is>
          <t>SP1CLNT100</t>
        </is>
      </c>
      <c r="E126">
        <f>IF(Schnittstellen_technisch[[#This Row],[Sender]]="SP1CLNT100","Sender",IF(Schnittstellen_technisch[[#This Row],[Receiver]]="SP1CLNT100","Receiver","nicht Mandant 100"))</f>
        <v/>
      </c>
      <c r="F126">
        <f>IF(Schnittstellen_technisch[[#This Row],[Wo ist Mandant 100]]="nicht Mandant 100","",IF(Schnittstellen_technisch[[#This Row],[Wo ist Mandant 100]]="Receiver",Schnittstellen_technisch[[#This Row],[Sender]],Schnittstellen_technisch[[#This Row],[Receiver]]))</f>
        <v/>
      </c>
    </row>
    <row r="127">
      <c r="A127" t="inlineStr">
        <is>
          <t>KUPO_USER</t>
        </is>
      </c>
      <c r="B127" t="inlineStr">
        <is>
          <t>urn:bwb.de:is:edir</t>
        </is>
      </c>
      <c r="C127" t="inlineStr">
        <is>
          <t>SI_BPM_USER_EMAIL_CHANGE_SO</t>
        </is>
      </c>
      <c r="D127" t="inlineStr">
        <is>
          <t>SP1CLNT100</t>
        </is>
      </c>
      <c r="E127">
        <f>IF(Schnittstellen_technisch[[#This Row],[Sender]]="SP1CLNT100","Sender",IF(Schnittstellen_technisch[[#This Row],[Receiver]]="SP1CLNT100","Receiver","nicht Mandant 100"))</f>
        <v/>
      </c>
      <c r="F127">
        <f>IF(Schnittstellen_technisch[[#This Row],[Wo ist Mandant 100]]="nicht Mandant 100","",IF(Schnittstellen_technisch[[#This Row],[Wo ist Mandant 100]]="Receiver",Schnittstellen_technisch[[#This Row],[Sender]],Schnittstellen_technisch[[#This Row],[Receiver]]))</f>
        <v/>
      </c>
    </row>
    <row r="128">
      <c r="A128" t="inlineStr">
        <is>
          <t>KUPO_USER</t>
        </is>
      </c>
      <c r="B128" t="inlineStr">
        <is>
          <t>urn:bwb.de:is:edir</t>
        </is>
      </c>
      <c r="C128" t="inlineStr">
        <is>
          <t>SI_BPM_USER_EMAIL_SEARCH_SO</t>
        </is>
      </c>
      <c r="D128" t="inlineStr">
        <is>
          <t>SP1CLNT100</t>
        </is>
      </c>
      <c r="E128">
        <f>IF(Schnittstellen_technisch[[#This Row],[Sender]]="SP1CLNT100","Sender",IF(Schnittstellen_technisch[[#This Row],[Receiver]]="SP1CLNT100","Receiver","nicht Mandant 100"))</f>
        <v/>
      </c>
      <c r="F128">
        <f>IF(Schnittstellen_technisch[[#This Row],[Wo ist Mandant 100]]="nicht Mandant 100","",IF(Schnittstellen_technisch[[#This Row],[Wo ist Mandant 100]]="Receiver",Schnittstellen_technisch[[#This Row],[Sender]],Schnittstellen_technisch[[#This Row],[Receiver]]))</f>
        <v/>
      </c>
    </row>
    <row r="129">
      <c r="A129" t="inlineStr">
        <is>
          <t>KUPO_USER</t>
        </is>
      </c>
      <c r="B129" t="inlineStr">
        <is>
          <t>urn:bwb.de:is:edir</t>
        </is>
      </c>
      <c r="C129" t="inlineStr">
        <is>
          <t>SI_BPM_USER_GP_LINK_SO</t>
        </is>
      </c>
      <c r="D129" t="inlineStr">
        <is>
          <t>SP1CLNT100</t>
        </is>
      </c>
      <c r="E129">
        <f>IF(Schnittstellen_technisch[[#This Row],[Sender]]="SP1CLNT100","Sender",IF(Schnittstellen_technisch[[#This Row],[Receiver]]="SP1CLNT100","Receiver","nicht Mandant 100"))</f>
        <v/>
      </c>
      <c r="F129">
        <f>IF(Schnittstellen_technisch[[#This Row],[Wo ist Mandant 100]]="nicht Mandant 100","",IF(Schnittstellen_technisch[[#This Row],[Wo ist Mandant 100]]="Receiver",Schnittstellen_technisch[[#This Row],[Sender]],Schnittstellen_technisch[[#This Row],[Receiver]]))</f>
        <v/>
      </c>
    </row>
    <row r="130">
      <c r="A130" t="inlineStr">
        <is>
          <t>KUPO_USER</t>
        </is>
      </c>
      <c r="B130" t="inlineStr">
        <is>
          <t>urn:bwb.de:is:edir</t>
        </is>
      </c>
      <c r="C130" t="inlineStr">
        <is>
          <t>SI_BPM_USER_SET_DIFF_INV_REC_SO</t>
        </is>
      </c>
      <c r="D130" t="inlineStr">
        <is>
          <t>SP1CLNT100</t>
        </is>
      </c>
      <c r="E130">
        <f>IF(Schnittstellen_technisch[[#This Row],[Sender]]="SP1CLNT100","Sender",IF(Schnittstellen_technisch[[#This Row],[Receiver]]="SP1CLNT100","Receiver","nicht Mandant 100"))</f>
        <v/>
      </c>
      <c r="F130">
        <f>IF(Schnittstellen_technisch[[#This Row],[Wo ist Mandant 100]]="nicht Mandant 100","",IF(Schnittstellen_technisch[[#This Row],[Wo ist Mandant 100]]="Receiver",Schnittstellen_technisch[[#This Row],[Sender]],Schnittstellen_technisch[[#This Row],[Receiver]]))</f>
        <v/>
      </c>
    </row>
    <row r="131">
      <c r="A131" t="inlineStr">
        <is>
          <t>KUPO_USER</t>
        </is>
      </c>
      <c r="B131" t="inlineStr">
        <is>
          <t>urn:bwb.de:is:edir</t>
        </is>
      </c>
      <c r="C131" t="inlineStr">
        <is>
          <t>SI_BPM_USER_VK_DELY_TYPE_SO</t>
        </is>
      </c>
      <c r="D131" t="inlineStr">
        <is>
          <t>SP1CLNT100</t>
        </is>
      </c>
      <c r="E131">
        <f>IF(Schnittstellen_technisch[[#This Row],[Sender]]="SP1CLNT100","Sender",IF(Schnittstellen_technisch[[#This Row],[Receiver]]="SP1CLNT100","Receiver","nicht Mandant 100"))</f>
        <v/>
      </c>
      <c r="F131">
        <f>IF(Schnittstellen_technisch[[#This Row],[Wo ist Mandant 100]]="nicht Mandant 100","",IF(Schnittstellen_technisch[[#This Row],[Wo ist Mandant 100]]="Receiver",Schnittstellen_technisch[[#This Row],[Sender]],Schnittstellen_technisch[[#This Row],[Receiver]]))</f>
        <v/>
      </c>
    </row>
    <row r="132">
      <c r="A132" t="inlineStr">
        <is>
          <t>PRIMO</t>
        </is>
      </c>
      <c r="B132" t="inlineStr">
        <is>
          <t>http://bwb.de/fi/primo</t>
        </is>
      </c>
      <c r="C132" t="inlineStr">
        <is>
          <t>SI_BPM_DC_STATUS_SO</t>
        </is>
      </c>
      <c r="D132" t="inlineStr">
        <is>
          <t>SP1CLNT100</t>
        </is>
      </c>
      <c r="E132">
        <f>IF(Schnittstellen_technisch[[#This Row],[Sender]]="SP1CLNT100","Sender",IF(Schnittstellen_technisch[[#This Row],[Receiver]]="SP1CLNT100","Receiver","nicht Mandant 100"))</f>
        <v/>
      </c>
      <c r="F132">
        <f>IF(Schnittstellen_technisch[[#This Row],[Wo ist Mandant 100]]="nicht Mandant 100","",IF(Schnittstellen_technisch[[#This Row],[Wo ist Mandant 100]]="Receiver",Schnittstellen_technisch[[#This Row],[Sender]],Schnittstellen_technisch[[#This Row],[Receiver]]))</f>
        <v/>
      </c>
    </row>
    <row r="133">
      <c r="A133" t="inlineStr">
        <is>
          <t>PRIMO</t>
        </is>
      </c>
      <c r="B133" t="inlineStr">
        <is>
          <t>http://bwb.de/fi/primo</t>
        </is>
      </c>
      <c r="C133" t="inlineStr">
        <is>
          <t>SI_BPM_PC_CHECKDOCUMENT_SO</t>
        </is>
      </c>
      <c r="D133" t="inlineStr">
        <is>
          <t>SP1CLNT100</t>
        </is>
      </c>
      <c r="E133">
        <f>IF(Schnittstellen_technisch[[#This Row],[Sender]]="SP1CLNT100","Sender",IF(Schnittstellen_technisch[[#This Row],[Receiver]]="SP1CLNT100","Receiver","nicht Mandant 100"))</f>
        <v/>
      </c>
      <c r="F133">
        <f>IF(Schnittstellen_technisch[[#This Row],[Wo ist Mandant 100]]="nicht Mandant 100","",IF(Schnittstellen_technisch[[#This Row],[Wo ist Mandant 100]]="Receiver",Schnittstellen_technisch[[#This Row],[Sender]],Schnittstellen_technisch[[#This Row],[Receiver]]))</f>
        <v/>
      </c>
    </row>
    <row r="134">
      <c r="A134" t="inlineStr">
        <is>
          <t>PRIMO</t>
        </is>
      </c>
      <c r="B134" t="inlineStr">
        <is>
          <t>http://bwb.de/fi/primo</t>
        </is>
      </c>
      <c r="C134" t="inlineStr">
        <is>
          <t>SI_BPM_PC_POSTDOCUMENT_SO</t>
        </is>
      </c>
      <c r="D134" t="inlineStr">
        <is>
          <t>SP1CLNT100</t>
        </is>
      </c>
      <c r="E134">
        <f>IF(Schnittstellen_technisch[[#This Row],[Sender]]="SP1CLNT100","Sender",IF(Schnittstellen_technisch[[#This Row],[Receiver]]="SP1CLNT100","Receiver","nicht Mandant 100"))</f>
        <v/>
      </c>
      <c r="F134">
        <f>IF(Schnittstellen_technisch[[#This Row],[Wo ist Mandant 100]]="nicht Mandant 100","",IF(Schnittstellen_technisch[[#This Row],[Wo ist Mandant 100]]="Receiver",Schnittstellen_technisch[[#This Row],[Sender]],Schnittstellen_technisch[[#This Row],[Receiver]]))</f>
        <v/>
      </c>
    </row>
    <row r="135">
      <c r="A135" t="inlineStr">
        <is>
          <t>PRIMO</t>
        </is>
      </c>
      <c r="B135" t="inlineStr">
        <is>
          <t>http://bwb.de/fi/primo</t>
        </is>
      </c>
      <c r="C135" t="inlineStr">
        <is>
          <t>SI_BPM_PC_STATUS_SO</t>
        </is>
      </c>
      <c r="D135" t="inlineStr">
        <is>
          <t>SP1CLNT100</t>
        </is>
      </c>
      <c r="E135">
        <f>IF(Schnittstellen_technisch[[#This Row],[Sender]]="SP1CLNT100","Sender",IF(Schnittstellen_technisch[[#This Row],[Receiver]]="SP1CLNT100","Receiver","nicht Mandant 100"))</f>
        <v/>
      </c>
      <c r="F135">
        <f>IF(Schnittstellen_technisch[[#This Row],[Wo ist Mandant 100]]="nicht Mandant 100","",IF(Schnittstellen_technisch[[#This Row],[Wo ist Mandant 100]]="Receiver",Schnittstellen_technisch[[#This Row],[Sender]],Schnittstellen_technisch[[#This Row],[Receiver]]))</f>
        <v/>
      </c>
    </row>
    <row r="136">
      <c r="A136" t="inlineStr">
        <is>
          <t>PRIMO</t>
        </is>
      </c>
      <c r="B136" t="inlineStr">
        <is>
          <t>http://bwb.de/fi/primo</t>
        </is>
      </c>
      <c r="C136" t="inlineStr">
        <is>
          <t>SI_BPM_PO_CHECKDOCUMENT_SO</t>
        </is>
      </c>
      <c r="D136" t="inlineStr">
        <is>
          <t>SP1CLNT100</t>
        </is>
      </c>
      <c r="E136">
        <f>IF(Schnittstellen_technisch[[#This Row],[Sender]]="SP1CLNT100","Sender",IF(Schnittstellen_technisch[[#This Row],[Receiver]]="SP1CLNT100","Receiver","nicht Mandant 100"))</f>
        <v/>
      </c>
      <c r="F136">
        <f>IF(Schnittstellen_technisch[[#This Row],[Wo ist Mandant 100]]="nicht Mandant 100","",IF(Schnittstellen_technisch[[#This Row],[Wo ist Mandant 100]]="Receiver",Schnittstellen_technisch[[#This Row],[Sender]],Schnittstellen_technisch[[#This Row],[Receiver]]))</f>
        <v/>
      </c>
    </row>
    <row r="137">
      <c r="A137" t="inlineStr">
        <is>
          <t>PRIMO</t>
        </is>
      </c>
      <c r="B137" t="inlineStr">
        <is>
          <t>http://bwb.de/fi/primo</t>
        </is>
      </c>
      <c r="C137" t="inlineStr">
        <is>
          <t>SI_BPM_PO_EQUIPMENT_SO</t>
        </is>
      </c>
      <c r="D137" t="inlineStr">
        <is>
          <t>SP1CLNT100</t>
        </is>
      </c>
      <c r="E137">
        <f>IF(Schnittstellen_technisch[[#This Row],[Sender]]="SP1CLNT100","Sender",IF(Schnittstellen_technisch[[#This Row],[Receiver]]="SP1CLNT100","Receiver","nicht Mandant 100"))</f>
        <v/>
      </c>
      <c r="F137">
        <f>IF(Schnittstellen_technisch[[#This Row],[Wo ist Mandant 100]]="nicht Mandant 100","",IF(Schnittstellen_technisch[[#This Row],[Wo ist Mandant 100]]="Receiver",Schnittstellen_technisch[[#This Row],[Sender]],Schnittstellen_technisch[[#This Row],[Receiver]]))</f>
        <v/>
      </c>
    </row>
    <row r="138">
      <c r="A138" t="inlineStr">
        <is>
          <t>PRIMO</t>
        </is>
      </c>
      <c r="B138" t="inlineStr">
        <is>
          <t>http://bwb.de/fi/primo</t>
        </is>
      </c>
      <c r="C138" t="inlineStr">
        <is>
          <t>SI_BPM_PO_POSTDOCUMENT_SO</t>
        </is>
      </c>
      <c r="D138" t="inlineStr">
        <is>
          <t>SP1CLNT100</t>
        </is>
      </c>
      <c r="E138">
        <f>IF(Schnittstellen_technisch[[#This Row],[Sender]]="SP1CLNT100","Sender",IF(Schnittstellen_technisch[[#This Row],[Receiver]]="SP1CLNT100","Receiver","nicht Mandant 100"))</f>
        <v/>
      </c>
      <c r="F138">
        <f>IF(Schnittstellen_technisch[[#This Row],[Wo ist Mandant 100]]="nicht Mandant 100","",IF(Schnittstellen_technisch[[#This Row],[Wo ist Mandant 100]]="Receiver",Schnittstellen_technisch[[#This Row],[Sender]],Schnittstellen_technisch[[#This Row],[Receiver]]))</f>
        <v/>
      </c>
    </row>
    <row r="139">
      <c r="A139" t="inlineStr">
        <is>
          <t>PRIMO</t>
        </is>
      </c>
      <c r="B139" t="inlineStr">
        <is>
          <t>http://bwb.de/fi/primo</t>
        </is>
      </c>
      <c r="C139" t="inlineStr">
        <is>
          <t>SI_BPM_PO_STATUS_M1_SO</t>
        </is>
      </c>
      <c r="D139" t="inlineStr">
        <is>
          <t>SP1CLNT100</t>
        </is>
      </c>
      <c r="E139">
        <f>IF(Schnittstellen_technisch[[#This Row],[Sender]]="SP1CLNT100","Sender",IF(Schnittstellen_technisch[[#This Row],[Receiver]]="SP1CLNT100","Receiver","nicht Mandant 100"))</f>
        <v/>
      </c>
      <c r="F139">
        <f>IF(Schnittstellen_technisch[[#This Row],[Wo ist Mandant 100]]="nicht Mandant 100","",IF(Schnittstellen_technisch[[#This Row],[Wo ist Mandant 100]]="Receiver",Schnittstellen_technisch[[#This Row],[Sender]],Schnittstellen_technisch[[#This Row],[Receiver]]))</f>
        <v/>
      </c>
    </row>
    <row r="140">
      <c r="A140" t="inlineStr">
        <is>
          <t>PRIMO</t>
        </is>
      </c>
      <c r="B140" t="inlineStr">
        <is>
          <t>http://bwb.de/fi/primo</t>
        </is>
      </c>
      <c r="C140" t="inlineStr">
        <is>
          <t>SI_BPM_PO_STATUS_SO</t>
        </is>
      </c>
      <c r="D140" t="inlineStr">
        <is>
          <t>SP1CLNT100</t>
        </is>
      </c>
      <c r="E140">
        <f>IF(Schnittstellen_technisch[[#This Row],[Sender]]="SP1CLNT100","Sender",IF(Schnittstellen_technisch[[#This Row],[Receiver]]="SP1CLNT100","Receiver","nicht Mandant 100"))</f>
        <v/>
      </c>
      <c r="F140">
        <f>IF(Schnittstellen_technisch[[#This Row],[Wo ist Mandant 100]]="nicht Mandant 100","",IF(Schnittstellen_technisch[[#This Row],[Wo ist Mandant 100]]="Receiver",Schnittstellen_technisch[[#This Row],[Sender]],Schnittstellen_technisch[[#This Row],[Receiver]]))</f>
        <v/>
      </c>
    </row>
    <row r="141">
      <c r="A141" t="inlineStr">
        <is>
          <t>PRIMO</t>
        </is>
      </c>
      <c r="B141" t="inlineStr">
        <is>
          <t>http://bwb.de/fi/primo</t>
        </is>
      </c>
      <c r="C141" t="inlineStr">
        <is>
          <t>SI_BPM_PO_USERDETAIL_SO</t>
        </is>
      </c>
      <c r="D141" t="inlineStr">
        <is>
          <t>SP1CLNT100</t>
        </is>
      </c>
      <c r="E141">
        <f>IF(Schnittstellen_technisch[[#This Row],[Sender]]="SP1CLNT100","Sender",IF(Schnittstellen_technisch[[#This Row],[Receiver]]="SP1CLNT100","Receiver","nicht Mandant 100"))</f>
        <v/>
      </c>
      <c r="F141">
        <f>IF(Schnittstellen_technisch[[#This Row],[Wo ist Mandant 100]]="nicht Mandant 100","",IF(Schnittstellen_technisch[[#This Row],[Wo ist Mandant 100]]="Receiver",Schnittstellen_technisch[[#This Row],[Sender]],Schnittstellen_technisch[[#This Row],[Receiver]]))</f>
        <v/>
      </c>
    </row>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sheetData>
  <pageMargins left="0.7" right="0.7" top="0.787401575" bottom="0.787401575" header="0.3" footer="0.3"/>
  <pageSetup orientation="portrait" paperSize="9"/>
  <tableParts count="2">
    <tablePart r:id="rId1"/>
    <tablePart r:id="rId2"/>
  </tableParts>
</worksheet>
</file>

<file path=xl/worksheets/sheet7.xml><?xml version="1.0" encoding="utf-8"?>
<worksheet xmlns:r="http://schemas.openxmlformats.org/officeDocument/2006/relationships" xmlns="http://schemas.openxmlformats.org/spreadsheetml/2006/main">
  <sheetPr codeName="Tabelle7">
    <outlinePr summaryBelow="1" summaryRight="1"/>
    <pageSetUpPr/>
  </sheetPr>
  <dimension ref="A1:K65"/>
  <sheetViews>
    <sheetView workbookViewId="0">
      <selection activeCell="A2" sqref="A2:C7"/>
    </sheetView>
  </sheetViews>
  <sheetFormatPr baseColWidth="10" defaultColWidth="11.42578125" defaultRowHeight="15"/>
  <cols>
    <col width="11.42578125" bestFit="1" customWidth="1" min="1" max="1"/>
    <col width="33" bestFit="1" customWidth="1" min="2" max="2"/>
    <col width="23.42578125" bestFit="1" customWidth="1" min="3" max="3"/>
    <col width="13" customWidth="1" min="7" max="7"/>
    <col width="12.140625" bestFit="1" customWidth="1" min="9" max="9"/>
    <col width="19.7109375" bestFit="1" customWidth="1" min="11" max="11"/>
  </cols>
  <sheetData>
    <row r="1">
      <c r="A1" t="inlineStr">
        <is>
          <t>Module</t>
        </is>
      </c>
      <c r="B1" t="inlineStr">
        <is>
          <t>Bezeichnung</t>
        </is>
      </c>
      <c r="C1" t="inlineStr">
        <is>
          <t>Modul in Transaktionen</t>
        </is>
      </c>
      <c r="E1" t="inlineStr">
        <is>
          <t>Prioritäten</t>
        </is>
      </c>
      <c r="G1" t="inlineStr">
        <is>
          <t>Vorhanden?</t>
        </is>
      </c>
      <c r="I1" t="inlineStr">
        <is>
          <t>Outputs</t>
        </is>
      </c>
      <c r="K1" t="inlineStr">
        <is>
          <t>Interfaces</t>
        </is>
      </c>
    </row>
    <row r="2">
      <c r="A2" t="inlineStr">
        <is>
          <t>AC</t>
        </is>
      </c>
      <c r="B2" t="inlineStr">
        <is>
          <t>Accounting</t>
        </is>
      </c>
      <c r="C2">
        <f>IF(ISERROR(VLOOKUP(Module[[#This Row],[Module]],Transaktionen[Modul],1,FALSE)),"nein","ja")</f>
        <v/>
      </c>
      <c r="E2" t="inlineStr">
        <is>
          <t>Must-have</t>
        </is>
      </c>
      <c r="G2" t="inlineStr">
        <is>
          <t>ja</t>
        </is>
      </c>
      <c r="I2" t="inlineStr">
        <is>
          <t>Mail</t>
        </is>
      </c>
      <c r="K2" t="inlineStr">
        <is>
          <t>Fiori</t>
        </is>
      </c>
    </row>
    <row r="3">
      <c r="A3" t="inlineStr">
        <is>
          <t>AP-MD</t>
        </is>
      </c>
      <c r="B3" t="inlineStr">
        <is>
          <t>übergreifende Stammdaten</t>
        </is>
      </c>
      <c r="C3">
        <f>IF(ISERROR(VLOOKUP(Module[[#This Row],[Module]],Transaktionen[Modul],1,FALSE)),"nein","ja")</f>
        <v/>
      </c>
      <c r="E3" t="inlineStr">
        <is>
          <t>Should-have</t>
        </is>
      </c>
      <c r="G3" t="inlineStr">
        <is>
          <t>nein</t>
        </is>
      </c>
      <c r="I3" t="inlineStr">
        <is>
          <t>XML</t>
        </is>
      </c>
      <c r="K3" t="inlineStr">
        <is>
          <t>GUI</t>
        </is>
      </c>
    </row>
    <row r="4">
      <c r="A4" t="inlineStr">
        <is>
          <t>BC</t>
        </is>
      </c>
      <c r="B4" t="inlineStr">
        <is>
          <t>Basis Component</t>
        </is>
      </c>
      <c r="C4">
        <f>IF(ISERROR(VLOOKUP(Module[[#This Row],[Module]],Transaktionen[Modul],1,FALSE)),"nein","ja")</f>
        <v/>
      </c>
      <c r="E4" t="inlineStr">
        <is>
          <t>Could-have</t>
        </is>
      </c>
      <c r="I4" t="inlineStr">
        <is>
          <t>SAP-Formular</t>
        </is>
      </c>
      <c r="K4" t="inlineStr">
        <is>
          <t>GUI4HTML</t>
        </is>
      </c>
    </row>
    <row r="5">
      <c r="A5" t="inlineStr">
        <is>
          <t>BW</t>
        </is>
      </c>
      <c r="B5" t="inlineStr">
        <is>
          <t>Business Warehouse</t>
        </is>
      </c>
      <c r="C5">
        <f>IF(ISERROR(VLOOKUP(Module[[#This Row],[Module]],Transaktionen[Modul],1,FALSE)),"nein","ja")</f>
        <v/>
      </c>
      <c r="I5" t="inlineStr">
        <is>
          <t>weiterer</t>
        </is>
      </c>
      <c r="K5" t="inlineStr">
        <is>
          <t>Customer Engagement</t>
        </is>
      </c>
    </row>
    <row r="6">
      <c r="A6" t="inlineStr">
        <is>
          <t>CA</t>
        </is>
      </c>
      <c r="B6" t="inlineStr">
        <is>
          <t>Cross Application</t>
        </is>
      </c>
      <c r="C6">
        <f>IF(ISERROR(VLOOKUP(Module[[#This Row],[Module]],Transaktionen[Modul],1,FALSE)),"nein","ja")</f>
        <v/>
      </c>
      <c r="I6" t="inlineStr">
        <is>
          <t>keiner</t>
        </is>
      </c>
    </row>
    <row r="7">
      <c r="A7" t="inlineStr">
        <is>
          <t>CIC</t>
        </is>
      </c>
      <c r="B7" t="inlineStr">
        <is>
          <t>ggf. rausnehmen</t>
        </is>
      </c>
      <c r="C7">
        <f>IF(ISERROR(VLOOKUP(Module[[#This Row],[Module]],Transaktionen[Modul],1,FALSE)),"nein","ja")</f>
        <v/>
      </c>
    </row>
    <row r="8">
      <c r="A8" t="inlineStr">
        <is>
          <t>CO</t>
        </is>
      </c>
      <c r="B8" t="inlineStr">
        <is>
          <t>Controlling</t>
        </is>
      </c>
      <c r="C8">
        <f>IF(ISERROR(VLOOKUP(Module[[#This Row],[Module]],Transaktionen[Modul],1,FALSE)),"nein","ja")</f>
        <v/>
      </c>
    </row>
    <row r="9">
      <c r="A9" t="inlineStr">
        <is>
          <t>CO-OM</t>
        </is>
      </c>
      <c r="B9" t="inlineStr">
        <is>
          <t>Gemeinkostenrechnung</t>
        </is>
      </c>
      <c r="C9">
        <f>IF(ISERROR(VLOOKUP(Module[[#This Row],[Module]],Transaktionen[Modul],1,FALSE)),"nein","ja")</f>
        <v/>
      </c>
    </row>
    <row r="10">
      <c r="A10" t="inlineStr">
        <is>
          <t>CO-PA</t>
        </is>
      </c>
      <c r="B10" t="inlineStr">
        <is>
          <t>Ergebnis- und Marktsegmentrechnung</t>
        </is>
      </c>
      <c r="C10">
        <f>IF(ISERROR(VLOOKUP(Module[[#This Row],[Module]],Transaktionen[Modul],1,FALSE)),"nein","ja")</f>
        <v/>
      </c>
    </row>
    <row r="11">
      <c r="A11" t="inlineStr">
        <is>
          <t>CO-PC</t>
        </is>
      </c>
      <c r="B11" t="inlineStr">
        <is>
          <t>Produktkostenrechnung</t>
        </is>
      </c>
      <c r="C11">
        <f>IF(ISERROR(VLOOKUP(Module[[#This Row],[Module]],Transaktionen[Modul],1,FALSE)),"nein","ja")</f>
        <v/>
      </c>
    </row>
    <row r="12">
      <c r="A12" t="inlineStr">
        <is>
          <t>CS</t>
        </is>
      </c>
      <c r="B12" t="inlineStr">
        <is>
          <t>Kundenservice</t>
        </is>
      </c>
      <c r="C12">
        <f>IF(ISERROR(VLOOKUP(Module[[#This Row],[Module]],Transaktionen[Modul],1,FALSE)),"nein","ja")</f>
        <v/>
      </c>
    </row>
    <row r="13">
      <c r="A13" t="inlineStr">
        <is>
          <t>EC</t>
        </is>
      </c>
      <c r="B13" t="inlineStr">
        <is>
          <t>Enterprise Controlling</t>
        </is>
      </c>
      <c r="C13">
        <f>IF(ISERROR(VLOOKUP(Module[[#This Row],[Module]],Transaktionen[Modul],1,FALSE)),"nein","ja")</f>
        <v/>
      </c>
    </row>
    <row r="14">
      <c r="A14" t="inlineStr">
        <is>
          <t>EP</t>
        </is>
      </c>
      <c r="B14" t="inlineStr">
        <is>
          <t>Enterprise Portal</t>
        </is>
      </c>
      <c r="C14">
        <f>IF(ISERROR(VLOOKUP(Module[[#This Row],[Module]],Transaktionen[Modul],1,FALSE)),"nein","ja")</f>
        <v/>
      </c>
    </row>
    <row r="15">
      <c r="A15" t="inlineStr">
        <is>
          <t>FI</t>
        </is>
      </c>
      <c r="B15" t="inlineStr">
        <is>
          <t>Rechnungswesen</t>
        </is>
      </c>
      <c r="C15">
        <f>IF(ISERROR(VLOOKUP(Module[[#This Row],[Module]],Transaktionen[Modul],1,FALSE)),"nein","ja")</f>
        <v/>
      </c>
    </row>
    <row r="16">
      <c r="A16" t="inlineStr">
        <is>
          <t>FI-AA</t>
        </is>
      </c>
      <c r="B16" t="inlineStr">
        <is>
          <t>Anlagenbuchhaltung</t>
        </is>
      </c>
      <c r="C16">
        <f>IF(ISERROR(VLOOKUP(Module[[#This Row],[Module]],Transaktionen[Modul],1,FALSE)),"nein","ja")</f>
        <v/>
      </c>
    </row>
    <row r="17">
      <c r="A17" t="inlineStr">
        <is>
          <t>FI-AP</t>
        </is>
      </c>
      <c r="B17" t="inlineStr">
        <is>
          <t>Kreditorenbuchhaltung</t>
        </is>
      </c>
      <c r="C17">
        <f>IF(ISERROR(VLOOKUP(Module[[#This Row],[Module]],Transaktionen[Modul],1,FALSE)),"nein","ja")</f>
        <v/>
      </c>
    </row>
    <row r="18">
      <c r="A18" t="inlineStr">
        <is>
          <t>FI-AR</t>
        </is>
      </c>
      <c r="B18" t="inlineStr">
        <is>
          <t>Debitorenbuchhaltung</t>
        </is>
      </c>
      <c r="C18">
        <f>IF(ISERROR(VLOOKUP(Module[[#This Row],[Module]],Transaktionen[Modul],1,FALSE)),"nein","ja")</f>
        <v/>
      </c>
    </row>
    <row r="19">
      <c r="A19" t="inlineStr">
        <is>
          <t>FI-BL</t>
        </is>
      </c>
      <c r="B19" t="inlineStr">
        <is>
          <t>Bankbuchhaltung</t>
        </is>
      </c>
      <c r="C19">
        <f>IF(ISERROR(VLOOKUP(Module[[#This Row],[Module]],Transaktionen[Modul],1,FALSE)),"nein","ja")</f>
        <v/>
      </c>
    </row>
    <row r="20">
      <c r="A20" t="inlineStr">
        <is>
          <t>FI-CA</t>
        </is>
      </c>
      <c r="B20" t="inlineStr">
        <is>
          <t>Vertragskontokorrent</t>
        </is>
      </c>
      <c r="C20">
        <f>IF(ISERROR(VLOOKUP(Module[[#This Row],[Module]],Transaktionen[Modul],1,FALSE)),"nein","ja")</f>
        <v/>
      </c>
    </row>
    <row r="21">
      <c r="A21" t="inlineStr">
        <is>
          <t>FI-FM</t>
        </is>
      </c>
      <c r="B21" t="inlineStr">
        <is>
          <t>Haushaltsmanagement</t>
        </is>
      </c>
      <c r="C21">
        <f>IF(ISERROR(VLOOKUP(Module[[#This Row],[Module]],Transaktionen[Modul],1,FALSE)),"nein","ja")</f>
        <v/>
      </c>
    </row>
    <row r="22">
      <c r="A22" t="inlineStr">
        <is>
          <t>FI-GL</t>
        </is>
      </c>
      <c r="B22" t="inlineStr">
        <is>
          <t>Hauptbuchhaltung</t>
        </is>
      </c>
      <c r="C22">
        <f>IF(ISERROR(VLOOKUP(Module[[#This Row],[Module]],Transaktionen[Modul],1,FALSE)),"nein","ja")</f>
        <v/>
      </c>
    </row>
    <row r="23">
      <c r="A23" t="inlineStr">
        <is>
          <t>FI-LC</t>
        </is>
      </c>
      <c r="B23" t="inlineStr">
        <is>
          <t>Legal Consolidation</t>
        </is>
      </c>
      <c r="C23">
        <f>IF(ISERROR(VLOOKUP(Module[[#This Row],[Module]],Transaktionen[Modul],1,FALSE)),"nein","ja")</f>
        <v/>
      </c>
    </row>
    <row r="24">
      <c r="A24" t="inlineStr">
        <is>
          <t>FIN</t>
        </is>
      </c>
      <c r="B24" t="inlineStr">
        <is>
          <t>Financials</t>
        </is>
      </c>
      <c r="C24">
        <f>IF(ISERROR(VLOOKUP(Module[[#This Row],[Module]],Transaktionen[Modul],1,FALSE)),"nein","ja")</f>
        <v/>
      </c>
    </row>
    <row r="25">
      <c r="A25" t="inlineStr">
        <is>
          <t>FI-SL</t>
        </is>
      </c>
      <c r="B25" t="inlineStr">
        <is>
          <t>Special Purpose Ledger</t>
        </is>
      </c>
      <c r="C25">
        <f>IF(ISERROR(VLOOKUP(Module[[#This Row],[Module]],Transaktionen[Modul],1,FALSE)),"nein","ja")</f>
        <v/>
      </c>
    </row>
    <row r="26">
      <c r="A26" t="inlineStr">
        <is>
          <t>FS</t>
        </is>
      </c>
      <c r="B26" t="inlineStr">
        <is>
          <t>Financial Services</t>
        </is>
      </c>
      <c r="C26">
        <f>IF(ISERROR(VLOOKUP(Module[[#This Row],[Module]],Transaktionen[Modul],1,FALSE)),"nein","ja")</f>
        <v/>
      </c>
    </row>
    <row r="27">
      <c r="A27" t="inlineStr">
        <is>
          <t>HAN</t>
        </is>
      </c>
      <c r="B27" t="inlineStr">
        <is>
          <t>SAP HANA</t>
        </is>
      </c>
      <c r="C27">
        <f>IF(ISERROR(VLOOKUP(Module[[#This Row],[Module]],Transaktionen[Modul],1,FALSE)),"nein","ja")</f>
        <v/>
      </c>
    </row>
    <row r="28">
      <c r="A28" t="inlineStr">
        <is>
          <t>HR-OM</t>
        </is>
      </c>
      <c r="B28" t="inlineStr">
        <is>
          <t>Org.management</t>
        </is>
      </c>
      <c r="C28">
        <f>IF(ISERROR(VLOOKUP(Module[[#This Row],[Module]],Transaktionen[Modul],1,FALSE)),"nein","ja")</f>
        <v/>
      </c>
    </row>
    <row r="29">
      <c r="A29" t="inlineStr">
        <is>
          <t>IM</t>
        </is>
      </c>
      <c r="B29" t="inlineStr">
        <is>
          <t>Investitionsmanagement</t>
        </is>
      </c>
      <c r="C29">
        <f>IF(ISERROR(VLOOKUP(Module[[#This Row],[Module]],Transaktionen[Modul],1,FALSE)),"nein","ja")</f>
        <v/>
      </c>
    </row>
    <row r="30">
      <c r="A30" t="inlineStr">
        <is>
          <t>IS-U</t>
        </is>
      </c>
      <c r="B30" t="inlineStr">
        <is>
          <t>Versorgungsindustrie</t>
        </is>
      </c>
      <c r="C30">
        <f>IF(ISERROR(VLOOKUP(Module[[#This Row],[Module]],Transaktionen[Modul],1,FALSE)),"nein","ja")</f>
        <v/>
      </c>
    </row>
    <row r="31">
      <c r="A31" t="inlineStr">
        <is>
          <t>LE</t>
        </is>
      </c>
      <c r="B31" t="inlineStr">
        <is>
          <t>Logistics Execution</t>
        </is>
      </c>
      <c r="C31">
        <f>IF(ISERROR(VLOOKUP(Module[[#This Row],[Module]],Transaktionen[Modul],1,FALSE)),"nein","ja")</f>
        <v/>
      </c>
    </row>
    <row r="32">
      <c r="A32" t="inlineStr">
        <is>
          <t>LO</t>
        </is>
      </c>
      <c r="B32" t="inlineStr">
        <is>
          <t>Logistik</t>
        </is>
      </c>
      <c r="C32">
        <f>IF(ISERROR(VLOOKUP(Module[[#This Row],[Module]],Transaktionen[Modul],1,FALSE)),"nein","ja")</f>
        <v/>
      </c>
    </row>
    <row r="33">
      <c r="A33" t="inlineStr">
        <is>
          <t>MM</t>
        </is>
      </c>
      <c r="B33" t="inlineStr">
        <is>
          <t>Materialwirtschaft</t>
        </is>
      </c>
      <c r="C33">
        <f>IF(ISERROR(VLOOKUP(Module[[#This Row],[Module]],Transaktionen[Modul],1,FALSE)),"nein","ja")</f>
        <v/>
      </c>
    </row>
    <row r="34">
      <c r="A34" t="inlineStr">
        <is>
          <t>OPU</t>
        </is>
      </c>
      <c r="B34" t="inlineStr">
        <is>
          <t>Occasional Platform User</t>
        </is>
      </c>
      <c r="C34">
        <f>IF(ISERROR(VLOOKUP(Module[[#This Row],[Module]],Transaktionen[Modul],1,FALSE)),"nein","ja")</f>
        <v/>
      </c>
    </row>
    <row r="35">
      <c r="A35" t="inlineStr">
        <is>
          <t>PA</t>
        </is>
      </c>
      <c r="B35" t="inlineStr">
        <is>
          <t>Personnel Management</t>
        </is>
      </c>
      <c r="C35">
        <f>IF(ISERROR(VLOOKUP(Module[[#This Row],[Module]],Transaktionen[Modul],1,FALSE)),"nein","ja")</f>
        <v/>
      </c>
    </row>
    <row r="36">
      <c r="A36" t="inlineStr">
        <is>
          <t>PE</t>
        </is>
      </c>
      <c r="B36" t="inlineStr">
        <is>
          <t>Training and Event Management</t>
        </is>
      </c>
      <c r="C36">
        <f>IF(ISERROR(VLOOKUP(Module[[#This Row],[Module]],Transaktionen[Modul],1,FALSE)),"nein","ja")</f>
        <v/>
      </c>
    </row>
    <row r="37">
      <c r="A37" t="inlineStr">
        <is>
          <t>PM</t>
        </is>
      </c>
      <c r="B37" t="inlineStr">
        <is>
          <t>Instandhaltung</t>
        </is>
      </c>
      <c r="C37">
        <f>IF(ISERROR(VLOOKUP(Module[[#This Row],[Module]],Transaktionen[Modul],1,FALSE)),"nein","ja")</f>
        <v/>
      </c>
    </row>
    <row r="38">
      <c r="A38" t="inlineStr">
        <is>
          <t>PP</t>
        </is>
      </c>
      <c r="B38" t="inlineStr">
        <is>
          <t>Produktionsplanung und -steuerung</t>
        </is>
      </c>
      <c r="C38">
        <f>IF(ISERROR(VLOOKUP(Module[[#This Row],[Module]],Transaktionen[Modul],1,FALSE)),"nein","ja")</f>
        <v/>
      </c>
    </row>
    <row r="39">
      <c r="A39" t="inlineStr">
        <is>
          <t>PS</t>
        </is>
      </c>
      <c r="B39" t="inlineStr">
        <is>
          <t>Projektsystem</t>
        </is>
      </c>
      <c r="C39">
        <f>IF(ISERROR(VLOOKUP(Module[[#This Row],[Module]],Transaktionen[Modul],1,FALSE)),"nein","ja")</f>
        <v/>
      </c>
    </row>
    <row r="40">
      <c r="A40" t="inlineStr">
        <is>
          <t>QM</t>
        </is>
      </c>
      <c r="B40" t="inlineStr">
        <is>
          <t>Qualitätsmanagement</t>
        </is>
      </c>
      <c r="C40">
        <f>IF(ISERROR(VLOOKUP(Module[[#This Row],[Module]],Transaktionen[Modul],1,FALSE)),"nein","ja")</f>
        <v/>
      </c>
    </row>
    <row r="41">
      <c r="A41" t="inlineStr">
        <is>
          <t>RE-FX</t>
        </is>
      </c>
      <c r="B41" t="inlineStr">
        <is>
          <t>flexibles Immobilienmanagement</t>
        </is>
      </c>
      <c r="C41">
        <f>IF(ISERROR(VLOOKUP(Module[[#This Row],[Module]],Transaktionen[Modul],1,FALSE)),"nein","ja")</f>
        <v/>
      </c>
    </row>
    <row r="42">
      <c r="A42" t="inlineStr">
        <is>
          <t>RE-LUM</t>
        </is>
      </c>
      <c r="B42" t="inlineStr">
        <is>
          <t>Immobilienmanagement</t>
        </is>
      </c>
      <c r="C42">
        <f>IF(ISERROR(VLOOKUP(Module[[#This Row],[Module]],Transaktionen[Modul],1,FALSE)),"nein","ja")</f>
        <v/>
      </c>
    </row>
    <row r="43">
      <c r="A43" t="inlineStr">
        <is>
          <t>SAP CRM</t>
        </is>
      </c>
      <c r="C43">
        <f>IF(ISERROR(VLOOKUP(Module[[#This Row],[Module]],Transaktionen[Modul],1,FALSE)),"nein","ja")</f>
        <v/>
      </c>
    </row>
    <row r="44">
      <c r="A44" t="inlineStr">
        <is>
          <t>SAP Gateway</t>
        </is>
      </c>
      <c r="C44">
        <f>IF(ISERROR(VLOOKUP(Module[[#This Row],[Module]],Transaktionen[Modul],1,FALSE)),"nein","ja")</f>
        <v/>
      </c>
    </row>
    <row r="45">
      <c r="A45" t="inlineStr">
        <is>
          <t>SCM</t>
        </is>
      </c>
      <c r="B45" t="inlineStr">
        <is>
          <t>Supply Chain Management</t>
        </is>
      </c>
      <c r="C45">
        <f>IF(ISERROR(VLOOKUP(Module[[#This Row],[Module]],Transaktionen[Modul],1,FALSE)),"nein","ja")</f>
        <v/>
      </c>
    </row>
    <row r="46">
      <c r="A46" t="inlineStr">
        <is>
          <t>SD</t>
        </is>
      </c>
      <c r="B46" t="inlineStr">
        <is>
          <t>Vertrieb</t>
        </is>
      </c>
      <c r="C46">
        <f>IF(ISERROR(VLOOKUP(Module[[#This Row],[Module]],Transaktionen[Modul],1,FALSE)),"nein","ja")</f>
        <v/>
      </c>
    </row>
    <row r="47">
      <c r="A47" t="inlineStr">
        <is>
          <t>SRM</t>
        </is>
      </c>
      <c r="B47" t="inlineStr">
        <is>
          <t>Supplier Relationship Management</t>
        </is>
      </c>
      <c r="C47">
        <f>IF(ISERROR(VLOOKUP(Module[[#This Row],[Module]],Transaktionen[Modul],1,FALSE)),"nein","ja")</f>
        <v/>
      </c>
    </row>
    <row r="48">
      <c r="A48" t="inlineStr">
        <is>
          <t>SV</t>
        </is>
      </c>
      <c r="B48" t="inlineStr">
        <is>
          <t>SolutionManager</t>
        </is>
      </c>
      <c r="C48">
        <f>IF(ISERROR(VLOOKUP(Module[[#This Row],[Module]],Transaktionen[Modul],1,FALSE)),"nein","ja")</f>
        <v/>
      </c>
    </row>
    <row r="49">
      <c r="A49" t="inlineStr">
        <is>
          <t>TR</t>
        </is>
      </c>
      <c r="B49" t="inlineStr">
        <is>
          <t>Treasury</t>
        </is>
      </c>
      <c r="C49">
        <f>IF(ISERROR(VLOOKUP(Module[[#This Row],[Module]],Transaktionen[Modul],1,FALSE)),"nein","ja")</f>
        <v/>
      </c>
    </row>
    <row r="50">
      <c r="A50" t="inlineStr">
        <is>
          <t>Non-SAP</t>
        </is>
      </c>
      <c r="B50" t="inlineStr">
        <is>
          <t>bisher nicht im SAP</t>
        </is>
      </c>
      <c r="C50">
        <f>IF(ISERROR(VLOOKUP(Module[[#This Row],[Module]],Transaktionen[Modul],1,FALSE)),"nein","ja")</f>
        <v/>
      </c>
    </row>
    <row r="51">
      <c r="A51" t="inlineStr">
        <is>
          <t>n.n.</t>
        </is>
      </c>
      <c r="C51">
        <f>IF(ISERROR(VLOOKUP(Module[[#This Row],[Module]],Transaktionen[Modul],1,FALSE)),"nein","ja")</f>
        <v/>
      </c>
    </row>
    <row r="52"/>
    <row r="53"/>
    <row r="54"/>
    <row r="55"/>
    <row r="56"/>
    <row r="57"/>
    <row r="58"/>
    <row r="59"/>
    <row r="60"/>
    <row r="61"/>
    <row r="62"/>
    <row r="63"/>
    <row r="64"/>
    <row r="65"/>
  </sheetData>
  <pageMargins left="0.7" right="0.7" top="0.787401575" bottom="0.787401575" header="0.3" footer="0.3"/>
  <pageSetup orientation="portrait" paperSize="9"/>
  <tableParts count="5">
    <tablePart r:id="rId1"/>
    <tablePart r:id="rId2"/>
    <tablePart r:id="rId3"/>
    <tablePart r:id="rId4"/>
    <tablePart r:id="rId5"/>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Sabrina Witt</dc:creator>
  <dcterms:created xsi:type="dcterms:W3CDTF">2017-04-06T20:21:07Z</dcterms:created>
  <dcterms:modified xsi:type="dcterms:W3CDTF">2024-06-13T13:35:15Z</dcterms:modified>
  <cp:lastModifiedBy>Müller, Paul Ferdinand</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0x0101005C17858E2359B24DBC2C956CBC58571A</vt:lpwstr>
  </property>
  <property name="_dlc_policyId" fmtid="{D5CDD505-2E9C-101B-9397-08002B2CF9AE}" pid="3">
    <vt:lpwstr>/sites/Extern/DokumenteTeilen</vt:lpwstr>
  </property>
  <property name="ItemRetentionFormula" fmtid="{D5CDD505-2E9C-101B-9397-08002B2CF9AE}" pid="4">
    <vt:lpwstr/>
  </property>
  <property name="MediaServiceImageTags" fmtid="{D5CDD505-2E9C-101B-9397-08002B2CF9AE}" pid="5">
    <vt:lpwstr/>
  </property>
</Properties>
</file>